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8" name="TARSIM" state="visible" r:id="rId21"/>
    <sheet sheetId="19" name="RAHMAD LAPAN" state="visible" r:id="rId22"/>
    <sheet sheetId="20" name="CDT" state="visible" r:id="rId23"/>
    <sheet sheetId="21" name="KUSUMA SERANG" state="visible" r:id="rId24"/>
    <sheet sheetId="22" name="BPK RUDI GEREJA" state="visible" r:id="rId25"/>
    <sheet sheetId="23" name="BPK RUDY SUNTER.(BPK PAULUS)" state="visible" r:id="rId26"/>
    <sheet sheetId="24" name="BPK PAULUS" state="visible" r:id="rId27"/>
    <sheet sheetId="25" name="BPK RUDY PIK" state="visible" r:id="rId28"/>
    <sheet sheetId="26" name="BPK ISKANDAR" state="visible" r:id="rId29"/>
    <sheet sheetId="27" name="CV PANCA JAYA" state="visible" r:id="rId30"/>
    <sheet sheetId="28" name="TANGGA UTAMA" state="visible" r:id="rId31"/>
    <sheet sheetId="29" name="TANGGA.PERMATA" state="visible" r:id="rId32"/>
    <sheet sheetId="30" name="BPK SUNARNO" state="visible" r:id="rId33"/>
    <sheet sheetId="31" name="BPK ROHIM" state="visible" r:id="rId34"/>
    <sheet sheetId="32" name="IBU MELISA" state="visible" r:id="rId35"/>
    <sheet sheetId="33" name="BPK ARIS" state="visible" r:id="rId36"/>
    <sheet sheetId="34" name="BPK ANDRE KRG TENGAH" state="visible" r:id="rId37"/>
    <sheet sheetId="35" name="NRC ALAM SUTRA" state="visible" r:id="rId38"/>
    <sheet sheetId="36" name="NRC PINDODELI(TPPN)" state="visible" r:id="rId39"/>
    <sheet sheetId="37" name="MUTITRON(BPK YAKUB)" state="visible" r:id="rId40"/>
    <sheet sheetId="38" name="BPK ADITYA" state="visible" r:id="rId41"/>
    <sheet sheetId="39" name="JAGAT STADION" state="visible" r:id="rId42"/>
    <sheet sheetId="40" name="PAK SUKISNO" state="visible" r:id="rId43"/>
    <sheet sheetId="41" name="KBM" state="visible" r:id="rId44"/>
    <sheet sheetId="42" name="HALYSAFE" state="visible" r:id="rId45"/>
    <sheet sheetId="43" name="BPK SIWANTO" state="visible" r:id="rId46"/>
    <sheet sheetId="44" name="BAJAMARGA" state="visible" r:id="rId47"/>
    <sheet sheetId="45" name="BPK FEBRI" state="visible" r:id="rId48"/>
    <sheet sheetId="46" name="GARASI MOCIL PURI" state="visible" r:id="rId49"/>
    <sheet sheetId="47" name="BPK MIKHAEL" state="visible" r:id="rId50"/>
    <sheet sheetId="48" name="PANURUKAN" state="visible" r:id="rId51"/>
    <sheet sheetId="49" name="IBU STEPHANIE" state="visible" r:id="rId52"/>
    <sheet sheetId="50" name="IBU HWLING" state="visible" r:id="rId53"/>
    <sheet sheetId="51" name="BPK TATANG" state="visible" r:id="rId54"/>
    <sheet sheetId="52" name="IDEA IBU MELISA CIDENG" state="visible" r:id="rId55"/>
    <sheet sheetId="53" name="IDEA JOGLO" state="visible" r:id="rId56"/>
    <sheet sheetId="54" name="BPK RICHARD" state="visible" r:id="rId57"/>
    <sheet sheetId="55" name="BPK MARTIN" state="visible" r:id="rId58"/>
    <sheet sheetId="56" name="IBU LILIANA" state="visible" r:id="rId59"/>
    <sheet sheetId="57" name="BPK ANDRE KAPUK" state="visible" r:id="rId60"/>
    <sheet sheetId="58" name="BPK ALDI" state="visible" r:id="rId61"/>
    <sheet sheetId="59" name="HARNINDO,NINING" state="visible" r:id="rId62"/>
    <sheet sheetId="60" name="HARNINDO INTERCON" state="visible" r:id="rId63"/>
    <sheet sheetId="61" name="BPK NIKO" state="visible" r:id="rId64"/>
    <sheet sheetId="62" name="CAA THERESIA" state="visible" r:id="rId65"/>
    <sheet sheetId="63" name="CAA D COVE 10" state="visible" r:id="rId66"/>
    <sheet sheetId="64" name="CAA D.COVE 8" state="visible" r:id="rId67"/>
    <sheet sheetId="65" name="BPK ANDRE LB" state="visible" r:id="rId68"/>
    <sheet sheetId="66" name="BPK ANDRE CINERE" state="visible" r:id="rId69"/>
    <sheet sheetId="67" name="BPK MORGAN" state="visible" r:id="rId70"/>
    <sheet sheetId="68" name="SOWIN BPK STEVEN" state="visible" r:id="rId71"/>
    <sheet sheetId="69" name="KBM RUKO CINERE" state="visible" r:id="rId72"/>
    <sheet sheetId="70" name="BPK HALIM" state="visible" r:id="rId73"/>
    <sheet sheetId="71" name="TANGGA G,GARDEN" state="visible" r:id="rId74"/>
    <sheet sheetId="72" name="TANGGA BSD" state="visible" r:id="rId75"/>
    <sheet sheetId="73" name="IBU NINIEK(BU LALA)" state="visible" r:id="rId76"/>
    <sheet sheetId="74" name="IBU MANLY" state="visible" r:id="rId77"/>
    <sheet sheetId="75" name="BPK TOMMY PIK " state="visible" r:id="rId78"/>
    <sheet sheetId="76" name="BPK TOMMY VILLA MELATI" state="visible" r:id="rId79"/>
    <sheet sheetId="77" name="BPK TOMMY-IKSAN BINTARO" state="visible" r:id="rId80"/>
    <sheet sheetId="78" name="BPK FREDY " state="visible" r:id="rId81"/>
    <sheet sheetId="79" name="PA REGHARD" state="visible" r:id="rId82"/>
    <sheet sheetId="80" name="KANTOR KELURAHAN" state="visible" r:id="rId83"/>
    <sheet sheetId="81" name="KECAMATAN CILEDUG" state="visible" r:id="rId84"/>
    <sheet sheetId="82" name="KBM ANTONIUS" state="visible" r:id="rId85"/>
    <sheet sheetId="83" name="PAK GITO" state="visible" r:id="rId86"/>
    <sheet sheetId="84" name="CAA TRIMARAN" state="visible" r:id="rId87"/>
    <sheet sheetId="85" name="CAA SIMPRUG PIK" state="visible" r:id="rId88"/>
    <sheet sheetId="86" name="IBU MELISA KAPUAS" state="visible" r:id="rId89"/>
    <sheet sheetId="87" name="BPK EDDY PATRA" state="visible" r:id="rId90"/>
    <sheet sheetId="88" name="KBM CISOKA" state="visible" r:id="rId91"/>
    <sheet sheetId="89" name="IBU LALA.D3" state="visible" r:id="rId92"/>
    <sheet sheetId="90" name="IBU LALA P.HUJAU " state="visible" r:id="rId93"/>
    <sheet sheetId="91" name="IBU LALA KEMANG" state="visible" r:id="rId94"/>
    <sheet sheetId="92" name="IBU LALA PIK" state="visible" r:id="rId95"/>
    <sheet sheetId="93" name="IBU LALA LIPO" state="visible" r:id="rId96"/>
    <sheet sheetId="94" name="IBU LALA(DUTA PERMAI)" state="visible" r:id="rId97"/>
    <sheet sheetId="95" name="IBU LALA(BPK AMOS)" state="visible" r:id="rId98"/>
    <sheet sheetId="96" name="NRC MORRISSEY" state="visible" r:id="rId99"/>
    <sheet sheetId="97" name="ICO KANTOR(TAGIH AN PRIBADI)" state="visible" r:id="rId100"/>
    <sheet sheetId="98" name="BPK HANAFI" state="visible" r:id="rId101"/>
    <sheet sheetId="99" name="AI TN (1)" state="visible" r:id="rId102"/>
    <sheet sheetId="100" name="AI TN (2)" state="visible" r:id="rId103"/>
    <sheet sheetId="101" name="AI TN (3)" state="visible" r:id="rId104"/>
    <sheet sheetId="102" name="AI TN (4)" state="visible" r:id="rId105"/>
    <sheet sheetId="103" name="AI TN (5)" state="visible" r:id="rId106"/>
    <sheet sheetId="104" name="AI TN (6)" state="visible" r:id="rId107"/>
    <sheet sheetId="105" name="AI TN (7)" state="visible" r:id="rId108"/>
    <sheet sheetId="106" name="AI TN (8)" state="visible" r:id="rId109"/>
    <sheet sheetId="107" name="AI TN (9)" state="visible" r:id="rId110"/>
    <sheet sheetId="108" name="AI TN (10)" state="visible" r:id="rId111"/>
    <sheet sheetId="109" name="AI TN (11)" state="visible" r:id="rId112"/>
    <sheet sheetId="110" name="AI TN (12)" state="visible" r:id="rId113"/>
    <sheet sheetId="111" name="AI TN (13)" state="visible" r:id="rId114"/>
    <sheet sheetId="112" name="AI TN (14)" state="visible" r:id="rId115"/>
    <sheet sheetId="113" name="AI TN(15)" state="visible" r:id="rId116"/>
    <sheet sheetId="114" name="AI TN(16)" state="visible" r:id="rId117"/>
    <sheet sheetId="115" name="BPK SAIFUL" state="visible" r:id="rId118"/>
    <sheet sheetId="116" name="PENJUALAN KOFUKU" state="visible" r:id="rId119"/>
    <sheet sheetId="117" name="BPK ROBERT" state="visible" r:id="rId120"/>
    <sheet sheetId="118" name="AKS BARITO" state="visible" r:id="rId121"/>
    <sheet sheetId="119" name="AKS W BARITO PER PO" state="visible" r:id="rId122"/>
    <sheet sheetId="120" name="BPK ANDRE(BEKASI)" state="visible" r:id="rId123"/>
    <sheet sheetId="121" name="PRAJA DS" state="visible" r:id="rId124"/>
    <sheet sheetId="122" name="KBM BEKASI" state="visible" r:id="rId125"/>
    <sheet sheetId="123" name="BPK AMOS" state="visible" r:id="rId126"/>
    <sheet sheetId="124" name="IBU LALA(SUKANDI)" state="visible" r:id="rId127"/>
    <sheet sheetId="125" name="IBU LALA(CARSONO)" state="visible" r:id="rId128"/>
    <sheet sheetId="126" name="BU FENY-IBU LALA" state="visible" r:id="rId129"/>
    <sheet sheetId="127" name="BU MERRY-BU LALA" state="visible" r:id="rId130"/>
    <sheet sheetId="128" name="IBU LALA MUTIARA" state="visible" r:id="rId131"/>
    <sheet sheetId="129" name="IBU LALA-JL MALUKU" state="visible" r:id="rId132"/>
    <sheet sheetId="130" name="IBU LALA-JL KANO" state="visible" r:id="rId133"/>
    <sheet sheetId="131" name="IBU LALA-KUTA INDAH" state="visible" r:id="rId134"/>
    <sheet sheetId="132" name="IBU LALA-JL TANJUNG" state="visible" r:id="rId135"/>
    <sheet sheetId="133" name="IBU LALA-JL KEBAGUSAN" state="visible" r:id="rId136"/>
    <sheet sheetId="134" name="BPK ADRIAN-IBU LALA" state="visible" r:id="rId137"/>
    <sheet sheetId="135" name="IBU LALA-KARAWANG" state="visible" r:id="rId138"/>
    <sheet sheetId="136" name="BPK ANDI (MALUKU)" state="visible" r:id="rId139"/>
    <sheet sheetId="137" name="BPK HANDI WIJAYA" state="visible" r:id="rId140"/>
    <sheet sheetId="138" name="MEGA B.JOGLO" state="visible" r:id="rId141"/>
    <sheet sheetId="139" name="CAA SIMPRUG PIK 2" state="visible" r:id="rId142"/>
    <sheet sheetId="140" name="BPK WILIAM P.MUTIARA" state="visible" r:id="rId143"/>
    <sheet sheetId="141" name="IBU LALA P.MITIARA TB.1" state="visible" r:id="rId144"/>
    <sheet sheetId="142" name="BPK HANDI KLP GADING" state="visible" r:id="rId145"/>
    <sheet sheetId="143" name="KUSUMA GANDHI" state="visible" r:id="rId146"/>
    <sheet sheetId="144" name="IBU NELLY" state="visible" r:id="rId147"/>
    <sheet sheetId="145" name="BPK DANIEL-EBONY" state="visible" r:id="rId148"/>
    <sheet sheetId="146" name="BPK DANIEL-PALEM" state="visible" r:id="rId149"/>
    <sheet sheetId="147" name="CV EVI JAYA" state="visible" r:id="rId150"/>
    <sheet sheetId="148" name="IBU SIERVIE" state="visible" r:id="rId151"/>
    <sheet sheetId="149" name="IBU YENTI" state="visible" r:id="rId152"/>
    <sheet sheetId="150" name="IBU RISA-IBU LALA" state="visible" r:id="rId153"/>
    <sheet sheetId="151" name="BPK UMAR-IBU LALA" state="visible" r:id="rId154"/>
    <sheet sheetId="152" name="BPK ANDRE-IBU LALA TP" state="visible" r:id="rId155"/>
    <sheet sheetId="153" name="IBU LALA DANAU PERMAI " state="visible" r:id="rId156"/>
    <sheet sheetId="154" name="BPK DANIEL PSB" state="visible" r:id="rId157"/>
    <sheet sheetId="155" name="IBU JENNY-DUTA" state="visible" r:id="rId158"/>
    <sheet sheetId="156" name="IBU LALA-SENAYAN" state="visible" r:id="rId159"/>
    <sheet sheetId="157" name="IBU LALA-TEPEKONG" state="visible" r:id="rId160"/>
    <sheet sheetId="158" name="IBU LALA-KEMBANG" state="visible" r:id="rId161"/>
    <sheet sheetId="159" name="IBU LALA-JL.PINANG" state="visible" r:id="rId162"/>
    <sheet sheetId="160" name="KUSUMA G.BEKASI" state="visible" r:id="rId163"/>
    <sheet sheetId="161" name="IBU APRIL-INTERCON" state="visible" r:id="rId164"/>
    <sheet sheetId="162" name="BPK ANDRE-KAPUK" state="visible" r:id="rId165"/>
    <sheet sheetId="163" name="BPK ANDRE-CISOKA" state="visible" r:id="rId166"/>
    <sheet sheetId="164" name="BPK ANDRE-RS BUDI" state="visible" r:id="rId167"/>
    <sheet sheetId="165" name="BPK ANDRE-DEPOK" state="visible" r:id="rId168"/>
    <sheet sheetId="166" name="BPK WIMBANU,LALA-PI" state="visible" r:id="rId169"/>
    <sheet sheetId="167" name="CAA ADITYA WARMAN" state="visible" r:id="rId170"/>
    <sheet sheetId="168" name="IBU LALA D.BIRU" state="visible" r:id="rId171"/>
    <sheet sheetId="169" name="IBU LALA-KEDOYA" state="visible" r:id="rId172"/>
    <sheet sheetId="170" name="ALIA UJANG(JUAL)" state="visible" r:id="rId173"/>
    <sheet sheetId="171" name="ACSET CLEON" state="visible" r:id="rId174"/>
    <sheet sheetId="172" name="ACSET DW (7424,7576)" state="visible" r:id="rId175"/>
    <sheet sheetId="173" name="ACSET CLEON(2)" state="visible" r:id="rId176"/>
    <sheet sheetId="174" name="ACSET DW (7510)" state="visible" r:id="rId177"/>
    <sheet sheetId="175" name="ACSET DW(7791)" state="visible" r:id="rId178"/>
    <sheet sheetId="176" name="ACSET DW (7771)" state="visible" r:id="rId179"/>
    <sheet sheetId="177" name="ACSET DW (7747)" state="visible" r:id="rId180"/>
    <sheet sheetId="178" name="ACSET DW (7772)" state="visible" r:id="rId181"/>
    <sheet sheetId="179" name="ACSET DW (7789)" state="visible" r:id="rId182"/>
    <sheet sheetId="180" name="ACSET DW (7837)" state="visible" r:id="rId183"/>
    <sheet sheetId="181" name="ACSET DW (7856)" state="visible" r:id="rId184"/>
    <sheet sheetId="182" name="ACSET DW (7886)" state="visible" r:id="rId185"/>
    <sheet sheetId="183" name="ACSET DW (7927)" state="visible" r:id="rId186"/>
    <sheet sheetId="184" name="ACSET DW(7970)" state="visible" r:id="rId187"/>
    <sheet sheetId="185" name="ACSET DW(7894)" state="visible" r:id="rId188"/>
    <sheet sheetId="186" name="ACSET DW(7930)" state="visible" r:id="rId189"/>
    <sheet sheetId="187" name="(REK GLOBAL DWS)" state="visible" r:id="rId190"/>
    <sheet sheetId="188" name="ASN G WISATA (1)276" state="visible" r:id="rId191"/>
    <sheet sheetId="189" name="ASN G WISATA(182)" state="visible" r:id="rId192"/>
    <sheet sheetId="190" name="ASN G WISATA(2)277" state="visible" r:id="rId193"/>
    <sheet sheetId="191" name="ASN G WISATA(3)278" state="visible" r:id="rId194"/>
    <sheet sheetId="192" name="ASN G WISATA(4)279" state="visible" r:id="rId195"/>
    <sheet sheetId="193" name="ASN G WISATA(5)281" state="visible" r:id="rId196"/>
    <sheet sheetId="194" name="ASN G WISATA(6)280" state="visible" r:id="rId197"/>
    <sheet sheetId="195" name="ASN G WISATA(7)" state="visible" r:id="rId198"/>
    <sheet sheetId="196" name="ASN G WISATA(8)" state="visible" r:id="rId199"/>
    <sheet sheetId="197" name="ASN G WISATA(9)257" state="visible" r:id="rId200"/>
    <sheet sheetId="198" name="ASN G WISATA(10)286" state="visible" r:id="rId201"/>
    <sheet sheetId="199" name="ASN G WISATA" state="visible" r:id="rId202"/>
    <sheet sheetId="200" name="ASN G WISATA(GABUNGAN)" state="visible" r:id="rId203"/>
    <sheet sheetId="201" name="ACSET ASYA(7553)" state="visible" r:id="rId204"/>
    <sheet sheetId="202" name="ACSET ASYA(7561)" state="visible" r:id="rId205"/>
    <sheet sheetId="203" name="ACSET ASYA (7583)" state="visible" r:id="rId206"/>
    <sheet sheetId="204" name="ACSET ASYA(7596)" state="visible" r:id="rId207"/>
    <sheet sheetId="205" name="ACSET ASYA(7642)" state="visible" r:id="rId208"/>
    <sheet sheetId="206" name="ACSET ASYA(7694)" state="visible" r:id="rId209"/>
    <sheet sheetId="207" name="ACSET ASYA(7914)" state="visible" r:id="rId210"/>
    <sheet sheetId="208" name="ACSET ASYA(7989)" state="visible" r:id="rId211"/>
    <sheet sheetId="209" name="ACSET ASYA (8055)" state="visible" r:id="rId212"/>
    <sheet sheetId="210" name="ACSET ASYA (8108)" state="visible" r:id="rId213"/>
    <sheet sheetId="211" name="ACSET ASYA(8192)" state="visible" r:id="rId214"/>
    <sheet sheetId="212" name="(DATA GLOBAL SENTARIUM)" state="visible" r:id="rId215"/>
    <sheet sheetId="213" name="ACSET GENOVA(7775)" state="visible" r:id="rId216"/>
    <sheet sheetId="214" name="ACSET GENOVA(7869)" state="visible" r:id="rId217"/>
    <sheet sheetId="215" name="ACSET GENOVA(8217)" state="visible" r:id="rId218"/>
    <sheet sheetId="216" name="ACSET GENOVA(7899)" state="visible" r:id="rId219"/>
    <sheet sheetId="217" name="ACSET GENOVA(7842)" state="visible" r:id="rId220"/>
    <sheet sheetId="218" name="ACSET GENOVA(7999)" state="visible" r:id="rId221"/>
    <sheet sheetId="219" name="ACSET GENOVA (8303)" state="visible" r:id="rId222"/>
    <sheet sheetId="220" name="ACSET GENOVA (8444)" state="visible" r:id="rId223"/>
    <sheet sheetId="221" name="ACSET GENOVA (8653)" state="visible" r:id="rId224"/>
    <sheet sheetId="222" name="ACSET GENOVA(8741)" state="visible" r:id="rId225"/>
    <sheet sheetId="223" name="ACSET GENOVA(8810)" state="visible" r:id="rId226"/>
    <sheet sheetId="224" name="ACSET GENOVA(9498)" state="visible" r:id="rId227"/>
    <sheet sheetId="225" name="ACSET GENOVA(9562)" state="visible" r:id="rId228"/>
    <sheet sheetId="226" name="ACSET GENOVA(BARU)" state="visible" r:id="rId229"/>
    <sheet sheetId="227" name="(REK GLOBAL GENOVA)" state="visible" r:id="rId230"/>
    <sheet sheetId="228" name="ACSET AHM(7955)" state="visible" r:id="rId231"/>
    <sheet sheetId="229" name="ACSET AHM(8003)" state="visible" r:id="rId232"/>
    <sheet sheetId="230" name="ACSET AHM(8132)" state="visible" r:id="rId233"/>
    <sheet sheetId="231" name="ACSET AHM(8151)" state="visible" r:id="rId234"/>
    <sheet sheetId="232" name="ACSET AHM(8221)" state="visible" r:id="rId235"/>
    <sheet sheetId="233" name="ACSET AHM(8323)" state="visible" r:id="rId236"/>
    <sheet sheetId="234" name="ACSET AHM(8518)" state="visible" r:id="rId237"/>
    <sheet sheetId="235" name="ACSET AHM(8702)" state="visible" r:id="rId238"/>
    <sheet sheetId="236" name="ACSET AHM(8727)" state="visible" r:id="rId239"/>
    <sheet sheetId="237" name="ACSET AHM(8652)" state="visible" r:id="rId240"/>
    <sheet sheetId="238" name="ACSET AHM (8664)" state="visible" r:id="rId241"/>
    <sheet sheetId="239" name="ACSET AHM(8837)" state="visible" r:id="rId242"/>
    <sheet sheetId="240" name="ACSET AHM(8882)" state="visible" r:id="rId243"/>
    <sheet sheetId="241" name="ACSET AHM(8956)" state="visible" r:id="rId244"/>
    <sheet sheetId="242" name="ACSET AHM(9128)" state="visible" r:id="rId245"/>
    <sheet sheetId="243" name="ACSET AHM()" state="visible" r:id="rId246"/>
    <sheet sheetId="244" name="(REK GLOBAL ACSET AHM)" state="visible" r:id="rId247"/>
    <sheet sheetId="245" name="ACSET ELLEVE (8016)" state="visible" r:id="rId248"/>
    <sheet sheetId="246" name="ACSET ELLEVE(PO BARU)" state="visible" r:id="rId249"/>
    <sheet sheetId="247" name="(REK GLOBAL ACSET ELLEVE)" state="visible" r:id="rId250"/>
    <sheet sheetId="248" name="ACSET ADM (8856)" state="visible" r:id="rId251"/>
    <sheet sheetId="249" name="ACSET ADM (9036)" state="visible" r:id="rId252"/>
    <sheet sheetId="250" name="ACSET ADM(8898)" state="visible" r:id="rId253"/>
    <sheet sheetId="251" name="ACSET ADM (9079)" state="visible" r:id="rId254"/>
    <sheet sheetId="252" name="ACSET ADM (9102)" state="visible" r:id="rId255"/>
    <sheet sheetId="253" name="ACSET ADM(9154)" state="visible" r:id="rId256"/>
    <sheet sheetId="254" name="ACSET ADM(9177)" state="visible" r:id="rId257"/>
    <sheet sheetId="255" name="ACSET ADM (9232)" state="visible" r:id="rId258"/>
    <sheet sheetId="256" name="ACSET ADM()" state="visible" r:id="rId259"/>
    <sheet sheetId="257" name="ACSET ADM(GLOBAL)" state="visible" r:id="rId260"/>
    <sheet sheetId="258" name="ACSET THAMRIN (8918)" state="visible" r:id="rId261"/>
    <sheet sheetId="259" name="ACSET SIERRA(9189-9610)" state="visible" r:id="rId262"/>
    <sheet sheetId="260" name="ACSET SIERRA(9568-10569)" state="visible" r:id="rId263"/>
    <sheet sheetId="261" name="ACSET SIERRA(9609-10570)" state="visible" r:id="rId264"/>
    <sheet sheetId="262" name="ACSET SIERRA(10086)" state="visible" r:id="rId265"/>
    <sheet sheetId="263" name="ACSET SIERRA(10331)" state="visible" r:id="rId266"/>
    <sheet sheetId="264" name="ACSET SIERRA(10461-9960)" state="visible" r:id="rId267"/>
    <sheet sheetId="265" name="ACSET SIERRA(10642-10056)" state="visible" r:id="rId268"/>
    <sheet sheetId="266" name="ACSET SIERRA(10491)" state="visible" r:id="rId269"/>
    <sheet sheetId="267" name="ACSET SIERRA(10559)" state="visible" r:id="rId270"/>
    <sheet sheetId="268" name="ACSET SIERRA(10597)" state="visible" r:id="rId271"/>
    <sheet sheetId="269" name="ACSET SIERRA(10941)" state="visible" r:id="rId272"/>
    <sheet sheetId="270" name="ACSET SIERRA(11053)" state="visible" r:id="rId273"/>
    <sheet sheetId="271" name="ACSET SIERRA (11100)" state="visible" r:id="rId274"/>
    <sheet sheetId="272" name="ACSET ARUMAYA(222)" state="visible" r:id="rId275"/>
    <sheet sheetId="273" name="ACSET BOREPILE(CIPALI)9702" state="visible" r:id="rId276"/>
    <sheet sheetId="274" name="ACSET BOREPILE(CIPALI)9703" state="visible" r:id="rId277"/>
    <sheet sheetId="275" name="ACSET ARUMAYA(240)" state="visible" r:id="rId278"/>
    <sheet sheetId="276" name="ACSET ARUMAYA" state="visible" r:id="rId279"/>
    <sheet sheetId="277" name="ACSET BDX(10883)" state="visible" r:id="rId280"/>
    <sheet sheetId="278" name="ACSET BDX" state="visible" r:id="rId281"/>
    <sheet sheetId="279" name="API JAPEK(10903)" state="visible" r:id="rId282"/>
    <sheet sheetId="280" name="ACSET ARUMAYA(JUAL)" state="visible" r:id="rId283"/>
    <sheet sheetId="281" name="ACSET ELEVEE(PENJUALAN)" state="visible" r:id="rId284"/>
    <sheet sheetId="282" name="ACSET IDM 1(PENJUALAN)" state="visible" r:id="rId285"/>
    <sheet sheetId="283" name="ACSET ADM (PENJUALAN)" state="visible" r:id="rId286"/>
    <sheet sheetId="284" name="ACSET AHM (PENJUALAN)" state="visible" r:id="rId287"/>
    <sheet sheetId="285" name="CNQC CHADSTONE" state="visible" r:id="rId288"/>
    <sheet sheetId="286" name="CSCEC SERPONG" state="visible" r:id="rId289"/>
    <sheet sheetId="287" name="DINAMIKA MERCURE" state="visible" r:id="rId290"/>
    <sheet sheetId="288" name="HARTAM KABELINDO" state="visible" r:id="rId291"/>
    <sheet sheetId="289" name="ICO JIE EXPO" state="visible" r:id="rId292"/>
    <sheet sheetId="290" name="ICO TRANS" state="visible" r:id="rId293"/>
    <sheet sheetId="291" name="HARTAM ALFAMIDI" state="visible" r:id="rId294"/>
    <sheet sheetId="292" name="ICO WOOD LAKE" state="visible" r:id="rId295"/>
    <sheet sheetId="293" name="ICO CENTER" state="visible" r:id="rId296"/>
    <sheet sheetId="294" name="ICO MOCK SARINA" state="visible" r:id="rId297"/>
    <sheet sheetId="295" name="ICO MARGOCITY" state="visible" r:id="rId298"/>
    <sheet sheetId="296" name="ICO KANTOR KB JERUK" state="visible" r:id="rId299"/>
    <sheet sheetId="297" name="IDEA BFI" state="visible" r:id="rId300"/>
    <sheet sheetId="298" name="ICO JIS" state="visible" r:id="rId301"/>
    <sheet sheetId="299" name="ACSET AMMAN KANTOR(JUAL)" state="visible" r:id="rId302"/>
    <sheet sheetId="300" name="ACSET JONGGOL(PENJUALAN)" state="visible" r:id="rId303"/>
    <sheet sheetId="301" name="DPS-RENOVASI KANTOR" state="visible" r:id="rId304"/>
    <sheet sheetId="302" name="HARTAM WTM GT" state="visible" r:id="rId305"/>
    <sheet sheetId="303" name="HARTAM KURITA" state="visible" r:id="rId306"/>
    <sheet sheetId="304" name="ACSET BDX(JUAL)" state="visible" r:id="rId307"/>
    <sheet sheetId="305" name="DWIMITRA DELTA" state="visible" r:id="rId308"/>
    <sheet sheetId="306" name="HARTAM PONDOK INDAH" state="visible" r:id="rId309"/>
    <sheet sheetId="307" name="HARTAM ARM" state="visible" r:id="rId310"/>
    <sheet sheetId="308" name="HARTAM'GAJAH" state="visible" r:id="rId311"/>
    <sheet sheetId="309" name="HARTAM IC" state="visible" r:id="rId312"/>
    <sheet sheetId="310" name="HARTAM G.TUNGGAL" state="visible" r:id="rId313"/>
    <sheet sheetId="311" name="HARTAM SUCACO" state="visible" r:id="rId314"/>
    <sheet sheetId="312" name="HARTAM PAKOAKUINA-KIIC" state="visible" r:id="rId315"/>
    <sheet sheetId="313" name="INNOTECH TOL" state="visible" r:id="rId316"/>
    <sheet sheetId="314" name="INNOTECH AHM" state="visible" r:id="rId317"/>
    <sheet sheetId="315" name="IDEA REMPOA" state="visible" r:id="rId318"/>
    <sheet sheetId="316" name="INNOTECH RUKO KLENDER" state="visible" r:id="rId319"/>
    <sheet sheetId="317" name="ICO DANAREKSA" state="visible" r:id="rId320"/>
    <sheet sheetId="318" name="INNOTECH B RESIDENCE" state="visible" r:id="rId321"/>
    <sheet sheetId="319" name="ICO HALTE &amp;amp; SARINAH" state="visible" r:id="rId322"/>
    <sheet sheetId="320" name="INNOTECH ROYAL TULIP" state="visible" r:id="rId323"/>
    <sheet sheetId="321" name="ICO D.CENTER" state="visible" r:id="rId324"/>
    <sheet sheetId="322" name="INNOTECH JONGGOL" state="visible" r:id="rId325"/>
    <sheet sheetId="323" name="ICO TRANS MAKASAR" state="visible" r:id="rId326"/>
    <sheet sheetId="324" name="ICO STASIUN KCIC" state="visible" r:id="rId327"/>
    <sheet sheetId="325" name="ICO INDOKEMAS" state="visible" r:id="rId328"/>
    <sheet sheetId="326" name="ICO SUMARECON" state="visible" r:id="rId329"/>
    <sheet sheetId="327" name="ICO P.LEO" state="visible" r:id="rId330"/>
    <sheet sheetId="328" name="IDEA RANCA MAYA" state="visible" r:id="rId331"/>
    <sheet sheetId="329" name="IDEA JATAKE" state="visible" r:id="rId332"/>
    <sheet sheetId="330" name="IDEA CISAUK(PA MARULLOH)" state="visible" r:id="rId333"/>
    <sheet sheetId="331" name="IDEA CIDENG" state="visible" r:id="rId334"/>
    <sheet sheetId="332" name="JBPU SILO(A052)" state="visible" r:id="rId335"/>
    <sheet sheetId="333" name="JBPU DSO" state="visible" r:id="rId336"/>
    <sheet sheetId="334" name="JBPU PADALARANG(A169)" state="visible" r:id="rId337"/>
    <sheet sheetId="335" name="JAKP IPA 7(DATA YG SEBENARYA)" state="visible" r:id="rId338"/>
    <sheet sheetId="336" name="JKAP IPA 7 (888)'TAGIHAN" state="visible" r:id="rId339"/>
    <sheet sheetId="337" name="JKAP SWISS(A036)" state="visible" r:id="rId340"/>
    <sheet sheetId="338" name="JKAP SWISS(711)" state="visible" r:id="rId341"/>
    <sheet sheetId="339" name="IDK-HITACHI (TOKAIRIKA)" state="visible" r:id="rId342"/>
    <sheet sheetId="340" name="IDK 'PHCI" state="visible" r:id="rId343"/>
    <sheet sheetId="341" name="IDK IJWP-" state="visible" r:id="rId344"/>
    <sheet sheetId="342" name="IDK SCHUTZ" state="visible" r:id="rId345"/>
    <sheet sheetId="343" name="IDK ESR" state="visible" r:id="rId346"/>
    <sheet sheetId="344" name="IDK  ITSP" state="visible" r:id="rId347"/>
    <sheet sheetId="345" name="ICO SUMARECON BEKASI" state="visible" r:id="rId348"/>
    <sheet sheetId="346" name="ICO ELLIPSE" state="visible" r:id="rId349"/>
    <sheet sheetId="347" name="IDEA CIKANDE" state="visible" r:id="rId350"/>
    <sheet sheetId="348" name="IDEA PUTSAL" state="visible" r:id="rId351"/>
    <sheet sheetId="349" name="IDEA WARE HOUSE" state="visible" r:id="rId352"/>
    <sheet sheetId="350" name="IDEA P.INDAH" state="visible" r:id="rId353"/>
    <sheet sheetId="351" name="IDEA NKI" state="visible" r:id="rId354"/>
    <sheet sheetId="352" name="IDEA MAJALENGKA" state="visible" r:id="rId355"/>
    <sheet sheetId="353" name="IDEA T.TEKNO" state="visible" r:id="rId356"/>
    <sheet sheetId="354" name="IDEA MANDIRI(JUAL)" state="visible" r:id="rId357"/>
    <sheet sheetId="355" name="GLOBAL SUMARECON" state="visible" r:id="rId358"/>
    <sheet sheetId="356" name="GLOBAL(JUAL)" state="visible" r:id="rId359"/>
    <sheet sheetId="357" name="IDK YKT" state="visible" r:id="rId360"/>
    <sheet sheetId="358" name="IDK TUV" state="visible" r:id="rId361"/>
    <sheet sheetId="359" name="IDK P.GOBEL(1)" state="visible" r:id="rId362"/>
    <sheet sheetId="360" name="IDK PPLI" state="visible" r:id="rId363"/>
    <sheet sheetId="361" name="IDK NARUMI" state="visible" r:id="rId364"/>
    <sheet sheetId="362" name="IDK STEP" state="visible" r:id="rId365"/>
    <sheet sheetId="363" name="IDK PANASONIC" state="visible" r:id="rId366"/>
    <sheet sheetId="364" name="IDK TTLC" state="visible" r:id="rId367"/>
    <sheet sheetId="365" name="IDK YAMADA" state="visible" r:id="rId368"/>
    <sheet sheetId="366" name="IDK HEINZ" state="visible" r:id="rId369"/>
    <sheet sheetId="367" name="IDK SHARP" state="visible" r:id="rId370"/>
    <sheet sheetId="368" name="IDK AKS" state="visible" r:id="rId371"/>
    <sheet sheetId="369" name="IDK ITSP" state="visible" r:id="rId372"/>
    <sheet sheetId="370" name="IDK NISSIN" state="visible" r:id="rId373"/>
    <sheet sheetId="371" name="IDK TOKAI RIKA" state="visible" r:id="rId374"/>
    <sheet sheetId="372" name="IDK LAVA" state="visible" r:id="rId375"/>
    <sheet sheetId="373" name="IDK LABORATORIUM" state="visible" r:id="rId376"/>
    <sheet sheetId="374" name="IDK-PHCI" state="visible" r:id="rId377"/>
    <sheet sheetId="375" name="IDK-PPLI" state="visible" r:id="rId378"/>
    <sheet sheetId="376" name="IDK CHUHATSU" state="visible" r:id="rId379"/>
    <sheet sheetId="377" name="IDK'ITSP" state="visible" r:id="rId380"/>
    <sheet sheetId="378" name="IDK MBI" state="visible" r:id="rId381"/>
    <sheet sheetId="379" name="IDK WWTP" state="visible" r:id="rId382"/>
    <sheet sheetId="380" name="IDK PHCI" state="visible" r:id="rId383"/>
    <sheet sheetId="381" name="IDK ASIAN" state="visible" r:id="rId384"/>
    <sheet sheetId="382" name="IDK ARAYA" state="visible" r:id="rId385"/>
    <sheet sheetId="383" name="IDK'HITACHI" state="visible" r:id="rId386"/>
    <sheet sheetId="384" name="IDK'STEP" state="visible" r:id="rId387"/>
    <sheet sheetId="385" name="IDK DE HEUS" state="visible" r:id="rId388"/>
    <sheet sheetId="386" name="IDK HEMPEL" state="visible" r:id="rId389"/>
    <sheet sheetId="387" name="IDK P.GOBEL" state="visible" r:id="rId390"/>
    <sheet sheetId="388" name="IDK SANKIN" state="visible" r:id="rId391"/>
    <sheet sheetId="389" name="IDK ASAHI DENSO" state="visible" r:id="rId392"/>
    <sheet sheetId="390" name="IDK KRESTEK" state="visible" r:id="rId393"/>
    <sheet sheetId="391" name="IDK-;HITACHI" state="visible" r:id="rId394"/>
    <sheet sheetId="392" name="IDK TOKAI" state="visible" r:id="rId395"/>
    <sheet sheetId="393" name="IDK OFURO SANKO" state="visible" r:id="rId396"/>
    <sheet sheetId="394" name="IDK IJWP" state="visible" r:id="rId397"/>
    <sheet sheetId="395" name="IDK HITACHI" state="visible" r:id="rId398"/>
    <sheet sheetId="396" name="ESR POI" state="visible" r:id="rId399"/>
    <sheet sheetId="397" name="IDK OAJ" state="visible" r:id="rId400"/>
    <sheet sheetId="398" name="IDK ITSP(1)" state="visible" r:id="rId401"/>
    <sheet sheetId="399" name="IDK ITSA" state="visible" r:id="rId402"/>
    <sheet sheetId="400" name="IDK PHCI(1)" state="visible" r:id="rId403"/>
    <sheet sheetId="401" name="ESR JUAL" state="visible" r:id="rId404"/>
    <sheet sheetId="402" name="IDK EBARA" state="visible" r:id="rId405"/>
    <sheet sheetId="403" name="IDK SMII" state="visible" r:id="rId406"/>
    <sheet sheetId="404" name="IDK PANASONIC G" state="visible" r:id="rId407"/>
    <sheet sheetId="405" name="IDK ESR KLP 1" state="visible" r:id="rId408"/>
    <sheet sheetId="406" name="IDK GIIC-NARUMI" state="visible" r:id="rId409"/>
    <sheet sheetId="407" name="IDK SEKISO" state="visible" r:id="rId410"/>
    <sheet sheetId="408" name="IDK AKS(2)" state="visible" r:id="rId411"/>
    <sheet sheetId="409" name="IDK AKS(1)" state="visible" r:id="rId412"/>
    <sheet sheetId="410" name="IDK HEINZ(1)" state="visible" r:id="rId413"/>
    <sheet sheetId="411" name="IDK ESR 3(JUAL)" state="visible" r:id="rId414"/>
    <sheet sheetId="412" name="IDK NISSO" state="visible" r:id="rId415"/>
    <sheet sheetId="413" name="IDS S. CIKAL(1)" state="visible" r:id="rId416"/>
    <sheet sheetId="414" name="IDS S.CIKAL(2)" state="visible" r:id="rId417"/>
    <sheet sheetId="415" name="JBPU MITSUBISHI" state="visible" r:id="rId418"/>
    <sheet sheetId="416" name="JBPU AERIUM" state="visible" r:id="rId419"/>
    <sheet sheetId="417" name="JKAP SUMMARECON(A1102)" state="visible" r:id="rId420"/>
    <sheet sheetId="418" name="KAJIMA JKT 854" state="visible" r:id="rId421"/>
    <sheet sheetId="419" name="KAJIMA JKT 683" state="visible" r:id="rId422"/>
    <sheet sheetId="420" name="KAJIMA JKT 855" state="visible" r:id="rId423"/>
    <sheet sheetId="421" name="KAJIMA JKT 858" state="visible" r:id="rId424"/>
    <sheet sheetId="422" name="KAJIMA JKT 861" state="visible" r:id="rId425"/>
    <sheet sheetId="423" name="KAJIMA JKT 859" state="visible" r:id="rId426"/>
    <sheet sheetId="424" name="KAJIMA JKT 860" state="visible" r:id="rId427"/>
    <sheet sheetId="425" name="KAJIMA 862" state="visible" r:id="rId428"/>
    <sheet sheetId="426" name="JKAP SUMMARECON(A1106)" state="visible" r:id="rId429"/>
    <sheet sheetId="427" name="JKAP CIJAYANTI,INFRA" state="visible" r:id="rId430"/>
    <sheet sheetId="428" name="JKAP THE BARN" state="visible" r:id="rId431"/>
    <sheet sheetId="429" name="JKAP RESERVOIR PERSITA " state="visible" r:id="rId432"/>
    <sheet sheetId="430" name="JBPU NOODLE PADALARANG" state="visible" r:id="rId433"/>
    <sheet sheetId="431" name="JAGAT RESERVOIR" state="visible" r:id="rId434"/>
    <sheet sheetId="432" name="JKAP PANARUB(BREBES)" state="visible" r:id="rId435"/>
    <sheet sheetId="433" name="JKAP FORESTA(FBL 7)" state="visible" r:id="rId436"/>
    <sheet sheetId="434" name="JBPU INDESSO" state="visible" r:id="rId437"/>
    <sheet sheetId="435" name="JKAP ANTASARI(A1104-341)" state="visible" r:id="rId438"/>
    <sheet sheetId="436" name="JKAP ANTASARI(A1104-059)" state="visible" r:id="rId439"/>
    <sheet sheetId="437" name="JKAP ANTASARI(A1104)" state="visible" r:id="rId440"/>
    <sheet sheetId="438" name="JAGAT MOYA" state="visible" r:id="rId441"/>
    <sheet sheetId="439" name="JKAP DESIGN-KIIC" state="visible" r:id="rId442"/>
    <sheet sheetId="440" name="JKAP EKA" state="visible" r:id="rId443"/>
    <sheet sheetId="441" name="JAGAT WORK SHOP(JUAL)" state="visible" r:id="rId444"/>
    <sheet sheetId="442" name="JKAP SPAM" state="visible" r:id="rId445"/>
    <sheet sheetId="443" name="JKAP WORKSHOP(JUAL)" state="visible" r:id="rId446"/>
    <sheet sheetId="444" name="JAGAT ANTASARI(PENJUALAN)" state="visible" r:id="rId447"/>
    <sheet sheetId="445" name="KARMELINDO'MAPOLSEK(006,009)" state="visible" r:id="rId448"/>
    <sheet sheetId="446" name="KARMELINDO M.KOMPAS" state="visible" r:id="rId449"/>
    <sheet sheetId="447" name="KAJIMA CALYPSO" state="visible" r:id="rId450"/>
    <sheet sheetId="448" name="KARMELINDO G.DSO" state="visible" r:id="rId451"/>
    <sheet sheetId="449" name="KARMELINDO JUAL" state="visible" r:id="rId452"/>
    <sheet sheetId="450" name="KOFUKU(PENJUALAN)" state="visible" r:id="rId453"/>
    <sheet sheetId="451" name="JO CSCODS-OASIS(JUAL)" state="visible" r:id="rId454"/>
    <sheet sheetId="452" name="MAHKOTA (SAIFUL)" state="visible" r:id="rId455"/>
    <sheet sheetId="453" name="MURINDA TEMPO" state="visible" r:id="rId456"/>
    <sheet sheetId="454" name="NRC IKPP" state="visible" r:id="rId457"/>
    <sheet sheetId="455" name="PANTON PURI MUTIARA" state="visible" r:id="rId458"/>
    <sheet sheetId="456" name="PP DORMITORY" state="visible" r:id="rId459"/>
    <sheet sheetId="457" name="MURINDA PLTU(BATANG)" state="visible" r:id="rId460"/>
    <sheet sheetId="458" name="NRC SHOWROOM" state="visible" r:id="rId461"/>
    <sheet sheetId="459" name="NRC PINDODELI" state="visible" r:id="rId462"/>
    <sheet sheetId="460" name="NRC PODOMORO" state="visible" r:id="rId463"/>
    <sheet sheetId="461" name="NRC MATERA C.H" state="visible" r:id="rId464"/>
    <sheet sheetId="462" name="NRC JHL " state="visible" r:id="rId465"/>
    <sheet sheetId="463" name="NRC PAKUWON" state="visible" r:id="rId466"/>
    <sheet sheetId="464" name="NRC JEEP(1)" state="visible" r:id="rId467"/>
    <sheet sheetId="465" name="NRC MATERA" state="visible" r:id="rId468"/>
    <sheet sheetId="466" name="MURINDA BLI BLI" state="visible" r:id="rId469"/>
    <sheet sheetId="467" name="MAHKOTA BPK.SYAIFUL" state="visible" r:id="rId470"/>
    <sheet sheetId="468" name="MAHKOTA WORK SHOP" state="visible" r:id="rId471"/>
    <sheet sheetId="469" name="NRC ASTON" state="visible" r:id="rId472"/>
    <sheet sheetId="470" name="NRC RS JANTUNG" state="visible" r:id="rId473"/>
    <sheet sheetId="471" name="NRC B R.RESIDENCE" state="visible" r:id="rId474"/>
    <sheet sheetId="472" name="NRC MORIAH" state="visible" r:id="rId475"/>
    <sheet sheetId="473" name="NRC CARTENSZ" state="visible" r:id="rId476"/>
    <sheet sheetId="474" name="NRC PINDODELI-2" state="visible" r:id="rId477"/>
    <sheet sheetId="475" name="MURINDA PEPSICO" state="visible" r:id="rId478"/>
    <sheet sheetId="476" name="MURINDA PCIM" state="visible" r:id="rId479"/>
    <sheet sheetId="477" name="NKE(JUAL)CANAL" state="visible" r:id="rId480"/>
    <sheet sheetId="478" name="NRC NAVA PARK" state="visible" r:id="rId481"/>
    <sheet sheetId="479" name="NRC RS JANTUNG(JUAL)" state="visible" r:id="rId482"/>
    <sheet sheetId="480" name="PRIMA HASTA BCA" state="visible" r:id="rId483"/>
    <sheet sheetId="481" name="PPI AICC" state="visible" r:id="rId484"/>
    <sheet sheetId="482" name="PPI MOYA" state="visible" r:id="rId485"/>
    <sheet sheetId="483" name="PPI UMETOKU" state="visible" r:id="rId486"/>
    <sheet sheetId="484" name="SOWIN WISMA BARITO" state="visible" r:id="rId487"/>
    <sheet sheetId="485" name="SOWIN BARITO" state="visible" r:id="rId488"/>
    <sheet sheetId="486" name="TAKENAKA YHUNDAI" state="visible" r:id="rId489"/>
    <sheet sheetId="487" name="TBP BARITO(PST)" state="visible" r:id="rId490"/>
    <sheet sheetId="488" name="TBP BARITO(PRYK)" state="visible" r:id="rId491"/>
    <sheet sheetId="489" name="PRAJA EMERALD(0024)" state="visible" r:id="rId492"/>
    <sheet sheetId="490" name="PRAJA EMERALD(0007)" state="visible" r:id="rId493"/>
    <sheet sheetId="491" name="PRAJA EMERALD(0048)" state="visible" r:id="rId494"/>
    <sheet sheetId="492" name="PRAJA EMERALD(0056)" state="visible" r:id="rId495"/>
    <sheet sheetId="493" name="PRAJA EMERALD(0083)" state="visible" r:id="rId496"/>
    <sheet sheetId="494" name="PRAJA EMERALD(0066)" state="visible" r:id="rId497"/>
    <sheet sheetId="495" name="PRAJA EMERALD(106)" state="visible" r:id="rId498"/>
    <sheet sheetId="496" name="PRAJA EMERALD(107)" state="visible" r:id="rId499"/>
    <sheet sheetId="497" name="PRAJA EMERALD(124)" state="visible" r:id="rId500"/>
    <sheet sheetId="498" name="PRAJA EMERALD(157)" state="visible" r:id="rId501"/>
    <sheet sheetId="499" name="PRAJA EMERALD(0102)" state="visible" r:id="rId502"/>
    <sheet sheetId="500" name="PRAJA EMERALD(143)" state="visible" r:id="rId503"/>
    <sheet sheetId="501" name="PRAJA EMERALD(177)" state="visible" r:id="rId504"/>
    <sheet sheetId="502" name="PRAJA EMERALD(206)" state="visible" r:id="rId505"/>
    <sheet sheetId="503" name="PRAJA EMERALD(239)" state="visible" r:id="rId506"/>
    <sheet sheetId="504" name="REK PRAJA(GLOBAL)" state="visible" r:id="rId507"/>
    <sheet sheetId="505" name="NRC RECKIT1" state="visible" r:id="rId508"/>
    <sheet sheetId="506" name="NRC RECKITT" state="visible" r:id="rId509"/>
    <sheet sheetId="507" name="NKE CANAL" state="visible" r:id="rId510"/>
    <sheet sheetId="508" name="NKE RS MULYA" state="visible" r:id="rId511"/>
    <sheet sheetId="509" name="PRAJA(PENJUALAN)" state="visible" r:id="rId512"/>
    <sheet sheetId="510" name="PANCA MITRA(BELI)" state="visible" r:id="rId513"/>
    <sheet sheetId="511" name="SHIMIZU J6RV,SBCK" state="visible" r:id="rId514"/>
    <sheet sheetId="512" name="TAKENAKA IDJV " state="visible" r:id="rId515"/>
    <sheet sheetId="513" name="TAKENAKA AEON" state="visible" r:id="rId516"/>
    <sheet sheetId="514" name="NRC CARTENZ" state="visible" r:id="rId517"/>
    <sheet sheetId="515" name="TBP ASHLEY" state="visible" r:id="rId518"/>
    <sheet sheetId="516" name="TBP BINUS" state="visible" r:id="rId519"/>
    <sheet sheetId="517" name="TBP BUTTERFLY" state="visible" r:id="rId520"/>
    <sheet sheetId="518" name="TBP INNOPHARM" state="visible" r:id="rId521"/>
    <sheet sheetId="519" name="TBP SEKOLAH CIKAL" state="visible" r:id="rId522"/>
    <sheet sheetId="520" name="NRC HAMTON" state="visible" r:id="rId523"/>
    <sheet sheetId="521" name="NRC ARCADE" state="visible" r:id="rId524"/>
    <sheet sheetId="522" name="SBS THE SMITH" state="visible" r:id="rId525"/>
    <sheet sheetId="523" name="STM ANTASARI" state="visible" r:id="rId526"/>
    <sheet sheetId="524" name="TAKENAKA HM SAMPOERNA" state="visible" r:id="rId527"/>
    <sheet sheetId="525" name="TRIJAYA ASHLEY" state="visible" r:id="rId528"/>
    <sheet sheetId="526" name="TBP BINUS PENJUALAN" state="visible" r:id="rId529"/>
    <sheet sheetId="527" name="TBP AERIUM" state="visible" r:id="rId530"/>
    <sheet sheetId="528" name="TBP ADR(JUAL)" state="visible" r:id="rId531"/>
    <sheet sheetId="529" name="TBP EDGE" state="visible" r:id="rId532"/>
    <sheet sheetId="530" name="TBP ADR SHIMIZHU" state="visible" r:id="rId533"/>
    <sheet sheetId="531" name="TBP CSHQ" state="visible" r:id="rId534"/>
    <sheet sheetId="532" name="TBP ADR SHIMIZHU (1)" state="visible" r:id="rId535"/>
    <sheet sheetId="533" name="TBP ADR SHIMIZHU (2)" state="visible" r:id="rId536"/>
    <sheet sheetId="534" name="TBP ASHLEY.T.TANI" state="visible" r:id="rId537"/>
    <sheet sheetId="535" name="TBP CAPITAL" state="visible" r:id="rId538"/>
    <sheet sheetId="536" name="TBP ONE CAPITAL" state="visible" r:id="rId539"/>
    <sheet sheetId="537" name="TBP BINUS SRBY" state="visible" r:id="rId540"/>
    <sheet sheetId="538" name="TBP CIPLAS" state="visible" r:id="rId541"/>
    <sheet sheetId="539" name="TBP G.CISSIE" state="visible" r:id="rId542"/>
    <sheet sheetId="540" name="TBP DATA CENTER" state="visible" r:id="rId543"/>
    <sheet sheetId="541" name="TBP CISSIE" state="visible" r:id="rId544"/>
    <sheet sheetId="542" name="TBP ELLIPSE" state="visible" r:id="rId545"/>
    <sheet sheetId="543" name="TBP JPO" state="visible" r:id="rId546"/>
    <sheet sheetId="544" name="TBP LIVING H.WORLD CBB" state="visible" r:id="rId547"/>
    <sheet sheetId="545" name="TBP LIVING GRAND(PUSAT)" state="visible" r:id="rId548"/>
    <sheet sheetId="546" name="TBP IKEA STORE" state="visible" r:id="rId549"/>
    <sheet sheetId="547" name="TBP LIVING G. WISATA(PROYEK)" state="visible" r:id="rId550"/>
    <sheet sheetId="548" name="TBP S.CIKAL" state="visible" r:id="rId551"/>
    <sheet sheetId="549" name="TBP SQ" state="visible" r:id="rId552"/>
    <sheet sheetId="550" name="TBP S.CIKAL(1)" state="visible" r:id="rId553"/>
    <sheet sheetId="551" name="TBP SEKOLAH CALVIN" state="visible" r:id="rId554"/>
    <sheet sheetId="552" name="TBP ONE TOWER(PROYEK)" state="visible" r:id="rId555"/>
    <sheet sheetId="553" name="TBP ONE TOWER(PUSAT)" state="visible" r:id="rId556"/>
    <sheet sheetId="554" name="TBP SANTUARI" state="visible" r:id="rId557"/>
    <sheet sheetId="555" name="TBP KOMPLEK(BHUMIKALA) ALSUT" state="visible" r:id="rId558"/>
    <sheet sheetId="556" name="PENJUALAN TBP ONE TOWER" state="visible" r:id="rId559"/>
    <sheet sheetId="557" name="TBP ONE SATRIO" state="visible" r:id="rId560"/>
    <sheet sheetId="558" name="TBP PAKUBUWONO" state="visible" r:id="rId561"/>
    <sheet sheetId="559" name="TBP MAGGIORE(1)" state="visible" r:id="rId562"/>
    <sheet sheetId="560" name="TBP MAGGIORE(2)" state="visible" r:id="rId563"/>
    <sheet sheetId="561" name="TBP MARRIOT" state="visible" r:id="rId564"/>
    <sheet sheetId="562" name="TBP MICROSOFT" state="visible" r:id="rId565"/>
    <sheet sheetId="563" name="TBP PARKIR L.WORD" state="visible" r:id="rId566"/>
    <sheet sheetId="564" name="TBP PURI 1" state="visible" r:id="rId567"/>
    <sheet sheetId="565" name="TBP PURI 2" state="visible" r:id="rId568"/>
    <sheet sheetId="566" name="TBP PADMA" state="visible" r:id="rId569"/>
    <sheet sheetId="567" name="TBP SAKURA(SCAFF)" state="visible" r:id="rId570"/>
    <sheet sheetId="568" name="TBP SMI" state="visible" r:id="rId571"/>
    <sheet sheetId="569" name="TBP SHAKA" state="visible" r:id="rId572"/>
    <sheet sheetId="570" name="TBP PLTU  SUMBANGSEL(GABUNGAN)" state="visible" r:id="rId573"/>
    <sheet sheetId="571" name="TBP SUMBANGSEL(PUSAT)" state="visible" r:id="rId574"/>
    <sheet sheetId="572" name="TBP SUMBANGSEL(PROYEK)" state="visible" r:id="rId575"/>
    <sheet sheetId="573" name="TBP S.NHJS" state="visible" r:id="rId576"/>
    <sheet sheetId="574" name="TBP NOVOTEL" state="visible" r:id="rId577"/>
    <sheet sheetId="575" name="TBP TABANAN BALI" state="visible" r:id="rId578"/>
    <sheet sheetId="576" name="TBP RT SUMBAWA" state="visible" r:id="rId579"/>
    <sheet sheetId="577" name="TBP U,FOREST" state="visible" r:id="rId580"/>
    <sheet sheetId="578" name="TBP URBAN(JUAL)" state="visible" r:id="rId581"/>
    <sheet sheetId="579" name="TBP REZ SEMARANG" state="visible" r:id="rId582"/>
    <sheet sheetId="580" name="TPI SIMATELEX(BATAM)" state="visible" r:id="rId583"/>
    <sheet sheetId="581" name="TPI BOGASARI" state="visible" r:id="rId584"/>
    <sheet sheetId="582" name="TPI MAYORA" state="visible" r:id="rId585"/>
    <sheet sheetId="583" name="TPI GAJAH TUNGGAL" state="visible" r:id="rId586"/>
    <sheet sheetId="584" name="TPI BLITAR BIOGAS(1-0031)" state="visible" r:id="rId587"/>
    <sheet sheetId="585" name="TPI BLITAR BIOGAS(2)001" state="visible" r:id="rId588"/>
    <sheet sheetId="586" name="TPI BLITAR BIOGAS(3)" state="visible" r:id="rId589"/>
    <sheet sheetId="587" name="TPI TARAKAN (1)078" state="visible" r:id="rId590"/>
    <sheet sheetId="588" name="TPI TARAKAN(2)081" state="visible" r:id="rId591"/>
    <sheet sheetId="589" name="TPI TARAKAN(3)085" state="visible" r:id="rId592"/>
    <sheet sheetId="590" name="TPI WAREHOUSE(076)" state="visible" r:id="rId593"/>
    <sheet sheetId="591" name="TPI WAREHOUSE(PO BARU)" state="visible" r:id="rId594"/>
    <sheet sheetId="592" name="WIKA TRANSMART(005)" state="visible" r:id="rId595"/>
    <sheet sheetId="593" name="WIKA TRANSMART(011)" state="visible" r:id="rId596"/>
    <sheet sheetId="594" name="WIKA BI(21)" state="visible" r:id="rId597"/>
    <sheet sheetId="595" name="WIKA BI(24)" state="visible" r:id="rId598"/>
    <sheet sheetId="596" name="WIKA BI(25)" state="visible" r:id="rId599"/>
    <sheet sheetId="597" name="WIKA BI(29)" state="visible" r:id="rId600"/>
    <sheet sheetId="598" name="WIKA BI(30)" state="visible" r:id="rId601"/>
    <sheet sheetId="599" name="WIKA BI(33)" state="visible" r:id="rId602"/>
    <sheet sheetId="600" name="(REK GLOBAL WIKA BI)" state="visible" r:id="rId603"/>
    <sheet sheetId="601" name="WIKA TENJO" state="visible" r:id="rId604"/>
    <sheet sheetId="602" name="TBP PARAMITA" state="visible" r:id="rId605"/>
    <sheet sheetId="603" name="TBP SAKURA" state="visible" r:id="rId606"/>
    <sheet sheetId="604" name="TBP SAKURA (1)" state="visible" r:id="rId607"/>
    <sheet sheetId="605" name="TPI INDOFOOD" state="visible" r:id="rId608"/>
    <sheet sheetId="606" name="WIKA BMKG(035)" state="visible" r:id="rId609"/>
    <sheet sheetId="607" name="WIKA BMKG(036)" state="visible" r:id="rId610"/>
    <sheet sheetId="608" name="WIKA BMKG(039)" state="visible" r:id="rId611"/>
    <sheet sheetId="609" name="WIKA BMKG (GLOBAL)" state="visible" r:id="rId612"/>
    <sheet sheetId="610" name="WIKA BMKG(JUAL)" state="visible" r:id="rId613"/>
    <sheet sheetId="611" name="IMP WS" state="visible" r:id="rId614"/>
    <sheet sheetId="612" name="TBP PERALATAN(CONTOH)" state="visible" r:id="rId615"/>
    <sheet sheetId="613" name="TPI MAKASAR" state="visible" r:id="rId616"/>
    <sheet sheetId="614" name="TBP SEQUIS" state="visible" r:id="rId617"/>
    <sheet sheetId="615" name="TBP SMITH(BARU)" state="visible" r:id="rId618"/>
    <sheet sheetId="616" name="TBP SAKURA(KWIK)" state="visible" r:id="rId619"/>
    <sheet sheetId="617" name="TBP THE SMITH" state="visible" r:id="rId620"/>
    <sheet sheetId="618" name="TBP PIM" state="visible" r:id="rId621"/>
    <sheet sheetId="619" name="TBP IKEA" state="visible" r:id="rId622"/>
    <sheet sheetId="620" name="TBP PULMAN" state="visible" r:id="rId623"/>
    <sheet sheetId="621" name="TBP TN(3)" state="visible" r:id="rId624"/>
    <sheet sheetId="622" name="TBP TN(2)" state="visible" r:id="rId625"/>
    <sheet sheetId="623" name="TBP TN(1)" state="visible" r:id="rId626"/>
    <sheet sheetId="624" name="TBP UMN" state="visible" r:id="rId627"/>
    <sheet sheetId="625" name="WIKA EMBARCADERO(177)" state="visible" r:id="rId628"/>
    <sheet sheetId="626" name="WIKA EMBARCADEREO(196)" state="visible" r:id="rId629"/>
    <sheet sheetId="627" name="WIKA HALIM" state="visible" r:id="rId630"/>
    <sheet sheetId="628" name="WIKA RSUP(PENJUALAN)" state="visible" r:id="rId631"/>
    <sheet sheetId="629" name="WIKA RSUP 2(020)" state="visible" r:id="rId632"/>
    <sheet sheetId="630" name="WIKA RSUP (032)" state="visible" r:id="rId633"/>
    <sheet sheetId="631" name="WIKA RSUP (034)" state="visible" r:id="rId634"/>
    <sheet sheetId="632" name="WIKA RSUP (036)" state="visible" r:id="rId635"/>
    <sheet sheetId="633" name="WIKA RSUP 1(018)" state="visible" r:id="rId636"/>
    <sheet sheetId="634" name="WIKA MANTAP(047)" state="visible" r:id="rId637"/>
    <sheet sheetId="635" name="WIKA MANTAP(044)" state="visible" r:id="rId638"/>
    <sheet sheetId="636" name="WIKA MANTAP(056)" state="visible" r:id="rId639"/>
    <sheet sheetId="637" name="WIKA PRACETAK BUMN(006)" state="visible" r:id="rId640"/>
    <sheet sheetId="638" name="WIKA PRACETAK(026)" state="visible" r:id="rId641"/>
    <sheet sheetId="639" name="WIKA TIM(119)" state="visible" r:id="rId642"/>
    <sheet sheetId="640" name="WIKA TIM(121)" state="visible" r:id="rId643"/>
    <sheet sheetId="641" name="WIKA TIM 164G-11 Apr(119+121)" state="visible" r:id="rId644"/>
    <sheet sheetId="642" name="WIKA TIM(122)" state="visible" r:id="rId645"/>
    <sheet sheetId="643" name="WIKA TIM(156-171B)" state="visible" r:id="rId646"/>
    <sheet sheetId="644" name="WIKA TIM(144)" state="visible" r:id="rId647"/>
    <sheet sheetId="645" name="WIKA TIM (158)" state="visible" r:id="rId648"/>
    <sheet sheetId="646" name="WIKA GRAND HEAVEN" state="visible" r:id="rId649"/>
    <sheet sheetId="647" name="WIKA UNIVERSITAS TERBUKA'023" state="visible" r:id="rId650"/>
    <sheet sheetId="648" name="WIKA UNIVERSITAS TERBUKA'024" state="visible" r:id="rId651"/>
    <sheet sheetId="649" name="WIKA UNIVERSITAS TERBUKA'029" state="visible" r:id="rId652"/>
    <sheet sheetId="650" name="WIKA UNIV TERBUKA'032" state="visible" r:id="rId653"/>
    <sheet sheetId="651" name="WIKA UT 043" state="visible" r:id="rId654"/>
    <sheet sheetId="652" name="WIKA UT'040" state="visible" r:id="rId655"/>
    <sheet sheetId="653" name="WIKA UT 042" state="visible" r:id="rId656"/>
    <sheet sheetId="654" name="WIKA UT 050" state="visible" r:id="rId657"/>
    <sheet sheetId="655" name="WIKA RS COVID" state="visible" r:id="rId658"/>
  </sheets>
  <calcPr calcId="171027"/>
</workbook>
</file>

<file path=xl/sharedStrings.xml><?xml version="1.0" encoding="utf-8"?>
<sst xmlns="http://schemas.openxmlformats.org/spreadsheetml/2006/main" count="22972" uniqueCount="4530">
  <si>
    <t>Tgl</t>
  </si>
  <si>
    <t>Pen Cross Brace kecil</t>
  </si>
  <si>
    <t>Ring Pen Cross</t>
  </si>
  <si>
    <t>Sisa Alat</t>
  </si>
  <si>
    <t>CB 193</t>
  </si>
  <si>
    <t>MUR JB-UH 60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</si>
  <si>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</si>
  <si>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</si>
  <si>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</si>
  <si>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</si>
  <si>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</si>
  <si>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</si>
  <si>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</si>
  <si>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</si>
  <si>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Catwalk</t>
  </si>
  <si>
    <t>Pipa 3M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</si>
  <si>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</si>
  <si>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</si>
  <si>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</si>
  <si>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</si>
  <si>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</si>
  <si>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</si>
  <si>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</si>
  <si>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</si>
  <si>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</si>
  <si>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</si>
  <si>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</si>
  <si>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</si>
  <si>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</si>
  <si>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</si>
  <si>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Pipa s</t>
  </si>
  <si>
    <t>Tie Rod 1,2</t>
  </si>
  <si>
    <t>Wing Nut</t>
  </si>
  <si>
    <t>KUNCI KEPALA LEDGER</t>
  </si>
  <si>
    <t>RINGLOCK</t>
  </si>
  <si>
    <t>23/10/2021</t>
  </si>
  <si>
    <t>26/10/2021</t>
  </si>
  <si>
    <t>16/11/2021</t>
  </si>
  <si>
    <t>bpk iskandar</t>
  </si>
  <si>
    <t>TCD</t>
  </si>
  <si>
    <t>katamaran</t>
  </si>
  <si>
    <t>08/12/2021</t>
  </si>
  <si>
    <t>13/12/2021</t>
  </si>
  <si>
    <t>18/12/2021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</si>
  <si>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</si>
  <si>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</si>
  <si>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</si>
  <si>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</si>
  <si>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</si>
  <si>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</si>
  <si>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</si>
  <si>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</si>
  <si>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</si>
  <si>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</si>
  <si>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</si>
  <si>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</si>
  <si>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</si>
  <si>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</si>
  <si>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</si>
  <si>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</si>
  <si>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</si>
  <si>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</si>
  <si>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</si>
  <si>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</si>
  <si>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</si>
  <si>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</si>
  <si>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</si>
  <si>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</si>
  <si>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</si>
  <si>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MF 190</t>
  </si>
  <si>
    <t>MF 150</t>
  </si>
  <si>
    <t>TR 1,2</t>
  </si>
  <si>
    <t>steger 90</t>
  </si>
  <si>
    <t>Pin Cross Brace</t>
  </si>
  <si>
    <t>SISA DES'20</t>
  </si>
  <si>
    <t>SISA JAN'21</t>
  </si>
  <si>
    <t>23/2/2021</t>
  </si>
  <si>
    <t>SISA FEB'21</t>
  </si>
  <si>
    <t>Roda</t>
  </si>
  <si>
    <t>Pen Cross Besar+Ring</t>
  </si>
  <si>
    <t>Pen Cross Kecil+Ring</t>
  </si>
  <si>
    <t>30/3/2021</t>
  </si>
  <si>
    <t>14/6/2021</t>
  </si>
  <si>
    <t>16/6/2021</t>
  </si>
  <si>
    <t>29/7/2021</t>
  </si>
  <si>
    <t>30/11/2021</t>
  </si>
  <si>
    <t>23/6/2022</t>
  </si>
  <si>
    <t>24/6/2022</t>
  </si>
  <si>
    <t>25/6/2022</t>
  </si>
  <si>
    <t>30/6/2022</t>
  </si>
  <si>
    <t>04/07/2022</t>
  </si>
  <si>
    <t>05/07/2022</t>
  </si>
  <si>
    <t>13/7/2022</t>
  </si>
  <si>
    <t>14/7/2022</t>
  </si>
  <si>
    <t>15/7/2022</t>
  </si>
  <si>
    <t>18/7/2022</t>
  </si>
  <si>
    <t>25/7/2022</t>
  </si>
  <si>
    <t>27/7/2022</t>
  </si>
  <si>
    <t>28/7/2022</t>
  </si>
  <si>
    <t>17/10/2022</t>
  </si>
  <si>
    <t>27/10/2022</t>
  </si>
  <si>
    <t>15/11/2022</t>
  </si>
  <si>
    <t>04/12/2022</t>
  </si>
  <si>
    <t>16/12/2022</t>
  </si>
  <si>
    <t>17/1/2023</t>
  </si>
  <si>
    <t>24/1/2023</t>
  </si>
  <si>
    <t>16/3/2023</t>
  </si>
  <si>
    <t>16/5/2023</t>
  </si>
  <si>
    <t>22/6/2023</t>
  </si>
  <si>
    <t>30/6/2023</t>
  </si>
  <si>
    <t>18/8/2023</t>
  </si>
  <si>
    <t>13/10/2023</t>
  </si>
  <si>
    <t>18/11/2023</t>
  </si>
  <si>
    <t>20/11/2023</t>
  </si>
  <si>
    <t>23/11/2023</t>
  </si>
  <si>
    <t>27/11/2023</t>
  </si>
  <si>
    <t>28/11/2023</t>
  </si>
  <si>
    <t>30/11/2023</t>
  </si>
  <si>
    <t>13/12/2023</t>
  </si>
  <si>
    <t>Pipa 74</t>
  </si>
  <si>
    <t>Ring lock</t>
  </si>
  <si>
    <t>Ledger Ringlock 90</t>
  </si>
  <si>
    <t>Ledger 1,8</t>
  </si>
  <si>
    <t>LD 50</t>
  </si>
  <si>
    <t>Kepala ledger</t>
  </si>
  <si>
    <t>Pantex</t>
  </si>
  <si>
    <t>Pipa S</t>
  </si>
  <si>
    <t>Ledger 1,5</t>
  </si>
  <si>
    <t>Kunci Ledger Pch</t>
  </si>
  <si>
    <t>Pipa 90</t>
  </si>
  <si>
    <t>Siku 4x4x3</t>
  </si>
  <si>
    <t>Vertical 2M</t>
  </si>
  <si>
    <t>Siku 4x4x190</t>
  </si>
  <si>
    <t>Ledger Ringlock</t>
  </si>
  <si>
    <t>V 2m Ring lock</t>
  </si>
  <si>
    <t>Ledger 60 ringlock</t>
  </si>
  <si>
    <t>JB PCH</t>
  </si>
  <si>
    <t>UH PCH</t>
  </si>
  <si>
    <t>Tie R 120</t>
  </si>
  <si>
    <t>Mur JB</t>
  </si>
  <si>
    <t>22/10/2021</t>
  </si>
  <si>
    <t>01/11/2021</t>
  </si>
  <si>
    <t>10/11/2021</t>
  </si>
  <si>
    <t>29/12/2021</t>
  </si>
  <si>
    <t>21/1/2022</t>
  </si>
  <si>
    <t>28/1/2022</t>
  </si>
  <si>
    <t>Pipa 4M</t>
  </si>
  <si>
    <t xml:space="preserve">JB </t>
  </si>
  <si>
    <t>28/5/2022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</si>
  <si>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</si>
  <si>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</si>
  <si>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</si>
  <si>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</si>
  <si>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</si>
  <si>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</si>
  <si>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</si>
  <si>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</si>
  <si>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</si>
  <si>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</si>
  <si>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Note " Ibu Melisa dan idea mandiri</t>
  </si>
  <si>
    <t>Swivel clamp sewa harganya 2.500</t>
  </si>
  <si>
    <t>Harga Hollow Per Meter 5.500</t>
  </si>
  <si>
    <t>H 4x6x6</t>
  </si>
  <si>
    <t>H 4x6x4</t>
  </si>
  <si>
    <t>23/5/2022</t>
  </si>
  <si>
    <t>24/5/2022</t>
  </si>
  <si>
    <t>25/5/2022</t>
  </si>
  <si>
    <t>17/9/2022</t>
  </si>
  <si>
    <t>TR 1M</t>
  </si>
  <si>
    <t>T NUT</t>
  </si>
  <si>
    <t>Tie Rod 1M</t>
  </si>
  <si>
    <t>B 9043 EO</t>
  </si>
  <si>
    <t>B 9760 BDA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</si>
  <si>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</si>
  <si>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</si>
  <si>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</si>
  <si>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</si>
  <si>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</si>
  <si>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</si>
  <si>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</si>
  <si>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</si>
  <si>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</si>
  <si>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</si>
  <si>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</si>
  <si>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</si>
  <si>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</si>
  <si>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Pipa 2M</t>
  </si>
  <si>
    <t>Pipa 1M</t>
  </si>
  <si>
    <t>Tangga</t>
  </si>
  <si>
    <t>26/12/2022</t>
  </si>
  <si>
    <t>20/3/2023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</si>
  <si>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</si>
  <si>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</si>
  <si>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</si>
  <si>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</si>
  <si>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</si>
  <si>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</si>
  <si>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</si>
  <si>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</si>
  <si>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28/6/2021</t>
  </si>
  <si>
    <t>29/6/2022</t>
  </si>
  <si>
    <t>16/9/2022</t>
  </si>
  <si>
    <t>20/9/2022</t>
  </si>
  <si>
    <t>23/9/2022</t>
  </si>
  <si>
    <t>15/12/2022</t>
  </si>
  <si>
    <t>27/12/2022</t>
  </si>
  <si>
    <t>13/1/2024</t>
  </si>
  <si>
    <t>Fixed C</t>
  </si>
  <si>
    <t>15/9/2022</t>
  </si>
  <si>
    <t>19/9/2022</t>
  </si>
  <si>
    <t>15/10/2022</t>
  </si>
  <si>
    <t>24/10/2022</t>
  </si>
  <si>
    <t>25/11/2022</t>
  </si>
  <si>
    <t>20/1/2023</t>
  </si>
  <si>
    <t>30/1/2023</t>
  </si>
  <si>
    <t>22/2/2023</t>
  </si>
  <si>
    <t>30/3/2023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</si>
  <si>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</si>
  <si>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</si>
  <si>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</si>
  <si>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</si>
  <si>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</si>
  <si>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</si>
  <si>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</si>
  <si>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</si>
  <si>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</si>
  <si>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</si>
  <si>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</si>
  <si>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</si>
  <si>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</si>
  <si>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</si>
  <si>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Ledger 0,6</t>
  </si>
  <si>
    <t>Pipa 6m</t>
  </si>
  <si>
    <t>10/12/2022</t>
  </si>
  <si>
    <t>24/5/2023</t>
  </si>
  <si>
    <t>28/2/2024</t>
  </si>
  <si>
    <t>27/8/2022</t>
  </si>
  <si>
    <t>03/12/2022</t>
  </si>
  <si>
    <t>31/1/2023</t>
  </si>
  <si>
    <t>31/3/2022</t>
  </si>
  <si>
    <t>09/4/2022</t>
  </si>
  <si>
    <t>11/4/2022</t>
  </si>
  <si>
    <t>5/8/2022</t>
  </si>
  <si>
    <t>25/8/2022</t>
  </si>
  <si>
    <t>29/9/2022</t>
  </si>
  <si>
    <t>28/11/2022</t>
  </si>
  <si>
    <t>24/2/2023</t>
  </si>
  <si>
    <t>28/2/2023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</si>
  <si>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</si>
  <si>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</si>
  <si>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</si>
  <si>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</si>
  <si>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</si>
  <si>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</si>
  <si>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</si>
  <si>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</si>
  <si>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</si>
  <si>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</si>
  <si>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</si>
  <si>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</si>
  <si>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</si>
  <si>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</si>
  <si>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</si>
  <si>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25/1/2023</t>
  </si>
  <si>
    <t>28/1/2023</t>
  </si>
  <si>
    <t>TOTAL KIRIM</t>
  </si>
  <si>
    <t xml:space="preserve">Join Pin </t>
  </si>
  <si>
    <t>Joinpin</t>
  </si>
  <si>
    <t>26/11/2022</t>
  </si>
  <si>
    <t>29/11/2022</t>
  </si>
  <si>
    <t>14/12/2022</t>
  </si>
  <si>
    <t>14/3/2023</t>
  </si>
  <si>
    <t>17/5/2023</t>
  </si>
  <si>
    <t>20/5/2023</t>
  </si>
  <si>
    <t>23/5/2023</t>
  </si>
  <si>
    <t>31/5/2023</t>
  </si>
  <si>
    <t>02/06/2023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</si>
  <si>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</si>
  <si>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</si>
  <si>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</si>
  <si>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</si>
  <si>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</si>
  <si>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</si>
  <si>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</si>
  <si>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04/10/2023</t>
  </si>
  <si>
    <t>20/10/2023</t>
  </si>
  <si>
    <t>Pen CB</t>
  </si>
  <si>
    <t>Ring Pen</t>
  </si>
  <si>
    <t>Ring/Mur JB</t>
  </si>
  <si>
    <t>24/12/2022</t>
  </si>
  <si>
    <t>30/12/2022</t>
  </si>
  <si>
    <t>02/03/2023</t>
  </si>
  <si>
    <t>13/3/2023</t>
  </si>
  <si>
    <t>20/6/2023</t>
  </si>
  <si>
    <t>02/08/2023</t>
  </si>
  <si>
    <t>04/09/2023</t>
  </si>
  <si>
    <t>22/9/2023</t>
  </si>
  <si>
    <t>29/9/2023</t>
  </si>
  <si>
    <t>17/10/2023</t>
  </si>
  <si>
    <t>19/1/2024</t>
  </si>
  <si>
    <t>26/3/2024</t>
  </si>
  <si>
    <t>28/3/2024</t>
  </si>
  <si>
    <t>27/4/2024</t>
  </si>
  <si>
    <t>24/6/2024</t>
  </si>
  <si>
    <t>31/8/2023</t>
  </si>
  <si>
    <t>19/10/2023</t>
  </si>
  <si>
    <t>21/10/2023</t>
  </si>
  <si>
    <t>05/11/2022</t>
  </si>
  <si>
    <t>22/12/2022</t>
  </si>
  <si>
    <t>23/10/2023</t>
  </si>
  <si>
    <t>21/9/2023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</si>
  <si>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</si>
  <si>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</si>
  <si>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</si>
  <si>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</si>
  <si>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</si>
  <si>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</si>
  <si>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</si>
  <si>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</si>
  <si>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</si>
  <si>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</si>
  <si>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03/11/2023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</si>
  <si>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</si>
  <si>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</si>
  <si>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</si>
  <si>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</si>
  <si>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</si>
  <si>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</si>
  <si>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</si>
  <si>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</si>
  <si>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</si>
  <si>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</si>
  <si>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</si>
  <si>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24/7/2023</t>
  </si>
  <si>
    <t>16/11/2023</t>
  </si>
  <si>
    <t>15/3/2023</t>
  </si>
  <si>
    <t xml:space="preserve">Catwalk </t>
  </si>
  <si>
    <t>16/2/2023</t>
  </si>
  <si>
    <t>31/3/2023</t>
  </si>
  <si>
    <t>23/3/2024</t>
  </si>
  <si>
    <t>27/7/2023</t>
  </si>
  <si>
    <t>NOTE : DITAGIH ATAS NAMA PRIBADI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</si>
  <si>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</si>
  <si>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</si>
  <si>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</si>
  <si>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</si>
  <si>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</si>
  <si>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</si>
  <si>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</si>
  <si>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</si>
  <si>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</si>
  <si>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</si>
  <si>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</si>
  <si>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</si>
  <si>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</si>
  <si>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</si>
  <si>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</si>
  <si>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</si>
  <si>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</si>
  <si>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</si>
  <si>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</si>
  <si>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</si>
  <si>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</si>
  <si>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</si>
  <si>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</si>
  <si>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</si>
  <si>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</si>
  <si>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</si>
  <si>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</si>
  <si>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</si>
  <si>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</si>
  <si>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</si>
  <si>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</si>
  <si>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</si>
  <si>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</si>
  <si>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</si>
  <si>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</si>
  <si>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</si>
  <si>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</si>
  <si>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</si>
  <si>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</si>
  <si>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</si>
  <si>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</si>
  <si>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</si>
  <si>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</si>
  <si>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</si>
  <si>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</si>
  <si>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</si>
  <si>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</si>
  <si>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</si>
  <si>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</si>
  <si>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</si>
  <si>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</si>
  <si>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</si>
  <si>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</si>
  <si>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</si>
  <si>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</si>
  <si>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</si>
  <si>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</si>
  <si>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</si>
  <si>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</si>
  <si>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</si>
  <si>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</si>
  <si>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</si>
  <si>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</si>
  <si>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</si>
  <si>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</si>
  <si>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</si>
  <si>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</si>
  <si>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</si>
  <si>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</si>
  <si>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</si>
  <si>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26/12/2020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</si>
  <si>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</si>
  <si>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</si>
  <si>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</si>
  <si>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</si>
  <si>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</si>
  <si>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</si>
  <si>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</si>
  <si>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</si>
  <si>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</si>
  <si>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</si>
  <si>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</si>
  <si>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</si>
  <si>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</si>
  <si>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</si>
  <si>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</si>
  <si>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</si>
  <si>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17/12/2021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</si>
  <si>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</si>
  <si>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</si>
  <si>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</si>
  <si>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</si>
  <si>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</si>
  <si>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</si>
  <si>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</si>
  <si>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</si>
  <si>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</si>
  <si>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</si>
  <si>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</si>
  <si>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</si>
  <si>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</si>
  <si>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</si>
  <si>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</si>
  <si>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</si>
  <si>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</si>
  <si>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UH 85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</si>
  <si>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</si>
  <si>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</si>
  <si>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</si>
  <si>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</si>
  <si>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</si>
  <si>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</si>
  <si>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</si>
  <si>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</si>
  <si>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</si>
  <si>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</si>
  <si>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</si>
  <si>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</si>
  <si>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</si>
  <si>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</si>
  <si>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</si>
  <si>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</si>
  <si>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</si>
  <si>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Pipe 6M</t>
  </si>
  <si>
    <t>14/8/2017</t>
  </si>
  <si>
    <t>Sewa Periode Juni'21</t>
  </si>
  <si>
    <t>Sewa Periode Juli'21</t>
  </si>
  <si>
    <t>Tapi boleh dipotong di hollow semua</t>
  </si>
  <si>
    <t>24/3/2017</t>
  </si>
  <si>
    <t>25/3/2017</t>
  </si>
  <si>
    <t>13/9/2017</t>
  </si>
  <si>
    <t>Cantilever 0,9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</si>
  <si>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</si>
  <si>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</si>
  <si>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</si>
  <si>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</si>
  <si>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</si>
  <si>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</si>
  <si>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</si>
  <si>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</si>
  <si>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</si>
  <si>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</si>
  <si>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13/8/2021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</si>
  <si>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</si>
  <si>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</si>
  <si>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</si>
  <si>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</si>
  <si>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</si>
  <si>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</si>
  <si>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</si>
  <si>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18/10/2021</t>
  </si>
  <si>
    <t>25/10/2021</t>
  </si>
  <si>
    <t>19/11/2021</t>
  </si>
  <si>
    <t>35 ini punya vertical 1M</t>
  </si>
  <si>
    <t>V 1M</t>
  </si>
  <si>
    <t>Ledger 0915</t>
  </si>
  <si>
    <t>V 2M</t>
  </si>
  <si>
    <t>Note Kelebihan vertical 1M = 35 potong di ledger 0915</t>
  </si>
  <si>
    <t>20/2/2020</t>
  </si>
  <si>
    <t>21/2/2020</t>
  </si>
  <si>
    <t>24/2/2020</t>
  </si>
  <si>
    <t>25/2/2020</t>
  </si>
  <si>
    <t>05/06/2020</t>
  </si>
  <si>
    <t>10/12/2021</t>
  </si>
  <si>
    <t>Total Kirim</t>
  </si>
  <si>
    <t>Total Po</t>
  </si>
  <si>
    <t xml:space="preserve">Tangga 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</si>
  <si>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</si>
  <si>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</si>
  <si>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</si>
  <si>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</si>
  <si>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</si>
  <si>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</si>
  <si>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</si>
  <si>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</si>
  <si>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Ledger 1,2m</t>
  </si>
  <si>
    <t>Ledger 1,8m</t>
  </si>
  <si>
    <t>Catwalk Pch</t>
  </si>
  <si>
    <t>16/11/2020</t>
  </si>
  <si>
    <t>19/12/2020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</si>
  <si>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</si>
  <si>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</si>
  <si>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</si>
  <si>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</si>
  <si>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</si>
  <si>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</si>
  <si>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</si>
  <si>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V 1,5M</t>
  </si>
  <si>
    <t>JB 55</t>
  </si>
  <si>
    <t>UH 55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</si>
  <si>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</si>
  <si>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</si>
  <si>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</si>
  <si>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</si>
  <si>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</si>
  <si>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</si>
  <si>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</si>
  <si>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Hollo 5x5x3</t>
  </si>
  <si>
    <t>Hollo 4x6x3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</si>
  <si>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</si>
  <si>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</si>
  <si>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</si>
  <si>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</si>
  <si>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</si>
  <si>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22/2/2020</t>
  </si>
  <si>
    <t>Di SJ Tulisnya Jb 60,(50 Pcs)</t>
  </si>
  <si>
    <t>23/2/2020</t>
  </si>
  <si>
    <t>Di SJ Tulisnya Jb,Uh 60</t>
  </si>
  <si>
    <t>Di SJ Tulisnya Jb 85=14,Uh 85=137</t>
  </si>
  <si>
    <t>Di SJ Tulisnya Uh 60</t>
  </si>
  <si>
    <t>01/03/2020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</si>
  <si>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</si>
  <si>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</si>
  <si>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</si>
  <si>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</si>
  <si>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</si>
  <si>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</si>
  <si>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</si>
  <si>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</si>
  <si>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</si>
  <si>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</si>
  <si>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</si>
  <si>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</si>
  <si>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</si>
  <si>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</si>
  <si>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</si>
  <si>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</si>
  <si>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</si>
  <si>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</si>
  <si>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</si>
  <si>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</si>
  <si>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</si>
  <si>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</si>
  <si>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</si>
  <si>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</si>
  <si>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</si>
  <si>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</si>
  <si>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</si>
  <si>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</si>
  <si>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</si>
  <si>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</si>
  <si>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</si>
  <si>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</si>
  <si>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</si>
  <si>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</si>
  <si>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</si>
  <si>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</si>
  <si>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</si>
  <si>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</si>
  <si>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</si>
  <si>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</si>
  <si>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</si>
  <si>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</si>
  <si>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</si>
  <si>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</si>
  <si>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</si>
  <si>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</si>
  <si>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</si>
  <si>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</si>
  <si>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</si>
  <si>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</si>
  <si>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</si>
  <si>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</si>
  <si>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</si>
  <si>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</si>
  <si>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</si>
  <si>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</si>
  <si>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</si>
  <si>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</si>
  <si>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</si>
  <si>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</si>
  <si>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</si>
  <si>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</si>
  <si>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30/6/2021</t>
  </si>
  <si>
    <t>UH 55 = 122,UH 60 = 53</t>
  </si>
  <si>
    <t>uh55=63,uh 60=29</t>
  </si>
  <si>
    <t>23/7/2021</t>
  </si>
  <si>
    <t>uh 55=54,uh 60=37</t>
  </si>
  <si>
    <t>30/7/2021</t>
  </si>
  <si>
    <t>uh 60=25,uh 55=26</t>
  </si>
  <si>
    <t>uh 55=33,uh 60=7</t>
  </si>
  <si>
    <t>UH 60=5,UH 55=10</t>
  </si>
  <si>
    <t>17/9/2021</t>
  </si>
  <si>
    <t>21/9/2021</t>
  </si>
  <si>
    <t>27/9/2021</t>
  </si>
  <si>
    <t>15/10/2021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</si>
  <si>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</si>
  <si>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</si>
  <si>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</si>
  <si>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</si>
  <si>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</si>
  <si>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</si>
  <si>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</si>
  <si>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</si>
  <si>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</si>
  <si>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</si>
  <si>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16/2/2022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</si>
  <si>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</si>
  <si>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</si>
  <si>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</si>
  <si>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</si>
  <si>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</si>
  <si>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</si>
  <si>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</si>
  <si>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</si>
  <si>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</si>
  <si>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</si>
  <si>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</si>
  <si>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</si>
  <si>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</si>
  <si>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</si>
  <si>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</si>
  <si>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</si>
  <si>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</si>
  <si>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</si>
  <si>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Tagihan 4400005249</t>
  </si>
  <si>
    <t>Ledger 0,9m</t>
  </si>
  <si>
    <t>DI SJ TULIS UK 60 PCH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</si>
  <si>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</si>
  <si>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</si>
  <si>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</si>
  <si>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</si>
  <si>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</si>
  <si>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</si>
  <si>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</si>
  <si>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</si>
  <si>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</si>
  <si>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</si>
  <si>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</si>
  <si>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</si>
  <si>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</si>
  <si>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</si>
  <si>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</si>
  <si>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</si>
  <si>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</si>
  <si>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</si>
  <si>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</si>
  <si>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</si>
  <si>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</si>
  <si>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</si>
  <si>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</si>
  <si>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</si>
  <si>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</si>
  <si>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</si>
  <si>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</si>
  <si>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</si>
  <si>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</si>
  <si>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</si>
  <si>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Coupling 1M</t>
  </si>
  <si>
    <t>SDH TAGIH GABUNGAN SEWA 3 BLN DAN CLAIM</t>
  </si>
  <si>
    <t>Total Po/2</t>
  </si>
  <si>
    <t>Tagihan 4400007018</t>
  </si>
  <si>
    <t>SDH TAGIH GABUNGAN SEWA 7 BLN DAN CLAIM</t>
  </si>
  <si>
    <t>Total Po/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</si>
  <si>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</si>
  <si>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</si>
  <si>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</si>
  <si>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</si>
  <si>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</si>
  <si>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</si>
  <si>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</si>
  <si>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</si>
  <si>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</si>
  <si>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</si>
  <si>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</si>
  <si>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</si>
  <si>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</si>
  <si>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</si>
  <si>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</si>
  <si>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</si>
  <si>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</si>
  <si>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</si>
  <si>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</si>
  <si>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</si>
  <si>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</si>
  <si>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</si>
  <si>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</si>
  <si>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21/1/2021</t>
  </si>
  <si>
    <t>25/1/2021</t>
  </si>
  <si>
    <t>15/3/2021</t>
  </si>
  <si>
    <t>TOTAL SPK</t>
  </si>
  <si>
    <t>ALAT KURANG /LEBIH KIRIM</t>
  </si>
  <si>
    <t>Suri"5x10x2</t>
  </si>
  <si>
    <t>TR 1,5M</t>
  </si>
  <si>
    <t>V 0,5M</t>
  </si>
  <si>
    <t>JB 85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</si>
  <si>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</si>
  <si>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</si>
  <si>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</si>
  <si>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</si>
  <si>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</si>
  <si>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</si>
  <si>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</si>
  <si>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</si>
  <si>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</si>
  <si>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</si>
  <si>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</si>
  <si>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</si>
  <si>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</si>
  <si>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</si>
  <si>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</si>
  <si>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</si>
  <si>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</si>
  <si>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</si>
  <si>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</si>
  <si>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</si>
  <si>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</si>
  <si>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</si>
  <si>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</si>
  <si>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02/07/2020</t>
  </si>
  <si>
    <t>16/7/2020</t>
  </si>
  <si>
    <t>03/08/2020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</si>
  <si>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</si>
  <si>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</si>
  <si>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</si>
  <si>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</si>
  <si>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</si>
  <si>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</si>
  <si>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</si>
  <si>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05/10/2020</t>
  </si>
  <si>
    <t>20SAJ001</t>
  </si>
  <si>
    <t>PO</t>
  </si>
  <si>
    <t>18/1/2024</t>
  </si>
  <si>
    <t>22/1/2024</t>
  </si>
  <si>
    <t>27/1/2024</t>
  </si>
  <si>
    <t>25/6/2024</t>
  </si>
  <si>
    <t>26/7/2023</t>
  </si>
  <si>
    <t>16/8/2023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</si>
  <si>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</si>
  <si>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</si>
  <si>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</si>
  <si>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</si>
  <si>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</si>
  <si>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</si>
  <si>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</si>
  <si>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29/11/2023</t>
  </si>
  <si>
    <t>21/12/2023</t>
  </si>
  <si>
    <t>26/12/2023</t>
  </si>
  <si>
    <t>21/8/2023</t>
  </si>
  <si>
    <t>29/8/2023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</si>
  <si>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</si>
  <si>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</si>
  <si>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</si>
  <si>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</si>
  <si>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</si>
  <si>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</si>
  <si>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</si>
  <si>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</si>
  <si>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</si>
  <si>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</si>
  <si>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</si>
  <si>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</si>
  <si>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</si>
  <si>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</si>
  <si>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</si>
  <si>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16/1/2024</t>
  </si>
  <si>
    <t>22/3/2024</t>
  </si>
  <si>
    <t>27/5/2024</t>
  </si>
  <si>
    <t>18/3/2024</t>
  </si>
  <si>
    <t>14/6/2024</t>
  </si>
  <si>
    <t>04/08/2023</t>
  </si>
  <si>
    <t>05/08/2023</t>
  </si>
  <si>
    <t>16/9/2023</t>
  </si>
  <si>
    <t>27/9/2023</t>
  </si>
  <si>
    <t>31/10/2023</t>
  </si>
  <si>
    <t>24/11/2023</t>
  </si>
  <si>
    <t>22/7/2023</t>
  </si>
  <si>
    <t>28/7/2023</t>
  </si>
  <si>
    <t>15/8/2023</t>
  </si>
  <si>
    <t>18/9/2023</t>
  </si>
  <si>
    <t>24/10/2023</t>
  </si>
  <si>
    <t>27/10/2023</t>
  </si>
  <si>
    <t>14/11/2023</t>
  </si>
  <si>
    <t>27/1/2023</t>
  </si>
  <si>
    <t>20/2/2024</t>
  </si>
  <si>
    <t>RIB WANER</t>
  </si>
  <si>
    <t>HEX NOT</t>
  </si>
  <si>
    <t>Tie Rod 1,2M</t>
  </si>
  <si>
    <t>26/9/2023</t>
  </si>
  <si>
    <t>Tie Rod 12</t>
  </si>
  <si>
    <t>Flat Rib</t>
  </si>
  <si>
    <t>Hex Nut</t>
  </si>
  <si>
    <t>CONTOH</t>
  </si>
  <si>
    <t>DIBUAT VERTICAL 1M = 500</t>
  </si>
  <si>
    <t>BIKIN LEDGER 0,9</t>
  </si>
  <si>
    <t>15/10/2023</t>
  </si>
  <si>
    <t>DI CAT</t>
  </si>
  <si>
    <t>DI LAS</t>
  </si>
  <si>
    <t>RL CONTOH</t>
  </si>
  <si>
    <t>30/10/2023</t>
  </si>
  <si>
    <t>20/1/2024</t>
  </si>
  <si>
    <t>15/2/2024</t>
  </si>
  <si>
    <t>DI SERVISE</t>
  </si>
  <si>
    <t>28/5/2024</t>
  </si>
  <si>
    <t>L 0,9M</t>
  </si>
  <si>
    <t>V 2,5M</t>
  </si>
  <si>
    <t>L 1,8M</t>
  </si>
  <si>
    <t>L 1,5M</t>
  </si>
  <si>
    <t>Pipa Ledger 1,5</t>
  </si>
  <si>
    <t>Tie Rod 1,5M</t>
  </si>
  <si>
    <t>23/1/2024</t>
  </si>
  <si>
    <t>25/1/2024</t>
  </si>
  <si>
    <t>26/1/2024</t>
  </si>
  <si>
    <t>13/5/2024</t>
  </si>
  <si>
    <t>26/5/2024</t>
  </si>
  <si>
    <t>PIPA S</t>
  </si>
  <si>
    <t>FORM TIE + MUR</t>
  </si>
  <si>
    <t>FLATRIB WASHER</t>
  </si>
  <si>
    <t>CATWALK</t>
  </si>
  <si>
    <t>13/3/2024</t>
  </si>
  <si>
    <t>15/3/2024</t>
  </si>
  <si>
    <t>19/3/3034</t>
  </si>
  <si>
    <t>30/4/2024</t>
  </si>
  <si>
    <t>24/5/2024</t>
  </si>
  <si>
    <t>25/5/2024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</si>
  <si>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</si>
  <si>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</si>
  <si>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</si>
  <si>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</si>
  <si>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</si>
  <si>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</si>
  <si>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</si>
  <si>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29/6/2024</t>
  </si>
  <si>
    <t>PenCross</t>
  </si>
  <si>
    <t>Ring PenCross</t>
  </si>
  <si>
    <t>15/5/2024</t>
  </si>
  <si>
    <t>17/5/2024</t>
  </si>
  <si>
    <t>20/5/2024</t>
  </si>
  <si>
    <t>22/5/2024</t>
  </si>
  <si>
    <t>Hollo 4x4x2</t>
  </si>
  <si>
    <t>PO.4400007055</t>
  </si>
  <si>
    <t>27/12/2021</t>
  </si>
  <si>
    <t>PO.4400007223</t>
  </si>
  <si>
    <t>PPN 11%</t>
  </si>
  <si>
    <t>19/5/2022</t>
  </si>
  <si>
    <t>14/6/2022</t>
  </si>
  <si>
    <t>17/6/2022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</si>
  <si>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</si>
  <si>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</si>
  <si>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</si>
  <si>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</si>
  <si>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</si>
  <si>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</si>
  <si>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</si>
  <si>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</si>
  <si>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</si>
  <si>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</si>
  <si>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</si>
  <si>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</si>
  <si>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</si>
  <si>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</si>
  <si>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</si>
  <si>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</si>
  <si>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</si>
  <si>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</si>
  <si>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</si>
  <si>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</si>
  <si>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</si>
  <si>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</si>
  <si>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</si>
  <si>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</si>
  <si>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</si>
  <si>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</si>
  <si>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</si>
  <si>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</si>
  <si>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</si>
  <si>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</si>
  <si>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15/2/2023</t>
  </si>
  <si>
    <t>JB 60 Pch</t>
  </si>
  <si>
    <t>UH 60 Pch</t>
  </si>
  <si>
    <t>DI GABUNG DARI AWAL</t>
  </si>
  <si>
    <t>Sewa Periode Des 22</t>
  </si>
  <si>
    <t>Sewa Periode Jan 23</t>
  </si>
  <si>
    <t>17/2/2023</t>
  </si>
  <si>
    <t>21/2/2023</t>
  </si>
  <si>
    <t>23/2/2023</t>
  </si>
  <si>
    <t>27/2/2023</t>
  </si>
  <si>
    <t>14/1/2023</t>
  </si>
  <si>
    <t>H 5x5x3M</t>
  </si>
  <si>
    <t>Ledger 1,2M</t>
  </si>
  <si>
    <t>14/2/2023</t>
  </si>
  <si>
    <t>Uuh 55</t>
  </si>
  <si>
    <t>Hollo 4x6x4M</t>
  </si>
  <si>
    <t>06/10/2022</t>
  </si>
  <si>
    <t>14/10/2022</t>
  </si>
  <si>
    <t>21/10/2022</t>
  </si>
  <si>
    <t>02/11/2022</t>
  </si>
  <si>
    <t>03/11/2022</t>
  </si>
  <si>
    <t>04/11/2022</t>
  </si>
  <si>
    <t>08/11/2022</t>
  </si>
  <si>
    <t>10/11/2022</t>
  </si>
  <si>
    <t>14/11/2022</t>
  </si>
  <si>
    <t>17/11/2022</t>
  </si>
  <si>
    <t>21/11/2022</t>
  </si>
  <si>
    <t>22/11/2022</t>
  </si>
  <si>
    <t>23/11/2022</t>
  </si>
  <si>
    <t>24/11/2022</t>
  </si>
  <si>
    <t>02/12/2022</t>
  </si>
  <si>
    <t>05/12/2022</t>
  </si>
  <si>
    <t>09/12/2022</t>
  </si>
  <si>
    <t>28/2/2022</t>
  </si>
  <si>
    <t>DIKEMBALIKAN KELEBIHAN</t>
  </si>
  <si>
    <t>DIWARNAIN BIRU SEMUA MASUK TGL 3/3/23</t>
  </si>
  <si>
    <t>PERIODE 24/4 SD 23/5'24</t>
  </si>
  <si>
    <t>PERIODE 24/5 SD 23/6'24</t>
  </si>
  <si>
    <t>0K</t>
  </si>
  <si>
    <t>PERIODE 29/5 SD 28 JUNI'24</t>
  </si>
  <si>
    <t>PERIODE 8/6 SD 7/7'24</t>
  </si>
  <si>
    <t>PERIODE 11/5 SD 10/6'24</t>
  </si>
  <si>
    <t>PERIODE 11/6 SD 10/7'24</t>
  </si>
  <si>
    <t>21/5/2024</t>
  </si>
  <si>
    <t>PERIODE 18/5 SD 17/6'24</t>
  </si>
  <si>
    <t>PERIODE 18/6 SD 17/7'24</t>
  </si>
  <si>
    <t>PERIODE 17/6 SD 16/7'24</t>
  </si>
  <si>
    <t>PERIODE 21/5 SD 20/6'24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</si>
  <si>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</si>
  <si>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</si>
  <si>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</si>
  <si>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</si>
  <si>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</si>
  <si>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</si>
  <si>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</si>
  <si>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 xml:space="preserve">PERIODE </t>
  </si>
  <si>
    <t>14/5/2024</t>
  </si>
  <si>
    <t>16/5/2024</t>
  </si>
  <si>
    <t>18/5/2024</t>
  </si>
  <si>
    <t>13/6/2024</t>
  </si>
  <si>
    <t>ok</t>
  </si>
  <si>
    <t>13/4/2023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</si>
  <si>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</si>
  <si>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</si>
  <si>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</si>
  <si>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</si>
  <si>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</si>
  <si>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</si>
  <si>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</si>
  <si>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</si>
  <si>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</si>
  <si>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</si>
  <si>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</si>
  <si>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</si>
  <si>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</si>
  <si>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</si>
  <si>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</si>
  <si>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</si>
  <si>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</si>
  <si>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</si>
  <si>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</si>
  <si>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</si>
  <si>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06/12/2022</t>
  </si>
  <si>
    <t>10/11/2023</t>
  </si>
  <si>
    <t>SISA ALAT DIPROYEK</t>
  </si>
  <si>
    <t xml:space="preserve">Vi acset asya tutup sewa di retur terakhir. </t>
  </si>
  <si>
    <t xml:space="preserve">Sisanya di claim </t>
  </si>
  <si>
    <t>Buat sama rusak vi</t>
  </si>
  <si>
    <t>19/6/2023</t>
  </si>
  <si>
    <t>17/7/2023</t>
  </si>
  <si>
    <t>31/7/2023</t>
  </si>
  <si>
    <t>21/3/2024</t>
  </si>
  <si>
    <t>20/6/2024</t>
  </si>
  <si>
    <t>19/4/2024</t>
  </si>
  <si>
    <t>DI PO MF 170,TDK ADA MF 190</t>
  </si>
  <si>
    <t>Kiriman mulai 28/2/23</t>
  </si>
  <si>
    <t>Main frame kombinasi mf 170 dan mf 190</t>
  </si>
  <si>
    <t>26/10/2023</t>
  </si>
  <si>
    <t>TOTAL PO</t>
  </si>
  <si>
    <t>MULAI KIRIM 20/10/2023</t>
  </si>
  <si>
    <t>17/12/2022</t>
  </si>
  <si>
    <t>TUKAR BRG RUSAK</t>
  </si>
  <si>
    <t>19/5/2023</t>
  </si>
  <si>
    <t>14/10/2023</t>
  </si>
  <si>
    <t>ARIYANTO</t>
  </si>
  <si>
    <t>SISA ALAT GLOBAL</t>
  </si>
  <si>
    <t>Hollo 4x6x3M</t>
  </si>
  <si>
    <t>Beam C</t>
  </si>
  <si>
    <t>Pipa 1,2M</t>
  </si>
  <si>
    <t>Pipa 1,5M</t>
  </si>
  <si>
    <t>20/2/2023</t>
  </si>
  <si>
    <t>13/7/2023</t>
  </si>
  <si>
    <t>20/7/2023</t>
  </si>
  <si>
    <t>26/8/2023</t>
  </si>
  <si>
    <t>28/8/2023</t>
  </si>
  <si>
    <t>30/8/2023</t>
  </si>
  <si>
    <t>18/12/2023</t>
  </si>
  <si>
    <t>19/12/2023</t>
  </si>
  <si>
    <t>17/1/2024</t>
  </si>
  <si>
    <t>b 9760 bda</t>
  </si>
  <si>
    <t xml:space="preserve"> B 9249</t>
  </si>
  <si>
    <t>17/2/2024</t>
  </si>
  <si>
    <t>B 9801 SS</t>
  </si>
  <si>
    <t>19/3/2024</t>
  </si>
  <si>
    <t>20/3/2024</t>
  </si>
  <si>
    <t>B 9801 SS(HITUNG MOBIL KECIL)</t>
  </si>
  <si>
    <t>23/4/2024</t>
  </si>
  <si>
    <t>24/4/2024</t>
  </si>
  <si>
    <t>26/4/2024</t>
  </si>
  <si>
    <t>TIDAK ADA NMR MOBIL</t>
  </si>
  <si>
    <t>Sewa Periode Mei'24</t>
  </si>
  <si>
    <t>KEMBALIKAN KELEBIHAN RETUR</t>
  </si>
  <si>
    <t>21/6/2024</t>
  </si>
  <si>
    <t>Hollo 5x5x3M</t>
  </si>
  <si>
    <t>NO PO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</si>
  <si>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</si>
  <si>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</si>
  <si>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</si>
  <si>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</si>
  <si>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</si>
  <si>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DIGABUNG JADI 1</t>
  </si>
  <si>
    <t>DISKON LEBARAN 5 HARI (19 APRIL 2023 SD 23 APRIL)</t>
  </si>
  <si>
    <t>28/3/2023</t>
  </si>
  <si>
    <t>PENJUALAN</t>
  </si>
  <si>
    <t>01/04/2023</t>
  </si>
  <si>
    <t>01/07/2023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</si>
  <si>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</si>
  <si>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</si>
  <si>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</si>
  <si>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</si>
  <si>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</si>
  <si>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</si>
  <si>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</si>
  <si>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</si>
  <si>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</si>
  <si>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</si>
  <si>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</si>
  <si>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</si>
  <si>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Yg po 9177 anggap tutup dulu vi.</t>
  </si>
  <si>
    <t>24/8/2023</t>
  </si>
  <si>
    <t>02/09/2023</t>
  </si>
  <si>
    <t>07/09/2023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</si>
  <si>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</si>
  <si>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</si>
  <si>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</si>
  <si>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</si>
  <si>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</si>
  <si>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</si>
  <si>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</si>
  <si>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</si>
  <si>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23/7/2023</t>
  </si>
  <si>
    <t>29/7/2023</t>
  </si>
  <si>
    <t>14/8/2023</t>
  </si>
  <si>
    <t>22/8/2023</t>
  </si>
  <si>
    <t>23/8/2023</t>
  </si>
  <si>
    <t>ada ongkos</t>
  </si>
  <si>
    <t>ADA ONGKOS 900.000</t>
  </si>
  <si>
    <t>01/02/2024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</si>
  <si>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</si>
  <si>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</si>
  <si>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</si>
  <si>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</si>
  <si>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</si>
  <si>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05/10/2023</t>
  </si>
  <si>
    <t>09/11/2023</t>
  </si>
  <si>
    <t>04/12/2023</t>
  </si>
  <si>
    <t>TOTAL SPK x 2 BLN</t>
  </si>
  <si>
    <t>Jackbase uhead pas di penagihan masukin jadi 1 ukuran 60 saja</t>
  </si>
  <si>
    <t>UH 55 PCH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</si>
  <si>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</si>
  <si>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</si>
  <si>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</si>
  <si>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</si>
  <si>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</si>
  <si>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</si>
  <si>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</si>
  <si>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</si>
  <si>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</si>
  <si>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</si>
  <si>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28/6/2024</t>
  </si>
  <si>
    <t>GR 5000235157</t>
  </si>
  <si>
    <t>GR 5000235158</t>
  </si>
  <si>
    <t>GR 5000235160</t>
  </si>
  <si>
    <t>OK</t>
  </si>
  <si>
    <t>GR 5000230739</t>
  </si>
  <si>
    <t>GR 5000235167</t>
  </si>
  <si>
    <t>GR 5000235169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</si>
  <si>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</si>
  <si>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</si>
  <si>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</si>
  <si>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</si>
  <si>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</si>
  <si>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</si>
  <si>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KELEBIHAN RETUR</t>
  </si>
  <si>
    <t>CLAIM</t>
  </si>
  <si>
    <t>Metal P 2M</t>
  </si>
  <si>
    <t>Metal P 4M</t>
  </si>
  <si>
    <t xml:space="preserve">Vi 13/6 ada kirimnacset bdx purwakarta </t>
  </si>
  <si>
    <t>Ingetin ada ongkos 3.000.000</t>
  </si>
  <si>
    <t>22/6/2024</t>
  </si>
  <si>
    <t>SDH TAGIH</t>
  </si>
  <si>
    <t>Tie Rod 6M</t>
  </si>
  <si>
    <t>Tie Rod 2M</t>
  </si>
  <si>
    <t>Water Stop</t>
  </si>
  <si>
    <t>Papan Asiba 1,2M</t>
  </si>
  <si>
    <t>27/6/2023</t>
  </si>
  <si>
    <t>Tie Rod 0,75M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</si>
  <si>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</si>
  <si>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</si>
  <si>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</si>
  <si>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</si>
  <si>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</si>
  <si>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</si>
  <si>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</si>
  <si>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</si>
  <si>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</si>
  <si>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</si>
  <si>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</si>
  <si>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</si>
  <si>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</si>
  <si>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</si>
  <si>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</si>
  <si>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</si>
  <si>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</si>
  <si>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</si>
  <si>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25/11/2017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</si>
  <si>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</si>
  <si>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</si>
  <si>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</si>
  <si>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</si>
  <si>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</si>
  <si>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</si>
  <si>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</si>
  <si>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</si>
  <si>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</si>
  <si>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</si>
  <si>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</si>
  <si>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</si>
  <si>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</si>
  <si>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</si>
  <si>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</si>
  <si>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</si>
  <si>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</si>
  <si>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</si>
  <si>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</si>
  <si>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</si>
  <si>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</si>
  <si>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</si>
  <si>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</si>
  <si>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</si>
  <si>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</si>
  <si>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</si>
  <si>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</si>
  <si>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</si>
  <si>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</si>
  <si>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</si>
  <si>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</si>
  <si>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</si>
  <si>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</si>
  <si>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</si>
  <si>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</si>
  <si>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</si>
  <si>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</si>
  <si>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</si>
  <si>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</si>
  <si>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</si>
  <si>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</si>
  <si>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</si>
  <si>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</si>
  <si>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</si>
  <si>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</si>
  <si>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</si>
  <si>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</si>
  <si>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</si>
  <si>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</si>
  <si>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</si>
  <si>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</si>
  <si>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</si>
  <si>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</si>
  <si>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</si>
  <si>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</si>
  <si>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</si>
  <si>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</si>
  <si>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</si>
  <si>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</si>
  <si>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</si>
  <si>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</si>
  <si>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</si>
  <si>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</si>
  <si>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</si>
  <si>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</si>
  <si>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</si>
  <si>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</si>
  <si>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</si>
  <si>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</si>
  <si>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</si>
  <si>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</si>
  <si>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</si>
  <si>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</si>
  <si>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</si>
  <si>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</si>
  <si>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</si>
  <si>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</si>
  <si>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</si>
  <si>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</si>
  <si>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</si>
  <si>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</si>
  <si>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</si>
  <si>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</si>
  <si>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</si>
  <si>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</si>
  <si>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</si>
  <si>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</si>
  <si>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</si>
  <si>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</si>
  <si>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</si>
  <si>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</si>
  <si>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Cat walk</t>
  </si>
  <si>
    <t>Stair</t>
  </si>
  <si>
    <t>Tie R 1,5</t>
  </si>
  <si>
    <t>Pipe 6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</si>
  <si>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</si>
  <si>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</si>
  <si>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</si>
  <si>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</si>
  <si>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</si>
  <si>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</si>
  <si>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</si>
  <si>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</si>
  <si>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</si>
  <si>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</si>
  <si>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</si>
  <si>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</si>
  <si>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</si>
  <si>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</si>
  <si>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</si>
  <si>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</si>
  <si>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</si>
  <si>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</si>
  <si>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</si>
  <si>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</si>
  <si>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</si>
  <si>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</si>
  <si>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</si>
  <si>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</si>
  <si>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</si>
  <si>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</si>
  <si>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</si>
  <si>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</si>
  <si>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</si>
  <si>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</si>
  <si>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</si>
  <si>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</si>
  <si>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</si>
  <si>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</si>
  <si>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</si>
  <si>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</si>
  <si>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</si>
  <si>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</si>
  <si>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</si>
  <si>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</si>
  <si>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</si>
  <si>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</si>
  <si>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</si>
  <si>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</si>
  <si>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</si>
  <si>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</si>
  <si>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</si>
  <si>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</si>
  <si>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</si>
  <si>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</si>
  <si>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</si>
  <si>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</si>
  <si>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</si>
  <si>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</si>
  <si>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</si>
  <si>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</si>
  <si>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</si>
  <si>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</si>
  <si>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</si>
  <si>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</si>
  <si>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</si>
  <si>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9043 EO)</t>
  </si>
  <si>
    <t>(Di tagih Non Ppn)</t>
  </si>
  <si>
    <t>28/12/2020</t>
  </si>
  <si>
    <t>B 9330 TAE</t>
  </si>
  <si>
    <t>Sisa Periode Des'20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</si>
  <si>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</si>
  <si>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</si>
  <si>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</si>
  <si>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</si>
  <si>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</si>
  <si>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</si>
  <si>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</si>
  <si>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</si>
  <si>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</si>
  <si>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Sept'20</t>
  </si>
  <si>
    <t>Sisa Periode Okt'20</t>
  </si>
  <si>
    <t>Sisa Periode Nov'20</t>
  </si>
  <si>
    <t>1 nempel di frame</t>
  </si>
  <si>
    <t>Sdh Tagih Claim</t>
  </si>
  <si>
    <t>Vi interdesign jie expo diclaim per 1/4/21</t>
  </si>
  <si>
    <t>Langsung buat saja claim nya</t>
  </si>
  <si>
    <t>20/4/2021</t>
  </si>
  <si>
    <t>yang pasar jengkol closed di 30 juni.</t>
  </si>
  <si>
    <t>sisa nya dianggap hilang</t>
  </si>
  <si>
    <t>21/10/2021</t>
  </si>
  <si>
    <t>Contoh,TDK TAGIH</t>
  </si>
  <si>
    <t>Sisa Periode Okt'21</t>
  </si>
  <si>
    <t>UH</t>
  </si>
  <si>
    <t>Double Coupler Swivel</t>
  </si>
  <si>
    <t>28/8/2020</t>
  </si>
  <si>
    <t>Sisa Periode Agst'20</t>
  </si>
  <si>
    <t>30/4/2021</t>
  </si>
  <si>
    <t>Sisa Periode Mei'21</t>
  </si>
  <si>
    <t>Sisa Periode Jun'21</t>
  </si>
  <si>
    <t>16/7/2021</t>
  </si>
  <si>
    <t>Sisa Periode Jul'21</t>
  </si>
  <si>
    <t>Sisa Periode Agst'21</t>
  </si>
  <si>
    <t>Sisa Periode Sept'21</t>
  </si>
  <si>
    <t>Sisa Periode Nov'21</t>
  </si>
  <si>
    <t>Sisa Periode Des'21</t>
  </si>
  <si>
    <t>Sisa Periode Jan'22</t>
  </si>
  <si>
    <t>Sisa Periode Feb'22</t>
  </si>
  <si>
    <t>23/3/2022</t>
  </si>
  <si>
    <t>Potong Kelebihan Ke sarina</t>
  </si>
  <si>
    <t>Sisa Periode Mar'22</t>
  </si>
  <si>
    <t>Tangga 170</t>
  </si>
  <si>
    <t>Tangga 190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</si>
  <si>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</si>
  <si>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</si>
  <si>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</si>
  <si>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</si>
  <si>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</si>
  <si>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</si>
  <si>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</si>
  <si>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</si>
  <si>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</si>
  <si>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</si>
  <si>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</si>
  <si>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30/4/2020</t>
  </si>
  <si>
    <t>Sisa Periode Apr'20</t>
  </si>
  <si>
    <t>18/5/2020</t>
  </si>
  <si>
    <t>Sisa Periode Mei'20</t>
  </si>
  <si>
    <t>20/6/2020</t>
  </si>
  <si>
    <t>Sisa Periode Jun'20</t>
  </si>
  <si>
    <t>Sisa Periode Jul'20</t>
  </si>
  <si>
    <t>25/8/2020</t>
  </si>
  <si>
    <t>30/9/2020</t>
  </si>
  <si>
    <t>13/11/2020</t>
  </si>
  <si>
    <t>14/12/2020</t>
  </si>
  <si>
    <t>15/12/2020</t>
  </si>
  <si>
    <t>30/1/2021</t>
  </si>
  <si>
    <t>28/2/2021</t>
  </si>
  <si>
    <t>19/3/2021</t>
  </si>
  <si>
    <t>Tie R 1,2</t>
  </si>
  <si>
    <t>Tie R 1M</t>
  </si>
  <si>
    <t>KURANG TR 1M =40 TDK USAH DI TAGIH</t>
  </si>
  <si>
    <t>ANGGAP TUKERAN SAJA DGN KELEBIHAN TR 1,2 = -40 (TDK JADI)</t>
  </si>
  <si>
    <t>Sisa Periode Mei'22</t>
  </si>
  <si>
    <t>Sisa Periode Jun'22</t>
  </si>
  <si>
    <t>Metal Plank 1,6M</t>
  </si>
  <si>
    <t>Connector</t>
  </si>
  <si>
    <t>Plasticone</t>
  </si>
  <si>
    <t>Sisa Periode Sept'23</t>
  </si>
  <si>
    <t>Sisa Periode Okt'23</t>
  </si>
  <si>
    <t>30/5/2023</t>
  </si>
  <si>
    <t>Sisa Periode Mei'23</t>
  </si>
  <si>
    <t>Sisa Periode Jun'23</t>
  </si>
  <si>
    <t>Sisa Periode Jul'23</t>
  </si>
  <si>
    <t>T Rod 6M</t>
  </si>
  <si>
    <t>21/3/2023</t>
  </si>
  <si>
    <t>Sisa Periode Mar'23</t>
  </si>
  <si>
    <t>PENJUALAN SDH TAGIH</t>
  </si>
  <si>
    <t>Sisa Periode Apr'23</t>
  </si>
  <si>
    <t>27/5/2023</t>
  </si>
  <si>
    <t>Sisa Periode Agst'23</t>
  </si>
  <si>
    <t>Sisa Periode Nov'23</t>
  </si>
  <si>
    <t>29/12/2023</t>
  </si>
  <si>
    <t>30/12/2023</t>
  </si>
  <si>
    <t>Sisa Periode Des'23</t>
  </si>
  <si>
    <t>Sisa Periode Jan'24</t>
  </si>
  <si>
    <t>Sisa Periode Feb'24</t>
  </si>
  <si>
    <t>Sisa Periode Mar'24</t>
  </si>
  <si>
    <t>Sisa Periode Apr'24</t>
  </si>
  <si>
    <t>Tie R 2M</t>
  </si>
  <si>
    <t>CB 185</t>
  </si>
  <si>
    <t xml:space="preserve">Roda </t>
  </si>
  <si>
    <t>tdk ada nmr mobil</t>
  </si>
  <si>
    <t>21/5/2022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</si>
  <si>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</si>
  <si>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</si>
  <si>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</si>
  <si>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</si>
  <si>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</si>
  <si>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</si>
  <si>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</si>
  <si>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</si>
  <si>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</si>
  <si>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</si>
  <si>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</si>
  <si>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</si>
  <si>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</si>
  <si>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</si>
  <si>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</si>
  <si>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</si>
  <si>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</si>
  <si>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22/9/2022</t>
  </si>
  <si>
    <t>26/9/2022</t>
  </si>
  <si>
    <t xml:space="preserve"> B 9043 EO</t>
  </si>
  <si>
    <t>05/10/2022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</si>
  <si>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</si>
  <si>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</si>
  <si>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</si>
  <si>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</si>
  <si>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</si>
  <si>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B 9801 SS ongkos 1.300.000(SDH TAGIH)</t>
  </si>
  <si>
    <t>Warehouse karawang</t>
  </si>
  <si>
    <t>MOBIL KECIL</t>
  </si>
  <si>
    <t>TIE ROD 1M</t>
  </si>
  <si>
    <t>Sabuk Colom 4x6x1M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</si>
  <si>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</si>
  <si>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</si>
  <si>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</si>
  <si>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</si>
  <si>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</si>
  <si>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</si>
  <si>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21/6/2022</t>
  </si>
  <si>
    <t>22/6/2022</t>
  </si>
  <si>
    <t>21/7/2022</t>
  </si>
  <si>
    <t>20/8/2022</t>
  </si>
  <si>
    <t>BATAL</t>
  </si>
  <si>
    <t>LDGR 1,2</t>
  </si>
  <si>
    <t>LDGR 1,8</t>
  </si>
  <si>
    <t>Ini ada revisi jumlah entar vertical 1.5 dan vertical 2 ketukar vi</t>
  </si>
  <si>
    <t>MAU DI REVISI</t>
  </si>
  <si>
    <t>20/10/2022</t>
  </si>
  <si>
    <t>00009</t>
  </si>
  <si>
    <t>00010</t>
  </si>
  <si>
    <t>00011</t>
  </si>
  <si>
    <t>25/2/2023</t>
  </si>
  <si>
    <t>Sisa Periode Feb'23</t>
  </si>
  <si>
    <t>01/03/2023</t>
  </si>
  <si>
    <t>18/3/2023</t>
  </si>
  <si>
    <t>27/3/2023</t>
  </si>
  <si>
    <t>00014</t>
  </si>
  <si>
    <t>26/5/2023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</si>
  <si>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</si>
  <si>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</si>
  <si>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</si>
  <si>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</si>
  <si>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</si>
  <si>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</si>
  <si>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</si>
  <si>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JB 55 Pch</t>
  </si>
  <si>
    <t>UH 55 Pch</t>
  </si>
  <si>
    <t>Pipa 6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</si>
  <si>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</si>
  <si>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</si>
  <si>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</si>
  <si>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</si>
  <si>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</si>
  <si>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</si>
  <si>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</si>
  <si>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</si>
  <si>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25/2/2021</t>
  </si>
  <si>
    <t>03/09/2021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</si>
  <si>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</si>
  <si>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</si>
  <si>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</si>
  <si>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</si>
  <si>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</si>
  <si>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</si>
  <si>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</si>
  <si>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</si>
  <si>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</si>
  <si>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</si>
  <si>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</si>
  <si>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19/12/2022</t>
  </si>
  <si>
    <t>20/12/2022</t>
  </si>
  <si>
    <t>21/12/2022</t>
  </si>
  <si>
    <t>23/12/2022</t>
  </si>
  <si>
    <t>29/12/2022</t>
  </si>
  <si>
    <t>Sisa Periode 15 Des sd 14 Jan 23</t>
  </si>
  <si>
    <t>15/1/2023</t>
  </si>
  <si>
    <t>26/1/2023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</si>
  <si>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</si>
  <si>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</si>
  <si>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</si>
  <si>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</si>
  <si>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</si>
  <si>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</si>
  <si>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</si>
  <si>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</si>
  <si>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</si>
  <si>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</si>
  <si>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</si>
  <si>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</si>
  <si>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</si>
  <si>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</si>
  <si>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</si>
  <si>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</si>
  <si>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</si>
  <si>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Potong Kelebihan Railin &amp; Tangga Pch</t>
  </si>
  <si>
    <t>Danareksa Minta ditutup sewa 30/11/2022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</si>
  <si>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</si>
  <si>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</si>
  <si>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</si>
  <si>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</si>
  <si>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</si>
  <si>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</si>
  <si>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</si>
  <si>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</si>
  <si>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</si>
  <si>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</si>
  <si>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</si>
  <si>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</si>
  <si>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</si>
  <si>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</si>
  <si>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</si>
  <si>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</si>
  <si>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</si>
  <si>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</si>
  <si>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</si>
  <si>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</si>
  <si>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</si>
  <si>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</si>
  <si>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</si>
  <si>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</si>
  <si>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B 9316 BDN</t>
  </si>
  <si>
    <t>mau tutup sewa per DESEMBER SISA CLAIM</t>
  </si>
  <si>
    <t>Tangga Pch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</si>
  <si>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</si>
  <si>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</si>
  <si>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</si>
  <si>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</si>
  <si>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</si>
  <si>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</si>
  <si>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</si>
  <si>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</si>
  <si>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</si>
  <si>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</si>
  <si>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</si>
  <si>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</si>
  <si>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</si>
  <si>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</si>
  <si>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</si>
  <si>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uh 60 pch</t>
  </si>
  <si>
    <t>Sisa Periode 25 Sept sd 24 Okt 23</t>
  </si>
  <si>
    <t>Sisa Periode 25 Okt sd 24 Nov 23</t>
  </si>
  <si>
    <t>08/12/2023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</si>
  <si>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</si>
  <si>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</si>
  <si>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</si>
  <si>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</si>
  <si>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</si>
  <si>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</si>
  <si>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</si>
  <si>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</si>
  <si>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</si>
  <si>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</si>
  <si>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</si>
  <si>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</si>
  <si>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</si>
  <si>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</si>
  <si>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LD  90</t>
  </si>
  <si>
    <t>25/2/2022</t>
  </si>
  <si>
    <t>Papan Asiba 2M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</si>
  <si>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</si>
  <si>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</si>
  <si>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</si>
  <si>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</si>
  <si>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</si>
  <si>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</si>
  <si>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</si>
  <si>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</si>
  <si>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</si>
  <si>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</si>
  <si>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</si>
  <si>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28/12/2023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</si>
  <si>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</si>
  <si>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</si>
  <si>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</si>
  <si>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</si>
  <si>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</si>
  <si>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</si>
  <si>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</si>
  <si>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</si>
  <si>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</si>
  <si>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</si>
  <si>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</si>
  <si>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</si>
  <si>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</si>
  <si>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</si>
  <si>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</si>
  <si>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</si>
  <si>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</si>
  <si>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AGST TIDAK TAGIH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</si>
  <si>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</si>
  <si>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</si>
  <si>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</si>
  <si>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</si>
  <si>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</si>
  <si>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</si>
  <si>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>23/9/2023</t>
  </si>
  <si>
    <t xml:space="preserve">SUDAH TAGIH </t>
  </si>
  <si>
    <t>Bu Lina utk sewa scafolding proyek Rancamaya spy di tutup saja per HR ini (7/2/24). Sisanya spy di tawarkan biaya penggantiannya. Thks</t>
  </si>
  <si>
    <t>Sisa Alat Periode Agst'22</t>
  </si>
  <si>
    <t>Sisa Alat Periode Sept'22</t>
  </si>
  <si>
    <t>29/10/2022</t>
  </si>
  <si>
    <t>Sisa Alat Periode Okt'22</t>
  </si>
  <si>
    <t>Sisa Alat Periode Nov'22</t>
  </si>
  <si>
    <t>Sisa Alat Periode Des'22</t>
  </si>
  <si>
    <t>Sisa Alat Periode Jan'23</t>
  </si>
  <si>
    <t>Suri suri 4x6x1,5M</t>
  </si>
  <si>
    <t>Sisa Alat Periode Mar'22</t>
  </si>
  <si>
    <t>Sisa Alat Periode Apr'22</t>
  </si>
  <si>
    <t>Sisa Alat Periode Mei'22</t>
  </si>
  <si>
    <t>Sisa Alat Periode Jun'22</t>
  </si>
  <si>
    <t>Sisa Alat Periode Jul'22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</si>
  <si>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</si>
  <si>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</si>
  <si>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</si>
  <si>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</si>
  <si>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</si>
  <si>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</si>
  <si>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</si>
  <si>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</si>
  <si>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</si>
  <si>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</si>
  <si>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</si>
  <si>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</si>
  <si>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</si>
  <si>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</si>
  <si>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</si>
  <si>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</si>
  <si>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</si>
  <si>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</si>
  <si>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</si>
  <si>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</si>
  <si>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</si>
  <si>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</si>
  <si>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</si>
  <si>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</si>
  <si>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</si>
  <si>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</si>
  <si>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</si>
  <si>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</si>
  <si>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</si>
  <si>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</si>
  <si>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</si>
  <si>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</si>
  <si>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</si>
  <si>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</si>
  <si>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</si>
  <si>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</si>
  <si>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</si>
  <si>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</si>
  <si>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</si>
  <si>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</si>
  <si>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</si>
  <si>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</si>
  <si>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20/3/2021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</si>
  <si>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</si>
  <si>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</si>
  <si>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</si>
  <si>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</si>
  <si>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</si>
  <si>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</si>
  <si>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</si>
  <si>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</si>
  <si>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</si>
  <si>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</si>
  <si>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</si>
  <si>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</si>
  <si>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</si>
  <si>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</si>
  <si>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</si>
  <si>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</si>
  <si>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</si>
  <si>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</si>
  <si>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</si>
  <si>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</si>
  <si>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</si>
  <si>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</si>
  <si>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</si>
  <si>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</si>
  <si>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</si>
  <si>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</si>
  <si>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24/1/2020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</si>
  <si>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</si>
  <si>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</si>
  <si>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</si>
  <si>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</si>
  <si>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</si>
  <si>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</si>
  <si>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</si>
  <si>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</si>
  <si>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</si>
  <si>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</si>
  <si>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</si>
  <si>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</si>
  <si>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03/11/2020</t>
  </si>
  <si>
    <t>07/11/2020</t>
  </si>
  <si>
    <t>09/11/2020</t>
  </si>
  <si>
    <t>14/11/2020</t>
  </si>
  <si>
    <t>Sisa Periode 21/10 - 20/11'20</t>
  </si>
  <si>
    <t>28/11/2020</t>
  </si>
  <si>
    <t>30/11/2020</t>
  </si>
  <si>
    <t>01/12/2020</t>
  </si>
  <si>
    <t>02/12/2020</t>
  </si>
  <si>
    <t>08/12/2020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</si>
  <si>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</si>
  <si>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</si>
  <si>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</si>
  <si>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</si>
  <si>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</si>
  <si>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</si>
  <si>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</si>
  <si>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18/1/2021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</si>
  <si>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</si>
  <si>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</si>
  <si>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</si>
  <si>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</si>
  <si>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</si>
  <si>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</si>
  <si>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</si>
  <si>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</si>
  <si>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</si>
  <si>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</si>
  <si>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</si>
  <si>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</si>
  <si>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</si>
  <si>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</si>
  <si>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</si>
  <si>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</si>
  <si>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</si>
  <si>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</si>
  <si>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</si>
  <si>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</si>
  <si>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</si>
  <si>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</si>
  <si>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</si>
  <si>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</si>
  <si>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</si>
  <si>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</si>
  <si>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</si>
  <si>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</si>
  <si>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</si>
  <si>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</si>
  <si>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</si>
  <si>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</si>
  <si>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</si>
  <si>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</si>
  <si>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</si>
  <si>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</si>
  <si>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</si>
  <si>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</si>
  <si>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</si>
  <si>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</si>
  <si>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</si>
  <si>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</si>
  <si>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</si>
  <si>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</si>
  <si>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</si>
  <si>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</si>
  <si>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</si>
  <si>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</si>
  <si>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</si>
  <si>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</si>
  <si>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</si>
  <si>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</si>
  <si>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</si>
  <si>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</si>
  <si>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</si>
  <si>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</si>
  <si>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</si>
  <si>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</si>
  <si>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</si>
  <si>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</si>
  <si>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</si>
  <si>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</si>
  <si>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</si>
  <si>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</si>
  <si>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</si>
  <si>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</si>
  <si>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</si>
  <si>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</si>
  <si>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</si>
  <si>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</si>
  <si>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</si>
  <si>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</si>
  <si>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</si>
  <si>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</si>
  <si>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</si>
  <si>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</si>
  <si>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</si>
  <si>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</si>
  <si>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</si>
  <si>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</si>
  <si>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</si>
  <si>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</si>
  <si>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</si>
  <si>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</si>
  <si>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</si>
  <si>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</si>
  <si>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</si>
  <si>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</si>
  <si>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</si>
  <si>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</si>
  <si>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>18/2/2020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</si>
  <si>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</si>
  <si>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</si>
  <si>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</si>
  <si>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</si>
  <si>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</si>
  <si>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</si>
  <si>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</si>
  <si>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</si>
  <si>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</si>
  <si>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</si>
  <si>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</si>
  <si>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</si>
  <si>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</si>
  <si>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</si>
  <si>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</si>
  <si>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</si>
  <si>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</si>
  <si>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</si>
  <si>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</si>
  <si>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</si>
  <si>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</si>
  <si>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</si>
  <si>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</si>
  <si>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</si>
  <si>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</si>
  <si>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</si>
  <si>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</si>
  <si>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</si>
  <si>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</si>
  <si>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</si>
  <si>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</si>
  <si>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</si>
  <si>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</si>
  <si>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</si>
  <si>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</si>
  <si>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</si>
  <si>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</si>
  <si>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</si>
  <si>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</si>
  <si>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</si>
  <si>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</si>
  <si>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</si>
  <si>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</si>
  <si>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Mar'23</t>
  </si>
  <si>
    <t>Sewa Alat Periode Apr'23</t>
  </si>
  <si>
    <t>OPER KE IJWP</t>
  </si>
  <si>
    <t>03/04/2023</t>
  </si>
  <si>
    <t>Sewa Alat Periode Feb'23</t>
  </si>
  <si>
    <t>Sewa Alat Periode Mei'23</t>
  </si>
  <si>
    <t>25/3/2022</t>
  </si>
  <si>
    <t>18/5/2022</t>
  </si>
  <si>
    <t>22/5/2022</t>
  </si>
  <si>
    <t>29/5/2022</t>
  </si>
  <si>
    <t>31/5/2022</t>
  </si>
  <si>
    <t>04/06/2022</t>
  </si>
  <si>
    <t>13/6/2022</t>
  </si>
  <si>
    <t>15/6/2022</t>
  </si>
  <si>
    <t>16/6/2022</t>
  </si>
  <si>
    <t>18/6/2022</t>
  </si>
  <si>
    <t>27/6/2022</t>
  </si>
  <si>
    <t>28/6/2022</t>
  </si>
  <si>
    <t>06/07/2022</t>
  </si>
  <si>
    <t>16/7/2022</t>
  </si>
  <si>
    <t>19/7/2022</t>
  </si>
  <si>
    <t>20/7/2022</t>
  </si>
  <si>
    <t>22/7/2022</t>
  </si>
  <si>
    <t>23/7/2022</t>
  </si>
  <si>
    <t>26/7/2022</t>
  </si>
  <si>
    <t>29/7/2022</t>
  </si>
  <si>
    <t>30/7/2022</t>
  </si>
  <si>
    <t>05/08/2022</t>
  </si>
  <si>
    <t>13/8/2022</t>
  </si>
  <si>
    <t>15/8/2022</t>
  </si>
  <si>
    <t>18/8/2022</t>
  </si>
  <si>
    <t>19/8/2022</t>
  </si>
  <si>
    <t>26/8/2022</t>
  </si>
  <si>
    <t>29/8/2022</t>
  </si>
  <si>
    <t>30/8/2022</t>
  </si>
  <si>
    <t>14/9/2022</t>
  </si>
  <si>
    <t>04/10/2022</t>
  </si>
  <si>
    <t>07/10/2022</t>
  </si>
  <si>
    <t>18/10/2022</t>
  </si>
  <si>
    <t>07/11/2022</t>
  </si>
  <si>
    <t>16/11/2022</t>
  </si>
  <si>
    <t>18/11/2022</t>
  </si>
  <si>
    <t>Sewa Alat Periode Nov'22</t>
  </si>
  <si>
    <t>08/12/2022</t>
  </si>
  <si>
    <t>13/12/2022</t>
  </si>
  <si>
    <t>Sewa Alat Periode Des'22</t>
  </si>
  <si>
    <t>Sewa Alat Periode Jan'23</t>
  </si>
  <si>
    <t>07/12/2023</t>
  </si>
  <si>
    <t>13/2/2023</t>
  </si>
  <si>
    <t>18/2/2023</t>
  </si>
  <si>
    <t>15/4/2023</t>
  </si>
  <si>
    <t>TIDAK TAGIH</t>
  </si>
  <si>
    <t>03/06/2023</t>
  </si>
  <si>
    <t>04/06/2023</t>
  </si>
  <si>
    <t>Sewa Alat Periode Juni'23</t>
  </si>
  <si>
    <t>04/07/2023</t>
  </si>
  <si>
    <t>Suri suri 4x6x1,5</t>
  </si>
  <si>
    <t>Horry Beam</t>
  </si>
  <si>
    <t>Suri suri 5x10x2</t>
  </si>
  <si>
    <t>H 4x6x1.25M</t>
  </si>
  <si>
    <t>H 4x6x1M</t>
  </si>
  <si>
    <t>Suri suri 4x6x2</t>
  </si>
  <si>
    <t>22/3/23</t>
  </si>
  <si>
    <t>BARU DATA</t>
  </si>
  <si>
    <t>Sewa Alat Periode Juli'23</t>
  </si>
  <si>
    <t>Sisa Alat Periode Feb'24</t>
  </si>
  <si>
    <t>Sisa Alat Periode Mar'24</t>
  </si>
  <si>
    <t>Sisa Alat Periode Apr'24</t>
  </si>
  <si>
    <t>Sisa Alat Periode Mei'24</t>
  </si>
  <si>
    <t>Patah las MF 190 = 30.000</t>
  </si>
  <si>
    <t>retur p.indah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</si>
  <si>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</si>
  <si>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</si>
  <si>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</si>
  <si>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</si>
  <si>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</si>
  <si>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</si>
  <si>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</si>
  <si>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</si>
  <si>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</si>
  <si>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</si>
  <si>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</si>
  <si>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</si>
  <si>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</si>
  <si>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</si>
  <si>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</si>
  <si>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</si>
  <si>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</si>
  <si>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Sisa Alat Periode Apr'21</t>
  </si>
  <si>
    <t>dianggap mulai sewa tgl 17/5/21 HORRY BEAM SAJA</t>
  </si>
  <si>
    <t>03/05/2021</t>
  </si>
  <si>
    <t>04/05/2021</t>
  </si>
  <si>
    <t>TDK HITUNG SEWA</t>
  </si>
  <si>
    <t>19/5/2021</t>
  </si>
  <si>
    <t>24/5/2021</t>
  </si>
  <si>
    <t>25/5/2021</t>
  </si>
  <si>
    <t>Sisa Alat Periode Mei'21</t>
  </si>
  <si>
    <t>04/06/2021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</si>
  <si>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</si>
  <si>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</si>
  <si>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</si>
  <si>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</si>
  <si>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</si>
  <si>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</si>
  <si>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</si>
  <si>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</si>
  <si>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</si>
  <si>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</si>
  <si>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</si>
  <si>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</si>
  <si>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</si>
  <si>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</si>
  <si>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</si>
  <si>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</si>
  <si>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</si>
  <si>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</si>
  <si>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</si>
  <si>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</si>
  <si>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</si>
  <si>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</si>
  <si>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H 5x10x2m</t>
  </si>
  <si>
    <t>H 5x10x3m</t>
  </si>
  <si>
    <t>H 5x10x6m</t>
  </si>
  <si>
    <t>H 5x10x4m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</si>
  <si>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</si>
  <si>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</si>
  <si>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</si>
  <si>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</si>
  <si>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</si>
  <si>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</si>
  <si>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</si>
  <si>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</si>
  <si>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</si>
  <si>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</si>
  <si>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</si>
  <si>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</si>
  <si>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</si>
  <si>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</si>
  <si>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</si>
  <si>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</si>
  <si>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</si>
  <si>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</si>
  <si>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</si>
  <si>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</si>
  <si>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</si>
  <si>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</si>
  <si>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</si>
  <si>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Oaj</t>
  </si>
  <si>
    <t>Sisa Alat Periode Okt'20</t>
  </si>
  <si>
    <t>Sisa Alat Periode Nov'20</t>
  </si>
  <si>
    <t>11/12/2020</t>
  </si>
  <si>
    <t>16/12/2020</t>
  </si>
  <si>
    <t>Masih tanya ini retur atau bukan</t>
  </si>
  <si>
    <t>29/12/2020</t>
  </si>
  <si>
    <t>Sisa Alat Periode Des'20</t>
  </si>
  <si>
    <t>22/1/2021</t>
  </si>
  <si>
    <t>26/1/2021</t>
  </si>
  <si>
    <t>Sisa Alat Periode Jan'21</t>
  </si>
  <si>
    <t>BLM ADA SJ OPER</t>
  </si>
  <si>
    <t>Sisa Alat Periode Feb'21</t>
  </si>
  <si>
    <t>16/3/2021</t>
  </si>
  <si>
    <t>18/3/2021</t>
  </si>
  <si>
    <t>24/3/2021</t>
  </si>
  <si>
    <t>Sisa Alat Periode Mar'21</t>
  </si>
  <si>
    <t>28/4/2021</t>
  </si>
  <si>
    <t>18/6/2021</t>
  </si>
  <si>
    <t>28/8/2021</t>
  </si>
  <si>
    <t>20/9/2021</t>
  </si>
  <si>
    <t>29/10/2021</t>
  </si>
  <si>
    <t>17/11/2021</t>
  </si>
  <si>
    <t>26/1/2022</t>
  </si>
  <si>
    <t>31/1/2022</t>
  </si>
  <si>
    <t>SDH TAGIH NON PPN</t>
  </si>
  <si>
    <t>Sisa Alat Periode Feb'22</t>
  </si>
  <si>
    <t>TIDAK TAGIH KWITANSI</t>
  </si>
  <si>
    <t>Vi dicatat per 1/3/22</t>
  </si>
  <si>
    <t>Suri"5x10x1,5</t>
  </si>
  <si>
    <t>TR 1,5</t>
  </si>
  <si>
    <t>Suri"4x6x1M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</si>
  <si>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</si>
  <si>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</si>
  <si>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</si>
  <si>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</si>
  <si>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</si>
  <si>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</si>
  <si>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</si>
  <si>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19/3/2022</t>
  </si>
  <si>
    <t>24/3/2022</t>
  </si>
  <si>
    <t>30/3/2022</t>
  </si>
  <si>
    <t>01/04/2022</t>
  </si>
  <si>
    <t>21/4/2022</t>
  </si>
  <si>
    <t>30/5/2022</t>
  </si>
  <si>
    <t>Sisa Alat Periode Juni'22</t>
  </si>
  <si>
    <t>Sisa Alat Periode Juli'22</t>
  </si>
  <si>
    <t>HARGA SEWA SURI SURI 4X6X1M = 30.640/1.5 X 1 = 20.427</t>
  </si>
  <si>
    <t>03/10/2022</t>
  </si>
  <si>
    <t>TAGIHAN MARET GABUNG KE ITSP</t>
  </si>
  <si>
    <t>27/10/2020</t>
  </si>
  <si>
    <t>30/10/2020</t>
  </si>
  <si>
    <t>31/10/2020</t>
  </si>
  <si>
    <t>07/12/2020</t>
  </si>
  <si>
    <t>27/1/2021</t>
  </si>
  <si>
    <t>01/02/2021</t>
  </si>
  <si>
    <t>16/2/2021</t>
  </si>
  <si>
    <t>01/04/2021</t>
  </si>
  <si>
    <t>Hollo 4x6x1</t>
  </si>
  <si>
    <t>Hollo 4x6x1,5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</si>
  <si>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</si>
  <si>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</si>
  <si>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</si>
  <si>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</si>
  <si>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</si>
  <si>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</si>
  <si>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</si>
  <si>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</si>
  <si>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</si>
  <si>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</si>
  <si>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</si>
  <si>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</si>
  <si>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</si>
  <si>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</si>
  <si>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23/11/2020</t>
  </si>
  <si>
    <t>23/12/2020</t>
  </si>
  <si>
    <t>16/1/2020</t>
  </si>
  <si>
    <t>28/1/2021</t>
  </si>
  <si>
    <t>01/03/2021</t>
  </si>
  <si>
    <t>TDK ADA SJ OPER</t>
  </si>
  <si>
    <t>H 4x6x1,2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</si>
  <si>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</si>
  <si>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</si>
  <si>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</si>
  <si>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01/06/2021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</si>
  <si>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</si>
  <si>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</si>
  <si>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</si>
  <si>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</si>
  <si>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</si>
  <si>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</si>
  <si>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</si>
  <si>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</si>
  <si>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</si>
  <si>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</si>
  <si>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tutup tagihan gabung ke tuv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</si>
  <si>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</si>
  <si>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</si>
  <si>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</si>
  <si>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</si>
  <si>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</si>
  <si>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</si>
  <si>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</si>
  <si>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</si>
  <si>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</si>
  <si>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</si>
  <si>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</si>
  <si>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</si>
  <si>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</si>
  <si>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</si>
  <si>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</si>
  <si>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</si>
  <si>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</si>
  <si>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29/9/2020</t>
  </si>
  <si>
    <t>Sisa Alat Periode Sept'20</t>
  </si>
  <si>
    <t>06/10/2020</t>
  </si>
  <si>
    <t>22/10/2020</t>
  </si>
  <si>
    <t>DIKEMBALIKAN</t>
  </si>
  <si>
    <t>05/11/2020</t>
  </si>
  <si>
    <t>18/11/2020</t>
  </si>
  <si>
    <t>Potong kelebihan Swivel Clamp</t>
  </si>
  <si>
    <t>Potong kelebihan ppli ke Mc Deli</t>
  </si>
  <si>
    <t>PENDING</t>
  </si>
  <si>
    <t>POTONG KELEBIHAN MC DELI</t>
  </si>
  <si>
    <t>KEMBALIKAN KELEBIHAN ALAT</t>
  </si>
  <si>
    <t>Hollow 5x10x2</t>
  </si>
  <si>
    <t>Hollow 4x6x1,5</t>
  </si>
  <si>
    <t>Hollow 4x6x1,2</t>
  </si>
  <si>
    <t>Hollow 4x6x1,4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</si>
  <si>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</si>
  <si>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</si>
  <si>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</si>
  <si>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</si>
  <si>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</si>
  <si>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</si>
  <si>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</si>
  <si>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</si>
  <si>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</si>
  <si>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gabung aks</t>
  </si>
  <si>
    <t>GABUNG CHUHATSU</t>
  </si>
  <si>
    <t>MBK</t>
  </si>
  <si>
    <t>26/6/2021</t>
  </si>
  <si>
    <t>28/7/2021</t>
  </si>
  <si>
    <t>18/9/2021</t>
  </si>
  <si>
    <t>sept tagihnya 1 bulan sisa agst (jadi dia lebih bayar</t>
  </si>
  <si>
    <t>sdh tagih claim non ppn</t>
  </si>
  <si>
    <t>Join pin</t>
  </si>
  <si>
    <t>29/12/20</t>
  </si>
  <si>
    <t>SDH Tagih Non Ppn</t>
  </si>
  <si>
    <t>Mau diclaim Non Ppn</t>
  </si>
  <si>
    <t>Suri"4x6x1,5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</si>
  <si>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</si>
  <si>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</si>
  <si>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</si>
  <si>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</si>
  <si>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</si>
  <si>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Note Tgl 13/9/2022</t>
  </si>
  <si>
    <t>yg hitachi oper ke TTLC ya bu</t>
  </si>
  <si>
    <t>01/12/2021</t>
  </si>
  <si>
    <t>20/12/2021</t>
  </si>
  <si>
    <t>22/12/2021</t>
  </si>
  <si>
    <t>15/1/2022</t>
  </si>
  <si>
    <t>14/2/2022</t>
  </si>
  <si>
    <t>01/03/2022</t>
  </si>
  <si>
    <t>17/3/2022</t>
  </si>
  <si>
    <t>13/4/2022</t>
  </si>
  <si>
    <t>sdh tagih claim</t>
  </si>
  <si>
    <t>15/2/2022</t>
  </si>
  <si>
    <t>15/3/2022</t>
  </si>
  <si>
    <t>TAGIH NON PPN</t>
  </si>
  <si>
    <t>H 5x10x3</t>
  </si>
  <si>
    <t>H 5x10x4</t>
  </si>
  <si>
    <t>H 5x10x2</t>
  </si>
  <si>
    <t>H 5x10x6</t>
  </si>
  <si>
    <t>26/3/2021</t>
  </si>
  <si>
    <t>14/4/2021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</si>
  <si>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</si>
  <si>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</si>
  <si>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</si>
  <si>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</si>
  <si>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</si>
  <si>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</si>
  <si>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</si>
  <si>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</si>
  <si>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</si>
  <si>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</si>
  <si>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20/1/2022</t>
  </si>
  <si>
    <t>per 1 april 2022,panasonic gobel gabung ke sharp</t>
  </si>
  <si>
    <t>TDK ADA TAGIHAN</t>
  </si>
  <si>
    <t>17/2/2022</t>
  </si>
  <si>
    <t>BLM TAGIH CLAIM (TAGIH NON PPN)</t>
  </si>
  <si>
    <t xml:space="preserve">NOTE </t>
  </si>
  <si>
    <t>TUTUP SEWA PER 31/1/2022</t>
  </si>
  <si>
    <t>SISA CLAIM</t>
  </si>
  <si>
    <t>14/1/2022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</si>
  <si>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</si>
  <si>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</si>
  <si>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</si>
  <si>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</si>
  <si>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</si>
  <si>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</si>
  <si>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24/6/2023</t>
  </si>
  <si>
    <t>29/5/23</t>
  </si>
  <si>
    <t>03/07/2023</t>
  </si>
  <si>
    <t>15/7/2023</t>
  </si>
  <si>
    <t>Sewa Alat Periode Agst'23</t>
  </si>
  <si>
    <t>Sewa Alat Periode Sept'23</t>
  </si>
  <si>
    <t>03/10/2023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</si>
  <si>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</si>
  <si>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</si>
  <si>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</si>
  <si>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</si>
  <si>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</si>
  <si>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</si>
  <si>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Suri"4x6x1,5M</t>
  </si>
  <si>
    <t>Suri"4x6x2M</t>
  </si>
  <si>
    <t>Suri"5x10x2M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</si>
  <si>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</si>
  <si>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</si>
  <si>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</si>
  <si>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</si>
  <si>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</si>
  <si>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GABUNG NARUMI</t>
  </si>
  <si>
    <t>GABUNG PANASONIC</t>
  </si>
  <si>
    <t>Plat Kapal 19.7mm</t>
  </si>
  <si>
    <t>06/07/2023</t>
  </si>
  <si>
    <t>07/08/2023</t>
  </si>
  <si>
    <t>05/09/2023</t>
  </si>
  <si>
    <t>08/09/2023</t>
  </si>
  <si>
    <t>02/10/2023</t>
  </si>
  <si>
    <t>01/11/2023</t>
  </si>
  <si>
    <t>04/11/2023</t>
  </si>
  <si>
    <t>25/11/2023</t>
  </si>
  <si>
    <t>05/12/2023</t>
  </si>
  <si>
    <t>Sewa Alat Periode Mar'24</t>
  </si>
  <si>
    <t>Sewa Alat Periode Apr'24</t>
  </si>
  <si>
    <t>Sewa Alat Periode Mei'24</t>
  </si>
  <si>
    <t>Sewa Alat Periode Juni'24</t>
  </si>
  <si>
    <t>Suri"5x5x1,2M</t>
  </si>
  <si>
    <t>Suri"5x10x1,5M</t>
  </si>
  <si>
    <t>Tie Bar 1M</t>
  </si>
  <si>
    <t>Sewa Alat Periode Jun'24</t>
  </si>
  <si>
    <t>H 4x6x6m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</si>
  <si>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</si>
  <si>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</si>
  <si>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</si>
  <si>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</si>
  <si>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</si>
  <si>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02/11/2023</t>
  </si>
  <si>
    <t>07/11/2023</t>
  </si>
  <si>
    <t>08/11/2023</t>
  </si>
  <si>
    <t>17/11/2023</t>
  </si>
  <si>
    <t>01/12/2023</t>
  </si>
  <si>
    <t>02/12/2023</t>
  </si>
  <si>
    <t>06/12/2023</t>
  </si>
  <si>
    <t>09/12/2023</t>
  </si>
  <si>
    <t>11/12/2023</t>
  </si>
  <si>
    <t>20/12/2023</t>
  </si>
  <si>
    <t>18/6/2024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</si>
  <si>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</si>
  <si>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</si>
  <si>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</si>
  <si>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</si>
  <si>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</si>
  <si>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</si>
  <si>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</si>
  <si>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</si>
  <si>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22/10/2023</t>
  </si>
  <si>
    <t>Tolong aks stop taghan ya per minggu ini . Klo ada yg kurang klem saja (8/11/23/0</t>
  </si>
  <si>
    <t>Dibuatkan claim nya dan email saya vi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</si>
  <si>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</si>
  <si>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</si>
  <si>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</si>
  <si>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</si>
  <si>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</si>
  <si>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</si>
  <si>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</si>
  <si>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</si>
  <si>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</si>
  <si>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</si>
  <si>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</si>
  <si>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</si>
  <si>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</si>
  <si>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</si>
  <si>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</si>
  <si>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</si>
  <si>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</si>
  <si>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</si>
  <si>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</si>
  <si>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</si>
  <si>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</si>
  <si>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</si>
  <si>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</si>
  <si>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</si>
  <si>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</si>
  <si>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</si>
  <si>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</si>
  <si>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</si>
  <si>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</si>
  <si>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</si>
  <si>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</si>
  <si>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</si>
  <si>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</si>
  <si>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</si>
  <si>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</si>
  <si>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</si>
  <si>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</si>
  <si>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16/4/2022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</si>
  <si>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</si>
  <si>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</si>
  <si>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</si>
  <si>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</si>
  <si>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</si>
  <si>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</si>
  <si>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</si>
  <si>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</si>
  <si>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</si>
  <si>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</si>
  <si>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</si>
  <si>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</si>
  <si>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</si>
  <si>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</si>
  <si>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</si>
  <si>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</si>
  <si>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</si>
  <si>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</si>
  <si>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</si>
  <si>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</si>
  <si>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</si>
  <si>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</si>
  <si>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</si>
  <si>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</si>
  <si>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</si>
  <si>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</si>
  <si>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</si>
  <si>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</si>
  <si>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</si>
  <si>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19/10/2021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</si>
  <si>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</si>
  <si>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</si>
  <si>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</si>
  <si>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</si>
  <si>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</si>
  <si>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</si>
  <si>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</si>
  <si>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</si>
  <si>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</si>
  <si>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</si>
  <si>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</si>
  <si>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</si>
  <si>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</si>
  <si>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</si>
  <si>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</si>
  <si>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</si>
  <si>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</si>
  <si>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</si>
  <si>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</si>
  <si>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</si>
  <si>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</si>
  <si>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</si>
  <si>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</si>
  <si>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</si>
  <si>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</si>
  <si>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</si>
  <si>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</si>
  <si>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</si>
  <si>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</si>
  <si>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</si>
  <si>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</si>
  <si>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</si>
  <si>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</si>
  <si>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</si>
  <si>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</si>
  <si>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</si>
  <si>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</si>
  <si>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</si>
  <si>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</si>
  <si>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</si>
  <si>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</si>
  <si>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</si>
  <si>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</si>
  <si>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</si>
  <si>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</si>
  <si>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</si>
  <si>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</si>
  <si>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</si>
  <si>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</si>
  <si>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</si>
  <si>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</si>
  <si>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</si>
  <si>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</si>
  <si>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</si>
  <si>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</si>
  <si>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</si>
  <si>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</si>
  <si>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</si>
  <si>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</si>
  <si>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</si>
  <si>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</si>
  <si>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</si>
  <si>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</si>
  <si>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</si>
  <si>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</si>
  <si>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</si>
  <si>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</si>
  <si>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</si>
  <si>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</si>
  <si>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</si>
  <si>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</si>
  <si>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</si>
  <si>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</si>
  <si>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04/08/2020</t>
  </si>
  <si>
    <t>25/9/2020</t>
  </si>
  <si>
    <t>01/10/2020</t>
  </si>
  <si>
    <t>02/10/2020</t>
  </si>
  <si>
    <t>08/10/2020</t>
  </si>
  <si>
    <t>24/11/2020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</si>
  <si>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</si>
  <si>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</si>
  <si>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</si>
  <si>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</si>
  <si>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</si>
  <si>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</si>
  <si>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</si>
  <si>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</si>
  <si>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</si>
  <si>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</si>
  <si>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</si>
  <si>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</si>
  <si>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</si>
  <si>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</si>
  <si>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</si>
  <si>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</si>
  <si>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</si>
  <si>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</si>
  <si>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</si>
  <si>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29/8/2020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</si>
  <si>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</si>
  <si>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</si>
  <si>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</si>
  <si>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</si>
  <si>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</si>
  <si>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</si>
  <si>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</si>
  <si>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</si>
  <si>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10/11/2020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</si>
  <si>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</si>
  <si>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</si>
  <si>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</si>
  <si>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</si>
  <si>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</si>
  <si>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</si>
  <si>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</si>
  <si>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</si>
  <si>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</si>
  <si>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</si>
  <si>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</si>
  <si>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</si>
  <si>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</si>
  <si>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</si>
  <si>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</si>
  <si>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</si>
  <si>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</si>
  <si>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</si>
  <si>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</si>
  <si>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</si>
  <si>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</si>
  <si>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</si>
  <si>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</si>
  <si>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</si>
  <si>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</si>
  <si>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</si>
  <si>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</si>
  <si>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</si>
  <si>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</si>
  <si>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</si>
  <si>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</si>
  <si>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</si>
  <si>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</si>
  <si>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</si>
  <si>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</si>
  <si>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</si>
  <si>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</si>
  <si>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</si>
  <si>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</si>
  <si>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</si>
  <si>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</si>
  <si>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</si>
  <si>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</si>
  <si>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</si>
  <si>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</si>
  <si>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</si>
  <si>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</si>
  <si>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</si>
  <si>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</si>
  <si>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</si>
  <si>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</si>
  <si>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</si>
  <si>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</si>
  <si>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</si>
  <si>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</si>
  <si>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</si>
  <si>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</si>
  <si>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</si>
  <si>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</si>
  <si>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</si>
  <si>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</si>
  <si>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</si>
  <si>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</si>
  <si>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</si>
  <si>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</si>
  <si>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</si>
  <si>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</si>
  <si>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</si>
  <si>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</si>
  <si>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</si>
  <si>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</si>
  <si>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</si>
  <si>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</si>
  <si>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</si>
  <si>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</si>
  <si>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</si>
  <si>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</si>
  <si>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</si>
  <si>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</si>
  <si>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</si>
  <si>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</si>
  <si>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</si>
  <si>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</si>
  <si>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</si>
  <si>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</si>
  <si>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</si>
  <si>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</si>
  <si>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</si>
  <si>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</si>
  <si>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</si>
  <si>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</si>
  <si>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</si>
  <si>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</si>
  <si>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</si>
  <si>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</si>
  <si>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</si>
  <si>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</si>
  <si>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</si>
  <si>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</si>
  <si>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</si>
  <si>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</si>
  <si>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</si>
  <si>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</si>
  <si>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</si>
  <si>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</si>
  <si>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</si>
  <si>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</si>
  <si>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</si>
  <si>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23/2/2024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</si>
  <si>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</si>
  <si>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</si>
  <si>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</si>
  <si>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</si>
  <si>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</si>
  <si>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</si>
  <si>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</si>
  <si>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</si>
  <si>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</si>
  <si>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</si>
  <si>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</si>
  <si>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</si>
  <si>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</si>
  <si>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</si>
  <si>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</si>
  <si>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</si>
  <si>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</si>
  <si>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</si>
  <si>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</si>
  <si>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</si>
  <si>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</si>
  <si>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23/8/2022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</si>
  <si>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</si>
  <si>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</si>
  <si>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</si>
  <si>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</si>
  <si>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</si>
  <si>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</si>
  <si>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</si>
  <si>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</si>
  <si>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</si>
  <si>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</si>
  <si>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</si>
  <si>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</si>
  <si>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</si>
  <si>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</si>
  <si>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</si>
  <si>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</si>
  <si>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</si>
  <si>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</si>
  <si>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</si>
  <si>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</si>
  <si>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</si>
  <si>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</si>
  <si>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</si>
  <si>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</si>
  <si>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</si>
  <si>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</si>
  <si>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</si>
  <si>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</si>
  <si>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</si>
  <si>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</si>
  <si>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</si>
  <si>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</si>
  <si>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</si>
  <si>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</si>
  <si>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</si>
  <si>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</si>
  <si>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</si>
  <si>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</si>
  <si>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</si>
  <si>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</si>
  <si>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</si>
  <si>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</si>
  <si>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</si>
  <si>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</si>
  <si>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</si>
  <si>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</si>
  <si>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</si>
  <si>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</si>
  <si>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</si>
  <si>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</si>
  <si>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</si>
  <si>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</si>
  <si>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</si>
  <si>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</si>
  <si>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</si>
  <si>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</si>
  <si>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</si>
  <si>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</si>
  <si>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</si>
  <si>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</si>
  <si>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</si>
  <si>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</si>
  <si>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</si>
  <si>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</si>
  <si>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</si>
  <si>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</si>
  <si>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</si>
  <si>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</si>
  <si>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</si>
  <si>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</si>
  <si>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</si>
  <si>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</si>
  <si>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</si>
  <si>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</si>
  <si>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01/10/2022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</si>
  <si>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</si>
  <si>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</si>
  <si>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</si>
  <si>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</si>
  <si>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</si>
  <si>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</si>
  <si>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</si>
  <si>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</si>
  <si>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</si>
  <si>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</si>
  <si>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</si>
  <si>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</si>
  <si>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</si>
  <si>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</si>
  <si>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</si>
  <si>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</si>
  <si>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</si>
  <si>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</si>
  <si>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</si>
  <si>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</si>
  <si>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</si>
  <si>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</si>
  <si>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</si>
  <si>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</si>
  <si>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</si>
  <si>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</si>
  <si>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</si>
  <si>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</si>
  <si>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</si>
  <si>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</si>
  <si>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</si>
  <si>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</si>
  <si>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</si>
  <si>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</si>
  <si>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</si>
  <si>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</si>
  <si>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</si>
  <si>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</si>
  <si>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</si>
  <si>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</si>
  <si>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</si>
  <si>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</si>
  <si>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</si>
  <si>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</si>
  <si>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</si>
  <si>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</si>
  <si>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</si>
  <si>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</si>
  <si>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</si>
  <si>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</si>
  <si>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</si>
  <si>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</si>
  <si>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</si>
  <si>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</si>
  <si>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</si>
  <si>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</si>
  <si>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</si>
  <si>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</si>
  <si>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</si>
  <si>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</si>
  <si>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</si>
  <si>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</si>
  <si>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</si>
  <si>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</si>
  <si>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</si>
  <si>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</si>
  <si>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</si>
  <si>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</si>
  <si>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</si>
  <si>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</si>
  <si>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</si>
  <si>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</si>
  <si>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</si>
  <si>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</si>
  <si>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</si>
  <si>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</si>
  <si>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</si>
  <si>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</si>
  <si>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</si>
  <si>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</si>
  <si>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</si>
  <si>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</si>
  <si>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</si>
  <si>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</si>
  <si>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</si>
  <si>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</si>
  <si>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</si>
  <si>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</si>
  <si>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</si>
  <si>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</si>
  <si>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</si>
  <si>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</si>
  <si>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</si>
  <si>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</si>
  <si>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</si>
  <si>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02/05/2024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</si>
  <si>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</si>
  <si>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</si>
  <si>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</si>
  <si>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</si>
  <si>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</si>
  <si>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</si>
  <si>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</si>
  <si>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</si>
  <si>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</si>
  <si>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</si>
  <si>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</si>
  <si>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</si>
  <si>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</si>
  <si>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</si>
  <si>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</si>
  <si>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</si>
  <si>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</si>
  <si>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31/1/2024</t>
  </si>
  <si>
    <t>Sisa Periode 22/1 - 21/2'24</t>
  </si>
  <si>
    <t>02/03/2024</t>
  </si>
  <si>
    <t>Sisa Periode 22/2 - 21/3'24</t>
  </si>
  <si>
    <t>Sisa Periode 22/3 - 21/4'24</t>
  </si>
  <si>
    <t>04/05/2024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</si>
  <si>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</si>
  <si>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</si>
  <si>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</si>
  <si>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</si>
  <si>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</si>
  <si>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</si>
  <si>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</si>
  <si>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</si>
  <si>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</si>
  <si>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</si>
  <si>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</si>
  <si>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</si>
  <si>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</si>
  <si>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</si>
  <si>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</si>
  <si>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</si>
  <si>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</si>
  <si>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</si>
  <si>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</si>
  <si>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</si>
  <si>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</si>
  <si>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</si>
  <si>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</si>
  <si>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</si>
  <si>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</si>
  <si>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</si>
  <si>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</si>
  <si>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</si>
  <si>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</si>
  <si>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</si>
  <si>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</si>
  <si>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</si>
  <si>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</si>
  <si>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</si>
  <si>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</si>
  <si>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</si>
  <si>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</si>
  <si>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</si>
  <si>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</si>
  <si>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</si>
  <si>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</si>
  <si>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</si>
  <si>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</si>
  <si>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</si>
  <si>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</si>
  <si>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</si>
  <si>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</si>
  <si>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</si>
  <si>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</si>
  <si>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</si>
  <si>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</si>
  <si>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</si>
  <si>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</si>
  <si>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</si>
  <si>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</si>
  <si>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</si>
  <si>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</si>
  <si>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</si>
  <si>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</si>
  <si>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</si>
  <si>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</si>
  <si>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</si>
  <si>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>Sisa Alat Periode Mar'23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</si>
  <si>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</si>
  <si>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</si>
  <si>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</si>
  <si>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</si>
  <si>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</si>
  <si>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</si>
  <si>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</si>
  <si>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31/10/2022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</si>
  <si>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</si>
  <si>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</si>
  <si>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</si>
  <si>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</si>
  <si>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</si>
  <si>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</si>
  <si>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</si>
  <si>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</si>
  <si>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</si>
  <si>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</si>
  <si>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</si>
  <si>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</si>
  <si>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</si>
  <si>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</si>
  <si>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</si>
  <si>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</si>
  <si>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</si>
  <si>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</si>
  <si>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</si>
  <si>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</si>
  <si>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</si>
  <si>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</si>
  <si>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</si>
  <si>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</si>
  <si>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</si>
  <si>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</si>
  <si>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</si>
  <si>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</si>
  <si>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</si>
  <si>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</si>
  <si>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</si>
  <si>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</si>
  <si>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</si>
  <si>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</si>
  <si>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</si>
  <si>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</si>
  <si>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</si>
  <si>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</si>
  <si>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</si>
  <si>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</si>
  <si>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</si>
  <si>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</si>
  <si>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</si>
  <si>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</si>
  <si>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</si>
  <si>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</si>
  <si>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</si>
  <si>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</si>
  <si>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</si>
  <si>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</si>
  <si>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</si>
  <si>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</si>
  <si>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</si>
  <si>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</si>
  <si>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</si>
  <si>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18/2/2021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</si>
  <si>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</si>
  <si>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</si>
  <si>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</si>
  <si>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</si>
  <si>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</si>
  <si>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</si>
  <si>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</si>
  <si>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Tie Rod 120</t>
  </si>
  <si>
    <t>Harga uh 60 di po 001418 = 3,700</t>
  </si>
  <si>
    <t>September tdk tagih sewa</t>
  </si>
  <si>
    <t>TOTAL PO 438</t>
  </si>
  <si>
    <t>TOTAL PO 432</t>
  </si>
  <si>
    <t>TOTAL PO 442</t>
  </si>
  <si>
    <t>TOTAL PO 457</t>
  </si>
  <si>
    <t>TOTAL PO 479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</si>
  <si>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</si>
  <si>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</si>
  <si>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</si>
  <si>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</si>
  <si>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</si>
  <si>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</si>
  <si>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</si>
  <si>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</si>
  <si>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</si>
  <si>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</si>
  <si>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</si>
  <si>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</si>
  <si>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</si>
  <si>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</si>
  <si>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</si>
  <si>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</si>
  <si>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</si>
  <si>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</si>
  <si>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</si>
  <si>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</si>
  <si>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</si>
  <si>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</si>
  <si>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</si>
  <si>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</si>
  <si>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</si>
  <si>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</si>
  <si>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</si>
  <si>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</si>
  <si>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</si>
  <si>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Penjualan TR 1m sdh tagih</t>
  </si>
  <si>
    <t>31/8/2022</t>
  </si>
  <si>
    <t>Wedge HP</t>
  </si>
  <si>
    <t>Wedge KZ</t>
  </si>
  <si>
    <t>25/4/2022</t>
  </si>
  <si>
    <t>26/4/2022</t>
  </si>
  <si>
    <t>nrc proyek baru buat tagihannya dari tgl ke tanggal</t>
  </si>
  <si>
    <t>SJ OPER DAPAT LEWAT WA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</si>
  <si>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</si>
  <si>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</si>
  <si>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</si>
  <si>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</si>
  <si>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</si>
  <si>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</si>
  <si>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Metal Plank 2M</t>
  </si>
  <si>
    <t>UH 85 PCH</t>
  </si>
  <si>
    <t>GUDANG</t>
  </si>
  <si>
    <t>22/5/2023</t>
  </si>
  <si>
    <t>B 9801 SS (SDH TAGIH ONGKOS)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</si>
  <si>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</si>
  <si>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</si>
  <si>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</si>
  <si>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</si>
  <si>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</si>
  <si>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</si>
  <si>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</si>
  <si>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</si>
  <si>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</si>
  <si>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</si>
  <si>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12/6 sd 11/7/2023</t>
  </si>
  <si>
    <t>Sisa Periode 12/7 sd 11/8/2023</t>
  </si>
  <si>
    <t>Sisa Periode 12/8 sd 11/9/2023</t>
  </si>
  <si>
    <t>Sisa Periode 12/9 sd 16/9/2023</t>
  </si>
  <si>
    <t>19/8/2023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</si>
  <si>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</si>
  <si>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</si>
  <si>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</si>
  <si>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</si>
  <si>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</si>
  <si>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</si>
  <si>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</si>
  <si>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Apr sd 21 Mei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</si>
  <si>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</si>
  <si>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</si>
  <si>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</si>
  <si>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</si>
  <si>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</si>
  <si>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</si>
  <si>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</si>
  <si>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</si>
  <si>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</si>
  <si>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</si>
  <si>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</si>
  <si>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</si>
  <si>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</si>
  <si>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</si>
  <si>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</si>
  <si>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</si>
  <si>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</si>
  <si>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</si>
  <si>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</si>
  <si>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</si>
  <si>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</si>
  <si>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</si>
  <si>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</si>
  <si>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</si>
  <si>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</si>
  <si>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</si>
  <si>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</si>
  <si>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</si>
  <si>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</si>
  <si>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</si>
  <si>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</si>
  <si>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</si>
  <si>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</si>
  <si>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</si>
  <si>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</si>
  <si>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</si>
  <si>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</si>
  <si>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</si>
  <si>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</si>
  <si>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</si>
  <si>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</si>
  <si>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</si>
  <si>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</si>
  <si>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</si>
  <si>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</si>
  <si>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</si>
  <si>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</si>
  <si>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</si>
  <si>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</si>
  <si>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</si>
  <si>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</si>
  <si>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</si>
  <si>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</si>
  <si>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</si>
  <si>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</si>
  <si>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</si>
  <si>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</si>
  <si>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</si>
  <si>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</si>
  <si>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Sisa Periode Mar'20</t>
  </si>
  <si>
    <t>JP</t>
  </si>
  <si>
    <t>STAIR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</si>
  <si>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</si>
  <si>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</si>
  <si>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</si>
  <si>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</si>
  <si>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</si>
  <si>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</si>
  <si>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</si>
  <si>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</si>
  <si>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</si>
  <si>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</si>
  <si>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</si>
  <si>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</si>
  <si>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</si>
  <si>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</si>
  <si>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</si>
  <si>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</si>
  <si>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</si>
  <si>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</si>
  <si>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</si>
  <si>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</si>
  <si>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</si>
  <si>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</si>
  <si>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Sisa Periode Mei'17</t>
  </si>
  <si>
    <t>Sisa Periode Jun'17</t>
  </si>
  <si>
    <t>Gabungan dri Moya 2</t>
  </si>
  <si>
    <t>12/1/2019</t>
  </si>
  <si>
    <t>Sisa Periode Okt'19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</si>
  <si>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</si>
  <si>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</si>
  <si>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</si>
  <si>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</si>
  <si>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</si>
  <si>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</si>
  <si>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</si>
  <si>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</si>
  <si>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</si>
  <si>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</si>
  <si>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</si>
  <si>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</si>
  <si>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</si>
  <si>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Pipe 3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</si>
  <si>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</si>
  <si>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</si>
  <si>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</si>
  <si>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</si>
  <si>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</si>
  <si>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04/06/2020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</si>
  <si>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</si>
  <si>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</si>
  <si>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</si>
  <si>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</si>
  <si>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</si>
  <si>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</si>
  <si>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</si>
  <si>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</si>
  <si>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</si>
  <si>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</si>
  <si>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</si>
  <si>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</si>
  <si>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</si>
  <si>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</si>
  <si>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</si>
  <si>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</si>
  <si>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</si>
  <si>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</si>
  <si>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</si>
  <si>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</si>
  <si>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</si>
  <si>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</si>
  <si>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</si>
  <si>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</si>
  <si>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</si>
  <si>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</si>
  <si>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</si>
  <si>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</si>
  <si>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26/2/2021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</si>
  <si>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</si>
  <si>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</si>
  <si>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</si>
  <si>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</si>
  <si>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</si>
  <si>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</si>
  <si>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</si>
  <si>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04/09/2021</t>
  </si>
  <si>
    <t>Sisa alat periode Sept'21</t>
  </si>
  <si>
    <t xml:space="preserve">UH 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</si>
  <si>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</si>
  <si>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</si>
  <si>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</si>
  <si>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</si>
  <si>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</si>
  <si>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CB 301 C</t>
  </si>
  <si>
    <t>cb 193</t>
  </si>
  <si>
    <t>Ledger 1,5M</t>
  </si>
  <si>
    <t>Ledger 0,9M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</si>
  <si>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</si>
  <si>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</si>
  <si>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</si>
  <si>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</si>
  <si>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</si>
  <si>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</si>
  <si>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</si>
  <si>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</si>
  <si>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</si>
  <si>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</si>
  <si>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</si>
  <si>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</si>
  <si>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</si>
  <si>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</si>
  <si>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</si>
  <si>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</si>
  <si>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</si>
  <si>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</si>
  <si>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</si>
  <si>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</si>
  <si>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</si>
  <si>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</si>
  <si>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</si>
  <si>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</si>
  <si>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</si>
  <si>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</si>
  <si>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</si>
  <si>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</si>
  <si>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</si>
  <si>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</si>
  <si>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</si>
  <si>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</si>
  <si>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</si>
  <si>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</si>
  <si>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</si>
  <si>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</si>
  <si>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</si>
  <si>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</si>
  <si>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</si>
  <si>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</si>
  <si>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</si>
  <si>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17'Mar-16'Apr'22</t>
  </si>
  <si>
    <t>potongan ini  1 di anggap cb 220</t>
  </si>
  <si>
    <t>Sisa Periode 17'Apr-16'Mei'22</t>
  </si>
  <si>
    <t>Sisa Periode 17'Mei</t>
  </si>
  <si>
    <t>Sisa Periode 19'Mar-18'Apr'22</t>
  </si>
  <si>
    <t>Sisa Periode 19'Apr-18'Mei'22</t>
  </si>
  <si>
    <t>Sisa Periode 22'Mar-21'Apr'22</t>
  </si>
  <si>
    <t>Sisa Periode 22'Apr-21'Mei'22</t>
  </si>
  <si>
    <t>Sisa Periode 22'Mei-24'Mei'22</t>
  </si>
  <si>
    <t>Sisa Periode 19'Jan-18'Feb'22</t>
  </si>
  <si>
    <t>Sisa Periode 19'Feb-18'Mar'22</t>
  </si>
  <si>
    <t>Sisa Periode 19'Mei-28'Mei'22</t>
  </si>
  <si>
    <t>Sisa Periode 27'Mar-26'Apr'22</t>
  </si>
  <si>
    <t>Sisa Periode 27'Apr-26'Mei'22</t>
  </si>
  <si>
    <t>Sisa Periode 27'Mei-31'Mei'22</t>
  </si>
  <si>
    <t>02/06/2022</t>
  </si>
  <si>
    <t>Sisa Periode Juni 2022</t>
  </si>
  <si>
    <t>TAGIHAN GABUNG JADI 1</t>
  </si>
  <si>
    <t>Sisa Periode 28'Mar-27'Apr'22</t>
  </si>
  <si>
    <t>Sisa Periode 28'Apr-27'Mei'22</t>
  </si>
  <si>
    <t>Sisa Periode 28'Mei-31'Mei'22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</si>
  <si>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</si>
  <si>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</si>
  <si>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</si>
  <si>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</si>
  <si>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</si>
  <si>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9'Apr'22 - 8'Mei'22</t>
  </si>
  <si>
    <t>Sisa Periode 9'Mei'22 - 31'Mei'22</t>
  </si>
  <si>
    <t>Sisa Periode Juli 2022</t>
  </si>
  <si>
    <t>Sisa Periode 26'Mar-25'Apr'22</t>
  </si>
  <si>
    <t>Sisa Periode 26'Apr-25'Mei'22</t>
  </si>
  <si>
    <t>Sisa Periode 26'Mei-31'Mei'22</t>
  </si>
  <si>
    <t>01/08/2022</t>
  </si>
  <si>
    <t>Sisa Periode Agst 2022</t>
  </si>
  <si>
    <t>Sisa Periode 5'Apr'22 - 4'Mei'22</t>
  </si>
  <si>
    <t>Sisa Periode 5'Mei'22 - 31'Mei'22</t>
  </si>
  <si>
    <t>Sisa Periode 14'Mar'22 - 13 Apr'22</t>
  </si>
  <si>
    <t>Sisa Periode 14'Apr'22 - 13 Mei'22</t>
  </si>
  <si>
    <t>Sisa Periode 14'Mei'22 - 31 Mei'22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</si>
  <si>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</si>
  <si>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</si>
  <si>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</si>
  <si>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</si>
  <si>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</si>
  <si>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</si>
  <si>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</si>
  <si>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</si>
  <si>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Sisa Periode 1'Mei'22 - 31 Mei'22</t>
  </si>
  <si>
    <t>22/1/2022</t>
  </si>
  <si>
    <t>27/1/2022</t>
  </si>
  <si>
    <t>SISA ALAT SD JAN 2022</t>
  </si>
  <si>
    <t>19/2/2022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</si>
  <si>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</si>
  <si>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</si>
  <si>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</si>
  <si>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</si>
  <si>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</si>
  <si>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</si>
  <si>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</si>
  <si>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02/09/2022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</si>
  <si>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</si>
  <si>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</si>
  <si>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</si>
  <si>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</si>
  <si>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</si>
  <si>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</si>
  <si>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</si>
  <si>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</si>
  <si>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</si>
  <si>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</si>
  <si>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</si>
  <si>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</si>
  <si>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</si>
  <si>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</si>
  <si>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</si>
  <si>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</si>
  <si>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</si>
  <si>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</si>
  <si>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</si>
  <si>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</si>
  <si>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Piipa 6M</t>
  </si>
  <si>
    <t>H 5x5x1,5</t>
  </si>
  <si>
    <t>AD 1505 HN</t>
  </si>
  <si>
    <t>2.200.000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</si>
  <si>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</si>
  <si>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</si>
  <si>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</si>
  <si>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</si>
  <si>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</si>
  <si>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</si>
  <si>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</si>
  <si>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</si>
  <si>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</si>
  <si>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</si>
  <si>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01/08/2023</t>
  </si>
  <si>
    <t>Sisa Periode Agst 2023</t>
  </si>
  <si>
    <t>30/9/2023</t>
  </si>
  <si>
    <t>Sisa Periode Sept 2023</t>
  </si>
  <si>
    <t>Sisa Periode Okt 2023</t>
  </si>
  <si>
    <t>Hollo 5x10x4M</t>
  </si>
  <si>
    <t>U PLATE</t>
  </si>
  <si>
    <t>Hollo 5x10x3M</t>
  </si>
  <si>
    <t>Tangga PCH</t>
  </si>
  <si>
    <t>Railing</t>
  </si>
  <si>
    <t>U PLATE tidak ditagih tapi tetap direkap</t>
  </si>
  <si>
    <t>TGL 22/11/22 ini ada tagihan ongkos 2.200.000</t>
  </si>
  <si>
    <t>retur tgl 10/4/2023 * 11/4/23 tdk tagih ongkos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</si>
  <si>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</si>
  <si>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</si>
  <si>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</si>
  <si>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</si>
  <si>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</si>
  <si>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</si>
  <si>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</si>
  <si>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</si>
  <si>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</si>
  <si>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</si>
  <si>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</si>
  <si>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Feb'22</t>
  </si>
  <si>
    <t>Sisa alat Mar'22</t>
  </si>
  <si>
    <t>Sisa alat Apr'22</t>
  </si>
  <si>
    <t>03/06/2022</t>
  </si>
  <si>
    <t>Vi yg tbp binus.nanti retur juni anggap 1/5 saja.</t>
  </si>
  <si>
    <t>tdk tagih sewa yg mei 2022</t>
  </si>
  <si>
    <t>Sisa alat periode Okt'21</t>
  </si>
  <si>
    <t>Sisa alat periode Nov'21</t>
  </si>
  <si>
    <t>Sisa alat periode Des'21</t>
  </si>
  <si>
    <t>Sisa alat periode Jan'22</t>
  </si>
  <si>
    <t>22/2/2022</t>
  </si>
  <si>
    <t>Sisa alat periode Feb'22</t>
  </si>
  <si>
    <t>22/3/2022</t>
  </si>
  <si>
    <t>28/3/2022</t>
  </si>
  <si>
    <t>Sisa alat periode Mar'22</t>
  </si>
  <si>
    <t>Sisa alat periode Apr'22</t>
  </si>
  <si>
    <t>CB 190</t>
  </si>
  <si>
    <t>Sisa alat periode Mei'22</t>
  </si>
  <si>
    <t>tagih sd 21/11 sisa mau diclaim</t>
  </si>
  <si>
    <t>tgl sj 8/9</t>
  </si>
  <si>
    <t>07/09/2022</t>
  </si>
  <si>
    <t>Vi ini dicatat</t>
  </si>
  <si>
    <t>Sekolah cikal TBP diskon sewa 2/5-4/5 ( 3 hari)</t>
  </si>
  <si>
    <t>03/05/2024</t>
  </si>
  <si>
    <t xml:space="preserve">Vi catet: </t>
  </si>
  <si>
    <t>Nrc bandung retur tangga 170</t>
  </si>
  <si>
    <t>Dan kita kirim tangga 190 hari ini. Harga beda</t>
  </si>
  <si>
    <t>SISA ALAT 7/12 SD 6/1/24</t>
  </si>
  <si>
    <t>SISA ALAT 7/1 SD 6/2/24</t>
  </si>
  <si>
    <t>MF170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</si>
  <si>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</si>
  <si>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</si>
  <si>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</si>
  <si>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</si>
  <si>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</si>
  <si>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</si>
  <si>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</si>
  <si>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</si>
  <si>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13/8/2023</t>
  </si>
  <si>
    <t>Sisa Periode Nov 2023</t>
  </si>
  <si>
    <t>Sisa Periode Des 2023</t>
  </si>
  <si>
    <t>Sisa Periode Jan 2024</t>
  </si>
  <si>
    <t>B 9093 EO</t>
  </si>
  <si>
    <t>01/04/2024</t>
  </si>
  <si>
    <t>Sisa Periode Apr 2024</t>
  </si>
  <si>
    <t>Tidak ada alat rusak</t>
  </si>
  <si>
    <t>Sisa Periode Mei 2024</t>
  </si>
  <si>
    <t>Ledger 1,8M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</si>
  <si>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</si>
  <si>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</si>
  <si>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</si>
  <si>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</si>
  <si>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</si>
  <si>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</si>
  <si>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</si>
  <si>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</si>
  <si>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</si>
  <si>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</si>
  <si>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</si>
  <si>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Mar'23</t>
  </si>
  <si>
    <t>TGGU RIS CIS DARI PROYEK BRU BUAT KWITANSI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</si>
  <si>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</si>
  <si>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</si>
  <si>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</si>
  <si>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</si>
  <si>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</si>
  <si>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Pipa 1 1/4x6m</t>
  </si>
  <si>
    <t>KATA IBU TIDAK USAH TAGIH</t>
  </si>
  <si>
    <t>Sisa Alat Periode April 2023</t>
  </si>
  <si>
    <t>Sisa Alat Periode Mei 2023</t>
  </si>
  <si>
    <t>Metal Plank 3M</t>
  </si>
  <si>
    <t>Joiner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</si>
  <si>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</si>
  <si>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</si>
  <si>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</si>
  <si>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</si>
  <si>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</si>
  <si>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</si>
  <si>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</si>
  <si>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</si>
  <si>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</si>
  <si>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</si>
  <si>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</si>
  <si>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</si>
  <si>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</si>
  <si>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</si>
  <si>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</si>
  <si>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</si>
  <si>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23/12/2023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</si>
  <si>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</si>
  <si>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</si>
  <si>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</si>
  <si>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</si>
  <si>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</si>
  <si>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</si>
  <si>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</si>
  <si>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</si>
  <si>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</si>
  <si>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</si>
  <si>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</si>
  <si>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</si>
  <si>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</si>
  <si>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</si>
  <si>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</si>
  <si>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</si>
  <si>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</si>
  <si>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</si>
  <si>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</si>
  <si>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</si>
  <si>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</si>
  <si>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</si>
  <si>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</si>
  <si>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</si>
  <si>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</si>
  <si>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06/09/2022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</si>
  <si>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</si>
  <si>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</si>
  <si>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</si>
  <si>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</si>
  <si>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</si>
  <si>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</si>
  <si>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</si>
  <si>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</si>
  <si>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</si>
  <si>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</si>
  <si>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</si>
  <si>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</si>
  <si>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</si>
  <si>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</si>
  <si>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</si>
  <si>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</si>
  <si>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</si>
  <si>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</si>
  <si>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</si>
  <si>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</si>
  <si>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</si>
  <si>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</si>
  <si>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</si>
  <si>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</si>
  <si>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</si>
  <si>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</si>
  <si>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</si>
  <si>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</si>
  <si>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</si>
  <si>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</si>
  <si>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</si>
  <si>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</si>
  <si>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</si>
  <si>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</si>
  <si>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</si>
  <si>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13/6/24</t>
  </si>
  <si>
    <t>NOTE DARI BU LINA</t>
  </si>
  <si>
    <t>RODA ANGGAP SUDAH BALIK SEMUA</t>
  </si>
  <si>
    <t>Ledger 1,8M Ring Lock</t>
  </si>
  <si>
    <t>Sisa alat periode'Agst'23</t>
  </si>
  <si>
    <t>06/11/2023</t>
  </si>
  <si>
    <t>Hollo 5x5x2M</t>
  </si>
  <si>
    <t>Hollo 4x6x1,5M</t>
  </si>
  <si>
    <t>Hollo 4x6x2M</t>
  </si>
  <si>
    <t>Hollo 4x6x2,5M</t>
  </si>
  <si>
    <t>Hollo 4x6x3,5M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</si>
  <si>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</si>
  <si>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</si>
  <si>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</si>
  <si>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</si>
  <si>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</si>
  <si>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</si>
  <si>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</si>
  <si>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</si>
  <si>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</si>
  <si>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</si>
  <si>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</si>
  <si>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</si>
  <si>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</si>
  <si>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</si>
  <si>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</si>
  <si>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</si>
  <si>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</si>
  <si>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</si>
  <si>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</si>
  <si>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</si>
  <si>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</si>
  <si>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Sisa Alat Jul"21</t>
  </si>
  <si>
    <t>Sisa Alat Agst"21</t>
  </si>
  <si>
    <t>Sisa Alat Sept"21</t>
  </si>
  <si>
    <t>Sisa Alat Okt"21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</si>
  <si>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</si>
  <si>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</si>
  <si>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</si>
  <si>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</si>
  <si>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</si>
  <si>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</si>
  <si>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</si>
  <si>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</si>
  <si>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</si>
  <si>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</si>
  <si>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</si>
  <si>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</si>
  <si>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</si>
  <si>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</si>
  <si>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</si>
  <si>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</si>
  <si>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</si>
  <si>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</si>
  <si>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</si>
  <si>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Trigger Brace 2,75</t>
  </si>
  <si>
    <t>20/4/2024</t>
  </si>
  <si>
    <t>Ledger 1,8 RL</t>
  </si>
  <si>
    <t>ADA DISKON LEBARAN 5 HARI DI BLN APRIL 2024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</si>
  <si>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</si>
  <si>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</si>
  <si>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</si>
  <si>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</si>
  <si>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</si>
  <si>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</si>
  <si>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</si>
  <si>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</si>
  <si>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</si>
  <si>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</si>
  <si>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</si>
  <si>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</si>
  <si>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</si>
  <si>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</si>
  <si>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09/10/2021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</si>
  <si>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</si>
  <si>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</si>
  <si>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</si>
  <si>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</si>
  <si>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</si>
  <si>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</si>
  <si>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</si>
  <si>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</si>
  <si>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</si>
  <si>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</si>
  <si>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</si>
  <si>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</si>
  <si>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</si>
  <si>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</si>
  <si>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</si>
  <si>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</si>
  <si>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</si>
  <si>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</si>
  <si>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</si>
  <si>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</si>
  <si>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</si>
  <si>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</si>
  <si>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</si>
  <si>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Note "Cb 220 tdk tagih sewa karna salah kirim</t>
  </si>
  <si>
    <t>harga coupling nanti dari harga coupling 1m dikali 1.5</t>
  </si>
  <si>
    <t xml:space="preserve">Santuari sewa tutup september </t>
  </si>
  <si>
    <t>Sisa tangga buat claim</t>
  </si>
  <si>
    <t>Vertical 2M RL</t>
  </si>
  <si>
    <t>POTONG KELEBIHAN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</si>
  <si>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</si>
  <si>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</si>
  <si>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</si>
  <si>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</si>
  <si>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</si>
  <si>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</si>
  <si>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</si>
  <si>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</si>
  <si>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</si>
  <si>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</si>
  <si>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</si>
  <si>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</si>
  <si>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</si>
  <si>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</si>
  <si>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</si>
  <si>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</si>
  <si>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</si>
  <si>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</si>
  <si>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</si>
  <si>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</si>
  <si>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</si>
  <si>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</si>
  <si>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</si>
  <si>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</si>
  <si>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</si>
  <si>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</si>
  <si>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</si>
  <si>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</si>
  <si>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</si>
  <si>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</si>
  <si>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</si>
  <si>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</si>
  <si>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</si>
  <si>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</si>
  <si>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</si>
  <si>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</si>
  <si>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</si>
  <si>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</si>
  <si>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</si>
  <si>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</si>
  <si>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</si>
  <si>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01/07/2022</t>
  </si>
  <si>
    <t>Sisa alat Sept'22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</si>
  <si>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</si>
  <si>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</si>
  <si>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</si>
  <si>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</si>
  <si>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</si>
  <si>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21/5/2021</t>
  </si>
  <si>
    <t>19/7/2021</t>
  </si>
  <si>
    <t>21/7/2021</t>
  </si>
  <si>
    <t>Vi pakubuwono sewa desember 2021 tdk ditagih lagi. Dia mau tukar barang</t>
  </si>
  <si>
    <t>03/04/2024</t>
  </si>
  <si>
    <t>TIDAK USAH TAGIH</t>
  </si>
  <si>
    <t>TOTAL KONTRAK</t>
  </si>
  <si>
    <t>Kalau marriot memang tdk ada kontrak vi</t>
  </si>
  <si>
    <t>Sesuai penawaran</t>
  </si>
  <si>
    <t>Vi besok buat sewa marriot sd 18/3</t>
  </si>
  <si>
    <t>Dan sisa claim</t>
  </si>
  <si>
    <t>Ledger 0,6M</t>
  </si>
  <si>
    <t>Metal P 1,6M</t>
  </si>
  <si>
    <t>Vi tbp microsoft</t>
  </si>
  <si>
    <t>Tangga pch 48.000</t>
  </si>
  <si>
    <t>Railing pch 24.000</t>
  </si>
  <si>
    <t>Asiba 2 m = 18.000</t>
  </si>
  <si>
    <t>yg lain samakan harga URBAN FOREST</t>
  </si>
  <si>
    <t>Railing Tangga Pch</t>
  </si>
  <si>
    <t>ADA KURANG TAGIH</t>
  </si>
  <si>
    <t>ADA LEBIH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</si>
  <si>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</si>
  <si>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</si>
  <si>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</si>
  <si>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</si>
  <si>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</si>
  <si>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</si>
  <si>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</si>
  <si>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</si>
  <si>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</si>
  <si>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</si>
  <si>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</si>
  <si>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</si>
  <si>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</si>
  <si>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</si>
  <si>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</si>
  <si>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</si>
  <si>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</si>
  <si>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</si>
  <si>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</si>
  <si>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</si>
  <si>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</si>
  <si>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</si>
  <si>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</si>
  <si>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</si>
  <si>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</si>
  <si>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</si>
  <si>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</si>
  <si>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</si>
  <si>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</si>
  <si>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</si>
  <si>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</si>
  <si>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</si>
  <si>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</si>
  <si>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</si>
  <si>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Sewa Alat Mar'21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</si>
  <si>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</si>
  <si>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</si>
  <si>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</si>
  <si>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</si>
  <si>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</si>
  <si>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</si>
  <si>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</si>
  <si>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13/2/2020</t>
  </si>
  <si>
    <t>Sisa alat periode Juni'20</t>
  </si>
  <si>
    <t>Sisa alat periode Juli'20</t>
  </si>
  <si>
    <t>04/12/2020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</si>
  <si>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</si>
  <si>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</si>
  <si>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</si>
  <si>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</si>
  <si>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</si>
  <si>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</si>
  <si>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</si>
  <si>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</si>
  <si>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</si>
  <si>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</si>
  <si>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01/11/2022</t>
  </si>
  <si>
    <t>06/10/2023</t>
  </si>
  <si>
    <t>Stair 514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</si>
  <si>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</si>
  <si>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</si>
  <si>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</si>
  <si>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</si>
  <si>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</si>
  <si>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</si>
  <si>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</si>
  <si>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</si>
  <si>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</si>
  <si>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</si>
  <si>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</si>
  <si>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</si>
  <si>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</si>
  <si>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</si>
  <si>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</si>
  <si>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03/05/2023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</si>
  <si>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</si>
  <si>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</si>
  <si>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</si>
  <si>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</si>
  <si>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</si>
  <si>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</si>
  <si>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</si>
  <si>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</si>
  <si>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</si>
  <si>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</si>
  <si>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</si>
  <si>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</si>
  <si>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</si>
  <si>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</si>
  <si>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</si>
  <si>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</si>
  <si>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</si>
  <si>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</si>
  <si>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</si>
  <si>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</si>
  <si>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</si>
  <si>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</si>
  <si>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</si>
  <si>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</si>
  <si>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</si>
  <si>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</si>
  <si>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</si>
  <si>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</si>
  <si>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</si>
  <si>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</si>
  <si>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</si>
  <si>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</si>
  <si>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</si>
  <si>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</si>
  <si>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</si>
  <si>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</si>
  <si>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</si>
  <si>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</si>
  <si>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</si>
  <si>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</si>
  <si>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</si>
  <si>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</si>
  <si>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</si>
  <si>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</si>
  <si>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</si>
  <si>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</si>
  <si>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</si>
  <si>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</si>
  <si>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</si>
  <si>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</si>
  <si>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</si>
  <si>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</si>
  <si>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</si>
  <si>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</si>
  <si>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</si>
  <si>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</si>
  <si>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</si>
  <si>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</si>
  <si>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</si>
  <si>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</si>
  <si>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</si>
  <si>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</si>
  <si>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</si>
  <si>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</si>
  <si>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</si>
  <si>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</si>
  <si>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</si>
  <si>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22/4/2024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</si>
  <si>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</si>
  <si>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</si>
  <si>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</si>
  <si>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</si>
  <si>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</si>
  <si>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</si>
  <si>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</si>
  <si>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</si>
  <si>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</si>
  <si>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</si>
  <si>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</si>
  <si>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</si>
  <si>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</si>
  <si>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</si>
  <si>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</si>
  <si>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</si>
  <si>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</si>
  <si>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</si>
  <si>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0k.TTD</t>
  </si>
  <si>
    <t>Tie rod 1M</t>
  </si>
  <si>
    <t>Tie rod 60CM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</si>
  <si>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</si>
  <si>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</si>
  <si>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</si>
  <si>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</si>
  <si>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</si>
  <si>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</si>
  <si>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</si>
  <si>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</si>
  <si>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</si>
  <si>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</si>
  <si>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</si>
  <si>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</si>
  <si>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</si>
  <si>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</si>
  <si>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</si>
  <si>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</si>
  <si>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</si>
  <si>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</si>
  <si>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</si>
  <si>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</si>
  <si>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Ledger 1,8M RingLock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</si>
  <si>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</si>
  <si>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</si>
  <si>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</si>
  <si>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</si>
  <si>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</si>
  <si>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</si>
  <si>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</si>
  <si>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</si>
  <si>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</si>
  <si>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</si>
  <si>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</si>
  <si>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</si>
  <si>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</si>
  <si>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</si>
  <si>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</si>
  <si>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</si>
  <si>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</si>
  <si>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</si>
  <si>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</si>
  <si>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</si>
  <si>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</si>
  <si>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</si>
  <si>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</si>
  <si>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</si>
  <si>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 xml:space="preserve">UH 55 </t>
  </si>
  <si>
    <t>Sisa Alat 26/11 - 15/12'23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</si>
  <si>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</si>
  <si>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</si>
  <si>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</si>
  <si>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</si>
  <si>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</si>
  <si>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</si>
  <si>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</si>
  <si>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</si>
  <si>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</si>
  <si>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</si>
  <si>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</si>
  <si>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</si>
  <si>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</si>
  <si>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</si>
  <si>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</si>
  <si>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</si>
  <si>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</si>
  <si>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</si>
  <si>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</si>
  <si>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</si>
  <si>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</si>
  <si>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</si>
  <si>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</si>
  <si>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</si>
  <si>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</si>
  <si>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</si>
  <si>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</si>
  <si>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</si>
  <si>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B 9691 PK</t>
  </si>
  <si>
    <t>SDH TAGIH ONGKOS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</si>
  <si>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</si>
  <si>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</si>
  <si>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</si>
  <si>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</si>
  <si>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</si>
  <si>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</si>
  <si>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</si>
  <si>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</si>
  <si>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</si>
  <si>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</si>
  <si>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</si>
  <si>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</si>
  <si>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</si>
  <si>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</si>
  <si>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</si>
  <si>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</si>
  <si>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</si>
  <si>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</si>
  <si>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</si>
  <si>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</si>
  <si>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</si>
  <si>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</si>
  <si>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25/12 - 24/1</t>
  </si>
  <si>
    <t>Sisa Alat Periode 25/1 - 24/2</t>
  </si>
  <si>
    <t>Sewa Periode 22/1 sd 21/2/23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</si>
  <si>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</si>
  <si>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</si>
  <si>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</si>
  <si>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</si>
  <si>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</si>
  <si>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</si>
  <si>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</si>
  <si>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</si>
  <si>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</si>
  <si>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</si>
  <si>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</si>
  <si>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</si>
  <si>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</si>
  <si>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</si>
  <si>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</si>
  <si>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4/5 sd 3/6/23</t>
  </si>
  <si>
    <t>Sewa Periode 4/6 sd 26/7/23</t>
  </si>
  <si>
    <t>Sewa Periode 11/5 sd 10/6/23</t>
  </si>
  <si>
    <t>Sewa Periode 11/6 sd 26/7/23</t>
  </si>
  <si>
    <t>Sewa Periode 25/5 sd 24/6/23</t>
  </si>
  <si>
    <t>Sewa Periode 25/6 sd 26/7/23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</si>
  <si>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</si>
  <si>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</si>
  <si>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</si>
  <si>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</si>
  <si>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11/3/203</t>
  </si>
  <si>
    <t>TP.02.09/F.BIMILENIAL.33/III/2023 (2 BLN)</t>
  </si>
  <si>
    <t>25/3/203</t>
  </si>
  <si>
    <t>Sewa Periode 25/7 sd 26/8/23</t>
  </si>
  <si>
    <t>SDH TAGIH (ANGGAP SEWA)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</si>
  <si>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</si>
  <si>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</si>
  <si>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</si>
  <si>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</si>
  <si>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</si>
  <si>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</si>
  <si>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</si>
  <si>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</si>
  <si>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</si>
  <si>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</si>
  <si>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</si>
  <si>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</si>
  <si>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</si>
  <si>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</si>
  <si>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</si>
  <si>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</si>
  <si>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</si>
  <si>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</si>
  <si>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</si>
  <si>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</si>
  <si>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</si>
  <si>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</si>
  <si>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</si>
  <si>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</si>
  <si>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</si>
  <si>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</si>
  <si>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</si>
  <si>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</si>
  <si>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>mur kata ibu tdk ditagih</t>
  </si>
  <si>
    <t>19/8/2020</t>
  </si>
  <si>
    <t>Contoh tdk tagih sewa</t>
  </si>
  <si>
    <t>Contoh</t>
  </si>
  <si>
    <t>16/1/2021</t>
  </si>
  <si>
    <t>Mur/Nut 38</t>
  </si>
  <si>
    <t>Pin Wedges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</si>
  <si>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</si>
  <si>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</si>
  <si>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</si>
  <si>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</si>
  <si>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</si>
  <si>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</si>
  <si>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</si>
  <si>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</si>
  <si>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 xml:space="preserve">             UH PCH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</si>
  <si>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</si>
  <si>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</si>
  <si>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</si>
  <si>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</si>
  <si>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</si>
  <si>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</si>
  <si>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05/11/2021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</si>
  <si>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</si>
  <si>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</si>
  <si>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</si>
  <si>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</si>
  <si>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</si>
  <si>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</si>
  <si>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</si>
  <si>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</si>
  <si>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</si>
  <si>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</si>
  <si>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1/6 sd 30/6/23</t>
  </si>
  <si>
    <t>Sewa Periode 1/7 sd 31/7/23</t>
  </si>
  <si>
    <t>Sewa Periode 1/8 sd 31/8/23</t>
  </si>
  <si>
    <t>Sewa Periode 10/6 sd 9/7/23</t>
  </si>
  <si>
    <t>Sewa Periode 10/7 sd 9/8/23</t>
  </si>
  <si>
    <t>Sewa Periode 10/8 sd 9/9/23</t>
  </si>
  <si>
    <t>Sewa Periode 10/9 sd 4/10/23</t>
  </si>
  <si>
    <t>TP.02.01/STBMKG/DAN-036/IV/2023</t>
  </si>
  <si>
    <t>TP.02.01/STBMKG/DAN-039/IV/2023</t>
  </si>
  <si>
    <t xml:space="preserve">TOTAL </t>
  </si>
  <si>
    <t>No.SPK</t>
  </si>
  <si>
    <t>Ledger 180</t>
  </si>
  <si>
    <t>Ledger 090</t>
  </si>
  <si>
    <t>TR Las U Plate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</si>
  <si>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</si>
  <si>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</si>
  <si>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</si>
  <si>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</si>
  <si>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</si>
  <si>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</si>
  <si>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Sisa Alat Mei'21</t>
  </si>
  <si>
    <t>Sisa Alat Jun'21</t>
  </si>
  <si>
    <t>mf 170 baik 67,rusak 3 =70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</si>
  <si>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</si>
  <si>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</si>
  <si>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</si>
  <si>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</si>
  <si>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</si>
  <si>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</si>
  <si>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</si>
  <si>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</si>
  <si>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</si>
  <si>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</si>
  <si>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</si>
  <si>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</si>
  <si>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</si>
  <si>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</si>
  <si>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</si>
  <si>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</si>
  <si>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</si>
  <si>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</si>
  <si>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</si>
  <si>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</si>
  <si>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</si>
  <si>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</si>
  <si>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</si>
  <si>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</si>
  <si>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</si>
  <si>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</si>
  <si>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</si>
  <si>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Sisa alat periode Apr'19</t>
  </si>
  <si>
    <t>17/5/2019</t>
  </si>
  <si>
    <t>Sisa alat periode Mei'19</t>
  </si>
  <si>
    <t>16/6/2019</t>
  </si>
  <si>
    <t>Sisa alat periode Jun'19</t>
  </si>
  <si>
    <t>25/9/2021</t>
  </si>
  <si>
    <t>6/10/2021</t>
  </si>
  <si>
    <t>Sisa alat periode Mei sd Juni'21</t>
  </si>
  <si>
    <t>14/2/2020</t>
  </si>
  <si>
    <t>Catwalk 16 baik 15,rusak 1</t>
  </si>
  <si>
    <t>17/2/2020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</si>
  <si>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</si>
  <si>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</si>
  <si>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</si>
  <si>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</si>
  <si>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</si>
  <si>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</si>
  <si>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</si>
  <si>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</si>
  <si>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</si>
  <si>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</si>
  <si>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</si>
  <si>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02/09/2020</t>
  </si>
  <si>
    <t>Sisa Alat Sept'20</t>
  </si>
  <si>
    <t>Sisa Alat Okt'20</t>
  </si>
  <si>
    <t>13/3/2021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</si>
  <si>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</si>
  <si>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</si>
  <si>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</si>
  <si>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</si>
  <si>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</si>
  <si>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</si>
  <si>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</si>
  <si>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</si>
  <si>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</si>
  <si>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</si>
  <si>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</si>
  <si>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</si>
  <si>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</si>
  <si>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</si>
  <si>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</si>
  <si>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</si>
  <si>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</si>
  <si>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19/2/2020</t>
  </si>
  <si>
    <t>Sisa Alat Feb"20</t>
  </si>
  <si>
    <t>02/03/2020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</si>
  <si>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</si>
  <si>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</si>
  <si>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</si>
  <si>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</si>
  <si>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</si>
  <si>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</si>
  <si>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</si>
  <si>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</si>
  <si>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</si>
  <si>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</si>
  <si>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</si>
  <si>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</si>
  <si>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</si>
  <si>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</si>
  <si>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</si>
  <si>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Sisa Alat Apr"21</t>
  </si>
  <si>
    <t>Mei sdh tidak tagih sewa</t>
  </si>
  <si>
    <t>Pipa 2,5</t>
  </si>
  <si>
    <t>Pipa 2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</si>
  <si>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</si>
  <si>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</si>
  <si>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</si>
  <si>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</si>
  <si>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</si>
  <si>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</si>
  <si>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</si>
  <si>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</si>
  <si>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</si>
  <si>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</si>
  <si>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</si>
  <si>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</si>
  <si>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</si>
  <si>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</si>
  <si>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</si>
  <si>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</si>
  <si>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</si>
  <si>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</si>
  <si>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13/11/2019</t>
  </si>
  <si>
    <t>16/11/2019</t>
  </si>
  <si>
    <t>18/11/2019</t>
  </si>
  <si>
    <t>13/12/2019</t>
  </si>
  <si>
    <t>16/12/2019</t>
  </si>
  <si>
    <t>23/1/2020</t>
  </si>
  <si>
    <t>27/1/2020</t>
  </si>
  <si>
    <t>27/3/2020</t>
  </si>
  <si>
    <t>Per 1/7 potong kelebihan</t>
  </si>
  <si>
    <t>JB 55 PCH =7 POTONG DI JB 60</t>
  </si>
  <si>
    <t>Per 1/8 potong kelebihan</t>
  </si>
  <si>
    <t>01/09/2020</t>
  </si>
  <si>
    <t>08/09/2020</t>
  </si>
  <si>
    <t>potong kelebihan Swivel Clamp</t>
  </si>
  <si>
    <t>22/3/2021</t>
  </si>
  <si>
    <t>Ledger 120</t>
  </si>
  <si>
    <t>Ledger 90</t>
  </si>
  <si>
    <t>Hollo 5x10x4</t>
  </si>
  <si>
    <t>Pusspull 3</t>
  </si>
  <si>
    <t>Pusspull 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</si>
  <si>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</si>
  <si>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</si>
  <si>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</si>
  <si>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</si>
  <si>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</si>
  <si>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</si>
  <si>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</si>
  <si>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</si>
  <si>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</si>
  <si>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</si>
  <si>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</si>
  <si>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</si>
  <si>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</si>
  <si>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</si>
  <si>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</si>
  <si>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</si>
  <si>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</si>
  <si>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</si>
  <si>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</si>
  <si>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</si>
  <si>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</si>
  <si>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</si>
  <si>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</si>
  <si>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</si>
  <si>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</si>
  <si>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</si>
  <si>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</si>
  <si>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</si>
  <si>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</si>
  <si>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</si>
  <si>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</si>
  <si>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</si>
  <si>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</si>
  <si>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</si>
  <si>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</si>
  <si>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</si>
  <si>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</si>
  <si>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</si>
  <si>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</si>
  <si>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</si>
  <si>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</si>
  <si>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</si>
  <si>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</si>
  <si>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</si>
  <si>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</si>
  <si>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</si>
  <si>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</si>
  <si>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</si>
  <si>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</si>
  <si>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</si>
  <si>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</si>
  <si>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</si>
  <si>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</si>
  <si>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</si>
  <si>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09/10/2020</t>
  </si>
  <si>
    <t>Vivi bety</t>
  </si>
  <si>
    <t xml:space="preserve">Ini catat </t>
  </si>
  <si>
    <t>Tgl 24/7 ada kirim pakai sj sementara( nanti maunditukar) ke tbp pulman catwak 55</t>
  </si>
  <si>
    <t>01/10/2018</t>
  </si>
  <si>
    <t>02/10/2018</t>
  </si>
  <si>
    <t>03/10/2018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</si>
  <si>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</si>
  <si>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</si>
  <si>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</si>
  <si>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</si>
  <si>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</si>
  <si>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</si>
  <si>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</si>
  <si>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</si>
  <si>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</si>
  <si>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</si>
  <si>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</si>
  <si>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</si>
  <si>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</si>
  <si>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</si>
  <si>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</si>
  <si>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</si>
  <si>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</si>
  <si>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</si>
  <si>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</si>
  <si>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</si>
  <si>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</si>
  <si>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</si>
  <si>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</si>
  <si>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</si>
  <si>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</si>
  <si>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</si>
  <si>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</si>
  <si>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</si>
  <si>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</si>
  <si>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</si>
  <si>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</si>
  <si>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</si>
  <si>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</si>
  <si>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</si>
  <si>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</si>
  <si>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</si>
  <si>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</si>
  <si>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</si>
  <si>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</si>
  <si>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</si>
  <si>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</si>
  <si>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03/08/2019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</si>
  <si>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</si>
  <si>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</si>
  <si>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</si>
  <si>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</si>
  <si>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</si>
  <si>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</si>
  <si>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</si>
  <si>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</si>
  <si>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</si>
  <si>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</si>
  <si>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</si>
  <si>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</si>
  <si>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</si>
  <si>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</si>
  <si>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</si>
  <si>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</si>
  <si>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>Pipe 2M</t>
  </si>
  <si>
    <t>Pipe 3M</t>
  </si>
  <si>
    <t>Metal Plank</t>
  </si>
  <si>
    <t>Uplate</t>
  </si>
  <si>
    <t>Ledger 1829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</si>
  <si>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</si>
  <si>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</si>
  <si>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</si>
  <si>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</si>
  <si>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</si>
  <si>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</si>
  <si>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</si>
  <si>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</si>
  <si>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</si>
  <si>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</si>
  <si>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</si>
  <si>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</si>
  <si>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</si>
  <si>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04/05/2018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</si>
  <si>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</si>
  <si>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</si>
  <si>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</si>
  <si>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</si>
  <si>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</si>
  <si>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</si>
  <si>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</si>
  <si>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Sisa Alat Sept'18</t>
  </si>
  <si>
    <t>29/7/2019</t>
  </si>
  <si>
    <t>Pipe 6m</t>
  </si>
  <si>
    <t>Pipe 3m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</si>
  <si>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</si>
  <si>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</si>
  <si>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</si>
  <si>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</si>
  <si>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</si>
  <si>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</si>
  <si>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</si>
  <si>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</si>
  <si>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</si>
  <si>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</si>
  <si>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</si>
  <si>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</si>
  <si>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</si>
  <si>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17/11/2017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</si>
  <si>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</si>
  <si>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</si>
  <si>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</si>
  <si>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</si>
  <si>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</si>
  <si>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</si>
  <si>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</si>
  <si>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</si>
  <si>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</si>
  <si>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</si>
  <si>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</si>
  <si>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</si>
  <si>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Apr"18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</si>
  <si>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</si>
  <si>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</si>
  <si>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</si>
  <si>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</si>
  <si>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</si>
  <si>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</si>
  <si>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</si>
  <si>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</si>
  <si>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</si>
  <si>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</si>
  <si>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</si>
  <si>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</si>
  <si>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</si>
  <si>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</si>
  <si>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</si>
  <si>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Sisa Alat Mei"21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</si>
  <si>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</si>
  <si>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</si>
  <si>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</si>
  <si>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</si>
  <si>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</si>
  <si>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</si>
  <si>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</si>
  <si>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</si>
  <si>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</si>
  <si>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</si>
  <si>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</si>
  <si>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</si>
  <si>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</si>
  <si>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</si>
  <si>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</si>
  <si>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</si>
  <si>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</si>
  <si>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</si>
  <si>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</si>
  <si>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</si>
  <si>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</si>
  <si>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</si>
  <si>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</si>
  <si>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</si>
  <si>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</si>
  <si>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02/08/2022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</si>
  <si>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</si>
  <si>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</si>
  <si>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</si>
  <si>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</si>
  <si>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</si>
  <si>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</si>
  <si>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</si>
  <si>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</si>
  <si>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</si>
  <si>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</si>
  <si>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</si>
  <si>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</si>
  <si>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</si>
  <si>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6/7 sd 5/8/22</t>
  </si>
  <si>
    <t>Sewa Periode 6/8 sd 5/9/22</t>
  </si>
  <si>
    <t>Sewa Periode 28/7 sd 27/8/22</t>
  </si>
  <si>
    <t>Sewa Periode 14/5 sd 2/6/22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</si>
  <si>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</si>
  <si>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</si>
  <si>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</si>
  <si>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</si>
  <si>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</si>
  <si>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</si>
  <si>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</si>
  <si>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</si>
  <si>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</si>
  <si>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</si>
  <si>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</si>
  <si>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</si>
  <si>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</si>
  <si>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</si>
  <si>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</si>
  <si>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</si>
  <si>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</si>
  <si>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</si>
  <si>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</si>
  <si>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</si>
  <si>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</si>
  <si>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</si>
  <si>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</si>
  <si>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Sisa Alat Periode 29/10-28/11</t>
  </si>
  <si>
    <t>Sisa Alat Periode 29/11-28/12</t>
  </si>
  <si>
    <t>Sisa Alat Periode 29/12-28/1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</si>
  <si>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</si>
  <si>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</si>
  <si>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</si>
  <si>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</si>
  <si>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</si>
  <si>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</si>
  <si>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</si>
  <si>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</si>
  <si>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</si>
  <si>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</si>
  <si>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</si>
  <si>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27/2/2021</t>
  </si>
  <si>
    <t>Sisa Alat Periode 12/2-11/3</t>
  </si>
  <si>
    <t>Sisa Alat Periode 12/3-11/4</t>
  </si>
  <si>
    <t>Sisa Alat Periode 12/4-11/5</t>
  </si>
  <si>
    <t>Sisa Alat Periode 12/5-2/6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</si>
  <si>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</si>
  <si>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</si>
  <si>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</si>
  <si>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</si>
  <si>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</si>
  <si>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</si>
  <si>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</si>
  <si>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</si>
  <si>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</si>
  <si>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</si>
  <si>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</si>
  <si>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</si>
  <si>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Sisa Alat Periode 28/3-27/4</t>
  </si>
  <si>
    <t>Sisa Alat Periode 28/4-27/5</t>
  </si>
  <si>
    <t>Sisa Alat Periode 28/5-14/6</t>
  </si>
  <si>
    <t>CANTILEVER TDK TAGIH</t>
  </si>
  <si>
    <t>Cantilever 120</t>
  </si>
  <si>
    <t>SDH tagih</t>
  </si>
  <si>
    <t>tutup sewa</t>
  </si>
  <si>
    <t>Note : Tagihan ditutup per tgl dia pulangin terakhir.</t>
  </si>
  <si>
    <t>dan buat claimnya</t>
  </si>
  <si>
    <t>08/09/2021</t>
  </si>
  <si>
    <t>14/9/2021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</si>
  <si>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</si>
  <si>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</si>
  <si>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</si>
  <si>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</si>
  <si>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</si>
  <si>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</si>
  <si>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18/1/2022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</si>
  <si>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</si>
  <si>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</si>
  <si>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</si>
  <si>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</si>
  <si>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</si>
  <si>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</si>
  <si>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</si>
  <si>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</si>
  <si>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</si>
  <si>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</si>
  <si>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</si>
  <si>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</si>
  <si>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</si>
  <si>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</si>
  <si>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</si>
  <si>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</si>
  <si>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</si>
  <si>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</si>
  <si>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</si>
  <si>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</si>
  <si>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</si>
  <si>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</si>
  <si>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</si>
  <si>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</si>
  <si>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</si>
  <si>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</si>
  <si>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</si>
  <si>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</si>
  <si>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</si>
  <si>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</si>
  <si>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</si>
  <si>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</si>
  <si>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</si>
  <si>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</si>
  <si>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</si>
  <si>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</si>
  <si>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</si>
  <si>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Suri"4x6x2</t>
  </si>
  <si>
    <t>Siku 40x50</t>
  </si>
  <si>
    <t>Siku 50x50 lebih 27 potong di siku 50x45</t>
  </si>
  <si>
    <t>Siku 40x45 potong di siku 45x45 dan 40x50</t>
  </si>
  <si>
    <t>Ini opernya per tgl yg kita belum tagih saja vi</t>
  </si>
  <si>
    <t>Sewa Periode 11/10 sd 10/11/21</t>
  </si>
  <si>
    <t>18/11/2021</t>
  </si>
  <si>
    <t>Sewa Periode 11/11 sd 10/12/21</t>
  </si>
  <si>
    <t>Sewa Periode 11/12 sd 15/12/21</t>
  </si>
  <si>
    <t>Sewa Periode 25/10 sd 24/11/21</t>
  </si>
  <si>
    <t>Sewa Periode 25/11 sd 8/12/21</t>
  </si>
  <si>
    <t>Sewa Periode 8/11 sd 7/12/21</t>
  </si>
  <si>
    <t>21/12/2021</t>
  </si>
  <si>
    <t>Sewa Periode 8/12 sd 7/1/22</t>
  </si>
  <si>
    <t>Sewa Periode 8/1 sd 26/1/22</t>
  </si>
  <si>
    <t>Sewa Periode 27/11 sd 26/12/21</t>
  </si>
  <si>
    <t>Sewa Periode 27/12 sd 26/1/22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</si>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</sst>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color rgb="FF000000"/>
      <family val="2"/>
      <sz val="10"/>
      <name val="Comic Sans MS"/>
    </font>
    <font>
      <b/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b/>
      <color rgb="FF7030a0"/>
      <family val="2"/>
      <sz val="10"/>
      <name val="Comic Sans MS"/>
    </font>
    <font>
      <color rgb="FF7030a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b/>
      <color rgb="FFc00000"/>
      <family val="2"/>
      <sz val="10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2cc"/>
      </patternFill>
    </fill>
    <fill>
      <patternFill patternType="solid">
        <fgColor rgb="FFf4b183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fbe5d6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dae3f3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  <fill>
      <patternFill patternType="solid">
        <fgColor rgb="FFededed"/>
      </patternFill>
    </fill>
  </fills>
  <borders count="9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</borders>
  <cellStyleXfs count="1">
    <xf numFmtId="0" fontId="0" fillId="0" borderId="0"/>
  </cellStyleXfs>
  <cellXfs count="109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3" fontId="0" fillId="0" borderId="0" xfId="0" applyNumberFormat="1" applyAlignment="1"/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3" borderId="2" xfId="0" applyNumberFormat="1" applyFont="1" applyFill="1" applyBorder="1" applyAlignment="1">
      <alignment horizontal="left"/>
    </xf>
    <xf numFmtId="3" fontId="4" fillId="3" borderId="2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right"/>
    </xf>
    <xf numFmtId="3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14" fontId="0" fillId="0" borderId="0" xfId="0" applyNumberFormat="1" applyAlignment="1"/>
    <xf numFmtId="3" fontId="2" fillId="0" borderId="1" xfId="0" applyNumberFormat="1" applyFont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2" fillId="4" borderId="3" xfId="0" applyNumberFormat="1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6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3" fontId="7" fillId="2" borderId="1" xfId="0" applyNumberFormat="1" applyFont="1" applyFill="1" applyBorder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right"/>
    </xf>
    <xf numFmtId="3" fontId="2" fillId="3" borderId="1" xfId="0" applyNumberFormat="1" applyFont="1" applyFill="1" applyBorder="1" applyAlignment="1">
      <alignment horizontal="right"/>
    </xf>
    <xf numFmtId="3" fontId="2" fillId="3" borderId="1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1" fillId="0" borderId="6" xfId="0" applyNumberFormat="1" applyFont="1" applyBorder="1" applyAlignment="1">
      <alignment horizontal="left"/>
    </xf>
    <xf numFmtId="14" fontId="1" fillId="0" borderId="7" xfId="0" applyNumberFormat="1" applyFont="1" applyBorder="1" applyAlignment="1">
      <alignment horizontal="left"/>
    </xf>
    <xf numFmtId="3" fontId="2" fillId="4" borderId="8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1" fillId="0" borderId="6" xfId="0" applyNumberFormat="1" applyFont="1" applyBorder="1" applyAlignment="1">
      <alignment horizontal="left"/>
    </xf>
    <xf numFmtId="3" fontId="2" fillId="0" borderId="6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3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4" borderId="9" xfId="0" applyNumberFormat="1" applyFont="1" applyFill="1" applyBorder="1" applyAlignment="1">
      <alignment horizontal="left"/>
    </xf>
    <xf numFmtId="3" fontId="2" fillId="4" borderId="5" xfId="0" applyNumberFormat="1" applyFont="1" applyFill="1" applyBorder="1" applyAlignment="1">
      <alignment horizontal="left"/>
    </xf>
    <xf numFmtId="0" fontId="2" fillId="4" borderId="9" xfId="0" applyFont="1" applyFill="1" applyBorder="1" applyAlignment="1">
      <alignment horizontal="left"/>
    </xf>
    <xf numFmtId="0" fontId="2" fillId="4" borderId="10" xfId="0" applyFont="1" applyFill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14" fontId="4" fillId="5" borderId="2" xfId="0" applyNumberFormat="1" applyFont="1" applyFill="1" applyBorder="1" applyAlignment="1">
      <alignment horizontal="left"/>
    </xf>
    <xf numFmtId="3" fontId="2" fillId="5" borderId="2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14" fontId="2" fillId="3" borderId="2" xfId="0" applyNumberFormat="1" applyFont="1" applyFill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1" fillId="6" borderId="1" xfId="0" applyNumberFormat="1" applyFont="1" applyFill="1" applyBorder="1" applyAlignment="1">
      <alignment horizontal="right"/>
    </xf>
    <xf numFmtId="14" fontId="1" fillId="6" borderId="11" xfId="0" applyNumberFormat="1" applyFont="1" applyFill="1" applyBorder="1" applyAlignment="1">
      <alignment horizontal="left"/>
    </xf>
    <xf numFmtId="3" fontId="2" fillId="6" borderId="11" xfId="0" applyNumberFormat="1" applyFont="1" applyFill="1" applyBorder="1" applyAlignment="1">
      <alignment horizontal="left"/>
    </xf>
    <xf numFmtId="3" fontId="1" fillId="6" borderId="11" xfId="0" applyNumberFormat="1" applyFont="1" applyFill="1" applyBorder="1" applyAlignment="1">
      <alignment horizontal="right"/>
    </xf>
    <xf numFmtId="14" fontId="2" fillId="7" borderId="4" xfId="0" applyNumberFormat="1" applyFont="1" applyFill="1" applyBorder="1" applyAlignment="1">
      <alignment horizontal="left"/>
    </xf>
    <xf numFmtId="3" fontId="2" fillId="7" borderId="3" xfId="0" applyNumberFormat="1" applyFont="1" applyFill="1" applyBorder="1" applyAlignment="1">
      <alignment horizontal="right"/>
    </xf>
    <xf numFmtId="3" fontId="2" fillId="7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10" fillId="0" borderId="0" xfId="0" applyNumberFormat="1" applyFont="1" applyAlignment="1">
      <alignment horizontal="left"/>
    </xf>
    <xf numFmtId="3" fontId="4" fillId="5" borderId="2" xfId="0" applyNumberFormat="1" applyFont="1" applyFill="1" applyBorder="1" applyAlignment="1">
      <alignment horizontal="left"/>
    </xf>
    <xf numFmtId="3" fontId="1" fillId="5" borderId="2" xfId="0" applyNumberFormat="1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5" fillId="0" borderId="1" xfId="0" applyNumberFormat="1" applyFont="1" applyBorder="1" applyAlignment="1">
      <alignment horizontal="left"/>
    </xf>
    <xf numFmtId="3" fontId="5" fillId="0" borderId="1" xfId="0" applyNumberFormat="1" applyFont="1" applyBorder="1" applyAlignment="1">
      <alignment horizontal="center"/>
    </xf>
    <xf numFmtId="3" fontId="11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12" fillId="2" borderId="1" xfId="0" applyNumberFormat="1" applyFont="1" applyFill="1" applyBorder="1" applyAlignment="1">
      <alignment horizontal="left"/>
    </xf>
    <xf numFmtId="3" fontId="4" fillId="2" borderId="1" xfId="0" applyNumberFormat="1" applyFont="1" applyFill="1" applyBorder="1" applyAlignment="1">
      <alignment horizontal="right"/>
    </xf>
    <xf numFmtId="3" fontId="11" fillId="2" borderId="1" xfId="0" applyNumberFormat="1" applyFont="1" applyFill="1" applyBorder="1" applyAlignment="1">
      <alignment horizontal="left"/>
    </xf>
    <xf numFmtId="3" fontId="4" fillId="2" borderId="1" xfId="0" applyNumberFormat="1" applyFont="1" applyFill="1" applyBorder="1" applyAlignment="1">
      <alignment horizontal="left"/>
    </xf>
    <xf numFmtId="3" fontId="5" fillId="2" borderId="1" xfId="0" applyNumberFormat="1" applyFont="1" applyFill="1" applyBorder="1" applyAlignment="1">
      <alignment horizontal="right"/>
    </xf>
    <xf numFmtId="3" fontId="5" fillId="2" borderId="1" xfId="0" applyNumberFormat="1" applyFont="1" applyFill="1" applyBorder="1" applyAlignment="1">
      <alignment horizontal="left"/>
    </xf>
    <xf numFmtId="14" fontId="1" fillId="0" borderId="12" xfId="0" applyNumberFormat="1" applyFont="1" applyBorder="1" applyAlignment="1">
      <alignment horizontal="left"/>
    </xf>
    <xf numFmtId="3" fontId="11" fillId="2" borderId="11" xfId="0" applyNumberFormat="1" applyFont="1" applyFill="1" applyBorder="1" applyAlignment="1">
      <alignment horizontal="left"/>
    </xf>
    <xf numFmtId="3" fontId="11" fillId="2" borderId="13" xfId="0" applyNumberFormat="1" applyFont="1" applyFill="1" applyBorder="1" applyAlignment="1">
      <alignment horizontal="left"/>
    </xf>
    <xf numFmtId="3" fontId="5" fillId="2" borderId="13" xfId="0" applyNumberFormat="1" applyFont="1" applyFill="1" applyBorder="1" applyAlignment="1">
      <alignment horizontal="left"/>
    </xf>
    <xf numFmtId="3" fontId="11" fillId="0" borderId="6" xfId="0" applyNumberFormat="1" applyFont="1" applyBorder="1" applyAlignment="1">
      <alignment horizontal="left"/>
    </xf>
    <xf numFmtId="3" fontId="11" fillId="0" borderId="14" xfId="0" applyNumberFormat="1" applyFont="1" applyBorder="1" applyAlignment="1">
      <alignment horizontal="left"/>
    </xf>
    <xf numFmtId="3" fontId="5" fillId="0" borderId="14" xfId="0" applyNumberFormat="1" applyFont="1" applyBorder="1" applyAlignment="1">
      <alignment horizontal="left"/>
    </xf>
    <xf numFmtId="14" fontId="11" fillId="0" borderId="15" xfId="0" applyNumberFormat="1" applyFont="1" applyBorder="1" applyAlignment="1">
      <alignment horizontal="left"/>
    </xf>
    <xf numFmtId="3" fontId="11" fillId="0" borderId="16" xfId="0" applyNumberFormat="1" applyFont="1" applyBorder="1" applyAlignment="1">
      <alignment horizontal="left"/>
    </xf>
    <xf numFmtId="3" fontId="11" fillId="0" borderId="17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right"/>
    </xf>
    <xf numFmtId="3" fontId="5" fillId="2" borderId="2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left"/>
    </xf>
    <xf numFmtId="14" fontId="4" fillId="0" borderId="4" xfId="0" applyNumberFormat="1" applyFont="1" applyBorder="1" applyAlignment="1">
      <alignment horizontal="center"/>
    </xf>
    <xf numFmtId="3" fontId="4" fillId="0" borderId="3" xfId="0" applyNumberFormat="1" applyFont="1" applyBorder="1" applyAlignment="1">
      <alignment horizontal="center" wrapText="1"/>
    </xf>
    <xf numFmtId="3" fontId="4" fillId="0" borderId="18" xfId="0" applyNumberFormat="1" applyFont="1" applyBorder="1" applyAlignment="1">
      <alignment horizontal="center" wrapText="1"/>
    </xf>
    <xf numFmtId="3" fontId="4" fillId="0" borderId="5" xfId="0" applyNumberFormat="1" applyFont="1" applyBorder="1" applyAlignment="1">
      <alignment horizontal="center" wrapText="1"/>
    </xf>
    <xf numFmtId="3" fontId="4" fillId="0" borderId="19" xfId="0" applyNumberFormat="1" applyFont="1" applyBorder="1" applyAlignment="1">
      <alignment horizontal="center" wrapText="1"/>
    </xf>
    <xf numFmtId="3" fontId="14" fillId="0" borderId="1" xfId="0" applyNumberFormat="1" applyFont="1" applyBorder="1" applyAlignment="1">
      <alignment horizontal="right"/>
    </xf>
    <xf numFmtId="14" fontId="1" fillId="0" borderId="20" xfId="0" applyNumberFormat="1" applyFont="1" applyBorder="1" applyAlignment="1">
      <alignment horizontal="left"/>
    </xf>
    <xf numFmtId="3" fontId="1" fillId="0" borderId="20" xfId="0" applyNumberFormat="1" applyFont="1" applyBorder="1" applyAlignment="1">
      <alignment horizontal="left"/>
    </xf>
    <xf numFmtId="0" fontId="1" fillId="0" borderId="20" xfId="0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14" fontId="2" fillId="0" borderId="7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3" borderId="2" xfId="0" applyFont="1" applyFill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right"/>
    </xf>
    <xf numFmtId="14" fontId="5" fillId="0" borderId="20" xfId="0" applyNumberFormat="1" applyFont="1" applyBorder="1" applyAlignment="1">
      <alignment horizontal="left"/>
    </xf>
    <xf numFmtId="3" fontId="5" fillId="0" borderId="20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1" fillId="2" borderId="11" xfId="0" applyNumberFormat="1" applyFont="1" applyFill="1" applyBorder="1" applyAlignment="1">
      <alignment horizontal="left"/>
    </xf>
    <xf numFmtId="14" fontId="2" fillId="2" borderId="11" xfId="0" applyNumberFormat="1" applyFont="1" applyFill="1" applyBorder="1" applyAlignment="1">
      <alignment horizontal="left"/>
    </xf>
    <xf numFmtId="3" fontId="15" fillId="0" borderId="1" xfId="0" applyNumberFormat="1" applyFont="1" applyBorder="1" applyAlignment="1">
      <alignment horizontal="right"/>
    </xf>
    <xf numFmtId="14" fontId="2" fillId="2" borderId="4" xfId="0" applyNumberFormat="1" applyFont="1" applyFill="1" applyBorder="1" applyAlignment="1">
      <alignment horizontal="left"/>
    </xf>
    <xf numFmtId="3" fontId="8" fillId="2" borderId="5" xfId="0" applyNumberFormat="1" applyFont="1" applyFill="1" applyBorder="1" applyAlignment="1">
      <alignment horizontal="right"/>
    </xf>
    <xf numFmtId="3" fontId="2" fillId="7" borderId="21" xfId="0" applyNumberFormat="1" applyFont="1" applyFill="1" applyBorder="1" applyAlignment="1">
      <alignment horizontal="left"/>
    </xf>
    <xf numFmtId="14" fontId="5" fillId="3" borderId="2" xfId="0" applyNumberFormat="1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14" fontId="2" fillId="2" borderId="22" xfId="0" applyNumberFormat="1" applyFont="1" applyFill="1" applyBorder="1" applyAlignment="1">
      <alignment horizontal="left"/>
    </xf>
    <xf numFmtId="3" fontId="8" fillId="2" borderId="3" xfId="0" applyNumberFormat="1" applyFont="1" applyFill="1" applyBorder="1" applyAlignment="1">
      <alignment horizontal="left"/>
    </xf>
    <xf numFmtId="14" fontId="1" fillId="2" borderId="23" xfId="0" applyNumberFormat="1" applyFont="1" applyFill="1" applyBorder="1" applyAlignment="1">
      <alignment horizontal="left"/>
    </xf>
    <xf numFmtId="14" fontId="5" fillId="6" borderId="2" xfId="0" applyNumberFormat="1" applyFont="1" applyFill="1" applyBorder="1" applyAlignment="1">
      <alignment horizontal="left"/>
    </xf>
    <xf numFmtId="3" fontId="5" fillId="6" borderId="2" xfId="0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14" fontId="2" fillId="7" borderId="24" xfId="0" applyNumberFormat="1" applyFont="1" applyFill="1" applyBorder="1" applyAlignment="1">
      <alignment horizontal="left"/>
    </xf>
    <xf numFmtId="3" fontId="2" fillId="7" borderId="25" xfId="0" applyNumberFormat="1" applyFont="1" applyFill="1" applyBorder="1" applyAlignment="1">
      <alignment horizontal="right"/>
    </xf>
    <xf numFmtId="14" fontId="5" fillId="0" borderId="26" xfId="0" applyNumberFormat="1" applyFont="1" applyBorder="1" applyAlignment="1">
      <alignment horizontal="left"/>
    </xf>
    <xf numFmtId="3" fontId="5" fillId="0" borderId="26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8" fillId="2" borderId="3" xfId="0" applyNumberFormat="1" applyFont="1" applyFill="1" applyBorder="1" applyAlignment="1">
      <alignment horizontal="right"/>
    </xf>
    <xf numFmtId="3" fontId="8" fillId="0" borderId="5" xfId="0" applyNumberFormat="1" applyFont="1" applyBorder="1" applyAlignment="1">
      <alignment horizontal="right"/>
    </xf>
    <xf numFmtId="3" fontId="1" fillId="7" borderId="5" xfId="0" applyNumberFormat="1" applyFont="1" applyFill="1" applyBorder="1" applyAlignment="1">
      <alignment horizontal="left"/>
    </xf>
    <xf numFmtId="3" fontId="1" fillId="0" borderId="20" xfId="0" applyNumberFormat="1" applyFont="1" applyBorder="1" applyAlignment="1">
      <alignment horizontal="right"/>
    </xf>
    <xf numFmtId="14" fontId="14" fillId="0" borderId="1" xfId="0" applyNumberFormat="1" applyFont="1" applyBorder="1" applyAlignment="1">
      <alignment horizontal="left"/>
    </xf>
    <xf numFmtId="3" fontId="14" fillId="0" borderId="1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3" fontId="1" fillId="2" borderId="27" xfId="0" applyNumberFormat="1" applyFont="1" applyFill="1" applyBorder="1" applyAlignment="1">
      <alignment horizontal="right"/>
    </xf>
    <xf numFmtId="3" fontId="2" fillId="2" borderId="3" xfId="0" applyNumberFormat="1" applyFont="1" applyFill="1" applyBorder="1" applyAlignment="1">
      <alignment horizontal="right"/>
    </xf>
    <xf numFmtId="3" fontId="1" fillId="2" borderId="5" xfId="0" applyNumberFormat="1" applyFont="1" applyFill="1" applyBorder="1" applyAlignment="1">
      <alignment horizontal="left"/>
    </xf>
    <xf numFmtId="3" fontId="8" fillId="0" borderId="1" xfId="0" applyNumberFormat="1" applyFont="1" applyBorder="1" applyAlignment="1">
      <alignment horizontal="right"/>
    </xf>
    <xf numFmtId="14" fontId="2" fillId="0" borderId="6" xfId="0" applyNumberFormat="1" applyFont="1" applyBorder="1" applyAlignment="1">
      <alignment horizontal="left"/>
    </xf>
    <xf numFmtId="3" fontId="2" fillId="0" borderId="6" xfId="0" applyNumberFormat="1" applyFont="1" applyBorder="1" applyAlignment="1">
      <alignment horizontal="right"/>
    </xf>
    <xf numFmtId="14" fontId="1" fillId="2" borderId="11" xfId="0" applyNumberFormat="1" applyFont="1" applyFill="1" applyBorder="1" applyAlignment="1">
      <alignment horizontal="right"/>
    </xf>
    <xf numFmtId="3" fontId="2" fillId="3" borderId="11" xfId="0" applyNumberFormat="1" applyFont="1" applyFill="1" applyBorder="1" applyAlignment="1">
      <alignment horizontal="right"/>
    </xf>
    <xf numFmtId="3" fontId="2" fillId="8" borderId="11" xfId="0" applyNumberFormat="1" applyFont="1" applyFill="1" applyBorder="1" applyAlignment="1">
      <alignment horizontal="right"/>
    </xf>
    <xf numFmtId="3" fontId="2" fillId="2" borderId="11" xfId="0" applyNumberFormat="1" applyFont="1" applyFill="1" applyBorder="1" applyAlignment="1">
      <alignment horizontal="left"/>
    </xf>
    <xf numFmtId="3" fontId="14" fillId="0" borderId="3" xfId="0" applyNumberFormat="1" applyFont="1" applyBorder="1" applyAlignment="1">
      <alignment horizontal="right"/>
    </xf>
    <xf numFmtId="3" fontId="14" fillId="7" borderId="25" xfId="0" applyNumberFormat="1" applyFont="1" applyFill="1" applyBorder="1" applyAlignment="1">
      <alignment horizontal="right"/>
    </xf>
    <xf numFmtId="3" fontId="14" fillId="7" borderId="28" xfId="0" applyNumberFormat="1" applyFont="1" applyFill="1" applyBorder="1" applyAlignment="1">
      <alignment horizontal="right"/>
    </xf>
    <xf numFmtId="14" fontId="2" fillId="0" borderId="29" xfId="0" applyNumberFormat="1" applyFont="1" applyBorder="1" applyAlignment="1">
      <alignment horizontal="left"/>
    </xf>
    <xf numFmtId="3" fontId="2" fillId="0" borderId="30" xfId="0" applyNumberFormat="1" applyFont="1" applyBorder="1" applyAlignment="1">
      <alignment horizontal="right"/>
    </xf>
    <xf numFmtId="14" fontId="4" fillId="0" borderId="4" xfId="0" applyNumberFormat="1" applyFont="1" applyBorder="1" applyAlignment="1">
      <alignment horizontal="left"/>
    </xf>
    <xf numFmtId="3" fontId="4" fillId="0" borderId="3" xfId="0" applyNumberFormat="1" applyFont="1" applyBorder="1" applyAlignment="1">
      <alignment horizontal="right"/>
    </xf>
    <xf numFmtId="3" fontId="4" fillId="0" borderId="5" xfId="0" applyNumberFormat="1" applyFont="1" applyBorder="1" applyAlignment="1">
      <alignment horizontal="right"/>
    </xf>
    <xf numFmtId="3" fontId="14" fillId="7" borderId="3" xfId="0" applyNumberFormat="1" applyFont="1" applyFill="1" applyBorder="1" applyAlignment="1">
      <alignment horizontal="right"/>
    </xf>
    <xf numFmtId="3" fontId="14" fillId="7" borderId="8" xfId="0" applyNumberFormat="1" applyFont="1" applyFill="1" applyBorder="1" applyAlignment="1">
      <alignment horizontal="right"/>
    </xf>
    <xf numFmtId="3" fontId="14" fillId="7" borderId="5" xfId="0" applyNumberFormat="1" applyFont="1" applyFill="1" applyBorder="1" applyAlignment="1">
      <alignment horizontal="right"/>
    </xf>
    <xf numFmtId="3" fontId="13" fillId="0" borderId="3" xfId="0" applyNumberFormat="1" applyFont="1" applyBorder="1" applyAlignment="1">
      <alignment horizontal="right"/>
    </xf>
    <xf numFmtId="3" fontId="2" fillId="9" borderId="11" xfId="0" applyNumberFormat="1" applyFont="1" applyFill="1" applyBorder="1" applyAlignment="1">
      <alignment horizontal="right"/>
    </xf>
    <xf numFmtId="3" fontId="2" fillId="7" borderId="3" xfId="0" applyNumberFormat="1" applyFont="1" applyFill="1" applyBorder="1" applyAlignment="1">
      <alignment horizontal="left"/>
    </xf>
    <xf numFmtId="3" fontId="2" fillId="0" borderId="5" xfId="0" applyNumberFormat="1" applyFont="1" applyBorder="1" applyAlignment="1">
      <alignment horizontal="right"/>
    </xf>
    <xf numFmtId="3" fontId="2" fillId="0" borderId="5" xfId="0" applyNumberFormat="1" applyFont="1" applyBorder="1" applyAlignment="1">
      <alignment horizontal="left"/>
    </xf>
    <xf numFmtId="3" fontId="1" fillId="3" borderId="11" xfId="0" applyNumberFormat="1" applyFont="1" applyFill="1" applyBorder="1" applyAlignment="1">
      <alignment horizontal="right"/>
    </xf>
    <xf numFmtId="3" fontId="2" fillId="4" borderId="3" xfId="0" applyNumberFormat="1" applyFont="1" applyFill="1" applyBorder="1" applyAlignment="1">
      <alignment horizontal="right"/>
    </xf>
    <xf numFmtId="3" fontId="2" fillId="2" borderId="11" xfId="0" applyNumberFormat="1" applyFont="1" applyFill="1" applyBorder="1" applyAlignment="1">
      <alignment horizontal="right"/>
    </xf>
    <xf numFmtId="3" fontId="8" fillId="2" borderId="23" xfId="0" applyNumberFormat="1" applyFont="1" applyFill="1" applyBorder="1" applyAlignment="1">
      <alignment horizontal="left"/>
    </xf>
    <xf numFmtId="3" fontId="2" fillId="2" borderId="23" xfId="0" applyNumberFormat="1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right"/>
    </xf>
    <xf numFmtId="3" fontId="15" fillId="2" borderId="1" xfId="0" applyNumberFormat="1" applyFont="1" applyFill="1" applyBorder="1" applyAlignment="1">
      <alignment horizontal="right"/>
    </xf>
    <xf numFmtId="3" fontId="2" fillId="4" borderId="21" xfId="0" applyNumberFormat="1" applyFont="1" applyFill="1" applyBorder="1" applyAlignment="1">
      <alignment horizontal="left"/>
    </xf>
    <xf numFmtId="3" fontId="14" fillId="7" borderId="28" xfId="0" applyNumberFormat="1" applyFont="1" applyFill="1" applyBorder="1" applyAlignment="1">
      <alignment horizontal="left"/>
    </xf>
    <xf numFmtId="3" fontId="2" fillId="0" borderId="30" xfId="0" applyNumberFormat="1" applyFont="1" applyBorder="1" applyAlignment="1">
      <alignment horizontal="left"/>
    </xf>
    <xf numFmtId="3" fontId="4" fillId="0" borderId="18" xfId="0" applyNumberFormat="1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14" fontId="1" fillId="2" borderId="22" xfId="0" applyNumberFormat="1" applyFont="1" applyFill="1" applyBorder="1" applyAlignment="1">
      <alignment horizontal="left"/>
    </xf>
    <xf numFmtId="3" fontId="2" fillId="3" borderId="23" xfId="0" applyNumberFormat="1" applyFont="1" applyFill="1" applyBorder="1" applyAlignment="1">
      <alignment horizontal="right"/>
    </xf>
    <xf numFmtId="0" fontId="8" fillId="0" borderId="0" xfId="0" applyFont="1" applyAlignment="1">
      <alignment horizontal="left"/>
    </xf>
    <xf numFmtId="0" fontId="2" fillId="4" borderId="4" xfId="0" applyFont="1" applyFill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7" borderId="24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" fillId="0" borderId="31" xfId="0" applyNumberFormat="1" applyFont="1" applyBorder="1" applyAlignment="1">
      <alignment horizontal="left"/>
    </xf>
    <xf numFmtId="3" fontId="5" fillId="0" borderId="5" xfId="0" applyNumberFormat="1" applyFont="1" applyBorder="1" applyAlignment="1">
      <alignment horizontal="left"/>
    </xf>
    <xf numFmtId="14" fontId="2" fillId="10" borderId="4" xfId="0" applyNumberFormat="1" applyFont="1" applyFill="1" applyBorder="1" applyAlignment="1">
      <alignment horizontal="left"/>
    </xf>
    <xf numFmtId="3" fontId="14" fillId="10" borderId="3" xfId="0" applyNumberFormat="1" applyFont="1" applyFill="1" applyBorder="1" applyAlignment="1">
      <alignment horizontal="right"/>
    </xf>
    <xf numFmtId="3" fontId="2" fillId="10" borderId="3" xfId="0" applyNumberFormat="1" applyFont="1" applyFill="1" applyBorder="1" applyAlignment="1">
      <alignment horizontal="right"/>
    </xf>
    <xf numFmtId="3" fontId="4" fillId="10" borderId="5" xfId="0" applyNumberFormat="1" applyFont="1" applyFill="1" applyBorder="1" applyAlignment="1">
      <alignment horizontal="left"/>
    </xf>
    <xf numFmtId="3" fontId="16" fillId="0" borderId="3" xfId="0" applyNumberFormat="1" applyFont="1" applyBorder="1" applyAlignment="1">
      <alignment horizontal="right"/>
    </xf>
    <xf numFmtId="0" fontId="2" fillId="2" borderId="4" xfId="0" applyFont="1" applyFill="1" applyBorder="1" applyAlignment="1">
      <alignment horizontal="left"/>
    </xf>
    <xf numFmtId="0" fontId="5" fillId="0" borderId="5" xfId="0" applyFont="1" applyBorder="1" applyAlignment="1">
      <alignment horizontal="left"/>
    </xf>
    <xf numFmtId="0" fontId="2" fillId="10" borderId="4" xfId="0" applyFont="1" applyFill="1" applyBorder="1" applyAlignment="1">
      <alignment horizontal="left"/>
    </xf>
    <xf numFmtId="3" fontId="14" fillId="10" borderId="3" xfId="0" applyNumberFormat="1" applyFont="1" applyFill="1" applyBorder="1" applyAlignment="1">
      <alignment horizontal="left"/>
    </xf>
    <xf numFmtId="0" fontId="4" fillId="10" borderId="5" xfId="0" applyFont="1" applyFill="1" applyBorder="1" applyAlignment="1">
      <alignment horizontal="left"/>
    </xf>
    <xf numFmtId="3" fontId="16" fillId="0" borderId="3" xfId="0" applyNumberFormat="1" applyFont="1" applyBorder="1" applyAlignment="1">
      <alignment horizontal="left"/>
    </xf>
    <xf numFmtId="14" fontId="14" fillId="0" borderId="12" xfId="0" applyNumberFormat="1" applyFont="1" applyBorder="1" applyAlignment="1">
      <alignment horizontal="left"/>
    </xf>
    <xf numFmtId="3" fontId="14" fillId="0" borderId="20" xfId="0" applyNumberFormat="1" applyFont="1" applyBorder="1" applyAlignment="1">
      <alignment horizontal="left"/>
    </xf>
    <xf numFmtId="3" fontId="14" fillId="0" borderId="20" xfId="0" applyNumberFormat="1" applyFont="1" applyBorder="1" applyAlignment="1">
      <alignment horizontal="right"/>
    </xf>
    <xf numFmtId="3" fontId="17" fillId="0" borderId="6" xfId="0" applyNumberFormat="1" applyFont="1" applyBorder="1" applyAlignment="1">
      <alignment horizontal="left"/>
    </xf>
    <xf numFmtId="3" fontId="14" fillId="0" borderId="6" xfId="0" applyNumberFormat="1" applyFont="1" applyBorder="1" applyAlignment="1">
      <alignment horizontal="right"/>
    </xf>
    <xf numFmtId="14" fontId="14" fillId="0" borderId="6" xfId="0" applyNumberFormat="1" applyFont="1" applyBorder="1" applyAlignment="1">
      <alignment horizontal="left"/>
    </xf>
    <xf numFmtId="3" fontId="14" fillId="0" borderId="6" xfId="0" applyNumberFormat="1" applyFont="1" applyBorder="1" applyAlignment="1">
      <alignment horizontal="left"/>
    </xf>
    <xf numFmtId="14" fontId="2" fillId="11" borderId="4" xfId="0" applyNumberFormat="1" applyFont="1" applyFill="1" applyBorder="1" applyAlignment="1">
      <alignment horizontal="left"/>
    </xf>
    <xf numFmtId="3" fontId="2" fillId="11" borderId="3" xfId="0" applyNumberFormat="1" applyFont="1" applyFill="1" applyBorder="1" applyAlignment="1">
      <alignment horizontal="right"/>
    </xf>
    <xf numFmtId="3" fontId="2" fillId="11" borderId="8" xfId="0" applyNumberFormat="1" applyFont="1" applyFill="1" applyBorder="1" applyAlignment="1">
      <alignment horizontal="left"/>
    </xf>
    <xf numFmtId="14" fontId="2" fillId="12" borderId="4" xfId="0" applyNumberFormat="1" applyFont="1" applyFill="1" applyBorder="1" applyAlignment="1">
      <alignment horizontal="left"/>
    </xf>
    <xf numFmtId="3" fontId="2" fillId="12" borderId="3" xfId="0" applyNumberFormat="1" applyFont="1" applyFill="1" applyBorder="1" applyAlignment="1">
      <alignment horizontal="right"/>
    </xf>
    <xf numFmtId="3" fontId="2" fillId="12" borderId="8" xfId="0" applyNumberFormat="1" applyFont="1" applyFill="1" applyBorder="1" applyAlignment="1">
      <alignment horizontal="left"/>
    </xf>
    <xf numFmtId="3" fontId="2" fillId="0" borderId="18" xfId="0" applyNumberFormat="1" applyFont="1" applyBorder="1" applyAlignment="1">
      <alignment horizontal="left"/>
    </xf>
    <xf numFmtId="14" fontId="2" fillId="13" borderId="2" xfId="0" applyNumberFormat="1" applyFont="1" applyFill="1" applyBorder="1" applyAlignment="1">
      <alignment horizontal="left"/>
    </xf>
    <xf numFmtId="3" fontId="2" fillId="13" borderId="2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left"/>
    </xf>
    <xf numFmtId="3" fontId="18" fillId="3" borderId="2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1" fillId="9" borderId="2" xfId="0" applyNumberFormat="1" applyFont="1" applyFill="1" applyBorder="1" applyAlignment="1">
      <alignment horizontal="left"/>
    </xf>
    <xf numFmtId="3" fontId="19" fillId="3" borderId="2" xfId="0" applyNumberFormat="1" applyFont="1" applyFill="1" applyBorder="1" applyAlignment="1">
      <alignment horizontal="left"/>
    </xf>
    <xf numFmtId="14" fontId="2" fillId="0" borderId="0" xfId="0" applyNumberFormat="1" applyFont="1" applyAlignment="1">
      <alignment horizontal="left"/>
    </xf>
    <xf numFmtId="14" fontId="14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6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1" fillId="0" borderId="32" xfId="0" applyNumberFormat="1" applyFont="1" applyBorder="1" applyAlignment="1">
      <alignment horizontal="left"/>
    </xf>
    <xf numFmtId="3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2" fillId="0" borderId="35" xfId="0" applyNumberFormat="1" applyFont="1" applyBorder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7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0" fontId="1" fillId="0" borderId="35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1" fillId="0" borderId="35" xfId="0" applyNumberFormat="1" applyFont="1" applyBorder="1" applyAlignment="1">
      <alignment horizontal="right"/>
    </xf>
    <xf numFmtId="3" fontId="2" fillId="0" borderId="37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0" fontId="2" fillId="0" borderId="35" xfId="0" applyFont="1" applyBorder="1" applyAlignment="1">
      <alignment horizontal="left"/>
    </xf>
    <xf numFmtId="3" fontId="2" fillId="0" borderId="35" xfId="0" applyNumberFormat="1" applyFont="1" applyBorder="1" applyAlignment="1">
      <alignment horizontal="right"/>
    </xf>
    <xf numFmtId="3" fontId="1" fillId="0" borderId="37" xfId="0" applyNumberFormat="1" applyFont="1" applyBorder="1" applyAlignment="1">
      <alignment horizontal="right"/>
    </xf>
    <xf numFmtId="3" fontId="1" fillId="0" borderId="39" xfId="0" applyNumberFormat="1" applyFont="1" applyBorder="1" applyAlignment="1">
      <alignment horizontal="right"/>
    </xf>
    <xf numFmtId="0" fontId="1" fillId="0" borderId="39" xfId="0" applyFont="1" applyBorder="1" applyAlignment="1">
      <alignment horizontal="left"/>
    </xf>
    <xf numFmtId="0" fontId="1" fillId="0" borderId="40" xfId="0" applyFont="1" applyBorder="1" applyAlignment="1">
      <alignment horizontal="left"/>
    </xf>
    <xf numFmtId="3" fontId="1" fillId="0" borderId="40" xfId="0" applyNumberFormat="1" applyFont="1" applyBorder="1" applyAlignment="1">
      <alignment horizontal="right"/>
    </xf>
    <xf numFmtId="3" fontId="1" fillId="0" borderId="39" xfId="0" applyNumberFormat="1" applyFont="1" applyBorder="1" applyAlignment="1">
      <alignment horizontal="left"/>
    </xf>
    <xf numFmtId="3" fontId="1" fillId="0" borderId="41" xfId="0" applyNumberFormat="1" applyFont="1" applyBorder="1" applyAlignment="1">
      <alignment horizontal="right"/>
    </xf>
    <xf numFmtId="3" fontId="1" fillId="0" borderId="14" xfId="0" applyNumberFormat="1" applyFont="1" applyBorder="1" applyAlignment="1">
      <alignment horizontal="right"/>
    </xf>
    <xf numFmtId="3" fontId="1" fillId="0" borderId="42" xfId="0" applyNumberFormat="1" applyFont="1" applyBorder="1" applyAlignment="1">
      <alignment horizontal="left"/>
    </xf>
    <xf numFmtId="0" fontId="1" fillId="0" borderId="43" xfId="0" applyFont="1" applyBorder="1" applyAlignment="1">
      <alignment horizontal="left"/>
    </xf>
    <xf numFmtId="0" fontId="1" fillId="0" borderId="44" xfId="0" applyFont="1" applyBorder="1" applyAlignment="1">
      <alignment horizontal="left"/>
    </xf>
    <xf numFmtId="3" fontId="17" fillId="0" borderId="41" xfId="0" applyNumberFormat="1" applyFont="1" applyBorder="1" applyAlignment="1">
      <alignment horizontal="left"/>
    </xf>
    <xf numFmtId="3" fontId="17" fillId="0" borderId="14" xfId="0" applyNumberFormat="1" applyFont="1" applyBorder="1" applyAlignment="1">
      <alignment horizontal="left"/>
    </xf>
    <xf numFmtId="3" fontId="1" fillId="0" borderId="45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35" xfId="0" applyNumberFormat="1" applyFont="1" applyBorder="1" applyAlignment="1">
      <alignment horizontal="left"/>
    </xf>
    <xf numFmtId="0" fontId="1" fillId="0" borderId="46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2" fillId="2" borderId="8" xfId="0" applyNumberFormat="1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2" fillId="12" borderId="5" xfId="0" applyFont="1" applyFill="1" applyBorder="1" applyAlignment="1">
      <alignment horizontal="left"/>
    </xf>
    <xf numFmtId="0" fontId="2" fillId="0" borderId="6" xfId="0" applyFont="1" applyBorder="1" applyAlignment="1">
      <alignment horizontal="left"/>
    </xf>
    <xf numFmtId="14" fontId="1" fillId="0" borderId="0" xfId="0" applyNumberFormat="1" applyFont="1" applyAlignment="1">
      <alignment horizontal="left"/>
    </xf>
    <xf numFmtId="4" fontId="0" fillId="0" borderId="0" xfId="0" applyNumberFormat="1" applyAlignment="1"/>
    <xf numFmtId="4" fontId="1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left"/>
    </xf>
    <xf numFmtId="14" fontId="2" fillId="0" borderId="1" xfId="0" applyNumberFormat="1" applyFont="1" applyBorder="1" applyAlignment="1">
      <alignment horizontal="right"/>
    </xf>
    <xf numFmtId="4" fontId="2" fillId="2" borderId="23" xfId="0" applyNumberFormat="1" applyFont="1" applyFill="1" applyBorder="1" applyAlignment="1">
      <alignment horizontal="left"/>
    </xf>
    <xf numFmtId="14" fontId="1" fillId="0" borderId="7" xfId="0" applyNumberFormat="1" applyFont="1" applyBorder="1" applyAlignment="1">
      <alignment horizontal="right"/>
    </xf>
    <xf numFmtId="3" fontId="2" fillId="0" borderId="20" xfId="0" applyNumberFormat="1" applyFont="1" applyBorder="1" applyAlignment="1">
      <alignment horizontal="left"/>
    </xf>
    <xf numFmtId="4" fontId="2" fillId="0" borderId="20" xfId="0" applyNumberFormat="1" applyFont="1" applyBorder="1" applyAlignment="1">
      <alignment horizontal="left"/>
    </xf>
    <xf numFmtId="14" fontId="14" fillId="0" borderId="7" xfId="0" applyNumberFormat="1" applyFont="1" applyBorder="1" applyAlignment="1">
      <alignment horizontal="right"/>
    </xf>
    <xf numFmtId="4" fontId="14" fillId="0" borderId="1" xfId="0" applyNumberFormat="1" applyFont="1" applyBorder="1" applyAlignment="1">
      <alignment horizontal="left"/>
    </xf>
    <xf numFmtId="14" fontId="2" fillId="6" borderId="4" xfId="0" applyNumberFormat="1" applyFont="1" applyFill="1" applyBorder="1" applyAlignment="1">
      <alignment horizontal="left"/>
    </xf>
    <xf numFmtId="3" fontId="2" fillId="6" borderId="3" xfId="0" applyNumberFormat="1" applyFont="1" applyFill="1" applyBorder="1" applyAlignment="1">
      <alignment horizontal="right"/>
    </xf>
    <xf numFmtId="4" fontId="2" fillId="6" borderId="3" xfId="0" applyNumberFormat="1" applyFont="1" applyFill="1" applyBorder="1" applyAlignment="1">
      <alignment horizontal="right"/>
    </xf>
    <xf numFmtId="3" fontId="2" fillId="6" borderId="8" xfId="0" applyNumberFormat="1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2" fillId="7" borderId="47" xfId="0" applyNumberFormat="1" applyFont="1" applyFill="1" applyBorder="1" applyAlignment="1">
      <alignment horizontal="left"/>
    </xf>
    <xf numFmtId="4" fontId="2" fillId="7" borderId="47" xfId="0" applyNumberFormat="1" applyFont="1" applyFill="1" applyBorder="1" applyAlignment="1">
      <alignment horizontal="left"/>
    </xf>
    <xf numFmtId="3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2" fillId="7" borderId="5" xfId="0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right"/>
    </xf>
    <xf numFmtId="14" fontId="2" fillId="4" borderId="4" xfId="0" applyNumberFormat="1" applyFont="1" applyFill="1" applyBorder="1" applyAlignment="1">
      <alignment horizontal="left"/>
    </xf>
    <xf numFmtId="3" fontId="2" fillId="4" borderId="5" xfId="0" applyNumberFormat="1" applyFont="1" applyFill="1" applyBorder="1" applyAlignment="1">
      <alignment horizontal="right"/>
    </xf>
    <xf numFmtId="3" fontId="2" fillId="0" borderId="42" xfId="0" applyNumberFormat="1" applyFont="1" applyBorder="1" applyAlignment="1">
      <alignment horizontal="left"/>
    </xf>
    <xf numFmtId="3" fontId="1" fillId="0" borderId="48" xfId="0" applyNumberFormat="1" applyFont="1" applyBorder="1" applyAlignment="1">
      <alignment horizontal="right"/>
    </xf>
    <xf numFmtId="14" fontId="1" fillId="0" borderId="49" xfId="0" applyNumberFormat="1" applyFont="1" applyBorder="1" applyAlignment="1">
      <alignment horizontal="left"/>
    </xf>
    <xf numFmtId="3" fontId="2" fillId="0" borderId="20" xfId="0" applyNumberFormat="1" applyFont="1" applyBorder="1" applyAlignment="1">
      <alignment horizontal="right"/>
    </xf>
    <xf numFmtId="3" fontId="2" fillId="4" borderId="8" xfId="0" applyNumberFormat="1" applyFont="1" applyFill="1" applyBorder="1" applyAlignment="1">
      <alignment horizontal="right"/>
    </xf>
    <xf numFmtId="3" fontId="14" fillId="12" borderId="3" xfId="0" applyNumberFormat="1" applyFont="1" applyFill="1" applyBorder="1" applyAlignment="1">
      <alignment horizontal="right"/>
    </xf>
    <xf numFmtId="3" fontId="14" fillId="4" borderId="3" xfId="0" applyNumberFormat="1" applyFont="1" applyFill="1" applyBorder="1" applyAlignment="1">
      <alignment horizontal="right"/>
    </xf>
    <xf numFmtId="3" fontId="14" fillId="4" borderId="8" xfId="0" applyNumberFormat="1" applyFont="1" applyFill="1" applyBorder="1" applyAlignment="1">
      <alignment horizontal="right"/>
    </xf>
    <xf numFmtId="3" fontId="14" fillId="4" borderId="5" xfId="0" applyNumberFormat="1" applyFont="1" applyFill="1" applyBorder="1" applyAlignment="1">
      <alignment horizontal="right"/>
    </xf>
    <xf numFmtId="14" fontId="2" fillId="12" borderId="1" xfId="0" applyNumberFormat="1" applyFont="1" applyFill="1" applyBorder="1" applyAlignment="1">
      <alignment horizontal="left"/>
    </xf>
    <xf numFmtId="3" fontId="14" fillId="12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left"/>
    </xf>
    <xf numFmtId="3" fontId="14" fillId="4" borderId="1" xfId="0" applyNumberFormat="1" applyFont="1" applyFill="1" applyBorder="1" applyAlignment="1">
      <alignment horizontal="right"/>
    </xf>
    <xf numFmtId="3" fontId="1" fillId="0" borderId="50" xfId="0" applyNumberFormat="1" applyFont="1" applyBorder="1" applyAlignment="1">
      <alignment horizontal="left"/>
    </xf>
    <xf numFmtId="3" fontId="18" fillId="0" borderId="1" xfId="0" applyNumberFormat="1" applyFont="1" applyBorder="1" applyAlignment="1">
      <alignment horizontal="left"/>
    </xf>
    <xf numFmtId="14" fontId="2" fillId="14" borderId="4" xfId="0" applyNumberFormat="1" applyFont="1" applyFill="1" applyBorder="1" applyAlignment="1">
      <alignment horizontal="left"/>
    </xf>
    <xf numFmtId="3" fontId="2" fillId="14" borderId="3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2" fillId="7" borderId="4" xfId="0" applyFont="1" applyFill="1" applyBorder="1" applyAlignment="1">
      <alignment horizontal="left"/>
    </xf>
    <xf numFmtId="3" fontId="1" fillId="2" borderId="27" xfId="0" applyNumberFormat="1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7" borderId="3" xfId="0" applyFont="1" applyFill="1" applyBorder="1" applyAlignment="1">
      <alignment horizontal="left"/>
    </xf>
    <xf numFmtId="0" fontId="2" fillId="7" borderId="21" xfId="0" applyFont="1" applyFill="1" applyBorder="1" applyAlignment="1">
      <alignment horizontal="left"/>
    </xf>
    <xf numFmtId="0" fontId="1" fillId="0" borderId="7" xfId="0" applyFont="1" applyBorder="1" applyAlignment="1">
      <alignment horizontal="left"/>
    </xf>
    <xf numFmtId="0" fontId="2" fillId="0" borderId="20" xfId="0" applyFont="1" applyBorder="1" applyAlignment="1">
      <alignment horizontal="left"/>
    </xf>
    <xf numFmtId="3" fontId="15" fillId="0" borderId="1" xfId="0" applyNumberFormat="1" applyFont="1" applyBorder="1" applyAlignment="1">
      <alignment horizontal="left"/>
    </xf>
    <xf numFmtId="3" fontId="15" fillId="0" borderId="6" xfId="0" applyNumberFormat="1" applyFont="1" applyBorder="1" applyAlignment="1">
      <alignment horizontal="left"/>
    </xf>
    <xf numFmtId="3" fontId="8" fillId="0" borderId="20" xfId="0" applyNumberFormat="1" applyFont="1" applyBorder="1" applyAlignment="1">
      <alignment horizontal="left"/>
    </xf>
    <xf numFmtId="14" fontId="1" fillId="0" borderId="48" xfId="0" applyNumberFormat="1" applyFont="1" applyBorder="1" applyAlignment="1">
      <alignment horizontal="left"/>
    </xf>
    <xf numFmtId="3" fontId="1" fillId="0" borderId="48" xfId="0" applyNumberFormat="1" applyFont="1" applyBorder="1" applyAlignment="1">
      <alignment horizontal="left"/>
    </xf>
    <xf numFmtId="3" fontId="15" fillId="0" borderId="6" xfId="0" applyNumberFormat="1" applyFont="1" applyBorder="1" applyAlignment="1">
      <alignment horizontal="right"/>
    </xf>
    <xf numFmtId="3" fontId="1" fillId="2" borderId="11" xfId="0" applyNumberFormat="1" applyFont="1" applyFill="1" applyBorder="1" applyAlignment="1">
      <alignment horizontal="left"/>
    </xf>
    <xf numFmtId="3" fontId="15" fillId="2" borderId="1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right"/>
    </xf>
    <xf numFmtId="3" fontId="14" fillId="4" borderId="3" xfId="0" applyNumberFormat="1" applyFont="1" applyFill="1" applyBorder="1" applyAlignment="1">
      <alignment horizontal="left"/>
    </xf>
    <xf numFmtId="3" fontId="8" fillId="2" borderId="1" xfId="0" applyNumberFormat="1" applyFont="1" applyFill="1" applyBorder="1" applyAlignment="1">
      <alignment horizontal="left"/>
    </xf>
    <xf numFmtId="3" fontId="15" fillId="2" borderId="1" xfId="0" applyNumberFormat="1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3" fontId="14" fillId="0" borderId="30" xfId="0" applyNumberFormat="1" applyFont="1" applyBorder="1" applyAlignment="1">
      <alignment horizontal="right"/>
    </xf>
    <xf numFmtId="0" fontId="2" fillId="0" borderId="30" xfId="0" applyFont="1" applyBorder="1" applyAlignment="1">
      <alignment horizontal="left"/>
    </xf>
    <xf numFmtId="0" fontId="2" fillId="7" borderId="47" xfId="0" applyFont="1" applyFill="1" applyBorder="1" applyAlignment="1">
      <alignment horizontal="left"/>
    </xf>
    <xf numFmtId="14" fontId="2" fillId="3" borderId="1" xfId="0" applyNumberFormat="1" applyFont="1" applyFill="1" applyBorder="1" applyAlignment="1">
      <alignment horizontal="left"/>
    </xf>
    <xf numFmtId="0" fontId="2" fillId="12" borderId="4" xfId="0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2" fillId="12" borderId="3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5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14" fontId="2" fillId="0" borderId="12" xfId="0" applyNumberFormat="1" applyFont="1" applyBorder="1" applyAlignment="1">
      <alignment horizontal="left"/>
    </xf>
    <xf numFmtId="3" fontId="2" fillId="2" borderId="23" xfId="0" applyNumberFormat="1" applyFont="1" applyFill="1" applyBorder="1" applyAlignment="1">
      <alignment horizontal="right"/>
    </xf>
    <xf numFmtId="3" fontId="2" fillId="6" borderId="3" xfId="0" applyNumberFormat="1" applyFont="1" applyFill="1" applyBorder="1" applyAlignment="1">
      <alignment horizontal="left"/>
    </xf>
    <xf numFmtId="3" fontId="2" fillId="6" borderId="21" xfId="0" applyNumberFormat="1" applyFont="1" applyFill="1" applyBorder="1" applyAlignment="1">
      <alignment horizontal="left"/>
    </xf>
    <xf numFmtId="0" fontId="2" fillId="12" borderId="3" xfId="0" applyFont="1" applyFill="1" applyBorder="1" applyAlignment="1">
      <alignment horizontal="left"/>
    </xf>
    <xf numFmtId="0" fontId="2" fillId="4" borderId="3" xfId="0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2" fillId="3" borderId="23" xfId="0" applyNumberFormat="1" applyFont="1" applyFill="1" applyBorder="1" applyAlignment="1">
      <alignment horizontal="left"/>
    </xf>
    <xf numFmtId="3" fontId="2" fillId="3" borderId="3" xfId="0" applyNumberFormat="1" applyFont="1" applyFill="1" applyBorder="1" applyAlignment="1">
      <alignment horizontal="left"/>
    </xf>
    <xf numFmtId="3" fontId="1" fillId="3" borderId="23" xfId="0" applyNumberFormat="1" applyFont="1" applyFill="1" applyBorder="1" applyAlignment="1">
      <alignment horizontal="left"/>
    </xf>
    <xf numFmtId="3" fontId="2" fillId="3" borderId="11" xfId="0" applyNumberFormat="1" applyFont="1" applyFill="1" applyBorder="1" applyAlignment="1">
      <alignment horizontal="left"/>
    </xf>
    <xf numFmtId="3" fontId="2" fillId="3" borderId="21" xfId="0" applyNumberFormat="1" applyFont="1" applyFill="1" applyBorder="1" applyAlignment="1">
      <alignment horizontal="left"/>
    </xf>
    <xf numFmtId="0" fontId="14" fillId="4" borderId="3" xfId="0" applyFont="1" applyFill="1" applyBorder="1" applyAlignment="1">
      <alignment horizontal="left"/>
    </xf>
    <xf numFmtId="0" fontId="0" fillId="0" borderId="0" xfId="0" applyAlignment="1">
      <alignment wrapText="1"/>
    </xf>
    <xf numFmtId="14" fontId="1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2" fillId="2" borderId="27" xfId="0" applyNumberFormat="1" applyFont="1" applyFill="1" applyBorder="1" applyAlignment="1">
      <alignment horizontal="left"/>
    </xf>
    <xf numFmtId="3" fontId="2" fillId="2" borderId="51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right"/>
    </xf>
    <xf numFmtId="3" fontId="2" fillId="2" borderId="52" xfId="0" applyNumberFormat="1" applyFont="1" applyFill="1" applyBorder="1" applyAlignment="1">
      <alignment horizontal="left"/>
    </xf>
    <xf numFmtId="14" fontId="2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8" fillId="0" borderId="6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right"/>
    </xf>
    <xf numFmtId="0" fontId="14" fillId="4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14" fontId="14" fillId="4" borderId="4" xfId="0" applyNumberFormat="1" applyFont="1" applyFill="1" applyBorder="1" applyAlignment="1">
      <alignment horizontal="left"/>
    </xf>
    <xf numFmtId="0" fontId="14" fillId="12" borderId="3" xfId="0" applyFont="1" applyFill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8" fillId="2" borderId="27" xfId="0" applyNumberFormat="1" applyFont="1" applyFill="1" applyBorder="1" applyAlignment="1">
      <alignment horizontal="left"/>
    </xf>
    <xf numFmtId="0" fontId="2" fillId="2" borderId="27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3" fontId="15" fillId="0" borderId="20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3" fontId="14" fillId="3" borderId="3" xfId="0" applyNumberFormat="1" applyFont="1" applyFill="1" applyBorder="1" applyAlignment="1">
      <alignment horizontal="left"/>
    </xf>
    <xf numFmtId="3" fontId="2" fillId="3" borderId="2" xfId="0" applyNumberFormat="1" applyFont="1" applyFill="1" applyBorder="1" applyAlignment="1">
      <alignment horizontal="right"/>
    </xf>
    <xf numFmtId="0" fontId="14" fillId="0" borderId="7" xfId="0" applyFont="1" applyBorder="1" applyAlignment="1">
      <alignment horizontal="left"/>
    </xf>
    <xf numFmtId="3" fontId="14" fillId="0" borderId="7" xfId="0" applyNumberFormat="1" applyFont="1" applyBorder="1" applyAlignment="1">
      <alignment horizontal="left"/>
    </xf>
    <xf numFmtId="3" fontId="14" fillId="0" borderId="7" xfId="0" applyNumberFormat="1" applyFont="1" applyBorder="1" applyAlignment="1">
      <alignment horizontal="right"/>
    </xf>
    <xf numFmtId="3" fontId="14" fillId="12" borderId="3" xfId="0" applyNumberFormat="1" applyFont="1" applyFill="1" applyBorder="1" applyAlignment="1">
      <alignment horizontal="left"/>
    </xf>
    <xf numFmtId="14" fontId="14" fillId="0" borderId="7" xfId="0" applyNumberFormat="1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164" fontId="2" fillId="2" borderId="27" xfId="0" applyNumberFormat="1" applyFont="1" applyFill="1" applyBorder="1" applyAlignment="1">
      <alignment horizontal="left"/>
    </xf>
    <xf numFmtId="164" fontId="1" fillId="0" borderId="7" xfId="0" applyNumberFormat="1" applyFont="1" applyBorder="1" applyAlignment="1">
      <alignment horizontal="left"/>
    </xf>
    <xf numFmtId="164" fontId="2" fillId="2" borderId="1" xfId="0" applyNumberFormat="1" applyFont="1" applyFill="1" applyBorder="1" applyAlignment="1">
      <alignment horizontal="left"/>
    </xf>
    <xf numFmtId="14" fontId="1" fillId="0" borderId="36" xfId="0" applyNumberFormat="1" applyFont="1" applyBorder="1" applyAlignment="1">
      <alignment horizontal="left"/>
    </xf>
    <xf numFmtId="3" fontId="5" fillId="0" borderId="20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5" fillId="2" borderId="2" xfId="0" applyFont="1" applyFill="1" applyBorder="1" applyAlignment="1">
      <alignment horizontal="left"/>
    </xf>
    <xf numFmtId="3" fontId="1" fillId="0" borderId="49" xfId="0" applyNumberFormat="1" applyFont="1" applyBorder="1" applyAlignment="1">
      <alignment horizontal="left"/>
    </xf>
    <xf numFmtId="3" fontId="23" fillId="0" borderId="1" xfId="0" applyNumberFormat="1" applyFont="1" applyBorder="1" applyAlignment="1">
      <alignment horizontal="left"/>
    </xf>
    <xf numFmtId="3" fontId="23" fillId="0" borderId="1" xfId="0" applyNumberFormat="1" applyFont="1" applyBorder="1" applyAlignment="1">
      <alignment horizontal="right"/>
    </xf>
    <xf numFmtId="165" fontId="17" fillId="0" borderId="1" xfId="0" applyNumberFormat="1" applyFont="1" applyBorder="1" applyAlignment="1">
      <alignment horizontal="left"/>
    </xf>
    <xf numFmtId="3" fontId="17" fillId="0" borderId="1" xfId="0" applyNumberFormat="1" applyFont="1" applyBorder="1" applyAlignment="1">
      <alignment horizontal="left"/>
    </xf>
    <xf numFmtId="165" fontId="2" fillId="0" borderId="1" xfId="0" applyNumberFormat="1" applyFont="1" applyBorder="1" applyAlignment="1">
      <alignment horizontal="left"/>
    </xf>
    <xf numFmtId="14" fontId="2" fillId="2" borderId="2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1" fillId="0" borderId="18" xfId="0" applyNumberFormat="1" applyFont="1" applyBorder="1" applyAlignment="1">
      <alignment horizontal="left"/>
    </xf>
    <xf numFmtId="3" fontId="1" fillId="0" borderId="3" xfId="0" applyNumberFormat="1" applyFont="1" applyBorder="1" applyAlignment="1">
      <alignment horizontal="left"/>
    </xf>
    <xf numFmtId="3" fontId="1" fillId="0" borderId="5" xfId="0" applyNumberFormat="1" applyFont="1" applyBorder="1" applyAlignment="1">
      <alignment horizontal="left"/>
    </xf>
    <xf numFmtId="3" fontId="2" fillId="7" borderId="21" xfId="0" applyNumberFormat="1" applyFont="1" applyFill="1" applyBorder="1" applyAlignment="1">
      <alignment horizontal="right"/>
    </xf>
    <xf numFmtId="3" fontId="2" fillId="7" borderId="9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left"/>
    </xf>
    <xf numFmtId="3" fontId="14" fillId="0" borderId="53" xfId="0" applyNumberFormat="1" applyFont="1" applyBorder="1" applyAlignment="1">
      <alignment horizontal="left"/>
    </xf>
    <xf numFmtId="0" fontId="14" fillId="2" borderId="2" xfId="0" applyFont="1" applyFill="1" applyBorder="1" applyAlignment="1">
      <alignment horizontal="left"/>
    </xf>
    <xf numFmtId="3" fontId="1" fillId="0" borderId="53" xfId="0" applyNumberFormat="1" applyFont="1" applyBorder="1" applyAlignment="1">
      <alignment horizontal="right"/>
    </xf>
    <xf numFmtId="3" fontId="14" fillId="0" borderId="53" xfId="0" applyNumberFormat="1" applyFont="1" applyBorder="1" applyAlignment="1">
      <alignment horizontal="right"/>
    </xf>
    <xf numFmtId="3" fontId="15" fillId="0" borderId="53" xfId="0" applyNumberFormat="1" applyFont="1" applyBorder="1" applyAlignment="1">
      <alignment horizontal="left"/>
    </xf>
    <xf numFmtId="3" fontId="15" fillId="0" borderId="53" xfId="0" applyNumberFormat="1" applyFont="1" applyBorder="1" applyAlignment="1">
      <alignment horizontal="right"/>
    </xf>
    <xf numFmtId="3" fontId="2" fillId="4" borderId="4" xfId="0" applyNumberFormat="1" applyFont="1" applyFill="1" applyBorder="1" applyAlignment="1">
      <alignment horizontal="left"/>
    </xf>
    <xf numFmtId="14" fontId="2" fillId="7" borderId="2" xfId="0" applyNumberFormat="1" applyFont="1" applyFill="1" applyBorder="1" applyAlignment="1">
      <alignment horizontal="left"/>
    </xf>
    <xf numFmtId="3" fontId="2" fillId="7" borderId="2" xfId="0" applyNumberFormat="1" applyFont="1" applyFill="1" applyBorder="1" applyAlignment="1">
      <alignment horizontal="left"/>
    </xf>
    <xf numFmtId="14" fontId="2" fillId="14" borderId="2" xfId="0" applyNumberFormat="1" applyFont="1" applyFill="1" applyBorder="1" applyAlignment="1">
      <alignment horizontal="left"/>
    </xf>
    <xf numFmtId="3" fontId="2" fillId="14" borderId="2" xfId="0" applyNumberFormat="1" applyFont="1" applyFill="1" applyBorder="1" applyAlignment="1">
      <alignment horizontal="left"/>
    </xf>
    <xf numFmtId="14" fontId="2" fillId="6" borderId="27" xfId="0" applyNumberFormat="1" applyFont="1" applyFill="1" applyBorder="1" applyAlignment="1">
      <alignment horizontal="left"/>
    </xf>
    <xf numFmtId="3" fontId="2" fillId="6" borderId="27" xfId="0" applyNumberFormat="1" applyFont="1" applyFill="1" applyBorder="1" applyAlignment="1">
      <alignment horizontal="left"/>
    </xf>
    <xf numFmtId="3" fontId="2" fillId="6" borderId="27" xfId="0" applyNumberFormat="1" applyFont="1" applyFill="1" applyBorder="1" applyAlignment="1">
      <alignment horizontal="right"/>
    </xf>
    <xf numFmtId="0" fontId="2" fillId="6" borderId="27" xfId="0" applyFont="1" applyFill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3" fontId="2" fillId="2" borderId="8" xfId="0" applyNumberFormat="1" applyFont="1" applyFill="1" applyBorder="1" applyAlignment="1">
      <alignment horizontal="left"/>
    </xf>
    <xf numFmtId="3" fontId="18" fillId="2" borderId="1" xfId="0" applyNumberFormat="1" applyFont="1" applyFill="1" applyBorder="1" applyAlignment="1">
      <alignment horizontal="left"/>
    </xf>
    <xf numFmtId="3" fontId="18" fillId="2" borderId="1" xfId="0" applyNumberFormat="1" applyFont="1" applyFill="1" applyBorder="1" applyAlignment="1">
      <alignment horizontal="right"/>
    </xf>
    <xf numFmtId="3" fontId="14" fillId="2" borderId="1" xfId="0" applyNumberFormat="1" applyFont="1" applyFill="1" applyBorder="1" applyAlignment="1">
      <alignment horizontal="left"/>
    </xf>
    <xf numFmtId="3" fontId="14" fillId="2" borderId="1" xfId="0" applyNumberFormat="1" applyFont="1" applyFill="1" applyBorder="1" applyAlignment="1">
      <alignment horizontal="right"/>
    </xf>
    <xf numFmtId="0" fontId="13" fillId="0" borderId="0" xfId="0" applyFont="1" applyAlignment="1">
      <alignment horizontal="left"/>
    </xf>
    <xf numFmtId="3" fontId="2" fillId="7" borderId="8" xfId="0" applyNumberFormat="1" applyFont="1" applyFill="1" applyBorder="1" applyAlignment="1">
      <alignment horizontal="left"/>
    </xf>
    <xf numFmtId="14" fontId="14" fillId="2" borderId="54" xfId="0" applyNumberFormat="1" applyFont="1" applyFill="1" applyBorder="1" applyAlignment="1">
      <alignment horizontal="left"/>
    </xf>
    <xf numFmtId="3" fontId="14" fillId="2" borderId="49" xfId="0" applyNumberFormat="1" applyFont="1" applyFill="1" applyBorder="1" applyAlignment="1">
      <alignment horizontal="left"/>
    </xf>
    <xf numFmtId="3" fontId="14" fillId="2" borderId="49" xfId="0" applyNumberFormat="1" applyFont="1" applyFill="1" applyBorder="1" applyAlignment="1">
      <alignment horizontal="right"/>
    </xf>
    <xf numFmtId="3" fontId="2" fillId="15" borderId="3" xfId="0" applyNumberFormat="1" applyFont="1" applyFill="1" applyBorder="1" applyAlignment="1">
      <alignment horizontal="right"/>
    </xf>
    <xf numFmtId="14" fontId="2" fillId="2" borderId="27" xfId="0" applyNumberFormat="1" applyFont="1" applyFill="1" applyBorder="1" applyAlignment="1">
      <alignment horizontal="left"/>
    </xf>
    <xf numFmtId="3" fontId="2" fillId="16" borderId="3" xfId="0" applyNumberFormat="1" applyFont="1" applyFill="1" applyBorder="1" applyAlignment="1">
      <alignment horizontal="right"/>
    </xf>
    <xf numFmtId="14" fontId="14" fillId="0" borderId="20" xfId="0" applyNumberFormat="1" applyFont="1" applyBorder="1" applyAlignment="1">
      <alignment horizontal="left"/>
    </xf>
    <xf numFmtId="3" fontId="2" fillId="17" borderId="3" xfId="0" applyNumberFormat="1" applyFont="1" applyFill="1" applyBorder="1" applyAlignment="1">
      <alignment horizontal="right"/>
    </xf>
    <xf numFmtId="3" fontId="2" fillId="18" borderId="3" xfId="0" applyNumberFormat="1" applyFont="1" applyFill="1" applyBorder="1" applyAlignment="1">
      <alignment horizontal="left"/>
    </xf>
    <xf numFmtId="3" fontId="2" fillId="18" borderId="5" xfId="0" applyNumberFormat="1" applyFont="1" applyFill="1" applyBorder="1" applyAlignment="1">
      <alignment horizontal="left"/>
    </xf>
    <xf numFmtId="0" fontId="14" fillId="0" borderId="6" xfId="0" applyFont="1" applyBorder="1" applyAlignment="1">
      <alignment horizontal="left"/>
    </xf>
    <xf numFmtId="3" fontId="1" fillId="3" borderId="27" xfId="0" applyNumberFormat="1" applyFont="1" applyFill="1" applyBorder="1" applyAlignment="1">
      <alignment horizontal="left"/>
    </xf>
    <xf numFmtId="3" fontId="14" fillId="3" borderId="1" xfId="0" applyNumberFormat="1" applyFont="1" applyFill="1" applyBorder="1" applyAlignment="1">
      <alignment horizontal="left"/>
    </xf>
    <xf numFmtId="14" fontId="25" fillId="0" borderId="1" xfId="0" applyNumberFormat="1" applyFont="1" applyBorder="1" applyAlignment="1">
      <alignment horizontal="left"/>
    </xf>
    <xf numFmtId="3" fontId="25" fillId="0" borderId="1" xfId="0" applyNumberFormat="1" applyFont="1" applyBorder="1" applyAlignment="1">
      <alignment horizontal="left"/>
    </xf>
    <xf numFmtId="3" fontId="25" fillId="0" borderId="1" xfId="0" applyNumberFormat="1" applyFont="1" applyBorder="1" applyAlignment="1">
      <alignment horizontal="right"/>
    </xf>
    <xf numFmtId="3" fontId="25" fillId="3" borderId="1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3" fontId="2" fillId="3" borderId="9" xfId="0" applyNumberFormat="1" applyFont="1" applyFill="1" applyBorder="1" applyAlignment="1">
      <alignment horizontal="left"/>
    </xf>
    <xf numFmtId="0" fontId="1" fillId="3" borderId="23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20" xfId="0" applyNumberFormat="1" applyFont="1" applyBorder="1" applyAlignment="1">
      <alignment horizontal="left"/>
    </xf>
    <xf numFmtId="3" fontId="18" fillId="0" borderId="20" xfId="0" applyNumberFormat="1" applyFont="1" applyBorder="1" applyAlignment="1">
      <alignment horizontal="right"/>
    </xf>
    <xf numFmtId="0" fontId="18" fillId="3" borderId="23" xfId="0" applyFont="1" applyFill="1" applyBorder="1" applyAlignment="1">
      <alignment horizontal="left"/>
    </xf>
    <xf numFmtId="0" fontId="18" fillId="0" borderId="20" xfId="0" applyFont="1" applyBorder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left"/>
    </xf>
    <xf numFmtId="3" fontId="1" fillId="2" borderId="23" xfId="0" applyNumberFormat="1" applyFont="1" applyFill="1" applyBorder="1" applyAlignment="1">
      <alignment horizontal="left"/>
    </xf>
    <xf numFmtId="3" fontId="2" fillId="12" borderId="9" xfId="0" applyNumberFormat="1" applyFont="1" applyFill="1" applyBorder="1" applyAlignment="1">
      <alignment horizontal="left"/>
    </xf>
    <xf numFmtId="3" fontId="2" fillId="13" borderId="1" xfId="0" applyNumberFormat="1" applyFont="1" applyFill="1" applyBorder="1" applyAlignment="1">
      <alignment horizontal="right"/>
    </xf>
    <xf numFmtId="3" fontId="8" fillId="7" borderId="3" xfId="0" applyNumberFormat="1" applyFont="1" applyFill="1" applyBorder="1" applyAlignment="1">
      <alignment horizontal="left"/>
    </xf>
    <xf numFmtId="14" fontId="18" fillId="2" borderId="54" xfId="0" applyNumberFormat="1" applyFont="1" applyFill="1" applyBorder="1" applyAlignment="1">
      <alignment horizontal="left"/>
    </xf>
    <xf numFmtId="3" fontId="18" fillId="2" borderId="23" xfId="0" applyNumberFormat="1" applyFont="1" applyFill="1" applyBorder="1" applyAlignment="1">
      <alignment horizontal="left"/>
    </xf>
    <xf numFmtId="3" fontId="18" fillId="2" borderId="23" xfId="0" applyNumberFormat="1" applyFont="1" applyFill="1" applyBorder="1" applyAlignment="1">
      <alignment horizontal="right"/>
    </xf>
    <xf numFmtId="0" fontId="18" fillId="2" borderId="2" xfId="0" applyFont="1" applyFill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right"/>
    </xf>
    <xf numFmtId="3" fontId="2" fillId="0" borderId="55" xfId="0" applyNumberFormat="1" applyFont="1" applyBorder="1" applyAlignment="1">
      <alignment horizontal="left"/>
    </xf>
    <xf numFmtId="3" fontId="2" fillId="0" borderId="56" xfId="0" applyNumberFormat="1" applyFont="1" applyBorder="1" applyAlignment="1">
      <alignment horizontal="left"/>
    </xf>
    <xf numFmtId="3" fontId="2" fillId="5" borderId="1" xfId="0" applyNumberFormat="1" applyFont="1" applyFill="1" applyBorder="1" applyAlignment="1">
      <alignment horizontal="right"/>
    </xf>
    <xf numFmtId="3" fontId="2" fillId="18" borderId="8" xfId="0" applyNumberFormat="1" applyFont="1" applyFill="1" applyBorder="1" applyAlignment="1">
      <alignment horizontal="left"/>
    </xf>
    <xf numFmtId="14" fontId="4" fillId="14" borderId="2" xfId="0" applyNumberFormat="1" applyFont="1" applyFill="1" applyBorder="1" applyAlignment="1">
      <alignment horizontal="left"/>
    </xf>
    <xf numFmtId="3" fontId="4" fillId="14" borderId="2" xfId="0" applyNumberFormat="1" applyFont="1" applyFill="1" applyBorder="1" applyAlignment="1">
      <alignment horizontal="left"/>
    </xf>
    <xf numFmtId="3" fontId="5" fillId="14" borderId="2" xfId="0" applyNumberFormat="1" applyFont="1" applyFill="1" applyBorder="1" applyAlignment="1">
      <alignment horizontal="left"/>
    </xf>
    <xf numFmtId="14" fontId="24" fillId="3" borderId="2" xfId="0" applyNumberFormat="1" applyFont="1" applyFill="1" applyBorder="1" applyAlignment="1">
      <alignment horizontal="left"/>
    </xf>
    <xf numFmtId="3" fontId="26" fillId="3" borderId="2" xfId="0" applyNumberFormat="1" applyFont="1" applyFill="1" applyBorder="1" applyAlignment="1">
      <alignment horizontal="left"/>
    </xf>
    <xf numFmtId="3" fontId="21" fillId="0" borderId="1" xfId="0" applyNumberFormat="1" applyFont="1" applyBorder="1" applyAlignment="1">
      <alignment horizontal="right"/>
    </xf>
    <xf numFmtId="3" fontId="21" fillId="0" borderId="20" xfId="0" applyNumberFormat="1" applyFont="1" applyBorder="1" applyAlignment="1">
      <alignment horizontal="left"/>
    </xf>
    <xf numFmtId="3" fontId="21" fillId="0" borderId="1" xfId="0" applyNumberFormat="1" applyFont="1" applyBorder="1" applyAlignment="1">
      <alignment horizontal="left"/>
    </xf>
    <xf numFmtId="14" fontId="18" fillId="2" borderId="22" xfId="0" applyNumberFormat="1" applyFont="1" applyFill="1" applyBorder="1" applyAlignment="1">
      <alignment horizontal="left"/>
    </xf>
    <xf numFmtId="0" fontId="18" fillId="2" borderId="23" xfId="0" applyFont="1" applyFill="1" applyBorder="1" applyAlignment="1">
      <alignment horizontal="left"/>
    </xf>
    <xf numFmtId="3" fontId="2" fillId="4" borderId="10" xfId="0" applyNumberFormat="1" applyFont="1" applyFill="1" applyBorder="1" applyAlignment="1">
      <alignment horizontal="left"/>
    </xf>
    <xf numFmtId="3" fontId="4" fillId="0" borderId="3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3" fontId="2" fillId="2" borderId="27" xfId="0" applyNumberFormat="1" applyFont="1" applyFill="1" applyBorder="1" applyAlignment="1">
      <alignment horizontal="right"/>
    </xf>
    <xf numFmtId="14" fontId="5" fillId="14" borderId="2" xfId="0" applyNumberFormat="1" applyFont="1" applyFill="1" applyBorder="1" applyAlignment="1">
      <alignment horizontal="left"/>
    </xf>
    <xf numFmtId="3" fontId="14" fillId="2" borderId="27" xfId="0" applyNumberFormat="1" applyFont="1" applyFill="1" applyBorder="1" applyAlignment="1">
      <alignment horizontal="left"/>
    </xf>
    <xf numFmtId="3" fontId="14" fillId="2" borderId="27" xfId="0" applyNumberFormat="1" applyFont="1" applyFill="1" applyBorder="1" applyAlignment="1">
      <alignment horizontal="right"/>
    </xf>
    <xf numFmtId="0" fontId="14" fillId="2" borderId="27" xfId="0" applyFont="1" applyFill="1" applyBorder="1" applyAlignment="1">
      <alignment horizontal="left"/>
    </xf>
    <xf numFmtId="14" fontId="4" fillId="19" borderId="2" xfId="0" applyNumberFormat="1" applyFont="1" applyFill="1" applyBorder="1" applyAlignment="1">
      <alignment horizontal="left"/>
    </xf>
    <xf numFmtId="3" fontId="5" fillId="19" borderId="2" xfId="0" applyNumberFormat="1" applyFont="1" applyFill="1" applyBorder="1" applyAlignment="1">
      <alignment horizontal="left"/>
    </xf>
    <xf numFmtId="14" fontId="4" fillId="2" borderId="2" xfId="0" applyNumberFormat="1" applyFont="1" applyFill="1" applyBorder="1" applyAlignment="1">
      <alignment horizontal="left"/>
    </xf>
    <xf numFmtId="3" fontId="5" fillId="2" borderId="2" xfId="0" applyNumberFormat="1" applyFont="1" applyFill="1" applyBorder="1" applyAlignment="1">
      <alignment horizontal="left"/>
    </xf>
    <xf numFmtId="14" fontId="13" fillId="0" borderId="0" xfId="0" applyNumberFormat="1" applyFont="1" applyAlignment="1">
      <alignment horizontal="left"/>
    </xf>
    <xf numFmtId="14" fontId="5" fillId="2" borderId="2" xfId="0" applyNumberFormat="1" applyFont="1" applyFill="1" applyBorder="1" applyAlignment="1">
      <alignment horizontal="left"/>
    </xf>
    <xf numFmtId="0" fontId="2" fillId="0" borderId="49" xfId="0" applyFont="1" applyBorder="1" applyAlignment="1">
      <alignment horizontal="left"/>
    </xf>
    <xf numFmtId="0" fontId="2" fillId="0" borderId="57" xfId="0" applyFont="1" applyBorder="1" applyAlignment="1">
      <alignment horizontal="left"/>
    </xf>
    <xf numFmtId="0" fontId="14" fillId="0" borderId="50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3" fontId="2" fillId="0" borderId="18" xfId="0" applyNumberFormat="1" applyFont="1" applyBorder="1" applyAlignment="1">
      <alignment horizontal="right"/>
    </xf>
    <xf numFmtId="3" fontId="14" fillId="0" borderId="18" xfId="0" applyNumberFormat="1" applyFont="1" applyBorder="1" applyAlignment="1">
      <alignment horizontal="right"/>
    </xf>
    <xf numFmtId="0" fontId="2" fillId="4" borderId="5" xfId="0" applyFont="1" applyFill="1" applyBorder="1" applyAlignment="1">
      <alignment horizontal="left"/>
    </xf>
    <xf numFmtId="14" fontId="23" fillId="0" borderId="0" xfId="0" applyNumberFormat="1" applyFont="1" applyAlignment="1">
      <alignment horizontal="left"/>
    </xf>
    <xf numFmtId="3" fontId="6" fillId="0" borderId="0" xfId="0" applyNumberFormat="1" applyFont="1" applyAlignment="1">
      <alignment horizontal="right"/>
    </xf>
    <xf numFmtId="3" fontId="14" fillId="0" borderId="30" xfId="0" applyNumberFormat="1" applyFont="1" applyBorder="1" applyAlignment="1">
      <alignment horizontal="left"/>
    </xf>
    <xf numFmtId="3" fontId="14" fillId="0" borderId="55" xfId="0" applyNumberFormat="1" applyFont="1" applyBorder="1" applyAlignment="1">
      <alignment horizontal="right"/>
    </xf>
    <xf numFmtId="3" fontId="14" fillId="0" borderId="55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14" fontId="2" fillId="9" borderId="2" xfId="0" applyNumberFormat="1" applyFont="1" applyFill="1" applyBorder="1" applyAlignment="1">
      <alignment horizontal="left"/>
    </xf>
    <xf numFmtId="3" fontId="2" fillId="9" borderId="2" xfId="0" applyNumberFormat="1" applyFont="1" applyFill="1" applyBorder="1" applyAlignment="1">
      <alignment horizontal="left"/>
    </xf>
    <xf numFmtId="14" fontId="20" fillId="4" borderId="2" xfId="0" applyNumberFormat="1" applyFont="1" applyFill="1" applyBorder="1" applyAlignment="1">
      <alignment horizontal="left"/>
    </xf>
    <xf numFmtId="3" fontId="2" fillId="5" borderId="58" xfId="0" applyNumberFormat="1" applyFont="1" applyFill="1" applyBorder="1" applyAlignment="1">
      <alignment horizontal="left"/>
    </xf>
    <xf numFmtId="3" fontId="2" fillId="5" borderId="59" xfId="0" applyNumberFormat="1" applyFont="1" applyFill="1" applyBorder="1" applyAlignment="1">
      <alignment horizontal="left"/>
    </xf>
    <xf numFmtId="3" fontId="1" fillId="5" borderId="60" xfId="0" applyNumberFormat="1" applyFont="1" applyFill="1" applyBorder="1" applyAlignment="1">
      <alignment horizontal="left"/>
    </xf>
    <xf numFmtId="3" fontId="2" fillId="5" borderId="61" xfId="0" applyNumberFormat="1" applyFont="1" applyFill="1" applyBorder="1" applyAlignment="1">
      <alignment horizontal="left"/>
    </xf>
    <xf numFmtId="3" fontId="2" fillId="5" borderId="62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14" fontId="6" fillId="0" borderId="7" xfId="0" applyNumberFormat="1" applyFont="1" applyBorder="1" applyAlignment="1">
      <alignment horizontal="left"/>
    </xf>
    <xf numFmtId="3" fontId="6" fillId="0" borderId="7" xfId="0" applyNumberFormat="1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2" fillId="10" borderId="5" xfId="0" applyFont="1" applyFill="1" applyBorder="1" applyAlignment="1">
      <alignment horizontal="left"/>
    </xf>
    <xf numFmtId="14" fontId="2" fillId="11" borderId="2" xfId="0" applyNumberFormat="1" applyFont="1" applyFill="1" applyBorder="1" applyAlignment="1">
      <alignment horizontal="left"/>
    </xf>
    <xf numFmtId="3" fontId="2" fillId="11" borderId="2" xfId="0" applyNumberFormat="1" applyFont="1" applyFill="1" applyBorder="1" applyAlignment="1">
      <alignment horizontal="left"/>
    </xf>
    <xf numFmtId="0" fontId="2" fillId="11" borderId="2" xfId="0" applyFont="1" applyFill="1" applyBorder="1" applyAlignment="1">
      <alignment horizontal="left"/>
    </xf>
    <xf numFmtId="3" fontId="14" fillId="0" borderId="0" xfId="0" applyNumberFormat="1" applyFont="1" applyAlignment="1">
      <alignment horizontal="left"/>
    </xf>
    <xf numFmtId="14" fontId="6" fillId="0" borderId="1" xfId="0" applyNumberFormat="1" applyFont="1" applyBorder="1" applyAlignment="1">
      <alignment horizontal="left"/>
    </xf>
    <xf numFmtId="3" fontId="6" fillId="3" borderId="1" xfId="0" applyNumberFormat="1" applyFont="1" applyFill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0" fontId="6" fillId="0" borderId="0" xfId="0" applyFont="1" applyAlignment="1">
      <alignment horizontal="left"/>
    </xf>
    <xf numFmtId="3" fontId="1" fillId="3" borderId="1" xfId="0" applyNumberFormat="1" applyFont="1" applyFill="1" applyBorder="1" applyAlignment="1">
      <alignment horizontal="right"/>
    </xf>
    <xf numFmtId="3" fontId="6" fillId="2" borderId="1" xfId="0" applyNumberFormat="1" applyFont="1" applyFill="1" applyBorder="1" applyAlignment="1">
      <alignment horizontal="left"/>
    </xf>
    <xf numFmtId="14" fontId="17" fillId="0" borderId="6" xfId="0" applyNumberFormat="1" applyFont="1" applyBorder="1" applyAlignment="1">
      <alignment horizontal="left"/>
    </xf>
    <xf numFmtId="3" fontId="17" fillId="2" borderId="11" xfId="0" applyNumberFormat="1" applyFont="1" applyFill="1" applyBorder="1" applyAlignment="1">
      <alignment horizontal="left"/>
    </xf>
    <xf numFmtId="3" fontId="14" fillId="2" borderId="11" xfId="0" applyNumberFormat="1" applyFont="1" applyFill="1" applyBorder="1" applyAlignment="1">
      <alignment horizontal="left"/>
    </xf>
    <xf numFmtId="14" fontId="2" fillId="20" borderId="2" xfId="0" applyNumberFormat="1" applyFont="1" applyFill="1" applyBorder="1" applyAlignment="1">
      <alignment horizontal="left"/>
    </xf>
    <xf numFmtId="3" fontId="2" fillId="20" borderId="2" xfId="0" applyNumberFormat="1" applyFont="1" applyFill="1" applyBorder="1" applyAlignment="1">
      <alignment horizontal="left"/>
    </xf>
    <xf numFmtId="14" fontId="1" fillId="3" borderId="2" xfId="0" applyNumberFormat="1" applyFont="1" applyFill="1" applyBorder="1" applyAlignment="1">
      <alignment horizontal="left"/>
    </xf>
    <xf numFmtId="14" fontId="20" fillId="3" borderId="2" xfId="0" applyNumberFormat="1" applyFont="1" applyFill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1" fillId="18" borderId="27" xfId="0" applyNumberFormat="1" applyFont="1" applyFill="1" applyBorder="1" applyAlignment="1">
      <alignment horizontal="left"/>
    </xf>
    <xf numFmtId="3" fontId="1" fillId="18" borderId="27" xfId="0" applyNumberFormat="1" applyFont="1" applyFill="1" applyBorder="1" applyAlignment="1">
      <alignment horizontal="right"/>
    </xf>
    <xf numFmtId="3" fontId="2" fillId="18" borderId="27" xfId="0" applyNumberFormat="1" applyFont="1" applyFill="1" applyBorder="1" applyAlignment="1">
      <alignment horizontal="left"/>
    </xf>
    <xf numFmtId="3" fontId="1" fillId="3" borderId="27" xfId="0" applyNumberFormat="1" applyFont="1" applyFill="1" applyBorder="1" applyAlignment="1">
      <alignment horizontal="right"/>
    </xf>
    <xf numFmtId="3" fontId="1" fillId="18" borderId="27" xfId="0" applyNumberFormat="1" applyFont="1" applyFill="1" applyBorder="1" applyAlignment="1">
      <alignment horizontal="left"/>
    </xf>
    <xf numFmtId="3" fontId="18" fillId="2" borderId="49" xfId="0" applyNumberFormat="1" applyFont="1" applyFill="1" applyBorder="1" applyAlignment="1">
      <alignment horizontal="right"/>
    </xf>
    <xf numFmtId="3" fontId="18" fillId="2" borderId="49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3" fontId="2" fillId="3" borderId="27" xfId="0" applyNumberFormat="1" applyFont="1" applyFill="1" applyBorder="1" applyAlignment="1">
      <alignment horizontal="right"/>
    </xf>
    <xf numFmtId="14" fontId="14" fillId="2" borderId="22" xfId="0" applyNumberFormat="1" applyFont="1" applyFill="1" applyBorder="1" applyAlignment="1">
      <alignment horizontal="left"/>
    </xf>
    <xf numFmtId="3" fontId="14" fillId="2" borderId="23" xfId="0" applyNumberFormat="1" applyFont="1" applyFill="1" applyBorder="1" applyAlignment="1">
      <alignment horizontal="right"/>
    </xf>
    <xf numFmtId="3" fontId="17" fillId="2" borderId="23" xfId="0" applyNumberFormat="1" applyFont="1" applyFill="1" applyBorder="1" applyAlignment="1">
      <alignment horizontal="left"/>
    </xf>
    <xf numFmtId="14" fontId="14" fillId="2" borderId="1" xfId="0" applyNumberFormat="1" applyFont="1" applyFill="1" applyBorder="1" applyAlignment="1">
      <alignment horizontal="left"/>
    </xf>
    <xf numFmtId="3" fontId="17" fillId="2" borderId="1" xfId="0" applyNumberFormat="1" applyFont="1" applyFill="1" applyBorder="1" applyAlignment="1">
      <alignment horizontal="left"/>
    </xf>
    <xf numFmtId="14" fontId="18" fillId="2" borderId="27" xfId="0" applyNumberFormat="1" applyFont="1" applyFill="1" applyBorder="1" applyAlignment="1">
      <alignment horizontal="left"/>
    </xf>
    <xf numFmtId="3" fontId="18" fillId="2" borderId="27" xfId="0" applyNumberFormat="1" applyFont="1" applyFill="1" applyBorder="1" applyAlignment="1">
      <alignment horizontal="right"/>
    </xf>
    <xf numFmtId="3" fontId="18" fillId="2" borderId="27" xfId="0" applyNumberFormat="1" applyFont="1" applyFill="1" applyBorder="1" applyAlignment="1">
      <alignment horizontal="left"/>
    </xf>
    <xf numFmtId="14" fontId="14" fillId="2" borderId="27" xfId="0" applyNumberFormat="1" applyFont="1" applyFill="1" applyBorder="1" applyAlignment="1">
      <alignment horizontal="left"/>
    </xf>
    <xf numFmtId="14" fontId="14" fillId="2" borderId="2" xfId="0" applyNumberFormat="1" applyFont="1" applyFill="1" applyBorder="1" applyAlignment="1">
      <alignment horizontal="left"/>
    </xf>
    <xf numFmtId="14" fontId="2" fillId="12" borderId="2" xfId="0" applyNumberFormat="1" applyFont="1" applyFill="1" applyBorder="1" applyAlignment="1">
      <alignment horizontal="left"/>
    </xf>
    <xf numFmtId="14" fontId="14" fillId="3" borderId="1" xfId="0" applyNumberFormat="1" applyFont="1" applyFill="1" applyBorder="1" applyAlignment="1">
      <alignment horizontal="left"/>
    </xf>
    <xf numFmtId="3" fontId="14" fillId="3" borderId="1" xfId="0" applyNumberFormat="1" applyFont="1" applyFill="1" applyBorder="1" applyAlignment="1">
      <alignment horizontal="right"/>
    </xf>
    <xf numFmtId="14" fontId="2" fillId="14" borderId="1" xfId="0" applyNumberFormat="1" applyFont="1" applyFill="1" applyBorder="1" applyAlignment="1">
      <alignment horizontal="left"/>
    </xf>
    <xf numFmtId="3" fontId="2" fillId="14" borderId="1" xfId="0" applyNumberFormat="1" applyFont="1" applyFill="1" applyBorder="1" applyAlignment="1">
      <alignment horizontal="left"/>
    </xf>
    <xf numFmtId="3" fontId="8" fillId="14" borderId="1" xfId="0" applyNumberFormat="1" applyFont="1" applyFill="1" applyBorder="1" applyAlignment="1">
      <alignment horizontal="left"/>
    </xf>
    <xf numFmtId="3" fontId="2" fillId="14" borderId="1" xfId="0" applyNumberFormat="1" applyFont="1" applyFill="1" applyBorder="1" applyAlignment="1">
      <alignment horizontal="right"/>
    </xf>
    <xf numFmtId="14" fontId="2" fillId="21" borderId="1" xfId="0" applyNumberFormat="1" applyFont="1" applyFill="1" applyBorder="1" applyAlignment="1">
      <alignment horizontal="left"/>
    </xf>
    <xf numFmtId="3" fontId="2" fillId="21" borderId="1" xfId="0" applyNumberFormat="1" applyFont="1" applyFill="1" applyBorder="1" applyAlignment="1">
      <alignment horizontal="left"/>
    </xf>
    <xf numFmtId="3" fontId="8" fillId="21" borderId="1" xfId="0" applyNumberFormat="1" applyFont="1" applyFill="1" applyBorder="1" applyAlignment="1">
      <alignment horizontal="right"/>
    </xf>
    <xf numFmtId="3" fontId="8" fillId="2" borderId="1" xfId="0" applyNumberFormat="1" applyFont="1" applyFill="1" applyBorder="1" applyAlignment="1">
      <alignment horizontal="right"/>
    </xf>
    <xf numFmtId="14" fontId="2" fillId="4" borderId="2" xfId="0" applyNumberFormat="1" applyFont="1" applyFill="1" applyBorder="1" applyAlignment="1">
      <alignment horizontal="left"/>
    </xf>
    <xf numFmtId="3" fontId="2" fillId="4" borderId="2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2" fillId="0" borderId="14" xfId="0" applyNumberFormat="1" applyFont="1" applyBorder="1" applyAlignment="1">
      <alignment horizontal="left"/>
    </xf>
    <xf numFmtId="3" fontId="2" fillId="7" borderId="8" xfId="0" applyNumberFormat="1" applyFont="1" applyFill="1" applyBorder="1" applyAlignment="1">
      <alignment horizontal="right"/>
    </xf>
    <xf numFmtId="0" fontId="1" fillId="2" borderId="27" xfId="0" applyFont="1" applyFill="1" applyBorder="1" applyAlignment="1">
      <alignment horizontal="left"/>
    </xf>
    <xf numFmtId="3" fontId="1" fillId="2" borderId="64" xfId="0" applyNumberFormat="1" applyFont="1" applyFill="1" applyBorder="1" applyAlignment="1">
      <alignment horizontal="right"/>
    </xf>
    <xf numFmtId="0" fontId="2" fillId="14" borderId="1" xfId="0" applyFont="1" applyFill="1" applyBorder="1" applyAlignment="1">
      <alignment horizontal="left"/>
    </xf>
    <xf numFmtId="3" fontId="8" fillId="14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left"/>
    </xf>
    <xf numFmtId="3" fontId="2" fillId="6" borderId="51" xfId="0" applyNumberFormat="1" applyFont="1" applyFill="1" applyBorder="1" applyAlignment="1">
      <alignment horizontal="right"/>
    </xf>
    <xf numFmtId="3" fontId="2" fillId="6" borderId="1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left"/>
    </xf>
    <xf numFmtId="3" fontId="2" fillId="0" borderId="48" xfId="0" applyNumberFormat="1" applyFont="1" applyBorder="1" applyAlignment="1">
      <alignment horizontal="left"/>
    </xf>
    <xf numFmtId="14" fontId="2" fillId="0" borderId="20" xfId="0" applyNumberFormat="1" applyFont="1" applyBorder="1" applyAlignment="1">
      <alignment horizontal="left"/>
    </xf>
    <xf numFmtId="14" fontId="27" fillId="2" borderId="2" xfId="0" applyNumberFormat="1" applyFont="1" applyFill="1" applyBorder="1" applyAlignment="1">
      <alignment horizontal="left"/>
    </xf>
    <xf numFmtId="3" fontId="6" fillId="0" borderId="7" xfId="0" applyNumberFormat="1" applyFont="1" applyBorder="1" applyAlignment="1">
      <alignment horizontal="right"/>
    </xf>
    <xf numFmtId="3" fontId="17" fillId="0" borderId="1" xfId="0" applyNumberFormat="1" applyFont="1" applyBorder="1" applyAlignment="1">
      <alignment horizontal="right"/>
    </xf>
    <xf numFmtId="3" fontId="2" fillId="2" borderId="49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2" fillId="2" borderId="49" xfId="0" applyNumberFormat="1" applyFont="1" applyFill="1" applyBorder="1" applyAlignment="1">
      <alignment horizontal="left"/>
    </xf>
    <xf numFmtId="3" fontId="1" fillId="2" borderId="49" xfId="0" applyNumberFormat="1" applyFont="1" applyFill="1" applyBorder="1" applyAlignment="1">
      <alignment horizontal="left"/>
    </xf>
    <xf numFmtId="3" fontId="14" fillId="2" borderId="23" xfId="0" applyNumberFormat="1" applyFont="1" applyFill="1" applyBorder="1" applyAlignment="1">
      <alignment horizontal="left"/>
    </xf>
    <xf numFmtId="14" fontId="18" fillId="2" borderId="2" xfId="0" applyNumberFormat="1" applyFont="1" applyFill="1" applyBorder="1" applyAlignment="1">
      <alignment horizontal="left"/>
    </xf>
    <xf numFmtId="14" fontId="18" fillId="2" borderId="1" xfId="0" applyNumberFormat="1" applyFont="1" applyFill="1" applyBorder="1" applyAlignment="1">
      <alignment horizontal="left"/>
    </xf>
    <xf numFmtId="14" fontId="6" fillId="2" borderId="22" xfId="0" applyNumberFormat="1" applyFont="1" applyFill="1" applyBorder="1" applyAlignment="1">
      <alignment horizontal="left"/>
    </xf>
    <xf numFmtId="3" fontId="6" fillId="2" borderId="23" xfId="0" applyNumberFormat="1" applyFont="1" applyFill="1" applyBorder="1" applyAlignment="1">
      <alignment horizontal="right"/>
    </xf>
    <xf numFmtId="3" fontId="6" fillId="2" borderId="23" xfId="0" applyNumberFormat="1" applyFont="1" applyFill="1" applyBorder="1" applyAlignment="1">
      <alignment horizontal="left"/>
    </xf>
    <xf numFmtId="14" fontId="6" fillId="2" borderId="1" xfId="0" applyNumberFormat="1" applyFont="1" applyFill="1" applyBorder="1" applyAlignment="1">
      <alignment horizontal="left"/>
    </xf>
    <xf numFmtId="3" fontId="6" fillId="2" borderId="1" xfId="0" applyNumberFormat="1" applyFont="1" applyFill="1" applyBorder="1" applyAlignment="1">
      <alignment horizontal="right"/>
    </xf>
    <xf numFmtId="3" fontId="8" fillId="3" borderId="3" xfId="0" applyNumberFormat="1" applyFont="1" applyFill="1" applyBorder="1" applyAlignment="1">
      <alignment horizontal="right"/>
    </xf>
    <xf numFmtId="14" fontId="1" fillId="2" borderId="2" xfId="0" applyNumberFormat="1" applyFont="1" applyFill="1" applyBorder="1" applyAlignment="1">
      <alignment horizontal="left"/>
    </xf>
    <xf numFmtId="3" fontId="2" fillId="19" borderId="2" xfId="0" applyNumberFormat="1" applyFont="1" applyFill="1" applyBorder="1" applyAlignment="1">
      <alignment horizontal="left"/>
    </xf>
    <xf numFmtId="14" fontId="2" fillId="19" borderId="2" xfId="0" applyNumberFormat="1" applyFont="1" applyFill="1" applyBorder="1" applyAlignment="1">
      <alignment horizontal="left"/>
    </xf>
    <xf numFmtId="0" fontId="2" fillId="19" borderId="2" xfId="0" applyFont="1" applyFill="1" applyBorder="1" applyAlignment="1">
      <alignment horizontal="left"/>
    </xf>
    <xf numFmtId="14" fontId="2" fillId="22" borderId="2" xfId="0" applyNumberFormat="1" applyFont="1" applyFill="1" applyBorder="1" applyAlignment="1">
      <alignment horizontal="left"/>
    </xf>
    <xf numFmtId="3" fontId="2" fillId="22" borderId="2" xfId="0" applyNumberFormat="1" applyFont="1" applyFill="1" applyBorder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7" fillId="2" borderId="23" xfId="0" applyNumberFormat="1" applyFont="1" applyFill="1" applyBorder="1" applyAlignment="1">
      <alignment horizontal="left"/>
    </xf>
    <xf numFmtId="0" fontId="7" fillId="2" borderId="49" xfId="0" applyFont="1" applyFill="1" applyBorder="1" applyAlignment="1">
      <alignment horizontal="left"/>
    </xf>
    <xf numFmtId="14" fontId="6" fillId="2" borderId="2" xfId="0" applyNumberFormat="1" applyFont="1" applyFill="1" applyBorder="1" applyAlignment="1">
      <alignment horizontal="left"/>
    </xf>
    <xf numFmtId="0" fontId="6" fillId="2" borderId="2" xfId="0" applyFont="1" applyFill="1" applyBorder="1" applyAlignment="1">
      <alignment horizontal="left"/>
    </xf>
    <xf numFmtId="3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14" fontId="18" fillId="0" borderId="6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1" borderId="1" xfId="0" applyNumberFormat="1" applyFont="1" applyFill="1" applyBorder="1" applyAlignment="1">
      <alignment horizontal="left"/>
    </xf>
    <xf numFmtId="3" fontId="2" fillId="21" borderId="1" xfId="0" applyNumberFormat="1" applyFont="1" applyFill="1" applyBorder="1" applyAlignment="1">
      <alignment horizontal="right"/>
    </xf>
    <xf numFmtId="14" fontId="2" fillId="15" borderId="2" xfId="0" applyNumberFormat="1" applyFont="1" applyFill="1" applyBorder="1" applyAlignment="1">
      <alignment horizontal="left"/>
    </xf>
    <xf numFmtId="3" fontId="2" fillId="15" borderId="2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left"/>
    </xf>
    <xf numFmtId="14" fontId="2" fillId="6" borderId="2" xfId="0" applyNumberFormat="1" applyFont="1" applyFill="1" applyBorder="1" applyAlignment="1">
      <alignment horizontal="left"/>
    </xf>
    <xf numFmtId="14" fontId="1" fillId="6" borderId="2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7" fillId="0" borderId="1" xfId="0" applyNumberFormat="1" applyFont="1" applyBorder="1" applyAlignment="1">
      <alignment horizontal="left"/>
    </xf>
    <xf numFmtId="14" fontId="2" fillId="10" borderId="2" xfId="0" applyNumberFormat="1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3" fontId="2" fillId="7" borderId="10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left"/>
    </xf>
    <xf numFmtId="14" fontId="28" fillId="0" borderId="1" xfId="0" applyNumberFormat="1" applyFont="1" applyBorder="1" applyAlignment="1">
      <alignment horizontal="left"/>
    </xf>
    <xf numFmtId="3" fontId="28" fillId="0" borderId="1" xfId="0" applyNumberFormat="1" applyFont="1" applyBorder="1" applyAlignment="1">
      <alignment horizontal="left"/>
    </xf>
    <xf numFmtId="3" fontId="28" fillId="0" borderId="1" xfId="0" applyNumberFormat="1" applyFont="1" applyBorder="1" applyAlignment="1">
      <alignment horizontal="right"/>
    </xf>
    <xf numFmtId="14" fontId="2" fillId="17" borderId="2" xfId="0" applyNumberFormat="1" applyFont="1" applyFill="1" applyBorder="1" applyAlignment="1">
      <alignment horizontal="left"/>
    </xf>
    <xf numFmtId="3" fontId="2" fillId="17" borderId="2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14" fillId="0" borderId="20" xfId="0" applyFont="1" applyBorder="1" applyAlignment="1">
      <alignment horizontal="left"/>
    </xf>
    <xf numFmtId="14" fontId="1" fillId="2" borderId="54" xfId="0" applyNumberFormat="1" applyFont="1" applyFill="1" applyBorder="1" applyAlignment="1">
      <alignment horizontal="left"/>
    </xf>
    <xf numFmtId="3" fontId="15" fillId="2" borderId="49" xfId="0" applyNumberFormat="1" applyFont="1" applyFill="1" applyBorder="1" applyAlignment="1">
      <alignment horizontal="right"/>
    </xf>
    <xf numFmtId="0" fontId="2" fillId="2" borderId="49" xfId="0" applyFont="1" applyFill="1" applyBorder="1" applyAlignment="1">
      <alignment horizontal="left"/>
    </xf>
    <xf numFmtId="14" fontId="14" fillId="6" borderId="27" xfId="0" applyNumberFormat="1" applyFont="1" applyFill="1" applyBorder="1" applyAlignment="1">
      <alignment horizontal="left"/>
    </xf>
    <xf numFmtId="3" fontId="14" fillId="6" borderId="27" xfId="0" applyNumberFormat="1" applyFont="1" applyFill="1" applyBorder="1" applyAlignment="1">
      <alignment horizontal="right"/>
    </xf>
    <xf numFmtId="3" fontId="14" fillId="6" borderId="27" xfId="0" applyNumberFormat="1" applyFont="1" applyFill="1" applyBorder="1" applyAlignment="1">
      <alignment horizontal="left"/>
    </xf>
    <xf numFmtId="0" fontId="14" fillId="6" borderId="2" xfId="0" applyFont="1" applyFill="1" applyBorder="1" applyAlignment="1">
      <alignment horizontal="left"/>
    </xf>
    <xf numFmtId="14" fontId="14" fillId="6" borderId="27" xfId="0" applyNumberFormat="1" applyFont="1" applyFill="1" applyBorder="1" applyAlignment="1">
      <alignment horizontal="right"/>
    </xf>
    <xf numFmtId="3" fontId="14" fillId="0" borderId="36" xfId="0" applyNumberFormat="1" applyFont="1" applyBorder="1" applyAlignment="1">
      <alignment horizontal="left"/>
    </xf>
    <xf numFmtId="3" fontId="14" fillId="0" borderId="49" xfId="0" applyNumberFormat="1" applyFont="1" applyBorder="1" applyAlignment="1">
      <alignment horizontal="left"/>
    </xf>
    <xf numFmtId="3" fontId="14" fillId="0" borderId="49" xfId="0" applyNumberFormat="1" applyFont="1" applyBorder="1" applyAlignment="1">
      <alignment horizontal="right"/>
    </xf>
    <xf numFmtId="3" fontId="14" fillId="0" borderId="65" xfId="0" applyNumberFormat="1" applyFont="1" applyBorder="1" applyAlignment="1">
      <alignment horizontal="left"/>
    </xf>
    <xf numFmtId="3" fontId="14" fillId="2" borderId="66" xfId="0" applyNumberFormat="1" applyFont="1" applyFill="1" applyBorder="1" applyAlignment="1">
      <alignment horizontal="right"/>
    </xf>
    <xf numFmtId="3" fontId="14" fillId="2" borderId="66" xfId="0" applyNumberFormat="1" applyFont="1" applyFill="1" applyBorder="1" applyAlignment="1">
      <alignment horizontal="left"/>
    </xf>
    <xf numFmtId="14" fontId="14" fillId="0" borderId="49" xfId="0" applyNumberFormat="1" applyFont="1" applyBorder="1" applyAlignment="1">
      <alignment horizontal="left"/>
    </xf>
    <xf numFmtId="3" fontId="2" fillId="4" borderId="3" xfId="0" applyNumberFormat="1" applyFont="1" applyFill="1" applyBorder="1" applyAlignment="1">
      <alignment horizontal="center"/>
    </xf>
    <xf numFmtId="14" fontId="2" fillId="2" borderId="54" xfId="0" applyNumberFormat="1" applyFont="1" applyFill="1" applyBorder="1" applyAlignment="1">
      <alignment horizontal="left"/>
    </xf>
    <xf numFmtId="3" fontId="2" fillId="2" borderId="25" xfId="0" applyNumberFormat="1" applyFont="1" applyFill="1" applyBorder="1" applyAlignment="1">
      <alignment horizontal="left"/>
    </xf>
    <xf numFmtId="3" fontId="2" fillId="4" borderId="25" xfId="0" applyNumberFormat="1" applyFont="1" applyFill="1" applyBorder="1" applyAlignment="1">
      <alignment horizontal="left"/>
    </xf>
    <xf numFmtId="14" fontId="18" fillId="0" borderId="12" xfId="0" applyNumberFormat="1" applyFont="1" applyBorder="1" applyAlignment="1">
      <alignment horizontal="left"/>
    </xf>
    <xf numFmtId="0" fontId="18" fillId="0" borderId="42" xfId="0" applyFont="1" applyBorder="1" applyAlignment="1">
      <alignment horizontal="left"/>
    </xf>
    <xf numFmtId="0" fontId="14" fillId="3" borderId="2" xfId="0" applyFont="1" applyFill="1" applyBorder="1" applyAlignment="1">
      <alignment horizontal="left"/>
    </xf>
    <xf numFmtId="14" fontId="2" fillId="21" borderId="2" xfId="0" applyNumberFormat="1" applyFont="1" applyFill="1" applyBorder="1" applyAlignment="1">
      <alignment horizontal="left"/>
    </xf>
    <xf numFmtId="3" fontId="6" fillId="2" borderId="2" xfId="0" applyNumberFormat="1" applyFont="1" applyFill="1" applyBorder="1" applyAlignment="1">
      <alignment horizontal="right"/>
    </xf>
    <xf numFmtId="3" fontId="18" fillId="2" borderId="2" xfId="0" applyNumberFormat="1" applyFont="1" applyFill="1" applyBorder="1" applyAlignment="1">
      <alignment horizontal="right"/>
    </xf>
    <xf numFmtId="3" fontId="2" fillId="11" borderId="3" xfId="0" applyNumberFormat="1" applyFont="1" applyFill="1" applyBorder="1" applyAlignment="1">
      <alignment horizontal="left"/>
    </xf>
    <xf numFmtId="0" fontId="2" fillId="11" borderId="5" xfId="0" applyFont="1" applyFill="1" applyBorder="1" applyAlignment="1">
      <alignment horizontal="left"/>
    </xf>
    <xf numFmtId="3" fontId="2" fillId="12" borderId="2" xfId="0" applyNumberFormat="1" applyFont="1" applyFill="1" applyBorder="1" applyAlignment="1">
      <alignment horizontal="left"/>
    </xf>
    <xf numFmtId="14" fontId="1" fillId="9" borderId="2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center"/>
    </xf>
    <xf numFmtId="166" fontId="2" fillId="2" borderId="2" xfId="0" applyNumberFormat="1" applyFont="1" applyFill="1" applyBorder="1" applyAlignment="1">
      <alignment horizontal="center"/>
    </xf>
    <xf numFmtId="0" fontId="2" fillId="5" borderId="2" xfId="0" applyFont="1" applyFill="1" applyBorder="1" applyAlignment="1">
      <alignment horizontal="left"/>
    </xf>
    <xf numFmtId="166" fontId="14" fillId="0" borderId="0" xfId="0" applyNumberFormat="1" applyFont="1" applyAlignment="1">
      <alignment horizontal="left"/>
    </xf>
    <xf numFmtId="166" fontId="2" fillId="12" borderId="2" xfId="0" applyNumberFormat="1" applyFont="1" applyFill="1" applyBorder="1" applyAlignment="1">
      <alignment horizontal="left"/>
    </xf>
    <xf numFmtId="0" fontId="2" fillId="12" borderId="2" xfId="0" applyFont="1" applyFill="1" applyBorder="1" applyAlignment="1">
      <alignment horizontal="left"/>
    </xf>
    <xf numFmtId="0" fontId="1" fillId="12" borderId="2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14" fillId="3" borderId="11" xfId="0" applyNumberFormat="1" applyFont="1" applyFill="1" applyBorder="1" applyAlignment="1">
      <alignment horizontal="right"/>
    </xf>
    <xf numFmtId="3" fontId="1" fillId="2" borderId="23" xfId="0" applyNumberFormat="1" applyFont="1" applyFill="1" applyBorder="1" applyAlignment="1">
      <alignment horizontal="right"/>
    </xf>
    <xf numFmtId="3" fontId="1" fillId="3" borderId="23" xfId="0" applyNumberFormat="1" applyFont="1" applyFill="1" applyBorder="1" applyAlignment="1">
      <alignment horizontal="right"/>
    </xf>
    <xf numFmtId="3" fontId="18" fillId="3" borderId="11" xfId="0" applyNumberFormat="1" applyFont="1" applyFill="1" applyBorder="1" applyAlignment="1">
      <alignment horizontal="right"/>
    </xf>
    <xf numFmtId="3" fontId="18" fillId="3" borderId="1" xfId="0" applyNumberFormat="1" applyFont="1" applyFill="1" applyBorder="1" applyAlignment="1">
      <alignment horizontal="right"/>
    </xf>
    <xf numFmtId="3" fontId="8" fillId="3" borderId="1" xfId="0" applyNumberFormat="1" applyFont="1" applyFill="1" applyBorder="1" applyAlignment="1">
      <alignment horizontal="right"/>
    </xf>
    <xf numFmtId="3" fontId="18" fillId="3" borderId="27" xfId="0" applyNumberFormat="1" applyFont="1" applyFill="1" applyBorder="1" applyAlignment="1">
      <alignment horizontal="right"/>
    </xf>
    <xf numFmtId="3" fontId="15" fillId="3" borderId="1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3" fontId="1" fillId="12" borderId="2" xfId="0" applyNumberFormat="1" applyFont="1" applyFill="1" applyBorder="1" applyAlignment="1">
      <alignment horizontal="left"/>
    </xf>
    <xf numFmtId="3" fontId="6" fillId="0" borderId="30" xfId="0" applyNumberFormat="1" applyFont="1" applyBorder="1" applyAlignment="1">
      <alignment horizontal="right"/>
    </xf>
    <xf numFmtId="14" fontId="2" fillId="2" borderId="52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2" fillId="2" borderId="67" xfId="0" applyNumberFormat="1" applyFont="1" applyFill="1" applyBorder="1" applyAlignment="1">
      <alignment horizontal="left"/>
    </xf>
    <xf numFmtId="3" fontId="1" fillId="2" borderId="49" xfId="0" applyNumberFormat="1" applyFont="1" applyFill="1" applyBorder="1" applyAlignment="1">
      <alignment horizontal="right"/>
    </xf>
    <xf numFmtId="14" fontId="1" fillId="0" borderId="68" xfId="0" applyNumberFormat="1" applyFont="1" applyBorder="1" applyAlignment="1">
      <alignment horizontal="left"/>
    </xf>
    <xf numFmtId="14" fontId="2" fillId="0" borderId="49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2" fillId="10" borderId="1" xfId="0" applyNumberFormat="1" applyFont="1" applyFill="1" applyBorder="1" applyAlignment="1">
      <alignment horizontal="right"/>
    </xf>
    <xf numFmtId="3" fontId="2" fillId="4" borderId="69" xfId="0" applyNumberFormat="1" applyFont="1" applyFill="1" applyBorder="1" applyAlignment="1">
      <alignment horizontal="left"/>
    </xf>
    <xf numFmtId="3" fontId="2" fillId="4" borderId="70" xfId="0" applyNumberFormat="1" applyFont="1" applyFill="1" applyBorder="1" applyAlignment="1">
      <alignment horizontal="left"/>
    </xf>
    <xf numFmtId="3" fontId="2" fillId="4" borderId="71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3" fontId="2" fillId="2" borderId="72" xfId="0" applyNumberFormat="1" applyFont="1" applyFill="1" applyBorder="1" applyAlignment="1">
      <alignment horizontal="left"/>
    </xf>
    <xf numFmtId="166" fontId="2" fillId="0" borderId="0" xfId="0" applyNumberFormat="1" applyFont="1" applyAlignment="1">
      <alignment horizontal="right"/>
    </xf>
    <xf numFmtId="166" fontId="2" fillId="2" borderId="2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4" fontId="1" fillId="2" borderId="2" xfId="0" applyNumberFormat="1" applyFont="1" applyFill="1" applyBorder="1" applyAlignment="1">
      <alignment horizontal="right"/>
    </xf>
    <xf numFmtId="0" fontId="2" fillId="0" borderId="56" xfId="0" applyFont="1" applyBorder="1" applyAlignment="1">
      <alignment horizontal="left"/>
    </xf>
    <xf numFmtId="166" fontId="2" fillId="2" borderId="2" xfId="0" applyNumberFormat="1" applyFont="1" applyFill="1" applyBorder="1" applyAlignment="1">
      <alignment horizontal="left"/>
    </xf>
    <xf numFmtId="166" fontId="1" fillId="12" borderId="2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2" fillId="2" borderId="22" xfId="0" applyFont="1" applyFill="1" applyBorder="1" applyAlignment="1">
      <alignment horizontal="left"/>
    </xf>
    <xf numFmtId="0" fontId="2" fillId="2" borderId="72" xfId="0" applyFont="1" applyFill="1" applyBorder="1" applyAlignment="1">
      <alignment horizontal="left"/>
    </xf>
    <xf numFmtId="0" fontId="2" fillId="13" borderId="2" xfId="0" applyFont="1" applyFill="1" applyBorder="1" applyAlignment="1">
      <alignment horizontal="left"/>
    </xf>
    <xf numFmtId="3" fontId="8" fillId="0" borderId="18" xfId="0" applyNumberFormat="1" applyFont="1" applyBorder="1" applyAlignment="1">
      <alignment horizontal="left"/>
    </xf>
    <xf numFmtId="3" fontId="8" fillId="2" borderId="8" xfId="0" applyNumberFormat="1" applyFont="1" applyFill="1" applyBorder="1" applyAlignment="1">
      <alignment horizontal="left"/>
    </xf>
    <xf numFmtId="3" fontId="14" fillId="0" borderId="18" xfId="0" applyNumberFormat="1" applyFont="1" applyBorder="1" applyAlignment="1">
      <alignment horizontal="left"/>
    </xf>
    <xf numFmtId="14" fontId="14" fillId="0" borderId="73" xfId="0" applyNumberFormat="1" applyFont="1" applyBorder="1" applyAlignment="1">
      <alignment horizontal="left"/>
    </xf>
    <xf numFmtId="3" fontId="14" fillId="0" borderId="5" xfId="0" applyNumberFormat="1" applyFont="1" applyBorder="1" applyAlignment="1">
      <alignment horizontal="left"/>
    </xf>
    <xf numFmtId="3" fontId="14" fillId="2" borderId="2" xfId="0" applyNumberFormat="1" applyFont="1" applyFill="1" applyBorder="1" applyAlignment="1">
      <alignment horizontal="left"/>
    </xf>
    <xf numFmtId="14" fontId="2" fillId="3" borderId="58" xfId="0" applyNumberFormat="1" applyFont="1" applyFill="1" applyBorder="1" applyAlignment="1">
      <alignment horizontal="left"/>
    </xf>
    <xf numFmtId="3" fontId="2" fillId="3" borderId="59" xfId="0" applyNumberFormat="1" applyFont="1" applyFill="1" applyBorder="1" applyAlignment="1">
      <alignment horizontal="left"/>
    </xf>
    <xf numFmtId="3" fontId="2" fillId="3" borderId="60" xfId="0" applyNumberFormat="1" applyFont="1" applyFill="1" applyBorder="1" applyAlignment="1">
      <alignment horizontal="left"/>
    </xf>
    <xf numFmtId="14" fontId="2" fillId="3" borderId="74" xfId="0" applyNumberFormat="1" applyFont="1" applyFill="1" applyBorder="1" applyAlignment="1">
      <alignment horizontal="left"/>
    </xf>
    <xf numFmtId="3" fontId="2" fillId="3" borderId="75" xfId="0" applyNumberFormat="1" applyFont="1" applyFill="1" applyBorder="1" applyAlignment="1">
      <alignment horizontal="left"/>
    </xf>
    <xf numFmtId="14" fontId="2" fillId="3" borderId="61" xfId="0" applyNumberFormat="1" applyFont="1" applyFill="1" applyBorder="1" applyAlignment="1">
      <alignment horizontal="left"/>
    </xf>
    <xf numFmtId="3" fontId="2" fillId="3" borderId="62" xfId="0" applyNumberFormat="1" applyFont="1" applyFill="1" applyBorder="1" applyAlignment="1">
      <alignment horizontal="left"/>
    </xf>
    <xf numFmtId="3" fontId="2" fillId="3" borderId="63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3" borderId="2" xfId="0" applyNumberFormat="1" applyFont="1" applyFill="1" applyBorder="1" applyAlignment="1">
      <alignment horizontal="left"/>
    </xf>
    <xf numFmtId="3" fontId="32" fillId="0" borderId="76" xfId="0" applyNumberFormat="1" applyFont="1" applyBorder="1" applyAlignment="1">
      <alignment horizontal="center" vertical="top"/>
    </xf>
    <xf numFmtId="1" fontId="32" fillId="0" borderId="77" xfId="0" applyNumberFormat="1" applyFont="1" applyBorder="1" applyAlignment="1">
      <alignment horizontal="center"/>
    </xf>
    <xf numFmtId="0" fontId="32" fillId="0" borderId="77" xfId="0" applyFont="1" applyBorder="1" applyAlignment="1">
      <alignment horizontal="center"/>
    </xf>
    <xf numFmtId="0" fontId="32" fillId="0" borderId="77" xfId="0" applyFont="1" applyBorder="1" applyAlignment="1">
      <alignment horizontal="center" vertical="top"/>
    </xf>
    <xf numFmtId="3" fontId="32" fillId="0" borderId="78" xfId="0" applyNumberFormat="1" applyFont="1" applyBorder="1" applyAlignment="1">
      <alignment horizontal="center"/>
    </xf>
    <xf numFmtId="3" fontId="32" fillId="0" borderId="79" xfId="0" applyNumberFormat="1" applyFont="1" applyBorder="1" applyAlignment="1">
      <alignment horizontal="left"/>
    </xf>
    <xf numFmtId="3" fontId="32" fillId="0" borderId="79" xfId="0" applyNumberFormat="1" applyFont="1" applyBorder="1" applyAlignment="1">
      <alignment horizontal="center"/>
    </xf>
    <xf numFmtId="3" fontId="32" fillId="0" borderId="80" xfId="0" applyNumberFormat="1" applyFont="1" applyBorder="1" applyAlignment="1">
      <alignment horizontal="center"/>
    </xf>
    <xf numFmtId="3" fontId="32" fillId="0" borderId="77" xfId="0" applyNumberFormat="1" applyFont="1" applyBorder="1" applyAlignment="1">
      <alignment horizontal="center" vertical="top"/>
    </xf>
    <xf numFmtId="3" fontId="32" fillId="0" borderId="77" xfId="0" applyNumberFormat="1" applyFont="1" applyBorder="1" applyAlignment="1">
      <alignment horizontal="center" vertical="top" wrapText="1"/>
    </xf>
    <xf numFmtId="3" fontId="32" fillId="0" borderId="81" xfId="0" applyNumberFormat="1" applyFont="1" applyBorder="1" applyAlignment="1">
      <alignment horizontal="center"/>
    </xf>
    <xf numFmtId="1" fontId="32" fillId="0" borderId="20" xfId="0" applyNumberFormat="1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3" fontId="32" fillId="0" borderId="41" xfId="0" applyNumberFormat="1" applyFont="1" applyBorder="1" applyAlignment="1">
      <alignment horizontal="center"/>
    </xf>
    <xf numFmtId="3" fontId="32" fillId="0" borderId="6" xfId="0" applyNumberFormat="1" applyFont="1" applyBorder="1" applyAlignment="1">
      <alignment horizontal="center"/>
    </xf>
    <xf numFmtId="3" fontId="32" fillId="0" borderId="20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57" xfId="0" applyNumberFormat="1" applyFont="1" applyBorder="1" applyAlignment="1">
      <alignment horizontal="center"/>
    </xf>
    <xf numFmtId="1" fontId="31" fillId="0" borderId="1" xfId="0" applyNumberFormat="1" applyFont="1" applyBorder="1" applyAlignment="1">
      <alignment horizontal="center"/>
    </xf>
    <xf numFmtId="0" fontId="31" fillId="0" borderId="1" xfId="0" applyFont="1" applyBorder="1" applyAlignment="1">
      <alignment horizontal="left"/>
    </xf>
    <xf numFmtId="0" fontId="31" fillId="0" borderId="1" xfId="0" applyFont="1" applyBorder="1" applyAlignment="1">
      <alignment horizontal="center"/>
    </xf>
    <xf numFmtId="3" fontId="31" fillId="0" borderId="1" xfId="0" applyNumberFormat="1" applyFont="1" applyBorder="1" applyAlignment="1">
      <alignment horizontal="center"/>
    </xf>
    <xf numFmtId="3" fontId="31" fillId="3" borderId="1" xfId="0" applyNumberFormat="1" applyFont="1" applyFill="1" applyBorder="1" applyAlignment="1">
      <alignment horizontal="center"/>
    </xf>
    <xf numFmtId="1" fontId="30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left"/>
    </xf>
    <xf numFmtId="0" fontId="30" fillId="0" borderId="1" xfId="0" applyFont="1" applyBorder="1" applyAlignment="1">
      <alignment horizontal="center"/>
    </xf>
    <xf numFmtId="3" fontId="30" fillId="0" borderId="1" xfId="0" applyNumberFormat="1" applyFont="1" applyBorder="1" applyAlignment="1">
      <alignment horizontal="center"/>
    </xf>
    <xf numFmtId="3" fontId="30" fillId="0" borderId="57" xfId="0" applyNumberFormat="1" applyFont="1" applyBorder="1" applyAlignment="1">
      <alignment horizontal="center"/>
    </xf>
    <xf numFmtId="3" fontId="30" fillId="2" borderId="1" xfId="0" applyNumberFormat="1" applyFont="1" applyFill="1" applyBorder="1" applyAlignment="1">
      <alignment horizontal="center"/>
    </xf>
    <xf numFmtId="15" fontId="30" fillId="0" borderId="1" xfId="0" applyNumberFormat="1" applyFont="1" applyBorder="1" applyAlignment="1">
      <alignment horizontal="center"/>
    </xf>
    <xf numFmtId="3" fontId="31" fillId="2" borderId="1" xfId="0" applyNumberFormat="1" applyFont="1" applyFill="1" applyBorder="1" applyAlignment="1">
      <alignment horizontal="center"/>
    </xf>
    <xf numFmtId="15" fontId="31" fillId="0" borderId="6" xfId="0" applyNumberFormat="1" applyFont="1" applyBorder="1" applyAlignment="1">
      <alignment horizontal="left"/>
    </xf>
    <xf numFmtId="0" fontId="31" fillId="0" borderId="6" xfId="0" applyFont="1" applyBorder="1" applyAlignment="1">
      <alignment horizontal="left"/>
    </xf>
    <xf numFmtId="3" fontId="31" fillId="0" borderId="6" xfId="0" applyNumberFormat="1" applyFont="1" applyBorder="1" applyAlignment="1">
      <alignment horizontal="center"/>
    </xf>
    <xf numFmtId="15" fontId="31" fillId="0" borderId="1" xfId="0" applyNumberFormat="1" applyFont="1" applyBorder="1" applyAlignment="1">
      <alignment horizontal="left"/>
    </xf>
    <xf numFmtId="3" fontId="31" fillId="0" borderId="82" xfId="0" applyNumberFormat="1" applyFont="1" applyBorder="1" applyAlignment="1">
      <alignment horizontal="center"/>
    </xf>
    <xf numFmtId="3" fontId="32" fillId="3" borderId="83" xfId="0" applyNumberFormat="1" applyFont="1" applyFill="1" applyBorder="1" applyAlignment="1">
      <alignment horizontal="right"/>
    </xf>
    <xf numFmtId="1" fontId="32" fillId="3" borderId="84" xfId="0" applyNumberFormat="1" applyFont="1" applyFill="1" applyBorder="1" applyAlignment="1">
      <alignment horizontal="right"/>
    </xf>
    <xf numFmtId="0" fontId="32" fillId="3" borderId="84" xfId="0" applyFont="1" applyFill="1" applyBorder="1" applyAlignment="1">
      <alignment horizontal="right"/>
    </xf>
    <xf numFmtId="0" fontId="32" fillId="3" borderId="85" xfId="0" applyFont="1" applyFill="1" applyBorder="1" applyAlignment="1">
      <alignment horizontal="left"/>
    </xf>
    <xf numFmtId="3" fontId="30" fillId="3" borderId="16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2" fillId="14" borderId="2" xfId="0" applyNumberFormat="1" applyFont="1" applyFill="1" applyBorder="1" applyAlignment="1">
      <alignment horizontal="center"/>
    </xf>
    <xf numFmtId="3" fontId="2" fillId="14" borderId="8" xfId="0" applyNumberFormat="1" applyFont="1" applyFill="1" applyBorder="1" applyAlignment="1">
      <alignment horizontal="left"/>
    </xf>
    <xf numFmtId="3" fontId="1" fillId="14" borderId="1" xfId="0" applyNumberFormat="1" applyFont="1" applyFill="1" applyBorder="1" applyAlignment="1">
      <alignment horizontal="right"/>
    </xf>
    <xf numFmtId="3" fontId="1" fillId="14" borderId="1" xfId="0" applyNumberFormat="1" applyFont="1" applyFill="1" applyBorder="1" applyAlignment="1">
      <alignment horizontal="left"/>
    </xf>
    <xf numFmtId="3" fontId="1" fillId="14" borderId="11" xfId="0" applyNumberFormat="1" applyFont="1" applyFill="1" applyBorder="1" applyAlignment="1">
      <alignment horizontal="left"/>
    </xf>
    <xf numFmtId="3" fontId="1" fillId="14" borderId="27" xfId="0" applyNumberFormat="1" applyFont="1" applyFill="1" applyBorder="1" applyAlignment="1">
      <alignment horizontal="left"/>
    </xf>
    <xf numFmtId="3" fontId="2" fillId="14" borderId="27" xfId="0" applyNumberFormat="1" applyFont="1" applyFill="1" applyBorder="1" applyAlignment="1">
      <alignment horizontal="left"/>
    </xf>
    <xf numFmtId="3" fontId="1" fillId="14" borderId="2" xfId="0" applyNumberFormat="1" applyFont="1" applyFill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8" fillId="12" borderId="3" xfId="0" applyNumberFormat="1" applyFont="1" applyFill="1" applyBorder="1" applyAlignment="1">
      <alignment horizontal="right"/>
    </xf>
    <xf numFmtId="3" fontId="18" fillId="12" borderId="8" xfId="0" applyNumberFormat="1" applyFont="1" applyFill="1" applyBorder="1" applyAlignment="1">
      <alignment horizontal="left"/>
    </xf>
    <xf numFmtId="3" fontId="14" fillId="12" borderId="5" xfId="0" applyNumberFormat="1" applyFont="1" applyFill="1" applyBorder="1" applyAlignment="1">
      <alignment horizontal="left"/>
    </xf>
    <xf numFmtId="14" fontId="2" fillId="12" borderId="24" xfId="0" applyNumberFormat="1" applyFont="1" applyFill="1" applyBorder="1" applyAlignment="1">
      <alignment horizontal="left"/>
    </xf>
    <xf numFmtId="3" fontId="18" fillId="12" borderId="25" xfId="0" applyNumberFormat="1" applyFont="1" applyFill="1" applyBorder="1" applyAlignment="1">
      <alignment horizontal="left"/>
    </xf>
    <xf numFmtId="3" fontId="18" fillId="12" borderId="28" xfId="0" applyNumberFormat="1" applyFont="1" applyFill="1" applyBorder="1" applyAlignment="1">
      <alignment horizontal="right"/>
    </xf>
    <xf numFmtId="3" fontId="18" fillId="12" borderId="28" xfId="0" applyNumberFormat="1" applyFont="1" applyFill="1" applyBorder="1" applyAlignment="1">
      <alignment horizontal="left"/>
    </xf>
    <xf numFmtId="3" fontId="14" fillId="12" borderId="69" xfId="0" applyNumberFormat="1" applyFont="1" applyFill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18" xfId="0" applyNumberFormat="1" applyFont="1" applyBorder="1" applyAlignment="1">
      <alignment horizontal="right"/>
    </xf>
    <xf numFmtId="3" fontId="18" fillId="0" borderId="18" xfId="0" applyNumberFormat="1" applyFont="1" applyBorder="1" applyAlignment="1">
      <alignment horizontal="left"/>
    </xf>
    <xf numFmtId="3" fontId="18" fillId="0" borderId="30" xfId="0" applyNumberFormat="1" applyFont="1" applyBorder="1" applyAlignment="1">
      <alignment horizontal="left"/>
    </xf>
    <xf numFmtId="3" fontId="18" fillId="0" borderId="55" xfId="0" applyNumberFormat="1" applyFont="1" applyBorder="1" applyAlignment="1">
      <alignment horizontal="left"/>
    </xf>
    <xf numFmtId="3" fontId="18" fillId="0" borderId="55" xfId="0" applyNumberFormat="1" applyFont="1" applyBorder="1" applyAlignment="1">
      <alignment horizontal="right"/>
    </xf>
    <xf numFmtId="3" fontId="14" fillId="0" borderId="56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14" fontId="18" fillId="12" borderId="4" xfId="0" applyNumberFormat="1" applyFont="1" applyFill="1" applyBorder="1" applyAlignment="1">
      <alignment horizontal="left"/>
    </xf>
    <xf numFmtId="3" fontId="18" fillId="12" borderId="3" xfId="0" applyNumberFormat="1" applyFont="1" applyFill="1" applyBorder="1" applyAlignment="1">
      <alignment horizontal="left"/>
    </xf>
    <xf numFmtId="3" fontId="18" fillId="12" borderId="5" xfId="0" applyNumberFormat="1" applyFont="1" applyFill="1" applyBorder="1" applyAlignment="1">
      <alignment horizontal="left"/>
    </xf>
    <xf numFmtId="14" fontId="26" fillId="12" borderId="2" xfId="0" applyNumberFormat="1" applyFont="1" applyFill="1" applyBorder="1" applyAlignment="1">
      <alignment horizontal="left"/>
    </xf>
    <xf numFmtId="3" fontId="26" fillId="12" borderId="2" xfId="0" applyNumberFormat="1" applyFont="1" applyFill="1" applyBorder="1" applyAlignment="1">
      <alignment horizontal="left"/>
    </xf>
    <xf numFmtId="3" fontId="14" fillId="3" borderId="27" xfId="0" applyNumberFormat="1" applyFont="1" applyFill="1" applyBorder="1" applyAlignment="1">
      <alignment horizontal="right"/>
    </xf>
    <xf numFmtId="0" fontId="1" fillId="7" borderId="5" xfId="0" applyFont="1" applyFill="1" applyBorder="1" applyAlignment="1">
      <alignment horizontal="left"/>
    </xf>
    <xf numFmtId="14" fontId="2" fillId="2" borderId="23" xfId="0" applyNumberFormat="1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14" fillId="2" borderId="49" xfId="0" applyFont="1" applyFill="1" applyBorder="1" applyAlignment="1">
      <alignment horizontal="left"/>
    </xf>
    <xf numFmtId="3" fontId="2" fillId="6" borderId="2" xfId="0" applyNumberFormat="1" applyFont="1" applyFill="1" applyBorder="1" applyAlignment="1">
      <alignment horizontal="left"/>
    </xf>
    <xf numFmtId="3" fontId="2" fillId="4" borderId="86" xfId="0" applyNumberFormat="1" applyFont="1" applyFill="1" applyBorder="1" applyAlignment="1">
      <alignment horizontal="left"/>
    </xf>
    <xf numFmtId="14" fontId="5" fillId="8" borderId="2" xfId="0" applyNumberFormat="1" applyFont="1" applyFill="1" applyBorder="1" applyAlignment="1">
      <alignment horizontal="left"/>
    </xf>
    <xf numFmtId="3" fontId="5" fillId="8" borderId="2" xfId="0" applyNumberFormat="1" applyFont="1" applyFill="1" applyBorder="1" applyAlignment="1">
      <alignment horizontal="left"/>
    </xf>
    <xf numFmtId="0" fontId="5" fillId="8" borderId="2" xfId="0" applyFont="1" applyFill="1" applyBorder="1" applyAlignment="1">
      <alignment horizontal="left"/>
    </xf>
    <xf numFmtId="14" fontId="4" fillId="9" borderId="2" xfId="0" applyNumberFormat="1" applyFont="1" applyFill="1" applyBorder="1" applyAlignment="1">
      <alignment horizontal="left"/>
    </xf>
    <xf numFmtId="3" fontId="5" fillId="9" borderId="2" xfId="0" applyNumberFormat="1" applyFont="1" applyFill="1" applyBorder="1" applyAlignment="1">
      <alignment horizontal="left"/>
    </xf>
    <xf numFmtId="0" fontId="4" fillId="9" borderId="2" xfId="0" applyFont="1" applyFill="1" applyBorder="1" applyAlignment="1">
      <alignment horizontal="left"/>
    </xf>
    <xf numFmtId="0" fontId="4" fillId="21" borderId="2" xfId="0" applyFont="1" applyFill="1" applyBorder="1" applyAlignment="1">
      <alignment horizontal="left"/>
    </xf>
    <xf numFmtId="0" fontId="5" fillId="21" borderId="2" xfId="0" applyFont="1" applyFill="1" applyBorder="1" applyAlignment="1">
      <alignment horizontal="left"/>
    </xf>
    <xf numFmtId="3" fontId="4" fillId="0" borderId="6" xfId="0" applyNumberFormat="1" applyFont="1" applyBorder="1" applyAlignment="1">
      <alignment horizontal="right"/>
    </xf>
    <xf numFmtId="3" fontId="4" fillId="0" borderId="87" xfId="0" applyNumberFormat="1" applyFont="1" applyBorder="1" applyAlignment="1">
      <alignment horizontal="right"/>
    </xf>
    <xf numFmtId="3" fontId="4" fillId="0" borderId="88" xfId="0" applyNumberFormat="1" applyFont="1" applyBorder="1" applyAlignment="1">
      <alignment horizontal="right"/>
    </xf>
    <xf numFmtId="3" fontId="4" fillId="0" borderId="89" xfId="0" applyNumberFormat="1" applyFont="1" applyBorder="1" applyAlignment="1">
      <alignment horizontal="right"/>
    </xf>
    <xf numFmtId="14" fontId="4" fillId="21" borderId="2" xfId="0" applyNumberFormat="1" applyFont="1" applyFill="1" applyBorder="1" applyAlignment="1">
      <alignment horizontal="left"/>
    </xf>
    <xf numFmtId="3" fontId="4" fillId="21" borderId="2" xfId="0" applyNumberFormat="1" applyFont="1" applyFill="1" applyBorder="1" applyAlignment="1">
      <alignment horizontal="left"/>
    </xf>
    <xf numFmtId="3" fontId="4" fillId="9" borderId="2" xfId="0" applyNumberFormat="1" applyFont="1" applyFill="1" applyBorder="1" applyAlignment="1">
      <alignment horizontal="left"/>
    </xf>
    <xf numFmtId="14" fontId="1" fillId="0" borderId="34" xfId="0" applyNumberFormat="1" applyFont="1" applyBorder="1" applyAlignment="1">
      <alignment horizontal="left"/>
    </xf>
    <xf numFmtId="3" fontId="1" fillId="0" borderId="49" xfId="0" applyNumberFormat="1" applyFont="1" applyBorder="1" applyAlignment="1">
      <alignment horizontal="right"/>
    </xf>
    <xf numFmtId="3" fontId="1" fillId="0" borderId="90" xfId="0" applyNumberFormat="1" applyFont="1" applyBorder="1" applyAlignment="1">
      <alignment horizontal="right"/>
    </xf>
    <xf numFmtId="0" fontId="4" fillId="2" borderId="2" xfId="0" applyFont="1" applyFill="1" applyBorder="1" applyAlignment="1">
      <alignment horizontal="left"/>
    </xf>
    <xf numFmtId="3" fontId="15" fillId="0" borderId="20" xfId="0" applyNumberFormat="1" applyFont="1" applyBorder="1" applyAlignment="1">
      <alignment horizontal="left"/>
    </xf>
    <xf numFmtId="0" fontId="4" fillId="22" borderId="2" xfId="0" applyFont="1" applyFill="1" applyBorder="1" applyAlignment="1">
      <alignment horizontal="left"/>
    </xf>
    <xf numFmtId="3" fontId="8" fillId="2" borderId="23" xfId="0" applyNumberFormat="1" applyFont="1" applyFill="1" applyBorder="1" applyAlignment="1">
      <alignment horizontal="right"/>
    </xf>
    <xf numFmtId="3" fontId="8" fillId="2" borderId="27" xfId="0" applyNumberFormat="1" applyFont="1" applyFill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3" fontId="2" fillId="3" borderId="4" xfId="0" applyNumberFormat="1" applyFont="1" applyFill="1" applyBorder="1" applyAlignment="1">
      <alignment horizontal="right"/>
    </xf>
    <xf numFmtId="14" fontId="2" fillId="0" borderId="7" xfId="0" applyNumberFormat="1" applyFont="1" applyBorder="1" applyAlignment="1">
      <alignment horizontal="right"/>
    </xf>
    <xf numFmtId="0" fontId="1" fillId="0" borderId="49" xfId="0" applyFont="1" applyBorder="1" applyAlignment="1">
      <alignment horizontal="left"/>
    </xf>
    <xf numFmtId="14" fontId="2" fillId="7" borderId="91" xfId="0" applyNumberFormat="1" applyFont="1" applyFill="1" applyBorder="1" applyAlignment="1">
      <alignment horizontal="left"/>
    </xf>
    <xf numFmtId="3" fontId="2" fillId="3" borderId="8" xfId="0" applyNumberFormat="1" applyFont="1" applyFill="1" applyBorder="1" applyAlignment="1">
      <alignment horizontal="left"/>
    </xf>
    <xf numFmtId="3" fontId="15" fillId="3" borderId="27" xfId="0" applyNumberFormat="1" applyFont="1" applyFill="1" applyBorder="1" applyAlignment="1">
      <alignment horizontal="right"/>
    </xf>
    <xf numFmtId="3" fontId="15" fillId="3" borderId="27" xfId="0" applyNumberFormat="1" applyFont="1" applyFill="1" applyBorder="1" applyAlignment="1">
      <alignment horizontal="left"/>
    </xf>
    <xf numFmtId="14" fontId="1" fillId="0" borderId="35" xfId="0" applyNumberFormat="1" applyFont="1" applyBorder="1" applyAlignment="1">
      <alignment horizontal="left"/>
    </xf>
    <xf numFmtId="14" fontId="13" fillId="3" borderId="2" xfId="0" applyNumberFormat="1" applyFont="1" applyFill="1" applyBorder="1" applyAlignment="1">
      <alignment horizontal="left"/>
    </xf>
    <xf numFmtId="3" fontId="13" fillId="3" borderId="2" xfId="0" applyNumberFormat="1" applyFont="1" applyFill="1" applyBorder="1" applyAlignment="1">
      <alignment horizontal="left"/>
    </xf>
    <xf numFmtId="0" fontId="8" fillId="0" borderId="7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14" fontId="22" fillId="14" borderId="2" xfId="0" applyNumberFormat="1" applyFont="1" applyFill="1" applyBorder="1" applyAlignment="1">
      <alignment horizontal="left"/>
    </xf>
    <xf numFmtId="3" fontId="2" fillId="4" borderId="91" xfId="0" applyNumberFormat="1" applyFont="1" applyFill="1" applyBorder="1" applyAlignment="1">
      <alignment horizontal="left"/>
    </xf>
    <xf numFmtId="3" fontId="2" fillId="4" borderId="21" xfId="0" applyNumberFormat="1" applyFont="1" applyFill="1" applyBorder="1" applyAlignment="1">
      <alignment horizontal="center"/>
    </xf>
    <xf numFmtId="0" fontId="2" fillId="0" borderId="31" xfId="0" applyFont="1" applyBorder="1" applyAlignment="1">
      <alignment horizontal="left"/>
    </xf>
    <xf numFmtId="3" fontId="2" fillId="4" borderId="86" xfId="0" applyNumberFormat="1" applyFont="1" applyFill="1" applyBorder="1" applyAlignment="1">
      <alignment horizontal="center"/>
    </xf>
    <xf numFmtId="3" fontId="14" fillId="0" borderId="42" xfId="0" applyNumberFormat="1" applyFont="1" applyBorder="1" applyAlignment="1">
      <alignment horizontal="left"/>
    </xf>
    <xf numFmtId="3" fontId="8" fillId="7" borderId="8" xfId="0" applyNumberFormat="1" applyFont="1" applyFill="1" applyBorder="1" applyAlignment="1">
      <alignment horizontal="left"/>
    </xf>
    <xf numFmtId="14" fontId="2" fillId="2" borderId="91" xfId="0" applyNumberFormat="1" applyFont="1" applyFill="1" applyBorder="1" applyAlignment="1">
      <alignment horizontal="left"/>
    </xf>
    <xf numFmtId="0" fontId="2" fillId="7" borderId="8" xfId="0" applyFont="1" applyFill="1" applyBorder="1" applyAlignment="1">
      <alignment horizontal="left"/>
    </xf>
    <xf numFmtId="0" fontId="8" fillId="2" borderId="23" xfId="0" applyFont="1" applyFill="1" applyBorder="1" applyAlignment="1">
      <alignment horizontal="left"/>
    </xf>
    <xf numFmtId="0" fontId="2" fillId="2" borderId="23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1" xfId="0" applyNumberFormat="1" applyFont="1" applyBorder="1" applyAlignment="1">
      <alignment horizontal="left"/>
    </xf>
    <xf numFmtId="3" fontId="8" fillId="2" borderId="72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8" fillId="3" borderId="2" xfId="0" applyNumberFormat="1" applyFont="1" applyFill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8" fillId="0" borderId="18" xfId="0" applyFont="1" applyBorder="1" applyAlignment="1">
      <alignment horizontal="left"/>
    </xf>
    <xf numFmtId="3" fontId="8" fillId="2" borderId="1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14" fontId="1" fillId="0" borderId="53" xfId="0" applyNumberFormat="1" applyFont="1" applyBorder="1" applyAlignment="1">
      <alignment horizontal="left"/>
    </xf>
    <xf numFmtId="3" fontId="15" fillId="0" borderId="36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14" fillId="2" borderId="67" xfId="0" applyNumberFormat="1" applyFont="1" applyFill="1" applyBorder="1" applyAlignment="1">
      <alignment horizontal="left"/>
    </xf>
    <xf numFmtId="3" fontId="14" fillId="3" borderId="23" xfId="0" applyNumberFormat="1" applyFont="1" applyFill="1" applyBorder="1" applyAlignment="1">
      <alignment horizontal="left"/>
    </xf>
    <xf numFmtId="3" fontId="1" fillId="10" borderId="2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3" fontId="2" fillId="4" borderId="92" xfId="0" applyNumberFormat="1" applyFont="1" applyFill="1" applyBorder="1" applyAlignment="1">
      <alignment horizontal="left"/>
    </xf>
    <xf numFmtId="3" fontId="2" fillId="4" borderId="92" xfId="0" applyNumberFormat="1" applyFont="1" applyFill="1" applyBorder="1" applyAlignment="1">
      <alignment horizontal="center"/>
    </xf>
    <xf numFmtId="3" fontId="2" fillId="4" borderId="47" xfId="0" applyNumberFormat="1" applyFont="1" applyFill="1" applyBorder="1" applyAlignment="1">
      <alignment horizontal="left"/>
    </xf>
    <xf numFmtId="3" fontId="2" fillId="4" borderId="47" xfId="0" applyNumberFormat="1" applyFont="1" applyFill="1" applyBorder="1" applyAlignment="1">
      <alignment horizontal="center"/>
    </xf>
    <xf numFmtId="3" fontId="1" fillId="4" borderId="47" xfId="0" applyNumberFormat="1" applyFont="1" applyFill="1" applyBorder="1" applyAlignment="1">
      <alignment horizontal="left"/>
    </xf>
    <xf numFmtId="14" fontId="2" fillId="18" borderId="4" xfId="0" applyNumberFormat="1" applyFont="1" applyFill="1" applyBorder="1" applyAlignment="1">
      <alignment horizontal="left"/>
    </xf>
    <xf numFmtId="3" fontId="2" fillId="18" borderId="3" xfId="0" applyNumberFormat="1" applyFont="1" applyFill="1" applyBorder="1" applyAlignment="1">
      <alignment horizontal="right"/>
    </xf>
    <xf numFmtId="3" fontId="1" fillId="18" borderId="5" xfId="0" applyNumberFormat="1" applyFont="1" applyFill="1" applyBorder="1" applyAlignment="1">
      <alignment horizontal="left"/>
    </xf>
    <xf numFmtId="14" fontId="2" fillId="18" borderId="2" xfId="0" applyNumberFormat="1" applyFont="1" applyFill="1" applyBorder="1" applyAlignment="1">
      <alignment horizontal="left"/>
    </xf>
    <xf numFmtId="3" fontId="2" fillId="18" borderId="2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5" xfId="0" applyNumberFormat="1" applyFont="1" applyBorder="1" applyAlignment="1">
      <alignment horizontal="left"/>
    </xf>
    <xf numFmtId="3" fontId="8" fillId="3" borderId="1" xfId="0" applyNumberFormat="1" applyFont="1" applyFill="1" applyBorder="1" applyAlignment="1">
      <alignment horizontal="left"/>
    </xf>
    <xf numFmtId="14" fontId="8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left"/>
    </xf>
    <xf numFmtId="3" fontId="8" fillId="0" borderId="0" xfId="0" applyNumberFormat="1" applyFont="1" applyAlignment="1">
      <alignment horizontal="right"/>
    </xf>
    <xf numFmtId="14" fontId="12" fillId="3" borderId="2" xfId="0" applyNumberFormat="1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left"/>
    </xf>
    <xf numFmtId="3" fontId="8" fillId="4" borderId="27" xfId="0" applyNumberFormat="1" applyFont="1" applyFill="1" applyBorder="1" applyAlignment="1">
      <alignment horizontal="left"/>
    </xf>
    <xf numFmtId="3" fontId="8" fillId="4" borderId="27" xfId="0" applyNumberFormat="1" applyFont="1" applyFill="1" applyBorder="1" applyAlignment="1">
      <alignment horizontal="right"/>
    </xf>
    <xf numFmtId="3" fontId="2" fillId="4" borderId="27" xfId="0" applyNumberFormat="1" applyFont="1" applyFill="1" applyBorder="1" applyAlignment="1">
      <alignment horizontal="right"/>
    </xf>
    <xf numFmtId="3" fontId="2" fillId="21" borderId="2" xfId="0" applyNumberFormat="1" applyFont="1" applyFill="1" applyBorder="1" applyAlignment="1">
      <alignment horizontal="left"/>
    </xf>
    <xf numFmtId="14" fontId="20" fillId="0" borderId="93" xfId="0" applyNumberFormat="1" applyFont="1" applyBorder="1" applyAlignment="1">
      <alignment horizontal="center"/>
    </xf>
    <xf numFmtId="3" fontId="20" fillId="0" borderId="94" xfId="0" applyNumberFormat="1" applyFont="1" applyBorder="1" applyAlignment="1">
      <alignment horizontal="center"/>
    </xf>
    <xf numFmtId="14" fontId="34" fillId="0" borderId="20" xfId="0" applyNumberFormat="1" applyFont="1" applyBorder="1" applyAlignment="1">
      <alignment horizontal="left"/>
    </xf>
    <xf numFmtId="3" fontId="34" fillId="0" borderId="20" xfId="0" applyNumberFormat="1" applyFont="1" applyBorder="1" applyAlignment="1">
      <alignment horizontal="right"/>
    </xf>
    <xf numFmtId="3" fontId="20" fillId="0" borderId="20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2" borderId="2" xfId="0" applyFont="1" applyFill="1" applyBorder="1" applyAlignment="1">
      <alignment horizontal="left"/>
    </xf>
    <xf numFmtId="3" fontId="15" fillId="2" borderId="27" xfId="0" applyNumberFormat="1" applyFont="1" applyFill="1" applyBorder="1" applyAlignment="1">
      <alignment horizontal="right"/>
    </xf>
    <xf numFmtId="14" fontId="2" fillId="23" borderId="2" xfId="0" applyNumberFormat="1" applyFont="1" applyFill="1" applyBorder="1" applyAlignment="1">
      <alignment horizontal="left"/>
    </xf>
    <xf numFmtId="3" fontId="2" fillId="23" borderId="2" xfId="0" applyNumberFormat="1" applyFont="1" applyFill="1" applyBorder="1" applyAlignment="1">
      <alignment horizontal="left"/>
    </xf>
    <xf numFmtId="3" fontId="8" fillId="2" borderId="49" xfId="0" applyNumberFormat="1" applyFont="1" applyFill="1" applyBorder="1" applyAlignment="1">
      <alignment horizontal="left"/>
    </xf>
    <xf numFmtId="3" fontId="1" fillId="6" borderId="1" xfId="0" applyNumberFormat="1" applyFont="1" applyFill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3" fontId="1" fillId="6" borderId="27" xfId="0" applyNumberFormat="1" applyFont="1" applyFill="1" applyBorder="1" applyAlignment="1">
      <alignment horizontal="left"/>
    </xf>
    <xf numFmtId="3" fontId="37" fillId="2" borderId="49" xfId="0" applyNumberFormat="1" applyFont="1" applyFill="1" applyBorder="1" applyAlignment="1">
      <alignment horizontal="left"/>
    </xf>
    <xf numFmtId="0" fontId="37" fillId="2" borderId="2" xfId="0" applyFont="1" applyFill="1" applyBorder="1" applyAlignment="1">
      <alignment horizontal="left"/>
    </xf>
    <xf numFmtId="14" fontId="2" fillId="0" borderId="73" xfId="0" applyNumberFormat="1" applyFont="1" applyBorder="1" applyAlignment="1">
      <alignment horizontal="left"/>
    </xf>
    <xf numFmtId="3" fontId="2" fillId="0" borderId="32" xfId="0" applyNumberFormat="1" applyFont="1" applyBorder="1" applyAlignment="1">
      <alignment horizontal="left"/>
    </xf>
    <xf numFmtId="3" fontId="2" fillId="0" borderId="31" xfId="0" applyNumberFormat="1" applyFont="1" applyBorder="1" applyAlignment="1">
      <alignment horizontal="left"/>
    </xf>
    <xf numFmtId="14" fontId="2" fillId="0" borderId="95" xfId="0" applyNumberFormat="1" applyFont="1" applyBorder="1" applyAlignment="1">
      <alignment horizontal="left"/>
    </xf>
    <xf numFmtId="3" fontId="18" fillId="0" borderId="50" xfId="0" applyNumberFormat="1" applyFont="1" applyBorder="1" applyAlignment="1">
      <alignment horizontal="right"/>
    </xf>
    <xf numFmtId="14" fontId="2" fillId="14" borderId="21" xfId="0" applyNumberFormat="1" applyFont="1" applyFill="1" applyBorder="1" applyAlignment="1">
      <alignment horizontal="left"/>
    </xf>
    <xf numFmtId="3" fontId="14" fillId="0" borderId="3" xfId="0" applyNumberFormat="1" applyFont="1" applyBorder="1" applyAlignment="1">
      <alignment horizontal="left"/>
    </xf>
    <xf numFmtId="3" fontId="8" fillId="2" borderId="8" xfId="0" applyNumberFormat="1" applyFont="1" applyFill="1" applyBorder="1" applyAlignment="1">
      <alignment horizontal="right"/>
    </xf>
    <xf numFmtId="3" fontId="2" fillId="2" borderId="5" xfId="0" applyNumberFormat="1" applyFont="1" applyFill="1" applyBorder="1" applyAlignment="1">
      <alignment horizontal="right"/>
    </xf>
    <xf numFmtId="14" fontId="2" fillId="20" borderId="58" xfId="0" applyNumberFormat="1" applyFont="1" applyFill="1" applyBorder="1" applyAlignment="1">
      <alignment horizontal="left"/>
    </xf>
    <xf numFmtId="3" fontId="2" fillId="20" borderId="59" xfId="0" applyNumberFormat="1" applyFont="1" applyFill="1" applyBorder="1" applyAlignment="1">
      <alignment horizontal="left"/>
    </xf>
    <xf numFmtId="3" fontId="1" fillId="20" borderId="60" xfId="0" applyNumberFormat="1" applyFont="1" applyFill="1" applyBorder="1" applyAlignment="1">
      <alignment horizontal="left"/>
    </xf>
    <xf numFmtId="14" fontId="2" fillId="20" borderId="61" xfId="0" applyNumberFormat="1" applyFont="1" applyFill="1" applyBorder="1" applyAlignment="1">
      <alignment horizontal="left"/>
    </xf>
    <xf numFmtId="3" fontId="2" fillId="20" borderId="62" xfId="0" applyNumberFormat="1" applyFont="1" applyFill="1" applyBorder="1" applyAlignment="1">
      <alignment horizontal="left"/>
    </xf>
    <xf numFmtId="3" fontId="1" fillId="20" borderId="63" xfId="0" applyNumberFormat="1" applyFont="1" applyFill="1" applyBorder="1" applyAlignment="1">
      <alignment horizontal="left"/>
    </xf>
    <xf numFmtId="3" fontId="14" fillId="0" borderId="5" xfId="0" applyNumberFormat="1" applyFont="1" applyBorder="1" applyAlignment="1">
      <alignment horizontal="right"/>
    </xf>
    <xf numFmtId="3" fontId="1" fillId="7" borderId="3" xfId="0" applyNumberFormat="1" applyFont="1" applyFill="1" applyBorder="1" applyAlignment="1">
      <alignment horizontal="left"/>
    </xf>
    <xf numFmtId="3" fontId="1" fillId="0" borderId="96" xfId="0" applyNumberFormat="1" applyFont="1" applyBorder="1" applyAlignment="1">
      <alignment horizontal="left"/>
    </xf>
    <xf numFmtId="3" fontId="1" fillId="0" borderId="41" xfId="0" applyNumberFormat="1" applyFont="1" applyBorder="1" applyAlignment="1">
      <alignment horizontal="left"/>
    </xf>
    <xf numFmtId="3" fontId="1" fillId="0" borderId="12" xfId="0" applyNumberFormat="1" applyFont="1" applyBorder="1" applyAlignment="1">
      <alignment horizontal="left"/>
    </xf>
    <xf numFmtId="3" fontId="1" fillId="0" borderId="12" xfId="0" applyNumberFormat="1" applyFont="1" applyBorder="1" applyAlignment="1">
      <alignment horizontal="right"/>
    </xf>
    <xf numFmtId="3" fontId="1" fillId="0" borderId="96" xfId="0" applyNumberFormat="1" applyFont="1" applyBorder="1" applyAlignment="1">
      <alignment horizontal="right"/>
    </xf>
    <xf numFmtId="3" fontId="1" fillId="2" borderId="22" xfId="0" applyNumberFormat="1" applyFont="1" applyFill="1" applyBorder="1" applyAlignment="1">
      <alignment horizontal="left"/>
    </xf>
    <xf numFmtId="14" fontId="17" fillId="0" borderId="20" xfId="0" applyNumberFormat="1" applyFont="1" applyBorder="1" applyAlignment="1">
      <alignment horizontal="left"/>
    </xf>
    <xf numFmtId="14" fontId="17" fillId="0" borderId="1" xfId="0" applyNumberFormat="1" applyFont="1" applyBorder="1" applyAlignment="1">
      <alignment horizontal="left"/>
    </xf>
    <xf numFmtId="14" fontId="6" fillId="0" borderId="6" xfId="0" applyNumberFormat="1" applyFont="1" applyBorder="1" applyAlignment="1">
      <alignment horizontal="left"/>
    </xf>
    <xf numFmtId="3" fontId="6" fillId="0" borderId="6" xfId="0" applyNumberFormat="1" applyFont="1" applyBorder="1" applyAlignment="1">
      <alignment horizontal="left"/>
    </xf>
    <xf numFmtId="3" fontId="6" fillId="0" borderId="6" xfId="0" applyNumberFormat="1" applyFont="1" applyBorder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3" borderId="2" xfId="0" applyNumberFormat="1" applyFont="1" applyFill="1" applyBorder="1" applyAlignment="1">
      <alignment horizontal="left"/>
    </xf>
    <xf numFmtId="3" fontId="34" fillId="3" borderId="2" xfId="0" applyNumberFormat="1" applyFont="1" applyFill="1" applyBorder="1" applyAlignment="1">
      <alignment horizontal="left"/>
    </xf>
    <xf numFmtId="3" fontId="20" fillId="3" borderId="2" xfId="0" applyNumberFormat="1" applyFont="1" applyFill="1" applyBorder="1" applyAlignment="1">
      <alignment horizontal="left"/>
    </xf>
    <xf numFmtId="14" fontId="1" fillId="12" borderId="2" xfId="0" applyNumberFormat="1" applyFont="1" applyFill="1" applyBorder="1" applyAlignment="1">
      <alignment horizontal="left"/>
    </xf>
    <xf numFmtId="3" fontId="2" fillId="9" borderId="3" xfId="0" applyNumberFormat="1" applyFont="1" applyFill="1" applyBorder="1" applyAlignment="1">
      <alignment horizontal="right"/>
    </xf>
    <xf numFmtId="3" fontId="2" fillId="9" borderId="3" xfId="0" applyNumberFormat="1" applyFont="1" applyFill="1" applyBorder="1" applyAlignment="1">
      <alignment horizontal="left"/>
    </xf>
    <xf numFmtId="3" fontId="2" fillId="9" borderId="23" xfId="0" applyNumberFormat="1" applyFont="1" applyFill="1" applyBorder="1" applyAlignment="1">
      <alignment horizontal="right"/>
    </xf>
    <xf numFmtId="3" fontId="2" fillId="17" borderId="23" xfId="0" applyNumberFormat="1" applyFont="1" applyFill="1" applyBorder="1" applyAlignment="1">
      <alignment horizontal="right"/>
    </xf>
    <xf numFmtId="3" fontId="2" fillId="20" borderId="23" xfId="0" applyNumberFormat="1" applyFont="1" applyFill="1" applyBorder="1" applyAlignment="1">
      <alignment horizontal="right"/>
    </xf>
    <xf numFmtId="3" fontId="2" fillId="24" borderId="23" xfId="0" applyNumberFormat="1" applyFont="1" applyFill="1" applyBorder="1" applyAlignment="1">
      <alignment horizontal="right"/>
    </xf>
    <xf numFmtId="3" fontId="2" fillId="24" borderId="23" xfId="0" applyNumberFormat="1" applyFont="1" applyFill="1" applyBorder="1" applyAlignment="1">
      <alignment horizontal="left"/>
    </xf>
    <xf numFmtId="3" fontId="2" fillId="9" borderId="1" xfId="0" applyNumberFormat="1" applyFont="1" applyFill="1" applyBorder="1" applyAlignment="1">
      <alignment horizontal="right"/>
    </xf>
    <xf numFmtId="0" fontId="1" fillId="9" borderId="2" xfId="0" applyFont="1" applyFill="1" applyBorder="1" applyAlignment="1">
      <alignment horizontal="left"/>
    </xf>
    <xf numFmtId="3" fontId="2" fillId="25" borderId="1" xfId="0" applyNumberFormat="1" applyFont="1" applyFill="1" applyBorder="1" applyAlignment="1">
      <alignment horizontal="right"/>
    </xf>
    <xf numFmtId="3" fontId="2" fillId="17" borderId="1" xfId="0" applyNumberFormat="1" applyFont="1" applyFill="1" applyBorder="1" applyAlignment="1">
      <alignment horizontal="right"/>
    </xf>
    <xf numFmtId="3" fontId="14" fillId="2" borderId="72" xfId="0" applyNumberFormat="1" applyFont="1" applyFill="1" applyBorder="1" applyAlignment="1">
      <alignment horizontal="left"/>
    </xf>
    <xf numFmtId="3" fontId="14" fillId="13" borderId="1" xfId="0" applyNumberFormat="1" applyFont="1" applyFill="1" applyBorder="1" applyAlignment="1">
      <alignment horizontal="right"/>
    </xf>
    <xf numFmtId="3" fontId="2" fillId="4" borderId="67" xfId="0" applyNumberFormat="1" applyFont="1" applyFill="1" applyBorder="1" applyAlignment="1">
      <alignment horizontal="left"/>
    </xf>
    <xf numFmtId="3" fontId="6" fillId="2" borderId="2" xfId="0" applyNumberFormat="1" applyFont="1" applyFill="1" applyBorder="1" applyAlignment="1">
      <alignment horizontal="left"/>
    </xf>
    <xf numFmtId="3" fontId="18" fillId="2" borderId="2" xfId="0" applyNumberFormat="1" applyFont="1" applyFill="1" applyBorder="1" applyAlignment="1">
      <alignment horizontal="left"/>
    </xf>
    <xf numFmtId="3" fontId="23" fillId="2" borderId="2" xfId="0" applyNumberFormat="1" applyFont="1" applyFill="1" applyBorder="1" applyAlignment="1">
      <alignment horizontal="left"/>
    </xf>
    <xf numFmtId="14" fontId="23" fillId="2" borderId="2" xfId="0" applyNumberFormat="1" applyFont="1" applyFill="1" applyBorder="1" applyAlignment="1">
      <alignment horizontal="left"/>
    </xf>
    <xf numFmtId="3" fontId="16" fillId="2" borderId="2" xfId="0" applyNumberFormat="1" applyFont="1" applyFill="1" applyBorder="1" applyAlignment="1">
      <alignment horizontal="left"/>
    </xf>
    <xf numFmtId="14" fontId="16" fillId="2" borderId="2" xfId="0" applyNumberFormat="1" applyFont="1" applyFill="1" applyBorder="1" applyAlignment="1">
      <alignment horizontal="left"/>
    </xf>
    <xf numFmtId="14" fontId="1" fillId="2" borderId="49" xfId="0" applyNumberFormat="1" applyFont="1" applyFill="1" applyBorder="1" applyAlignment="1">
      <alignment horizontal="left"/>
    </xf>
    <xf numFmtId="3" fontId="6" fillId="2" borderId="11" xfId="0" applyNumberFormat="1" applyFont="1" applyFill="1" applyBorder="1" applyAlignment="1">
      <alignment horizontal="right"/>
    </xf>
    <xf numFmtId="3" fontId="6" fillId="2" borderId="11" xfId="0" applyNumberFormat="1" applyFont="1" applyFill="1" applyBorder="1" applyAlignment="1">
      <alignment horizontal="left"/>
    </xf>
    <xf numFmtId="3" fontId="14" fillId="2" borderId="11" xfId="0" applyNumberFormat="1" applyFont="1" applyFill="1" applyBorder="1" applyAlignment="1">
      <alignment horizontal="right"/>
    </xf>
    <xf numFmtId="14" fontId="2" fillId="8" borderId="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1" fillId="0" borderId="14" xfId="0" applyNumberFormat="1" applyFont="1" applyBorder="1" applyAlignment="1">
      <alignment horizontal="left"/>
    </xf>
    <xf numFmtId="3" fontId="1" fillId="2" borderId="72" xfId="0" applyNumberFormat="1" applyFont="1" applyFill="1" applyBorder="1" applyAlignment="1">
      <alignment horizontal="left"/>
    </xf>
    <xf numFmtId="3" fontId="15" fillId="2" borderId="23" xfId="0" applyNumberFormat="1" applyFont="1" applyFill="1" applyBorder="1" applyAlignment="1">
      <alignment horizontal="left"/>
    </xf>
    <xf numFmtId="3" fontId="15" fillId="2" borderId="72" xfId="0" applyNumberFormat="1" applyFont="1" applyFill="1" applyBorder="1" applyAlignment="1">
      <alignment horizontal="left"/>
    </xf>
    <xf numFmtId="3" fontId="15" fillId="2" borderId="27" xfId="0" applyNumberFormat="1" applyFont="1" applyFill="1" applyBorder="1" applyAlignment="1">
      <alignment horizontal="left"/>
    </xf>
    <xf numFmtId="3" fontId="15" fillId="2" borderId="64" xfId="0" applyNumberFormat="1" applyFont="1" applyFill="1" applyBorder="1" applyAlignment="1">
      <alignment horizontal="left"/>
    </xf>
    <xf numFmtId="3" fontId="15" fillId="2" borderId="13" xfId="0" applyNumberFormat="1" applyFont="1" applyFill="1" applyBorder="1" applyAlignment="1">
      <alignment horizontal="left"/>
    </xf>
    <xf numFmtId="3" fontId="1" fillId="2" borderId="64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6" fillId="2" borderId="51" xfId="0" applyNumberFormat="1" applyFont="1" applyFill="1" applyBorder="1" applyAlignment="1">
      <alignment horizontal="right"/>
    </xf>
    <xf numFmtId="3" fontId="1" fillId="2" borderId="51" xfId="0" applyNumberFormat="1" applyFont="1" applyFill="1" applyBorder="1" applyAlignment="1">
      <alignment horizontal="right"/>
    </xf>
    <xf numFmtId="3" fontId="14" fillId="2" borderId="51" xfId="0" applyNumberFormat="1" applyFont="1" applyFill="1" applyBorder="1" applyAlignment="1">
      <alignment horizontal="right"/>
    </xf>
    <xf numFmtId="3" fontId="14" fillId="2" borderId="51" xfId="0" applyNumberFormat="1" applyFont="1" applyFill="1" applyBorder="1" applyAlignment="1">
      <alignment horizontal="left"/>
    </xf>
    <xf numFmtId="14" fontId="6" fillId="0" borderId="4" xfId="0" applyNumberFormat="1" applyFont="1" applyBorder="1" applyAlignment="1">
      <alignment horizontal="left"/>
    </xf>
    <xf numFmtId="14" fontId="14" fillId="0" borderId="29" xfId="0" applyNumberFormat="1" applyFont="1" applyBorder="1" applyAlignment="1">
      <alignment horizontal="left"/>
    </xf>
    <xf numFmtId="14" fontId="2" fillId="26" borderId="4" xfId="0" applyNumberFormat="1" applyFont="1" applyFill="1" applyBorder="1" applyAlignment="1">
      <alignment horizontal="left"/>
    </xf>
    <xf numFmtId="3" fontId="2" fillId="26" borderId="3" xfId="0" applyNumberFormat="1" applyFont="1" applyFill="1" applyBorder="1" applyAlignment="1">
      <alignment horizontal="right"/>
    </xf>
    <xf numFmtId="3" fontId="2" fillId="26" borderId="86" xfId="0" applyNumberFormat="1" applyFont="1" applyFill="1" applyBorder="1" applyAlignment="1">
      <alignment horizontal="right"/>
    </xf>
    <xf numFmtId="0" fontId="1" fillId="0" borderId="5" xfId="0" applyFont="1" applyBorder="1" applyAlignment="1">
      <alignment horizontal="left"/>
    </xf>
    <xf numFmtId="3" fontId="2" fillId="3" borderId="70" xfId="0" applyNumberFormat="1" applyFont="1" applyFill="1" applyBorder="1" applyAlignment="1">
      <alignment horizontal="right"/>
    </xf>
    <xf numFmtId="3" fontId="2" fillId="0" borderId="50" xfId="0" applyNumberFormat="1" applyFont="1" applyBorder="1" applyAlignment="1">
      <alignment horizontal="right"/>
    </xf>
    <xf numFmtId="0" fontId="2" fillId="0" borderId="97" xfId="0" applyFont="1" applyBorder="1" applyAlignment="1">
      <alignment horizontal="left"/>
    </xf>
    <xf numFmtId="0" fontId="2" fillId="21" borderId="2" xfId="0" applyFont="1" applyFill="1" applyBorder="1" applyAlignment="1">
      <alignment horizontal="left"/>
    </xf>
    <xf numFmtId="3" fontId="8" fillId="11" borderId="3" xfId="0" applyNumberFormat="1" applyFont="1" applyFill="1" applyBorder="1" applyAlignment="1">
      <alignment horizontal="right"/>
    </xf>
    <xf numFmtId="3" fontId="8" fillId="11" borderId="5" xfId="0" applyNumberFormat="1" applyFont="1" applyFill="1" applyBorder="1" applyAlignment="1">
      <alignment horizontal="right"/>
    </xf>
    <xf numFmtId="3" fontId="34" fillId="0" borderId="1" xfId="0" applyNumberFormat="1" applyFont="1" applyBorder="1" applyAlignment="1">
      <alignment horizontal="left"/>
    </xf>
    <xf numFmtId="3" fontId="34" fillId="0" borderId="1" xfId="0" applyNumberFormat="1" applyFont="1" applyBorder="1" applyAlignment="1">
      <alignment horizontal="right"/>
    </xf>
    <xf numFmtId="3" fontId="2" fillId="11" borderId="5" xfId="0" applyNumberFormat="1" applyFont="1" applyFill="1" applyBorder="1" applyAlignment="1">
      <alignment horizontal="right"/>
    </xf>
    <xf numFmtId="14" fontId="16" fillId="0" borderId="1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0" fontId="2" fillId="11" borderId="4" xfId="0" applyFont="1" applyFill="1" applyBorder="1" applyAlignment="1">
      <alignment horizontal="left"/>
    </xf>
    <xf numFmtId="167" fontId="2" fillId="2" borderId="22" xfId="0" applyNumberFormat="1" applyFont="1" applyFill="1" applyBorder="1" applyAlignment="1">
      <alignment horizontal="left"/>
    </xf>
    <xf numFmtId="3" fontId="2" fillId="6" borderId="23" xfId="0" applyNumberFormat="1" applyFont="1" applyFill="1" applyBorder="1" applyAlignment="1">
      <alignment horizontal="left"/>
    </xf>
    <xf numFmtId="167" fontId="2" fillId="2" borderId="1" xfId="0" applyNumberFormat="1" applyFont="1" applyFill="1" applyBorder="1" applyAlignment="1">
      <alignment horizontal="left"/>
    </xf>
    <xf numFmtId="3" fontId="2" fillId="18" borderId="86" xfId="0" applyNumberFormat="1" applyFont="1" applyFill="1" applyBorder="1" applyAlignment="1">
      <alignment horizontal="right"/>
    </xf>
    <xf numFmtId="14" fontId="14" fillId="0" borderId="48" xfId="0" applyNumberFormat="1" applyFont="1" applyBorder="1" applyAlignment="1">
      <alignment horizontal="left"/>
    </xf>
    <xf numFmtId="3" fontId="14" fillId="0" borderId="48" xfId="0" applyNumberFormat="1" applyFont="1" applyBorder="1" applyAlignment="1">
      <alignment horizontal="left"/>
    </xf>
    <xf numFmtId="3" fontId="14" fillId="0" borderId="48" xfId="0" applyNumberFormat="1" applyFont="1" applyBorder="1" applyAlignment="1">
      <alignment horizontal="right"/>
    </xf>
    <xf numFmtId="3" fontId="2" fillId="18" borderId="10" xfId="0" applyNumberFormat="1" applyFont="1" applyFill="1" applyBorder="1" applyAlignment="1">
      <alignment horizontal="right"/>
    </xf>
    <xf numFmtId="3" fontId="1" fillId="18" borderId="86" xfId="0" applyNumberFormat="1" applyFont="1" applyFill="1" applyBorder="1" applyAlignment="1">
      <alignment horizontal="left"/>
    </xf>
    <xf numFmtId="3" fontId="14" fillId="18" borderId="3" xfId="0" applyNumberFormat="1" applyFont="1" applyFill="1" applyBorder="1" applyAlignment="1">
      <alignment horizontal="right"/>
    </xf>
    <xf numFmtId="0" fontId="1" fillId="18" borderId="86" xfId="0" applyFont="1" applyFill="1" applyBorder="1" applyAlignment="1">
      <alignment horizontal="left"/>
    </xf>
    <xf numFmtId="0" fontId="2" fillId="4" borderId="21" xfId="0" applyFont="1" applyFill="1" applyBorder="1" applyAlignment="1">
      <alignment horizontal="left"/>
    </xf>
    <xf numFmtId="14" fontId="5" fillId="11" borderId="2" xfId="0" applyNumberFormat="1" applyFont="1" applyFill="1" applyBorder="1" applyAlignment="1">
      <alignment horizontal="left"/>
    </xf>
    <xf numFmtId="3" fontId="5" fillId="11" borderId="2" xfId="0" applyNumberFormat="1" applyFont="1" applyFill="1" applyBorder="1" applyAlignment="1">
      <alignment horizontal="left"/>
    </xf>
    <xf numFmtId="0" fontId="5" fillId="11" borderId="2" xfId="0" applyFont="1" applyFill="1" applyBorder="1" applyAlignment="1">
      <alignment horizontal="left"/>
    </xf>
    <xf numFmtId="3" fontId="1" fillId="5" borderId="27" xfId="0" applyNumberFormat="1" applyFont="1" applyFill="1" applyBorder="1" applyAlignment="1">
      <alignment horizontal="right"/>
    </xf>
    <xf numFmtId="3" fontId="2" fillId="12" borderId="27" xfId="0" applyNumberFormat="1" applyFont="1" applyFill="1" applyBorder="1" applyAlignment="1">
      <alignment horizontal="right"/>
    </xf>
    <xf numFmtId="3" fontId="2" fillId="7" borderId="27" xfId="0" applyNumberFormat="1" applyFont="1" applyFill="1" applyBorder="1" applyAlignment="1">
      <alignment horizontal="right"/>
    </xf>
    <xf numFmtId="14" fontId="2" fillId="18" borderId="98" xfId="0" applyNumberFormat="1" applyFont="1" applyFill="1" applyBorder="1" applyAlignment="1">
      <alignment horizontal="left"/>
    </xf>
    <xf numFmtId="3" fontId="14" fillId="18" borderId="27" xfId="0" applyNumberFormat="1" applyFont="1" applyFill="1" applyBorder="1" applyAlignment="1">
      <alignment horizontal="right"/>
    </xf>
    <xf numFmtId="3" fontId="14" fillId="18" borderId="5" xfId="0" applyNumberFormat="1" applyFont="1" applyFill="1" applyBorder="1" applyAlignment="1">
      <alignment horizontal="right"/>
    </xf>
    <xf numFmtId="14" fontId="8" fillId="0" borderId="7" xfId="0" applyNumberFormat="1" applyFont="1" applyBorder="1" applyAlignment="1">
      <alignment horizontal="left"/>
    </xf>
    <xf numFmtId="3" fontId="14" fillId="18" borderId="10" xfId="0" applyNumberFormat="1" applyFont="1" applyFill="1" applyBorder="1" applyAlignment="1">
      <alignment horizontal="right"/>
    </xf>
    <xf numFmtId="3" fontId="14" fillId="18" borderId="86" xfId="0" applyNumberFormat="1" applyFont="1" applyFill="1" applyBorder="1" applyAlignment="1">
      <alignment horizontal="right"/>
    </xf>
    <xf numFmtId="3" fontId="14" fillId="18" borderId="8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spans="1:3" x14ac:dyDescent="0.25">
      <c r="A1" s="1" t="s">
        <v>0</v>
      </c>
      <c r="B1" s="2" t="s">
        <v>1</v>
      </c>
      <c r="C1" s="2" t="s">
        <v>2</v>
      </c>
    </row>
    <row r="2" spans="1:4" x14ac:dyDescent="0.25">
      <c r="A2" s="1" t="s">
        <v>3</v>
      </c>
      <c r="B2" s="2">
        <v>0</v>
      </c>
      <c r="C2" s="2">
        <v>0</v>
      </c>
      <c r="D2" s="3">
        <v>0</v>
      </c>
    </row>
    <row r="3" spans="1:3" x14ac:dyDescent="0.25">
      <c r="A3" s="1"/>
      <c r="B3" s="2">
        <v>200</v>
      </c>
      <c r="C3" s="2">
        <v>0</v>
      </c>
    </row>
    <row r="4" spans="1:3" x14ac:dyDescent="0.25">
      <c r="A4" s="1"/>
      <c r="B4" s="2">
        <v>0</v>
      </c>
      <c r="C4" s="2">
        <v>1200</v>
      </c>
    </row>
    <row r="5" spans="1:3" x14ac:dyDescent="0.25">
      <c r="A5" s="1" t="s">
        <v>3</v>
      </c>
      <c r="B5" s="2">
        <v>200</v>
      </c>
      <c r="C5" s="2">
        <v>1200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spans="1:3" x14ac:dyDescent="0.25">
      <c r="A1" s="3" t="s">
        <v>0</v>
      </c>
      <c r="B1" s="2" t="s">
        <v>4</v>
      </c>
      <c r="C1" s="2" t="s">
        <v>5</v>
      </c>
    </row>
    <row r="2" spans="1:4" x14ac:dyDescent="0.25">
      <c r="A2" s="3" t="s">
        <v>3</v>
      </c>
      <c r="B2" s="2">
        <v>0</v>
      </c>
      <c r="C2" s="2">
        <v>0</v>
      </c>
      <c r="D2" s="3">
        <v>0</v>
      </c>
    </row>
    <row r="3" spans="1:3" x14ac:dyDescent="0.25">
      <c r="A3" s="3"/>
      <c r="B3" s="2">
        <v>1000</v>
      </c>
      <c r="C3" s="2">
        <v>300</v>
      </c>
    </row>
    <row r="4" spans="1:3" x14ac:dyDescent="0.25">
      <c r="A4" s="3" t="s">
        <v>3</v>
      </c>
      <c r="B4" s="2">
        <v>1000</v>
      </c>
      <c r="C4" s="2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6" ht="17.25" customHeight="1" spans="1:15" x14ac:dyDescent="0.25">
      <c r="A6" s="5"/>
      <c r="B6" s="6"/>
      <c r="C6" s="6"/>
      <c r="D6" s="6"/>
      <c r="E6" s="6"/>
      <c r="F6" s="6"/>
      <c r="G6" s="6"/>
      <c r="H6" s="6"/>
      <c r="I6" s="6"/>
      <c r="J6" s="6"/>
      <c r="K6" s="7"/>
      <c r="L6" s="8"/>
      <c r="M6" s="4"/>
      <c r="N6" s="4"/>
    </row>
    <row r="7" ht="17.25" customHeight="1" spans="1:15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7"/>
      <c r="L7" s="8"/>
      <c r="M7" s="4"/>
      <c r="N7" s="4"/>
    </row>
    <row r="8" spans="1:10" x14ac:dyDescent="0.25">
      <c r="A8" s="3" t="s">
        <v>0</v>
      </c>
      <c r="B8" s="2" t="s">
        <v>6</v>
      </c>
      <c r="C8" s="2" t="s">
        <v>7</v>
      </c>
      <c r="D8" s="2" t="s">
        <v>8</v>
      </c>
      <c r="E8" s="2" t="s">
        <v>4</v>
      </c>
      <c r="F8" s="2" t="s">
        <v>9</v>
      </c>
      <c r="G8" s="2" t="s">
        <v>10</v>
      </c>
      <c r="H8" s="2" t="s">
        <v>11</v>
      </c>
      <c r="I8" s="2" t="s">
        <v>12</v>
      </c>
      <c r="J8" s="2" t="s">
        <v>13</v>
      </c>
    </row>
    <row r="9" spans="1:11" x14ac:dyDescent="0.25">
      <c r="A9" s="3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3">
        <v>0</v>
      </c>
    </row>
    <row r="10" spans="1:10" x14ac:dyDescent="0.25">
      <c r="A10" s="3"/>
      <c r="B10" s="2">
        <v>40</v>
      </c>
      <c r="C10" s="2">
        <v>40</v>
      </c>
      <c r="D10" s="2">
        <v>40</v>
      </c>
      <c r="E10" s="2">
        <v>40</v>
      </c>
      <c r="F10" s="2">
        <v>80</v>
      </c>
      <c r="G10" s="2">
        <v>20</v>
      </c>
      <c r="H10" s="2">
        <v>80</v>
      </c>
      <c r="I10" s="2">
        <v>60</v>
      </c>
      <c r="J10" s="2">
        <v>80</v>
      </c>
    </row>
    <row r="11" spans="1:10" x14ac:dyDescent="0.25">
      <c r="A11" s="3"/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40</v>
      </c>
      <c r="J11" s="2">
        <v>0</v>
      </c>
    </row>
    <row r="12" spans="1:10" x14ac:dyDescent="0.25">
      <c r="A12" s="3"/>
      <c r="B12" s="2">
        <v>-40</v>
      </c>
      <c r="C12" s="2">
        <v>-40</v>
      </c>
      <c r="D12" s="2">
        <v>-39</v>
      </c>
      <c r="E12" s="2">
        <v>-39</v>
      </c>
      <c r="F12" s="2">
        <v>-75</v>
      </c>
      <c r="G12" s="2">
        <v>-20</v>
      </c>
      <c r="H12" s="2">
        <v>-75</v>
      </c>
      <c r="I12" s="2">
        <v>-100</v>
      </c>
      <c r="J12" s="2">
        <v>-80</v>
      </c>
    </row>
    <row r="13" spans="1:10" x14ac:dyDescent="0.25">
      <c r="A13" s="3" t="s">
        <v>3</v>
      </c>
      <c r="B13" s="2">
        <v>0</v>
      </c>
      <c r="C13" s="2">
        <v>0</v>
      </c>
      <c r="D13" s="2">
        <v>1</v>
      </c>
      <c r="E13" s="2">
        <v>1</v>
      </c>
      <c r="F13" s="2">
        <v>5</v>
      </c>
      <c r="G13" s="2">
        <v>0</v>
      </c>
      <c r="H13" s="2">
        <v>5</v>
      </c>
      <c r="I13" s="2">
        <v>0</v>
      </c>
      <c r="J1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6" ht="17.25" customHeight="1" spans="1:15" x14ac:dyDescent="0.25">
      <c r="A6" s="5"/>
      <c r="B6" s="9"/>
      <c r="C6" s="9"/>
      <c r="D6" s="9"/>
      <c r="E6" s="9"/>
      <c r="F6" s="9"/>
      <c r="G6" s="9"/>
      <c r="H6" s="9"/>
      <c r="I6" s="9"/>
      <c r="J6" s="9"/>
      <c r="K6" s="10"/>
      <c r="L6" s="8"/>
      <c r="M6" s="4"/>
      <c r="N6" s="4"/>
    </row>
    <row r="7" ht="17.25" customHeight="1" spans="1:15" x14ac:dyDescent="0.25">
      <c r="A7" s="5"/>
      <c r="B7" s="9"/>
      <c r="C7" s="9"/>
      <c r="D7" s="9"/>
      <c r="E7" s="9"/>
      <c r="F7" s="9"/>
      <c r="G7" s="9"/>
      <c r="H7" s="9"/>
      <c r="I7" s="9"/>
      <c r="J7" s="9"/>
      <c r="K7" s="10"/>
      <c r="L7" s="8"/>
      <c r="M7" s="4"/>
      <c r="N7" s="4"/>
    </row>
    <row r="8" ht="17.25" customHeight="1" spans="1:15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7"/>
      <c r="L8" s="8"/>
      <c r="M8" s="4"/>
      <c r="N8" s="4"/>
    </row>
    <row r="9" ht="17.25" customHeight="1" spans="1:15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  <c r="L9" s="8"/>
      <c r="M9" s="4"/>
      <c r="N9" s="4"/>
    </row>
    <row r="10" spans="1:10" x14ac:dyDescent="0.25">
      <c r="A10" s="3" t="s">
        <v>0</v>
      </c>
      <c r="B10" s="2" t="s">
        <v>6</v>
      </c>
      <c r="C10" s="2" t="s">
        <v>8</v>
      </c>
      <c r="D10" s="2" t="s">
        <v>7</v>
      </c>
      <c r="E10" s="2" t="s">
        <v>4</v>
      </c>
      <c r="F10" s="2" t="s">
        <v>9</v>
      </c>
      <c r="G10" s="2" t="s">
        <v>14</v>
      </c>
      <c r="H10" s="2" t="s">
        <v>10</v>
      </c>
      <c r="I10" s="2" t="s">
        <v>13</v>
      </c>
      <c r="J10" s="2" t="s">
        <v>15</v>
      </c>
    </row>
    <row r="11" spans="1:11" x14ac:dyDescent="0.25">
      <c r="A11" s="3" t="s">
        <v>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3">
        <v>0</v>
      </c>
    </row>
    <row r="12" spans="1:10" x14ac:dyDescent="0.25">
      <c r="A12" s="3"/>
      <c r="B12" s="2">
        <v>60</v>
      </c>
      <c r="C12" s="2">
        <v>60</v>
      </c>
      <c r="D12" s="2">
        <v>48</v>
      </c>
      <c r="E12" s="2">
        <v>48</v>
      </c>
      <c r="F12" s="2">
        <v>48</v>
      </c>
      <c r="G12" s="2">
        <v>30</v>
      </c>
      <c r="H12" s="2">
        <v>30</v>
      </c>
      <c r="I12" s="2">
        <v>216</v>
      </c>
      <c r="J12" s="2">
        <v>0</v>
      </c>
    </row>
    <row r="13" spans="1:10" x14ac:dyDescent="0.25">
      <c r="A13" s="3"/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20</v>
      </c>
    </row>
    <row r="14" spans="1:10" x14ac:dyDescent="0.25">
      <c r="A14" s="3"/>
      <c r="B14" s="2">
        <v>-30</v>
      </c>
      <c r="C14" s="2">
        <v>-30</v>
      </c>
      <c r="D14" s="2">
        <v>-24</v>
      </c>
      <c r="E14" s="2">
        <v>-23</v>
      </c>
      <c r="F14" s="2">
        <v>-24</v>
      </c>
      <c r="G14" s="2">
        <v>0</v>
      </c>
      <c r="H14" s="2">
        <v>0</v>
      </c>
      <c r="I14" s="2">
        <v>-90</v>
      </c>
      <c r="J14" s="2">
        <v>-10</v>
      </c>
    </row>
    <row r="15" spans="1:10" x14ac:dyDescent="0.25">
      <c r="A15" s="3"/>
      <c r="B15" s="2">
        <v>-30</v>
      </c>
      <c r="C15" s="2">
        <v>-24</v>
      </c>
      <c r="D15" s="2">
        <v>-24</v>
      </c>
      <c r="E15" s="2">
        <v>-16</v>
      </c>
      <c r="F15" s="2">
        <v>-7</v>
      </c>
      <c r="G15" s="2">
        <v>-30</v>
      </c>
      <c r="H15" s="2">
        <v>-18</v>
      </c>
      <c r="I15" s="2">
        <v>-40</v>
      </c>
      <c r="J15" s="2">
        <v>-10</v>
      </c>
    </row>
    <row r="16" spans="1:10" x14ac:dyDescent="0.25">
      <c r="A16" s="3" t="s">
        <v>3</v>
      </c>
      <c r="B16" s="2">
        <v>0</v>
      </c>
      <c r="C16" s="2">
        <v>6</v>
      </c>
      <c r="D16" s="2">
        <v>0</v>
      </c>
      <c r="E16" s="2">
        <v>9</v>
      </c>
      <c r="F16" s="2">
        <v>17</v>
      </c>
      <c r="G16" s="2">
        <v>0</v>
      </c>
      <c r="H16" s="2">
        <v>12</v>
      </c>
      <c r="I16" s="2">
        <v>86</v>
      </c>
      <c r="J16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22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11" customWidth="1"/>
    <col min="3" max="3" width="9.576428571428572" style="11" customWidth="1"/>
    <col min="4" max="4" width="8.719285714285713" style="11" customWidth="1"/>
    <col min="5" max="8" width="12.43357142857143" style="4" customWidth="1"/>
  </cols>
  <sheetData>
    <row r="8" ht="17.25" customHeight="1" spans="1:9" x14ac:dyDescent="0.25">
      <c r="A8" s="12"/>
      <c r="B8" s="13"/>
      <c r="C8" s="13"/>
      <c r="D8" s="13"/>
      <c r="E8" s="4"/>
      <c r="F8" s="4"/>
      <c r="G8" s="4"/>
      <c r="H8" s="4"/>
    </row>
    <row r="9" ht="17.25" customHeight="1" spans="1:9" x14ac:dyDescent="0.25">
      <c r="A9" s="14" t="s">
        <v>16</v>
      </c>
      <c r="B9" s="15"/>
      <c r="C9" s="15"/>
      <c r="D9" s="15"/>
      <c r="E9" s="4"/>
      <c r="F9" s="4"/>
      <c r="G9" s="4"/>
      <c r="H9" s="4"/>
    </row>
    <row r="10" ht="17.25" customHeight="1" spans="1:9" x14ac:dyDescent="0.25">
      <c r="A10" s="12"/>
      <c r="B10" s="13"/>
      <c r="C10" s="13"/>
      <c r="D10" s="13"/>
      <c r="E10" s="4"/>
      <c r="F10" s="4"/>
      <c r="G10" s="4"/>
      <c r="H10" s="4"/>
    </row>
    <row r="11" ht="17.25" customHeight="1" spans="1:9" x14ac:dyDescent="0.25">
      <c r="A11" s="16" t="s">
        <v>17</v>
      </c>
      <c r="B11" s="13"/>
      <c r="C11" s="13"/>
      <c r="D11" s="13"/>
      <c r="E11" s="4"/>
      <c r="F11" s="4"/>
      <c r="G11" s="4"/>
      <c r="H11" s="4"/>
    </row>
    <row r="12" ht="17.25" customHeight="1" spans="1:9" x14ac:dyDescent="0.25">
      <c r="A12" s="16" t="s">
        <v>18</v>
      </c>
      <c r="B12" s="13"/>
      <c r="C12" s="13"/>
      <c r="D12" s="13"/>
      <c r="E12" s="4"/>
      <c r="F12" s="4"/>
      <c r="G12" s="4"/>
      <c r="H12" s="4"/>
    </row>
    <row r="13" ht="17.25" customHeight="1" spans="1:9" x14ac:dyDescent="0.25">
      <c r="A13" s="16" t="s">
        <v>19</v>
      </c>
      <c r="B13" s="13"/>
      <c r="C13" s="13"/>
      <c r="D13" s="13"/>
      <c r="E13" s="4"/>
      <c r="F13" s="4"/>
      <c r="G13" s="4"/>
      <c r="H13" s="4"/>
    </row>
    <row r="14" ht="17.25" customHeight="1" spans="1:9" x14ac:dyDescent="0.25">
      <c r="A14" s="16" t="s">
        <v>20</v>
      </c>
      <c r="B14" s="13"/>
      <c r="C14" s="13"/>
      <c r="D14" s="13"/>
      <c r="E14" s="4"/>
      <c r="F14" s="4"/>
      <c r="G14" s="4"/>
      <c r="H14" s="4"/>
    </row>
    <row r="15" ht="17.25" customHeight="1" spans="1:9" x14ac:dyDescent="0.25">
      <c r="A15" s="16" t="s">
        <v>21</v>
      </c>
      <c r="B15" s="13"/>
      <c r="C15" s="13"/>
      <c r="D15" s="13"/>
      <c r="E15" s="4"/>
      <c r="F15" s="4"/>
      <c r="G15" s="4"/>
      <c r="H15" s="4"/>
    </row>
    <row r="16" ht="17.25" customHeight="1" spans="1:9" x14ac:dyDescent="0.25">
      <c r="A16" s="12"/>
      <c r="B16" s="13"/>
      <c r="C16" s="13"/>
      <c r="D16" s="13"/>
      <c r="E16" s="4"/>
      <c r="F16" s="4"/>
      <c r="G16" s="4"/>
      <c r="H16" s="4"/>
    </row>
    <row r="17" ht="17.25" customHeight="1" spans="1:9" x14ac:dyDescent="0.25">
      <c r="A17" s="16" t="s">
        <v>22</v>
      </c>
      <c r="B17" s="13"/>
      <c r="C17" s="13"/>
      <c r="D17" s="13"/>
      <c r="E17" s="4"/>
      <c r="F17" s="4"/>
      <c r="G17" s="4"/>
      <c r="H17" s="4"/>
    </row>
    <row r="18" spans="1:4" x14ac:dyDescent="0.25">
      <c r="A18" s="1" t="s">
        <v>0</v>
      </c>
      <c r="B18" s="11" t="s">
        <v>8</v>
      </c>
      <c r="C18" s="11" t="s">
        <v>9</v>
      </c>
      <c r="D18" s="11" t="s">
        <v>11</v>
      </c>
    </row>
    <row r="19" spans="1:5" x14ac:dyDescent="0.25">
      <c r="A19" s="1" t="s">
        <v>3</v>
      </c>
      <c r="B19" s="11">
        <v>0</v>
      </c>
      <c r="C19" s="11">
        <v>0</v>
      </c>
      <c r="D19" s="11">
        <v>0</v>
      </c>
      <c r="E19" s="4">
        <v>0</v>
      </c>
    </row>
    <row r="20" spans="1:4" x14ac:dyDescent="0.25">
      <c r="A20" s="1"/>
      <c r="B20" s="11">
        <v>600</v>
      </c>
      <c r="C20" s="11">
        <v>0</v>
      </c>
      <c r="D20" s="11">
        <v>0</v>
      </c>
    </row>
    <row r="21" spans="1:4" x14ac:dyDescent="0.25">
      <c r="A21" s="1"/>
      <c r="B21" s="11">
        <v>0</v>
      </c>
      <c r="C21" s="11">
        <v>150</v>
      </c>
      <c r="D21" s="11">
        <v>300</v>
      </c>
    </row>
    <row r="22" spans="1:4" x14ac:dyDescent="0.25">
      <c r="A22" s="1" t="s">
        <v>3</v>
      </c>
      <c r="B22" s="11">
        <v>600</v>
      </c>
      <c r="C22" s="11">
        <v>150</v>
      </c>
      <c r="D22" s="11">
        <v>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8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17" customWidth="1"/>
    <col min="4" max="4" width="12.43357142857143" style="3" customWidth="1"/>
    <col min="5" max="7" width="12.43357142857143" style="4" customWidth="1"/>
  </cols>
  <sheetData>
    <row r="6" ht="17.25" customHeight="1" spans="1:8" x14ac:dyDescent="0.25">
      <c r="A6" s="5" t="s">
        <v>23</v>
      </c>
      <c r="B6" s="6"/>
      <c r="C6" s="18">
        <v>-800</v>
      </c>
      <c r="D6" s="7"/>
      <c r="E6" s="4"/>
      <c r="F6" s="4"/>
      <c r="G6" s="4"/>
    </row>
    <row r="7" ht="17.25" customHeight="1" spans="1:8" x14ac:dyDescent="0.25">
      <c r="A7" s="5" t="s">
        <v>23</v>
      </c>
      <c r="B7" s="19">
        <v>-150</v>
      </c>
      <c r="C7" s="9"/>
      <c r="D7" s="10"/>
      <c r="E7" s="4"/>
      <c r="F7" s="4"/>
      <c r="G7" s="4"/>
    </row>
    <row r="8" ht="17.25" customHeight="1" spans="1:8" x14ac:dyDescent="0.25">
      <c r="A8" s="5" t="s">
        <v>24</v>
      </c>
      <c r="B8" s="19">
        <v>-150</v>
      </c>
      <c r="C8" s="9"/>
      <c r="D8" s="10"/>
      <c r="E8" s="4"/>
      <c r="F8" s="4"/>
      <c r="G8" s="4"/>
    </row>
    <row r="9" ht="17.25" customHeight="1" spans="1:8" x14ac:dyDescent="0.25">
      <c r="A9" s="5" t="s">
        <v>25</v>
      </c>
      <c r="B9" s="19">
        <v>-614</v>
      </c>
      <c r="C9" s="19">
        <v>-272</v>
      </c>
      <c r="D9" s="10"/>
      <c r="E9" s="4"/>
      <c r="F9" s="4"/>
      <c r="G9" s="4"/>
    </row>
    <row r="10" ht="17.25" customHeight="1" spans="1:8" x14ac:dyDescent="0.25">
      <c r="A10" s="5" t="s">
        <v>26</v>
      </c>
      <c r="B10" s="19">
        <v>-8</v>
      </c>
      <c r="C10" s="20"/>
      <c r="D10" s="21"/>
      <c r="E10" s="4"/>
      <c r="F10" s="4"/>
      <c r="G10" s="4"/>
    </row>
    <row r="11" ht="17.25" customHeight="1" spans="1:8" x14ac:dyDescent="0.25">
      <c r="A11" s="5" t="s">
        <v>27</v>
      </c>
      <c r="B11" s="19">
        <v>200</v>
      </c>
      <c r="C11" s="19">
        <v>100</v>
      </c>
      <c r="D11" s="10"/>
      <c r="E11" s="22" t="s">
        <v>28</v>
      </c>
      <c r="F11" s="4"/>
      <c r="G11" s="4"/>
    </row>
    <row r="12" ht="17.25" customHeight="1" spans="1:8" x14ac:dyDescent="0.25">
      <c r="A12" s="5" t="s">
        <v>29</v>
      </c>
      <c r="B12" s="19">
        <v>-200</v>
      </c>
      <c r="C12" s="19">
        <v>-100</v>
      </c>
      <c r="D12" s="10"/>
      <c r="E12" s="4"/>
      <c r="F12" s="4"/>
      <c r="G12" s="4"/>
    </row>
    <row r="13" ht="17.25" customHeight="1" spans="1:8" x14ac:dyDescent="0.25">
      <c r="A13" s="5"/>
      <c r="B13" s="6"/>
      <c r="C13" s="6"/>
      <c r="D13" s="7"/>
      <c r="E13" s="4"/>
      <c r="F13" s="4"/>
      <c r="G13" s="4"/>
    </row>
    <row r="14" ht="17.25" customHeight="1" spans="1:8" x14ac:dyDescent="0.25">
      <c r="A14" s="5"/>
      <c r="B14" s="18">
        <f>SUM(C7:C17)</f>
      </c>
      <c r="C14" s="18">
        <f>SUM(D7:D17)</f>
      </c>
      <c r="D14" s="7"/>
      <c r="E14" s="4"/>
      <c r="F14" s="4"/>
      <c r="G14" s="4"/>
    </row>
    <row r="15" spans="1:3" x14ac:dyDescent="0.25">
      <c r="A15" s="1" t="s">
        <v>0</v>
      </c>
      <c r="B15" s="17" t="s">
        <v>30</v>
      </c>
      <c r="C15" s="17" t="s">
        <v>9</v>
      </c>
    </row>
    <row r="16" spans="1:4" x14ac:dyDescent="0.25">
      <c r="A16" s="1" t="s">
        <v>3</v>
      </c>
      <c r="B16" s="17">
        <v>0</v>
      </c>
      <c r="C16" s="17">
        <v>0</v>
      </c>
      <c r="D16" s="3">
        <v>0</v>
      </c>
    </row>
    <row r="17" spans="1:3" x14ac:dyDescent="0.25">
      <c r="A17" s="1"/>
      <c r="B17" s="17">
        <v>700</v>
      </c>
      <c r="C17" s="17">
        <v>600</v>
      </c>
    </row>
    <row r="18" spans="1:3" x14ac:dyDescent="0.25">
      <c r="A18" s="1"/>
      <c r="B18" s="17">
        <v>110</v>
      </c>
      <c r="C18" s="17">
        <v>236</v>
      </c>
    </row>
    <row r="19" spans="1:3" x14ac:dyDescent="0.25">
      <c r="A19" s="1"/>
      <c r="B19" s="17">
        <v>262</v>
      </c>
      <c r="C19" s="17">
        <v>236</v>
      </c>
    </row>
    <row r="20" spans="1:3" x14ac:dyDescent="0.25">
      <c r="A20" s="1"/>
      <c r="B20" s="17">
        <v>-150</v>
      </c>
      <c r="C20" s="17">
        <v>0</v>
      </c>
    </row>
    <row r="21" spans="1:3" x14ac:dyDescent="0.25">
      <c r="A21" s="1"/>
      <c r="B21" s="17">
        <v>0</v>
      </c>
      <c r="C21" s="17">
        <v>-800</v>
      </c>
    </row>
    <row r="22" spans="1:3" x14ac:dyDescent="0.25">
      <c r="A22" s="1"/>
      <c r="B22" s="17">
        <v>-150</v>
      </c>
      <c r="C22" s="17">
        <v>0</v>
      </c>
    </row>
    <row r="23" spans="1:3" x14ac:dyDescent="0.25">
      <c r="A23" s="1"/>
      <c r="B23" s="17">
        <v>-150</v>
      </c>
      <c r="C23" s="17">
        <v>0</v>
      </c>
    </row>
    <row r="24" spans="1:3" x14ac:dyDescent="0.25">
      <c r="A24" s="1"/>
      <c r="B24" s="17">
        <v>-614</v>
      </c>
      <c r="C24" s="17">
        <v>-272</v>
      </c>
    </row>
    <row r="25" spans="1:3" x14ac:dyDescent="0.25">
      <c r="A25" s="1"/>
      <c r="B25" s="17">
        <v>-8</v>
      </c>
      <c r="C25" s="17">
        <v>0</v>
      </c>
    </row>
    <row r="26" spans="1:3" x14ac:dyDescent="0.25">
      <c r="A26" s="1"/>
      <c r="B26" s="17">
        <v>200</v>
      </c>
      <c r="C26" s="17">
        <v>100</v>
      </c>
    </row>
    <row r="27" spans="1:3" x14ac:dyDescent="0.25">
      <c r="A27" s="1"/>
      <c r="B27" s="17">
        <v>-200</v>
      </c>
      <c r="C27" s="17">
        <v>-100</v>
      </c>
    </row>
    <row r="28" spans="1:3" x14ac:dyDescent="0.25">
      <c r="A28" s="1" t="s">
        <v>3</v>
      </c>
      <c r="B28" s="17">
        <v>0</v>
      </c>
      <c r="C28" s="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spans="1:3" x14ac:dyDescent="0.25">
      <c r="A1" s="1" t="s">
        <v>0</v>
      </c>
      <c r="B1" s="2" t="s">
        <v>31</v>
      </c>
      <c r="C1" s="2" t="s">
        <v>32</v>
      </c>
    </row>
    <row r="2" spans="1:4" x14ac:dyDescent="0.25">
      <c r="A2" s="1" t="s">
        <v>3</v>
      </c>
      <c r="B2" s="2">
        <v>0</v>
      </c>
      <c r="C2" s="2">
        <v>0</v>
      </c>
      <c r="D2" s="3">
        <v>0</v>
      </c>
    </row>
    <row r="3" spans="1:3" x14ac:dyDescent="0.25">
      <c r="A3" s="1"/>
      <c r="B3" s="2">
        <v>34</v>
      </c>
      <c r="C3" s="2">
        <v>105</v>
      </c>
    </row>
    <row r="4" spans="1:3" x14ac:dyDescent="0.25">
      <c r="A4" s="1" t="s">
        <v>3</v>
      </c>
      <c r="B4" s="2">
        <v>34</v>
      </c>
      <c r="C4" s="2">
        <v>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3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6" ht="17.25" customHeight="1" spans="1:7" x14ac:dyDescent="0.25">
      <c r="A6" s="23"/>
      <c r="B6" s="9"/>
      <c r="C6" s="9"/>
      <c r="D6" s="8"/>
      <c r="E6" s="4"/>
      <c r="F6" s="4"/>
    </row>
    <row r="7" ht="17.25" customHeight="1" spans="1:7" x14ac:dyDescent="0.25">
      <c r="A7" s="5"/>
      <c r="B7" s="6"/>
      <c r="C7" s="6"/>
      <c r="D7" s="8"/>
      <c r="E7" s="4"/>
      <c r="F7" s="4"/>
    </row>
    <row r="8" ht="17.25" customHeight="1" spans="1:7" x14ac:dyDescent="0.25">
      <c r="A8" s="5"/>
      <c r="B8" s="6"/>
      <c r="C8" s="6"/>
      <c r="D8" s="8"/>
      <c r="E8" s="4"/>
      <c r="F8" s="4"/>
    </row>
    <row r="9" spans="1:3" x14ac:dyDescent="0.25">
      <c r="A9" s="3" t="s">
        <v>0</v>
      </c>
      <c r="B9" s="2" t="s">
        <v>33</v>
      </c>
      <c r="C9" s="2" t="s">
        <v>34</v>
      </c>
    </row>
    <row r="10" spans="1:4" x14ac:dyDescent="0.25">
      <c r="A10" s="3" t="s">
        <v>3</v>
      </c>
      <c r="B10" s="2">
        <v>0</v>
      </c>
      <c r="C10" s="2">
        <v>0</v>
      </c>
      <c r="D10" s="3">
        <v>0</v>
      </c>
    </row>
    <row r="11" spans="1:3" x14ac:dyDescent="0.25">
      <c r="A11" s="3"/>
      <c r="B11" s="2">
        <v>200</v>
      </c>
      <c r="C11" s="2">
        <v>0</v>
      </c>
    </row>
    <row r="12" spans="1:3" x14ac:dyDescent="0.25">
      <c r="A12" s="3"/>
      <c r="B12" s="2">
        <v>0</v>
      </c>
      <c r="C12" s="2">
        <v>-421</v>
      </c>
    </row>
    <row r="13" spans="1:3" x14ac:dyDescent="0.25">
      <c r="A13" s="3" t="s">
        <v>3</v>
      </c>
      <c r="B13" s="2">
        <v>200</v>
      </c>
      <c r="C13" s="2">
        <v>-421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108"/>
  <sheetViews>
    <sheetView workbookViewId="0" zoomScale="100" zoomScaleNormal="100"/>
  </sheetViews>
  <sheetFormatPr defaultRowHeight="15" outlineLevelRow="0" outlineLevelCol="0" x14ac:dyDescent="0.25"/>
  <cols>
    <col min="1" max="1" width="13.005" style="24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6" ht="17.25" customHeight="1" spans="1:18" x14ac:dyDescent="0.25">
      <c r="A6" s="23">
        <v>44449</v>
      </c>
      <c r="B6" s="19">
        <v>120</v>
      </c>
      <c r="C6" s="9"/>
      <c r="D6" s="9"/>
      <c r="E6" s="9"/>
      <c r="F6" s="19">
        <v>100</v>
      </c>
      <c r="G6" s="9"/>
      <c r="H6" s="9"/>
      <c r="I6" s="9"/>
      <c r="J6" s="9"/>
      <c r="K6" s="9"/>
      <c r="L6" s="9"/>
      <c r="M6" s="9"/>
      <c r="N6" s="9"/>
      <c r="O6" s="8"/>
      <c r="P6" s="4"/>
      <c r="Q6" s="4"/>
    </row>
    <row r="7" ht="17.25" customHeight="1" spans="1:18" x14ac:dyDescent="0.25">
      <c r="A7" s="23">
        <v>44479</v>
      </c>
      <c r="B7" s="19">
        <v>95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8"/>
      <c r="P7" s="4"/>
      <c r="Q7" s="4"/>
    </row>
    <row r="8" ht="17.25" customHeight="1" spans="1:18" x14ac:dyDescent="0.25">
      <c r="A8" s="23" t="s">
        <v>35</v>
      </c>
      <c r="B8" s="9"/>
      <c r="C8" s="9"/>
      <c r="D8" s="9"/>
      <c r="E8" s="9"/>
      <c r="F8" s="9"/>
      <c r="G8" s="9"/>
      <c r="H8" s="9"/>
      <c r="I8" s="9"/>
      <c r="J8" s="9"/>
      <c r="K8" s="19">
        <v>150</v>
      </c>
      <c r="L8" s="9"/>
      <c r="M8" s="9"/>
      <c r="N8" s="9"/>
      <c r="O8" s="8"/>
      <c r="P8" s="4"/>
      <c r="Q8" s="4"/>
    </row>
    <row r="9" ht="17.25" customHeight="1" spans="1:18" x14ac:dyDescent="0.25">
      <c r="A9" s="23" t="s">
        <v>35</v>
      </c>
      <c r="B9" s="9"/>
      <c r="C9" s="9"/>
      <c r="D9" s="9"/>
      <c r="E9" s="9"/>
      <c r="F9" s="9"/>
      <c r="G9" s="9"/>
      <c r="H9" s="9"/>
      <c r="I9" s="9"/>
      <c r="J9" s="9"/>
      <c r="K9" s="19">
        <v>150</v>
      </c>
      <c r="L9" s="9"/>
      <c r="M9" s="9"/>
      <c r="N9" s="9"/>
      <c r="O9" s="8"/>
      <c r="P9" s="4"/>
      <c r="Q9" s="4"/>
    </row>
    <row r="10" ht="17.25" customHeight="1" spans="1:18" x14ac:dyDescent="0.25">
      <c r="A10" s="23" t="s">
        <v>35</v>
      </c>
      <c r="B10" s="9"/>
      <c r="C10" s="9"/>
      <c r="D10" s="9"/>
      <c r="E10" s="9"/>
      <c r="F10" s="9"/>
      <c r="G10" s="9"/>
      <c r="H10" s="9"/>
      <c r="I10" s="9"/>
      <c r="J10" s="9"/>
      <c r="K10" s="19">
        <v>100</v>
      </c>
      <c r="L10" s="9"/>
      <c r="M10" s="9"/>
      <c r="N10" s="9"/>
      <c r="O10" s="8"/>
      <c r="P10" s="4"/>
      <c r="Q10" s="4"/>
    </row>
    <row r="11" ht="17.25" customHeight="1" spans="1:18" x14ac:dyDescent="0.25">
      <c r="A11" s="23" t="s">
        <v>36</v>
      </c>
      <c r="B11" s="20"/>
      <c r="C11" s="20"/>
      <c r="D11" s="20"/>
      <c r="E11" s="19">
        <v>20</v>
      </c>
      <c r="F11" s="19">
        <v>20</v>
      </c>
      <c r="G11" s="20"/>
      <c r="H11" s="20"/>
      <c r="I11" s="19">
        <v>20</v>
      </c>
      <c r="J11" s="19">
        <v>20</v>
      </c>
      <c r="K11" s="20"/>
      <c r="L11" s="20"/>
      <c r="M11" s="20"/>
      <c r="N11" s="20"/>
      <c r="O11" s="4"/>
      <c r="P11" s="4"/>
      <c r="Q11" s="4"/>
    </row>
    <row r="12" ht="17.25" customHeight="1" spans="1:18" x14ac:dyDescent="0.25">
      <c r="A12" s="23" t="s">
        <v>37</v>
      </c>
      <c r="B12" s="20"/>
      <c r="C12" s="20"/>
      <c r="D12" s="20"/>
      <c r="E12" s="19">
        <v>-20</v>
      </c>
      <c r="F12" s="19">
        <v>-20</v>
      </c>
      <c r="G12" s="20"/>
      <c r="H12" s="20"/>
      <c r="I12" s="19">
        <v>-20</v>
      </c>
      <c r="J12" s="19">
        <v>-20</v>
      </c>
      <c r="K12" s="20"/>
      <c r="L12" s="20"/>
      <c r="M12" s="20"/>
      <c r="N12" s="20"/>
      <c r="O12" s="4"/>
      <c r="P12" s="4"/>
      <c r="Q12" s="4"/>
    </row>
    <row r="13" ht="17.25" customHeight="1" spans="1:18" x14ac:dyDescent="0.25">
      <c r="A13" s="23" t="s">
        <v>29</v>
      </c>
      <c r="B13" s="20"/>
      <c r="C13" s="20"/>
      <c r="D13" s="20"/>
      <c r="E13" s="19">
        <v>140</v>
      </c>
      <c r="F13" s="19">
        <v>115</v>
      </c>
      <c r="G13" s="20"/>
      <c r="H13" s="19">
        <v>100</v>
      </c>
      <c r="I13" s="20"/>
      <c r="J13" s="19">
        <v>60</v>
      </c>
      <c r="K13" s="20"/>
      <c r="L13" s="20"/>
      <c r="M13" s="20"/>
      <c r="N13" s="20"/>
      <c r="O13" s="8" t="s">
        <v>38</v>
      </c>
      <c r="P13" s="4"/>
      <c r="Q13" s="4"/>
    </row>
    <row r="14" ht="17.25" customHeight="1" spans="1:18" x14ac:dyDescent="0.25">
      <c r="A14" s="23">
        <v>44359</v>
      </c>
      <c r="B14" s="19">
        <v>160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8" t="s">
        <v>39</v>
      </c>
      <c r="P14" s="4"/>
      <c r="Q14" s="4"/>
    </row>
    <row r="15" ht="17.25" customHeight="1" spans="1:18" x14ac:dyDescent="0.25">
      <c r="A15" s="23">
        <v>44420</v>
      </c>
      <c r="B15" s="19">
        <v>139</v>
      </c>
      <c r="C15" s="9"/>
      <c r="D15" s="20"/>
      <c r="E15" s="20"/>
      <c r="F15" s="19">
        <v>140</v>
      </c>
      <c r="G15" s="20"/>
      <c r="H15" s="20"/>
      <c r="I15" s="20"/>
      <c r="J15" s="20"/>
      <c r="K15" s="20"/>
      <c r="L15" s="20"/>
      <c r="M15" s="20"/>
      <c r="N15" s="20"/>
      <c r="O15" s="8" t="s">
        <v>40</v>
      </c>
      <c r="P15" s="4"/>
      <c r="Q15" s="4"/>
    </row>
    <row r="16" ht="17.25" customHeight="1" spans="1:18" x14ac:dyDescent="0.25">
      <c r="A16" s="23" t="s">
        <v>41</v>
      </c>
      <c r="B16" s="19">
        <v>140</v>
      </c>
      <c r="C16" s="9"/>
      <c r="D16" s="20"/>
      <c r="E16" s="20"/>
      <c r="F16" s="19">
        <v>140</v>
      </c>
      <c r="G16" s="20"/>
      <c r="H16" s="20"/>
      <c r="I16" s="20"/>
      <c r="J16" s="20"/>
      <c r="K16" s="20"/>
      <c r="L16" s="20"/>
      <c r="M16" s="20"/>
      <c r="N16" s="20"/>
      <c r="O16" s="8" t="s">
        <v>40</v>
      </c>
      <c r="P16" s="4"/>
      <c r="Q16" s="4"/>
    </row>
    <row r="17" ht="17.25" customHeight="1" spans="1:18" x14ac:dyDescent="0.25">
      <c r="A17" s="23">
        <v>44420</v>
      </c>
      <c r="B17" s="20"/>
      <c r="C17" s="20"/>
      <c r="D17" s="20"/>
      <c r="E17" s="19">
        <v>400</v>
      </c>
      <c r="F17" s="20"/>
      <c r="G17" s="20"/>
      <c r="H17" s="20"/>
      <c r="I17" s="19">
        <v>400</v>
      </c>
      <c r="J17" s="20"/>
      <c r="K17" s="20"/>
      <c r="L17" s="20"/>
      <c r="M17" s="20"/>
      <c r="N17" s="20"/>
      <c r="O17" s="8" t="s">
        <v>40</v>
      </c>
      <c r="P17" s="4"/>
      <c r="Q17" s="4"/>
    </row>
    <row r="18" ht="17.25" customHeight="1" spans="1:18" x14ac:dyDescent="0.25">
      <c r="A18" s="23" t="s">
        <v>41</v>
      </c>
      <c r="B18" s="19">
        <v>40</v>
      </c>
      <c r="C18" s="9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8" t="s">
        <v>39</v>
      </c>
      <c r="P18" s="4"/>
      <c r="Q18" s="4"/>
    </row>
    <row r="19" ht="17.25" customHeight="1" spans="1:18" x14ac:dyDescent="0.25">
      <c r="A19" s="23" t="s">
        <v>42</v>
      </c>
      <c r="B19" s="19">
        <v>121</v>
      </c>
      <c r="C19" s="9"/>
      <c r="D19" s="20"/>
      <c r="E19" s="20"/>
      <c r="F19" s="19">
        <v>200</v>
      </c>
      <c r="G19" s="20"/>
      <c r="H19" s="20"/>
      <c r="I19" s="20"/>
      <c r="J19" s="20"/>
      <c r="K19" s="20"/>
      <c r="L19" s="20"/>
      <c r="M19" s="20"/>
      <c r="N19" s="20"/>
      <c r="O19" s="8" t="s">
        <v>40</v>
      </c>
      <c r="P19" s="4"/>
      <c r="Q19" s="4"/>
    </row>
    <row r="20" ht="17.25" customHeight="1" spans="1:18" x14ac:dyDescent="0.25">
      <c r="A20" s="23" t="s">
        <v>42</v>
      </c>
      <c r="B20" s="20"/>
      <c r="C20" s="20"/>
      <c r="D20" s="20"/>
      <c r="E20" s="20"/>
      <c r="F20" s="20"/>
      <c r="G20" s="20"/>
      <c r="H20" s="20"/>
      <c r="I20" s="20"/>
      <c r="J20" s="20"/>
      <c r="K20" s="19">
        <v>400</v>
      </c>
      <c r="L20" s="19">
        <v>100</v>
      </c>
      <c r="M20" s="9"/>
      <c r="N20" s="9"/>
      <c r="O20" s="8" t="s">
        <v>40</v>
      </c>
      <c r="P20" s="4"/>
      <c r="Q20" s="4"/>
    </row>
    <row r="21" ht="17.25" customHeight="1" spans="1:18" x14ac:dyDescent="0.25">
      <c r="A21" s="23" t="s">
        <v>43</v>
      </c>
      <c r="B21" s="9"/>
      <c r="C21" s="9"/>
      <c r="D21" s="20"/>
      <c r="E21" s="19">
        <v>400</v>
      </c>
      <c r="F21" s="9"/>
      <c r="G21" s="20"/>
      <c r="H21" s="20"/>
      <c r="I21" s="19">
        <v>400</v>
      </c>
      <c r="J21" s="20"/>
      <c r="K21" s="20"/>
      <c r="L21" s="20"/>
      <c r="M21" s="20"/>
      <c r="N21" s="20"/>
      <c r="O21" s="8" t="s">
        <v>40</v>
      </c>
      <c r="P21" s="4"/>
      <c r="Q21" s="4"/>
    </row>
    <row r="22" ht="17.25" customHeight="1" spans="1:18" x14ac:dyDescent="0.25">
      <c r="A22" s="23" t="s">
        <v>44</v>
      </c>
      <c r="B22" s="20"/>
      <c r="C22" s="20"/>
      <c r="D22" s="19">
        <v>170</v>
      </c>
      <c r="E22" s="20"/>
      <c r="F22" s="20"/>
      <c r="G22" s="19">
        <v>200</v>
      </c>
      <c r="H22" s="19">
        <v>200</v>
      </c>
      <c r="I22" s="20"/>
      <c r="J22" s="20"/>
      <c r="K22" s="20"/>
      <c r="L22" s="20"/>
      <c r="M22" s="20"/>
      <c r="N22" s="20"/>
      <c r="O22" s="8" t="s">
        <v>40</v>
      </c>
      <c r="P22" s="4"/>
      <c r="Q22" s="4"/>
    </row>
    <row r="23" ht="17.25" customHeight="1" spans="1:18" x14ac:dyDescent="0.25">
      <c r="A23" s="23" t="s">
        <v>45</v>
      </c>
      <c r="B23" s="20"/>
      <c r="C23" s="20"/>
      <c r="D23" s="19">
        <v>30</v>
      </c>
      <c r="E23" s="20"/>
      <c r="F23" s="20"/>
      <c r="G23" s="20"/>
      <c r="H23" s="19">
        <v>200</v>
      </c>
      <c r="I23" s="20"/>
      <c r="J23" s="20"/>
      <c r="K23" s="20"/>
      <c r="L23" s="20"/>
      <c r="M23" s="20"/>
      <c r="N23" s="20"/>
      <c r="O23" s="8" t="s">
        <v>46</v>
      </c>
      <c r="P23" s="4"/>
      <c r="Q23" s="4"/>
    </row>
    <row r="24" ht="17.25" customHeight="1" spans="1:18" x14ac:dyDescent="0.25">
      <c r="A24" s="23" t="s">
        <v>45</v>
      </c>
      <c r="B24" s="20"/>
      <c r="C24" s="20"/>
      <c r="D24" s="20"/>
      <c r="E24" s="20"/>
      <c r="F24" s="19">
        <v>-80</v>
      </c>
      <c r="G24" s="20"/>
      <c r="H24" s="20"/>
      <c r="I24" s="20"/>
      <c r="J24" s="20"/>
      <c r="K24" s="20"/>
      <c r="L24" s="20"/>
      <c r="M24" s="20"/>
      <c r="N24" s="20"/>
      <c r="O24" s="8" t="s">
        <v>40</v>
      </c>
      <c r="P24" s="4"/>
      <c r="Q24" s="4"/>
    </row>
    <row r="25" ht="17.25" customHeight="1" spans="1:18" x14ac:dyDescent="0.25">
      <c r="A25" s="5">
        <v>44622</v>
      </c>
      <c r="B25" s="6"/>
      <c r="C25" s="6"/>
      <c r="D25" s="18">
        <v>170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8" t="s">
        <v>39</v>
      </c>
      <c r="P25" s="4"/>
      <c r="Q25" s="4"/>
    </row>
    <row r="26" ht="17.25" customHeight="1" spans="1:18" x14ac:dyDescent="0.25">
      <c r="A26" s="5">
        <v>44683</v>
      </c>
      <c r="B26" s="6"/>
      <c r="C26" s="6"/>
      <c r="D26" s="18">
        <v>30</v>
      </c>
      <c r="E26" s="6"/>
      <c r="F26" s="6"/>
      <c r="G26" s="18">
        <v>150</v>
      </c>
      <c r="H26" s="6"/>
      <c r="I26" s="6"/>
      <c r="J26" s="6"/>
      <c r="K26" s="6"/>
      <c r="L26" s="6"/>
      <c r="M26" s="6"/>
      <c r="N26" s="6"/>
      <c r="O26" s="8" t="s">
        <v>39</v>
      </c>
      <c r="P26" s="4"/>
      <c r="Q26" s="4"/>
    </row>
    <row r="27" ht="17.25" customHeight="1" spans="1:18" x14ac:dyDescent="0.25">
      <c r="A27" s="5">
        <v>44897</v>
      </c>
      <c r="B27" s="18">
        <v>-100</v>
      </c>
      <c r="C27" s="6"/>
      <c r="D27" s="6"/>
      <c r="E27" s="6"/>
      <c r="F27" s="6"/>
      <c r="G27" s="6"/>
      <c r="H27" s="6"/>
      <c r="I27" s="18">
        <v>-150</v>
      </c>
      <c r="J27" s="6"/>
      <c r="K27" s="6"/>
      <c r="L27" s="6"/>
      <c r="M27" s="6"/>
      <c r="N27" s="6"/>
      <c r="O27" s="8" t="s">
        <v>40</v>
      </c>
      <c r="P27" s="4"/>
      <c r="Q27" s="4"/>
    </row>
    <row r="28" ht="17.25" customHeight="1" spans="1:18" x14ac:dyDescent="0.25">
      <c r="A28" s="5">
        <v>44897</v>
      </c>
      <c r="B28" s="6"/>
      <c r="C28" s="6"/>
      <c r="D28" s="6"/>
      <c r="E28" s="6"/>
      <c r="F28" s="6"/>
      <c r="G28" s="18">
        <v>100</v>
      </c>
      <c r="H28" s="18">
        <v>100</v>
      </c>
      <c r="I28" s="6"/>
      <c r="J28" s="6"/>
      <c r="K28" s="6"/>
      <c r="L28" s="6"/>
      <c r="M28" s="6"/>
      <c r="N28" s="6"/>
      <c r="O28" s="8" t="s">
        <v>40</v>
      </c>
      <c r="P28" s="4"/>
      <c r="Q28" s="4"/>
    </row>
    <row r="29" ht="17.25" customHeight="1" spans="1:18" x14ac:dyDescent="0.25">
      <c r="A29" s="5">
        <v>44654</v>
      </c>
      <c r="B29" s="6"/>
      <c r="C29" s="6"/>
      <c r="D29" s="6"/>
      <c r="E29" s="18">
        <v>-650</v>
      </c>
      <c r="F29" s="18">
        <v>-50</v>
      </c>
      <c r="G29" s="6"/>
      <c r="H29" s="6"/>
      <c r="I29" s="18">
        <v>-200</v>
      </c>
      <c r="J29" s="6"/>
      <c r="K29" s="6"/>
      <c r="L29" s="6"/>
      <c r="M29" s="6"/>
      <c r="N29" s="6"/>
      <c r="O29" s="8" t="s">
        <v>40</v>
      </c>
      <c r="P29" s="4"/>
      <c r="Q29" s="4"/>
    </row>
    <row r="30" ht="17.25" customHeight="1" spans="1:18" x14ac:dyDescent="0.25">
      <c r="A30" s="5" t="s">
        <v>47</v>
      </c>
      <c r="B30" s="18">
        <v>-130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8" t="s">
        <v>39</v>
      </c>
      <c r="P30" s="4"/>
      <c r="Q30" s="4"/>
    </row>
    <row r="31" ht="17.25" customHeight="1" spans="1:18" x14ac:dyDescent="0.25">
      <c r="A31" s="5" t="s">
        <v>48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18">
        <v>250</v>
      </c>
      <c r="O31" s="8"/>
      <c r="P31" s="4"/>
      <c r="Q31" s="4"/>
    </row>
    <row r="32" ht="17.25" customHeight="1" spans="1:18" x14ac:dyDescent="0.25">
      <c r="A32" s="5" t="s">
        <v>49</v>
      </c>
      <c r="B32" s="18">
        <v>-70</v>
      </c>
      <c r="C32" s="6"/>
      <c r="D32" s="18">
        <v>-60</v>
      </c>
      <c r="E32" s="25"/>
      <c r="F32" s="25"/>
      <c r="G32" s="18">
        <v>-100</v>
      </c>
      <c r="H32" s="25"/>
      <c r="I32" s="25"/>
      <c r="J32" s="25"/>
      <c r="K32" s="25"/>
      <c r="L32" s="25"/>
      <c r="M32" s="25"/>
      <c r="N32" s="25"/>
      <c r="O32" s="4"/>
      <c r="P32" s="4"/>
      <c r="Q32" s="4"/>
    </row>
    <row r="33" ht="17.25" customHeight="1" spans="1:18" x14ac:dyDescent="0.25">
      <c r="A33" s="5">
        <v>44716</v>
      </c>
      <c r="B33" s="18">
        <v>-50</v>
      </c>
      <c r="C33" s="6"/>
      <c r="D33" s="25"/>
      <c r="E33" s="18">
        <v>-150</v>
      </c>
      <c r="F33" s="18">
        <v>-50</v>
      </c>
      <c r="G33" s="25"/>
      <c r="H33" s="18">
        <v>-80</v>
      </c>
      <c r="I33" s="18">
        <v>-130</v>
      </c>
      <c r="J33" s="25"/>
      <c r="K33" s="25"/>
      <c r="L33" s="25"/>
      <c r="M33" s="25"/>
      <c r="N33" s="25"/>
      <c r="O33" s="4"/>
      <c r="P33" s="4"/>
      <c r="Q33" s="4"/>
    </row>
    <row r="34" ht="17.25" customHeight="1" spans="1:18" x14ac:dyDescent="0.25">
      <c r="A34" s="5" t="s">
        <v>50</v>
      </c>
      <c r="B34" s="18">
        <v>-40</v>
      </c>
      <c r="C34" s="6"/>
      <c r="D34" s="18">
        <v>-76</v>
      </c>
      <c r="E34" s="25"/>
      <c r="F34" s="25"/>
      <c r="G34" s="25"/>
      <c r="H34" s="18">
        <v>-220</v>
      </c>
      <c r="I34" s="18">
        <v>-70</v>
      </c>
      <c r="J34" s="25"/>
      <c r="K34" s="25"/>
      <c r="L34" s="25"/>
      <c r="M34" s="25"/>
      <c r="N34" s="25"/>
      <c r="O34" s="8" t="s">
        <v>46</v>
      </c>
      <c r="P34" s="4"/>
      <c r="Q34" s="4"/>
    </row>
    <row r="35" ht="17.25" customHeight="1" spans="1:18" x14ac:dyDescent="0.25">
      <c r="A35" s="5" t="s">
        <v>51</v>
      </c>
      <c r="B35" s="6"/>
      <c r="C35" s="6"/>
      <c r="D35" s="6"/>
      <c r="E35" s="25"/>
      <c r="F35" s="25"/>
      <c r="G35" s="18">
        <v>-50</v>
      </c>
      <c r="H35" s="6"/>
      <c r="I35" s="6"/>
      <c r="J35" s="25"/>
      <c r="K35" s="25"/>
      <c r="L35" s="25"/>
      <c r="M35" s="18">
        <v>-140</v>
      </c>
      <c r="N35" s="25"/>
      <c r="O35" s="8" t="s">
        <v>52</v>
      </c>
      <c r="P35" s="4"/>
      <c r="Q35" s="4"/>
    </row>
    <row r="36" ht="17.25" customHeight="1" spans="1:18" x14ac:dyDescent="0.25">
      <c r="A36" s="5" t="s">
        <v>53</v>
      </c>
      <c r="B36" s="18">
        <v>53</v>
      </c>
      <c r="C36" s="6"/>
      <c r="D36" s="18">
        <v>30</v>
      </c>
      <c r="E36" s="18">
        <v>100</v>
      </c>
      <c r="F36" s="18">
        <v>40</v>
      </c>
      <c r="G36" s="18">
        <v>10</v>
      </c>
      <c r="H36" s="18">
        <v>80</v>
      </c>
      <c r="I36" s="18">
        <v>100</v>
      </c>
      <c r="J36" s="25"/>
      <c r="K36" s="25"/>
      <c r="L36" s="25"/>
      <c r="M36" s="25"/>
      <c r="N36" s="25"/>
      <c r="O36" s="8" t="s">
        <v>54</v>
      </c>
      <c r="P36" s="4"/>
      <c r="Q36" s="4"/>
    </row>
    <row r="37" ht="17.25" customHeight="1" spans="1:18" x14ac:dyDescent="0.25">
      <c r="A37" s="5" t="s">
        <v>55</v>
      </c>
      <c r="B37" s="18">
        <v>47</v>
      </c>
      <c r="C37" s="6"/>
      <c r="D37" s="18">
        <v>10</v>
      </c>
      <c r="E37" s="18">
        <v>100</v>
      </c>
      <c r="F37" s="25"/>
      <c r="G37" s="25"/>
      <c r="H37" s="25"/>
      <c r="I37" s="18">
        <v>100</v>
      </c>
      <c r="J37" s="25"/>
      <c r="K37" s="25"/>
      <c r="L37" s="25"/>
      <c r="M37" s="25"/>
      <c r="N37" s="25"/>
      <c r="O37" s="8" t="s">
        <v>54</v>
      </c>
      <c r="P37" s="4"/>
      <c r="Q37" s="4"/>
    </row>
    <row r="38" ht="17.25" customHeight="1" spans="1:18" x14ac:dyDescent="0.25">
      <c r="A38" s="5" t="s">
        <v>56</v>
      </c>
      <c r="B38" s="25"/>
      <c r="C38" s="25"/>
      <c r="D38" s="18">
        <v>-124</v>
      </c>
      <c r="E38" s="25"/>
      <c r="F38" s="25"/>
      <c r="G38" s="25"/>
      <c r="H38" s="18">
        <v>-200</v>
      </c>
      <c r="I38" s="18">
        <v>-150</v>
      </c>
      <c r="J38" s="25"/>
      <c r="K38" s="25"/>
      <c r="L38" s="25"/>
      <c r="M38" s="25"/>
      <c r="N38" s="25"/>
      <c r="O38" s="8" t="s">
        <v>57</v>
      </c>
      <c r="P38" s="4"/>
      <c r="Q38" s="4"/>
    </row>
    <row r="39" ht="17.25" customHeight="1" spans="1:18" x14ac:dyDescent="0.25">
      <c r="A39" s="5" t="s">
        <v>58</v>
      </c>
      <c r="B39" s="25"/>
      <c r="C39" s="25"/>
      <c r="D39" s="6"/>
      <c r="E39" s="25"/>
      <c r="F39" s="18">
        <v>-240</v>
      </c>
      <c r="G39" s="18">
        <v>-300</v>
      </c>
      <c r="H39" s="6"/>
      <c r="I39" s="18">
        <v>-100</v>
      </c>
      <c r="J39" s="25"/>
      <c r="K39" s="25"/>
      <c r="L39" s="25"/>
      <c r="M39" s="25"/>
      <c r="N39" s="25"/>
      <c r="O39" s="4"/>
      <c r="P39" s="4"/>
      <c r="Q39" s="4"/>
    </row>
    <row r="40" ht="17.25" customHeight="1" spans="1:18" x14ac:dyDescent="0.25">
      <c r="A40" s="5">
        <v>44598</v>
      </c>
      <c r="B40" s="18">
        <v>-100</v>
      </c>
      <c r="C40" s="6"/>
      <c r="D40" s="6"/>
      <c r="E40" s="6"/>
      <c r="F40" s="18">
        <v>-60</v>
      </c>
      <c r="G40" s="6"/>
      <c r="H40" s="6"/>
      <c r="I40" s="6"/>
      <c r="J40" s="25"/>
      <c r="K40" s="25"/>
      <c r="L40" s="25"/>
      <c r="M40" s="25"/>
      <c r="N40" s="25"/>
      <c r="O40" s="8" t="s">
        <v>59</v>
      </c>
      <c r="P40" s="4"/>
      <c r="Q40" s="4"/>
    </row>
    <row r="41" ht="17.25" customHeight="1" spans="1:18" x14ac:dyDescent="0.25">
      <c r="A41" s="5">
        <v>44810</v>
      </c>
      <c r="B41" s="18">
        <v>-16</v>
      </c>
      <c r="C41" s="6"/>
      <c r="D41" s="6"/>
      <c r="E41" s="6"/>
      <c r="F41" s="6"/>
      <c r="G41" s="6"/>
      <c r="H41" s="6"/>
      <c r="I41" s="6"/>
      <c r="J41" s="25"/>
      <c r="K41" s="25"/>
      <c r="L41" s="25"/>
      <c r="M41" s="25"/>
      <c r="N41" s="25"/>
      <c r="O41" s="8" t="s">
        <v>46</v>
      </c>
      <c r="P41" s="4"/>
      <c r="Q41" s="4"/>
    </row>
    <row r="42" ht="17.25" customHeight="1" spans="1:18" x14ac:dyDescent="0.25">
      <c r="A42" s="5" t="s">
        <v>60</v>
      </c>
      <c r="B42" s="18">
        <v>-94</v>
      </c>
      <c r="C42" s="6"/>
      <c r="D42" s="6"/>
      <c r="E42" s="6"/>
      <c r="F42" s="6"/>
      <c r="G42" s="6"/>
      <c r="H42" s="6"/>
      <c r="I42" s="6"/>
      <c r="J42" s="25"/>
      <c r="K42" s="25"/>
      <c r="L42" s="25"/>
      <c r="M42" s="25"/>
      <c r="N42" s="25"/>
      <c r="O42" s="8" t="s">
        <v>40</v>
      </c>
      <c r="P42" s="4"/>
      <c r="Q42" s="4"/>
    </row>
    <row r="43" ht="17.25" customHeight="1" spans="1:18" x14ac:dyDescent="0.25">
      <c r="A43" s="5">
        <v>44813</v>
      </c>
      <c r="B43" s="6"/>
      <c r="C43" s="6"/>
      <c r="D43" s="6"/>
      <c r="E43" s="6"/>
      <c r="F43" s="6"/>
      <c r="G43" s="6"/>
      <c r="H43" s="18">
        <v>-90</v>
      </c>
      <c r="I43" s="6"/>
      <c r="J43" s="25"/>
      <c r="K43" s="25"/>
      <c r="L43" s="25"/>
      <c r="M43" s="25"/>
      <c r="N43" s="25"/>
      <c r="O43" s="8" t="s">
        <v>40</v>
      </c>
      <c r="P43" s="4"/>
      <c r="Q43" s="4"/>
    </row>
    <row r="44" ht="17.25" customHeight="1" spans="1:18" x14ac:dyDescent="0.25">
      <c r="A44" s="5" t="s">
        <v>61</v>
      </c>
      <c r="B44" s="18">
        <v>-66</v>
      </c>
      <c r="C44" s="18">
        <v>-27</v>
      </c>
      <c r="D44" s="6"/>
      <c r="E44" s="6"/>
      <c r="F44" s="18">
        <v>-77</v>
      </c>
      <c r="G44" s="18">
        <v>-20</v>
      </c>
      <c r="H44" s="6"/>
      <c r="I44" s="6"/>
      <c r="J44" s="25"/>
      <c r="K44" s="25"/>
      <c r="L44" s="25"/>
      <c r="M44" s="25"/>
      <c r="N44" s="25"/>
      <c r="O44" s="4"/>
      <c r="P44" s="4"/>
      <c r="Q44" s="4"/>
    </row>
    <row r="45" ht="17.25" customHeight="1" spans="1:18" x14ac:dyDescent="0.25">
      <c r="A45" s="5" t="s">
        <v>62</v>
      </c>
      <c r="B45" s="6"/>
      <c r="C45" s="6"/>
      <c r="D45" s="18">
        <v>-56</v>
      </c>
      <c r="E45" s="6"/>
      <c r="F45" s="6"/>
      <c r="G45" s="6"/>
      <c r="H45" s="6"/>
      <c r="I45" s="18">
        <v>-20</v>
      </c>
      <c r="J45" s="18">
        <v>-41</v>
      </c>
      <c r="K45" s="25"/>
      <c r="L45" s="25"/>
      <c r="M45" s="25"/>
      <c r="N45" s="25"/>
      <c r="O45" s="4"/>
      <c r="P45" s="4"/>
      <c r="Q45" s="4"/>
    </row>
    <row r="46" ht="17.25" customHeight="1" spans="1:18" x14ac:dyDescent="0.25">
      <c r="A46" s="5" t="s">
        <v>63</v>
      </c>
      <c r="B46" s="18">
        <v>50</v>
      </c>
      <c r="C46" s="6"/>
      <c r="D46" s="18">
        <v>25</v>
      </c>
      <c r="E46" s="6"/>
      <c r="F46" s="18">
        <v>100</v>
      </c>
      <c r="G46" s="18">
        <v>50</v>
      </c>
      <c r="H46" s="6"/>
      <c r="I46" s="18">
        <v>199</v>
      </c>
      <c r="J46" s="18">
        <v>50</v>
      </c>
      <c r="K46" s="25"/>
      <c r="L46" s="25"/>
      <c r="M46" s="25"/>
      <c r="N46" s="25"/>
      <c r="O46" s="4"/>
      <c r="P46" s="4"/>
      <c r="Q46" s="4"/>
    </row>
    <row r="47" ht="17.25" customHeight="1" spans="1:18" x14ac:dyDescent="0.25">
      <c r="A47" s="5" t="s">
        <v>64</v>
      </c>
      <c r="B47" s="6"/>
      <c r="C47" s="6"/>
      <c r="D47" s="18">
        <v>32</v>
      </c>
      <c r="E47" s="6"/>
      <c r="F47" s="18">
        <v>100</v>
      </c>
      <c r="G47" s="6"/>
      <c r="H47" s="6"/>
      <c r="I47" s="18">
        <v>130</v>
      </c>
      <c r="J47" s="18">
        <v>92</v>
      </c>
      <c r="K47" s="25"/>
      <c r="L47" s="25"/>
      <c r="M47" s="25"/>
      <c r="N47" s="25"/>
      <c r="O47" s="4"/>
      <c r="P47" s="4"/>
      <c r="Q47" s="4"/>
    </row>
    <row r="48" ht="17.25" customHeight="1" spans="1:18" x14ac:dyDescent="0.25">
      <c r="A48" s="5" t="s">
        <v>65</v>
      </c>
      <c r="B48" s="6"/>
      <c r="C48" s="6"/>
      <c r="D48" s="18">
        <v>50</v>
      </c>
      <c r="E48" s="6"/>
      <c r="F48" s="18">
        <v>300</v>
      </c>
      <c r="G48" s="18">
        <v>305</v>
      </c>
      <c r="H48" s="6"/>
      <c r="I48" s="18">
        <v>250</v>
      </c>
      <c r="J48" s="18">
        <v>110</v>
      </c>
      <c r="K48" s="25"/>
      <c r="L48" s="25"/>
      <c r="M48" s="25"/>
      <c r="N48" s="25"/>
      <c r="O48" s="4"/>
      <c r="P48" s="4"/>
      <c r="Q48" s="4"/>
    </row>
    <row r="49" ht="17.25" customHeight="1" spans="1:18" x14ac:dyDescent="0.25">
      <c r="A49" s="5" t="s">
        <v>66</v>
      </c>
      <c r="B49" s="6"/>
      <c r="C49" s="6"/>
      <c r="D49" s="18">
        <v>25</v>
      </c>
      <c r="E49" s="6"/>
      <c r="F49" s="18">
        <v>100</v>
      </c>
      <c r="G49" s="18">
        <v>15</v>
      </c>
      <c r="H49" s="6"/>
      <c r="I49" s="18">
        <v>211</v>
      </c>
      <c r="J49" s="18">
        <v>98</v>
      </c>
      <c r="K49" s="25"/>
      <c r="L49" s="25"/>
      <c r="M49" s="25"/>
      <c r="N49" s="25"/>
      <c r="O49" s="4"/>
      <c r="P49" s="4"/>
      <c r="Q49" s="4"/>
    </row>
    <row r="50" ht="17.25" customHeight="1" spans="1:18" x14ac:dyDescent="0.25">
      <c r="A50" s="26" t="s">
        <v>67</v>
      </c>
      <c r="B50" s="25"/>
      <c r="C50" s="25"/>
      <c r="D50" s="25"/>
      <c r="E50" s="27">
        <v>-32</v>
      </c>
      <c r="F50" s="27">
        <v>-150</v>
      </c>
      <c r="G50" s="27">
        <v>-70</v>
      </c>
      <c r="H50" s="25"/>
      <c r="I50" s="27">
        <v>-358</v>
      </c>
      <c r="J50" s="25"/>
      <c r="K50" s="25"/>
      <c r="L50" s="25"/>
      <c r="M50" s="25"/>
      <c r="N50" s="25"/>
      <c r="O50" s="8" t="s">
        <v>68</v>
      </c>
      <c r="P50" s="4"/>
      <c r="Q50" s="4"/>
    </row>
    <row r="51" ht="17.25" customHeight="1" spans="1:18" x14ac:dyDescent="0.25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8"/>
      <c r="P51" s="4"/>
      <c r="Q51" s="4"/>
    </row>
    <row r="52" ht="17.25" customHeight="1" spans="1:18" x14ac:dyDescent="0.25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8"/>
      <c r="P52" s="4"/>
      <c r="Q52" s="4"/>
    </row>
    <row r="53" ht="17.25" customHeight="1" spans="1:18" x14ac:dyDescent="0.25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8"/>
      <c r="P53" s="4"/>
      <c r="Q53" s="4"/>
    </row>
    <row r="54" ht="17.25" customHeight="1" spans="1:18" x14ac:dyDescent="0.25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8"/>
      <c r="P54" s="4"/>
      <c r="Q54" s="4"/>
    </row>
    <row r="55" ht="17.25" customHeight="1" spans="1:18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4"/>
      <c r="P55" s="4"/>
      <c r="Q55" s="4"/>
    </row>
    <row r="56" ht="17.25" customHeight="1" spans="1:18" x14ac:dyDescent="0.25">
      <c r="A56" s="12"/>
      <c r="B56" s="28" t="s">
        <v>69</v>
      </c>
      <c r="C56" s="28" t="s">
        <v>70</v>
      </c>
      <c r="D56" s="28" t="s">
        <v>7</v>
      </c>
      <c r="E56" s="28" t="s">
        <v>9</v>
      </c>
      <c r="F56" s="28" t="s">
        <v>8</v>
      </c>
      <c r="G56" s="28" t="s">
        <v>4</v>
      </c>
      <c r="H56" s="28" t="s">
        <v>13</v>
      </c>
      <c r="I56" s="28" t="s">
        <v>11</v>
      </c>
      <c r="J56" s="28" t="s">
        <v>6</v>
      </c>
      <c r="K56" s="28" t="s">
        <v>32</v>
      </c>
      <c r="L56" s="28" t="s">
        <v>71</v>
      </c>
      <c r="M56" s="28" t="s">
        <v>72</v>
      </c>
      <c r="N56" s="28" t="s">
        <v>73</v>
      </c>
      <c r="O56" s="4"/>
      <c r="P56" s="4"/>
      <c r="Q56" s="4"/>
    </row>
    <row r="57" spans="1:14" x14ac:dyDescent="0.25">
      <c r="A57" s="24" t="s">
        <v>0</v>
      </c>
      <c r="B57" s="2" t="s">
        <v>69</v>
      </c>
      <c r="C57" s="2" t="s">
        <v>70</v>
      </c>
      <c r="D57" s="2" t="s">
        <v>7</v>
      </c>
      <c r="E57" s="2" t="s">
        <v>9</v>
      </c>
      <c r="F57" s="2" t="s">
        <v>8</v>
      </c>
      <c r="G57" s="2" t="s">
        <v>4</v>
      </c>
      <c r="H57" s="2" t="s">
        <v>13</v>
      </c>
      <c r="I57" s="2" t="s">
        <v>11</v>
      </c>
      <c r="J57" s="2" t="s">
        <v>6</v>
      </c>
      <c r="K57" s="2" t="s">
        <v>32</v>
      </c>
      <c r="L57" s="2" t="s">
        <v>71</v>
      </c>
      <c r="M57" s="2" t="s">
        <v>72</v>
      </c>
      <c r="N57" s="2" t="s">
        <v>73</v>
      </c>
    </row>
    <row r="58" spans="1:15" x14ac:dyDescent="0.25">
      <c r="A58" s="24" t="s">
        <v>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4">
        <v>0</v>
      </c>
    </row>
    <row r="59" spans="1:14" x14ac:dyDescent="0.25">
      <c r="A59" s="24"/>
      <c r="B59" s="2">
        <v>50</v>
      </c>
      <c r="C59" s="2">
        <v>0</v>
      </c>
      <c r="D59" s="2">
        <v>20</v>
      </c>
      <c r="E59" s="2">
        <v>20</v>
      </c>
      <c r="F59" s="2">
        <v>50</v>
      </c>
      <c r="G59" s="2">
        <v>20</v>
      </c>
      <c r="H59" s="2">
        <v>60</v>
      </c>
      <c r="I59" s="2">
        <v>10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100</v>
      </c>
      <c r="K60" s="2">
        <v>0</v>
      </c>
      <c r="L60" s="2">
        <v>0</v>
      </c>
      <c r="M60" s="2">
        <v>0</v>
      </c>
      <c r="N60" s="2">
        <v>0</v>
      </c>
    </row>
    <row r="61" spans="1:14" x14ac:dyDescent="0.25">
      <c r="A61" s="24"/>
      <c r="B61" s="2">
        <v>0</v>
      </c>
      <c r="C61" s="2">
        <v>0</v>
      </c>
      <c r="D61" s="2">
        <v>100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</row>
    <row r="62" spans="1:14" x14ac:dyDescent="0.25">
      <c r="A62" s="24"/>
      <c r="B62" s="2">
        <v>85</v>
      </c>
      <c r="C62" s="2">
        <v>0</v>
      </c>
      <c r="D62" s="2">
        <v>0</v>
      </c>
      <c r="E62" s="2">
        <v>0</v>
      </c>
      <c r="F62" s="2">
        <v>100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</row>
    <row r="63" spans="1:14" x14ac:dyDescent="0.25">
      <c r="A63" s="24"/>
      <c r="B63" s="2">
        <v>120</v>
      </c>
      <c r="C63" s="2">
        <v>0</v>
      </c>
      <c r="D63" s="2">
        <v>0</v>
      </c>
      <c r="E63" s="2">
        <v>0</v>
      </c>
      <c r="F63" s="2">
        <v>100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</row>
    <row r="64" spans="1:14" x14ac:dyDescent="0.25">
      <c r="A64" s="24"/>
      <c r="B64" s="2">
        <v>95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150</v>
      </c>
      <c r="L65" s="2">
        <v>0</v>
      </c>
      <c r="M65" s="2">
        <v>0</v>
      </c>
      <c r="N65" s="2">
        <v>0</v>
      </c>
    </row>
    <row r="66" spans="1:14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150</v>
      </c>
      <c r="L66" s="2">
        <v>0</v>
      </c>
      <c r="M66" s="2">
        <v>0</v>
      </c>
      <c r="N66" s="2">
        <v>0</v>
      </c>
    </row>
    <row r="67" spans="1:14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100</v>
      </c>
      <c r="L67" s="2">
        <v>0</v>
      </c>
      <c r="M67" s="2">
        <v>0</v>
      </c>
      <c r="N67" s="2">
        <v>0</v>
      </c>
    </row>
    <row r="68" spans="1:14" x14ac:dyDescent="0.25">
      <c r="A68" s="24"/>
      <c r="B68" s="2">
        <v>0</v>
      </c>
      <c r="C68" s="2">
        <v>0</v>
      </c>
      <c r="D68" s="2">
        <v>0</v>
      </c>
      <c r="E68" s="2">
        <v>20</v>
      </c>
      <c r="F68" s="2">
        <v>20</v>
      </c>
      <c r="G68" s="2">
        <v>0</v>
      </c>
      <c r="H68" s="2">
        <v>0</v>
      </c>
      <c r="I68" s="2">
        <v>20</v>
      </c>
      <c r="J68" s="2">
        <v>20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5">
      <c r="A69" s="24"/>
      <c r="B69" s="2">
        <v>0</v>
      </c>
      <c r="C69" s="2">
        <v>0</v>
      </c>
      <c r="D69" s="2">
        <v>0</v>
      </c>
      <c r="E69" s="2">
        <v>-20</v>
      </c>
      <c r="F69" s="2">
        <v>-20</v>
      </c>
      <c r="G69" s="2">
        <v>0</v>
      </c>
      <c r="H69" s="2">
        <v>0</v>
      </c>
      <c r="I69" s="2">
        <v>-20</v>
      </c>
      <c r="J69" s="2">
        <v>-20</v>
      </c>
      <c r="K69" s="2">
        <v>0</v>
      </c>
      <c r="L69" s="2">
        <v>0</v>
      </c>
      <c r="M69" s="2">
        <v>0</v>
      </c>
      <c r="N69" s="2">
        <v>0</v>
      </c>
    </row>
    <row r="70" spans="1:14" x14ac:dyDescent="0.25">
      <c r="A70" s="24"/>
      <c r="B70" s="2">
        <v>0</v>
      </c>
      <c r="C70" s="2">
        <v>0</v>
      </c>
      <c r="D70" s="2">
        <v>0</v>
      </c>
      <c r="E70" s="2">
        <v>140</v>
      </c>
      <c r="F70" s="2">
        <v>115</v>
      </c>
      <c r="G70" s="2">
        <v>0</v>
      </c>
      <c r="H70" s="2">
        <v>100</v>
      </c>
      <c r="I70" s="2">
        <v>0</v>
      </c>
      <c r="J70" s="2">
        <v>60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25">
      <c r="A71" s="24"/>
      <c r="B71" s="2">
        <v>160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</row>
    <row r="72" spans="1:14" x14ac:dyDescent="0.25">
      <c r="A72" s="24"/>
      <c r="B72" s="2">
        <v>139</v>
      </c>
      <c r="C72" s="2">
        <v>0</v>
      </c>
      <c r="D72" s="2">
        <v>0</v>
      </c>
      <c r="E72" s="2">
        <v>0</v>
      </c>
      <c r="F72" s="2">
        <v>140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</row>
    <row r="73" spans="1:14" x14ac:dyDescent="0.25">
      <c r="A73" s="24"/>
      <c r="B73" s="2">
        <v>140</v>
      </c>
      <c r="C73" s="2">
        <v>0</v>
      </c>
      <c r="D73" s="2">
        <v>0</v>
      </c>
      <c r="E73" s="2">
        <v>0</v>
      </c>
      <c r="F73" s="2">
        <v>140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</row>
    <row r="74" spans="1:14" x14ac:dyDescent="0.25">
      <c r="A74" s="24"/>
      <c r="B74" s="2">
        <v>0</v>
      </c>
      <c r="C74" s="2">
        <v>0</v>
      </c>
      <c r="D74" s="2">
        <v>0</v>
      </c>
      <c r="E74" s="2">
        <v>400</v>
      </c>
      <c r="F74" s="2">
        <v>0</v>
      </c>
      <c r="G74" s="2">
        <v>0</v>
      </c>
      <c r="H74" s="2">
        <v>0</v>
      </c>
      <c r="I74" s="2">
        <v>400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</row>
    <row r="75" spans="1:14" x14ac:dyDescent="0.25">
      <c r="A75" s="24"/>
      <c r="B75" s="2">
        <v>40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</row>
    <row r="76" spans="1:14" x14ac:dyDescent="0.25">
      <c r="A76" s="24"/>
      <c r="B76" s="2">
        <v>121</v>
      </c>
      <c r="C76" s="2">
        <v>0</v>
      </c>
      <c r="D76" s="2">
        <v>0</v>
      </c>
      <c r="E76" s="2">
        <v>0</v>
      </c>
      <c r="F76" s="2">
        <v>200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</row>
    <row r="77" spans="1:14" x14ac:dyDescent="0.25">
      <c r="A77" s="24"/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400</v>
      </c>
      <c r="L77" s="2">
        <v>100</v>
      </c>
      <c r="M77" s="2">
        <v>0</v>
      </c>
      <c r="N77" s="2">
        <v>0</v>
      </c>
    </row>
    <row r="78" spans="1:14" x14ac:dyDescent="0.25">
      <c r="A78" s="24"/>
      <c r="B78" s="2">
        <v>0</v>
      </c>
      <c r="C78" s="2">
        <v>0</v>
      </c>
      <c r="D78" s="2">
        <v>0</v>
      </c>
      <c r="E78" s="2">
        <v>400</v>
      </c>
      <c r="F78" s="2">
        <v>0</v>
      </c>
      <c r="G78" s="2">
        <v>0</v>
      </c>
      <c r="H78" s="2">
        <v>0</v>
      </c>
      <c r="I78" s="2">
        <v>400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1:14" x14ac:dyDescent="0.25">
      <c r="A79" s="24"/>
      <c r="B79" s="2">
        <v>0</v>
      </c>
      <c r="C79" s="2">
        <v>0</v>
      </c>
      <c r="D79" s="2">
        <v>170</v>
      </c>
      <c r="E79" s="2">
        <v>0</v>
      </c>
      <c r="F79" s="2">
        <v>0</v>
      </c>
      <c r="G79" s="2">
        <v>200</v>
      </c>
      <c r="H79" s="2">
        <v>200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</row>
    <row r="80" spans="1:14" x14ac:dyDescent="0.25">
      <c r="A80" s="24"/>
      <c r="B80" s="2">
        <v>0</v>
      </c>
      <c r="C80" s="2">
        <v>0</v>
      </c>
      <c r="D80" s="2">
        <v>30</v>
      </c>
      <c r="E80" s="2">
        <v>0</v>
      </c>
      <c r="F80" s="2">
        <v>0</v>
      </c>
      <c r="G80" s="2">
        <v>0</v>
      </c>
      <c r="H80" s="2">
        <v>200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14" x14ac:dyDescent="0.25">
      <c r="A81" s="24"/>
      <c r="B81" s="2">
        <v>0</v>
      </c>
      <c r="C81" s="2">
        <v>0</v>
      </c>
      <c r="D81" s="2">
        <v>0</v>
      </c>
      <c r="E81" s="2">
        <v>0</v>
      </c>
      <c r="F81" s="2">
        <v>-80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</row>
    <row r="82" spans="1:14" x14ac:dyDescent="0.25">
      <c r="A82" s="24"/>
      <c r="B82" s="2">
        <v>0</v>
      </c>
      <c r="C82" s="2">
        <v>0</v>
      </c>
      <c r="D82" s="2">
        <v>170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</row>
    <row r="83" spans="1:14" x14ac:dyDescent="0.25">
      <c r="A83" s="24"/>
      <c r="B83" s="2">
        <v>0</v>
      </c>
      <c r="C83" s="2">
        <v>0</v>
      </c>
      <c r="D83" s="2">
        <v>30</v>
      </c>
      <c r="E83" s="2">
        <v>0</v>
      </c>
      <c r="F83" s="2">
        <v>0</v>
      </c>
      <c r="G83" s="2">
        <v>150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</row>
    <row r="84" spans="1:14" x14ac:dyDescent="0.25">
      <c r="A84" s="24"/>
      <c r="B84" s="2">
        <v>-100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-150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</row>
    <row r="85" spans="1:14" x14ac:dyDescent="0.25">
      <c r="A85" s="24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100</v>
      </c>
      <c r="H85" s="2">
        <v>100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1:14" x14ac:dyDescent="0.25">
      <c r="A86" s="24"/>
      <c r="B86" s="2">
        <v>0</v>
      </c>
      <c r="C86" s="2">
        <v>0</v>
      </c>
      <c r="D86" s="2">
        <v>0</v>
      </c>
      <c r="E86" s="2">
        <v>-650</v>
      </c>
      <c r="F86" s="2">
        <v>-50</v>
      </c>
      <c r="G86" s="2">
        <v>0</v>
      </c>
      <c r="H86" s="2">
        <v>0</v>
      </c>
      <c r="I86" s="2">
        <v>-200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5">
      <c r="A87" s="24"/>
      <c r="B87" s="2">
        <v>-130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</row>
    <row r="88" spans="1:14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250</v>
      </c>
    </row>
    <row r="89" spans="1:14" x14ac:dyDescent="0.25">
      <c r="A89" s="24"/>
      <c r="B89" s="2">
        <v>-70</v>
      </c>
      <c r="C89" s="2">
        <v>0</v>
      </c>
      <c r="D89" s="2">
        <v>-60</v>
      </c>
      <c r="E89" s="2">
        <v>0</v>
      </c>
      <c r="F89" s="2">
        <v>0</v>
      </c>
      <c r="G89" s="2">
        <v>-100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x14ac:dyDescent="0.25">
      <c r="A90" s="24"/>
      <c r="B90" s="2">
        <v>-50</v>
      </c>
      <c r="C90" s="2">
        <v>0</v>
      </c>
      <c r="D90" s="2">
        <v>0</v>
      </c>
      <c r="E90" s="2">
        <v>-150</v>
      </c>
      <c r="F90" s="2">
        <v>-50</v>
      </c>
      <c r="G90" s="2">
        <v>0</v>
      </c>
      <c r="H90" s="2">
        <v>-80</v>
      </c>
      <c r="I90" s="2">
        <v>-130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</row>
    <row r="91" spans="1:14" x14ac:dyDescent="0.25">
      <c r="A91" s="24"/>
      <c r="B91" s="2">
        <v>-40</v>
      </c>
      <c r="C91" s="2">
        <v>0</v>
      </c>
      <c r="D91" s="2">
        <v>-76</v>
      </c>
      <c r="E91" s="2">
        <v>0</v>
      </c>
      <c r="F91" s="2">
        <v>0</v>
      </c>
      <c r="G91" s="2">
        <v>0</v>
      </c>
      <c r="H91" s="2">
        <v>-220</v>
      </c>
      <c r="I91" s="2">
        <v>-70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</row>
    <row r="92" spans="1:14" x14ac:dyDescent="0.25">
      <c r="A92" s="24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-50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-140</v>
      </c>
      <c r="N92" s="2">
        <v>0</v>
      </c>
    </row>
    <row r="93" spans="1:14" x14ac:dyDescent="0.25">
      <c r="A93" s="24"/>
      <c r="B93" s="2">
        <v>53</v>
      </c>
      <c r="C93" s="2">
        <v>0</v>
      </c>
      <c r="D93" s="2">
        <v>30</v>
      </c>
      <c r="E93" s="2">
        <v>100</v>
      </c>
      <c r="F93" s="2">
        <v>40</v>
      </c>
      <c r="G93" s="2">
        <v>10</v>
      </c>
      <c r="H93" s="2">
        <v>80</v>
      </c>
      <c r="I93" s="2">
        <v>100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1:14" x14ac:dyDescent="0.25">
      <c r="A94" s="24"/>
      <c r="B94" s="2">
        <v>47</v>
      </c>
      <c r="C94" s="2">
        <v>0</v>
      </c>
      <c r="D94" s="2">
        <v>10</v>
      </c>
      <c r="E94" s="2">
        <v>100</v>
      </c>
      <c r="F94" s="2">
        <v>0</v>
      </c>
      <c r="G94" s="2">
        <v>0</v>
      </c>
      <c r="H94" s="2">
        <v>0</v>
      </c>
      <c r="I94" s="2">
        <v>100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5">
      <c r="A95" s="24"/>
      <c r="B95" s="2">
        <v>0</v>
      </c>
      <c r="C95" s="2">
        <v>0</v>
      </c>
      <c r="D95" s="2">
        <v>-124</v>
      </c>
      <c r="E95" s="2">
        <v>0</v>
      </c>
      <c r="F95" s="2">
        <v>0</v>
      </c>
      <c r="G95" s="2">
        <v>0</v>
      </c>
      <c r="H95" s="2">
        <v>-200</v>
      </c>
      <c r="I95" s="2">
        <v>-150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5">
      <c r="A96" s="24"/>
      <c r="B96" s="2">
        <v>0</v>
      </c>
      <c r="C96" s="2">
        <v>0</v>
      </c>
      <c r="D96" s="2">
        <v>0</v>
      </c>
      <c r="E96" s="2">
        <v>0</v>
      </c>
      <c r="F96" s="2">
        <v>-240</v>
      </c>
      <c r="G96" s="2">
        <v>-300</v>
      </c>
      <c r="H96" s="2">
        <v>0</v>
      </c>
      <c r="I96" s="2">
        <v>-100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5">
      <c r="A97" s="24"/>
      <c r="B97" s="2">
        <v>-100</v>
      </c>
      <c r="C97" s="2">
        <v>0</v>
      </c>
      <c r="D97" s="2">
        <v>0</v>
      </c>
      <c r="E97" s="2">
        <v>0</v>
      </c>
      <c r="F97" s="2">
        <v>-60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 x14ac:dyDescent="0.25">
      <c r="A98" s="24"/>
      <c r="B98" s="2">
        <v>-16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 x14ac:dyDescent="0.25">
      <c r="A99" s="24"/>
      <c r="B99" s="2">
        <v>-94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5">
      <c r="A100" s="24"/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-90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</row>
    <row r="101" spans="1:14" x14ac:dyDescent="0.25">
      <c r="A101" s="24"/>
      <c r="B101" s="2">
        <v>-66</v>
      </c>
      <c r="C101" s="2">
        <v>-27</v>
      </c>
      <c r="D101" s="2">
        <v>0</v>
      </c>
      <c r="E101" s="2">
        <v>0</v>
      </c>
      <c r="F101" s="2">
        <v>-77</v>
      </c>
      <c r="G101" s="2">
        <v>-20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1:14" x14ac:dyDescent="0.25">
      <c r="A102" s="24"/>
      <c r="B102" s="2">
        <v>0</v>
      </c>
      <c r="C102" s="2">
        <v>0</v>
      </c>
      <c r="D102" s="2">
        <v>-56</v>
      </c>
      <c r="E102" s="2">
        <v>0</v>
      </c>
      <c r="F102" s="2">
        <v>0</v>
      </c>
      <c r="G102" s="2">
        <v>0</v>
      </c>
      <c r="H102" s="2">
        <v>0</v>
      </c>
      <c r="I102" s="2">
        <v>-20</v>
      </c>
      <c r="J102" s="2">
        <v>-41</v>
      </c>
      <c r="K102" s="2">
        <v>0</v>
      </c>
      <c r="L102" s="2">
        <v>0</v>
      </c>
      <c r="M102" s="2">
        <v>0</v>
      </c>
      <c r="N102" s="2">
        <v>0</v>
      </c>
    </row>
    <row r="103" spans="1:14" x14ac:dyDescent="0.25">
      <c r="A103" s="24"/>
      <c r="B103" s="2">
        <v>50</v>
      </c>
      <c r="C103" s="2">
        <v>0</v>
      </c>
      <c r="D103" s="2">
        <v>25</v>
      </c>
      <c r="E103" s="2">
        <v>0</v>
      </c>
      <c r="F103" s="2">
        <v>100</v>
      </c>
      <c r="G103" s="2">
        <v>50</v>
      </c>
      <c r="H103" s="2">
        <v>0</v>
      </c>
      <c r="I103" s="2">
        <v>199</v>
      </c>
      <c r="J103" s="2">
        <v>50</v>
      </c>
      <c r="K103" s="2">
        <v>0</v>
      </c>
      <c r="L103" s="2">
        <v>0</v>
      </c>
      <c r="M103" s="2">
        <v>0</v>
      </c>
      <c r="N103" s="2">
        <v>0</v>
      </c>
    </row>
    <row r="104" spans="1:14" x14ac:dyDescent="0.25">
      <c r="A104" s="24"/>
      <c r="B104" s="2">
        <v>0</v>
      </c>
      <c r="C104" s="2">
        <v>0</v>
      </c>
      <c r="D104" s="2">
        <v>32</v>
      </c>
      <c r="E104" s="2">
        <v>0</v>
      </c>
      <c r="F104" s="2">
        <v>100</v>
      </c>
      <c r="G104" s="2">
        <v>0</v>
      </c>
      <c r="H104" s="2">
        <v>0</v>
      </c>
      <c r="I104" s="2">
        <v>130</v>
      </c>
      <c r="J104" s="2">
        <v>92</v>
      </c>
      <c r="K104" s="2">
        <v>0</v>
      </c>
      <c r="L104" s="2">
        <v>0</v>
      </c>
      <c r="M104" s="2">
        <v>0</v>
      </c>
      <c r="N104" s="2">
        <v>0</v>
      </c>
    </row>
    <row r="105" spans="1:14" x14ac:dyDescent="0.25">
      <c r="A105" s="24"/>
      <c r="B105" s="2">
        <v>0</v>
      </c>
      <c r="C105" s="2">
        <v>0</v>
      </c>
      <c r="D105" s="2">
        <v>50</v>
      </c>
      <c r="E105" s="2">
        <v>0</v>
      </c>
      <c r="F105" s="2">
        <v>300</v>
      </c>
      <c r="G105" s="2">
        <v>305</v>
      </c>
      <c r="H105" s="2">
        <v>0</v>
      </c>
      <c r="I105" s="2">
        <v>250</v>
      </c>
      <c r="J105" s="2">
        <v>110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5">
      <c r="A106" s="24"/>
      <c r="B106" s="2">
        <v>0</v>
      </c>
      <c r="C106" s="2">
        <v>0</v>
      </c>
      <c r="D106" s="2">
        <v>25</v>
      </c>
      <c r="E106" s="2">
        <v>0</v>
      </c>
      <c r="F106" s="2">
        <v>100</v>
      </c>
      <c r="G106" s="2">
        <v>15</v>
      </c>
      <c r="H106" s="2">
        <v>0</v>
      </c>
      <c r="I106" s="2">
        <v>211</v>
      </c>
      <c r="J106" s="2">
        <v>98</v>
      </c>
      <c r="K106" s="2">
        <v>0</v>
      </c>
      <c r="L106" s="2">
        <v>0</v>
      </c>
      <c r="M106" s="2">
        <v>0</v>
      </c>
      <c r="N106" s="2">
        <v>0</v>
      </c>
    </row>
    <row r="107" spans="1:14" x14ac:dyDescent="0.25">
      <c r="A107" s="24"/>
      <c r="B107" s="2">
        <v>0</v>
      </c>
      <c r="C107" s="2">
        <v>0</v>
      </c>
      <c r="D107" s="2">
        <v>0</v>
      </c>
      <c r="E107" s="2">
        <v>-32</v>
      </c>
      <c r="F107" s="2">
        <v>-150</v>
      </c>
      <c r="G107" s="2">
        <v>-70</v>
      </c>
      <c r="H107" s="2">
        <v>0</v>
      </c>
      <c r="I107" s="2">
        <v>-358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</row>
    <row r="108" spans="1:14" x14ac:dyDescent="0.25">
      <c r="A108" s="24" t="s">
        <v>3</v>
      </c>
      <c r="B108" s="2">
        <v>434</v>
      </c>
      <c r="C108" s="2">
        <v>-27</v>
      </c>
      <c r="D108" s="2">
        <v>376</v>
      </c>
      <c r="E108" s="2">
        <v>328</v>
      </c>
      <c r="F108" s="2">
        <v>778</v>
      </c>
      <c r="G108" s="2">
        <v>310</v>
      </c>
      <c r="H108" s="2">
        <v>150</v>
      </c>
      <c r="I108" s="2">
        <v>622</v>
      </c>
      <c r="J108" s="2">
        <v>469</v>
      </c>
      <c r="K108" s="2">
        <v>800</v>
      </c>
      <c r="L108" s="2">
        <v>100</v>
      </c>
      <c r="M108" s="2">
        <v>-140</v>
      </c>
      <c r="N108" s="2">
        <v>250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spans="1:4" x14ac:dyDescent="0.25">
      <c r="A1" s="1" t="s">
        <v>0</v>
      </c>
      <c r="B1" s="2" t="s">
        <v>7</v>
      </c>
      <c r="C1" s="2" t="s">
        <v>4</v>
      </c>
      <c r="D1" s="2" t="s">
        <v>13</v>
      </c>
    </row>
    <row r="2" spans="1:5" x14ac:dyDescent="0.25">
      <c r="A2" s="1" t="s">
        <v>3</v>
      </c>
      <c r="B2" s="2">
        <v>0</v>
      </c>
      <c r="C2" s="2">
        <v>0</v>
      </c>
      <c r="D2" s="2">
        <v>0</v>
      </c>
      <c r="E2" s="3">
        <v>0</v>
      </c>
    </row>
    <row r="3" spans="1:4" x14ac:dyDescent="0.25">
      <c r="A3" s="1"/>
      <c r="B3" s="2">
        <v>100</v>
      </c>
      <c r="C3" s="2">
        <v>100</v>
      </c>
      <c r="D3" s="2">
        <v>200</v>
      </c>
    </row>
    <row r="4" spans="1:4" x14ac:dyDescent="0.25">
      <c r="A4" s="1" t="s">
        <v>3</v>
      </c>
      <c r="B4" s="2">
        <v>100</v>
      </c>
      <c r="C4" s="2">
        <v>100</v>
      </c>
      <c r="D4" s="2">
        <v>200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17" customWidth="1"/>
    <col min="7" max="7" width="8.862142857142858" style="3" customWidth="1"/>
    <col min="8" max="8" width="8.862142857142858" style="4" customWidth="1"/>
  </cols>
  <sheetData>
    <row r="6" ht="17.25" customHeight="1" spans="1:9" x14ac:dyDescent="0.25">
      <c r="A6" s="29" t="s">
        <v>74</v>
      </c>
      <c r="B6" s="30">
        <f>SUM(C8:C10)</f>
      </c>
      <c r="C6" s="30">
        <f>SUM(D8:D10)</f>
      </c>
      <c r="D6" s="30">
        <f>SUM(E8:E10)</f>
      </c>
      <c r="E6" s="30">
        <f>SUM(F8:F10)</f>
      </c>
      <c r="F6" s="31"/>
      <c r="G6" s="32"/>
      <c r="H6" s="8"/>
    </row>
    <row r="7" ht="17.25" customHeight="1" spans="1:9" x14ac:dyDescent="0.25">
      <c r="A7" s="5">
        <v>44287</v>
      </c>
      <c r="B7" s="6"/>
      <c r="C7" s="6"/>
      <c r="D7" s="33">
        <v>10</v>
      </c>
      <c r="E7" s="33">
        <v>40</v>
      </c>
      <c r="F7" s="33">
        <v>5</v>
      </c>
      <c r="G7" s="7"/>
      <c r="H7" s="8"/>
    </row>
    <row r="8" ht="17.25" customHeight="1" spans="1:9" x14ac:dyDescent="0.25">
      <c r="A8" s="23">
        <v>44501</v>
      </c>
      <c r="B8" s="34">
        <v>10</v>
      </c>
      <c r="C8" s="34">
        <v>10</v>
      </c>
      <c r="D8" s="34">
        <v>10</v>
      </c>
      <c r="E8" s="34">
        <v>20</v>
      </c>
      <c r="F8" s="34">
        <v>15</v>
      </c>
      <c r="G8" s="10"/>
      <c r="H8" s="8"/>
    </row>
    <row r="9" ht="17.25" customHeight="1" spans="1:9" x14ac:dyDescent="0.25">
      <c r="A9" s="29" t="s">
        <v>75</v>
      </c>
      <c r="B9" s="30">
        <f>SUM(C11:C13)</f>
      </c>
      <c r="C9" s="30">
        <f>SUM(D11:D13)</f>
      </c>
      <c r="D9" s="30">
        <f>SUM(E11:E13)</f>
      </c>
      <c r="E9" s="30">
        <f>SUM(F11:F13)</f>
      </c>
      <c r="F9" s="30">
        <f>SUM(G11:G13)</f>
      </c>
      <c r="G9" s="32"/>
      <c r="H9" s="8"/>
    </row>
    <row r="10" ht="17.25" customHeight="1" spans="1:9" x14ac:dyDescent="0.25">
      <c r="A10" s="23" t="s">
        <v>76</v>
      </c>
      <c r="B10" s="9"/>
      <c r="C10" s="9"/>
      <c r="D10" s="9"/>
      <c r="E10" s="9"/>
      <c r="F10" s="34">
        <v>-20</v>
      </c>
      <c r="G10" s="10"/>
      <c r="H10" s="8"/>
    </row>
    <row r="11" ht="17.25" customHeight="1" spans="1:9" x14ac:dyDescent="0.25">
      <c r="A11" s="29" t="s">
        <v>77</v>
      </c>
      <c r="B11" s="30">
        <f>SUM(C14:C15)</f>
      </c>
      <c r="C11" s="30">
        <f>SUM(D14:D15)</f>
      </c>
      <c r="D11" s="30">
        <f>SUM(E14:E15)</f>
      </c>
      <c r="E11" s="30">
        <f>SUM(F14:F15)</f>
      </c>
      <c r="F11" s="30">
        <f>SUM(G14:G15)</f>
      </c>
      <c r="G11" s="35"/>
      <c r="H11" s="8"/>
    </row>
    <row r="12" ht="17.25" customHeight="1" spans="1:9" x14ac:dyDescent="0.25">
      <c r="A12" s="5">
        <v>44381</v>
      </c>
      <c r="B12" s="19">
        <v>-52</v>
      </c>
      <c r="C12" s="19">
        <v>-17</v>
      </c>
      <c r="D12" s="19">
        <v>-16</v>
      </c>
      <c r="E12" s="19">
        <v>-26</v>
      </c>
      <c r="F12" s="9"/>
      <c r="G12" s="10"/>
      <c r="H12" s="8"/>
    </row>
    <row r="13" ht="17.25" customHeight="1" spans="1:9" x14ac:dyDescent="0.25">
      <c r="A13" s="5">
        <v>44382</v>
      </c>
      <c r="B13" s="18">
        <v>-3</v>
      </c>
      <c r="C13" s="18">
        <v>-3</v>
      </c>
      <c r="D13" s="18">
        <v>-4</v>
      </c>
      <c r="E13" s="18">
        <v>-11</v>
      </c>
      <c r="F13" s="25"/>
      <c r="G13" s="36"/>
      <c r="H13" s="4"/>
    </row>
    <row r="14" ht="17.25" customHeight="1" spans="1:9" x14ac:dyDescent="0.25">
      <c r="A14" s="5"/>
      <c r="B14" s="6"/>
      <c r="C14" s="6"/>
      <c r="D14" s="6"/>
      <c r="E14" s="6"/>
      <c r="F14" s="6"/>
      <c r="G14" s="7"/>
      <c r="H14" s="8"/>
    </row>
    <row r="15" ht="17.25" customHeight="1" spans="1:9" x14ac:dyDescent="0.25">
      <c r="A15" s="5"/>
      <c r="B15" s="6"/>
      <c r="C15" s="6"/>
      <c r="D15" s="6"/>
      <c r="E15" s="6"/>
      <c r="F15" s="6"/>
      <c r="G15" s="7"/>
      <c r="H15" s="8"/>
    </row>
    <row r="16" ht="17.25" customHeight="1" spans="1:9" x14ac:dyDescent="0.25">
      <c r="A16" s="26"/>
      <c r="B16" s="27">
        <f>SUM(C16:C18)</f>
      </c>
      <c r="C16" s="27">
        <f>SUM(D16:D18)</f>
      </c>
      <c r="D16" s="27">
        <f>SUM(E16:E18)</f>
      </c>
      <c r="E16" s="27">
        <f>SUM(F16:F18)</f>
      </c>
      <c r="F16" s="27">
        <f>SUM(G16:G18)</f>
      </c>
      <c r="G16" s="36"/>
      <c r="H16" s="4"/>
    </row>
    <row r="17" spans="1:6" x14ac:dyDescent="0.25">
      <c r="A17" s="1" t="s">
        <v>0</v>
      </c>
      <c r="B17" s="17" t="s">
        <v>6</v>
      </c>
      <c r="C17" s="17" t="s">
        <v>8</v>
      </c>
      <c r="D17" s="17" t="s">
        <v>14</v>
      </c>
      <c r="E17" s="17" t="s">
        <v>13</v>
      </c>
      <c r="F17" s="17" t="s">
        <v>78</v>
      </c>
    </row>
    <row r="18" spans="1:7" x14ac:dyDescent="0.25">
      <c r="A18" s="1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3">
        <v>0</v>
      </c>
    </row>
    <row r="19" spans="1:6" x14ac:dyDescent="0.25">
      <c r="A19" s="1"/>
      <c r="B19" s="17">
        <v>60</v>
      </c>
      <c r="C19" s="17">
        <v>60</v>
      </c>
      <c r="D19" s="17">
        <v>24</v>
      </c>
      <c r="E19" s="17">
        <v>60</v>
      </c>
      <c r="F19" s="17">
        <v>0</v>
      </c>
    </row>
    <row r="20" spans="1:6" x14ac:dyDescent="0.25">
      <c r="A20" s="1"/>
      <c r="B20" s="17">
        <v>0</v>
      </c>
      <c r="C20" s="17">
        <v>0</v>
      </c>
      <c r="D20" s="17">
        <v>-7</v>
      </c>
      <c r="E20" s="17">
        <v>-33</v>
      </c>
      <c r="F20" s="17">
        <v>0</v>
      </c>
    </row>
    <row r="21" spans="1:6" x14ac:dyDescent="0.25">
      <c r="A21" s="1"/>
      <c r="B21" s="17">
        <v>-15</v>
      </c>
      <c r="C21" s="17">
        <v>0</v>
      </c>
      <c r="D21" s="17">
        <v>-11</v>
      </c>
      <c r="E21" s="17">
        <v>-8</v>
      </c>
      <c r="F21" s="17">
        <v>0</v>
      </c>
    </row>
    <row r="22" spans="1:6" x14ac:dyDescent="0.25">
      <c r="A22" s="1"/>
      <c r="B22" s="17">
        <v>0</v>
      </c>
      <c r="C22" s="17">
        <v>0</v>
      </c>
      <c r="D22" s="17">
        <v>10</v>
      </c>
      <c r="E22" s="17">
        <v>40</v>
      </c>
      <c r="F22" s="17">
        <v>5</v>
      </c>
    </row>
    <row r="23" spans="1:6" x14ac:dyDescent="0.25">
      <c r="A23" s="1"/>
      <c r="B23" s="17">
        <v>10</v>
      </c>
      <c r="C23" s="17">
        <v>10</v>
      </c>
      <c r="D23" s="17">
        <v>10</v>
      </c>
      <c r="E23" s="17">
        <v>20</v>
      </c>
      <c r="F23" s="17">
        <v>15</v>
      </c>
    </row>
    <row r="24" spans="1:6" x14ac:dyDescent="0.25">
      <c r="A24" s="1"/>
      <c r="B24" s="17">
        <v>0</v>
      </c>
      <c r="C24" s="17">
        <v>0</v>
      </c>
      <c r="D24" s="17">
        <v>0</v>
      </c>
      <c r="E24" s="17">
        <v>0</v>
      </c>
      <c r="F24" s="17">
        <v>-20</v>
      </c>
    </row>
    <row r="25" spans="1:6" x14ac:dyDescent="0.25">
      <c r="A25" s="1"/>
      <c r="B25" s="17">
        <v>-52</v>
      </c>
      <c r="C25" s="17">
        <v>-17</v>
      </c>
      <c r="D25" s="17">
        <v>-16</v>
      </c>
      <c r="E25" s="17">
        <v>-26</v>
      </c>
      <c r="F25" s="17">
        <v>0</v>
      </c>
    </row>
    <row r="26" spans="1:6" x14ac:dyDescent="0.25">
      <c r="A26" s="1"/>
      <c r="B26" s="17">
        <v>-3</v>
      </c>
      <c r="C26" s="17">
        <v>-3</v>
      </c>
      <c r="D26" s="17">
        <v>-4</v>
      </c>
      <c r="E26" s="17">
        <v>-11</v>
      </c>
      <c r="F26" s="17">
        <v>0</v>
      </c>
    </row>
    <row r="27" spans="1:6" x14ac:dyDescent="0.25">
      <c r="A27" s="1" t="s">
        <v>3</v>
      </c>
      <c r="B27" s="17">
        <v>0</v>
      </c>
      <c r="C27" s="17">
        <v>50</v>
      </c>
      <c r="D27" s="17">
        <v>6</v>
      </c>
      <c r="E27" s="17">
        <v>42</v>
      </c>
      <c r="F27" s="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6" ht="17.25" customHeight="1" spans="1:6" x14ac:dyDescent="0.25">
      <c r="A6" s="5"/>
      <c r="B6" s="6"/>
      <c r="C6" s="6"/>
      <c r="D6" s="6"/>
      <c r="E6" s="6"/>
    </row>
    <row r="7" ht="17.25" customHeight="1" spans="1:6" x14ac:dyDescent="0.25">
      <c r="A7" s="5"/>
      <c r="B7" s="6"/>
      <c r="C7" s="6"/>
      <c r="D7" s="6"/>
      <c r="E7" s="6"/>
    </row>
    <row r="8" ht="17.25" customHeight="1" spans="1:6" x14ac:dyDescent="0.25">
      <c r="A8" s="5"/>
      <c r="B8" s="6"/>
      <c r="C8" s="6"/>
      <c r="D8" s="6"/>
      <c r="E8" s="6"/>
    </row>
    <row r="9" spans="1:5" x14ac:dyDescent="0.25">
      <c r="A9" s="1" t="s">
        <v>0</v>
      </c>
      <c r="B9" s="2" t="s">
        <v>6</v>
      </c>
      <c r="C9" s="2" t="s">
        <v>8</v>
      </c>
      <c r="D9" s="2" t="s">
        <v>13</v>
      </c>
      <c r="E9" s="2" t="s">
        <v>14</v>
      </c>
    </row>
    <row r="10" spans="1:6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>
        <v>0</v>
      </c>
    </row>
    <row r="11" spans="1:5" x14ac:dyDescent="0.25">
      <c r="A11" s="1"/>
      <c r="B11" s="2">
        <v>20</v>
      </c>
      <c r="C11" s="2">
        <v>20</v>
      </c>
      <c r="D11" s="2">
        <v>40</v>
      </c>
      <c r="E11" s="2">
        <v>0</v>
      </c>
    </row>
    <row r="12" spans="1:5" x14ac:dyDescent="0.25">
      <c r="A12" s="1"/>
      <c r="B12" s="2">
        <v>0</v>
      </c>
      <c r="C12" s="2">
        <v>0</v>
      </c>
      <c r="D12" s="2">
        <v>0</v>
      </c>
      <c r="E12" s="2">
        <v>10</v>
      </c>
    </row>
    <row r="13" spans="1:5" x14ac:dyDescent="0.25">
      <c r="A13" s="1"/>
      <c r="B13" s="2">
        <v>20</v>
      </c>
      <c r="C13" s="2">
        <v>12</v>
      </c>
      <c r="D13" s="2">
        <v>16</v>
      </c>
      <c r="E13" s="2">
        <v>9</v>
      </c>
    </row>
    <row r="14" spans="1:5" x14ac:dyDescent="0.25">
      <c r="A14" s="1" t="s">
        <v>3</v>
      </c>
      <c r="B14" s="2">
        <v>40</v>
      </c>
      <c r="C14" s="2">
        <v>32</v>
      </c>
      <c r="D14" s="2">
        <v>56</v>
      </c>
      <c r="E14" s="2">
        <v>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6" ht="17.25" customHeight="1" spans="1:5" x14ac:dyDescent="0.25">
      <c r="A6" s="5"/>
      <c r="B6" s="6"/>
      <c r="C6" s="6"/>
      <c r="D6" s="7"/>
    </row>
    <row r="7" ht="17.25" customHeight="1" spans="1:5" x14ac:dyDescent="0.25">
      <c r="A7" s="5"/>
      <c r="B7" s="6"/>
      <c r="C7" s="6"/>
      <c r="D7" s="7"/>
    </row>
    <row r="8" ht="17.25" customHeight="1" spans="1:5" x14ac:dyDescent="0.25">
      <c r="A8" s="5"/>
      <c r="B8" s="6"/>
      <c r="C8" s="6"/>
      <c r="D8" s="7"/>
    </row>
    <row r="9" spans="1:3" x14ac:dyDescent="0.25">
      <c r="A9" s="1" t="s">
        <v>0</v>
      </c>
      <c r="B9" s="2" t="s">
        <v>79</v>
      </c>
      <c r="C9" s="2" t="s">
        <v>80</v>
      </c>
    </row>
    <row r="10" spans="1:4" x14ac:dyDescent="0.25">
      <c r="A10" s="1" t="s">
        <v>3</v>
      </c>
      <c r="B10" s="2">
        <v>0</v>
      </c>
      <c r="C10" s="2">
        <v>0</v>
      </c>
      <c r="D10" s="3">
        <v>0</v>
      </c>
    </row>
    <row r="11" spans="1:3" x14ac:dyDescent="0.25">
      <c r="A11" s="1"/>
      <c r="B11" s="2">
        <v>1</v>
      </c>
      <c r="C11" s="2">
        <v>1</v>
      </c>
    </row>
    <row r="12" spans="1:3" x14ac:dyDescent="0.25">
      <c r="A12" s="1" t="s">
        <v>3</v>
      </c>
      <c r="B12" s="2">
        <v>1</v>
      </c>
      <c r="C12" s="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7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6" ht="17.25" customHeight="1" spans="1:4" x14ac:dyDescent="0.25">
      <c r="A6" s="10" t="s">
        <v>81</v>
      </c>
      <c r="B6" s="19">
        <v>500</v>
      </c>
      <c r="C6" s="9"/>
    </row>
    <row r="7" ht="17.25" customHeight="1" spans="1:4" x14ac:dyDescent="0.25">
      <c r="A7" s="23"/>
      <c r="B7" s="9"/>
      <c r="C7" s="9"/>
    </row>
    <row r="8" ht="17.25" customHeight="1" spans="1:4" x14ac:dyDescent="0.25">
      <c r="A8" s="5"/>
      <c r="B8" s="6"/>
      <c r="C8" s="6"/>
    </row>
    <row r="9" ht="17.25" customHeight="1" spans="1:4" x14ac:dyDescent="0.25">
      <c r="A9" s="5"/>
      <c r="B9" s="6"/>
      <c r="C9" s="6"/>
    </row>
    <row r="10" spans="1:3" x14ac:dyDescent="0.25">
      <c r="A10" s="3" t="s">
        <v>0</v>
      </c>
      <c r="B10" s="2" t="s">
        <v>11</v>
      </c>
      <c r="C10" s="2" t="s">
        <v>13</v>
      </c>
    </row>
    <row r="11" spans="1:4" x14ac:dyDescent="0.25">
      <c r="A11" s="3" t="s">
        <v>3</v>
      </c>
      <c r="B11" s="2">
        <v>0</v>
      </c>
      <c r="C11" s="2">
        <v>0</v>
      </c>
      <c r="D11">
        <v>0</v>
      </c>
    </row>
    <row r="12" spans="1:3" x14ac:dyDescent="0.25">
      <c r="A12" s="3"/>
      <c r="B12" s="2">
        <v>500</v>
      </c>
      <c r="C12" s="2">
        <v>0</v>
      </c>
    </row>
    <row r="13" spans="1:3" x14ac:dyDescent="0.25">
      <c r="A13" s="3"/>
      <c r="B13" s="2">
        <v>200</v>
      </c>
      <c r="C13" s="2">
        <v>0</v>
      </c>
    </row>
    <row r="14" spans="1:3" x14ac:dyDescent="0.25">
      <c r="A14" s="3"/>
      <c r="B14" s="2">
        <v>400</v>
      </c>
      <c r="C14" s="2">
        <v>200</v>
      </c>
    </row>
    <row r="15" spans="1:3" x14ac:dyDescent="0.25">
      <c r="A15" s="3"/>
      <c r="B15" s="2">
        <v>750</v>
      </c>
      <c r="C15" s="2">
        <v>0</v>
      </c>
    </row>
    <row r="16" spans="1:3" x14ac:dyDescent="0.25">
      <c r="A16" s="3"/>
      <c r="B16" s="2">
        <v>500</v>
      </c>
      <c r="C16" s="2">
        <v>0</v>
      </c>
    </row>
    <row r="17" spans="1:3" x14ac:dyDescent="0.25">
      <c r="A17" s="3" t="s">
        <v>3</v>
      </c>
      <c r="B17" s="2">
        <v>2350</v>
      </c>
      <c r="C17" s="2">
        <v>200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7"/>
    </row>
    <row r="7" ht="17.25" customHeight="1" spans="1:9" x14ac:dyDescent="0.25">
      <c r="A7" s="5"/>
      <c r="B7" s="6"/>
      <c r="C7" s="6"/>
      <c r="D7" s="6"/>
      <c r="E7" s="6"/>
      <c r="F7" s="6"/>
      <c r="G7" s="6"/>
      <c r="H7" s="7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spans="1:7" x14ac:dyDescent="0.25">
      <c r="A9" s="1" t="s">
        <v>0</v>
      </c>
      <c r="B9" s="2" t="s">
        <v>69</v>
      </c>
      <c r="C9" s="2" t="s">
        <v>8</v>
      </c>
      <c r="D9" s="2" t="s">
        <v>13</v>
      </c>
      <c r="E9" s="2" t="s">
        <v>14</v>
      </c>
      <c r="F9" s="2" t="s">
        <v>6</v>
      </c>
      <c r="G9" s="2" t="s">
        <v>9</v>
      </c>
    </row>
    <row r="10" spans="1:8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3">
        <v>0</v>
      </c>
    </row>
    <row r="11" spans="1:7" x14ac:dyDescent="0.25">
      <c r="A11" s="1"/>
      <c r="B11" s="2">
        <v>8</v>
      </c>
      <c r="C11" s="2">
        <v>8</v>
      </c>
      <c r="D11" s="2">
        <v>16</v>
      </c>
      <c r="E11" s="2">
        <v>4</v>
      </c>
      <c r="F11" s="2">
        <v>0</v>
      </c>
      <c r="G11" s="2">
        <v>0</v>
      </c>
    </row>
    <row r="12" spans="1:7" x14ac:dyDescent="0.25">
      <c r="A12" s="1"/>
      <c r="B12" s="2">
        <v>-8</v>
      </c>
      <c r="C12" s="2">
        <v>-8</v>
      </c>
      <c r="D12" s="2">
        <v>-16</v>
      </c>
      <c r="E12" s="2">
        <v>-4</v>
      </c>
      <c r="F12" s="2">
        <v>0</v>
      </c>
      <c r="G12" s="2">
        <v>0</v>
      </c>
    </row>
    <row r="13" spans="1:7" x14ac:dyDescent="0.25">
      <c r="A13" s="1"/>
      <c r="B13" s="2">
        <v>-6</v>
      </c>
      <c r="C13" s="2">
        <v>-23</v>
      </c>
      <c r="D13" s="2">
        <v>-5</v>
      </c>
      <c r="E13" s="2">
        <v>-4</v>
      </c>
      <c r="F13" s="2">
        <v>-11</v>
      </c>
      <c r="G13" s="2">
        <v>-2</v>
      </c>
    </row>
    <row r="14" spans="1:7" x14ac:dyDescent="0.25">
      <c r="A14" s="1" t="s">
        <v>3</v>
      </c>
      <c r="B14" s="2">
        <v>-6</v>
      </c>
      <c r="C14" s="2">
        <v>-23</v>
      </c>
      <c r="D14" s="2">
        <v>-5</v>
      </c>
      <c r="E14" s="2">
        <v>-4</v>
      </c>
      <c r="F14" s="2">
        <v>-11</v>
      </c>
      <c r="G14" s="2">
        <v>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6" ht="17.25" customHeight="1" spans="1:4" x14ac:dyDescent="0.25">
      <c r="A6" s="5"/>
      <c r="B6" s="6"/>
      <c r="C6" s="7"/>
    </row>
    <row r="7" ht="17.25" customHeight="1" spans="1:4" x14ac:dyDescent="0.25">
      <c r="A7" s="7"/>
      <c r="B7" s="6"/>
      <c r="C7" s="7"/>
    </row>
    <row r="8" ht="17.25" customHeight="1" spans="1:4" x14ac:dyDescent="0.25">
      <c r="A8" s="7"/>
      <c r="B8" s="6"/>
      <c r="C8" s="7"/>
    </row>
    <row r="9" spans="1:2" x14ac:dyDescent="0.25">
      <c r="A9" s="3" t="s">
        <v>0</v>
      </c>
      <c r="B9" s="2" t="s">
        <v>12</v>
      </c>
    </row>
    <row r="10" spans="1:3" x14ac:dyDescent="0.25">
      <c r="A10" s="3" t="s">
        <v>3</v>
      </c>
      <c r="B10" s="2">
        <v>0</v>
      </c>
      <c r="C10" s="3">
        <v>0</v>
      </c>
    </row>
    <row r="11" spans="1:2" x14ac:dyDescent="0.25">
      <c r="A11" s="3"/>
      <c r="B11" s="2">
        <v>50</v>
      </c>
    </row>
    <row r="12" spans="1:2" x14ac:dyDescent="0.25">
      <c r="A12" s="3" t="s">
        <v>3</v>
      </c>
      <c r="B12" s="2">
        <v>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6" ht="17.25" customHeight="1" spans="1:6" x14ac:dyDescent="0.25">
      <c r="A6" s="5"/>
      <c r="B6" s="6"/>
      <c r="C6" s="6"/>
      <c r="D6" s="6"/>
      <c r="E6" s="6"/>
    </row>
    <row r="7" ht="17.25" customHeight="1" spans="1:6" x14ac:dyDescent="0.25">
      <c r="A7" s="7"/>
      <c r="B7" s="6"/>
      <c r="C7" s="6"/>
      <c r="D7" s="6"/>
      <c r="E7" s="6"/>
    </row>
    <row r="8" ht="17.25" customHeight="1" spans="1:6" x14ac:dyDescent="0.25">
      <c r="A8" s="7"/>
      <c r="B8" s="6"/>
      <c r="C8" s="6"/>
      <c r="D8" s="6"/>
      <c r="E8" s="6"/>
    </row>
    <row r="9" spans="1:5" x14ac:dyDescent="0.25">
      <c r="A9" s="3" t="s">
        <v>0</v>
      </c>
      <c r="B9" s="2" t="s">
        <v>69</v>
      </c>
      <c r="C9" s="2" t="s">
        <v>8</v>
      </c>
      <c r="D9" s="2" t="s">
        <v>13</v>
      </c>
      <c r="E9" s="2" t="s">
        <v>14</v>
      </c>
    </row>
    <row r="10" spans="1:6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>
        <v>0</v>
      </c>
    </row>
    <row r="11" spans="1:5" x14ac:dyDescent="0.25">
      <c r="A11" s="3"/>
      <c r="B11" s="2">
        <v>8</v>
      </c>
      <c r="C11" s="2">
        <v>8</v>
      </c>
      <c r="D11" s="2">
        <v>8</v>
      </c>
      <c r="E11" s="2">
        <v>4</v>
      </c>
    </row>
    <row r="12" spans="1:5" x14ac:dyDescent="0.25">
      <c r="A12" s="3" t="s">
        <v>3</v>
      </c>
      <c r="B12" s="2">
        <v>8</v>
      </c>
      <c r="C12" s="2">
        <v>8</v>
      </c>
      <c r="D12" s="2">
        <v>8</v>
      </c>
      <c r="E12" s="2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A16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3" width="11.576428571428572" style="2" customWidth="1"/>
    <col min="4" max="4" width="18.719285714285714" style="2" customWidth="1"/>
    <col min="5" max="5" width="11.862142857142858" style="2" customWidth="1"/>
    <col min="6" max="7" width="9.005" style="2" customWidth="1"/>
    <col min="8" max="9" width="8.290714285714287" style="2" customWidth="1"/>
    <col min="10" max="13" width="13.290714285714287" style="2" customWidth="1"/>
    <col min="14" max="14" width="11.005" style="2" customWidth="1"/>
    <col min="15" max="15" width="16.005" style="2" customWidth="1"/>
    <col min="16" max="16" width="9.576428571428572" style="2" customWidth="1"/>
    <col min="17" max="18" width="8.290714285714287" style="2" customWidth="1"/>
    <col min="19" max="20" width="12.576428571428572" style="2" customWidth="1"/>
    <col min="21" max="21" width="16.576428571428572" style="2" customWidth="1"/>
    <col min="22" max="26" width="12.43357142857143" style="4" customWidth="1"/>
  </cols>
  <sheetData>
    <row r="6" ht="17.25" customHeight="1" spans="1:27" x14ac:dyDescent="0.25">
      <c r="A6" s="37">
        <v>44536</v>
      </c>
      <c r="B6" s="6"/>
      <c r="C6" s="6"/>
      <c r="D6" s="6"/>
      <c r="E6" s="6"/>
      <c r="F6" s="6"/>
      <c r="G6" s="18">
        <v>500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4"/>
      <c r="W6" s="4"/>
      <c r="X6" s="4"/>
      <c r="Y6" s="4"/>
      <c r="Z6" s="4"/>
    </row>
    <row r="7" ht="17.25" customHeight="1" spans="1:27" x14ac:dyDescent="0.25">
      <c r="A7" s="37">
        <v>44536</v>
      </c>
      <c r="B7" s="6"/>
      <c r="C7" s="6"/>
      <c r="D7" s="6"/>
      <c r="E7" s="6"/>
      <c r="F7" s="6"/>
      <c r="G7" s="18">
        <v>500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4"/>
      <c r="W7" s="4"/>
      <c r="X7" s="4"/>
      <c r="Y7" s="4"/>
      <c r="Z7" s="4"/>
    </row>
    <row r="8" ht="17.25" customHeight="1" spans="1:27" x14ac:dyDescent="0.25">
      <c r="A8" s="37" t="s">
        <v>82</v>
      </c>
      <c r="B8" s="6"/>
      <c r="C8" s="6"/>
      <c r="D8" s="6"/>
      <c r="E8" s="6"/>
      <c r="F8" s="6"/>
      <c r="G8" s="18">
        <v>1000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4"/>
      <c r="W8" s="4"/>
      <c r="X8" s="4"/>
      <c r="Y8" s="4"/>
      <c r="Z8" s="4"/>
    </row>
    <row r="9" ht="17.25" customHeight="1" spans="1:27" x14ac:dyDescent="0.25">
      <c r="A9" s="37" t="s">
        <v>83</v>
      </c>
      <c r="B9" s="6"/>
      <c r="C9" s="6"/>
      <c r="D9" s="6"/>
      <c r="E9" s="6"/>
      <c r="F9" s="18">
        <v>120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4"/>
      <c r="W9" s="4"/>
      <c r="X9" s="4"/>
      <c r="Y9" s="4"/>
      <c r="Z9" s="4"/>
    </row>
    <row r="10" ht="17.25" customHeight="1" spans="1:27" x14ac:dyDescent="0.25">
      <c r="A10" s="37" t="s">
        <v>83</v>
      </c>
      <c r="B10" s="6"/>
      <c r="C10" s="6"/>
      <c r="D10" s="6"/>
      <c r="E10" s="6"/>
      <c r="F10" s="18">
        <v>380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4"/>
      <c r="W10" s="4"/>
      <c r="X10" s="4"/>
      <c r="Y10" s="4"/>
      <c r="Z10" s="4"/>
    </row>
    <row r="11" ht="17.25" customHeight="1" spans="1:27" x14ac:dyDescent="0.25">
      <c r="A11" s="37" t="s">
        <v>84</v>
      </c>
      <c r="B11" s="6"/>
      <c r="C11" s="6"/>
      <c r="D11" s="6"/>
      <c r="E11" s="6"/>
      <c r="F11" s="6"/>
      <c r="G11" s="18">
        <v>-500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4"/>
      <c r="W11" s="4"/>
      <c r="X11" s="4"/>
      <c r="Y11" s="4"/>
      <c r="Z11" s="4"/>
    </row>
    <row r="12" ht="17.25" customHeight="1" spans="1:27" x14ac:dyDescent="0.25">
      <c r="A12" s="37" t="s">
        <v>84</v>
      </c>
      <c r="B12" s="6"/>
      <c r="C12" s="6"/>
      <c r="D12" s="6"/>
      <c r="E12" s="6"/>
      <c r="F12" s="6"/>
      <c r="G12" s="18">
        <v>-500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4"/>
      <c r="W12" s="4"/>
      <c r="X12" s="4"/>
      <c r="Y12" s="4"/>
      <c r="Z12" s="4"/>
    </row>
    <row r="13" ht="17.25" customHeight="1" spans="1:27" x14ac:dyDescent="0.25">
      <c r="A13" s="37" t="s">
        <v>85</v>
      </c>
      <c r="B13" s="6"/>
      <c r="C13" s="6"/>
      <c r="D13" s="6"/>
      <c r="E13" s="6"/>
      <c r="F13" s="18">
        <v>335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4"/>
      <c r="W13" s="4"/>
      <c r="X13" s="4"/>
      <c r="Y13" s="4"/>
      <c r="Z13" s="4"/>
    </row>
    <row r="14" ht="17.25" customHeight="1" spans="1:27" x14ac:dyDescent="0.25">
      <c r="A14" s="37" t="s">
        <v>85</v>
      </c>
      <c r="B14" s="6"/>
      <c r="C14" s="6"/>
      <c r="D14" s="6"/>
      <c r="E14" s="6"/>
      <c r="F14" s="18">
        <v>130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4"/>
      <c r="W14" s="4"/>
      <c r="X14" s="4"/>
      <c r="Y14" s="4"/>
      <c r="Z14" s="4"/>
    </row>
    <row r="15" ht="17.25" customHeight="1" spans="1:27" x14ac:dyDescent="0.25">
      <c r="A15" s="37">
        <v>44239</v>
      </c>
      <c r="B15" s="6"/>
      <c r="C15" s="6"/>
      <c r="D15" s="6"/>
      <c r="E15" s="6"/>
      <c r="F15" s="18">
        <v>313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4"/>
      <c r="W15" s="4"/>
      <c r="X15" s="4"/>
      <c r="Y15" s="4"/>
      <c r="Z15" s="4"/>
    </row>
    <row r="16" ht="17.25" customHeight="1" spans="1:27" x14ac:dyDescent="0.25">
      <c r="A16" s="37">
        <v>44298</v>
      </c>
      <c r="B16" s="6"/>
      <c r="C16" s="6"/>
      <c r="D16" s="6"/>
      <c r="E16" s="6"/>
      <c r="F16" s="18">
        <v>281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4"/>
      <c r="W16" s="4"/>
      <c r="X16" s="4"/>
      <c r="Y16" s="4"/>
      <c r="Z16" s="4"/>
    </row>
    <row r="17" ht="17.25" customHeight="1" spans="1:27" x14ac:dyDescent="0.25">
      <c r="A17" s="37" t="s">
        <v>86</v>
      </c>
      <c r="B17" s="6"/>
      <c r="C17" s="6"/>
      <c r="D17" s="6"/>
      <c r="E17" s="6"/>
      <c r="F17" s="18">
        <v>136</v>
      </c>
      <c r="G17" s="18">
        <v>150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4"/>
      <c r="W17" s="4"/>
      <c r="X17" s="4"/>
      <c r="Y17" s="4"/>
      <c r="Z17" s="4"/>
    </row>
    <row r="18" ht="17.25" customHeight="1" spans="1:27" x14ac:dyDescent="0.25">
      <c r="A18" s="37" t="s">
        <v>87</v>
      </c>
      <c r="B18" s="6"/>
      <c r="C18" s="6"/>
      <c r="D18" s="6"/>
      <c r="E18" s="6"/>
      <c r="F18" s="18">
        <v>280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4"/>
      <c r="W18" s="4"/>
      <c r="X18" s="4"/>
      <c r="Y18" s="4"/>
      <c r="Z18" s="4"/>
    </row>
    <row r="19" ht="17.25" customHeight="1" spans="1:27" x14ac:dyDescent="0.25">
      <c r="A19" s="37" t="s">
        <v>87</v>
      </c>
      <c r="B19" s="6"/>
      <c r="C19" s="6"/>
      <c r="D19" s="6"/>
      <c r="E19" s="6"/>
      <c r="F19" s="18">
        <v>140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4"/>
      <c r="W19" s="4"/>
      <c r="X19" s="4"/>
      <c r="Y19" s="4"/>
      <c r="Z19" s="4"/>
    </row>
    <row r="20" ht="17.25" customHeight="1" spans="1:27" x14ac:dyDescent="0.25">
      <c r="A20" s="37" t="s">
        <v>88</v>
      </c>
      <c r="B20" s="6"/>
      <c r="C20" s="6"/>
      <c r="D20" s="6"/>
      <c r="E20" s="6"/>
      <c r="F20" s="18">
        <v>150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4"/>
      <c r="W20" s="4"/>
      <c r="X20" s="4"/>
      <c r="Y20" s="4"/>
      <c r="Z20" s="4"/>
    </row>
    <row r="21" ht="17.25" customHeight="1" spans="1:27" x14ac:dyDescent="0.25">
      <c r="A21" s="37" t="s">
        <v>89</v>
      </c>
      <c r="B21" s="6"/>
      <c r="C21" s="6"/>
      <c r="D21" s="6"/>
      <c r="E21" s="6"/>
      <c r="F21" s="6"/>
      <c r="G21" s="6"/>
      <c r="H21" s="18">
        <v>300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4"/>
      <c r="W21" s="4"/>
      <c r="X21" s="4"/>
      <c r="Y21" s="4"/>
      <c r="Z21" s="4"/>
    </row>
    <row r="22" ht="17.25" customHeight="1" spans="1:27" x14ac:dyDescent="0.25">
      <c r="A22" s="37">
        <v>44599</v>
      </c>
      <c r="B22" s="6"/>
      <c r="C22" s="6"/>
      <c r="D22" s="6"/>
      <c r="E22" s="6"/>
      <c r="F22" s="6"/>
      <c r="G22" s="6"/>
      <c r="H22" s="18">
        <v>100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4"/>
      <c r="W22" s="4"/>
      <c r="X22" s="4"/>
      <c r="Y22" s="4"/>
      <c r="Z22" s="4"/>
    </row>
    <row r="23" ht="17.25" customHeight="1" spans="1:27" x14ac:dyDescent="0.25">
      <c r="A23" s="37">
        <v>44658</v>
      </c>
      <c r="B23" s="6"/>
      <c r="C23" s="6"/>
      <c r="D23" s="6"/>
      <c r="E23" s="6"/>
      <c r="F23" s="6"/>
      <c r="G23" s="6"/>
      <c r="H23" s="18">
        <v>100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4"/>
      <c r="W23" s="4"/>
      <c r="X23" s="4"/>
      <c r="Y23" s="4"/>
      <c r="Z23" s="4"/>
    </row>
    <row r="24" ht="17.25" customHeight="1" spans="1:27" x14ac:dyDescent="0.25">
      <c r="A24" s="37" t="s">
        <v>90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38">
        <v>39</v>
      </c>
      <c r="R24" s="39"/>
      <c r="S24" s="39"/>
      <c r="T24" s="39"/>
      <c r="U24" s="39"/>
      <c r="V24" s="40"/>
      <c r="W24" s="40"/>
      <c r="X24" s="40"/>
      <c r="Y24" s="40"/>
      <c r="Z24" s="4"/>
    </row>
    <row r="25" ht="17.25" customHeight="1" spans="1:27" x14ac:dyDescent="0.25">
      <c r="A25" s="37">
        <v>44688</v>
      </c>
      <c r="B25" s="6"/>
      <c r="C25" s="6"/>
      <c r="D25" s="6"/>
      <c r="E25" s="6"/>
      <c r="F25" s="6"/>
      <c r="G25" s="6"/>
      <c r="H25" s="6"/>
      <c r="I25" s="6"/>
      <c r="J25" s="18">
        <v>566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40"/>
      <c r="W25" s="40"/>
      <c r="X25" s="40"/>
      <c r="Y25" s="40"/>
      <c r="Z25" s="41"/>
    </row>
    <row r="26" ht="17.25" customHeight="1" spans="1:27" x14ac:dyDescent="0.25">
      <c r="A26" s="37" t="s">
        <v>91</v>
      </c>
      <c r="B26" s="6"/>
      <c r="C26" s="6"/>
      <c r="D26" s="6"/>
      <c r="E26" s="6"/>
      <c r="F26" s="6"/>
      <c r="G26" s="6"/>
      <c r="H26" s="6"/>
      <c r="I26" s="6"/>
      <c r="J26" s="18">
        <v>300</v>
      </c>
      <c r="K26" s="18">
        <v>566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40"/>
      <c r="W26" s="42"/>
      <c r="X26" s="42"/>
      <c r="Y26" s="42"/>
      <c r="Z26" s="43"/>
    </row>
    <row r="27" ht="17.25" customHeight="1" spans="1:27" x14ac:dyDescent="0.25">
      <c r="A27" s="37">
        <v>44749</v>
      </c>
      <c r="B27" s="6"/>
      <c r="C27" s="6"/>
      <c r="D27" s="6"/>
      <c r="E27" s="6"/>
      <c r="F27" s="6"/>
      <c r="G27" s="6"/>
      <c r="H27" s="18">
        <v>147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40"/>
      <c r="W27" s="40"/>
      <c r="X27" s="40"/>
      <c r="Y27" s="40"/>
      <c r="Z27" s="41"/>
    </row>
    <row r="28" ht="17.25" customHeight="1" spans="1:27" x14ac:dyDescent="0.25">
      <c r="A28" s="37" t="s">
        <v>92</v>
      </c>
      <c r="B28" s="6"/>
      <c r="C28" s="6"/>
      <c r="D28" s="6"/>
      <c r="E28" s="6"/>
      <c r="F28" s="18">
        <v>152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40"/>
      <c r="W28" s="42"/>
      <c r="X28" s="42"/>
      <c r="Y28" s="42"/>
      <c r="Z28" s="43"/>
    </row>
    <row r="29" ht="17.25" customHeight="1" spans="1:27" x14ac:dyDescent="0.25">
      <c r="A29" s="37" t="s">
        <v>93</v>
      </c>
      <c r="B29" s="6"/>
      <c r="C29" s="6"/>
      <c r="D29" s="6"/>
      <c r="E29" s="6"/>
      <c r="F29" s="18">
        <v>150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40"/>
      <c r="W29" s="40"/>
      <c r="X29" s="42"/>
      <c r="Y29" s="42"/>
      <c r="Z29" s="43"/>
    </row>
    <row r="30" ht="17.25" customHeight="1" spans="1:27" x14ac:dyDescent="0.25">
      <c r="A30" s="37" t="s">
        <v>94</v>
      </c>
      <c r="B30" s="6"/>
      <c r="C30" s="6"/>
      <c r="D30" s="6"/>
      <c r="E30" s="6"/>
      <c r="F30" s="6"/>
      <c r="G30" s="6"/>
      <c r="H30" s="18">
        <v>152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40"/>
      <c r="W30" s="40"/>
      <c r="X30" s="40"/>
      <c r="Y30" s="42"/>
      <c r="Z30" s="43"/>
    </row>
    <row r="31" ht="17.25" customHeight="1" spans="1:27" x14ac:dyDescent="0.25">
      <c r="A31" s="5" t="s">
        <v>95</v>
      </c>
      <c r="B31" s="6"/>
      <c r="C31" s="6"/>
      <c r="D31" s="6"/>
      <c r="E31" s="6"/>
      <c r="F31" s="18">
        <v>154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40"/>
      <c r="W31" s="4"/>
      <c r="X31" s="4"/>
      <c r="Y31" s="4"/>
      <c r="Z31" s="4"/>
    </row>
    <row r="32" ht="17.25" customHeight="1" spans="1:27" x14ac:dyDescent="0.25">
      <c r="A32" s="5" t="s">
        <v>96</v>
      </c>
      <c r="B32" s="6"/>
      <c r="C32" s="6"/>
      <c r="D32" s="6"/>
      <c r="E32" s="6"/>
      <c r="F32" s="18">
        <v>100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42"/>
      <c r="W32" s="4"/>
      <c r="X32" s="4"/>
      <c r="Y32" s="4"/>
      <c r="Z32" s="4"/>
    </row>
    <row r="33" ht="17.25" customHeight="1" spans="1:27" x14ac:dyDescent="0.25">
      <c r="A33" s="5" t="s">
        <v>97</v>
      </c>
      <c r="B33" s="6"/>
      <c r="C33" s="6"/>
      <c r="D33" s="6"/>
      <c r="E33" s="6"/>
      <c r="F33" s="18">
        <v>135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42"/>
      <c r="W33" s="4"/>
      <c r="X33" s="4"/>
      <c r="Y33" s="4"/>
      <c r="Z33" s="4"/>
    </row>
    <row r="34" ht="17.25" customHeight="1" spans="1:27" x14ac:dyDescent="0.25">
      <c r="A34" s="5" t="s">
        <v>97</v>
      </c>
      <c r="B34" s="6"/>
      <c r="C34" s="6"/>
      <c r="D34" s="6"/>
      <c r="E34" s="6"/>
      <c r="F34" s="18">
        <v>135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42"/>
      <c r="W34" s="4"/>
      <c r="X34" s="4"/>
      <c r="Y34" s="4"/>
      <c r="Z34" s="4"/>
    </row>
    <row r="35" ht="17.25" customHeight="1" spans="1:27" x14ac:dyDescent="0.25">
      <c r="A35" s="5" t="s">
        <v>98</v>
      </c>
      <c r="B35" s="6"/>
      <c r="C35" s="6"/>
      <c r="D35" s="6"/>
      <c r="E35" s="6"/>
      <c r="F35" s="18">
        <v>121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42"/>
      <c r="W35" s="4"/>
      <c r="X35" s="4"/>
      <c r="Y35" s="4"/>
      <c r="Z35" s="4"/>
    </row>
    <row r="36" ht="17.25" customHeight="1" spans="1:27" x14ac:dyDescent="0.25">
      <c r="A36" s="5">
        <v>44628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18">
        <v>25</v>
      </c>
      <c r="M36" s="6"/>
      <c r="N36" s="6"/>
      <c r="O36" s="6"/>
      <c r="P36" s="6"/>
      <c r="Q36" s="6"/>
      <c r="R36" s="6"/>
      <c r="S36" s="6"/>
      <c r="T36" s="6"/>
      <c r="U36" s="6"/>
      <c r="V36" s="42"/>
      <c r="W36" s="4"/>
      <c r="X36" s="4"/>
      <c r="Y36" s="4"/>
      <c r="Z36" s="4"/>
    </row>
    <row r="37" ht="17.25" customHeight="1" spans="1:27" x14ac:dyDescent="0.25">
      <c r="A37" s="5" t="s">
        <v>99</v>
      </c>
      <c r="B37" s="6"/>
      <c r="C37" s="6"/>
      <c r="D37" s="6"/>
      <c r="E37" s="6"/>
      <c r="F37" s="6"/>
      <c r="G37" s="6"/>
      <c r="H37" s="18">
        <v>140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42"/>
      <c r="W37" s="4"/>
      <c r="X37" s="4"/>
      <c r="Y37" s="4"/>
      <c r="Z37" s="4"/>
    </row>
    <row r="38" ht="17.25" customHeight="1" spans="1:27" x14ac:dyDescent="0.25">
      <c r="A38" s="5" t="s">
        <v>99</v>
      </c>
      <c r="B38" s="6"/>
      <c r="C38" s="6"/>
      <c r="D38" s="6"/>
      <c r="E38" s="6"/>
      <c r="F38" s="18">
        <v>75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42"/>
      <c r="W38" s="4"/>
      <c r="X38" s="4"/>
      <c r="Y38" s="4"/>
      <c r="Z38" s="4"/>
    </row>
    <row r="39" ht="17.25" customHeight="1" spans="1:27" x14ac:dyDescent="0.25">
      <c r="A39" s="5" t="s">
        <v>100</v>
      </c>
      <c r="B39" s="6"/>
      <c r="C39" s="6"/>
      <c r="D39" s="6"/>
      <c r="E39" s="6"/>
      <c r="F39" s="18">
        <v>160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42"/>
      <c r="W39" s="4"/>
      <c r="X39" s="4"/>
      <c r="Y39" s="4"/>
      <c r="Z39" s="4"/>
    </row>
    <row r="40" ht="17.25" customHeight="1" spans="1:27" x14ac:dyDescent="0.25">
      <c r="A40" s="5" t="s">
        <v>100</v>
      </c>
      <c r="B40" s="6"/>
      <c r="C40" s="6"/>
      <c r="D40" s="6"/>
      <c r="E40" s="6"/>
      <c r="F40" s="18">
        <v>162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42"/>
      <c r="W40" s="4"/>
      <c r="X40" s="4"/>
      <c r="Y40" s="4"/>
      <c r="Z40" s="4"/>
    </row>
    <row r="41" ht="17.25" customHeight="1" spans="1:27" x14ac:dyDescent="0.25">
      <c r="A41" s="5">
        <v>44603</v>
      </c>
      <c r="B41" s="6"/>
      <c r="C41" s="6"/>
      <c r="D41" s="6"/>
      <c r="E41" s="6"/>
      <c r="F41" s="6"/>
      <c r="G41" s="6"/>
      <c r="H41" s="18">
        <v>163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42"/>
      <c r="W41" s="4"/>
      <c r="X41" s="4"/>
      <c r="Y41" s="4"/>
      <c r="Z41" s="4"/>
    </row>
    <row r="42" ht="17.25" customHeight="1" spans="1:27" x14ac:dyDescent="0.25">
      <c r="A42" s="5">
        <v>44662</v>
      </c>
      <c r="B42" s="6"/>
      <c r="C42" s="6"/>
      <c r="D42" s="6"/>
      <c r="E42" s="6"/>
      <c r="F42" s="6"/>
      <c r="G42" s="6"/>
      <c r="H42" s="18">
        <v>150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42"/>
      <c r="W42" s="4"/>
      <c r="X42" s="4"/>
      <c r="Y42" s="4"/>
      <c r="Z42" s="4"/>
    </row>
    <row r="43" ht="17.25" customHeight="1" spans="1:27" x14ac:dyDescent="0.25">
      <c r="A43" s="5" t="s">
        <v>101</v>
      </c>
      <c r="B43" s="6"/>
      <c r="C43" s="6"/>
      <c r="D43" s="6"/>
      <c r="E43" s="6"/>
      <c r="F43" s="6"/>
      <c r="G43" s="6"/>
      <c r="H43" s="18">
        <v>135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42"/>
      <c r="W43" s="4"/>
      <c r="X43" s="4"/>
      <c r="Y43" s="4"/>
      <c r="Z43" s="4"/>
    </row>
    <row r="44" ht="17.25" customHeight="1" spans="1:27" x14ac:dyDescent="0.25">
      <c r="A44" s="26">
        <v>44663</v>
      </c>
      <c r="B44" s="27">
        <v>200</v>
      </c>
      <c r="C44" s="27">
        <v>400</v>
      </c>
      <c r="D44" s="25"/>
      <c r="E44" s="2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42"/>
      <c r="W44" s="4"/>
      <c r="X44" s="4"/>
      <c r="Y44" s="4"/>
      <c r="Z44" s="4"/>
    </row>
    <row r="45" ht="17.25" customHeight="1" spans="1:27" x14ac:dyDescent="0.25">
      <c r="A45" s="26" t="s">
        <v>102</v>
      </c>
      <c r="B45" s="6"/>
      <c r="C45" s="6"/>
      <c r="D45" s="27">
        <v>1</v>
      </c>
      <c r="E45" s="2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42"/>
      <c r="W45" s="4"/>
      <c r="X45" s="4"/>
      <c r="Y45" s="4"/>
      <c r="Z45" s="4"/>
    </row>
    <row r="46" ht="17.25" customHeight="1" spans="1:27" x14ac:dyDescent="0.25">
      <c r="A46" s="5">
        <v>44693</v>
      </c>
      <c r="B46" s="18">
        <v>-200</v>
      </c>
      <c r="C46" s="18">
        <v>-400</v>
      </c>
      <c r="D46" s="18">
        <v>-1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43"/>
      <c r="W46" s="4"/>
      <c r="X46" s="4"/>
      <c r="Y46" s="4"/>
      <c r="Z46" s="4"/>
    </row>
    <row r="47" ht="17.25" customHeight="1" spans="1:27" x14ac:dyDescent="0.25">
      <c r="A47" s="26" t="s">
        <v>103</v>
      </c>
      <c r="B47" s="6"/>
      <c r="C47" s="6"/>
      <c r="D47" s="25"/>
      <c r="E47" s="25"/>
      <c r="F47" s="6"/>
      <c r="G47" s="6"/>
      <c r="H47" s="6"/>
      <c r="I47" s="6"/>
      <c r="J47" s="6"/>
      <c r="K47" s="6"/>
      <c r="L47" s="6"/>
      <c r="M47" s="18">
        <v>350</v>
      </c>
      <c r="N47" s="6"/>
      <c r="O47" s="6"/>
      <c r="P47" s="6"/>
      <c r="Q47" s="6"/>
      <c r="R47" s="6"/>
      <c r="S47" s="6"/>
      <c r="T47" s="6"/>
      <c r="U47" s="6"/>
      <c r="V47" s="42"/>
      <c r="W47" s="4"/>
      <c r="X47" s="4"/>
      <c r="Y47" s="4"/>
      <c r="Z47" s="4"/>
    </row>
    <row r="48" ht="17.25" customHeight="1" spans="1:27" x14ac:dyDescent="0.25">
      <c r="A48" s="5">
        <v>45261</v>
      </c>
      <c r="B48" s="6"/>
      <c r="C48" s="6"/>
      <c r="D48" s="6"/>
      <c r="E48" s="6"/>
      <c r="F48" s="6"/>
      <c r="G48" s="6"/>
      <c r="H48" s="18">
        <v>140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42"/>
      <c r="W48" s="4"/>
      <c r="X48" s="4"/>
      <c r="Y48" s="4"/>
      <c r="Z48" s="4"/>
    </row>
    <row r="49" ht="17.25" customHeight="1" spans="1:27" x14ac:dyDescent="0.25">
      <c r="A49" s="5" t="s">
        <v>104</v>
      </c>
      <c r="B49" s="6"/>
      <c r="C49" s="6"/>
      <c r="D49" s="18">
        <v>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43"/>
      <c r="W49" s="4"/>
      <c r="X49" s="4"/>
      <c r="Y49" s="4"/>
      <c r="Z49" s="4"/>
    </row>
    <row r="50" ht="17.25" customHeight="1" spans="1:27" x14ac:dyDescent="0.25">
      <c r="A50" s="5" t="s">
        <v>105</v>
      </c>
      <c r="B50" s="6"/>
      <c r="C50" s="6"/>
      <c r="D50" s="6"/>
      <c r="E50" s="6"/>
      <c r="F50" s="6"/>
      <c r="G50" s="6"/>
      <c r="H50" s="18">
        <v>143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43"/>
      <c r="W50" s="4"/>
      <c r="X50" s="4"/>
      <c r="Y50" s="4"/>
      <c r="Z50" s="4"/>
    </row>
    <row r="51" ht="17.25" customHeight="1" spans="1:27" x14ac:dyDescent="0.25">
      <c r="A51" s="5">
        <v>44960</v>
      </c>
      <c r="B51" s="6"/>
      <c r="C51" s="6"/>
      <c r="D51" s="6"/>
      <c r="E51" s="6"/>
      <c r="F51" s="18">
        <v>370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43"/>
      <c r="W51" s="4"/>
      <c r="X51" s="4"/>
      <c r="Y51" s="4"/>
      <c r="Z51" s="4"/>
    </row>
    <row r="52" ht="17.25" customHeight="1" spans="1:27" x14ac:dyDescent="0.25">
      <c r="A52" s="5">
        <v>45019</v>
      </c>
      <c r="B52" s="6"/>
      <c r="C52" s="6"/>
      <c r="D52" s="6"/>
      <c r="E52" s="6"/>
      <c r="F52" s="18">
        <v>275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43"/>
      <c r="W52" s="4"/>
      <c r="X52" s="4"/>
      <c r="Y52" s="4"/>
      <c r="Z52" s="4"/>
    </row>
    <row r="53" ht="17.25" customHeight="1" spans="1:27" x14ac:dyDescent="0.25">
      <c r="A53" s="5">
        <v>45019</v>
      </c>
      <c r="B53" s="6"/>
      <c r="C53" s="6"/>
      <c r="D53" s="6"/>
      <c r="E53" s="6"/>
      <c r="F53" s="6"/>
      <c r="G53" s="6"/>
      <c r="H53" s="18">
        <v>230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43"/>
      <c r="W53" s="4"/>
      <c r="X53" s="4"/>
      <c r="Y53" s="4"/>
      <c r="Z53" s="4"/>
    </row>
    <row r="54" ht="17.25" customHeight="1" spans="1:27" x14ac:dyDescent="0.25">
      <c r="A54" s="5">
        <v>45141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18">
        <v>351</v>
      </c>
      <c r="N54" s="6"/>
      <c r="O54" s="18">
        <v>700</v>
      </c>
      <c r="P54" s="6"/>
      <c r="Q54" s="6"/>
      <c r="R54" s="6"/>
      <c r="S54" s="6"/>
      <c r="T54" s="6"/>
      <c r="U54" s="6"/>
      <c r="V54" s="43"/>
      <c r="W54" s="4"/>
      <c r="X54" s="4"/>
      <c r="Y54" s="4"/>
      <c r="Z54" s="4"/>
    </row>
    <row r="55" ht="17.25" customHeight="1" spans="1:27" x14ac:dyDescent="0.25">
      <c r="A55" s="5">
        <v>45233</v>
      </c>
      <c r="B55" s="6"/>
      <c r="C55" s="6"/>
      <c r="D55" s="6"/>
      <c r="E55" s="6"/>
      <c r="F55" s="18">
        <v>100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43"/>
      <c r="W55" s="4"/>
      <c r="X55" s="4"/>
      <c r="Y55" s="4"/>
      <c r="Z55" s="4"/>
    </row>
    <row r="56" ht="17.25" customHeight="1" spans="1:27" x14ac:dyDescent="0.25">
      <c r="A56" s="5" t="s">
        <v>106</v>
      </c>
      <c r="B56" s="6"/>
      <c r="C56" s="6"/>
      <c r="D56" s="6"/>
      <c r="E56" s="6"/>
      <c r="F56" s="18">
        <v>100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42"/>
      <c r="W56" s="4"/>
      <c r="X56" s="4"/>
      <c r="Y56" s="4"/>
      <c r="Z56" s="4"/>
    </row>
    <row r="57" ht="17.25" customHeight="1" spans="1:27" x14ac:dyDescent="0.25">
      <c r="A57" s="5">
        <v>45020</v>
      </c>
      <c r="B57" s="6"/>
      <c r="C57" s="6"/>
      <c r="D57" s="6"/>
      <c r="E57" s="6"/>
      <c r="F57" s="6"/>
      <c r="G57" s="6"/>
      <c r="H57" s="6"/>
      <c r="I57" s="6"/>
      <c r="J57" s="18">
        <v>600</v>
      </c>
      <c r="K57" s="6"/>
      <c r="L57" s="6"/>
      <c r="M57" s="6"/>
      <c r="N57" s="18">
        <v>300</v>
      </c>
      <c r="O57" s="6"/>
      <c r="P57" s="6"/>
      <c r="Q57" s="6"/>
      <c r="R57" s="6"/>
      <c r="S57" s="6"/>
      <c r="T57" s="6"/>
      <c r="U57" s="6"/>
      <c r="V57" s="42"/>
      <c r="W57" s="4"/>
      <c r="X57" s="4"/>
      <c r="Y57" s="4"/>
      <c r="Z57" s="4"/>
    </row>
    <row r="58" ht="17.25" customHeight="1" spans="1:27" x14ac:dyDescent="0.25">
      <c r="A58" s="44">
        <v>45081</v>
      </c>
      <c r="B58" s="6"/>
      <c r="C58" s="6"/>
      <c r="D58" s="6"/>
      <c r="E58" s="6"/>
      <c r="F58" s="6"/>
      <c r="G58" s="6"/>
      <c r="H58" s="6"/>
      <c r="I58" s="6"/>
      <c r="J58" s="18">
        <v>800</v>
      </c>
      <c r="K58" s="6"/>
      <c r="L58" s="6"/>
      <c r="M58" s="6"/>
      <c r="N58" s="18">
        <v>400</v>
      </c>
      <c r="O58" s="6"/>
      <c r="P58" s="6"/>
      <c r="Q58" s="6"/>
      <c r="R58" s="6"/>
      <c r="S58" s="6"/>
      <c r="T58" s="6"/>
      <c r="U58" s="6"/>
      <c r="V58" s="42"/>
      <c r="W58" s="4"/>
      <c r="X58" s="4"/>
      <c r="Y58" s="4"/>
      <c r="Z58" s="4"/>
    </row>
    <row r="59" ht="17.25" customHeight="1" spans="1:27" x14ac:dyDescent="0.25">
      <c r="A59" s="5">
        <v>45111</v>
      </c>
      <c r="B59" s="6"/>
      <c r="C59" s="6"/>
      <c r="D59" s="6"/>
      <c r="E59" s="6"/>
      <c r="F59" s="6"/>
      <c r="G59" s="6"/>
      <c r="H59" s="6"/>
      <c r="I59" s="6"/>
      <c r="J59" s="18">
        <v>480</v>
      </c>
      <c r="K59" s="6"/>
      <c r="L59" s="6"/>
      <c r="M59" s="6"/>
      <c r="N59" s="18">
        <v>240</v>
      </c>
      <c r="O59" s="6"/>
      <c r="P59" s="6"/>
      <c r="Q59" s="6"/>
      <c r="R59" s="6"/>
      <c r="S59" s="6"/>
      <c r="T59" s="6"/>
      <c r="U59" s="6"/>
      <c r="V59" s="42"/>
      <c r="W59" s="4"/>
      <c r="X59" s="4"/>
      <c r="Y59" s="4"/>
      <c r="Z59" s="4"/>
    </row>
    <row r="60" ht="17.25" customHeight="1" spans="1:27" x14ac:dyDescent="0.25">
      <c r="A60" s="5">
        <v>45111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18">
        <v>1</v>
      </c>
      <c r="O60" s="6"/>
      <c r="P60" s="6"/>
      <c r="Q60" s="6"/>
      <c r="R60" s="6"/>
      <c r="S60" s="6"/>
      <c r="T60" s="6"/>
      <c r="U60" s="6"/>
      <c r="V60" s="42"/>
      <c r="W60" s="4"/>
      <c r="X60" s="4"/>
      <c r="Y60" s="4"/>
      <c r="Z60" s="4"/>
    </row>
    <row r="61" ht="17.25" customHeight="1" spans="1:27" x14ac:dyDescent="0.25">
      <c r="A61" s="5">
        <v>45021</v>
      </c>
      <c r="B61" s="6"/>
      <c r="C61" s="6"/>
      <c r="D61" s="18">
        <v>1</v>
      </c>
      <c r="E61" s="6"/>
      <c r="F61" s="6"/>
      <c r="G61" s="6"/>
      <c r="H61" s="6"/>
      <c r="I61" s="6"/>
      <c r="J61" s="18">
        <v>600</v>
      </c>
      <c r="K61" s="6"/>
      <c r="L61" s="6"/>
      <c r="M61" s="6"/>
      <c r="N61" s="6"/>
      <c r="O61" s="6"/>
      <c r="P61" s="18">
        <v>300</v>
      </c>
      <c r="Q61" s="6"/>
      <c r="R61" s="6"/>
      <c r="S61" s="6"/>
      <c r="T61" s="6"/>
      <c r="U61" s="6"/>
      <c r="V61" s="42"/>
      <c r="W61" s="4"/>
      <c r="X61" s="4"/>
      <c r="Y61" s="4"/>
      <c r="Z61" s="4"/>
    </row>
    <row r="62" ht="17.25" customHeight="1" spans="1:27" x14ac:dyDescent="0.25">
      <c r="A62" s="5">
        <v>45082</v>
      </c>
      <c r="B62" s="6"/>
      <c r="C62" s="6"/>
      <c r="D62" s="6"/>
      <c r="E62" s="6"/>
      <c r="F62" s="18">
        <v>153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42"/>
      <c r="W62" s="4"/>
      <c r="X62" s="4"/>
      <c r="Y62" s="4"/>
      <c r="Z62" s="4"/>
    </row>
    <row r="63" ht="17.25" customHeight="1" spans="1:27" x14ac:dyDescent="0.25">
      <c r="A63" s="5">
        <v>45112</v>
      </c>
      <c r="B63" s="6"/>
      <c r="C63" s="6"/>
      <c r="D63" s="6"/>
      <c r="E63" s="6"/>
      <c r="F63" s="18">
        <v>148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42"/>
      <c r="W63" s="4"/>
      <c r="X63" s="4"/>
      <c r="Y63" s="4"/>
      <c r="Z63" s="4"/>
    </row>
    <row r="64" ht="17.25" customHeight="1" spans="1:27" x14ac:dyDescent="0.25">
      <c r="A64" s="5">
        <v>45235</v>
      </c>
      <c r="B64" s="6"/>
      <c r="C64" s="6"/>
      <c r="D64" s="6"/>
      <c r="E64" s="6"/>
      <c r="F64" s="18">
        <v>100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42"/>
      <c r="W64" s="4"/>
      <c r="X64" s="4"/>
      <c r="Y64" s="4"/>
      <c r="Z64" s="4"/>
    </row>
    <row r="65" ht="17.25" customHeight="1" spans="1:27" x14ac:dyDescent="0.25">
      <c r="A65" s="5" t="s">
        <v>107</v>
      </c>
      <c r="B65" s="6"/>
      <c r="C65" s="6"/>
      <c r="D65" s="6"/>
      <c r="E65" s="6"/>
      <c r="F65" s="18">
        <v>12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42"/>
      <c r="W65" s="4"/>
      <c r="X65" s="4"/>
      <c r="Y65" s="4"/>
      <c r="Z65" s="4"/>
    </row>
    <row r="66" ht="17.25" customHeight="1" spans="1:27" x14ac:dyDescent="0.25">
      <c r="A66" s="5">
        <v>45052</v>
      </c>
      <c r="B66" s="6"/>
      <c r="C66" s="6"/>
      <c r="D66" s="6"/>
      <c r="E66" s="6"/>
      <c r="F66" s="6"/>
      <c r="G66" s="6"/>
      <c r="H66" s="18">
        <v>200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42"/>
      <c r="W66" s="4"/>
      <c r="X66" s="4"/>
      <c r="Y66" s="4"/>
      <c r="Z66" s="4"/>
    </row>
    <row r="67" ht="17.25" customHeight="1" spans="1:27" x14ac:dyDescent="0.25">
      <c r="A67" s="45" t="s">
        <v>108</v>
      </c>
      <c r="B67" s="6"/>
      <c r="C67" s="6"/>
      <c r="D67" s="6"/>
      <c r="E67" s="6"/>
      <c r="F67" s="6"/>
      <c r="G67" s="6"/>
      <c r="H67" s="18">
        <v>100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42"/>
      <c r="W67" s="4"/>
      <c r="X67" s="4"/>
      <c r="Y67" s="4"/>
      <c r="Z67" s="4"/>
    </row>
    <row r="68" ht="17.25" customHeight="1" spans="1:27" x14ac:dyDescent="0.25">
      <c r="A68" s="5" t="s">
        <v>109</v>
      </c>
      <c r="B68" s="6"/>
      <c r="C68" s="6"/>
      <c r="D68" s="6"/>
      <c r="E68" s="6"/>
      <c r="F68" s="6"/>
      <c r="G68" s="6"/>
      <c r="H68" s="18">
        <v>100</v>
      </c>
      <c r="I68" s="6"/>
      <c r="J68" s="6"/>
      <c r="K68" s="6"/>
      <c r="L68" s="6"/>
      <c r="M68" s="18">
        <v>2</v>
      </c>
      <c r="N68" s="6"/>
      <c r="O68" s="6"/>
      <c r="P68" s="6"/>
      <c r="Q68" s="6"/>
      <c r="R68" s="6"/>
      <c r="S68" s="6"/>
      <c r="T68" s="6"/>
      <c r="U68" s="6"/>
      <c r="V68" s="42"/>
      <c r="W68" s="4"/>
      <c r="X68" s="4"/>
      <c r="Y68" s="4"/>
      <c r="Z68" s="4"/>
    </row>
    <row r="69" ht="17.25" customHeight="1" spans="1:27" x14ac:dyDescent="0.25">
      <c r="A69" s="45" t="s">
        <v>110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18">
        <v>60</v>
      </c>
      <c r="T69" s="6"/>
      <c r="U69" s="18">
        <v>60</v>
      </c>
      <c r="V69" s="42"/>
      <c r="W69" s="4"/>
      <c r="X69" s="4"/>
      <c r="Y69" s="4"/>
      <c r="Z69" s="4"/>
    </row>
    <row r="70" ht="17.25" customHeight="1" spans="1:27" x14ac:dyDescent="0.25">
      <c r="A70" s="45" t="s">
        <v>111</v>
      </c>
      <c r="B70" s="6"/>
      <c r="C70" s="6"/>
      <c r="D70" s="6"/>
      <c r="E70" s="18">
        <v>300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42"/>
      <c r="W70" s="4"/>
      <c r="X70" s="4"/>
      <c r="Y70" s="4"/>
      <c r="Z70" s="4"/>
    </row>
    <row r="71" ht="17.25" customHeight="1" spans="1:27" x14ac:dyDescent="0.25">
      <c r="A71" s="45" t="s">
        <v>112</v>
      </c>
      <c r="B71" s="6"/>
      <c r="C71" s="6"/>
      <c r="D71" s="6"/>
      <c r="E71" s="6"/>
      <c r="F71" s="6"/>
      <c r="G71" s="6"/>
      <c r="H71" s="18">
        <v>60</v>
      </c>
      <c r="I71" s="6"/>
      <c r="J71" s="6"/>
      <c r="K71" s="6"/>
      <c r="L71" s="6"/>
      <c r="M71" s="6"/>
      <c r="N71" s="18">
        <v>201</v>
      </c>
      <c r="O71" s="6"/>
      <c r="P71" s="6"/>
      <c r="Q71" s="6"/>
      <c r="R71" s="18">
        <v>180</v>
      </c>
      <c r="S71" s="6"/>
      <c r="T71" s="6"/>
      <c r="U71" s="6"/>
      <c r="V71" s="42"/>
      <c r="W71" s="4"/>
      <c r="X71" s="4"/>
      <c r="Y71" s="4"/>
      <c r="Z71" s="4"/>
    </row>
    <row r="72" ht="17.25" customHeight="1" spans="1:27" x14ac:dyDescent="0.25">
      <c r="A72" s="5" t="s">
        <v>113</v>
      </c>
      <c r="B72" s="6"/>
      <c r="C72" s="6"/>
      <c r="D72" s="6"/>
      <c r="E72" s="6"/>
      <c r="F72" s="6"/>
      <c r="G72" s="6"/>
      <c r="H72" s="18">
        <v>270</v>
      </c>
      <c r="I72" s="6"/>
      <c r="J72" s="6"/>
      <c r="K72" s="6"/>
      <c r="L72" s="6"/>
      <c r="M72" s="6"/>
      <c r="N72" s="18">
        <v>308</v>
      </c>
      <c r="O72" s="6"/>
      <c r="P72" s="6"/>
      <c r="Q72" s="6"/>
      <c r="R72" s="6"/>
      <c r="S72" s="6"/>
      <c r="T72" s="18">
        <v>240</v>
      </c>
      <c r="U72" s="6"/>
      <c r="V72" s="42"/>
      <c r="W72" s="4"/>
      <c r="X72" s="4"/>
      <c r="Y72" s="4"/>
      <c r="Z72" s="4"/>
    </row>
    <row r="73" ht="17.25" customHeight="1" spans="1:27" x14ac:dyDescent="0.25">
      <c r="A73" s="45" t="s">
        <v>114</v>
      </c>
      <c r="B73" s="6"/>
      <c r="C73" s="6"/>
      <c r="D73" s="6"/>
      <c r="E73" s="18">
        <v>325</v>
      </c>
      <c r="F73" s="6"/>
      <c r="G73" s="6"/>
      <c r="H73" s="18">
        <v>70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42"/>
      <c r="W73" s="4"/>
      <c r="X73" s="4"/>
      <c r="Y73" s="4"/>
      <c r="Z73" s="4"/>
    </row>
    <row r="74" ht="17.25" customHeight="1" spans="1:27" x14ac:dyDescent="0.25">
      <c r="A74" s="45" t="s">
        <v>115</v>
      </c>
      <c r="B74" s="6"/>
      <c r="C74" s="6"/>
      <c r="D74" s="6"/>
      <c r="E74" s="6"/>
      <c r="F74" s="6"/>
      <c r="G74" s="6"/>
      <c r="H74" s="18">
        <v>500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42"/>
      <c r="W74" s="4"/>
      <c r="X74" s="4"/>
      <c r="Y74" s="4"/>
      <c r="Z74" s="4"/>
    </row>
    <row r="75" ht="17.25" customHeight="1" spans="1:27" x14ac:dyDescent="0.25">
      <c r="A75" s="5" t="s">
        <v>116</v>
      </c>
      <c r="B75" s="6"/>
      <c r="C75" s="6"/>
      <c r="D75" s="6"/>
      <c r="E75" s="18">
        <v>230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42"/>
      <c r="W75" s="4"/>
      <c r="X75" s="4"/>
      <c r="Y75" s="4"/>
      <c r="Z75" s="4"/>
    </row>
    <row r="76" ht="17.25" customHeight="1" spans="1:27" x14ac:dyDescent="0.25">
      <c r="A76" s="45" t="s">
        <v>117</v>
      </c>
      <c r="B76" s="6"/>
      <c r="C76" s="6"/>
      <c r="D76" s="6"/>
      <c r="E76" s="18">
        <v>50</v>
      </c>
      <c r="F76" s="6"/>
      <c r="G76" s="6"/>
      <c r="H76" s="18">
        <v>170</v>
      </c>
      <c r="I76" s="18">
        <v>257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42"/>
      <c r="W76" s="4"/>
      <c r="X76" s="4"/>
      <c r="Y76" s="4"/>
      <c r="Z76" s="4"/>
    </row>
    <row r="77" ht="17.25" customHeight="1" spans="1:27" x14ac:dyDescent="0.25">
      <c r="A77" s="45">
        <v>45028</v>
      </c>
      <c r="B77" s="6"/>
      <c r="C77" s="6"/>
      <c r="D77" s="6"/>
      <c r="E77" s="6"/>
      <c r="F77" s="6"/>
      <c r="G77" s="6"/>
      <c r="H77" s="18">
        <v>110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42"/>
      <c r="W77" s="4"/>
      <c r="X77" s="4"/>
      <c r="Y77" s="4"/>
      <c r="Z77" s="4"/>
    </row>
    <row r="78" ht="17.25" customHeight="1" spans="1:27" x14ac:dyDescent="0.25">
      <c r="A78" s="45">
        <v>45181</v>
      </c>
      <c r="B78" s="6"/>
      <c r="C78" s="6"/>
      <c r="D78" s="6"/>
      <c r="E78" s="6"/>
      <c r="F78" s="6"/>
      <c r="G78" s="6"/>
      <c r="H78" s="18">
        <v>450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42"/>
      <c r="W78" s="4"/>
      <c r="X78" s="4"/>
      <c r="Y78" s="4"/>
      <c r="Z78" s="4"/>
    </row>
    <row r="79" ht="17.25" customHeight="1" spans="1:27" x14ac:dyDescent="0.25">
      <c r="A79" s="45">
        <v>45272</v>
      </c>
      <c r="B79" s="6"/>
      <c r="C79" s="6"/>
      <c r="D79" s="6"/>
      <c r="E79" s="6"/>
      <c r="F79" s="6"/>
      <c r="G79" s="6"/>
      <c r="H79" s="18">
        <v>266</v>
      </c>
      <c r="I79" s="18">
        <v>70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42"/>
      <c r="W79" s="4"/>
      <c r="X79" s="4"/>
      <c r="Y79" s="4"/>
      <c r="Z79" s="4"/>
    </row>
    <row r="80" ht="17.25" customHeight="1" spans="1:27" x14ac:dyDescent="0.25">
      <c r="A80" s="5" t="s">
        <v>118</v>
      </c>
      <c r="B80" s="6"/>
      <c r="C80" s="6"/>
      <c r="D80" s="6"/>
      <c r="E80" s="6"/>
      <c r="F80" s="6"/>
      <c r="G80" s="6"/>
      <c r="H80" s="18">
        <v>362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42"/>
      <c r="W80" s="4"/>
      <c r="X80" s="4"/>
      <c r="Y80" s="4"/>
      <c r="Z80" s="4"/>
    </row>
    <row r="81" ht="17.25" customHeight="1" spans="1:27" x14ac:dyDescent="0.25">
      <c r="A81" s="4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42"/>
      <c r="W81" s="4"/>
      <c r="X81" s="4"/>
      <c r="Y81" s="4"/>
      <c r="Z81" s="4"/>
    </row>
    <row r="82" ht="17.25" customHeight="1" spans="1:27" x14ac:dyDescent="0.25">
      <c r="A82" s="4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42"/>
      <c r="W82" s="4"/>
      <c r="X82" s="4"/>
      <c r="Y82" s="4"/>
      <c r="Z82" s="4"/>
    </row>
    <row r="83" ht="17.25" customHeight="1" spans="1:27" x14ac:dyDescent="0.2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4"/>
      <c r="W83" s="4"/>
      <c r="X83" s="4"/>
      <c r="Y83" s="4"/>
      <c r="Z83" s="4"/>
    </row>
    <row r="84" ht="17.25" customHeight="1" spans="1:27" x14ac:dyDescent="0.2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4"/>
      <c r="W84" s="4"/>
      <c r="X84" s="4"/>
      <c r="Y84" s="4"/>
      <c r="Z84" s="4"/>
    </row>
    <row r="85" ht="17.25" customHeight="1" spans="1:27" x14ac:dyDescent="0.25">
      <c r="A85" s="12"/>
      <c r="B85" s="28" t="s">
        <v>119</v>
      </c>
      <c r="C85" s="46" t="s">
        <v>120</v>
      </c>
      <c r="D85" s="46" t="s">
        <v>121</v>
      </c>
      <c r="E85" s="46" t="s">
        <v>122</v>
      </c>
      <c r="F85" s="28" t="s">
        <v>6</v>
      </c>
      <c r="G85" s="46" t="s">
        <v>8</v>
      </c>
      <c r="H85" s="28" t="s">
        <v>69</v>
      </c>
      <c r="I85" s="28" t="s">
        <v>123</v>
      </c>
      <c r="J85" s="28" t="s">
        <v>124</v>
      </c>
      <c r="K85" s="28" t="s">
        <v>125</v>
      </c>
      <c r="L85" s="28" t="s">
        <v>126</v>
      </c>
      <c r="M85" s="28" t="s">
        <v>15</v>
      </c>
      <c r="N85" s="28" t="s">
        <v>127</v>
      </c>
      <c r="O85" s="28" t="s">
        <v>128</v>
      </c>
      <c r="P85" s="28" t="s">
        <v>129</v>
      </c>
      <c r="Q85" s="28" t="s">
        <v>10</v>
      </c>
      <c r="R85" s="28" t="s">
        <v>14</v>
      </c>
      <c r="S85" s="28" t="s">
        <v>130</v>
      </c>
      <c r="T85" s="28" t="s">
        <v>131</v>
      </c>
      <c r="U85" s="28" t="s">
        <v>132</v>
      </c>
      <c r="V85" s="4"/>
      <c r="W85" s="4"/>
      <c r="X85" s="4"/>
      <c r="Y85" s="4"/>
      <c r="Z85" s="4"/>
    </row>
    <row r="86" spans="1:21" x14ac:dyDescent="0.25">
      <c r="A86" s="24" t="s">
        <v>0</v>
      </c>
      <c r="B86" s="2" t="s">
        <v>119</v>
      </c>
      <c r="C86" s="2" t="s">
        <v>120</v>
      </c>
      <c r="D86" s="2" t="s">
        <v>133</v>
      </c>
      <c r="E86" s="2" t="s">
        <v>122</v>
      </c>
      <c r="F86" s="2" t="s">
        <v>6</v>
      </c>
      <c r="G86" s="2" t="s">
        <v>8</v>
      </c>
      <c r="H86" s="2" t="s">
        <v>69</v>
      </c>
      <c r="I86" s="2" t="s">
        <v>123</v>
      </c>
      <c r="J86" s="2" t="s">
        <v>124</v>
      </c>
      <c r="K86" s="2" t="s">
        <v>125</v>
      </c>
      <c r="L86" s="2" t="s">
        <v>126</v>
      </c>
      <c r="M86" s="2" t="s">
        <v>15</v>
      </c>
      <c r="N86" s="2" t="s">
        <v>127</v>
      </c>
      <c r="O86" s="2" t="s">
        <v>128</v>
      </c>
      <c r="P86" s="2" t="s">
        <v>129</v>
      </c>
      <c r="Q86" s="2" t="s">
        <v>10</v>
      </c>
      <c r="R86" s="2" t="s">
        <v>14</v>
      </c>
      <c r="S86" s="2" t="s">
        <v>130</v>
      </c>
      <c r="T86" s="2" t="s">
        <v>131</v>
      </c>
      <c r="U86" s="2" t="s">
        <v>132</v>
      </c>
    </row>
    <row r="87" spans="1:22" x14ac:dyDescent="0.25">
      <c r="A87" s="24" t="s">
        <v>3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4">
        <v>0</v>
      </c>
    </row>
    <row r="88" spans="1:21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400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</row>
    <row r="89" spans="1:21" x14ac:dyDescent="0.25">
      <c r="A89" s="24"/>
      <c r="B89" s="2">
        <v>0</v>
      </c>
      <c r="C89" s="2">
        <v>0</v>
      </c>
      <c r="D89" s="2">
        <v>0</v>
      </c>
      <c r="E89" s="2">
        <v>0</v>
      </c>
      <c r="F89" s="2">
        <v>125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</row>
    <row r="90" spans="1:21" x14ac:dyDescent="0.25">
      <c r="A90" s="24"/>
      <c r="B90" s="2">
        <v>0</v>
      </c>
      <c r="C90" s="2">
        <v>0</v>
      </c>
      <c r="D90" s="2">
        <v>0</v>
      </c>
      <c r="E90" s="2">
        <v>0</v>
      </c>
      <c r="F90" s="2">
        <v>100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</row>
    <row r="91" spans="1:21" x14ac:dyDescent="0.25">
      <c r="A91" s="24"/>
      <c r="B91" s="2">
        <v>0</v>
      </c>
      <c r="C91" s="2">
        <v>0</v>
      </c>
      <c r="D91" s="2">
        <v>0</v>
      </c>
      <c r="E91" s="2">
        <v>0</v>
      </c>
      <c r="F91" s="2">
        <v>375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</row>
    <row r="92" spans="1:21" x14ac:dyDescent="0.25">
      <c r="A92" s="24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500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</row>
    <row r="93" spans="1:21" x14ac:dyDescent="0.25">
      <c r="A93" s="24"/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500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</row>
    <row r="94" spans="1:21" x14ac:dyDescent="0.25">
      <c r="A94" s="24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1000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</row>
    <row r="95" spans="1:21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120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</row>
    <row r="96" spans="1:21" x14ac:dyDescent="0.25">
      <c r="A96" s="24"/>
      <c r="B96" s="2">
        <v>0</v>
      </c>
      <c r="C96" s="2">
        <v>0</v>
      </c>
      <c r="D96" s="2">
        <v>0</v>
      </c>
      <c r="E96" s="2">
        <v>0</v>
      </c>
      <c r="F96" s="2">
        <v>380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</row>
    <row r="97" spans="1:21" x14ac:dyDescent="0.25">
      <c r="A97" s="24"/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-500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</row>
    <row r="98" spans="1:21" x14ac:dyDescent="0.25">
      <c r="A98" s="24"/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-500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</row>
    <row r="99" spans="1:21" x14ac:dyDescent="0.25">
      <c r="A99" s="24"/>
      <c r="B99" s="2">
        <v>0</v>
      </c>
      <c r="C99" s="2">
        <v>0</v>
      </c>
      <c r="D99" s="2">
        <v>0</v>
      </c>
      <c r="E99" s="2">
        <v>0</v>
      </c>
      <c r="F99" s="2">
        <v>335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</row>
    <row r="100" spans="1:21" x14ac:dyDescent="0.25">
      <c r="A100" s="24"/>
      <c r="B100" s="2">
        <v>0</v>
      </c>
      <c r="C100" s="2">
        <v>0</v>
      </c>
      <c r="D100" s="2">
        <v>0</v>
      </c>
      <c r="E100" s="2">
        <v>0</v>
      </c>
      <c r="F100" s="2">
        <v>130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</row>
    <row r="101" spans="1:21" x14ac:dyDescent="0.25">
      <c r="A101" s="24"/>
      <c r="B101" s="2">
        <v>0</v>
      </c>
      <c r="C101" s="2">
        <v>0</v>
      </c>
      <c r="D101" s="2">
        <v>0</v>
      </c>
      <c r="E101" s="2">
        <v>0</v>
      </c>
      <c r="F101" s="2">
        <v>313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</row>
    <row r="102" spans="1:21" x14ac:dyDescent="0.25">
      <c r="A102" s="24"/>
      <c r="B102" s="2">
        <v>0</v>
      </c>
      <c r="C102" s="2">
        <v>0</v>
      </c>
      <c r="D102" s="2">
        <v>0</v>
      </c>
      <c r="E102" s="2">
        <v>0</v>
      </c>
      <c r="F102" s="2">
        <v>281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</row>
    <row r="103" spans="1:21" x14ac:dyDescent="0.25">
      <c r="A103" s="24"/>
      <c r="B103" s="2">
        <v>0</v>
      </c>
      <c r="C103" s="2">
        <v>0</v>
      </c>
      <c r="D103" s="2">
        <v>0</v>
      </c>
      <c r="E103" s="2">
        <v>0</v>
      </c>
      <c r="F103" s="2">
        <v>136</v>
      </c>
      <c r="G103" s="2">
        <v>150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</row>
    <row r="104" spans="1:21" x14ac:dyDescent="0.25">
      <c r="A104" s="24"/>
      <c r="B104" s="2">
        <v>0</v>
      </c>
      <c r="C104" s="2">
        <v>0</v>
      </c>
      <c r="D104" s="2">
        <v>0</v>
      </c>
      <c r="E104" s="2">
        <v>0</v>
      </c>
      <c r="F104" s="2">
        <v>280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</row>
    <row r="105" spans="1:21" x14ac:dyDescent="0.25">
      <c r="A105" s="24"/>
      <c r="B105" s="2">
        <v>0</v>
      </c>
      <c r="C105" s="2">
        <v>0</v>
      </c>
      <c r="D105" s="2">
        <v>0</v>
      </c>
      <c r="E105" s="2">
        <v>0</v>
      </c>
      <c r="F105" s="2">
        <v>140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</row>
    <row r="106" spans="1:21" x14ac:dyDescent="0.25">
      <c r="A106" s="24"/>
      <c r="B106" s="2">
        <v>0</v>
      </c>
      <c r="C106" s="2">
        <v>0</v>
      </c>
      <c r="D106" s="2">
        <v>0</v>
      </c>
      <c r="E106" s="2">
        <v>0</v>
      </c>
      <c r="F106" s="2">
        <v>150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</row>
    <row r="107" spans="1:21" x14ac:dyDescent="0.25">
      <c r="A107" s="24"/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300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</row>
    <row r="108" spans="1:21" x14ac:dyDescent="0.25">
      <c r="A108" s="24"/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100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</row>
    <row r="109" spans="1:21" x14ac:dyDescent="0.25">
      <c r="A109" s="24"/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100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</row>
    <row r="110" spans="1:21" x14ac:dyDescent="0.25">
      <c r="A110" s="24"/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39</v>
      </c>
      <c r="R110" s="2">
        <v>0</v>
      </c>
      <c r="S110" s="2">
        <v>0</v>
      </c>
      <c r="T110" s="2">
        <v>0</v>
      </c>
      <c r="U110" s="2">
        <v>0</v>
      </c>
    </row>
    <row r="111" spans="1:21" x14ac:dyDescent="0.25">
      <c r="A111" s="24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566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</row>
    <row r="112" spans="1:21" x14ac:dyDescent="0.25">
      <c r="A112" s="24"/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300</v>
      </c>
      <c r="K112" s="2">
        <v>566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</row>
    <row r="113" spans="1:21" x14ac:dyDescent="0.25">
      <c r="A113" s="24"/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147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</row>
    <row r="114" spans="1:21" x14ac:dyDescent="0.25">
      <c r="A114" s="24"/>
      <c r="B114" s="2">
        <v>0</v>
      </c>
      <c r="C114" s="2">
        <v>0</v>
      </c>
      <c r="D114" s="2">
        <v>0</v>
      </c>
      <c r="E114" s="2">
        <v>0</v>
      </c>
      <c r="F114" s="2">
        <v>152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</row>
    <row r="115" spans="1:21" x14ac:dyDescent="0.25">
      <c r="A115" s="24"/>
      <c r="B115" s="2">
        <v>0</v>
      </c>
      <c r="C115" s="2">
        <v>0</v>
      </c>
      <c r="D115" s="2">
        <v>0</v>
      </c>
      <c r="E115" s="2">
        <v>0</v>
      </c>
      <c r="F115" s="2">
        <v>150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</row>
    <row r="116" spans="1:21" x14ac:dyDescent="0.25">
      <c r="A116" s="24"/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152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</row>
    <row r="117" spans="1:21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154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</row>
    <row r="118" spans="1:21" x14ac:dyDescent="0.25">
      <c r="A118" s="24"/>
      <c r="B118" s="2">
        <v>0</v>
      </c>
      <c r="C118" s="2">
        <v>0</v>
      </c>
      <c r="D118" s="2">
        <v>0</v>
      </c>
      <c r="E118" s="2">
        <v>0</v>
      </c>
      <c r="F118" s="2">
        <v>100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</row>
    <row r="119" spans="1:21" x14ac:dyDescent="0.25">
      <c r="A119" s="24"/>
      <c r="B119" s="2">
        <v>0</v>
      </c>
      <c r="C119" s="2">
        <v>0</v>
      </c>
      <c r="D119" s="2">
        <v>0</v>
      </c>
      <c r="E119" s="2">
        <v>0</v>
      </c>
      <c r="F119" s="2">
        <v>135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</row>
    <row r="120" spans="1:21" x14ac:dyDescent="0.25">
      <c r="A120" s="24"/>
      <c r="B120" s="2">
        <v>0</v>
      </c>
      <c r="C120" s="2">
        <v>0</v>
      </c>
      <c r="D120" s="2">
        <v>0</v>
      </c>
      <c r="E120" s="2">
        <v>0</v>
      </c>
      <c r="F120" s="2">
        <v>135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</row>
    <row r="121" spans="1:21" x14ac:dyDescent="0.25">
      <c r="A121" s="24"/>
      <c r="B121" s="2">
        <v>0</v>
      </c>
      <c r="C121" s="2">
        <v>0</v>
      </c>
      <c r="D121" s="2">
        <v>0</v>
      </c>
      <c r="E121" s="2">
        <v>0</v>
      </c>
      <c r="F121" s="2">
        <v>121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</row>
    <row r="122" spans="1:21" x14ac:dyDescent="0.25">
      <c r="A122" s="24"/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25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</row>
    <row r="123" spans="1:21" x14ac:dyDescent="0.25">
      <c r="A123" s="24"/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140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</row>
    <row r="124" spans="1:21" x14ac:dyDescent="0.25">
      <c r="A124" s="24"/>
      <c r="B124" s="2">
        <v>0</v>
      </c>
      <c r="C124" s="2">
        <v>0</v>
      </c>
      <c r="D124" s="2">
        <v>0</v>
      </c>
      <c r="E124" s="2">
        <v>0</v>
      </c>
      <c r="F124" s="2">
        <v>75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</row>
    <row r="125" spans="1:21" x14ac:dyDescent="0.25">
      <c r="A125" s="24"/>
      <c r="B125" s="2">
        <v>0</v>
      </c>
      <c r="C125" s="2">
        <v>0</v>
      </c>
      <c r="D125" s="2">
        <v>0</v>
      </c>
      <c r="E125" s="2">
        <v>0</v>
      </c>
      <c r="F125" s="2">
        <v>160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</row>
    <row r="126" spans="1:21" x14ac:dyDescent="0.25">
      <c r="A126" s="24"/>
      <c r="B126" s="2">
        <v>0</v>
      </c>
      <c r="C126" s="2">
        <v>0</v>
      </c>
      <c r="D126" s="2">
        <v>0</v>
      </c>
      <c r="E126" s="2">
        <v>0</v>
      </c>
      <c r="F126" s="2">
        <v>162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</row>
    <row r="127" spans="1:21" x14ac:dyDescent="0.25">
      <c r="A127" s="24"/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163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</row>
    <row r="128" spans="1:21" x14ac:dyDescent="0.25">
      <c r="A128" s="24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150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</row>
    <row r="129" spans="1:21" x14ac:dyDescent="0.25">
      <c r="A129" s="24"/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135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</row>
    <row r="130" spans="1:21" x14ac:dyDescent="0.25">
      <c r="A130" s="24"/>
      <c r="B130" s="2">
        <v>200</v>
      </c>
      <c r="C130" s="2">
        <v>400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</row>
    <row r="131" spans="1:21" x14ac:dyDescent="0.25">
      <c r="A131" s="24"/>
      <c r="B131" s="2">
        <v>0</v>
      </c>
      <c r="C131" s="2">
        <v>0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</row>
    <row r="132" spans="1:21" x14ac:dyDescent="0.25">
      <c r="A132" s="24"/>
      <c r="B132" s="2">
        <v>-200</v>
      </c>
      <c r="C132" s="2">
        <v>-400</v>
      </c>
      <c r="D132" s="2">
        <v>-1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</row>
    <row r="133" spans="1:21" x14ac:dyDescent="0.25">
      <c r="A133" s="24"/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350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</row>
    <row r="134" spans="1:21" x14ac:dyDescent="0.25">
      <c r="A134" s="24"/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140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</row>
    <row r="135" spans="1:21" x14ac:dyDescent="0.25">
      <c r="A135" s="24"/>
      <c r="B135" s="2">
        <v>0</v>
      </c>
      <c r="C135" s="2">
        <v>0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</row>
    <row r="136" spans="1:21" x14ac:dyDescent="0.25">
      <c r="A136" s="24"/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143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</row>
    <row r="137" spans="1:21" x14ac:dyDescent="0.25">
      <c r="A137" s="24"/>
      <c r="B137" s="2">
        <v>0</v>
      </c>
      <c r="C137" s="2">
        <v>0</v>
      </c>
      <c r="D137" s="2">
        <v>0</v>
      </c>
      <c r="E137" s="2">
        <v>0</v>
      </c>
      <c r="F137" s="2">
        <v>370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</row>
    <row r="138" spans="1:21" x14ac:dyDescent="0.25">
      <c r="A138" s="24"/>
      <c r="B138" s="2">
        <v>0</v>
      </c>
      <c r="C138" s="2">
        <v>0</v>
      </c>
      <c r="D138" s="2">
        <v>0</v>
      </c>
      <c r="E138" s="2">
        <v>0</v>
      </c>
      <c r="F138" s="2">
        <v>275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</row>
    <row r="139" spans="1:21" x14ac:dyDescent="0.25">
      <c r="A139" s="24"/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230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</row>
    <row r="140" spans="1:21" x14ac:dyDescent="0.25">
      <c r="A140" s="24"/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351</v>
      </c>
      <c r="N140" s="2">
        <v>0</v>
      </c>
      <c r="O140" s="2">
        <v>700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</row>
    <row r="141" spans="1:21" x14ac:dyDescent="0.25">
      <c r="A141" s="24"/>
      <c r="B141" s="2">
        <v>0</v>
      </c>
      <c r="C141" s="2">
        <v>0</v>
      </c>
      <c r="D141" s="2">
        <v>0</v>
      </c>
      <c r="E141" s="2">
        <v>0</v>
      </c>
      <c r="F141" s="2">
        <v>100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</row>
    <row r="142" spans="1:21" x14ac:dyDescent="0.25">
      <c r="A142" s="24"/>
      <c r="B142" s="2">
        <v>0</v>
      </c>
      <c r="C142" s="2">
        <v>0</v>
      </c>
      <c r="D142" s="2">
        <v>0</v>
      </c>
      <c r="E142" s="2">
        <v>0</v>
      </c>
      <c r="F142" s="2">
        <v>100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</row>
    <row r="143" spans="1:21" x14ac:dyDescent="0.25">
      <c r="A143" s="24"/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600</v>
      </c>
      <c r="K143" s="2">
        <v>0</v>
      </c>
      <c r="L143" s="2">
        <v>0</v>
      </c>
      <c r="M143" s="2">
        <v>0</v>
      </c>
      <c r="N143" s="2">
        <v>300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</row>
    <row r="144" spans="1:21" x14ac:dyDescent="0.25">
      <c r="A144" s="24"/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800</v>
      </c>
      <c r="K144" s="2">
        <v>0</v>
      </c>
      <c r="L144" s="2">
        <v>0</v>
      </c>
      <c r="M144" s="2">
        <v>0</v>
      </c>
      <c r="N144" s="2">
        <v>400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</row>
    <row r="145" spans="1:21" x14ac:dyDescent="0.25">
      <c r="A145" s="24"/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480</v>
      </c>
      <c r="K145" s="2">
        <v>0</v>
      </c>
      <c r="L145" s="2">
        <v>0</v>
      </c>
      <c r="M145" s="2">
        <v>0</v>
      </c>
      <c r="N145" s="2">
        <v>240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</row>
    <row r="146" spans="1:21" x14ac:dyDescent="0.25">
      <c r="A146" s="24"/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1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</row>
    <row r="147" spans="1:21" x14ac:dyDescent="0.25">
      <c r="A147" s="24"/>
      <c r="B147" s="2">
        <v>0</v>
      </c>
      <c r="C147" s="2">
        <v>0</v>
      </c>
      <c r="D147" s="2">
        <v>1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600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300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</row>
    <row r="148" spans="1:21" x14ac:dyDescent="0.25">
      <c r="A148" s="24"/>
      <c r="B148" s="2">
        <v>0</v>
      </c>
      <c r="C148" s="2">
        <v>0</v>
      </c>
      <c r="D148" s="2">
        <v>0</v>
      </c>
      <c r="E148" s="2">
        <v>0</v>
      </c>
      <c r="F148" s="2">
        <v>153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</row>
    <row r="149" spans="1:21" x14ac:dyDescent="0.25">
      <c r="A149" s="24"/>
      <c r="B149" s="2">
        <v>0</v>
      </c>
      <c r="C149" s="2">
        <v>0</v>
      </c>
      <c r="D149" s="2">
        <v>0</v>
      </c>
      <c r="E149" s="2">
        <v>0</v>
      </c>
      <c r="F149" s="2">
        <v>148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</row>
    <row r="150" spans="1:21" x14ac:dyDescent="0.25">
      <c r="A150" s="24"/>
      <c r="B150" s="2">
        <v>0</v>
      </c>
      <c r="C150" s="2">
        <v>0</v>
      </c>
      <c r="D150" s="2">
        <v>0</v>
      </c>
      <c r="E150" s="2">
        <v>0</v>
      </c>
      <c r="F150" s="2">
        <v>100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</row>
    <row r="151" spans="1:21" x14ac:dyDescent="0.25">
      <c r="A151" s="24"/>
      <c r="B151" s="2">
        <v>0</v>
      </c>
      <c r="C151" s="2">
        <v>0</v>
      </c>
      <c r="D151" s="2">
        <v>0</v>
      </c>
      <c r="E151" s="2">
        <v>0</v>
      </c>
      <c r="F151" s="2">
        <v>12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</row>
    <row r="152" spans="1:21" x14ac:dyDescent="0.25">
      <c r="A152" s="24"/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200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</row>
    <row r="153" spans="1:21" x14ac:dyDescent="0.25">
      <c r="A153" s="24"/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100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</row>
    <row r="154" spans="1:21" x14ac:dyDescent="0.25">
      <c r="A154" s="24"/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100</v>
      </c>
      <c r="I154" s="2">
        <v>0</v>
      </c>
      <c r="J154" s="2">
        <v>0</v>
      </c>
      <c r="K154" s="2">
        <v>0</v>
      </c>
      <c r="L154" s="2">
        <v>0</v>
      </c>
      <c r="M154" s="2">
        <v>2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1:21" x14ac:dyDescent="0.25">
      <c r="A155" s="24"/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60</v>
      </c>
      <c r="T155" s="2">
        <v>0</v>
      </c>
      <c r="U155" s="2">
        <v>60</v>
      </c>
    </row>
    <row r="156" spans="1:21" x14ac:dyDescent="0.25">
      <c r="A156" s="24"/>
      <c r="B156" s="2">
        <v>0</v>
      </c>
      <c r="C156" s="2">
        <v>0</v>
      </c>
      <c r="D156" s="2">
        <v>0</v>
      </c>
      <c r="E156" s="2">
        <v>300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</row>
    <row r="157" spans="1:21" x14ac:dyDescent="0.25">
      <c r="A157" s="24"/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60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201</v>
      </c>
      <c r="O157" s="2">
        <v>0</v>
      </c>
      <c r="P157" s="2">
        <v>0</v>
      </c>
      <c r="Q157" s="2">
        <v>0</v>
      </c>
      <c r="R157" s="2">
        <v>180</v>
      </c>
      <c r="S157" s="2">
        <v>0</v>
      </c>
      <c r="T157" s="2">
        <v>0</v>
      </c>
      <c r="U157" s="2">
        <v>0</v>
      </c>
    </row>
    <row r="158" spans="1:21" x14ac:dyDescent="0.25">
      <c r="A158" s="24"/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270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308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240</v>
      </c>
      <c r="U158" s="2">
        <v>0</v>
      </c>
    </row>
    <row r="159" spans="1:21" x14ac:dyDescent="0.25">
      <c r="A159" s="24"/>
      <c r="B159" s="2">
        <v>0</v>
      </c>
      <c r="C159" s="2">
        <v>0</v>
      </c>
      <c r="D159" s="2">
        <v>0</v>
      </c>
      <c r="E159" s="2">
        <v>325</v>
      </c>
      <c r="F159" s="2">
        <v>0</v>
      </c>
      <c r="G159" s="2">
        <v>0</v>
      </c>
      <c r="H159" s="2">
        <v>70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</row>
    <row r="160" spans="1:21" x14ac:dyDescent="0.25">
      <c r="A160" s="24"/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500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</row>
    <row r="161" spans="1:21" x14ac:dyDescent="0.25">
      <c r="A161" s="24"/>
      <c r="B161" s="2">
        <v>0</v>
      </c>
      <c r="C161" s="2">
        <v>0</v>
      </c>
      <c r="D161" s="2">
        <v>0</v>
      </c>
      <c r="E161" s="2">
        <v>230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1:21" x14ac:dyDescent="0.25">
      <c r="A162" s="24"/>
      <c r="B162" s="2">
        <v>0</v>
      </c>
      <c r="C162" s="2">
        <v>0</v>
      </c>
      <c r="D162" s="2">
        <v>0</v>
      </c>
      <c r="E162" s="2">
        <v>50</v>
      </c>
      <c r="F162" s="2">
        <v>0</v>
      </c>
      <c r="G162" s="2">
        <v>0</v>
      </c>
      <c r="H162" s="2">
        <v>170</v>
      </c>
      <c r="I162" s="2">
        <v>257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</row>
    <row r="163" spans="1:21" x14ac:dyDescent="0.25">
      <c r="A163" s="24"/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110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</row>
    <row r="164" spans="1:21" x14ac:dyDescent="0.25">
      <c r="A164" s="24"/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450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</row>
    <row r="165" spans="1:21" x14ac:dyDescent="0.25">
      <c r="A165" s="24"/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266</v>
      </c>
      <c r="I165" s="2">
        <v>70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</row>
    <row r="166" spans="1:21" x14ac:dyDescent="0.25">
      <c r="A166" s="24"/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362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</row>
    <row r="167" spans="1:21" x14ac:dyDescent="0.25">
      <c r="A167" s="24" t="s">
        <v>3</v>
      </c>
      <c r="B167" s="2">
        <v>0</v>
      </c>
      <c r="C167" s="2">
        <v>0</v>
      </c>
      <c r="D167" s="2">
        <v>2</v>
      </c>
      <c r="E167" s="2">
        <v>905</v>
      </c>
      <c r="F167" s="2">
        <v>5867</v>
      </c>
      <c r="G167" s="2">
        <v>1150</v>
      </c>
      <c r="H167" s="2">
        <v>4558</v>
      </c>
      <c r="I167" s="2">
        <v>327</v>
      </c>
      <c r="J167" s="2">
        <v>3346</v>
      </c>
      <c r="K167" s="2">
        <v>566</v>
      </c>
      <c r="L167" s="2">
        <v>25</v>
      </c>
      <c r="M167" s="2">
        <v>703</v>
      </c>
      <c r="N167" s="2">
        <v>1450</v>
      </c>
      <c r="O167" s="2">
        <v>700</v>
      </c>
      <c r="P167" s="2">
        <v>300</v>
      </c>
      <c r="Q167" s="2">
        <v>39</v>
      </c>
      <c r="R167" s="2">
        <v>180</v>
      </c>
      <c r="S167" s="2">
        <v>60</v>
      </c>
      <c r="T167" s="2">
        <v>240</v>
      </c>
      <c r="U167" s="2">
        <v>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20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6" ht="17.25" customHeight="1" spans="1:17" x14ac:dyDescent="0.25">
      <c r="A6" s="7" t="s">
        <v>66</v>
      </c>
      <c r="B6" s="6"/>
      <c r="C6" s="6"/>
      <c r="D6" s="6"/>
      <c r="E6" s="6"/>
      <c r="F6" s="6"/>
      <c r="G6" s="6"/>
      <c r="H6" s="6"/>
      <c r="I6" s="18">
        <v>-153</v>
      </c>
      <c r="J6" s="18">
        <v>-22</v>
      </c>
      <c r="K6" s="6"/>
      <c r="L6" s="6"/>
      <c r="M6" s="6"/>
      <c r="N6" s="6"/>
      <c r="O6" s="6"/>
      <c r="P6" s="7"/>
    </row>
    <row r="7" ht="17.25" customHeight="1" spans="1:17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ht="17.25" customHeight="1" spans="1:17" x14ac:dyDescent="0.25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"/>
    </row>
    <row r="9" ht="17.25" customHeight="1" spans="1:17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ht="17.25" customHeight="1" spans="1:17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7"/>
    </row>
    <row r="11" ht="17.25" customHeight="1" spans="1:17" x14ac:dyDescent="0.25">
      <c r="A11" s="7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7"/>
    </row>
    <row r="12" ht="17.25" customHeight="1" spans="1:17" x14ac:dyDescent="0.25">
      <c r="A12" s="7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7"/>
    </row>
    <row r="13" spans="1:15" x14ac:dyDescent="0.25">
      <c r="A13" s="3" t="s">
        <v>0</v>
      </c>
      <c r="B13" s="2" t="s">
        <v>78</v>
      </c>
      <c r="C13" s="2" t="s">
        <v>9</v>
      </c>
      <c r="D13" s="2" t="s">
        <v>7</v>
      </c>
      <c r="E13" s="2" t="s">
        <v>4</v>
      </c>
      <c r="F13" s="2" t="s">
        <v>69</v>
      </c>
      <c r="G13" s="2" t="s">
        <v>8</v>
      </c>
      <c r="H13" s="2" t="s">
        <v>12</v>
      </c>
      <c r="I13" s="2" t="s">
        <v>134</v>
      </c>
      <c r="J13" s="2" t="s">
        <v>135</v>
      </c>
      <c r="K13" s="2" t="s">
        <v>13</v>
      </c>
      <c r="L13" s="2" t="s">
        <v>14</v>
      </c>
      <c r="M13" s="2" t="s">
        <v>136</v>
      </c>
      <c r="N13" s="2" t="s">
        <v>137</v>
      </c>
      <c r="O13" s="2" t="s">
        <v>15</v>
      </c>
    </row>
    <row r="14" spans="1:16" x14ac:dyDescent="0.25">
      <c r="A14" s="3" t="s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3">
        <v>0</v>
      </c>
    </row>
    <row r="15" spans="1:15" x14ac:dyDescent="0.25">
      <c r="A15" s="3"/>
      <c r="B15" s="2">
        <v>8</v>
      </c>
      <c r="C15" s="2">
        <v>8</v>
      </c>
      <c r="D15" s="2">
        <v>8</v>
      </c>
      <c r="E15" s="2">
        <v>8</v>
      </c>
      <c r="F15" s="2">
        <v>30</v>
      </c>
      <c r="G15" s="2">
        <v>30</v>
      </c>
      <c r="H15" s="2">
        <v>24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</row>
    <row r="16" spans="1:15" x14ac:dyDescent="0.25">
      <c r="A16" s="3"/>
      <c r="B16" s="2">
        <v>-8</v>
      </c>
      <c r="C16" s="2">
        <v>-8</v>
      </c>
      <c r="D16" s="2">
        <v>-8</v>
      </c>
      <c r="E16" s="2">
        <v>-8</v>
      </c>
      <c r="F16" s="2">
        <v>-30</v>
      </c>
      <c r="G16" s="2">
        <v>-30</v>
      </c>
      <c r="H16" s="2">
        <v>-24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</row>
    <row r="17" spans="1:15" x14ac:dyDescent="0.25">
      <c r="A17" s="3"/>
      <c r="B17" s="2">
        <v>0</v>
      </c>
      <c r="C17" s="2">
        <v>0</v>
      </c>
      <c r="D17" s="2">
        <v>0</v>
      </c>
      <c r="E17" s="2">
        <v>0</v>
      </c>
      <c r="F17" s="2">
        <v>20</v>
      </c>
      <c r="G17" s="2">
        <v>20</v>
      </c>
      <c r="H17" s="2">
        <v>80</v>
      </c>
      <c r="I17" s="2">
        <v>180</v>
      </c>
      <c r="J17" s="2">
        <v>40</v>
      </c>
      <c r="K17" s="2">
        <v>40</v>
      </c>
      <c r="L17" s="2">
        <v>6</v>
      </c>
      <c r="M17" s="2">
        <v>0</v>
      </c>
      <c r="N17" s="2">
        <v>0</v>
      </c>
      <c r="O17" s="2">
        <v>0</v>
      </c>
    </row>
    <row r="18" spans="1:15" x14ac:dyDescent="0.25">
      <c r="A18" s="3"/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90</v>
      </c>
      <c r="N18" s="2">
        <v>90</v>
      </c>
      <c r="O18" s="2">
        <v>40</v>
      </c>
    </row>
    <row r="19" spans="1:15" x14ac:dyDescent="0.25">
      <c r="A19" s="3"/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-153</v>
      </c>
      <c r="J19" s="2">
        <v>-22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1:15" x14ac:dyDescent="0.25">
      <c r="A20" s="3" t="s">
        <v>3</v>
      </c>
      <c r="B20" s="2">
        <v>0</v>
      </c>
      <c r="C20" s="2">
        <v>0</v>
      </c>
      <c r="D20" s="2">
        <v>0</v>
      </c>
      <c r="E20" s="2">
        <v>0</v>
      </c>
      <c r="F20" s="2">
        <v>20</v>
      </c>
      <c r="G20" s="2">
        <v>20</v>
      </c>
      <c r="H20" s="2">
        <v>80</v>
      </c>
      <c r="I20" s="2">
        <v>27</v>
      </c>
      <c r="J20" s="2">
        <v>18</v>
      </c>
      <c r="K20" s="2">
        <v>40</v>
      </c>
      <c r="L20" s="2">
        <v>6</v>
      </c>
      <c r="M20" s="2">
        <v>90</v>
      </c>
      <c r="N20" s="2">
        <v>90</v>
      </c>
      <c r="O20" s="2">
        <v>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6" ht="17.25" customHeight="1" spans="1:8" x14ac:dyDescent="0.25">
      <c r="A6" s="5">
        <v>44357</v>
      </c>
      <c r="B6" s="18">
        <v>500</v>
      </c>
      <c r="C6" s="18">
        <v>300</v>
      </c>
      <c r="D6" s="25"/>
      <c r="E6" s="25"/>
      <c r="F6" s="25"/>
      <c r="G6" s="36"/>
    </row>
    <row r="7" ht="17.25" customHeight="1" spans="1:8" x14ac:dyDescent="0.25">
      <c r="A7" s="5">
        <v>44418</v>
      </c>
      <c r="B7" s="18">
        <v>100</v>
      </c>
      <c r="C7" s="18">
        <v>100</v>
      </c>
      <c r="D7" s="25"/>
      <c r="E7" s="25"/>
      <c r="F7" s="25"/>
      <c r="G7" s="36"/>
    </row>
    <row r="8" ht="17.25" customHeight="1" spans="1:8" x14ac:dyDescent="0.25">
      <c r="A8" s="26"/>
      <c r="B8" s="25"/>
      <c r="C8" s="25"/>
      <c r="D8" s="25"/>
      <c r="E8" s="25"/>
      <c r="F8" s="25"/>
      <c r="G8" s="36"/>
    </row>
    <row r="9" ht="17.25" customHeight="1" spans="1:8" x14ac:dyDescent="0.25">
      <c r="A9" s="5"/>
      <c r="B9" s="6"/>
      <c r="C9" s="6"/>
      <c r="D9" s="6"/>
      <c r="E9" s="6"/>
      <c r="F9" s="6"/>
      <c r="G9" s="7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spans="1:6" x14ac:dyDescent="0.25">
      <c r="A11" s="1" t="s">
        <v>0</v>
      </c>
      <c r="B11" s="2" t="s">
        <v>9</v>
      </c>
      <c r="C11" s="2" t="s">
        <v>11</v>
      </c>
      <c r="D11" s="2" t="s">
        <v>138</v>
      </c>
      <c r="E11" s="2" t="s">
        <v>32</v>
      </c>
      <c r="F11" s="2" t="s">
        <v>139</v>
      </c>
    </row>
    <row r="12" spans="1:7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3">
        <v>0</v>
      </c>
    </row>
    <row r="13" spans="1:6" x14ac:dyDescent="0.25">
      <c r="A13" s="1"/>
      <c r="B13" s="2">
        <v>591</v>
      </c>
      <c r="C13" s="2">
        <v>200</v>
      </c>
      <c r="D13" s="2">
        <v>0</v>
      </c>
      <c r="E13" s="2">
        <v>0</v>
      </c>
      <c r="F13" s="2">
        <v>0</v>
      </c>
    </row>
    <row r="14" spans="1:6" x14ac:dyDescent="0.25">
      <c r="A14" s="1"/>
      <c r="B14" s="2">
        <v>9</v>
      </c>
      <c r="C14" s="2">
        <v>200</v>
      </c>
      <c r="D14" s="2">
        <v>0</v>
      </c>
      <c r="E14" s="2">
        <v>0</v>
      </c>
      <c r="F14" s="2">
        <v>0</v>
      </c>
    </row>
    <row r="15" spans="1:6" x14ac:dyDescent="0.25">
      <c r="A15" s="1"/>
      <c r="B15" s="2">
        <v>0</v>
      </c>
      <c r="C15" s="2">
        <v>0</v>
      </c>
      <c r="D15" s="2">
        <v>200</v>
      </c>
      <c r="E15" s="2">
        <v>300</v>
      </c>
      <c r="F15" s="2">
        <v>70</v>
      </c>
    </row>
    <row r="16" spans="1:6" x14ac:dyDescent="0.25">
      <c r="A16" s="1"/>
      <c r="B16" s="2">
        <v>200</v>
      </c>
      <c r="C16" s="2">
        <v>400</v>
      </c>
      <c r="D16" s="2">
        <v>0</v>
      </c>
      <c r="E16" s="2">
        <v>0</v>
      </c>
      <c r="F16" s="2">
        <v>0</v>
      </c>
    </row>
    <row r="17" spans="1:6" x14ac:dyDescent="0.25">
      <c r="A17" s="1"/>
      <c r="B17" s="2">
        <v>500</v>
      </c>
      <c r="C17" s="2">
        <v>300</v>
      </c>
      <c r="D17" s="2">
        <v>0</v>
      </c>
      <c r="E17" s="2">
        <v>0</v>
      </c>
      <c r="F17" s="2">
        <v>0</v>
      </c>
    </row>
    <row r="18" spans="1:6" x14ac:dyDescent="0.25">
      <c r="A18" s="1"/>
      <c r="B18" s="2">
        <v>100</v>
      </c>
      <c r="C18" s="2">
        <v>100</v>
      </c>
      <c r="D18" s="2">
        <v>0</v>
      </c>
      <c r="E18" s="2">
        <v>0</v>
      </c>
      <c r="F18" s="2">
        <v>0</v>
      </c>
    </row>
    <row r="19" spans="1:6" x14ac:dyDescent="0.25">
      <c r="A19" s="1" t="s">
        <v>3</v>
      </c>
      <c r="B19" s="2">
        <v>1400</v>
      </c>
      <c r="C19" s="2">
        <v>1200</v>
      </c>
      <c r="D19" s="2">
        <v>200</v>
      </c>
      <c r="E19" s="2">
        <v>300</v>
      </c>
      <c r="F19" s="2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7"/>
    </row>
    <row r="7" ht="17.25" customHeight="1" spans="1:8" x14ac:dyDescent="0.25">
      <c r="A7" s="7"/>
      <c r="B7" s="6"/>
      <c r="C7" s="6"/>
      <c r="D7" s="6"/>
      <c r="E7" s="6"/>
      <c r="F7" s="6"/>
      <c r="G7" s="7"/>
    </row>
    <row r="8" ht="17.25" customHeight="1" spans="1:8" x14ac:dyDescent="0.25">
      <c r="A8" s="7"/>
      <c r="B8" s="6"/>
      <c r="C8" s="6"/>
      <c r="D8" s="6"/>
      <c r="E8" s="6"/>
      <c r="F8" s="6"/>
      <c r="G8" s="7"/>
    </row>
    <row r="9" spans="1:6" x14ac:dyDescent="0.25">
      <c r="A9" s="3" t="s">
        <v>0</v>
      </c>
      <c r="B9" s="2" t="s">
        <v>4</v>
      </c>
      <c r="C9" s="2" t="s">
        <v>8</v>
      </c>
      <c r="D9" s="2" t="s">
        <v>9</v>
      </c>
      <c r="E9" s="2" t="s">
        <v>32</v>
      </c>
      <c r="F9" s="2" t="s">
        <v>71</v>
      </c>
    </row>
    <row r="10" spans="1:7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3">
        <v>0</v>
      </c>
    </row>
    <row r="11" spans="1:6" x14ac:dyDescent="0.25">
      <c r="A11" s="3"/>
      <c r="B11" s="2">
        <v>600</v>
      </c>
      <c r="C11" s="2">
        <v>720</v>
      </c>
      <c r="D11" s="2">
        <v>300</v>
      </c>
      <c r="E11" s="2">
        <v>300</v>
      </c>
      <c r="F11" s="2">
        <v>35</v>
      </c>
    </row>
    <row r="12" spans="1:6" x14ac:dyDescent="0.25">
      <c r="A12" s="3" t="s">
        <v>3</v>
      </c>
      <c r="B12" s="2">
        <v>600</v>
      </c>
      <c r="C12" s="2">
        <v>720</v>
      </c>
      <c r="D12" s="2">
        <v>300</v>
      </c>
      <c r="E12" s="2">
        <v>300</v>
      </c>
      <c r="F12" s="2">
        <v>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4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6" ht="17.25" customHeight="1" spans="1:16" x14ac:dyDescent="0.25">
      <c r="A6" s="44" t="s">
        <v>140</v>
      </c>
      <c r="B6" s="47">
        <v>35</v>
      </c>
      <c r="C6" s="47">
        <v>35</v>
      </c>
      <c r="D6" s="47">
        <v>38</v>
      </c>
      <c r="E6" s="48"/>
      <c r="F6" s="48"/>
      <c r="G6" s="48"/>
      <c r="H6" s="49"/>
      <c r="I6" s="48"/>
      <c r="J6" s="48"/>
      <c r="K6" s="50"/>
      <c r="L6" s="50"/>
      <c r="M6" s="50"/>
      <c r="N6" s="50"/>
      <c r="O6" s="49"/>
    </row>
    <row r="7" ht="17.25" customHeight="1" spans="1:16" x14ac:dyDescent="0.25">
      <c r="A7" s="44" t="s">
        <v>36</v>
      </c>
      <c r="B7" s="49"/>
      <c r="C7" s="47">
        <v>220</v>
      </c>
      <c r="D7" s="47">
        <v>90</v>
      </c>
      <c r="E7" s="49"/>
      <c r="F7" s="47">
        <v>50</v>
      </c>
      <c r="G7" s="49"/>
      <c r="H7" s="49"/>
      <c r="I7" s="47">
        <v>30</v>
      </c>
      <c r="J7" s="48"/>
      <c r="K7" s="50"/>
      <c r="L7" s="50"/>
      <c r="M7" s="50"/>
      <c r="N7" s="50"/>
      <c r="O7" s="49"/>
    </row>
    <row r="8" ht="17.25" customHeight="1" spans="1:16" x14ac:dyDescent="0.25">
      <c r="A8" s="44">
        <v>44207</v>
      </c>
      <c r="B8" s="47">
        <v>85</v>
      </c>
      <c r="C8" s="47">
        <v>100</v>
      </c>
      <c r="D8" s="49"/>
      <c r="E8" s="47">
        <v>200</v>
      </c>
      <c r="F8" s="47">
        <v>150</v>
      </c>
      <c r="G8" s="47">
        <v>60</v>
      </c>
      <c r="H8" s="47">
        <v>30</v>
      </c>
      <c r="I8" s="49"/>
      <c r="J8" s="47">
        <v>30</v>
      </c>
      <c r="K8" s="50"/>
      <c r="L8" s="50"/>
      <c r="M8" s="50"/>
      <c r="N8" s="50"/>
      <c r="O8" s="49"/>
    </row>
    <row r="9" ht="17.25" customHeight="1" spans="1:16" x14ac:dyDescent="0.25">
      <c r="A9" s="44" t="s">
        <v>141</v>
      </c>
      <c r="B9" s="47">
        <v>85</v>
      </c>
      <c r="C9" s="47">
        <v>200</v>
      </c>
      <c r="D9" s="49"/>
      <c r="E9" s="47">
        <v>200</v>
      </c>
      <c r="F9" s="47">
        <v>150</v>
      </c>
      <c r="G9" s="47">
        <v>50</v>
      </c>
      <c r="H9" s="49"/>
      <c r="I9" s="49"/>
      <c r="J9" s="47">
        <v>30</v>
      </c>
      <c r="K9" s="50"/>
      <c r="L9" s="50"/>
      <c r="M9" s="50"/>
      <c r="N9" s="50"/>
      <c r="O9" s="49"/>
    </row>
    <row r="10" ht="17.25" customHeight="1" spans="1:16" x14ac:dyDescent="0.25">
      <c r="A10" s="44">
        <v>44207</v>
      </c>
      <c r="B10" s="18">
        <v>150</v>
      </c>
      <c r="C10" s="18">
        <v>200</v>
      </c>
      <c r="D10" s="25"/>
      <c r="E10" s="18">
        <v>180</v>
      </c>
      <c r="F10" s="25"/>
      <c r="G10" s="18">
        <v>50</v>
      </c>
      <c r="H10" s="25"/>
      <c r="I10" s="25"/>
      <c r="J10" s="25"/>
      <c r="K10" s="36"/>
      <c r="L10" s="36"/>
      <c r="M10" s="36"/>
      <c r="N10" s="36"/>
      <c r="O10" s="25"/>
    </row>
    <row r="11" ht="17.25" customHeight="1" spans="1:16" x14ac:dyDescent="0.25">
      <c r="A11" s="44">
        <v>44480</v>
      </c>
      <c r="B11" s="25"/>
      <c r="C11" s="25"/>
      <c r="D11" s="25"/>
      <c r="E11" s="25"/>
      <c r="F11" s="18">
        <v>100</v>
      </c>
      <c r="G11" s="25"/>
      <c r="H11" s="25"/>
      <c r="I11" s="25"/>
      <c r="J11" s="18">
        <v>15</v>
      </c>
      <c r="K11" s="7"/>
      <c r="L11" s="7"/>
      <c r="M11" s="7"/>
      <c r="N11" s="7"/>
      <c r="O11" s="25"/>
    </row>
    <row r="12" ht="17.25" customHeight="1" spans="1:16" x14ac:dyDescent="0.25">
      <c r="A12" s="44" t="s">
        <v>142</v>
      </c>
      <c r="B12" s="18">
        <v>-46</v>
      </c>
      <c r="C12" s="18">
        <v>-132</v>
      </c>
      <c r="D12" s="25"/>
      <c r="E12" s="18">
        <v>-240</v>
      </c>
      <c r="F12" s="18">
        <v>-13</v>
      </c>
      <c r="G12" s="18">
        <v>-68</v>
      </c>
      <c r="H12" s="18">
        <v>-34</v>
      </c>
      <c r="I12" s="25"/>
      <c r="J12" s="25"/>
      <c r="K12" s="36"/>
      <c r="L12" s="36"/>
      <c r="M12" s="36"/>
      <c r="N12" s="36"/>
      <c r="O12" s="25"/>
    </row>
    <row r="13" ht="17.25" customHeight="1" spans="1:16" x14ac:dyDescent="0.25">
      <c r="A13" s="44" t="s">
        <v>143</v>
      </c>
      <c r="B13" s="18">
        <v>-120</v>
      </c>
      <c r="C13" s="18">
        <v>-140</v>
      </c>
      <c r="D13" s="25"/>
      <c r="E13" s="18">
        <v>-64</v>
      </c>
      <c r="F13" s="18">
        <v>-50</v>
      </c>
      <c r="G13" s="18">
        <v>-76</v>
      </c>
      <c r="H13" s="25"/>
      <c r="I13" s="25"/>
      <c r="J13" s="25"/>
      <c r="K13" s="36"/>
      <c r="L13" s="36"/>
      <c r="M13" s="36"/>
      <c r="N13" s="36"/>
      <c r="O13" s="25"/>
    </row>
    <row r="14" ht="17.25" customHeight="1" spans="1:16" x14ac:dyDescent="0.25">
      <c r="A14" s="44">
        <v>44682</v>
      </c>
      <c r="B14" s="18">
        <v>-85</v>
      </c>
      <c r="C14" s="18">
        <v>-240</v>
      </c>
      <c r="D14" s="18">
        <v>-31</v>
      </c>
      <c r="E14" s="25"/>
      <c r="F14" s="25"/>
      <c r="G14" s="18">
        <v>-87</v>
      </c>
      <c r="H14" s="25"/>
      <c r="I14" s="25"/>
      <c r="J14" s="25"/>
      <c r="K14" s="36"/>
      <c r="L14" s="36"/>
      <c r="M14" s="36"/>
      <c r="N14" s="36"/>
      <c r="O14" s="25"/>
    </row>
    <row r="15" ht="17.25" customHeight="1" spans="1:16" x14ac:dyDescent="0.25">
      <c r="A15" s="44">
        <v>44896</v>
      </c>
      <c r="B15" s="18">
        <v>-85</v>
      </c>
      <c r="C15" s="18">
        <v>-140</v>
      </c>
      <c r="D15" s="18">
        <v>-38</v>
      </c>
      <c r="E15" s="18">
        <v>-550</v>
      </c>
      <c r="F15" s="25"/>
      <c r="G15" s="25"/>
      <c r="H15" s="25"/>
      <c r="I15" s="25"/>
      <c r="J15" s="25"/>
      <c r="K15" s="36"/>
      <c r="L15" s="36"/>
      <c r="M15" s="36"/>
      <c r="N15" s="36"/>
      <c r="O15" s="25"/>
    </row>
    <row r="16" ht="17.25" customHeight="1" spans="1:16" x14ac:dyDescent="0.25">
      <c r="A16" s="44" t="s">
        <v>144</v>
      </c>
      <c r="B16" s="18">
        <v>-85</v>
      </c>
      <c r="C16" s="18">
        <v>-164</v>
      </c>
      <c r="D16" s="25"/>
      <c r="E16" s="18">
        <v>-125</v>
      </c>
      <c r="F16" s="18">
        <v>-634</v>
      </c>
      <c r="G16" s="18">
        <v>-57</v>
      </c>
      <c r="H16" s="18">
        <v>-50</v>
      </c>
      <c r="I16" s="25"/>
      <c r="J16" s="25"/>
      <c r="K16" s="36"/>
      <c r="L16" s="36"/>
      <c r="M16" s="36"/>
      <c r="N16" s="36"/>
      <c r="O16" s="25"/>
    </row>
    <row r="17" ht="17.25" customHeight="1" spans="1:16" x14ac:dyDescent="0.25">
      <c r="A17" s="44" t="s">
        <v>145</v>
      </c>
      <c r="B17" s="18">
        <v>-84</v>
      </c>
      <c r="C17" s="18">
        <v>-160</v>
      </c>
      <c r="D17" s="18">
        <v>-32</v>
      </c>
      <c r="E17" s="18">
        <v>-100</v>
      </c>
      <c r="F17" s="25"/>
      <c r="G17" s="18">
        <v>-46</v>
      </c>
      <c r="H17" s="25"/>
      <c r="I17" s="25"/>
      <c r="J17" s="25"/>
      <c r="K17" s="36"/>
      <c r="L17" s="36"/>
      <c r="M17" s="36"/>
      <c r="N17" s="36"/>
      <c r="O17" s="25"/>
    </row>
    <row r="18" ht="17.25" customHeight="1" spans="1:16" x14ac:dyDescent="0.25">
      <c r="A18" s="44">
        <v>44594</v>
      </c>
      <c r="B18" s="18">
        <v>-85</v>
      </c>
      <c r="C18" s="25"/>
      <c r="D18" s="18">
        <v>-43</v>
      </c>
      <c r="E18" s="18">
        <v>-50</v>
      </c>
      <c r="F18" s="18">
        <v>-30</v>
      </c>
      <c r="G18" s="25"/>
      <c r="H18" s="25"/>
      <c r="I18" s="18">
        <v>-32</v>
      </c>
      <c r="J18" s="18">
        <v>-25</v>
      </c>
      <c r="K18" s="7"/>
      <c r="L18" s="7"/>
      <c r="M18" s="7"/>
      <c r="N18" s="7"/>
      <c r="O18" s="25"/>
    </row>
    <row r="19" ht="17.25" customHeight="1" spans="1:16" x14ac:dyDescent="0.25">
      <c r="A19" s="44">
        <v>44806</v>
      </c>
      <c r="B19" s="18">
        <v>-22</v>
      </c>
      <c r="C19" s="18">
        <v>-36</v>
      </c>
      <c r="D19" s="18">
        <v>-10</v>
      </c>
      <c r="E19" s="18">
        <v>-21</v>
      </c>
      <c r="F19" s="18">
        <v>-17</v>
      </c>
      <c r="G19" s="18">
        <v>-10</v>
      </c>
      <c r="H19" s="18">
        <v>-46</v>
      </c>
      <c r="I19" s="18">
        <v>-22</v>
      </c>
      <c r="J19" s="18">
        <v>-50</v>
      </c>
      <c r="K19" s="7"/>
      <c r="L19" s="7"/>
      <c r="M19" s="7"/>
      <c r="N19" s="7"/>
      <c r="O19" s="25"/>
    </row>
    <row r="20" ht="17.25" customHeight="1" spans="1:16" x14ac:dyDescent="0.25">
      <c r="A20" s="44"/>
      <c r="B20" s="6"/>
      <c r="C20" s="6"/>
      <c r="D20" s="6"/>
      <c r="E20" s="6"/>
      <c r="F20" s="6"/>
      <c r="G20" s="6"/>
      <c r="H20" s="6"/>
      <c r="I20" s="6"/>
      <c r="J20" s="6"/>
      <c r="K20" s="7"/>
      <c r="L20" s="7"/>
      <c r="M20" s="7"/>
      <c r="N20" s="7"/>
      <c r="O20" s="6"/>
    </row>
    <row r="21" ht="17.25" customHeight="1" spans="1:16" x14ac:dyDescent="0.25">
      <c r="A21" s="44"/>
      <c r="B21" s="6"/>
      <c r="C21" s="6"/>
      <c r="D21" s="6"/>
      <c r="E21" s="6"/>
      <c r="F21" s="25"/>
      <c r="G21" s="6"/>
      <c r="H21" s="25"/>
      <c r="I21" s="25"/>
      <c r="J21" s="25"/>
      <c r="K21" s="7"/>
      <c r="L21" s="7"/>
      <c r="M21" s="7"/>
      <c r="N21" s="7"/>
      <c r="O21" s="25"/>
    </row>
    <row r="22" ht="17.25" customHeight="1" spans="1:16" x14ac:dyDescent="0.25">
      <c r="A22" s="44"/>
      <c r="B22" s="6"/>
      <c r="C22" s="6"/>
      <c r="D22" s="6"/>
      <c r="E22" s="6"/>
      <c r="F22" s="25"/>
      <c r="G22" s="6"/>
      <c r="H22" s="6"/>
      <c r="I22" s="6"/>
      <c r="J22" s="6"/>
      <c r="K22" s="7"/>
      <c r="L22" s="7"/>
      <c r="M22" s="7"/>
      <c r="N22" s="7"/>
      <c r="O22" s="25"/>
    </row>
    <row r="23" ht="17.25" customHeight="1" spans="1:16" x14ac:dyDescent="0.25">
      <c r="A23" s="44"/>
      <c r="B23" s="6"/>
      <c r="C23" s="6"/>
      <c r="D23" s="6"/>
      <c r="E23" s="6"/>
      <c r="F23" s="25"/>
      <c r="G23" s="6"/>
      <c r="H23" s="25"/>
      <c r="I23" s="25"/>
      <c r="J23" s="25"/>
      <c r="K23" s="36"/>
      <c r="L23" s="36"/>
      <c r="M23" s="36"/>
      <c r="N23" s="36"/>
      <c r="O23" s="25"/>
    </row>
    <row r="24" ht="17.25" customHeight="1" spans="1:16" x14ac:dyDescent="0.25">
      <c r="A24" s="51"/>
      <c r="B24" s="52">
        <f>SUM(C7:C28)</f>
      </c>
      <c r="C24" s="52">
        <f>SUM(D7:D28)</f>
      </c>
      <c r="D24" s="52">
        <f>SUM(E7:E28)</f>
      </c>
      <c r="E24" s="52">
        <f>SUM(F7:F28)</f>
      </c>
      <c r="F24" s="52">
        <f>SUM(G7:G28)</f>
      </c>
      <c r="G24" s="52">
        <f>SUM(H7:H28)</f>
      </c>
      <c r="H24" s="52">
        <f>SUM(I7:I28)</f>
      </c>
      <c r="I24" s="52">
        <f>SUM(J7:J28)</f>
      </c>
      <c r="J24" s="52">
        <f>SUM(K7:K28)</f>
      </c>
      <c r="K24" s="53"/>
      <c r="L24" s="53"/>
      <c r="M24" s="53"/>
      <c r="N24" s="53"/>
      <c r="O24" s="54">
        <f>SUM(P7:P28)</f>
      </c>
    </row>
    <row r="25" ht="17.25" customHeight="1" spans="1:16" x14ac:dyDescent="0.2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3"/>
      <c r="L25" s="3"/>
      <c r="M25" s="3"/>
      <c r="N25" s="3"/>
      <c r="O25" s="13"/>
    </row>
    <row r="26" ht="17.25" customHeight="1" spans="1:16" x14ac:dyDescent="0.25">
      <c r="A26" s="12"/>
      <c r="B26" s="55">
        <f>SUM(C7:C15)</f>
      </c>
      <c r="C26" s="55">
        <f>SUM(D7:D15)</f>
      </c>
      <c r="D26" s="55">
        <f>SUM(E7:E15)</f>
      </c>
      <c r="E26" s="55">
        <f>SUM(F7:F15)</f>
      </c>
      <c r="F26" s="55">
        <f>SUM(G7:G15)</f>
      </c>
      <c r="G26" s="55">
        <f>SUM(H7:H15)</f>
      </c>
      <c r="H26" s="55">
        <f>SUM(I7:I15)</f>
      </c>
      <c r="I26" s="55">
        <f>SUM(J7:J15)</f>
      </c>
      <c r="J26" s="55">
        <f>SUM(K7:K15)</f>
      </c>
      <c r="K26" s="3"/>
      <c r="L26" s="3"/>
      <c r="M26" s="3"/>
      <c r="N26" s="3"/>
      <c r="O26" s="55">
        <f>SUM(P7:P15)</f>
      </c>
    </row>
    <row r="27" ht="17.25" customHeight="1" spans="1:16" x14ac:dyDescent="0.25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3"/>
      <c r="L27" s="3"/>
      <c r="M27" s="3"/>
      <c r="N27" s="3"/>
      <c r="O27" s="13"/>
    </row>
    <row r="28" ht="17.25" customHeight="1" spans="1:16" x14ac:dyDescent="0.25">
      <c r="A28" s="12"/>
      <c r="B28" s="56" t="s">
        <v>69</v>
      </c>
      <c r="C28" s="28" t="s">
        <v>8</v>
      </c>
      <c r="D28" s="57" t="s">
        <v>14</v>
      </c>
      <c r="E28" s="57" t="s">
        <v>13</v>
      </c>
      <c r="F28" s="57" t="s">
        <v>12</v>
      </c>
      <c r="G28" s="57" t="s">
        <v>9</v>
      </c>
      <c r="H28" s="57" t="s">
        <v>10</v>
      </c>
      <c r="I28" s="57" t="s">
        <v>15</v>
      </c>
      <c r="J28" s="57" t="s">
        <v>146</v>
      </c>
      <c r="K28" s="58" t="s">
        <v>6</v>
      </c>
      <c r="L28" s="59" t="s">
        <v>7</v>
      </c>
      <c r="M28" s="59" t="s">
        <v>11</v>
      </c>
      <c r="N28" s="59" t="s">
        <v>4</v>
      </c>
      <c r="O28" s="57"/>
    </row>
    <row r="29" spans="1:14" x14ac:dyDescent="0.25">
      <c r="A29" s="24" t="s">
        <v>0</v>
      </c>
      <c r="B29" s="2" t="s">
        <v>69</v>
      </c>
      <c r="C29" s="2" t="s">
        <v>8</v>
      </c>
      <c r="D29" s="2" t="s">
        <v>14</v>
      </c>
      <c r="E29" s="2" t="s">
        <v>13</v>
      </c>
      <c r="F29" s="2" t="s">
        <v>12</v>
      </c>
      <c r="G29" s="2" t="s">
        <v>9</v>
      </c>
      <c r="H29" s="2" t="s">
        <v>10</v>
      </c>
      <c r="I29" s="2" t="s">
        <v>15</v>
      </c>
      <c r="J29" s="2" t="s">
        <v>146</v>
      </c>
      <c r="K29" s="3" t="s">
        <v>6</v>
      </c>
      <c r="L29" s="3" t="s">
        <v>7</v>
      </c>
      <c r="M29" s="3" t="s">
        <v>11</v>
      </c>
      <c r="N29" s="3" t="s">
        <v>4</v>
      </c>
    </row>
    <row r="30" spans="1:15" x14ac:dyDescent="0.25">
      <c r="A30" s="24" t="s">
        <v>3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3">
        <v>0</v>
      </c>
      <c r="L30" s="3">
        <v>0</v>
      </c>
      <c r="M30" s="3">
        <v>0</v>
      </c>
      <c r="N30" s="3">
        <v>0</v>
      </c>
      <c r="O30" s="2">
        <v>0</v>
      </c>
    </row>
    <row r="31" spans="1:14" x14ac:dyDescent="0.25">
      <c r="A31" s="24"/>
      <c r="B31" s="2">
        <v>12</v>
      </c>
      <c r="C31" s="2">
        <v>12</v>
      </c>
      <c r="D31" s="2">
        <v>4</v>
      </c>
      <c r="E31" s="2">
        <v>10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3">
        <v>0</v>
      </c>
      <c r="L31" s="3">
        <v>0</v>
      </c>
      <c r="M31" s="3">
        <v>0</v>
      </c>
      <c r="N31" s="3">
        <v>0</v>
      </c>
    </row>
    <row r="32" spans="1:14" x14ac:dyDescent="0.25">
      <c r="A32" s="24"/>
      <c r="B32" s="2">
        <v>100</v>
      </c>
      <c r="C32" s="2">
        <v>100</v>
      </c>
      <c r="D32" s="2">
        <v>10</v>
      </c>
      <c r="E32" s="2">
        <v>200</v>
      </c>
      <c r="F32" s="2">
        <v>100</v>
      </c>
      <c r="G32" s="2">
        <v>25</v>
      </c>
      <c r="H32" s="2">
        <v>50</v>
      </c>
      <c r="I32" s="2">
        <v>0</v>
      </c>
      <c r="J32" s="2">
        <v>0</v>
      </c>
      <c r="K32" s="3">
        <v>0</v>
      </c>
      <c r="L32" s="3">
        <v>0</v>
      </c>
      <c r="M32" s="3">
        <v>0</v>
      </c>
      <c r="N32" s="3">
        <v>0</v>
      </c>
    </row>
    <row r="33" spans="1:14" x14ac:dyDescent="0.25">
      <c r="A33" s="24"/>
      <c r="B33" s="2">
        <v>100</v>
      </c>
      <c r="C33" s="2">
        <v>100</v>
      </c>
      <c r="D33" s="2">
        <v>10</v>
      </c>
      <c r="E33" s="2">
        <v>200</v>
      </c>
      <c r="F33" s="2">
        <v>100</v>
      </c>
      <c r="G33" s="2">
        <v>25</v>
      </c>
      <c r="H33" s="2">
        <v>50</v>
      </c>
      <c r="I33" s="2">
        <v>0</v>
      </c>
      <c r="J33" s="2">
        <v>0</v>
      </c>
      <c r="K33" s="3">
        <v>0</v>
      </c>
      <c r="L33" s="3">
        <v>0</v>
      </c>
      <c r="M33" s="3">
        <v>0</v>
      </c>
      <c r="N33" s="3">
        <v>0</v>
      </c>
    </row>
    <row r="34" spans="1:14" x14ac:dyDescent="0.25">
      <c r="A34" s="24"/>
      <c r="B34" s="2">
        <v>85</v>
      </c>
      <c r="C34" s="2">
        <v>85</v>
      </c>
      <c r="D34" s="2">
        <v>12</v>
      </c>
      <c r="E34" s="2">
        <v>200</v>
      </c>
      <c r="F34" s="2">
        <v>100</v>
      </c>
      <c r="G34" s="2">
        <v>134</v>
      </c>
      <c r="H34" s="2">
        <v>0</v>
      </c>
      <c r="I34" s="2">
        <v>30</v>
      </c>
      <c r="J34" s="2">
        <v>0</v>
      </c>
      <c r="K34" s="3">
        <v>0</v>
      </c>
      <c r="L34" s="3">
        <v>0</v>
      </c>
      <c r="M34" s="3">
        <v>0</v>
      </c>
      <c r="N34" s="3">
        <v>0</v>
      </c>
    </row>
    <row r="35" spans="1:14" x14ac:dyDescent="0.25">
      <c r="A35" s="24"/>
      <c r="B35" s="2">
        <v>35</v>
      </c>
      <c r="C35" s="2">
        <v>35</v>
      </c>
      <c r="D35" s="2">
        <v>38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3">
        <v>0</v>
      </c>
      <c r="L35" s="3">
        <v>0</v>
      </c>
      <c r="M35" s="3">
        <v>0</v>
      </c>
      <c r="N35" s="3">
        <v>0</v>
      </c>
    </row>
    <row r="36" spans="1:14" x14ac:dyDescent="0.25">
      <c r="A36" s="24"/>
      <c r="B36" s="2">
        <v>0</v>
      </c>
      <c r="C36" s="2">
        <v>220</v>
      </c>
      <c r="D36" s="2">
        <v>90</v>
      </c>
      <c r="E36" s="2">
        <v>0</v>
      </c>
      <c r="F36" s="2">
        <v>50</v>
      </c>
      <c r="G36" s="2">
        <v>0</v>
      </c>
      <c r="H36" s="2">
        <v>0</v>
      </c>
      <c r="I36" s="2">
        <v>30</v>
      </c>
      <c r="J36" s="2">
        <v>0</v>
      </c>
      <c r="K36" s="3">
        <v>0</v>
      </c>
      <c r="L36" s="3">
        <v>0</v>
      </c>
      <c r="M36" s="3">
        <v>0</v>
      </c>
      <c r="N36" s="3">
        <v>0</v>
      </c>
    </row>
    <row r="37" spans="1:14" x14ac:dyDescent="0.25">
      <c r="A37" s="24"/>
      <c r="B37" s="2">
        <v>85</v>
      </c>
      <c r="C37" s="2">
        <v>100</v>
      </c>
      <c r="D37" s="2">
        <v>0</v>
      </c>
      <c r="E37" s="2">
        <v>200</v>
      </c>
      <c r="F37" s="2">
        <v>150</v>
      </c>
      <c r="G37" s="2">
        <v>60</v>
      </c>
      <c r="H37" s="2">
        <v>30</v>
      </c>
      <c r="I37" s="2">
        <v>0</v>
      </c>
      <c r="J37" s="2">
        <v>30</v>
      </c>
      <c r="K37" s="3">
        <v>0</v>
      </c>
      <c r="L37" s="3">
        <v>0</v>
      </c>
      <c r="M37" s="3">
        <v>0</v>
      </c>
      <c r="N37" s="3">
        <v>0</v>
      </c>
    </row>
    <row r="38" spans="1:14" x14ac:dyDescent="0.25">
      <c r="A38" s="24"/>
      <c r="B38" s="2">
        <v>85</v>
      </c>
      <c r="C38" s="2">
        <v>200</v>
      </c>
      <c r="D38" s="2">
        <v>0</v>
      </c>
      <c r="E38" s="2">
        <v>200</v>
      </c>
      <c r="F38" s="2">
        <v>150</v>
      </c>
      <c r="G38" s="2">
        <v>50</v>
      </c>
      <c r="H38" s="2">
        <v>0</v>
      </c>
      <c r="I38" s="2">
        <v>0</v>
      </c>
      <c r="J38" s="2">
        <v>30</v>
      </c>
      <c r="K38" s="3">
        <v>0</v>
      </c>
      <c r="L38" s="3">
        <v>0</v>
      </c>
      <c r="M38" s="3">
        <v>0</v>
      </c>
      <c r="N38" s="3">
        <v>0</v>
      </c>
    </row>
    <row r="39" spans="1:14" x14ac:dyDescent="0.25">
      <c r="A39" s="24"/>
      <c r="B39" s="2">
        <v>150</v>
      </c>
      <c r="C39" s="2">
        <v>200</v>
      </c>
      <c r="D39" s="2">
        <v>0</v>
      </c>
      <c r="E39" s="2">
        <v>180</v>
      </c>
      <c r="F39" s="2">
        <v>0</v>
      </c>
      <c r="G39" s="2">
        <v>50</v>
      </c>
      <c r="H39" s="2">
        <v>0</v>
      </c>
      <c r="I39" s="2">
        <v>0</v>
      </c>
      <c r="J39" s="2">
        <v>0</v>
      </c>
      <c r="K39" s="3">
        <v>0</v>
      </c>
      <c r="L39" s="3">
        <v>0</v>
      </c>
      <c r="M39" s="3">
        <v>0</v>
      </c>
      <c r="N39" s="3">
        <v>0</v>
      </c>
    </row>
    <row r="40" spans="1:14" x14ac:dyDescent="0.25">
      <c r="A40" s="24"/>
      <c r="B40" s="2">
        <v>0</v>
      </c>
      <c r="C40" s="2">
        <v>0</v>
      </c>
      <c r="D40" s="2">
        <v>0</v>
      </c>
      <c r="E40" s="2">
        <v>0</v>
      </c>
      <c r="F40" s="2">
        <v>100</v>
      </c>
      <c r="G40" s="2">
        <v>0</v>
      </c>
      <c r="H40" s="2">
        <v>0</v>
      </c>
      <c r="I40" s="2">
        <v>0</v>
      </c>
      <c r="J40" s="2">
        <v>15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5">
      <c r="A41" s="24"/>
      <c r="B41" s="2">
        <v>-46</v>
      </c>
      <c r="C41" s="2">
        <v>-132</v>
      </c>
      <c r="D41" s="2">
        <v>0</v>
      </c>
      <c r="E41" s="2">
        <v>-240</v>
      </c>
      <c r="F41" s="2">
        <v>-13</v>
      </c>
      <c r="G41" s="2">
        <v>-68</v>
      </c>
      <c r="H41" s="2">
        <v>-34</v>
      </c>
      <c r="I41" s="2">
        <v>0</v>
      </c>
      <c r="J41" s="2">
        <v>0</v>
      </c>
      <c r="K41" s="3">
        <v>0</v>
      </c>
      <c r="L41" s="3">
        <v>0</v>
      </c>
      <c r="M41" s="3">
        <v>0</v>
      </c>
      <c r="N41" s="3">
        <v>0</v>
      </c>
    </row>
    <row r="42" spans="1:14" x14ac:dyDescent="0.25">
      <c r="A42" s="24"/>
      <c r="B42" s="2">
        <v>-120</v>
      </c>
      <c r="C42" s="2">
        <v>-140</v>
      </c>
      <c r="D42" s="2">
        <v>0</v>
      </c>
      <c r="E42" s="2">
        <v>-64</v>
      </c>
      <c r="F42" s="2">
        <v>-50</v>
      </c>
      <c r="G42" s="2">
        <v>-76</v>
      </c>
      <c r="H42" s="2">
        <v>0</v>
      </c>
      <c r="I42" s="2">
        <v>0</v>
      </c>
      <c r="J42" s="2">
        <v>0</v>
      </c>
      <c r="K42" s="3">
        <v>0</v>
      </c>
      <c r="L42" s="3">
        <v>0</v>
      </c>
      <c r="M42" s="3">
        <v>0</v>
      </c>
      <c r="N42" s="3">
        <v>0</v>
      </c>
    </row>
    <row r="43" spans="1:14" x14ac:dyDescent="0.25">
      <c r="A43" s="24"/>
      <c r="B43" s="2">
        <v>-85</v>
      </c>
      <c r="C43" s="2">
        <v>-240</v>
      </c>
      <c r="D43" s="2">
        <v>-31</v>
      </c>
      <c r="E43" s="2">
        <v>0</v>
      </c>
      <c r="F43" s="2">
        <v>0</v>
      </c>
      <c r="G43" s="2">
        <v>-87</v>
      </c>
      <c r="H43" s="2">
        <v>0</v>
      </c>
      <c r="I43" s="2">
        <v>0</v>
      </c>
      <c r="J43" s="2">
        <v>0</v>
      </c>
      <c r="K43" s="3">
        <v>0</v>
      </c>
      <c r="L43" s="3">
        <v>0</v>
      </c>
      <c r="M43" s="3">
        <v>0</v>
      </c>
      <c r="N43" s="3">
        <v>0</v>
      </c>
    </row>
    <row r="44" spans="1:14" x14ac:dyDescent="0.25">
      <c r="A44" s="24"/>
      <c r="B44" s="2">
        <v>-85</v>
      </c>
      <c r="C44" s="2">
        <v>-140</v>
      </c>
      <c r="D44" s="2">
        <v>-38</v>
      </c>
      <c r="E44" s="2">
        <v>-550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3">
        <v>0</v>
      </c>
      <c r="L44" s="3">
        <v>0</v>
      </c>
      <c r="M44" s="3">
        <v>0</v>
      </c>
      <c r="N44" s="3">
        <v>0</v>
      </c>
    </row>
    <row r="45" spans="1:14" x14ac:dyDescent="0.25">
      <c r="A45" s="24"/>
      <c r="B45" s="2">
        <v>-85</v>
      </c>
      <c r="C45" s="2">
        <v>-164</v>
      </c>
      <c r="D45" s="2">
        <v>0</v>
      </c>
      <c r="E45" s="2">
        <v>-125</v>
      </c>
      <c r="F45" s="2">
        <v>-634</v>
      </c>
      <c r="G45" s="2">
        <v>-57</v>
      </c>
      <c r="H45" s="2">
        <v>-50</v>
      </c>
      <c r="I45" s="2">
        <v>0</v>
      </c>
      <c r="J45" s="2">
        <v>0</v>
      </c>
      <c r="K45" s="3">
        <v>0</v>
      </c>
      <c r="L45" s="3">
        <v>0</v>
      </c>
      <c r="M45" s="3">
        <v>0</v>
      </c>
      <c r="N45" s="3">
        <v>0</v>
      </c>
    </row>
    <row r="46" spans="1:14" x14ac:dyDescent="0.25">
      <c r="A46" s="24"/>
      <c r="B46" s="2">
        <v>-84</v>
      </c>
      <c r="C46" s="2">
        <v>-160</v>
      </c>
      <c r="D46" s="2">
        <v>-32</v>
      </c>
      <c r="E46" s="2">
        <v>-100</v>
      </c>
      <c r="F46" s="2">
        <v>0</v>
      </c>
      <c r="G46" s="2">
        <v>-46</v>
      </c>
      <c r="H46" s="2">
        <v>0</v>
      </c>
      <c r="I46" s="2">
        <v>0</v>
      </c>
      <c r="J46" s="2">
        <v>0</v>
      </c>
      <c r="K46" s="3">
        <v>0</v>
      </c>
      <c r="L46" s="3">
        <v>0</v>
      </c>
      <c r="M46" s="3">
        <v>0</v>
      </c>
      <c r="N46" s="3">
        <v>0</v>
      </c>
    </row>
    <row r="47" spans="1:14" x14ac:dyDescent="0.25">
      <c r="A47" s="24"/>
      <c r="B47" s="2">
        <v>-85</v>
      </c>
      <c r="C47" s="2">
        <v>0</v>
      </c>
      <c r="D47" s="2">
        <v>-43</v>
      </c>
      <c r="E47" s="2">
        <v>-50</v>
      </c>
      <c r="F47" s="2">
        <v>-30</v>
      </c>
      <c r="G47" s="2">
        <v>0</v>
      </c>
      <c r="H47" s="2">
        <v>0</v>
      </c>
      <c r="I47" s="2">
        <v>-32</v>
      </c>
      <c r="J47" s="2">
        <v>-25</v>
      </c>
      <c r="K47" s="3">
        <v>0</v>
      </c>
      <c r="L47" s="3">
        <v>0</v>
      </c>
      <c r="M47" s="3">
        <v>0</v>
      </c>
      <c r="N47" s="3">
        <v>0</v>
      </c>
    </row>
    <row r="48" spans="1:14" x14ac:dyDescent="0.25">
      <c r="A48" s="24"/>
      <c r="B48" s="2">
        <v>-22</v>
      </c>
      <c r="C48" s="2">
        <v>-36</v>
      </c>
      <c r="D48" s="2">
        <v>-10</v>
      </c>
      <c r="E48" s="2">
        <v>-21</v>
      </c>
      <c r="F48" s="2">
        <v>-17</v>
      </c>
      <c r="G48" s="2">
        <v>-10</v>
      </c>
      <c r="H48" s="2">
        <v>-46</v>
      </c>
      <c r="I48" s="2">
        <v>-22</v>
      </c>
      <c r="J48" s="2">
        <v>-50</v>
      </c>
      <c r="K48" s="3">
        <v>0</v>
      </c>
      <c r="L48" s="3">
        <v>0</v>
      </c>
      <c r="M48" s="3">
        <v>0</v>
      </c>
      <c r="N48" s="3">
        <v>0</v>
      </c>
    </row>
    <row r="49" spans="1:14" x14ac:dyDescent="0.25">
      <c r="A49" s="24" t="s">
        <v>3</v>
      </c>
      <c r="B49" s="2">
        <v>40</v>
      </c>
      <c r="C49" s="2">
        <v>40</v>
      </c>
      <c r="D49" s="2">
        <v>10</v>
      </c>
      <c r="E49" s="2">
        <v>40</v>
      </c>
      <c r="F49" s="2">
        <v>6</v>
      </c>
      <c r="G49" s="2">
        <v>0</v>
      </c>
      <c r="H49" s="2">
        <v>0</v>
      </c>
      <c r="I49" s="2">
        <v>6</v>
      </c>
      <c r="J49" s="2">
        <v>0</v>
      </c>
      <c r="K49" s="3">
        <v>0</v>
      </c>
      <c r="L49" s="3">
        <v>0</v>
      </c>
      <c r="M49" s="3">
        <v>0</v>
      </c>
      <c r="N49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9.005" style="11" customWidth="1"/>
    <col min="3" max="3" width="9.719285714285713" style="11" customWidth="1"/>
    <col min="4" max="10" width="10.005" style="11" customWidth="1"/>
    <col min="11" max="11" width="8.290714285714287" style="4" customWidth="1"/>
  </cols>
  <sheetData>
    <row r="6" ht="17.25" customHeight="1" spans="1:12" x14ac:dyDescent="0.25">
      <c r="A6" s="5" t="s">
        <v>89</v>
      </c>
      <c r="B6" s="25"/>
      <c r="C6" s="25"/>
      <c r="D6" s="18">
        <v>-200</v>
      </c>
      <c r="E6" s="18">
        <v>-110</v>
      </c>
      <c r="F6" s="25"/>
      <c r="G6" s="18">
        <v>-10</v>
      </c>
      <c r="H6" s="18">
        <v>-2</v>
      </c>
      <c r="I6" s="18">
        <v>-27</v>
      </c>
      <c r="J6" s="25"/>
      <c r="K6" s="36"/>
    </row>
    <row r="7" ht="17.25" customHeight="1" spans="1:12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36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36"/>
    </row>
    <row r="9" ht="17.25" customHeight="1" spans="1:12" x14ac:dyDescent="0.25">
      <c r="A9" s="5"/>
      <c r="B9" s="6"/>
      <c r="C9" s="6"/>
      <c r="D9" s="6"/>
      <c r="E9" s="25"/>
      <c r="F9" s="25"/>
      <c r="G9" s="25"/>
      <c r="H9" s="25"/>
      <c r="I9" s="25"/>
      <c r="J9" s="25"/>
      <c r="K9" s="36"/>
    </row>
    <row r="10" ht="17.25" customHeight="1" spans="1:12" x14ac:dyDescent="0.25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4"/>
    </row>
    <row r="11" ht="17.25" customHeight="1" spans="1:12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4"/>
    </row>
    <row r="12" spans="1:10" x14ac:dyDescent="0.25">
      <c r="A12" s="24" t="s">
        <v>0</v>
      </c>
      <c r="B12" s="11" t="s">
        <v>69</v>
      </c>
      <c r="C12" s="11" t="s">
        <v>8</v>
      </c>
      <c r="D12" s="11" t="s">
        <v>9</v>
      </c>
      <c r="E12" s="11" t="s">
        <v>11</v>
      </c>
      <c r="F12" s="11" t="s">
        <v>13</v>
      </c>
      <c r="G12" s="11" t="s">
        <v>14</v>
      </c>
      <c r="H12" s="11" t="s">
        <v>6</v>
      </c>
      <c r="I12" s="11" t="s">
        <v>7</v>
      </c>
      <c r="J12" s="11" t="s">
        <v>4</v>
      </c>
    </row>
    <row r="13" spans="1:11" x14ac:dyDescent="0.25">
      <c r="A13" s="24" t="s">
        <v>3</v>
      </c>
      <c r="B13" s="11">
        <v>0</v>
      </c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4">
        <v>0</v>
      </c>
    </row>
    <row r="14" spans="1:10" x14ac:dyDescent="0.25">
      <c r="A14" s="24"/>
      <c r="B14" s="11">
        <v>50</v>
      </c>
      <c r="C14" s="11">
        <v>50</v>
      </c>
      <c r="D14" s="11">
        <v>100</v>
      </c>
      <c r="E14" s="11">
        <v>100</v>
      </c>
      <c r="F14" s="11">
        <v>200</v>
      </c>
      <c r="G14" s="11">
        <v>0</v>
      </c>
      <c r="H14" s="11">
        <v>50</v>
      </c>
      <c r="I14" s="11">
        <v>50</v>
      </c>
      <c r="J14" s="11">
        <v>0</v>
      </c>
    </row>
    <row r="15" spans="1:10" x14ac:dyDescent="0.25">
      <c r="A15" s="24"/>
      <c r="B15" s="11">
        <v>50</v>
      </c>
      <c r="C15" s="11">
        <v>150</v>
      </c>
      <c r="D15" s="11">
        <v>100</v>
      </c>
      <c r="E15" s="11">
        <v>100</v>
      </c>
      <c r="F15" s="11">
        <v>200</v>
      </c>
      <c r="G15" s="11">
        <v>10</v>
      </c>
      <c r="H15" s="11">
        <v>50</v>
      </c>
      <c r="I15" s="11">
        <v>50</v>
      </c>
      <c r="J15" s="11">
        <v>100</v>
      </c>
    </row>
    <row r="16" spans="1:10" x14ac:dyDescent="0.25">
      <c r="A16" s="24"/>
      <c r="B16" s="11">
        <v>84</v>
      </c>
      <c r="C16" s="11">
        <v>100</v>
      </c>
      <c r="D16" s="11">
        <v>0</v>
      </c>
      <c r="E16" s="11">
        <v>0</v>
      </c>
      <c r="F16" s="11">
        <v>400</v>
      </c>
      <c r="G16" s="11">
        <v>0</v>
      </c>
      <c r="H16" s="11">
        <v>0</v>
      </c>
      <c r="I16" s="11">
        <v>53</v>
      </c>
      <c r="J16" s="11">
        <v>0</v>
      </c>
    </row>
    <row r="17" spans="1:10" x14ac:dyDescent="0.25">
      <c r="A17" s="24"/>
      <c r="B17" s="11">
        <v>16</v>
      </c>
      <c r="C17" s="11">
        <v>100</v>
      </c>
      <c r="D17" s="11">
        <v>50</v>
      </c>
      <c r="E17" s="11">
        <v>0</v>
      </c>
      <c r="F17" s="11">
        <v>0</v>
      </c>
      <c r="G17" s="11">
        <v>0</v>
      </c>
      <c r="H17" s="11">
        <v>98</v>
      </c>
      <c r="I17" s="11">
        <v>20</v>
      </c>
      <c r="J17" s="11">
        <v>93</v>
      </c>
    </row>
    <row r="18" spans="1:10" x14ac:dyDescent="0.25">
      <c r="A18" s="24"/>
      <c r="B18" s="11">
        <v>0</v>
      </c>
      <c r="C18" s="11">
        <v>0</v>
      </c>
      <c r="D18" s="11">
        <v>-200</v>
      </c>
      <c r="E18" s="11">
        <v>-110</v>
      </c>
      <c r="F18" s="11">
        <v>0</v>
      </c>
      <c r="G18" s="11">
        <v>-10</v>
      </c>
      <c r="H18" s="11">
        <v>-2</v>
      </c>
      <c r="I18" s="11">
        <v>-27</v>
      </c>
      <c r="J18" s="11">
        <v>0</v>
      </c>
    </row>
    <row r="19" spans="1:10" x14ac:dyDescent="0.25">
      <c r="A19" s="24" t="s">
        <v>3</v>
      </c>
      <c r="B19" s="11">
        <v>200</v>
      </c>
      <c r="C19" s="11">
        <v>400</v>
      </c>
      <c r="D19" s="11">
        <v>50</v>
      </c>
      <c r="E19" s="11">
        <v>90</v>
      </c>
      <c r="F19" s="11">
        <v>800</v>
      </c>
      <c r="G19" s="11">
        <v>0</v>
      </c>
      <c r="H19" s="11">
        <v>196</v>
      </c>
      <c r="I19" s="11">
        <v>146</v>
      </c>
      <c r="J19" s="11">
        <v>193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6" ht="17.25" customHeight="1" spans="1:10" x14ac:dyDescent="0.25">
      <c r="A6" s="5"/>
      <c r="B6" s="25"/>
      <c r="C6" s="25"/>
      <c r="D6" s="25"/>
      <c r="E6" s="25"/>
      <c r="F6" s="25"/>
      <c r="G6" s="25"/>
      <c r="H6" s="25"/>
      <c r="I6" s="36"/>
    </row>
    <row r="7" ht="17.25" customHeight="1" spans="1:10" x14ac:dyDescent="0.25">
      <c r="A7" s="5"/>
      <c r="B7" s="25"/>
      <c r="C7" s="25"/>
      <c r="D7" s="25"/>
      <c r="E7" s="25"/>
      <c r="F7" s="25"/>
      <c r="G7" s="25"/>
      <c r="H7" s="25"/>
      <c r="I7" s="36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7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7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6"/>
      <c r="I11" s="7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7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7"/>
    </row>
    <row r="14" ht="17.25" customHeight="1" spans="1:10" x14ac:dyDescent="0.25">
      <c r="A14" s="7"/>
      <c r="B14" s="6"/>
      <c r="C14" s="6"/>
      <c r="D14" s="6"/>
      <c r="E14" s="6"/>
      <c r="F14" s="6"/>
      <c r="G14" s="6"/>
      <c r="H14" s="6"/>
      <c r="I14" s="7"/>
    </row>
    <row r="15" ht="17.25" customHeight="1" spans="1:10" x14ac:dyDescent="0.25">
      <c r="A15" s="7"/>
      <c r="B15" s="6"/>
      <c r="C15" s="6"/>
      <c r="D15" s="6"/>
      <c r="E15" s="6"/>
      <c r="F15" s="6"/>
      <c r="G15" s="6"/>
      <c r="H15" s="6"/>
      <c r="I15" s="7"/>
    </row>
    <row r="16" spans="1:8" x14ac:dyDescent="0.25">
      <c r="A16" s="3" t="s">
        <v>0</v>
      </c>
      <c r="B16" s="2" t="s">
        <v>69</v>
      </c>
      <c r="C16" s="2" t="s">
        <v>7</v>
      </c>
      <c r="D16" s="2" t="s">
        <v>8</v>
      </c>
      <c r="E16" s="2" t="s">
        <v>13</v>
      </c>
      <c r="F16" s="2" t="s">
        <v>4</v>
      </c>
      <c r="G16" s="2" t="s">
        <v>6</v>
      </c>
      <c r="H16" s="2" t="s">
        <v>147</v>
      </c>
    </row>
    <row r="17" spans="1:9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3">
        <v>0</v>
      </c>
    </row>
    <row r="18" spans="1:8" x14ac:dyDescent="0.25">
      <c r="A18" s="3"/>
      <c r="B18" s="2">
        <v>84</v>
      </c>
      <c r="C18" s="2">
        <v>53</v>
      </c>
      <c r="D18" s="2">
        <v>100</v>
      </c>
      <c r="E18" s="2">
        <v>400</v>
      </c>
      <c r="F18" s="2">
        <v>0</v>
      </c>
      <c r="G18" s="2">
        <v>0</v>
      </c>
      <c r="H18" s="2">
        <v>0</v>
      </c>
    </row>
    <row r="19" spans="1:8" x14ac:dyDescent="0.25">
      <c r="A19" s="3"/>
      <c r="B19" s="2">
        <v>16</v>
      </c>
      <c r="C19" s="2">
        <v>20</v>
      </c>
      <c r="D19" s="2">
        <v>100</v>
      </c>
      <c r="E19" s="2">
        <v>0</v>
      </c>
      <c r="F19" s="2">
        <v>93</v>
      </c>
      <c r="G19" s="2">
        <v>98</v>
      </c>
      <c r="H19" s="2">
        <v>50</v>
      </c>
    </row>
    <row r="20" spans="1:8" x14ac:dyDescent="0.25">
      <c r="A20" s="3" t="s">
        <v>3</v>
      </c>
      <c r="B20" s="2">
        <v>100</v>
      </c>
      <c r="C20" s="2">
        <v>73</v>
      </c>
      <c r="D20" s="2">
        <v>200</v>
      </c>
      <c r="E20" s="2">
        <v>400</v>
      </c>
      <c r="F20" s="2">
        <v>93</v>
      </c>
      <c r="G20" s="2">
        <v>98</v>
      </c>
      <c r="H20" s="2">
        <v>50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9.005" style="11" customWidth="1"/>
    <col min="3" max="3" width="9.719285714285713" style="11" customWidth="1"/>
    <col min="4" max="9" width="10.005" style="11" customWidth="1"/>
    <col min="10" max="10" width="8.290714285714287" style="4" customWidth="1"/>
  </cols>
  <sheetData>
    <row r="6" ht="17.25" customHeight="1" spans="1:11" x14ac:dyDescent="0.25">
      <c r="A6" s="5" t="s">
        <v>148</v>
      </c>
      <c r="B6" s="25"/>
      <c r="C6" s="18">
        <v>60</v>
      </c>
      <c r="D6" s="25"/>
      <c r="E6" s="18">
        <v>40</v>
      </c>
      <c r="F6" s="18">
        <v>40</v>
      </c>
      <c r="G6" s="18">
        <v>80</v>
      </c>
      <c r="H6" s="25"/>
      <c r="I6" s="18">
        <v>40</v>
      </c>
      <c r="J6" s="36"/>
    </row>
    <row r="7" ht="17.25" customHeight="1" spans="1:11" x14ac:dyDescent="0.25">
      <c r="A7" s="5" t="s">
        <v>89</v>
      </c>
      <c r="B7" s="6"/>
      <c r="C7" s="6"/>
      <c r="D7" s="6"/>
      <c r="E7" s="18">
        <v>-161</v>
      </c>
      <c r="F7" s="6"/>
      <c r="G7" s="6"/>
      <c r="H7" s="18">
        <v>-150</v>
      </c>
      <c r="I7" s="6"/>
      <c r="J7" s="36"/>
    </row>
    <row r="8" ht="17.25" customHeight="1" spans="1:11" x14ac:dyDescent="0.25">
      <c r="A8" s="5">
        <v>44568</v>
      </c>
      <c r="B8" s="18">
        <v>-15</v>
      </c>
      <c r="C8" s="18">
        <v>-50</v>
      </c>
      <c r="D8" s="6"/>
      <c r="E8" s="6"/>
      <c r="F8" s="6"/>
      <c r="G8" s="6"/>
      <c r="H8" s="18">
        <v>-100</v>
      </c>
      <c r="I8" s="18">
        <v>-15</v>
      </c>
      <c r="J8" s="36"/>
    </row>
    <row r="9" ht="17.25" customHeight="1" spans="1:11" x14ac:dyDescent="0.25">
      <c r="A9" s="5">
        <v>44688</v>
      </c>
      <c r="B9" s="18">
        <v>-23</v>
      </c>
      <c r="C9" s="18">
        <v>-12</v>
      </c>
      <c r="D9" s="18">
        <v>-128</v>
      </c>
      <c r="E9" s="18">
        <v>-34</v>
      </c>
      <c r="F9" s="18">
        <v>-27</v>
      </c>
      <c r="G9" s="6"/>
      <c r="H9" s="18">
        <v>-106</v>
      </c>
      <c r="I9" s="18">
        <v>-4</v>
      </c>
      <c r="J9" s="36"/>
    </row>
    <row r="10" ht="17.25" customHeight="1" spans="1:11" x14ac:dyDescent="0.25">
      <c r="A10" s="5" t="s">
        <v>98</v>
      </c>
      <c r="B10" s="25"/>
      <c r="C10" s="18">
        <v>-31</v>
      </c>
      <c r="D10" s="18">
        <v>-6</v>
      </c>
      <c r="E10" s="18">
        <v>-1</v>
      </c>
      <c r="F10" s="18">
        <v>-2</v>
      </c>
      <c r="G10" s="25"/>
      <c r="H10" s="18">
        <v>-2</v>
      </c>
      <c r="I10" s="25"/>
      <c r="J10" s="36"/>
    </row>
    <row r="11" ht="17.25" customHeight="1" spans="1:11" x14ac:dyDescent="0.25">
      <c r="A11" s="26"/>
      <c r="B11" s="25"/>
      <c r="C11" s="25"/>
      <c r="D11" s="25"/>
      <c r="E11" s="25"/>
      <c r="F11" s="25"/>
      <c r="G11" s="25"/>
      <c r="H11" s="25"/>
      <c r="I11" s="25"/>
      <c r="J11" s="36"/>
    </row>
    <row r="12" ht="17.25" customHeight="1" spans="1:11" x14ac:dyDescent="0.25">
      <c r="A12" s="26"/>
      <c r="B12" s="25"/>
      <c r="C12" s="25"/>
      <c r="D12" s="25"/>
      <c r="E12" s="25"/>
      <c r="F12" s="25"/>
      <c r="G12" s="25"/>
      <c r="H12" s="25"/>
      <c r="I12" s="25"/>
      <c r="J12" s="36"/>
    </row>
    <row r="13" ht="17.25" customHeight="1" spans="1:11" x14ac:dyDescent="0.25">
      <c r="A13" s="5"/>
      <c r="B13" s="6"/>
      <c r="C13" s="6"/>
      <c r="D13" s="6"/>
      <c r="E13" s="6"/>
      <c r="F13" s="6"/>
      <c r="G13" s="6"/>
      <c r="H13" s="6"/>
      <c r="I13" s="6"/>
      <c r="J13" s="36"/>
    </row>
    <row r="14" ht="17.25" customHeight="1" spans="1:11" x14ac:dyDescent="0.25">
      <c r="A14" s="5"/>
      <c r="B14" s="6"/>
      <c r="C14" s="6"/>
      <c r="D14" s="6"/>
      <c r="E14" s="6"/>
      <c r="F14" s="25"/>
      <c r="G14" s="25"/>
      <c r="H14" s="25"/>
      <c r="I14" s="25"/>
      <c r="J14" s="36"/>
    </row>
    <row r="15" ht="17.25" customHeight="1" spans="1:11" x14ac:dyDescent="0.25">
      <c r="A15" s="12"/>
      <c r="B15" s="13"/>
      <c r="C15" s="13"/>
      <c r="D15" s="13"/>
      <c r="E15" s="13"/>
      <c r="F15" s="13"/>
      <c r="G15" s="13"/>
      <c r="H15" s="13"/>
      <c r="I15" s="13"/>
      <c r="J15" s="4"/>
    </row>
    <row r="16" ht="17.25" customHeight="1" spans="1:11" x14ac:dyDescent="0.25">
      <c r="A16" s="12"/>
      <c r="B16" s="13"/>
      <c r="C16" s="13"/>
      <c r="D16" s="13"/>
      <c r="E16" s="13"/>
      <c r="F16" s="13"/>
      <c r="G16" s="13"/>
      <c r="H16" s="13"/>
      <c r="I16" s="13"/>
      <c r="J16" s="4"/>
    </row>
    <row r="17" spans="1:9" x14ac:dyDescent="0.25">
      <c r="A17" s="24" t="s">
        <v>0</v>
      </c>
      <c r="B17" s="11" t="s">
        <v>69</v>
      </c>
      <c r="C17" s="11" t="s">
        <v>8</v>
      </c>
      <c r="D17" s="11" t="s">
        <v>13</v>
      </c>
      <c r="E17" s="11" t="s">
        <v>9</v>
      </c>
      <c r="F17" s="11" t="s">
        <v>11</v>
      </c>
      <c r="G17" s="11" t="s">
        <v>13</v>
      </c>
      <c r="H17" s="11" t="s">
        <v>126</v>
      </c>
      <c r="I17" s="11" t="s">
        <v>6</v>
      </c>
    </row>
    <row r="18" spans="1:10" x14ac:dyDescent="0.25">
      <c r="A18" s="24" t="s">
        <v>3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4">
        <v>0</v>
      </c>
    </row>
    <row r="19" spans="1:9" x14ac:dyDescent="0.25">
      <c r="A19" s="24"/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180</v>
      </c>
      <c r="I19" s="11">
        <v>0</v>
      </c>
    </row>
    <row r="20" spans="1:9" x14ac:dyDescent="0.25">
      <c r="A20" s="24"/>
      <c r="B20" s="11">
        <v>50</v>
      </c>
      <c r="C20" s="11">
        <v>50</v>
      </c>
      <c r="D20" s="11">
        <v>80</v>
      </c>
      <c r="E20" s="11">
        <v>150</v>
      </c>
      <c r="F20" s="11">
        <v>130</v>
      </c>
      <c r="G20" s="11">
        <v>80</v>
      </c>
      <c r="H20" s="11">
        <v>0</v>
      </c>
      <c r="I20" s="11">
        <v>0</v>
      </c>
    </row>
    <row r="21" spans="1:9" x14ac:dyDescent="0.25">
      <c r="A21" s="24"/>
      <c r="B21" s="11">
        <v>0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180</v>
      </c>
      <c r="I21" s="11">
        <v>0</v>
      </c>
    </row>
    <row r="22" spans="1:9" x14ac:dyDescent="0.25">
      <c r="A22" s="24"/>
      <c r="B22" s="11">
        <v>30</v>
      </c>
      <c r="C22" s="11">
        <v>30</v>
      </c>
      <c r="D22" s="11">
        <v>0</v>
      </c>
      <c r="E22" s="11">
        <v>10</v>
      </c>
      <c r="F22" s="11">
        <v>30</v>
      </c>
      <c r="G22" s="11">
        <v>0</v>
      </c>
      <c r="H22" s="11">
        <v>0</v>
      </c>
      <c r="I22" s="11">
        <v>0</v>
      </c>
    </row>
    <row r="23" spans="1:9" x14ac:dyDescent="0.25">
      <c r="A23" s="24"/>
      <c r="B23" s="11">
        <v>0</v>
      </c>
      <c r="C23" s="11">
        <v>60</v>
      </c>
      <c r="D23" s="11">
        <v>0</v>
      </c>
      <c r="E23" s="11">
        <v>40</v>
      </c>
      <c r="F23" s="11">
        <v>40</v>
      </c>
      <c r="G23" s="11">
        <v>80</v>
      </c>
      <c r="H23" s="11">
        <v>0</v>
      </c>
      <c r="I23" s="11">
        <v>40</v>
      </c>
    </row>
    <row r="24" spans="1:9" x14ac:dyDescent="0.25">
      <c r="A24" s="24"/>
      <c r="B24" s="11">
        <v>0</v>
      </c>
      <c r="C24" s="11">
        <v>0</v>
      </c>
      <c r="D24" s="11">
        <v>0</v>
      </c>
      <c r="E24" s="11">
        <v>-161</v>
      </c>
      <c r="F24" s="11">
        <v>0</v>
      </c>
      <c r="G24" s="11">
        <v>0</v>
      </c>
      <c r="H24" s="11">
        <v>-150</v>
      </c>
      <c r="I24" s="11">
        <v>0</v>
      </c>
    </row>
    <row r="25" spans="1:9" x14ac:dyDescent="0.25">
      <c r="A25" s="24"/>
      <c r="B25" s="11">
        <v>-15</v>
      </c>
      <c r="C25" s="11">
        <v>-50</v>
      </c>
      <c r="D25" s="11">
        <v>0</v>
      </c>
      <c r="E25" s="11">
        <v>0</v>
      </c>
      <c r="F25" s="11">
        <v>0</v>
      </c>
      <c r="G25" s="11">
        <v>0</v>
      </c>
      <c r="H25" s="11">
        <v>-100</v>
      </c>
      <c r="I25" s="11">
        <v>-15</v>
      </c>
    </row>
    <row r="26" spans="1:9" x14ac:dyDescent="0.25">
      <c r="A26" s="24"/>
      <c r="B26" s="11">
        <v>-23</v>
      </c>
      <c r="C26" s="11">
        <v>-12</v>
      </c>
      <c r="D26" s="11">
        <v>-128</v>
      </c>
      <c r="E26" s="11">
        <v>-34</v>
      </c>
      <c r="F26" s="11">
        <v>-27</v>
      </c>
      <c r="G26" s="11">
        <v>0</v>
      </c>
      <c r="H26" s="11">
        <v>-106</v>
      </c>
      <c r="I26" s="11">
        <v>-4</v>
      </c>
    </row>
    <row r="27" spans="1:9" x14ac:dyDescent="0.25">
      <c r="A27" s="24"/>
      <c r="B27" s="11">
        <v>0</v>
      </c>
      <c r="C27" s="11">
        <v>-31</v>
      </c>
      <c r="D27" s="11">
        <v>-6</v>
      </c>
      <c r="E27" s="11">
        <v>-1</v>
      </c>
      <c r="F27" s="11">
        <v>-2</v>
      </c>
      <c r="G27" s="11">
        <v>0</v>
      </c>
      <c r="H27" s="11">
        <v>-2</v>
      </c>
      <c r="I27" s="11">
        <v>0</v>
      </c>
    </row>
    <row r="28" spans="1:9" x14ac:dyDescent="0.25">
      <c r="A28" s="24" t="s">
        <v>3</v>
      </c>
      <c r="B28" s="11">
        <v>42</v>
      </c>
      <c r="C28" s="11">
        <v>47</v>
      </c>
      <c r="D28" s="11">
        <v>-54</v>
      </c>
      <c r="E28" s="11">
        <v>4</v>
      </c>
      <c r="F28" s="11">
        <v>171</v>
      </c>
      <c r="G28" s="11">
        <v>160</v>
      </c>
      <c r="H28" s="11">
        <v>2</v>
      </c>
      <c r="I28" s="11">
        <v>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6" ht="17.25" customHeight="1" spans="1:8" x14ac:dyDescent="0.25">
      <c r="A6" s="5"/>
      <c r="B6" s="6"/>
      <c r="C6" s="6"/>
      <c r="D6" s="6"/>
      <c r="E6" s="6"/>
      <c r="F6" s="7"/>
      <c r="G6" s="4"/>
    </row>
    <row r="7" ht="17.25" customHeight="1" spans="1:8" x14ac:dyDescent="0.25">
      <c r="A7" s="5"/>
      <c r="B7" s="6"/>
      <c r="C7" s="6"/>
      <c r="D7" s="6"/>
      <c r="E7" s="6"/>
      <c r="F7" s="7"/>
      <c r="G7" s="4"/>
    </row>
    <row r="8" ht="17.25" customHeight="1" spans="1:8" x14ac:dyDescent="0.25">
      <c r="A8" s="5"/>
      <c r="B8" s="6"/>
      <c r="C8" s="6"/>
      <c r="D8" s="6"/>
      <c r="E8" s="6"/>
      <c r="F8" s="7"/>
      <c r="G8" s="4"/>
    </row>
    <row r="9" spans="1:5" x14ac:dyDescent="0.25">
      <c r="A9" s="1" t="s">
        <v>0</v>
      </c>
      <c r="B9" s="2" t="s">
        <v>11</v>
      </c>
      <c r="C9" s="2" t="s">
        <v>70</v>
      </c>
      <c r="D9" s="2" t="s">
        <v>4</v>
      </c>
      <c r="E9" s="2" t="s">
        <v>7</v>
      </c>
    </row>
    <row r="10" spans="1:6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3">
        <v>0</v>
      </c>
    </row>
    <row r="11" spans="1:5" x14ac:dyDescent="0.25">
      <c r="A11" s="1"/>
      <c r="B11" s="2">
        <v>10</v>
      </c>
      <c r="C11" s="2">
        <v>0</v>
      </c>
      <c r="D11" s="2">
        <v>0</v>
      </c>
      <c r="E11" s="2">
        <v>0</v>
      </c>
    </row>
    <row r="12" spans="1:5" x14ac:dyDescent="0.25">
      <c r="A12" s="1"/>
      <c r="B12" s="2">
        <v>0</v>
      </c>
      <c r="C12" s="2">
        <v>60</v>
      </c>
      <c r="D12" s="2">
        <v>60</v>
      </c>
      <c r="E12" s="2">
        <v>0</v>
      </c>
    </row>
    <row r="13" spans="1:5" x14ac:dyDescent="0.25">
      <c r="A13" s="1"/>
      <c r="B13" s="2">
        <v>240</v>
      </c>
      <c r="C13" s="2">
        <v>0</v>
      </c>
      <c r="D13" s="2">
        <v>0</v>
      </c>
      <c r="E13" s="2">
        <v>60</v>
      </c>
    </row>
    <row r="14" spans="1:5" x14ac:dyDescent="0.25">
      <c r="A14" s="1" t="s">
        <v>3</v>
      </c>
      <c r="B14" s="2">
        <v>250</v>
      </c>
      <c r="C14" s="2">
        <v>60</v>
      </c>
      <c r="D14" s="2">
        <v>60</v>
      </c>
      <c r="E14" s="2">
        <v>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11" customWidth="1"/>
    <col min="4" max="4" width="10.005" style="11" customWidth="1"/>
    <col min="5" max="7" width="10.290714285714287" style="11" customWidth="1"/>
    <col min="8" max="8" width="11.576428571428572" style="11" customWidth="1"/>
    <col min="9" max="10" width="12.43357142857143" style="4" customWidth="1"/>
  </cols>
  <sheetData>
    <row r="6" ht="17.25" customHeight="1" spans="1:11" x14ac:dyDescent="0.25">
      <c r="A6" s="5">
        <v>44208</v>
      </c>
      <c r="B6" s="6"/>
      <c r="C6" s="18">
        <v>-23</v>
      </c>
      <c r="D6" s="18">
        <v>-1</v>
      </c>
      <c r="E6" s="18">
        <v>-14</v>
      </c>
      <c r="F6" s="6"/>
      <c r="G6" s="6"/>
      <c r="H6" s="6"/>
      <c r="I6" s="7"/>
      <c r="J6" s="4"/>
    </row>
    <row r="7" ht="17.25" customHeight="1" spans="1:11" x14ac:dyDescent="0.25">
      <c r="A7" s="5" t="s">
        <v>149</v>
      </c>
      <c r="B7" s="60"/>
      <c r="C7" s="18">
        <v>-18</v>
      </c>
      <c r="D7" s="60"/>
      <c r="E7" s="18">
        <v>-26</v>
      </c>
      <c r="F7" s="60"/>
      <c r="G7" s="60"/>
      <c r="H7" s="18">
        <v>-4</v>
      </c>
      <c r="I7" s="61"/>
      <c r="J7" s="4"/>
    </row>
    <row r="8" ht="17.25" customHeight="1" spans="1:11" x14ac:dyDescent="0.25">
      <c r="A8" s="5" t="s">
        <v>150</v>
      </c>
      <c r="B8" s="38">
        <v>-23</v>
      </c>
      <c r="C8" s="18">
        <v>-44</v>
      </c>
      <c r="D8" s="18">
        <v>-67</v>
      </c>
      <c r="E8" s="27">
        <v>-11</v>
      </c>
      <c r="F8" s="6"/>
      <c r="G8" s="6"/>
      <c r="H8" s="6"/>
      <c r="I8" s="7"/>
      <c r="J8" s="4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7"/>
      <c r="J9" s="4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7"/>
      <c r="J10" s="4"/>
    </row>
    <row r="11" ht="17.25" customHeight="1" spans="1:11" x14ac:dyDescent="0.25">
      <c r="A11" s="26"/>
      <c r="B11" s="27">
        <f>SUM(C7:C14)</f>
      </c>
      <c r="C11" s="27">
        <f>SUM(D7:D14)</f>
      </c>
      <c r="D11" s="27">
        <f>SUM(E7:E14)</f>
      </c>
      <c r="E11" s="27">
        <f>SUM(F7:F14)</f>
      </c>
      <c r="F11" s="27">
        <f>SUM(G7:G14)</f>
      </c>
      <c r="G11" s="27">
        <f>SUM(H7:H14)</f>
      </c>
      <c r="H11" s="27">
        <f>SUM(I7:I14)</f>
      </c>
      <c r="I11" s="36"/>
      <c r="J11" s="4"/>
    </row>
    <row r="12" ht="17.25" customHeight="1" spans="1:11" x14ac:dyDescent="0.25">
      <c r="A12" s="12"/>
      <c r="B12" s="13"/>
      <c r="C12" s="13"/>
      <c r="D12" s="13"/>
      <c r="E12" s="13"/>
      <c r="F12" s="13"/>
      <c r="G12" s="13"/>
      <c r="H12" s="13"/>
      <c r="I12" s="4"/>
      <c r="J12" s="4"/>
    </row>
    <row r="13" ht="17.25" customHeight="1" spans="1:11" x14ac:dyDescent="0.25">
      <c r="A13" s="62" t="s">
        <v>151</v>
      </c>
      <c r="B13" s="63"/>
      <c r="C13" s="63"/>
      <c r="D13" s="63"/>
      <c r="E13" s="63"/>
      <c r="F13" s="63"/>
      <c r="G13" s="63"/>
      <c r="H13" s="64"/>
      <c r="I13" s="4"/>
      <c r="J13" s="4"/>
    </row>
    <row r="14" ht="17.25" customHeight="1" spans="1:11" x14ac:dyDescent="0.25">
      <c r="A14" s="62" t="s">
        <v>152</v>
      </c>
      <c r="B14" s="65"/>
      <c r="C14" s="65"/>
      <c r="D14" s="65"/>
      <c r="E14" s="65"/>
      <c r="F14" s="65"/>
      <c r="G14" s="65"/>
      <c r="H14" s="64"/>
      <c r="I14" s="4"/>
      <c r="J14" s="4"/>
    </row>
    <row r="15" ht="17.25" customHeight="1" spans="1:11" x14ac:dyDescent="0.25">
      <c r="A15" s="62" t="s">
        <v>153</v>
      </c>
      <c r="B15" s="65"/>
      <c r="C15" s="65"/>
      <c r="D15" s="65"/>
      <c r="E15" s="65"/>
      <c r="F15" s="65"/>
      <c r="G15" s="65"/>
      <c r="H15" s="64"/>
      <c r="I15" s="4"/>
      <c r="J15" s="4"/>
    </row>
    <row r="16" ht="17.25" customHeight="1" spans="1:11" x14ac:dyDescent="0.25">
      <c r="A16" s="62" t="s">
        <v>154</v>
      </c>
      <c r="B16" s="65"/>
      <c r="C16" s="65"/>
      <c r="D16" s="65"/>
      <c r="E16" s="65"/>
      <c r="F16" s="65"/>
      <c r="G16" s="65"/>
      <c r="H16" s="64"/>
      <c r="I16" s="4"/>
      <c r="J16" s="4"/>
    </row>
    <row r="17" ht="17.25" customHeight="1" spans="1:11" x14ac:dyDescent="0.25">
      <c r="A17" s="66" t="s">
        <v>155</v>
      </c>
      <c r="B17" s="13"/>
      <c r="C17" s="13"/>
      <c r="D17" s="13"/>
      <c r="E17" s="13"/>
      <c r="F17" s="13"/>
      <c r="G17" s="13"/>
      <c r="H17" s="13"/>
      <c r="I17" s="4"/>
      <c r="J17" s="4"/>
    </row>
    <row r="18" spans="1:8" x14ac:dyDescent="0.25">
      <c r="A18" s="1" t="s">
        <v>0</v>
      </c>
      <c r="B18" s="11" t="s">
        <v>69</v>
      </c>
      <c r="C18" s="11" t="s">
        <v>8</v>
      </c>
      <c r="D18" s="11" t="s">
        <v>13</v>
      </c>
      <c r="E18" s="11" t="s">
        <v>6</v>
      </c>
      <c r="F18" s="11" t="s">
        <v>9</v>
      </c>
      <c r="G18" s="11" t="s">
        <v>11</v>
      </c>
      <c r="H18" s="11" t="s">
        <v>14</v>
      </c>
    </row>
    <row r="19" spans="1:9" x14ac:dyDescent="0.25">
      <c r="A19" s="1" t="s">
        <v>3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4">
        <v>0</v>
      </c>
    </row>
    <row r="20" spans="1:8" x14ac:dyDescent="0.25">
      <c r="A20" s="1"/>
      <c r="B20" s="11">
        <v>40</v>
      </c>
      <c r="C20" s="11">
        <v>40</v>
      </c>
      <c r="D20" s="11">
        <v>80</v>
      </c>
      <c r="E20" s="11">
        <v>0</v>
      </c>
      <c r="F20" s="11">
        <v>0</v>
      </c>
      <c r="G20" s="11">
        <v>0</v>
      </c>
      <c r="H20" s="11">
        <v>0</v>
      </c>
    </row>
    <row r="21" spans="1:8" x14ac:dyDescent="0.25">
      <c r="A21" s="1"/>
      <c r="B21" s="11">
        <v>0</v>
      </c>
      <c r="C21" s="11">
        <v>48</v>
      </c>
      <c r="D21" s="11">
        <v>48</v>
      </c>
      <c r="E21" s="11">
        <v>48</v>
      </c>
      <c r="F21" s="11">
        <v>24</v>
      </c>
      <c r="G21" s="11">
        <v>24</v>
      </c>
      <c r="H21" s="11">
        <v>8</v>
      </c>
    </row>
    <row r="22" spans="1:8" x14ac:dyDescent="0.25">
      <c r="A22" s="1"/>
      <c r="B22" s="11">
        <v>0</v>
      </c>
      <c r="C22" s="11">
        <v>24</v>
      </c>
      <c r="D22" s="11">
        <v>32</v>
      </c>
      <c r="E22" s="11">
        <v>16</v>
      </c>
      <c r="F22" s="11">
        <v>0</v>
      </c>
      <c r="G22" s="11">
        <v>0</v>
      </c>
      <c r="H22" s="11">
        <v>0</v>
      </c>
    </row>
    <row r="23" spans="1:8" x14ac:dyDescent="0.25">
      <c r="A23" s="1"/>
      <c r="B23" s="11">
        <v>0</v>
      </c>
      <c r="C23" s="11">
        <v>-4</v>
      </c>
      <c r="D23" s="11">
        <v>-48</v>
      </c>
      <c r="E23" s="11">
        <v>-13</v>
      </c>
      <c r="F23" s="11">
        <v>-19</v>
      </c>
      <c r="G23" s="11">
        <v>-24</v>
      </c>
      <c r="H23" s="11">
        <v>0</v>
      </c>
    </row>
    <row r="24" spans="1:8" x14ac:dyDescent="0.25">
      <c r="A24" s="1"/>
      <c r="B24" s="11">
        <v>0</v>
      </c>
      <c r="C24" s="11">
        <v>-23</v>
      </c>
      <c r="D24" s="11">
        <v>-1</v>
      </c>
      <c r="E24" s="11">
        <v>-14</v>
      </c>
      <c r="F24" s="11">
        <v>0</v>
      </c>
      <c r="G24" s="11">
        <v>0</v>
      </c>
      <c r="H24" s="11">
        <v>0</v>
      </c>
    </row>
    <row r="25" spans="1:8" x14ac:dyDescent="0.25">
      <c r="A25" s="1"/>
      <c r="B25" s="11">
        <v>0</v>
      </c>
      <c r="C25" s="11">
        <v>-18</v>
      </c>
      <c r="D25" s="11">
        <v>0</v>
      </c>
      <c r="E25" s="11">
        <v>-26</v>
      </c>
      <c r="F25" s="11">
        <v>0</v>
      </c>
      <c r="G25" s="11">
        <v>0</v>
      </c>
      <c r="H25" s="11">
        <v>-4</v>
      </c>
    </row>
    <row r="26" spans="1:8" x14ac:dyDescent="0.25">
      <c r="A26" s="1"/>
      <c r="B26" s="11">
        <v>-23</v>
      </c>
      <c r="C26" s="11">
        <v>-44</v>
      </c>
      <c r="D26" s="11">
        <v>-67</v>
      </c>
      <c r="E26" s="11">
        <v>-11</v>
      </c>
      <c r="F26" s="11">
        <v>0</v>
      </c>
      <c r="G26" s="11">
        <v>0</v>
      </c>
      <c r="H26" s="11">
        <v>0</v>
      </c>
    </row>
    <row r="27" spans="1:8" x14ac:dyDescent="0.25">
      <c r="A27" s="1" t="s">
        <v>3</v>
      </c>
      <c r="B27" s="11">
        <v>17</v>
      </c>
      <c r="C27" s="11">
        <v>23</v>
      </c>
      <c r="D27" s="11">
        <v>44</v>
      </c>
      <c r="E27" s="11">
        <v>0</v>
      </c>
      <c r="F27" s="11">
        <v>5</v>
      </c>
      <c r="G27" s="11">
        <v>0</v>
      </c>
      <c r="H27" s="11">
        <v>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5" ht="17.25" customHeight="1" spans="1:6" x14ac:dyDescent="0.25">
      <c r="A5" s="5">
        <v>44653</v>
      </c>
      <c r="B5" s="25"/>
      <c r="C5" s="6"/>
      <c r="D5" s="25"/>
      <c r="E5" s="18">
        <v>50</v>
      </c>
    </row>
    <row r="6" ht="17.25" customHeight="1" spans="1:6" x14ac:dyDescent="0.25">
      <c r="A6" s="5"/>
      <c r="B6" s="6"/>
      <c r="C6" s="6"/>
      <c r="D6" s="6"/>
      <c r="E6" s="6"/>
    </row>
    <row r="7" ht="17.25" customHeight="1" spans="1:6" x14ac:dyDescent="0.25">
      <c r="A7" s="5"/>
      <c r="B7" s="6"/>
      <c r="C7" s="6"/>
      <c r="D7" s="6"/>
      <c r="E7" s="6"/>
    </row>
    <row r="8" ht="17.25" customHeight="1" spans="1:6" x14ac:dyDescent="0.25">
      <c r="A8" s="5"/>
      <c r="B8" s="6"/>
      <c r="C8" s="6"/>
      <c r="D8" s="6"/>
      <c r="E8" s="6"/>
    </row>
    <row r="9" spans="1:5" x14ac:dyDescent="0.25">
      <c r="A9" s="1" t="s">
        <v>0</v>
      </c>
      <c r="B9" s="2" t="s">
        <v>32</v>
      </c>
      <c r="C9" s="2" t="s">
        <v>156</v>
      </c>
      <c r="D9" s="2" t="s">
        <v>157</v>
      </c>
      <c r="E9" s="2" t="s">
        <v>158</v>
      </c>
    </row>
    <row r="10" spans="1:6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>
        <v>0</v>
      </c>
    </row>
    <row r="11" spans="1:5" x14ac:dyDescent="0.25">
      <c r="A11" s="1"/>
      <c r="B11" s="2">
        <v>100</v>
      </c>
      <c r="C11" s="2">
        <v>30</v>
      </c>
      <c r="D11" s="2">
        <v>0</v>
      </c>
      <c r="E11" s="2">
        <v>0</v>
      </c>
    </row>
    <row r="12" spans="1:5" x14ac:dyDescent="0.25">
      <c r="A12" s="1"/>
      <c r="B12" s="2">
        <v>100</v>
      </c>
      <c r="C12" s="2">
        <v>20</v>
      </c>
      <c r="D12" s="2">
        <v>0</v>
      </c>
      <c r="E12" s="2">
        <v>0</v>
      </c>
    </row>
    <row r="13" spans="1:5" x14ac:dyDescent="0.25">
      <c r="A13" s="1"/>
      <c r="B13" s="2">
        <v>600</v>
      </c>
      <c r="C13" s="2">
        <v>0</v>
      </c>
      <c r="D13" s="2">
        <v>100</v>
      </c>
      <c r="E13" s="2">
        <v>0</v>
      </c>
    </row>
    <row r="14" spans="1:5" x14ac:dyDescent="0.25">
      <c r="A14" s="1"/>
      <c r="B14" s="2">
        <v>0</v>
      </c>
      <c r="C14" s="2">
        <v>0</v>
      </c>
      <c r="D14" s="2">
        <v>0</v>
      </c>
      <c r="E14" s="2">
        <v>50</v>
      </c>
    </row>
    <row r="15" spans="1:5" x14ac:dyDescent="0.25">
      <c r="A15" s="1" t="s">
        <v>3</v>
      </c>
      <c r="B15" s="2">
        <v>800</v>
      </c>
      <c r="C15" s="2">
        <v>50</v>
      </c>
      <c r="D15" s="2">
        <v>100</v>
      </c>
      <c r="E15" s="2">
        <v>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6" ht="17.25" customHeight="1" spans="1:6" x14ac:dyDescent="0.25">
      <c r="A6" s="5"/>
      <c r="B6" s="6"/>
      <c r="C6" s="6"/>
      <c r="D6" s="6"/>
      <c r="E6" s="6"/>
    </row>
    <row r="7" ht="17.25" customHeight="1" spans="1:6" x14ac:dyDescent="0.25">
      <c r="A7" s="7"/>
      <c r="B7" s="6"/>
      <c r="C7" s="6"/>
      <c r="D7" s="6"/>
      <c r="E7" s="6"/>
    </row>
    <row r="8" ht="17.25" customHeight="1" spans="1:6" x14ac:dyDescent="0.25">
      <c r="A8" s="7"/>
      <c r="B8" s="6"/>
      <c r="C8" s="6"/>
      <c r="D8" s="6"/>
      <c r="E8" s="6"/>
    </row>
    <row r="9" spans="1:5" x14ac:dyDescent="0.25">
      <c r="A9" s="3" t="s">
        <v>0</v>
      </c>
      <c r="B9" s="2" t="s">
        <v>7</v>
      </c>
      <c r="C9" s="2" t="s">
        <v>4</v>
      </c>
      <c r="D9" s="2" t="s">
        <v>13</v>
      </c>
      <c r="E9" s="2" t="s">
        <v>11</v>
      </c>
    </row>
    <row r="10" spans="1:6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>
        <v>0</v>
      </c>
    </row>
    <row r="11" spans="1:5" x14ac:dyDescent="0.25">
      <c r="A11" s="3"/>
      <c r="B11" s="2">
        <v>100</v>
      </c>
      <c r="C11" s="2">
        <v>100</v>
      </c>
      <c r="D11" s="2">
        <v>200</v>
      </c>
      <c r="E11" s="2">
        <v>200</v>
      </c>
    </row>
    <row r="12" spans="1:5" x14ac:dyDescent="0.25">
      <c r="A12" s="3" t="s">
        <v>3</v>
      </c>
      <c r="B12" s="2">
        <v>100</v>
      </c>
      <c r="C12" s="2">
        <v>100</v>
      </c>
      <c r="D12" s="2">
        <v>200</v>
      </c>
      <c r="E12" s="2">
        <v>200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E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5" ht="17.25" customHeight="1" spans="1:5" x14ac:dyDescent="0.25">
      <c r="A5" s="5"/>
      <c r="B5" s="25"/>
      <c r="C5" s="6"/>
      <c r="D5" s="36"/>
    </row>
    <row r="6" ht="17.25" customHeight="1" spans="1:5" x14ac:dyDescent="0.25">
      <c r="A6" s="5"/>
      <c r="B6" s="6"/>
      <c r="C6" s="6"/>
      <c r="D6" s="7"/>
    </row>
    <row r="7" ht="17.25" customHeight="1" spans="1:5" x14ac:dyDescent="0.25">
      <c r="A7" s="5"/>
      <c r="B7" s="6"/>
      <c r="C7" s="6"/>
      <c r="D7" s="7"/>
    </row>
    <row r="8" ht="17.25" customHeight="1" spans="1:5" x14ac:dyDescent="0.25">
      <c r="A8" s="5"/>
      <c r="B8" s="6"/>
      <c r="C8" s="6"/>
      <c r="D8" s="7"/>
    </row>
    <row r="9" spans="1:3" x14ac:dyDescent="0.25">
      <c r="A9" s="1" t="s">
        <v>0</v>
      </c>
      <c r="B9" s="2" t="s">
        <v>157</v>
      </c>
      <c r="C9" s="2" t="s">
        <v>32</v>
      </c>
    </row>
    <row r="10" spans="1:4" x14ac:dyDescent="0.25">
      <c r="A10" s="1" t="s">
        <v>3</v>
      </c>
      <c r="B10" s="2">
        <v>0</v>
      </c>
      <c r="C10" s="2">
        <v>0</v>
      </c>
      <c r="D10" s="3">
        <v>0</v>
      </c>
    </row>
    <row r="11" spans="1:3" x14ac:dyDescent="0.25">
      <c r="A11" s="1"/>
      <c r="B11" s="2">
        <v>40</v>
      </c>
      <c r="C11" s="2">
        <v>160</v>
      </c>
    </row>
    <row r="12" spans="1:3" x14ac:dyDescent="0.25">
      <c r="A12" s="1" t="s">
        <v>3</v>
      </c>
      <c r="B12" s="2">
        <v>40</v>
      </c>
      <c r="C12" s="2">
        <v>160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E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5" ht="17.25" customHeight="1" spans="1:5" x14ac:dyDescent="0.25">
      <c r="A5" s="5"/>
      <c r="B5" s="25"/>
      <c r="C5" s="6"/>
      <c r="D5" s="36"/>
    </row>
    <row r="6" ht="17.25" customHeight="1" spans="1:5" x14ac:dyDescent="0.25">
      <c r="A6" s="5"/>
      <c r="B6" s="6"/>
      <c r="C6" s="6"/>
      <c r="D6" s="7"/>
    </row>
    <row r="7" ht="17.25" customHeight="1" spans="1:5" x14ac:dyDescent="0.25">
      <c r="A7" s="5"/>
      <c r="B7" s="6"/>
      <c r="C7" s="6"/>
      <c r="D7" s="7"/>
    </row>
    <row r="8" ht="17.25" customHeight="1" spans="1:5" x14ac:dyDescent="0.25">
      <c r="A8" s="5"/>
      <c r="B8" s="6"/>
      <c r="C8" s="6"/>
      <c r="D8" s="7"/>
    </row>
    <row r="9" spans="1:3" x14ac:dyDescent="0.25">
      <c r="A9" s="1" t="s">
        <v>0</v>
      </c>
      <c r="B9" s="2" t="s">
        <v>11</v>
      </c>
      <c r="C9" s="2" t="s">
        <v>8</v>
      </c>
    </row>
    <row r="10" spans="1:4" x14ac:dyDescent="0.25">
      <c r="A10" s="1" t="s">
        <v>3</v>
      </c>
      <c r="B10" s="2">
        <v>0</v>
      </c>
      <c r="C10" s="2">
        <v>0</v>
      </c>
      <c r="D10" s="3">
        <v>0</v>
      </c>
    </row>
    <row r="11" spans="1:3" x14ac:dyDescent="0.25">
      <c r="A11" s="1"/>
      <c r="B11" s="2">
        <v>300</v>
      </c>
      <c r="C11" s="2">
        <v>90</v>
      </c>
    </row>
    <row r="12" spans="1:3" x14ac:dyDescent="0.25">
      <c r="A12" s="1" t="s">
        <v>3</v>
      </c>
      <c r="B12" s="2">
        <v>300</v>
      </c>
      <c r="C12" s="2">
        <v>90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N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11" customWidth="1"/>
    <col min="7" max="12" width="10.576428571428572" style="11" customWidth="1"/>
    <col min="13" max="13" width="8.576428571428572" style="4" customWidth="1"/>
  </cols>
  <sheetData>
    <row r="5" ht="17.25" customHeight="1" spans="1:14" x14ac:dyDescent="0.25">
      <c r="A5" s="5">
        <v>44808</v>
      </c>
      <c r="B5" s="25"/>
      <c r="C5" s="25"/>
      <c r="D5" s="25"/>
      <c r="E5" s="18">
        <v>50</v>
      </c>
      <c r="F5" s="18">
        <v>30</v>
      </c>
      <c r="G5" s="6"/>
      <c r="H5" s="6"/>
      <c r="I5" s="6"/>
      <c r="J5" s="6"/>
      <c r="K5" s="6"/>
      <c r="L5" s="6"/>
      <c r="M5" s="36"/>
    </row>
    <row r="6" ht="17.25" customHeight="1" spans="1:14" x14ac:dyDescent="0.25">
      <c r="A6" s="5">
        <v>44869</v>
      </c>
      <c r="B6" s="6"/>
      <c r="C6" s="6"/>
      <c r="D6" s="6"/>
      <c r="E6" s="6"/>
      <c r="F6" s="6"/>
      <c r="G6" s="6"/>
      <c r="H6" s="6"/>
      <c r="I6" s="6"/>
      <c r="J6" s="6"/>
      <c r="K6" s="6"/>
      <c r="L6" s="18">
        <v>100</v>
      </c>
      <c r="M6" s="7"/>
    </row>
    <row r="7" ht="17.25" customHeight="1" spans="1:14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7"/>
    </row>
    <row r="8" ht="17.25" customHeight="1" spans="1:14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ht="17.25" customHeight="1" spans="1:14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ht="17.25" customHeight="1" spans="1:14" x14ac:dyDescent="0.25">
      <c r="A10" s="5"/>
      <c r="B10" s="18">
        <f>SUM(C6:C10)</f>
      </c>
      <c r="C10" s="18">
        <f>SUM(D6:D10)</f>
      </c>
      <c r="D10" s="18">
        <f>SUM(E6:E10)</f>
      </c>
      <c r="E10" s="18">
        <f>SUM(F6:F10)</f>
      </c>
      <c r="F10" s="18">
        <f>SUM(G6:G10)</f>
      </c>
      <c r="G10" s="18">
        <f>SUM(H6:H10)</f>
      </c>
      <c r="H10" s="18">
        <f>SUM(I6:I10)</f>
      </c>
      <c r="I10" s="18">
        <f>SUM(J6:J10)</f>
      </c>
      <c r="J10" s="18">
        <f>SUM(K6:K10)</f>
      </c>
      <c r="K10" s="18">
        <f>SUM(L6:L10)</f>
      </c>
      <c r="L10" s="6"/>
      <c r="M10" s="7"/>
    </row>
    <row r="11" ht="17.25" customHeight="1" spans="1:14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4"/>
    </row>
    <row r="12" ht="17.25" customHeight="1" spans="1:14" x14ac:dyDescent="0.25">
      <c r="A12" s="67" t="s">
        <v>159</v>
      </c>
      <c r="B12" s="68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4"/>
    </row>
    <row r="13" ht="17.25" customHeight="1" spans="1:14" x14ac:dyDescent="0.25">
      <c r="A13" s="67" t="s">
        <v>160</v>
      </c>
      <c r="B13" s="68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4"/>
    </row>
    <row r="14" ht="17.25" customHeight="1" spans="1:14" x14ac:dyDescent="0.25">
      <c r="A14" s="67"/>
      <c r="B14" s="68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4"/>
    </row>
    <row r="15" ht="17.25" customHeight="1" spans="1:14" x14ac:dyDescent="0.25">
      <c r="A15" s="67" t="s">
        <v>161</v>
      </c>
      <c r="B15" s="68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4"/>
    </row>
    <row r="16" spans="1:12" x14ac:dyDescent="0.25">
      <c r="A16" s="1" t="s">
        <v>0</v>
      </c>
      <c r="B16" s="2" t="s">
        <v>162</v>
      </c>
      <c r="C16" s="11" t="s">
        <v>163</v>
      </c>
      <c r="D16" s="11" t="s">
        <v>15</v>
      </c>
      <c r="E16" s="11" t="s">
        <v>146</v>
      </c>
      <c r="F16" s="11" t="s">
        <v>10</v>
      </c>
      <c r="G16" s="11" t="s">
        <v>6</v>
      </c>
      <c r="H16" s="11" t="s">
        <v>8</v>
      </c>
      <c r="I16" s="11" t="s">
        <v>4</v>
      </c>
      <c r="J16" s="11" t="s">
        <v>13</v>
      </c>
      <c r="K16" s="11" t="s">
        <v>9</v>
      </c>
      <c r="L16" s="11" t="s">
        <v>12</v>
      </c>
    </row>
    <row r="17" spans="1:13" x14ac:dyDescent="0.25">
      <c r="A17" s="1" t="s">
        <v>3</v>
      </c>
      <c r="B17" s="2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4">
        <v>0</v>
      </c>
    </row>
    <row r="18" spans="1:12" x14ac:dyDescent="0.25">
      <c r="A18" s="1"/>
      <c r="B18" s="2">
        <v>15</v>
      </c>
      <c r="C18" s="11">
        <v>20</v>
      </c>
      <c r="D18" s="11">
        <v>7</v>
      </c>
      <c r="E18" s="11">
        <v>15</v>
      </c>
      <c r="F18" s="11">
        <v>15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</row>
    <row r="19" spans="1:12" x14ac:dyDescent="0.25">
      <c r="A19" s="1"/>
      <c r="B19" s="2">
        <v>15</v>
      </c>
      <c r="C19" s="11">
        <v>20</v>
      </c>
      <c r="D19" s="11">
        <v>15</v>
      </c>
      <c r="E19" s="11">
        <v>15</v>
      </c>
      <c r="F19" s="11">
        <v>15</v>
      </c>
      <c r="G19" s="11">
        <v>42</v>
      </c>
      <c r="H19" s="11">
        <v>42</v>
      </c>
      <c r="I19" s="11">
        <v>42</v>
      </c>
      <c r="J19" s="11">
        <v>84</v>
      </c>
      <c r="K19" s="11">
        <v>84</v>
      </c>
      <c r="L19" s="11">
        <v>0</v>
      </c>
    </row>
    <row r="20" spans="1:12" x14ac:dyDescent="0.25">
      <c r="A20" s="1"/>
      <c r="B20" s="2">
        <v>-30</v>
      </c>
      <c r="C20" s="11">
        <v>-27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</row>
    <row r="21" spans="1:12" x14ac:dyDescent="0.25">
      <c r="A21" s="1"/>
      <c r="B21" s="2">
        <v>0</v>
      </c>
      <c r="C21" s="11">
        <v>0</v>
      </c>
      <c r="D21" s="11">
        <v>0</v>
      </c>
      <c r="E21" s="11">
        <v>50</v>
      </c>
      <c r="F21" s="11">
        <v>30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</row>
    <row r="22" spans="1:12" x14ac:dyDescent="0.25">
      <c r="A22" s="1"/>
      <c r="B22" s="2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100</v>
      </c>
    </row>
    <row r="23" spans="1:12" x14ac:dyDescent="0.25">
      <c r="A23" s="1" t="s">
        <v>3</v>
      </c>
      <c r="B23" s="2">
        <v>0</v>
      </c>
      <c r="C23" s="11">
        <v>13</v>
      </c>
      <c r="D23" s="11">
        <v>22</v>
      </c>
      <c r="E23" s="11">
        <v>80</v>
      </c>
      <c r="F23" s="11">
        <v>60</v>
      </c>
      <c r="G23" s="11">
        <v>42</v>
      </c>
      <c r="H23" s="11">
        <v>42</v>
      </c>
      <c r="I23" s="11">
        <v>42</v>
      </c>
      <c r="J23" s="11">
        <v>84</v>
      </c>
      <c r="K23" s="11">
        <v>84</v>
      </c>
      <c r="L23" s="11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7"/>
      <c r="B7" s="6"/>
      <c r="C7" s="6"/>
      <c r="D7" s="6"/>
      <c r="E7" s="6"/>
      <c r="F7" s="7"/>
    </row>
    <row r="8" ht="17.25" customHeight="1" spans="1:7" x14ac:dyDescent="0.25">
      <c r="A8" s="7"/>
      <c r="B8" s="6"/>
      <c r="C8" s="6"/>
      <c r="D8" s="6"/>
      <c r="E8" s="6"/>
      <c r="F8" s="7"/>
    </row>
    <row r="9" spans="1:5" x14ac:dyDescent="0.25">
      <c r="A9" s="3" t="s">
        <v>0</v>
      </c>
      <c r="B9" s="2" t="s">
        <v>7</v>
      </c>
      <c r="C9" s="2" t="s">
        <v>4</v>
      </c>
      <c r="D9" s="2" t="s">
        <v>13</v>
      </c>
      <c r="E9" s="2" t="s">
        <v>11</v>
      </c>
    </row>
    <row r="10" spans="1:6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 s="3">
        <v>0</v>
      </c>
    </row>
    <row r="11" spans="1:5" x14ac:dyDescent="0.25">
      <c r="A11" s="3"/>
      <c r="B11" s="2">
        <v>50</v>
      </c>
      <c r="C11" s="2">
        <v>50</v>
      </c>
      <c r="D11" s="2">
        <v>150</v>
      </c>
      <c r="E11" s="2">
        <v>100</v>
      </c>
    </row>
    <row r="12" spans="1:5" x14ac:dyDescent="0.25">
      <c r="A12" s="3" t="s">
        <v>3</v>
      </c>
      <c r="B12" s="2">
        <v>50</v>
      </c>
      <c r="C12" s="2">
        <v>50</v>
      </c>
      <c r="D12" s="2">
        <v>150</v>
      </c>
      <c r="E12" s="2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6" ht="17.25" customHeight="1" spans="1:11" x14ac:dyDescent="0.25">
      <c r="A6" s="5" t="s">
        <v>164</v>
      </c>
      <c r="B6" s="18">
        <v>200</v>
      </c>
      <c r="C6" s="18">
        <v>370</v>
      </c>
      <c r="D6" s="25"/>
      <c r="E6" s="25"/>
      <c r="F6" s="18">
        <v>150</v>
      </c>
      <c r="G6" s="18">
        <v>70</v>
      </c>
      <c r="H6" s="18">
        <v>100</v>
      </c>
      <c r="I6" s="18">
        <v>50</v>
      </c>
      <c r="J6" s="36"/>
    </row>
    <row r="7" ht="17.25" customHeight="1" spans="1:11" x14ac:dyDescent="0.25">
      <c r="A7" s="5" t="s">
        <v>165</v>
      </c>
      <c r="B7" s="18">
        <v>150</v>
      </c>
      <c r="C7" s="18">
        <v>80</v>
      </c>
      <c r="D7" s="25"/>
      <c r="E7" s="25"/>
      <c r="F7" s="18">
        <v>50</v>
      </c>
      <c r="G7" s="18">
        <v>45</v>
      </c>
      <c r="H7" s="18">
        <v>100</v>
      </c>
      <c r="I7" s="18">
        <v>32</v>
      </c>
      <c r="J7" s="36"/>
    </row>
    <row r="8" ht="17.25" customHeight="1" spans="1:11" x14ac:dyDescent="0.25">
      <c r="A8" s="5" t="s">
        <v>166</v>
      </c>
      <c r="B8" s="18">
        <v>200</v>
      </c>
      <c r="C8" s="6"/>
      <c r="D8" s="6"/>
      <c r="E8" s="6"/>
      <c r="F8" s="6"/>
      <c r="G8" s="6"/>
      <c r="H8" s="6"/>
      <c r="I8" s="6"/>
      <c r="J8" s="7"/>
    </row>
    <row r="9" ht="17.25" customHeight="1" spans="1:11" x14ac:dyDescent="0.25">
      <c r="A9" s="5" t="s">
        <v>167</v>
      </c>
      <c r="B9" s="18">
        <v>-150</v>
      </c>
      <c r="C9" s="18">
        <v>-150</v>
      </c>
      <c r="D9" s="6"/>
      <c r="E9" s="6"/>
      <c r="F9" s="6"/>
      <c r="G9" s="6"/>
      <c r="H9" s="6"/>
      <c r="I9" s="18">
        <v>-62</v>
      </c>
      <c r="J9" s="7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ht="17.25" customHeight="1" spans="1:11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</row>
    <row r="13" ht="17.25" customHeight="1" spans="1:11" x14ac:dyDescent="0.25">
      <c r="A13" s="5"/>
      <c r="B13" s="6"/>
      <c r="C13" s="6"/>
      <c r="D13" s="6"/>
      <c r="E13" s="6"/>
      <c r="F13" s="6"/>
      <c r="G13" s="6"/>
      <c r="H13" s="6"/>
      <c r="I13" s="6"/>
      <c r="J13" s="7"/>
    </row>
    <row r="14" ht="17.25" customHeight="1" spans="1:11" x14ac:dyDescent="0.25">
      <c r="A14" s="5"/>
      <c r="B14" s="6"/>
      <c r="C14" s="6"/>
      <c r="D14" s="6"/>
      <c r="E14" s="6"/>
      <c r="F14" s="6"/>
      <c r="G14" s="6"/>
      <c r="H14" s="6"/>
      <c r="I14" s="6"/>
      <c r="J14" s="7"/>
    </row>
    <row r="15" ht="17.25" customHeight="1" spans="1:11" x14ac:dyDescent="0.25">
      <c r="A15" s="5"/>
      <c r="B15" s="6"/>
      <c r="C15" s="6"/>
      <c r="D15" s="6"/>
      <c r="E15" s="6"/>
      <c r="F15" s="6"/>
      <c r="G15" s="6"/>
      <c r="H15" s="6"/>
      <c r="I15" s="6"/>
      <c r="J15" s="7"/>
    </row>
    <row r="16" spans="1:9" x14ac:dyDescent="0.25">
      <c r="A16" s="1" t="s">
        <v>0</v>
      </c>
      <c r="B16" s="2" t="s">
        <v>11</v>
      </c>
      <c r="C16" s="2" t="s">
        <v>9</v>
      </c>
      <c r="D16" s="2" t="s">
        <v>168</v>
      </c>
      <c r="E16" s="2" t="s">
        <v>169</v>
      </c>
      <c r="F16" s="2" t="s">
        <v>69</v>
      </c>
      <c r="G16" s="2" t="s">
        <v>6</v>
      </c>
      <c r="H16" s="2" t="s">
        <v>8</v>
      </c>
      <c r="I16" s="2" t="s">
        <v>126</v>
      </c>
    </row>
    <row r="17" spans="1:10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3">
        <v>0</v>
      </c>
    </row>
    <row r="18" spans="1:9" x14ac:dyDescent="0.25">
      <c r="A18" s="1"/>
      <c r="B18" s="2">
        <v>400</v>
      </c>
      <c r="C18" s="2">
        <v>400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100</v>
      </c>
      <c r="C19" s="2">
        <v>100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25">
      <c r="A20" s="1"/>
      <c r="B20" s="2">
        <v>0</v>
      </c>
      <c r="C20" s="2">
        <v>0</v>
      </c>
      <c r="D20" s="2">
        <v>50</v>
      </c>
      <c r="E20" s="2">
        <v>150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25">
      <c r="A21" s="1"/>
      <c r="B21" s="2">
        <v>100</v>
      </c>
      <c r="C21" s="2">
        <v>100</v>
      </c>
      <c r="D21" s="2">
        <v>0</v>
      </c>
      <c r="E21" s="2">
        <v>0</v>
      </c>
      <c r="F21" s="2">
        <v>50</v>
      </c>
      <c r="G21" s="2">
        <v>34</v>
      </c>
      <c r="H21" s="2">
        <v>100</v>
      </c>
      <c r="I21" s="2">
        <v>30</v>
      </c>
    </row>
    <row r="22" spans="1:9" x14ac:dyDescent="0.25">
      <c r="A22" s="1"/>
      <c r="B22" s="2">
        <v>200</v>
      </c>
      <c r="C22" s="2">
        <v>370</v>
      </c>
      <c r="D22" s="2">
        <v>0</v>
      </c>
      <c r="E22" s="2">
        <v>0</v>
      </c>
      <c r="F22" s="2">
        <v>150</v>
      </c>
      <c r="G22" s="2">
        <v>70</v>
      </c>
      <c r="H22" s="2">
        <v>100</v>
      </c>
      <c r="I22" s="2">
        <v>50</v>
      </c>
    </row>
    <row r="23" spans="1:9" x14ac:dyDescent="0.25">
      <c r="A23" s="1"/>
      <c r="B23" s="2">
        <v>150</v>
      </c>
      <c r="C23" s="2">
        <v>80</v>
      </c>
      <c r="D23" s="2">
        <v>0</v>
      </c>
      <c r="E23" s="2">
        <v>0</v>
      </c>
      <c r="F23" s="2">
        <v>50</v>
      </c>
      <c r="G23" s="2">
        <v>45</v>
      </c>
      <c r="H23" s="2">
        <v>100</v>
      </c>
      <c r="I23" s="2">
        <v>32</v>
      </c>
    </row>
    <row r="24" spans="1:9" x14ac:dyDescent="0.25">
      <c r="A24" s="1"/>
      <c r="B24" s="2">
        <v>200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x14ac:dyDescent="0.25">
      <c r="A25" s="1"/>
      <c r="B25" s="2">
        <v>-150</v>
      </c>
      <c r="C25" s="2">
        <v>-150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-62</v>
      </c>
    </row>
    <row r="26" spans="1:9" x14ac:dyDescent="0.25">
      <c r="A26" s="1" t="s">
        <v>3</v>
      </c>
      <c r="B26" s="2">
        <v>1000</v>
      </c>
      <c r="C26" s="2">
        <v>900</v>
      </c>
      <c r="D26" s="2">
        <v>50</v>
      </c>
      <c r="E26" s="2">
        <v>150</v>
      </c>
      <c r="F26" s="2">
        <v>250</v>
      </c>
      <c r="G26" s="2">
        <v>149</v>
      </c>
      <c r="H26" s="2">
        <v>300</v>
      </c>
      <c r="I26" s="2">
        <v>50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6" ht="17.25" customHeight="1" spans="1:4" x14ac:dyDescent="0.25">
      <c r="A6" s="5"/>
      <c r="B6" s="6"/>
      <c r="C6" s="7"/>
    </row>
    <row r="7" ht="17.25" customHeight="1" spans="1:4" x14ac:dyDescent="0.25">
      <c r="A7" s="5"/>
      <c r="B7" s="6"/>
      <c r="C7" s="7"/>
    </row>
    <row r="8" ht="17.25" customHeight="1" spans="1:4" x14ac:dyDescent="0.25">
      <c r="A8" s="5"/>
      <c r="B8" s="6"/>
      <c r="C8" s="7"/>
    </row>
    <row r="9" spans="1:2" x14ac:dyDescent="0.25">
      <c r="A9" s="1" t="s">
        <v>0</v>
      </c>
      <c r="B9" s="2" t="s">
        <v>170</v>
      </c>
    </row>
    <row r="10" spans="1:3" x14ac:dyDescent="0.25">
      <c r="A10" s="1" t="s">
        <v>3</v>
      </c>
      <c r="B10" s="2">
        <v>0</v>
      </c>
      <c r="C10" s="3">
        <v>0</v>
      </c>
    </row>
    <row r="11" spans="1:2" x14ac:dyDescent="0.25">
      <c r="A11" s="1"/>
      <c r="B11" s="2">
        <v>20</v>
      </c>
    </row>
    <row r="12" spans="1:2" x14ac:dyDescent="0.25">
      <c r="A12" s="1" t="s">
        <v>3</v>
      </c>
      <c r="B12" s="2">
        <v>20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6" ht="17.25" customHeight="1" spans="1:4" x14ac:dyDescent="0.25">
      <c r="A6" s="5"/>
      <c r="B6" s="6"/>
      <c r="C6" s="7"/>
    </row>
    <row r="7" ht="17.25" customHeight="1" spans="1:4" x14ac:dyDescent="0.25">
      <c r="A7" s="7"/>
      <c r="B7" s="6"/>
      <c r="C7" s="7"/>
    </row>
    <row r="8" ht="17.25" customHeight="1" spans="1:4" x14ac:dyDescent="0.25">
      <c r="A8" s="7"/>
      <c r="B8" s="6"/>
      <c r="C8" s="7"/>
    </row>
    <row r="9" spans="1:2" x14ac:dyDescent="0.25">
      <c r="A9" s="3" t="s">
        <v>0</v>
      </c>
      <c r="B9" s="2" t="s">
        <v>170</v>
      </c>
    </row>
    <row r="10" spans="1:3" x14ac:dyDescent="0.25">
      <c r="A10" s="3" t="s">
        <v>3</v>
      </c>
      <c r="B10" s="2">
        <v>0</v>
      </c>
      <c r="C10" s="3">
        <v>0</v>
      </c>
    </row>
    <row r="11" spans="1:2" x14ac:dyDescent="0.25">
      <c r="A11" s="3"/>
      <c r="B11" s="2">
        <v>50</v>
      </c>
    </row>
    <row r="12" spans="1:2" x14ac:dyDescent="0.25">
      <c r="A12" s="3" t="s">
        <v>3</v>
      </c>
      <c r="B12" s="2">
        <v>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3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11" customWidth="1"/>
    <col min="15" max="15" width="12.43357142857143" style="4" customWidth="1"/>
  </cols>
  <sheetData>
    <row r="6" ht="17.25" customHeight="1" spans="1:16" x14ac:dyDescent="0.25">
      <c r="A6" s="69">
        <v>44594</v>
      </c>
      <c r="B6" s="70"/>
      <c r="C6" s="70"/>
      <c r="D6" s="71">
        <v>210</v>
      </c>
      <c r="E6" s="71">
        <v>60</v>
      </c>
      <c r="F6" s="71">
        <v>55</v>
      </c>
      <c r="G6" s="71">
        <v>30</v>
      </c>
      <c r="H6" s="71">
        <v>30</v>
      </c>
      <c r="I6" s="71">
        <v>20</v>
      </c>
      <c r="J6" s="71">
        <v>150</v>
      </c>
      <c r="K6" s="71">
        <v>40</v>
      </c>
      <c r="L6" s="71">
        <v>15</v>
      </c>
      <c r="M6" s="71">
        <v>16</v>
      </c>
      <c r="N6" s="70"/>
      <c r="O6" s="8" t="s">
        <v>171</v>
      </c>
    </row>
    <row r="7" ht="17.25" customHeight="1" spans="1:16" x14ac:dyDescent="0.25">
      <c r="A7" s="69">
        <v>44594</v>
      </c>
      <c r="B7" s="71">
        <v>96</v>
      </c>
      <c r="C7" s="71">
        <v>96</v>
      </c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8" t="s">
        <v>171</v>
      </c>
    </row>
    <row r="8" ht="17.25" customHeight="1" spans="1:16" x14ac:dyDescent="0.25">
      <c r="A8" s="69">
        <v>44653</v>
      </c>
      <c r="B8" s="71">
        <v>-96</v>
      </c>
      <c r="C8" s="71">
        <v>-96</v>
      </c>
      <c r="D8" s="70"/>
      <c r="E8" s="71">
        <v>-60</v>
      </c>
      <c r="F8" s="71">
        <v>-42</v>
      </c>
      <c r="G8" s="70"/>
      <c r="H8" s="71">
        <v>-30</v>
      </c>
      <c r="I8" s="71">
        <v>-20</v>
      </c>
      <c r="J8" s="71">
        <v>-150</v>
      </c>
      <c r="K8" s="70"/>
      <c r="L8" s="70"/>
      <c r="M8" s="71">
        <v>-16</v>
      </c>
      <c r="N8" s="70"/>
      <c r="O8" s="8" t="s">
        <v>172</v>
      </c>
    </row>
    <row r="9" ht="17.25" customHeight="1" spans="1:16" x14ac:dyDescent="0.25">
      <c r="A9" s="72">
        <v>44897</v>
      </c>
      <c r="B9" s="73"/>
      <c r="C9" s="73"/>
      <c r="D9" s="74">
        <v>-210</v>
      </c>
      <c r="E9" s="73"/>
      <c r="F9" s="74">
        <v>-13</v>
      </c>
      <c r="G9" s="74">
        <v>-30</v>
      </c>
      <c r="H9" s="73"/>
      <c r="I9" s="73"/>
      <c r="J9" s="73"/>
      <c r="K9" s="74">
        <v>-40</v>
      </c>
      <c r="L9" s="74">
        <v>-15</v>
      </c>
      <c r="M9" s="73"/>
      <c r="N9" s="73"/>
      <c r="O9" s="8" t="s">
        <v>173</v>
      </c>
    </row>
    <row r="10" ht="17.25" customHeight="1" spans="1:16" x14ac:dyDescent="0.25">
      <c r="A10" s="75" t="s">
        <v>174</v>
      </c>
      <c r="B10" s="76">
        <f>SUM(C7:C14)</f>
      </c>
      <c r="C10" s="76">
        <f>SUM(D7:D14)</f>
      </c>
      <c r="D10" s="76">
        <f>SUM(E7:E14)</f>
      </c>
      <c r="E10" s="76">
        <f>SUM(F7:F14)</f>
      </c>
      <c r="F10" s="76">
        <f>SUM(G7:G14)</f>
      </c>
      <c r="G10" s="76">
        <f>SUM(H7:H14)</f>
      </c>
      <c r="H10" s="76">
        <f>SUM(I7:I14)</f>
      </c>
      <c r="I10" s="76">
        <f>SUM(J7:J14)</f>
      </c>
      <c r="J10" s="76">
        <f>SUM(K7:K14)</f>
      </c>
      <c r="K10" s="76">
        <f>SUM(L7:L14)</f>
      </c>
      <c r="L10" s="76">
        <f>SUM(M7:M14)</f>
      </c>
      <c r="M10" s="76">
        <f>SUM(N7:N14)</f>
      </c>
      <c r="N10" s="77"/>
      <c r="O10" s="4"/>
    </row>
    <row r="11" ht="17.25" customHeight="1" spans="1:16" x14ac:dyDescent="0.25">
      <c r="A11" s="45">
        <v>44595</v>
      </c>
      <c r="B11" s="78">
        <v>-84</v>
      </c>
      <c r="C11" s="78">
        <v>-122</v>
      </c>
      <c r="D11" s="78">
        <v>-300</v>
      </c>
      <c r="E11" s="78">
        <v>-37</v>
      </c>
      <c r="F11" s="78">
        <v>-35</v>
      </c>
      <c r="G11" s="79"/>
      <c r="H11" s="79"/>
      <c r="I11" s="79"/>
      <c r="J11" s="78">
        <v>-100</v>
      </c>
      <c r="K11" s="79"/>
      <c r="L11" s="79"/>
      <c r="M11" s="79"/>
      <c r="N11" s="79"/>
      <c r="O11" s="8" t="s">
        <v>172</v>
      </c>
    </row>
    <row r="12" ht="17.25" customHeight="1" spans="1:16" x14ac:dyDescent="0.25">
      <c r="A12" s="5">
        <v>44868</v>
      </c>
      <c r="B12" s="18">
        <v>-51</v>
      </c>
      <c r="C12" s="25"/>
      <c r="D12" s="18">
        <v>-6</v>
      </c>
      <c r="E12" s="25"/>
      <c r="F12" s="18">
        <v>-33</v>
      </c>
      <c r="G12" s="18">
        <v>-46</v>
      </c>
      <c r="H12" s="18">
        <v>-20</v>
      </c>
      <c r="I12" s="18">
        <v>-8</v>
      </c>
      <c r="J12" s="25"/>
      <c r="K12" s="18">
        <v>-17</v>
      </c>
      <c r="L12" s="18">
        <v>-5</v>
      </c>
      <c r="M12" s="25"/>
      <c r="N12" s="25"/>
      <c r="O12" s="8" t="s">
        <v>172</v>
      </c>
    </row>
    <row r="13" ht="17.25" customHeight="1" spans="1:16" x14ac:dyDescent="0.25">
      <c r="A13" s="75" t="s">
        <v>175</v>
      </c>
      <c r="B13" s="76">
        <f>SUM(C15:C17)</f>
      </c>
      <c r="C13" s="76">
        <f>SUM(D15:D17)</f>
      </c>
      <c r="D13" s="76">
        <f>SUM(E15:E17)</f>
      </c>
      <c r="E13" s="76">
        <f>SUM(F15:F17)</f>
      </c>
      <c r="F13" s="76">
        <f>SUM(G15:G17)</f>
      </c>
      <c r="G13" s="76">
        <f>SUM(H15:H17)</f>
      </c>
      <c r="H13" s="76">
        <f>SUM(I15:I17)</f>
      </c>
      <c r="I13" s="76">
        <f>SUM(J15:J17)</f>
      </c>
      <c r="J13" s="76">
        <f>SUM(K15:K17)</f>
      </c>
      <c r="K13" s="76">
        <f>SUM(L15:L17)</f>
      </c>
      <c r="L13" s="76">
        <f>SUM(M15:M17)</f>
      </c>
      <c r="M13" s="76">
        <f>SUM(N15:N17)</f>
      </c>
      <c r="N13" s="77"/>
      <c r="O13" s="4"/>
    </row>
    <row r="14" ht="17.25" customHeight="1" spans="1:16" x14ac:dyDescent="0.25">
      <c r="A14" s="5" t="s">
        <v>176</v>
      </c>
      <c r="B14" s="18">
        <v>-29</v>
      </c>
      <c r="C14" s="18">
        <v>-38</v>
      </c>
      <c r="D14" s="18">
        <v>-24</v>
      </c>
      <c r="E14" s="18">
        <v>-19</v>
      </c>
      <c r="F14" s="18">
        <v>-11</v>
      </c>
      <c r="G14" s="18">
        <v>-39</v>
      </c>
      <c r="H14" s="18">
        <v>-8</v>
      </c>
      <c r="I14" s="18">
        <v>-15</v>
      </c>
      <c r="J14" s="18">
        <v>-225</v>
      </c>
      <c r="K14" s="18">
        <v>-28</v>
      </c>
      <c r="L14" s="18">
        <v>-10</v>
      </c>
      <c r="M14" s="25"/>
      <c r="N14" s="25"/>
      <c r="O14" s="4"/>
    </row>
    <row r="15" ht="17.25" customHeight="1" spans="1:16" x14ac:dyDescent="0.25">
      <c r="A15" s="26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4"/>
    </row>
    <row r="16" ht="17.25" customHeight="1" spans="1:16" x14ac:dyDescent="0.25">
      <c r="A16" s="26" t="s">
        <v>177</v>
      </c>
      <c r="B16" s="27">
        <f>SUM(C18:C19)</f>
      </c>
      <c r="C16" s="27">
        <f>SUM(D18:D19)</f>
      </c>
      <c r="D16" s="27">
        <f>SUM(E18:E19)</f>
      </c>
      <c r="E16" s="27">
        <f>SUM(F18:F19)</f>
      </c>
      <c r="F16" s="27">
        <f>SUM(G18:G19)</f>
      </c>
      <c r="G16" s="27">
        <f>SUM(H18:H19)</f>
      </c>
      <c r="H16" s="27">
        <f>SUM(I18:I19)</f>
      </c>
      <c r="I16" s="27">
        <f>SUM(J18:J19)</f>
      </c>
      <c r="J16" s="27">
        <f>SUM(K18:K19)</f>
      </c>
      <c r="K16" s="27">
        <f>SUM(L18:L19)</f>
      </c>
      <c r="L16" s="27">
        <f>SUM(M18:M19)</f>
      </c>
      <c r="M16" s="27">
        <f>SUM(N18:N19)</f>
      </c>
      <c r="N16" s="27">
        <f>SUM(O18:O19)</f>
      </c>
      <c r="O16" s="4"/>
    </row>
    <row r="17" ht="17.25" customHeight="1" spans="1:16" x14ac:dyDescent="0.2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4"/>
    </row>
    <row r="18" ht="17.25" customHeight="1" spans="1:16" x14ac:dyDescent="0.25">
      <c r="A18" s="80" t="s">
        <v>178</v>
      </c>
      <c r="B18" s="81"/>
      <c r="C18" s="81"/>
      <c r="D18" s="13"/>
      <c r="E18" s="13"/>
      <c r="F18" s="82" t="s">
        <v>179</v>
      </c>
      <c r="G18" s="82"/>
      <c r="H18" s="82"/>
      <c r="I18" s="82"/>
      <c r="J18" s="82"/>
      <c r="K18" s="82"/>
      <c r="L18" s="82"/>
      <c r="M18" s="82"/>
      <c r="N18" s="83"/>
      <c r="O18" s="84"/>
    </row>
    <row r="19" ht="17.25" customHeight="1" spans="1:16" x14ac:dyDescent="0.25">
      <c r="A19" s="80" t="s">
        <v>180</v>
      </c>
      <c r="B19" s="81"/>
      <c r="C19" s="81"/>
      <c r="D19" s="13"/>
      <c r="E19" s="13"/>
      <c r="F19" s="82" t="s">
        <v>181</v>
      </c>
      <c r="G19" s="82"/>
      <c r="H19" s="82"/>
      <c r="I19" s="82"/>
      <c r="J19" s="82"/>
      <c r="K19" s="82"/>
      <c r="L19" s="82"/>
      <c r="M19" s="82"/>
      <c r="N19" s="83"/>
      <c r="O19" s="84"/>
    </row>
    <row r="20" ht="17.25" customHeight="1" spans="1:16" x14ac:dyDescent="0.25">
      <c r="A20" s="85" t="s">
        <v>182</v>
      </c>
      <c r="B20" s="81"/>
      <c r="C20" s="81"/>
      <c r="D20" s="13"/>
      <c r="E20" s="13"/>
      <c r="F20" s="82" t="s">
        <v>183</v>
      </c>
      <c r="G20" s="82"/>
      <c r="H20" s="82"/>
      <c r="I20" s="82"/>
      <c r="J20" s="82"/>
      <c r="K20" s="82"/>
      <c r="L20" s="82"/>
      <c r="M20" s="82"/>
      <c r="N20" s="83"/>
      <c r="O20" s="84"/>
    </row>
    <row r="21" ht="17.25" customHeight="1" spans="1:16" x14ac:dyDescent="0.25">
      <c r="A21" s="80" t="s">
        <v>184</v>
      </c>
      <c r="B21" s="81"/>
      <c r="C21" s="8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4"/>
    </row>
    <row r="22" ht="17.25" customHeight="1" spans="1:16" x14ac:dyDescent="0.25">
      <c r="A22" s="80" t="s">
        <v>185</v>
      </c>
      <c r="B22" s="81"/>
      <c r="C22" s="81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4"/>
    </row>
    <row r="23" spans="1:13" x14ac:dyDescent="0.25">
      <c r="A23" s="1" t="s">
        <v>0</v>
      </c>
      <c r="B23" s="2" t="s">
        <v>6</v>
      </c>
      <c r="C23" s="2" t="s">
        <v>8</v>
      </c>
      <c r="D23" s="11" t="s">
        <v>13</v>
      </c>
      <c r="E23" s="11" t="s">
        <v>9</v>
      </c>
      <c r="F23" s="11" t="s">
        <v>14</v>
      </c>
      <c r="G23" s="11" t="s">
        <v>10</v>
      </c>
      <c r="H23" s="11" t="s">
        <v>186</v>
      </c>
      <c r="I23" s="11" t="s">
        <v>187</v>
      </c>
      <c r="J23" s="11" t="s">
        <v>12</v>
      </c>
      <c r="K23" s="11" t="s">
        <v>146</v>
      </c>
      <c r="L23" s="11" t="s">
        <v>188</v>
      </c>
      <c r="M23" s="11" t="s">
        <v>78</v>
      </c>
    </row>
    <row r="24" spans="1:14" x14ac:dyDescent="0.25">
      <c r="A24" s="1" t="s">
        <v>3</v>
      </c>
      <c r="B24" s="2">
        <v>0</v>
      </c>
      <c r="C24" s="2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</row>
    <row r="25" spans="1:13" x14ac:dyDescent="0.25">
      <c r="A25" s="1"/>
      <c r="B25" s="2">
        <v>40</v>
      </c>
      <c r="C25" s="2">
        <v>40</v>
      </c>
      <c r="D25" s="11">
        <v>80</v>
      </c>
      <c r="E25" s="11">
        <v>8</v>
      </c>
      <c r="F25" s="11">
        <v>18</v>
      </c>
      <c r="G25" s="11">
        <v>60</v>
      </c>
      <c r="H25" s="11">
        <v>2</v>
      </c>
      <c r="I25" s="11">
        <v>2</v>
      </c>
      <c r="J25" s="11">
        <v>110</v>
      </c>
      <c r="K25" s="11">
        <v>0</v>
      </c>
      <c r="L25" s="11">
        <v>0</v>
      </c>
      <c r="M25" s="11">
        <v>0</v>
      </c>
    </row>
    <row r="26" spans="1:13" x14ac:dyDescent="0.25">
      <c r="A26" s="1"/>
      <c r="B26" s="2">
        <v>40</v>
      </c>
      <c r="C26" s="2">
        <v>40</v>
      </c>
      <c r="D26" s="11">
        <v>80</v>
      </c>
      <c r="E26" s="11">
        <v>8</v>
      </c>
      <c r="F26" s="11">
        <v>18</v>
      </c>
      <c r="G26" s="11">
        <v>0</v>
      </c>
      <c r="H26" s="11">
        <v>6</v>
      </c>
      <c r="I26" s="11">
        <v>6</v>
      </c>
      <c r="J26" s="11">
        <v>10</v>
      </c>
      <c r="K26" s="11">
        <v>20</v>
      </c>
      <c r="L26" s="11">
        <v>0</v>
      </c>
      <c r="M26" s="11">
        <v>0</v>
      </c>
    </row>
    <row r="27" spans="1:13" x14ac:dyDescent="0.25">
      <c r="A27" s="1"/>
      <c r="B27" s="2">
        <v>80</v>
      </c>
      <c r="C27" s="2">
        <v>80</v>
      </c>
      <c r="D27" s="11">
        <v>170</v>
      </c>
      <c r="E27" s="11">
        <v>40</v>
      </c>
      <c r="F27" s="11">
        <v>40</v>
      </c>
      <c r="G27" s="11">
        <v>25</v>
      </c>
      <c r="H27" s="11">
        <v>20</v>
      </c>
      <c r="I27" s="11">
        <v>15</v>
      </c>
      <c r="J27" s="11">
        <v>200</v>
      </c>
      <c r="K27" s="11">
        <v>25</v>
      </c>
      <c r="L27" s="11">
        <v>15</v>
      </c>
      <c r="M27" s="11">
        <v>0</v>
      </c>
    </row>
    <row r="28" spans="1:13" x14ac:dyDescent="0.25">
      <c r="A28" s="1"/>
      <c r="B28" s="2">
        <v>4</v>
      </c>
      <c r="C28" s="2">
        <v>0</v>
      </c>
      <c r="D28" s="11">
        <v>0</v>
      </c>
      <c r="E28" s="11">
        <v>0</v>
      </c>
      <c r="F28" s="11">
        <v>3</v>
      </c>
      <c r="G28" s="11">
        <v>0</v>
      </c>
      <c r="H28" s="11">
        <v>0</v>
      </c>
      <c r="I28" s="11">
        <v>0</v>
      </c>
      <c r="J28" s="11">
        <v>5</v>
      </c>
      <c r="K28" s="11">
        <v>0</v>
      </c>
      <c r="L28" s="11">
        <v>0</v>
      </c>
      <c r="M28" s="11">
        <v>0</v>
      </c>
    </row>
    <row r="29" spans="1:13" x14ac:dyDescent="0.25">
      <c r="A29" s="1"/>
      <c r="B29" s="2">
        <v>0</v>
      </c>
      <c r="C29" s="2">
        <v>0</v>
      </c>
      <c r="D29" s="11">
        <v>210</v>
      </c>
      <c r="E29" s="11">
        <v>60</v>
      </c>
      <c r="F29" s="11">
        <v>55</v>
      </c>
      <c r="G29" s="11">
        <v>30</v>
      </c>
      <c r="H29" s="11">
        <v>30</v>
      </c>
      <c r="I29" s="11">
        <v>20</v>
      </c>
      <c r="J29" s="11">
        <v>150</v>
      </c>
      <c r="K29" s="11">
        <v>40</v>
      </c>
      <c r="L29" s="11">
        <v>15</v>
      </c>
      <c r="M29" s="11">
        <v>16</v>
      </c>
    </row>
    <row r="30" spans="1:13" x14ac:dyDescent="0.25">
      <c r="A30" s="1"/>
      <c r="B30" s="2">
        <v>96</v>
      </c>
      <c r="C30" s="2">
        <v>96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</row>
    <row r="31" spans="1:13" x14ac:dyDescent="0.25">
      <c r="A31" s="1"/>
      <c r="B31" s="2">
        <v>-96</v>
      </c>
      <c r="C31" s="2">
        <v>-96</v>
      </c>
      <c r="D31" s="11">
        <v>0</v>
      </c>
      <c r="E31" s="11">
        <v>-60</v>
      </c>
      <c r="F31" s="11">
        <v>-42</v>
      </c>
      <c r="G31" s="11">
        <v>0</v>
      </c>
      <c r="H31" s="11">
        <v>-30</v>
      </c>
      <c r="I31" s="11">
        <v>-20</v>
      </c>
      <c r="J31" s="11">
        <v>-150</v>
      </c>
      <c r="K31" s="11">
        <v>0</v>
      </c>
      <c r="L31" s="11">
        <v>0</v>
      </c>
      <c r="M31" s="11">
        <v>-16</v>
      </c>
    </row>
    <row r="32" spans="1:13" x14ac:dyDescent="0.25">
      <c r="A32" s="1"/>
      <c r="B32" s="2">
        <v>0</v>
      </c>
      <c r="C32" s="2">
        <v>0</v>
      </c>
      <c r="D32" s="11">
        <v>-210</v>
      </c>
      <c r="E32" s="11">
        <v>0</v>
      </c>
      <c r="F32" s="11">
        <v>-13</v>
      </c>
      <c r="G32" s="11">
        <v>-30</v>
      </c>
      <c r="H32" s="11">
        <v>0</v>
      </c>
      <c r="I32" s="11">
        <v>0</v>
      </c>
      <c r="J32" s="11">
        <v>0</v>
      </c>
      <c r="K32" s="11">
        <v>-40</v>
      </c>
      <c r="L32" s="11">
        <v>-15</v>
      </c>
      <c r="M32" s="11">
        <v>0</v>
      </c>
    </row>
    <row r="33" spans="1:13" x14ac:dyDescent="0.25">
      <c r="A33" s="1"/>
      <c r="B33" s="2">
        <v>-84</v>
      </c>
      <c r="C33" s="2">
        <v>-122</v>
      </c>
      <c r="D33" s="11">
        <v>-300</v>
      </c>
      <c r="E33" s="11">
        <v>-37</v>
      </c>
      <c r="F33" s="11">
        <v>-35</v>
      </c>
      <c r="G33" s="11">
        <v>0</v>
      </c>
      <c r="H33" s="11">
        <v>0</v>
      </c>
      <c r="I33" s="11">
        <v>0</v>
      </c>
      <c r="J33" s="11">
        <v>-100</v>
      </c>
      <c r="K33" s="11">
        <v>0</v>
      </c>
      <c r="L33" s="11">
        <v>0</v>
      </c>
      <c r="M33" s="11">
        <v>0</v>
      </c>
    </row>
    <row r="34" spans="1:13" x14ac:dyDescent="0.25">
      <c r="A34" s="1"/>
      <c r="B34" s="2">
        <v>-51</v>
      </c>
      <c r="C34" s="2">
        <v>0</v>
      </c>
      <c r="D34" s="11">
        <v>-6</v>
      </c>
      <c r="E34" s="11">
        <v>0</v>
      </c>
      <c r="F34" s="11">
        <v>-33</v>
      </c>
      <c r="G34" s="11">
        <v>-46</v>
      </c>
      <c r="H34" s="11">
        <v>-20</v>
      </c>
      <c r="I34" s="11">
        <v>-8</v>
      </c>
      <c r="J34" s="11">
        <v>0</v>
      </c>
      <c r="K34" s="11">
        <v>-17</v>
      </c>
      <c r="L34" s="11">
        <v>-5</v>
      </c>
      <c r="M34" s="11">
        <v>0</v>
      </c>
    </row>
    <row r="35" spans="1:13" x14ac:dyDescent="0.25">
      <c r="A35" s="1"/>
      <c r="B35" s="2">
        <v>-29</v>
      </c>
      <c r="C35" s="2">
        <v>-38</v>
      </c>
      <c r="D35" s="11">
        <v>-24</v>
      </c>
      <c r="E35" s="11">
        <v>-19</v>
      </c>
      <c r="F35" s="11">
        <v>-11</v>
      </c>
      <c r="G35" s="11">
        <v>-39</v>
      </c>
      <c r="H35" s="11">
        <v>-8</v>
      </c>
      <c r="I35" s="11">
        <v>-15</v>
      </c>
      <c r="J35" s="11">
        <v>-225</v>
      </c>
      <c r="K35" s="11">
        <v>-28</v>
      </c>
      <c r="L35" s="11">
        <v>-10</v>
      </c>
      <c r="M35" s="11">
        <v>0</v>
      </c>
    </row>
    <row r="36" spans="1:13" x14ac:dyDescent="0.25">
      <c r="A36" s="1" t="s">
        <v>3</v>
      </c>
      <c r="B36" s="2">
        <v>0</v>
      </c>
      <c r="C36" s="2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6" ht="17.25" customHeight="1" spans="1:12" x14ac:dyDescent="0.25">
      <c r="A6" s="7" t="s">
        <v>96</v>
      </c>
      <c r="B6" s="18">
        <v>40</v>
      </c>
      <c r="C6" s="18">
        <v>40</v>
      </c>
      <c r="D6" s="6"/>
      <c r="E6" s="18">
        <v>80</v>
      </c>
      <c r="F6" s="6"/>
      <c r="G6" s="6"/>
      <c r="H6" s="18">
        <v>5</v>
      </c>
      <c r="I6" s="6"/>
      <c r="J6" s="6"/>
      <c r="K6" s="7"/>
    </row>
    <row r="7" ht="17.25" customHeight="1" spans="1:12" x14ac:dyDescent="0.25">
      <c r="A7" s="7" t="s">
        <v>189</v>
      </c>
      <c r="B7" s="18">
        <v>-34</v>
      </c>
      <c r="C7" s="18">
        <v>-33</v>
      </c>
      <c r="D7" s="25"/>
      <c r="E7" s="18">
        <v>-72</v>
      </c>
      <c r="F7" s="6"/>
      <c r="G7" s="6"/>
      <c r="H7" s="18">
        <v>-2</v>
      </c>
      <c r="I7" s="6"/>
      <c r="J7" s="6"/>
      <c r="K7" s="36"/>
    </row>
    <row r="8" ht="17.25" customHeight="1" spans="1:12" x14ac:dyDescent="0.25">
      <c r="A8" s="7" t="s">
        <v>190</v>
      </c>
      <c r="B8" s="18">
        <v>-6</v>
      </c>
      <c r="C8" s="18">
        <v>-6</v>
      </c>
      <c r="D8" s="25"/>
      <c r="E8" s="18">
        <v>-8</v>
      </c>
      <c r="F8" s="6"/>
      <c r="G8" s="6"/>
      <c r="H8" s="18">
        <v>-3</v>
      </c>
      <c r="I8" s="6"/>
      <c r="J8" s="6"/>
      <c r="K8" s="36"/>
    </row>
    <row r="9" ht="17.25" customHeight="1" spans="1:12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ht="17.25" customHeight="1" spans="1:12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ht="17.25" customHeight="1" spans="1:12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ht="17.25" customHeight="1" spans="1:12" x14ac:dyDescent="0.25">
      <c r="A15" s="7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ht="17.25" customHeight="1" spans="1:12" x14ac:dyDescent="0.25">
      <c r="A16" s="7"/>
      <c r="B16" s="6"/>
      <c r="C16" s="6"/>
      <c r="D16" s="6"/>
      <c r="E16" s="6"/>
      <c r="F16" s="6"/>
      <c r="G16" s="6"/>
      <c r="H16" s="6"/>
      <c r="I16" s="6"/>
      <c r="J16" s="6"/>
      <c r="K16" s="7"/>
    </row>
    <row r="17" spans="1:10" x14ac:dyDescent="0.25">
      <c r="A17" s="3" t="s">
        <v>0</v>
      </c>
      <c r="B17" s="2" t="s">
        <v>6</v>
      </c>
      <c r="C17" s="2" t="s">
        <v>8</v>
      </c>
      <c r="D17" s="2" t="s">
        <v>9</v>
      </c>
      <c r="E17" s="2" t="s">
        <v>13</v>
      </c>
      <c r="F17" s="2" t="s">
        <v>15</v>
      </c>
      <c r="G17" s="2" t="s">
        <v>12</v>
      </c>
      <c r="H17" s="2" t="s">
        <v>14</v>
      </c>
      <c r="I17" s="2" t="s">
        <v>7</v>
      </c>
      <c r="J17" s="2" t="s">
        <v>4</v>
      </c>
    </row>
    <row r="18" spans="1:11" x14ac:dyDescent="0.25">
      <c r="A18" s="3" t="s">
        <v>3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3">
        <v>0</v>
      </c>
    </row>
    <row r="19" spans="1:10" x14ac:dyDescent="0.25">
      <c r="A19" s="3"/>
      <c r="B19" s="2">
        <v>40</v>
      </c>
      <c r="C19" s="2">
        <v>40</v>
      </c>
      <c r="D19" s="2">
        <v>21</v>
      </c>
      <c r="E19" s="2">
        <v>67</v>
      </c>
      <c r="F19" s="2">
        <v>18</v>
      </c>
      <c r="G19" s="2">
        <v>35</v>
      </c>
      <c r="H19" s="2">
        <v>8</v>
      </c>
      <c r="I19" s="2">
        <v>6</v>
      </c>
      <c r="J19" s="2">
        <v>6</v>
      </c>
    </row>
    <row r="20" spans="1:10" x14ac:dyDescent="0.25">
      <c r="A20" s="3"/>
      <c r="B20" s="2">
        <v>20</v>
      </c>
      <c r="C20" s="2">
        <v>20</v>
      </c>
      <c r="D20" s="2">
        <v>12</v>
      </c>
      <c r="E20" s="2">
        <v>28</v>
      </c>
      <c r="F20" s="2">
        <v>6</v>
      </c>
      <c r="G20" s="2">
        <v>10</v>
      </c>
      <c r="H20" s="2">
        <v>0</v>
      </c>
      <c r="I20" s="2">
        <v>0</v>
      </c>
      <c r="J20" s="2">
        <v>0</v>
      </c>
    </row>
    <row r="21" spans="1:10" x14ac:dyDescent="0.25">
      <c r="A21" s="3"/>
      <c r="B21" s="2">
        <v>20</v>
      </c>
      <c r="C21" s="2">
        <v>20</v>
      </c>
      <c r="D21" s="2">
        <v>10</v>
      </c>
      <c r="E21" s="2">
        <v>28</v>
      </c>
      <c r="F21" s="2">
        <v>0</v>
      </c>
      <c r="G21" s="2">
        <v>0</v>
      </c>
      <c r="H21" s="2">
        <v>2</v>
      </c>
      <c r="I21" s="2">
        <v>0</v>
      </c>
      <c r="J21" s="2">
        <v>0</v>
      </c>
    </row>
    <row r="22" spans="1:10" x14ac:dyDescent="0.25">
      <c r="A22" s="3"/>
      <c r="B22" s="2">
        <v>0</v>
      </c>
      <c r="C22" s="2">
        <v>0</v>
      </c>
      <c r="D22" s="2">
        <v>0</v>
      </c>
      <c r="E22" s="2">
        <v>12</v>
      </c>
      <c r="F22" s="2">
        <v>12</v>
      </c>
      <c r="G22" s="2">
        <v>25</v>
      </c>
      <c r="H22" s="2">
        <v>6</v>
      </c>
      <c r="I22" s="2">
        <v>6</v>
      </c>
      <c r="J22" s="2">
        <v>6</v>
      </c>
    </row>
    <row r="23" spans="1:10" x14ac:dyDescent="0.25">
      <c r="A23" s="3"/>
      <c r="B23" s="2">
        <v>40</v>
      </c>
      <c r="C23" s="2">
        <v>40</v>
      </c>
      <c r="D23" s="2">
        <v>0</v>
      </c>
      <c r="E23" s="2">
        <v>80</v>
      </c>
      <c r="F23" s="2">
        <v>0</v>
      </c>
      <c r="G23" s="2">
        <v>0</v>
      </c>
      <c r="H23" s="2">
        <v>5</v>
      </c>
      <c r="I23" s="2">
        <v>0</v>
      </c>
      <c r="J23" s="2">
        <v>0</v>
      </c>
    </row>
    <row r="24" spans="1:10" x14ac:dyDescent="0.25">
      <c r="A24" s="3"/>
      <c r="B24" s="2">
        <v>-34</v>
      </c>
      <c r="C24" s="2">
        <v>-33</v>
      </c>
      <c r="D24" s="2">
        <v>0</v>
      </c>
      <c r="E24" s="2">
        <v>-72</v>
      </c>
      <c r="F24" s="2">
        <v>0</v>
      </c>
      <c r="G24" s="2">
        <v>0</v>
      </c>
      <c r="H24" s="2">
        <v>-2</v>
      </c>
      <c r="I24" s="2">
        <v>0</v>
      </c>
      <c r="J24" s="2">
        <v>0</v>
      </c>
    </row>
    <row r="25" spans="1:10" x14ac:dyDescent="0.25">
      <c r="A25" s="3"/>
      <c r="B25" s="2">
        <v>-6</v>
      </c>
      <c r="C25" s="2">
        <v>-6</v>
      </c>
      <c r="D25" s="2">
        <v>0</v>
      </c>
      <c r="E25" s="2">
        <v>-8</v>
      </c>
      <c r="F25" s="2">
        <v>0</v>
      </c>
      <c r="G25" s="2">
        <v>0</v>
      </c>
      <c r="H25" s="2">
        <v>-3</v>
      </c>
      <c r="I25" s="2">
        <v>0</v>
      </c>
      <c r="J25" s="2">
        <v>0</v>
      </c>
    </row>
    <row r="26" spans="1:10" x14ac:dyDescent="0.25">
      <c r="A26" s="3" t="s">
        <v>3</v>
      </c>
      <c r="B26" s="2">
        <v>80</v>
      </c>
      <c r="C26" s="2">
        <v>81</v>
      </c>
      <c r="D26" s="2">
        <v>43</v>
      </c>
      <c r="E26" s="2">
        <v>135</v>
      </c>
      <c r="F26" s="2">
        <v>36</v>
      </c>
      <c r="G26" s="2">
        <v>70</v>
      </c>
      <c r="H26" s="2">
        <v>16</v>
      </c>
      <c r="I26" s="2">
        <v>12</v>
      </c>
      <c r="J26" s="2">
        <v>12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7" ht="17.25" customHeight="1" spans="1:5" x14ac:dyDescent="0.25">
      <c r="A7" s="5"/>
      <c r="B7" s="6"/>
      <c r="C7" s="7"/>
      <c r="D7" s="4"/>
    </row>
    <row r="8" ht="17.25" customHeight="1" spans="1:5" x14ac:dyDescent="0.25">
      <c r="A8" s="5"/>
      <c r="B8" s="6"/>
      <c r="C8" s="7"/>
      <c r="D8" s="4"/>
    </row>
    <row r="9" ht="17.25" customHeight="1" spans="1:5" x14ac:dyDescent="0.25">
      <c r="A9" s="5"/>
      <c r="B9" s="6"/>
      <c r="C9" s="7"/>
      <c r="D9" s="4"/>
    </row>
    <row r="10" ht="17.25" customHeight="1" spans="1:5" x14ac:dyDescent="0.25">
      <c r="A10" s="5"/>
      <c r="B10" s="6"/>
      <c r="C10" s="7"/>
      <c r="D10" s="4"/>
    </row>
    <row r="11" ht="17.25" customHeight="1" spans="1:5" x14ac:dyDescent="0.25">
      <c r="A11" s="5"/>
      <c r="B11" s="6"/>
      <c r="C11" s="7"/>
      <c r="D11" s="4"/>
    </row>
    <row r="12" spans="1:2" x14ac:dyDescent="0.25">
      <c r="A12" s="1" t="s">
        <v>0</v>
      </c>
      <c r="B12" s="2" t="s">
        <v>13</v>
      </c>
    </row>
    <row r="13" spans="1:3" x14ac:dyDescent="0.25">
      <c r="A13" s="1" t="s">
        <v>3</v>
      </c>
      <c r="B13" s="2">
        <v>0</v>
      </c>
      <c r="C13" s="3">
        <v>0</v>
      </c>
    </row>
    <row r="14" spans="1:2" x14ac:dyDescent="0.25">
      <c r="A14" s="1"/>
      <c r="B14" s="2">
        <v>700</v>
      </c>
    </row>
    <row r="15" spans="1:2" x14ac:dyDescent="0.25">
      <c r="A15" s="1" t="s">
        <v>3</v>
      </c>
      <c r="B15" s="2">
        <v>700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6" ht="17.25" customHeight="1" spans="1:12" x14ac:dyDescent="0.25">
      <c r="A6" s="5"/>
      <c r="B6" s="6"/>
      <c r="C6" s="6"/>
      <c r="D6" s="25"/>
      <c r="E6" s="25"/>
      <c r="F6" s="6"/>
      <c r="G6" s="6"/>
      <c r="H6" s="6"/>
      <c r="I6" s="6"/>
      <c r="J6" s="6"/>
      <c r="K6" s="36"/>
    </row>
    <row r="7" ht="17.25" customHeight="1" spans="1:12" x14ac:dyDescent="0.25">
      <c r="A7" s="5"/>
      <c r="B7" s="6"/>
      <c r="C7" s="6"/>
      <c r="D7" s="25"/>
      <c r="E7" s="25"/>
      <c r="F7" s="6"/>
      <c r="G7" s="6"/>
      <c r="H7" s="6"/>
      <c r="I7" s="6"/>
      <c r="J7" s="6"/>
      <c r="K7" s="36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ht="17.25" customHeight="1" spans="1:12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ht="17.25" customHeight="1" spans="1:12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ht="17.25" customHeight="1" spans="1:12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ht="17.25" customHeight="1" spans="1:12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0" x14ac:dyDescent="0.25">
      <c r="A16" s="1" t="s">
        <v>0</v>
      </c>
      <c r="B16" s="2" t="s">
        <v>69</v>
      </c>
      <c r="C16" s="2" t="s">
        <v>7</v>
      </c>
      <c r="D16" s="2" t="s">
        <v>8</v>
      </c>
      <c r="E16" s="2" t="s">
        <v>4</v>
      </c>
      <c r="F16" s="2" t="s">
        <v>13</v>
      </c>
      <c r="G16" s="2" t="s">
        <v>9</v>
      </c>
      <c r="H16" s="2" t="s">
        <v>14</v>
      </c>
      <c r="I16" s="2" t="s">
        <v>10</v>
      </c>
      <c r="J16" s="2" t="s">
        <v>12</v>
      </c>
    </row>
    <row r="17" spans="1:11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3">
        <v>0</v>
      </c>
    </row>
    <row r="18" spans="1:10" x14ac:dyDescent="0.25">
      <c r="A18" s="1"/>
      <c r="B18" s="2">
        <v>50</v>
      </c>
      <c r="C18" s="2">
        <v>11</v>
      </c>
      <c r="D18" s="2">
        <v>80</v>
      </c>
      <c r="E18" s="2">
        <v>18</v>
      </c>
      <c r="F18" s="2">
        <v>100</v>
      </c>
      <c r="G18" s="2">
        <v>22</v>
      </c>
      <c r="H18" s="2">
        <v>9</v>
      </c>
      <c r="I18" s="2">
        <v>6</v>
      </c>
      <c r="J18" s="2">
        <v>20</v>
      </c>
    </row>
    <row r="19" spans="1:10" x14ac:dyDescent="0.25">
      <c r="A19" s="1"/>
      <c r="B19" s="2">
        <v>50</v>
      </c>
      <c r="C19" s="2">
        <v>11</v>
      </c>
      <c r="D19" s="2">
        <v>80</v>
      </c>
      <c r="E19" s="2">
        <v>18</v>
      </c>
      <c r="F19" s="2">
        <v>100</v>
      </c>
      <c r="G19" s="2">
        <v>22</v>
      </c>
      <c r="H19" s="2">
        <v>9</v>
      </c>
      <c r="I19" s="2">
        <v>6</v>
      </c>
      <c r="J19" s="2">
        <v>20</v>
      </c>
    </row>
    <row r="20" spans="1:10" x14ac:dyDescent="0.25">
      <c r="A20" s="1" t="s">
        <v>3</v>
      </c>
      <c r="B20" s="2">
        <v>100</v>
      </c>
      <c r="C20" s="2">
        <v>22</v>
      </c>
      <c r="D20" s="2">
        <v>160</v>
      </c>
      <c r="E20" s="2">
        <v>36</v>
      </c>
      <c r="F20" s="2">
        <v>200</v>
      </c>
      <c r="G20" s="2">
        <v>44</v>
      </c>
      <c r="H20" s="2">
        <v>18</v>
      </c>
      <c r="I20" s="2">
        <v>12</v>
      </c>
      <c r="J20" s="2">
        <v>40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J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5" ht="17.25" customHeight="1" spans="1:10" x14ac:dyDescent="0.25">
      <c r="A5" s="5">
        <v>44721</v>
      </c>
      <c r="B5" s="6"/>
      <c r="C5" s="18">
        <v>-20</v>
      </c>
      <c r="D5" s="6"/>
      <c r="E5" s="18">
        <v>-100</v>
      </c>
      <c r="F5" s="6"/>
      <c r="G5" s="18">
        <v>-60</v>
      </c>
      <c r="H5" s="18">
        <v>-120</v>
      </c>
      <c r="I5" s="4"/>
    </row>
    <row r="6" ht="17.25" customHeight="1" spans="1:10" x14ac:dyDescent="0.25">
      <c r="A6" s="5">
        <v>44904</v>
      </c>
      <c r="B6" s="6"/>
      <c r="C6" s="18">
        <v>-100</v>
      </c>
      <c r="D6" s="18">
        <v>-100</v>
      </c>
      <c r="E6" s="18">
        <v>-17</v>
      </c>
      <c r="F6" s="18">
        <v>-82</v>
      </c>
      <c r="G6" s="25"/>
      <c r="H6" s="25"/>
      <c r="I6" s="4"/>
    </row>
    <row r="7" ht="17.25" customHeight="1" spans="1:10" x14ac:dyDescent="0.25">
      <c r="A7" s="5" t="s">
        <v>191</v>
      </c>
      <c r="B7" s="6"/>
      <c r="C7" s="6"/>
      <c r="D7" s="25"/>
      <c r="E7" s="18">
        <v>-58</v>
      </c>
      <c r="F7" s="18">
        <v>-55</v>
      </c>
      <c r="G7" s="25"/>
      <c r="H7" s="25"/>
      <c r="I7" s="4"/>
    </row>
    <row r="8" ht="17.25" customHeight="1" spans="1:10" x14ac:dyDescent="0.25">
      <c r="A8" s="5" t="s">
        <v>192</v>
      </c>
      <c r="B8" s="6"/>
      <c r="C8" s="18">
        <v>-300</v>
      </c>
      <c r="D8" s="18">
        <v>-300</v>
      </c>
      <c r="E8" s="6"/>
      <c r="F8" s="6"/>
      <c r="G8" s="6"/>
      <c r="H8" s="6"/>
      <c r="I8" s="4"/>
    </row>
    <row r="9" ht="17.25" customHeight="1" spans="1:10" x14ac:dyDescent="0.25">
      <c r="A9" s="5" t="s">
        <v>193</v>
      </c>
      <c r="B9" s="6"/>
      <c r="C9" s="6"/>
      <c r="D9" s="18">
        <v>-300</v>
      </c>
      <c r="E9" s="6"/>
      <c r="F9" s="6"/>
      <c r="G9" s="6"/>
      <c r="H9" s="6"/>
      <c r="I9" s="4"/>
    </row>
    <row r="10" ht="17.25" customHeight="1" spans="1:10" x14ac:dyDescent="0.25">
      <c r="A10" s="5" t="s">
        <v>194</v>
      </c>
      <c r="B10" s="6"/>
      <c r="C10" s="18">
        <v>-200</v>
      </c>
      <c r="D10" s="18">
        <v>-200</v>
      </c>
      <c r="E10" s="6"/>
      <c r="F10" s="6"/>
      <c r="G10" s="6"/>
      <c r="H10" s="6"/>
      <c r="I10" s="4"/>
    </row>
    <row r="11" ht="17.25" customHeight="1" spans="1:10" x14ac:dyDescent="0.25">
      <c r="A11" s="5">
        <v>44661</v>
      </c>
      <c r="B11" s="6"/>
      <c r="C11" s="18">
        <v>-250</v>
      </c>
      <c r="D11" s="18">
        <v>-200</v>
      </c>
      <c r="E11" s="6"/>
      <c r="F11" s="6"/>
      <c r="G11" s="6"/>
      <c r="H11" s="6"/>
      <c r="I11" s="4"/>
    </row>
    <row r="12" ht="17.25" customHeight="1" spans="1:10" x14ac:dyDescent="0.25">
      <c r="A12" s="5" t="s">
        <v>195</v>
      </c>
      <c r="B12" s="6"/>
      <c r="C12" s="6"/>
      <c r="D12" s="18">
        <v>-393</v>
      </c>
      <c r="E12" s="6"/>
      <c r="F12" s="6"/>
      <c r="G12" s="18">
        <v>-93</v>
      </c>
      <c r="H12" s="6"/>
      <c r="I12" s="22" t="s">
        <v>196</v>
      </c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4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4"/>
    </row>
    <row r="15" ht="17.25" customHeight="1" spans="1:10" x14ac:dyDescent="0.25">
      <c r="A15" s="5"/>
      <c r="B15" s="6"/>
      <c r="C15" s="6"/>
      <c r="D15" s="6"/>
      <c r="E15" s="6"/>
      <c r="F15" s="6"/>
      <c r="G15" s="6"/>
      <c r="H15" s="6"/>
      <c r="I15" s="4"/>
    </row>
    <row r="16" spans="1:8" x14ac:dyDescent="0.25">
      <c r="A16" s="1" t="s">
        <v>0</v>
      </c>
      <c r="B16" s="2" t="s">
        <v>126</v>
      </c>
      <c r="C16" s="2" t="s">
        <v>9</v>
      </c>
      <c r="D16" s="2" t="s">
        <v>11</v>
      </c>
      <c r="E16" s="2" t="s">
        <v>69</v>
      </c>
      <c r="F16" s="2" t="s">
        <v>6</v>
      </c>
      <c r="G16" s="2" t="s">
        <v>8</v>
      </c>
      <c r="H16" s="2" t="s">
        <v>13</v>
      </c>
    </row>
    <row r="17" spans="1:9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4">
        <v>0</v>
      </c>
    </row>
    <row r="18" spans="1:8" x14ac:dyDescent="0.25">
      <c r="A18" s="1"/>
      <c r="B18" s="2">
        <v>50</v>
      </c>
      <c r="C18" s="2">
        <v>170</v>
      </c>
      <c r="D18" s="2">
        <v>100</v>
      </c>
      <c r="E18" s="2">
        <v>0</v>
      </c>
      <c r="F18" s="2">
        <v>0</v>
      </c>
      <c r="G18" s="2">
        <v>0</v>
      </c>
      <c r="H18" s="2">
        <v>0</v>
      </c>
    </row>
    <row r="19" spans="1:8" x14ac:dyDescent="0.25">
      <c r="A19" s="1"/>
      <c r="B19" s="2">
        <v>0</v>
      </c>
      <c r="C19" s="2">
        <v>0</v>
      </c>
      <c r="D19" s="2">
        <v>168</v>
      </c>
      <c r="E19" s="2">
        <v>42</v>
      </c>
      <c r="F19" s="2">
        <v>21</v>
      </c>
      <c r="G19" s="2">
        <v>40</v>
      </c>
      <c r="H19" s="2">
        <v>0</v>
      </c>
    </row>
    <row r="20" spans="1:8" x14ac:dyDescent="0.25">
      <c r="A20" s="1"/>
      <c r="B20" s="2">
        <v>0</v>
      </c>
      <c r="C20" s="2">
        <v>-10</v>
      </c>
      <c r="D20" s="2">
        <v>-100</v>
      </c>
      <c r="E20" s="2">
        <v>-96</v>
      </c>
      <c r="F20" s="2">
        <v>-7</v>
      </c>
      <c r="G20" s="2">
        <v>0</v>
      </c>
      <c r="H20" s="2">
        <v>-3</v>
      </c>
    </row>
    <row r="21" spans="1:8" x14ac:dyDescent="0.25">
      <c r="A21" s="1"/>
      <c r="B21" s="2">
        <v>0</v>
      </c>
      <c r="C21" s="2">
        <v>-20</v>
      </c>
      <c r="D21" s="2">
        <v>0</v>
      </c>
      <c r="E21" s="2">
        <v>-100</v>
      </c>
      <c r="F21" s="2">
        <v>0</v>
      </c>
      <c r="G21" s="2">
        <v>-60</v>
      </c>
      <c r="H21" s="2">
        <v>-120</v>
      </c>
    </row>
    <row r="22" spans="1:8" x14ac:dyDescent="0.25">
      <c r="A22" s="1"/>
      <c r="B22" s="2">
        <v>0</v>
      </c>
      <c r="C22" s="2">
        <v>-100</v>
      </c>
      <c r="D22" s="2">
        <v>-100</v>
      </c>
      <c r="E22" s="2">
        <v>-17</v>
      </c>
      <c r="F22" s="2">
        <v>-82</v>
      </c>
      <c r="G22" s="2">
        <v>0</v>
      </c>
      <c r="H22" s="2">
        <v>0</v>
      </c>
    </row>
    <row r="23" spans="1:8" x14ac:dyDescent="0.25">
      <c r="A23" s="1"/>
      <c r="B23" s="2">
        <v>0</v>
      </c>
      <c r="C23" s="2">
        <v>0</v>
      </c>
      <c r="D23" s="2">
        <v>0</v>
      </c>
      <c r="E23" s="2">
        <v>-58</v>
      </c>
      <c r="F23" s="2">
        <v>-55</v>
      </c>
      <c r="G23" s="2">
        <v>0</v>
      </c>
      <c r="H23" s="2">
        <v>0</v>
      </c>
    </row>
    <row r="24" spans="1:8" x14ac:dyDescent="0.25">
      <c r="A24" s="1"/>
      <c r="B24" s="2">
        <v>0</v>
      </c>
      <c r="C24" s="2">
        <v>-300</v>
      </c>
      <c r="D24" s="2">
        <v>-300</v>
      </c>
      <c r="E24" s="2">
        <v>0</v>
      </c>
      <c r="F24" s="2">
        <v>0</v>
      </c>
      <c r="G24" s="2">
        <v>0</v>
      </c>
      <c r="H24" s="2">
        <v>0</v>
      </c>
    </row>
    <row r="25" spans="1:8" x14ac:dyDescent="0.25">
      <c r="A25" s="1"/>
      <c r="B25" s="2">
        <v>0</v>
      </c>
      <c r="C25" s="2">
        <v>0</v>
      </c>
      <c r="D25" s="2">
        <v>-300</v>
      </c>
      <c r="E25" s="2">
        <v>0</v>
      </c>
      <c r="F25" s="2">
        <v>0</v>
      </c>
      <c r="G25" s="2">
        <v>0</v>
      </c>
      <c r="H25" s="2">
        <v>0</v>
      </c>
    </row>
    <row r="26" spans="1:8" x14ac:dyDescent="0.25">
      <c r="A26" s="1"/>
      <c r="B26" s="2">
        <v>0</v>
      </c>
      <c r="C26" s="2">
        <v>-200</v>
      </c>
      <c r="D26" s="2">
        <v>-200</v>
      </c>
      <c r="E26" s="2">
        <v>0</v>
      </c>
      <c r="F26" s="2">
        <v>0</v>
      </c>
      <c r="G26" s="2">
        <v>0</v>
      </c>
      <c r="H26" s="2">
        <v>0</v>
      </c>
    </row>
    <row r="27" spans="1:8" x14ac:dyDescent="0.25">
      <c r="A27" s="1"/>
      <c r="B27" s="2">
        <v>0</v>
      </c>
      <c r="C27" s="2">
        <v>-250</v>
      </c>
      <c r="D27" s="2">
        <v>-200</v>
      </c>
      <c r="E27" s="2">
        <v>0</v>
      </c>
      <c r="F27" s="2">
        <v>0</v>
      </c>
      <c r="G27" s="2">
        <v>0</v>
      </c>
      <c r="H27" s="2">
        <v>0</v>
      </c>
    </row>
    <row r="28" spans="1:8" x14ac:dyDescent="0.25">
      <c r="A28" s="1"/>
      <c r="B28" s="2">
        <v>0</v>
      </c>
      <c r="C28" s="2">
        <v>0</v>
      </c>
      <c r="D28" s="2">
        <v>-393</v>
      </c>
      <c r="E28" s="2">
        <v>0</v>
      </c>
      <c r="F28" s="2">
        <v>0</v>
      </c>
      <c r="G28" s="2">
        <v>-93</v>
      </c>
      <c r="H28" s="2">
        <v>0</v>
      </c>
    </row>
    <row r="29" spans="1:8" x14ac:dyDescent="0.25">
      <c r="A29" s="1" t="s">
        <v>3</v>
      </c>
      <c r="B29" s="2">
        <v>50</v>
      </c>
      <c r="C29" s="2">
        <v>-710</v>
      </c>
      <c r="D29" s="2">
        <v>-1325</v>
      </c>
      <c r="E29" s="2">
        <v>-229</v>
      </c>
      <c r="F29" s="2">
        <v>-123</v>
      </c>
      <c r="G29" s="2">
        <v>-113</v>
      </c>
      <c r="H29" s="2">
        <v>-123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F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5" ht="17.25" customHeight="1" spans="1:6" x14ac:dyDescent="0.25">
      <c r="A5" s="5"/>
      <c r="B5" s="25"/>
      <c r="C5" s="25"/>
      <c r="D5" s="25"/>
      <c r="E5" s="36"/>
    </row>
    <row r="6" ht="17.25" customHeight="1" spans="1:6" x14ac:dyDescent="0.25">
      <c r="A6" s="5"/>
      <c r="B6" s="25"/>
      <c r="C6" s="25"/>
      <c r="D6" s="25"/>
      <c r="E6" s="36"/>
    </row>
    <row r="7" ht="17.25" customHeight="1" spans="1:6" x14ac:dyDescent="0.25">
      <c r="A7" s="5"/>
      <c r="B7" s="25"/>
      <c r="C7" s="25"/>
      <c r="D7" s="25"/>
      <c r="E7" s="36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ht="17.25" customHeight="1" spans="1:6" x14ac:dyDescent="0.25">
      <c r="A11" s="5"/>
      <c r="B11" s="6"/>
      <c r="C11" s="6"/>
      <c r="D11" s="6"/>
      <c r="E11" s="7"/>
    </row>
    <row r="12" ht="17.25" customHeight="1" spans="1:6" x14ac:dyDescent="0.25">
      <c r="A12" s="5"/>
      <c r="B12" s="6"/>
      <c r="C12" s="6"/>
      <c r="D12" s="6"/>
      <c r="E12" s="7"/>
    </row>
    <row r="13" ht="17.25" customHeight="1" spans="1:6" x14ac:dyDescent="0.25">
      <c r="A13" s="5"/>
      <c r="B13" s="6"/>
      <c r="C13" s="6"/>
      <c r="D13" s="6"/>
      <c r="E13" s="7"/>
    </row>
    <row r="14" ht="17.25" customHeight="1" spans="1:6" x14ac:dyDescent="0.25">
      <c r="A14" s="5"/>
      <c r="B14" s="6"/>
      <c r="C14" s="6"/>
      <c r="D14" s="6"/>
      <c r="E14" s="7"/>
    </row>
    <row r="15" ht="17.25" customHeight="1" spans="1:6" x14ac:dyDescent="0.25">
      <c r="A15" s="5"/>
      <c r="B15" s="6"/>
      <c r="C15" s="6"/>
      <c r="D15" s="6"/>
      <c r="E15" s="7"/>
    </row>
    <row r="16" spans="1:4" x14ac:dyDescent="0.25">
      <c r="A16" s="1" t="s">
        <v>0</v>
      </c>
      <c r="B16" s="2" t="s">
        <v>12</v>
      </c>
      <c r="C16" s="2" t="s">
        <v>197</v>
      </c>
      <c r="D16" s="2" t="s">
        <v>198</v>
      </c>
    </row>
    <row r="17" spans="1:5" x14ac:dyDescent="0.25">
      <c r="A17" s="1" t="s">
        <v>3</v>
      </c>
      <c r="B17" s="2">
        <v>0</v>
      </c>
      <c r="C17" s="2">
        <v>0</v>
      </c>
      <c r="D17" s="2">
        <v>0</v>
      </c>
      <c r="E17" s="3">
        <v>0</v>
      </c>
    </row>
    <row r="18" spans="1:4" x14ac:dyDescent="0.25">
      <c r="A18" s="1"/>
      <c r="B18" s="2">
        <v>1000</v>
      </c>
      <c r="C18" s="2">
        <v>0</v>
      </c>
      <c r="D18" s="2">
        <v>0</v>
      </c>
    </row>
    <row r="19" spans="1:4" x14ac:dyDescent="0.25">
      <c r="A19" s="1"/>
      <c r="B19" s="2">
        <v>0</v>
      </c>
      <c r="C19" s="2">
        <v>1066</v>
      </c>
      <c r="D19" s="2">
        <v>1066</v>
      </c>
    </row>
    <row r="20" spans="1:4" x14ac:dyDescent="0.25">
      <c r="A20" s="1" t="s">
        <v>3</v>
      </c>
      <c r="B20" s="2">
        <v>1000</v>
      </c>
      <c r="C20" s="2">
        <v>1066</v>
      </c>
      <c r="D20" s="2">
        <v>1066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6" ht="17.25" customHeight="1" spans="1:9" x14ac:dyDescent="0.25">
      <c r="A6" s="7" t="s">
        <v>199</v>
      </c>
      <c r="B6" s="18">
        <v>16</v>
      </c>
      <c r="C6" s="18">
        <v>100</v>
      </c>
      <c r="D6" s="18">
        <v>32</v>
      </c>
      <c r="E6" s="25"/>
      <c r="F6" s="25"/>
      <c r="G6" s="18">
        <v>79</v>
      </c>
      <c r="H6" s="36"/>
    </row>
    <row r="7" ht="17.25" customHeight="1" spans="1:9" x14ac:dyDescent="0.25">
      <c r="A7" s="7" t="s">
        <v>199</v>
      </c>
      <c r="B7" s="25"/>
      <c r="C7" s="25"/>
      <c r="D7" s="18">
        <v>200</v>
      </c>
      <c r="E7" s="25"/>
      <c r="F7" s="18">
        <v>200</v>
      </c>
      <c r="G7" s="25"/>
      <c r="H7" s="36"/>
    </row>
    <row r="8" ht="17.25" customHeight="1" spans="1:9" x14ac:dyDescent="0.25">
      <c r="A8" s="7" t="s">
        <v>200</v>
      </c>
      <c r="B8" s="18">
        <v>42</v>
      </c>
      <c r="C8" s="18">
        <v>60</v>
      </c>
      <c r="D8" s="6"/>
      <c r="E8" s="18">
        <v>400</v>
      </c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7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7"/>
      <c r="B15" s="6"/>
      <c r="C15" s="6"/>
      <c r="D15" s="6"/>
      <c r="E15" s="6"/>
      <c r="F15" s="6"/>
      <c r="G15" s="6"/>
      <c r="H15" s="7"/>
    </row>
    <row r="16" spans="1:7" x14ac:dyDescent="0.25">
      <c r="A16" s="3" t="s">
        <v>0</v>
      </c>
      <c r="B16" s="2" t="s">
        <v>69</v>
      </c>
      <c r="C16" s="2" t="s">
        <v>8</v>
      </c>
      <c r="D16" s="2" t="s">
        <v>11</v>
      </c>
      <c r="E16" s="2" t="s">
        <v>13</v>
      </c>
      <c r="F16" s="2" t="s">
        <v>9</v>
      </c>
      <c r="G16" s="2" t="s">
        <v>6</v>
      </c>
    </row>
    <row r="17" spans="1:8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3"/>
      <c r="B18" s="2">
        <v>50</v>
      </c>
      <c r="C18" s="2">
        <v>50</v>
      </c>
      <c r="D18" s="2">
        <v>100</v>
      </c>
      <c r="E18" s="2">
        <v>100</v>
      </c>
      <c r="F18" s="2">
        <v>0</v>
      </c>
      <c r="G18" s="2">
        <v>0</v>
      </c>
    </row>
    <row r="19" spans="1:7" x14ac:dyDescent="0.25">
      <c r="A19" s="3"/>
      <c r="B19" s="2">
        <v>40</v>
      </c>
      <c r="C19" s="2">
        <v>40</v>
      </c>
      <c r="D19" s="2">
        <v>400</v>
      </c>
      <c r="E19" s="2">
        <v>80</v>
      </c>
      <c r="F19" s="2">
        <v>100</v>
      </c>
      <c r="G19" s="2">
        <v>0</v>
      </c>
    </row>
    <row r="20" spans="1:7" x14ac:dyDescent="0.25">
      <c r="A20" s="3"/>
      <c r="B20" s="2">
        <v>110</v>
      </c>
      <c r="C20" s="2">
        <v>110</v>
      </c>
      <c r="D20" s="2">
        <v>0</v>
      </c>
      <c r="E20" s="2">
        <v>220</v>
      </c>
      <c r="F20" s="2">
        <v>0</v>
      </c>
      <c r="G20" s="2">
        <v>0</v>
      </c>
    </row>
    <row r="21" spans="1:7" x14ac:dyDescent="0.25">
      <c r="A21" s="3"/>
      <c r="B21" s="2">
        <v>42</v>
      </c>
      <c r="C21" s="2">
        <v>40</v>
      </c>
      <c r="D21" s="2">
        <v>168</v>
      </c>
      <c r="E21" s="2">
        <v>0</v>
      </c>
      <c r="F21" s="2">
        <v>0</v>
      </c>
      <c r="G21" s="2">
        <v>21</v>
      </c>
    </row>
    <row r="22" spans="1:7" x14ac:dyDescent="0.25">
      <c r="A22" s="3"/>
      <c r="B22" s="2">
        <v>16</v>
      </c>
      <c r="C22" s="2">
        <v>100</v>
      </c>
      <c r="D22" s="2">
        <v>32</v>
      </c>
      <c r="E22" s="2">
        <v>0</v>
      </c>
      <c r="F22" s="2">
        <v>0</v>
      </c>
      <c r="G22" s="2">
        <v>79</v>
      </c>
    </row>
    <row r="23" spans="1:7" x14ac:dyDescent="0.25">
      <c r="A23" s="3"/>
      <c r="B23" s="2">
        <v>0</v>
      </c>
      <c r="C23" s="2">
        <v>0</v>
      </c>
      <c r="D23" s="2">
        <v>200</v>
      </c>
      <c r="E23" s="2">
        <v>0</v>
      </c>
      <c r="F23" s="2">
        <v>200</v>
      </c>
      <c r="G23" s="2">
        <v>0</v>
      </c>
    </row>
    <row r="24" spans="1:7" x14ac:dyDescent="0.25">
      <c r="A24" s="3"/>
      <c r="B24" s="2">
        <v>42</v>
      </c>
      <c r="C24" s="2">
        <v>60</v>
      </c>
      <c r="D24" s="2">
        <v>0</v>
      </c>
      <c r="E24" s="2">
        <v>400</v>
      </c>
      <c r="F24" s="2">
        <v>0</v>
      </c>
      <c r="G24" s="2">
        <v>0</v>
      </c>
    </row>
    <row r="25" spans="1:7" x14ac:dyDescent="0.25">
      <c r="A25" s="3" t="s">
        <v>3</v>
      </c>
      <c r="B25" s="2">
        <v>300</v>
      </c>
      <c r="C25" s="2">
        <v>400</v>
      </c>
      <c r="D25" s="2">
        <v>900</v>
      </c>
      <c r="E25" s="2">
        <v>800</v>
      </c>
      <c r="F25" s="2">
        <v>300</v>
      </c>
      <c r="G25" s="2">
        <v>100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6" ht="17.25" customHeight="1" spans="1:4" x14ac:dyDescent="0.25">
      <c r="A6" s="5"/>
      <c r="B6" s="6"/>
      <c r="C6" s="36"/>
    </row>
    <row r="7" ht="17.25" customHeight="1" spans="1:4" x14ac:dyDescent="0.25">
      <c r="A7" s="5"/>
      <c r="B7" s="25"/>
      <c r="C7" s="36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7"/>
      <c r="B14" s="6"/>
      <c r="C14" s="7"/>
    </row>
    <row r="15" ht="17.25" customHeight="1" spans="1:4" x14ac:dyDescent="0.25">
      <c r="A15" s="7"/>
      <c r="B15" s="6"/>
      <c r="C15" s="7"/>
    </row>
    <row r="16" spans="1:2" x14ac:dyDescent="0.25">
      <c r="A16" s="3" t="s">
        <v>0</v>
      </c>
      <c r="B16" s="2" t="s">
        <v>10</v>
      </c>
    </row>
    <row r="17" spans="1:3" x14ac:dyDescent="0.25">
      <c r="A17" s="3" t="s">
        <v>3</v>
      </c>
      <c r="B17" s="2">
        <v>0</v>
      </c>
      <c r="C17" s="3">
        <v>0</v>
      </c>
    </row>
    <row r="18" spans="1:2" x14ac:dyDescent="0.25">
      <c r="A18" s="3"/>
      <c r="B18" s="2">
        <v>50</v>
      </c>
    </row>
    <row r="19" spans="1:2" x14ac:dyDescent="0.25">
      <c r="A19" s="3"/>
      <c r="B19" s="2">
        <v>14</v>
      </c>
    </row>
    <row r="20" spans="1:2" x14ac:dyDescent="0.25">
      <c r="A20" s="3" t="s">
        <v>3</v>
      </c>
      <c r="B20" s="2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5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6" ht="17.25" customHeight="1" spans="1:7" x14ac:dyDescent="0.25">
      <c r="A6" s="5">
        <v>44904</v>
      </c>
      <c r="B6" s="18">
        <v>137</v>
      </c>
      <c r="C6" s="25"/>
      <c r="D6" s="25"/>
      <c r="E6" s="25"/>
      <c r="F6" s="25"/>
    </row>
    <row r="7" ht="17.25" customHeight="1" spans="1:7" x14ac:dyDescent="0.25">
      <c r="A7" s="5" t="s">
        <v>201</v>
      </c>
      <c r="B7" s="18">
        <v>120</v>
      </c>
      <c r="C7" s="25"/>
      <c r="D7" s="25"/>
      <c r="E7" s="25"/>
      <c r="F7" s="25"/>
    </row>
    <row r="8" ht="17.25" customHeight="1" spans="1:7" x14ac:dyDescent="0.25">
      <c r="A8" s="5" t="s">
        <v>201</v>
      </c>
      <c r="B8" s="18">
        <v>157</v>
      </c>
      <c r="C8" s="6"/>
      <c r="D8" s="6"/>
      <c r="E8" s="6"/>
      <c r="F8" s="6"/>
    </row>
    <row r="9" ht="17.25" customHeight="1" spans="1:7" x14ac:dyDescent="0.25">
      <c r="A9" s="5" t="s">
        <v>202</v>
      </c>
      <c r="B9" s="18">
        <v>160</v>
      </c>
      <c r="C9" s="6"/>
      <c r="D9" s="6"/>
      <c r="E9" s="6"/>
      <c r="F9" s="6"/>
    </row>
    <row r="10" ht="17.25" customHeight="1" spans="1:7" x14ac:dyDescent="0.25">
      <c r="A10" s="5" t="s">
        <v>202</v>
      </c>
      <c r="B10" s="18">
        <v>136</v>
      </c>
      <c r="C10" s="6"/>
      <c r="D10" s="6"/>
      <c r="E10" s="6"/>
      <c r="F10" s="6"/>
    </row>
    <row r="11" ht="17.25" customHeight="1" spans="1:7" x14ac:dyDescent="0.25">
      <c r="A11" s="5" t="s">
        <v>61</v>
      </c>
      <c r="B11" s="18">
        <v>160</v>
      </c>
      <c r="C11" s="6"/>
      <c r="D11" s="6"/>
      <c r="E11" s="6"/>
      <c r="F11" s="6"/>
    </row>
    <row r="12" ht="17.25" customHeight="1" spans="1:7" x14ac:dyDescent="0.25">
      <c r="A12" s="5" t="s">
        <v>203</v>
      </c>
      <c r="B12" s="18">
        <v>140</v>
      </c>
      <c r="C12" s="6"/>
      <c r="D12" s="6"/>
      <c r="E12" s="6"/>
      <c r="F12" s="6"/>
    </row>
    <row r="13" ht="17.25" customHeight="1" spans="1:7" x14ac:dyDescent="0.25">
      <c r="A13" s="5">
        <v>44844</v>
      </c>
      <c r="B13" s="18">
        <v>152</v>
      </c>
      <c r="C13" s="6"/>
      <c r="D13" s="6"/>
      <c r="E13" s="6"/>
      <c r="F13" s="6"/>
    </row>
    <row r="14" ht="17.25" customHeight="1" spans="1:7" x14ac:dyDescent="0.25">
      <c r="A14" s="5">
        <v>44907</v>
      </c>
      <c r="B14" s="6"/>
      <c r="C14" s="18">
        <v>100</v>
      </c>
      <c r="D14" s="6"/>
      <c r="E14" s="6"/>
      <c r="F14" s="6"/>
    </row>
    <row r="15" ht="17.25" customHeight="1" spans="1:7" x14ac:dyDescent="0.25">
      <c r="A15" s="5" t="s">
        <v>204</v>
      </c>
      <c r="B15" s="6"/>
      <c r="C15" s="18">
        <v>100</v>
      </c>
      <c r="D15" s="6"/>
      <c r="E15" s="6"/>
      <c r="F15" s="6"/>
    </row>
    <row r="16" ht="17.25" customHeight="1" spans="1:7" x14ac:dyDescent="0.25">
      <c r="A16" s="5" t="s">
        <v>205</v>
      </c>
      <c r="B16" s="18">
        <v>100</v>
      </c>
      <c r="C16" s="6"/>
      <c r="D16" s="6"/>
      <c r="E16" s="6"/>
      <c r="F16" s="6"/>
    </row>
    <row r="17" ht="17.25" customHeight="1" spans="1:7" x14ac:dyDescent="0.25">
      <c r="A17" s="5">
        <v>45027</v>
      </c>
      <c r="B17" s="6"/>
      <c r="C17" s="6"/>
      <c r="D17" s="18">
        <v>400</v>
      </c>
      <c r="E17" s="6"/>
      <c r="F17" s="6"/>
    </row>
    <row r="18" ht="17.25" customHeight="1" spans="1:7" x14ac:dyDescent="0.25">
      <c r="A18" s="45">
        <v>45057</v>
      </c>
      <c r="B18" s="6"/>
      <c r="C18" s="6"/>
      <c r="D18" s="18">
        <v>1600</v>
      </c>
      <c r="E18" s="6"/>
      <c r="F18" s="6"/>
    </row>
    <row r="19" ht="17.25" customHeight="1" spans="1:7" x14ac:dyDescent="0.25">
      <c r="A19" s="45">
        <v>45210</v>
      </c>
      <c r="B19" s="6"/>
      <c r="C19" s="6"/>
      <c r="D19" s="18">
        <v>1300</v>
      </c>
      <c r="E19" s="6"/>
      <c r="F19" s="18">
        <v>150</v>
      </c>
    </row>
    <row r="20" ht="17.25" customHeight="1" spans="1:7" x14ac:dyDescent="0.25">
      <c r="A20" s="45">
        <v>45383</v>
      </c>
      <c r="B20" s="6"/>
      <c r="C20" s="6"/>
      <c r="D20" s="6"/>
      <c r="E20" s="18">
        <v>35</v>
      </c>
      <c r="F20" s="6"/>
    </row>
    <row r="21" ht="17.25" customHeight="1" spans="1:7" x14ac:dyDescent="0.25">
      <c r="A21" s="45">
        <v>45536</v>
      </c>
      <c r="B21" s="6"/>
      <c r="C21" s="6"/>
      <c r="D21" s="6"/>
      <c r="E21" s="18">
        <v>65</v>
      </c>
      <c r="F21" s="6"/>
    </row>
    <row r="22" ht="17.25" customHeight="1" spans="1:7" x14ac:dyDescent="0.25">
      <c r="A22" s="45" t="s">
        <v>206</v>
      </c>
      <c r="B22" s="6"/>
      <c r="C22" s="6"/>
      <c r="D22" s="6"/>
      <c r="E22" s="18">
        <v>115</v>
      </c>
      <c r="F22" s="6"/>
    </row>
    <row r="23" ht="17.25" customHeight="1" spans="1:7" x14ac:dyDescent="0.25">
      <c r="A23" s="45"/>
      <c r="B23" s="6"/>
      <c r="C23" s="6"/>
      <c r="D23" s="6"/>
      <c r="E23" s="6"/>
      <c r="F23" s="6"/>
    </row>
    <row r="24" ht="17.25" customHeight="1" spans="1:7" x14ac:dyDescent="0.25">
      <c r="A24" s="45"/>
      <c r="B24" s="6"/>
      <c r="C24" s="6"/>
      <c r="D24" s="6"/>
      <c r="E24" s="6"/>
      <c r="F24" s="6"/>
    </row>
    <row r="25" ht="17.25" customHeight="1" spans="1:7" x14ac:dyDescent="0.25">
      <c r="A25" s="45"/>
      <c r="B25" s="6"/>
      <c r="C25" s="6"/>
      <c r="D25" s="6"/>
      <c r="E25" s="6"/>
      <c r="F25" s="6"/>
    </row>
    <row r="26" ht="17.25" customHeight="1" spans="1:7" x14ac:dyDescent="0.25">
      <c r="A26" s="45"/>
      <c r="B26" s="6"/>
      <c r="C26" s="6"/>
      <c r="D26" s="6"/>
      <c r="E26" s="6"/>
      <c r="F26" s="6"/>
    </row>
    <row r="27" ht="17.25" customHeight="1" spans="1:7" x14ac:dyDescent="0.25">
      <c r="A27" s="45"/>
      <c r="B27" s="6"/>
      <c r="C27" s="6"/>
      <c r="D27" s="6"/>
      <c r="E27" s="6"/>
      <c r="F27" s="6"/>
    </row>
    <row r="28" ht="17.25" customHeight="1" spans="1:7" x14ac:dyDescent="0.25">
      <c r="A28" s="45"/>
      <c r="B28" s="6"/>
      <c r="C28" s="6"/>
      <c r="D28" s="6"/>
      <c r="E28" s="6"/>
      <c r="F28" s="6"/>
    </row>
    <row r="29" ht="17.25" customHeight="1" spans="1:7" x14ac:dyDescent="0.25">
      <c r="A29" s="45"/>
      <c r="B29" s="6"/>
      <c r="C29" s="6"/>
      <c r="D29" s="6"/>
      <c r="E29" s="6"/>
      <c r="F29" s="6"/>
    </row>
    <row r="30" ht="17.25" customHeight="1" spans="1:7" x14ac:dyDescent="0.25">
      <c r="A30" s="5"/>
      <c r="B30" s="6"/>
      <c r="C30" s="6"/>
      <c r="D30" s="6"/>
      <c r="E30" s="6"/>
      <c r="F30" s="6"/>
    </row>
    <row r="31" spans="1:6" x14ac:dyDescent="0.25">
      <c r="A31" s="1" t="s">
        <v>0</v>
      </c>
      <c r="B31" s="2" t="s">
        <v>6</v>
      </c>
      <c r="C31" s="2" t="s">
        <v>69</v>
      </c>
      <c r="D31" s="2" t="s">
        <v>12</v>
      </c>
      <c r="E31" s="2" t="s">
        <v>9</v>
      </c>
      <c r="F31" s="2" t="s">
        <v>207</v>
      </c>
    </row>
    <row r="32" spans="1:7" x14ac:dyDescent="0.25">
      <c r="A32" s="1" t="s">
        <v>3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>
        <v>0</v>
      </c>
    </row>
    <row r="33" spans="1:6" x14ac:dyDescent="0.25">
      <c r="A33" s="1"/>
      <c r="B33" s="2">
        <v>160</v>
      </c>
      <c r="C33" s="2">
        <v>0</v>
      </c>
      <c r="D33" s="2">
        <v>0</v>
      </c>
      <c r="E33" s="2">
        <v>0</v>
      </c>
      <c r="F33" s="2">
        <v>0</v>
      </c>
    </row>
    <row r="34" spans="1:6" x14ac:dyDescent="0.25">
      <c r="A34" s="1"/>
      <c r="B34" s="2">
        <v>100</v>
      </c>
      <c r="C34" s="2">
        <v>0</v>
      </c>
      <c r="D34" s="2">
        <v>0</v>
      </c>
      <c r="E34" s="2">
        <v>0</v>
      </c>
      <c r="F34" s="2">
        <v>0</v>
      </c>
    </row>
    <row r="35" spans="1:6" x14ac:dyDescent="0.25">
      <c r="A35" s="1"/>
      <c r="B35" s="2">
        <v>103</v>
      </c>
      <c r="C35" s="2">
        <v>0</v>
      </c>
      <c r="D35" s="2">
        <v>0</v>
      </c>
      <c r="E35" s="2">
        <v>0</v>
      </c>
      <c r="F35" s="2">
        <v>0</v>
      </c>
    </row>
    <row r="36" spans="1:6" x14ac:dyDescent="0.25">
      <c r="A36" s="1"/>
      <c r="B36" s="2">
        <v>100</v>
      </c>
      <c r="C36" s="2">
        <v>0</v>
      </c>
      <c r="D36" s="2">
        <v>0</v>
      </c>
      <c r="E36" s="2">
        <v>0</v>
      </c>
      <c r="F36" s="2">
        <v>0</v>
      </c>
    </row>
    <row r="37" spans="1:6" x14ac:dyDescent="0.25">
      <c r="A37" s="1"/>
      <c r="B37" s="2">
        <v>137</v>
      </c>
      <c r="C37" s="2">
        <v>0</v>
      </c>
      <c r="D37" s="2">
        <v>0</v>
      </c>
      <c r="E37" s="2">
        <v>0</v>
      </c>
      <c r="F37" s="2">
        <v>0</v>
      </c>
    </row>
    <row r="38" spans="1:6" x14ac:dyDescent="0.25">
      <c r="A38" s="1"/>
      <c r="B38" s="2">
        <v>120</v>
      </c>
      <c r="C38" s="2">
        <v>0</v>
      </c>
      <c r="D38" s="2">
        <v>0</v>
      </c>
      <c r="E38" s="2">
        <v>0</v>
      </c>
      <c r="F38" s="2">
        <v>0</v>
      </c>
    </row>
    <row r="39" spans="1:6" x14ac:dyDescent="0.25">
      <c r="A39" s="1"/>
      <c r="B39" s="2">
        <v>157</v>
      </c>
      <c r="C39" s="2">
        <v>0</v>
      </c>
      <c r="D39" s="2">
        <v>0</v>
      </c>
      <c r="E39" s="2">
        <v>0</v>
      </c>
      <c r="F39" s="2">
        <v>0</v>
      </c>
    </row>
    <row r="40" spans="1:6" x14ac:dyDescent="0.25">
      <c r="A40" s="1"/>
      <c r="B40" s="2">
        <v>160</v>
      </c>
      <c r="C40" s="2">
        <v>0</v>
      </c>
      <c r="D40" s="2">
        <v>0</v>
      </c>
      <c r="E40" s="2">
        <v>0</v>
      </c>
      <c r="F40" s="2">
        <v>0</v>
      </c>
    </row>
    <row r="41" spans="1:6" x14ac:dyDescent="0.25">
      <c r="A41" s="1"/>
      <c r="B41" s="2">
        <v>136</v>
      </c>
      <c r="C41" s="2">
        <v>0</v>
      </c>
      <c r="D41" s="2">
        <v>0</v>
      </c>
      <c r="E41" s="2">
        <v>0</v>
      </c>
      <c r="F41" s="2">
        <v>0</v>
      </c>
    </row>
    <row r="42" spans="1:6" x14ac:dyDescent="0.25">
      <c r="A42" s="1"/>
      <c r="B42" s="2">
        <v>160</v>
      </c>
      <c r="C42" s="2">
        <v>0</v>
      </c>
      <c r="D42" s="2">
        <v>0</v>
      </c>
      <c r="E42" s="2">
        <v>0</v>
      </c>
      <c r="F42" s="2">
        <v>0</v>
      </c>
    </row>
    <row r="43" spans="1:6" x14ac:dyDescent="0.25">
      <c r="A43" s="1"/>
      <c r="B43" s="2">
        <v>140</v>
      </c>
      <c r="C43" s="2">
        <v>0</v>
      </c>
      <c r="D43" s="2">
        <v>0</v>
      </c>
      <c r="E43" s="2">
        <v>0</v>
      </c>
      <c r="F43" s="2">
        <v>0</v>
      </c>
    </row>
    <row r="44" spans="1:6" x14ac:dyDescent="0.25">
      <c r="A44" s="1"/>
      <c r="B44" s="2">
        <v>152</v>
      </c>
      <c r="C44" s="2">
        <v>0</v>
      </c>
      <c r="D44" s="2">
        <v>0</v>
      </c>
      <c r="E44" s="2">
        <v>0</v>
      </c>
      <c r="F44" s="2">
        <v>0</v>
      </c>
    </row>
    <row r="45" spans="1:6" x14ac:dyDescent="0.25">
      <c r="A45" s="1"/>
      <c r="B45" s="2">
        <v>0</v>
      </c>
      <c r="C45" s="2">
        <v>100</v>
      </c>
      <c r="D45" s="2">
        <v>0</v>
      </c>
      <c r="E45" s="2">
        <v>0</v>
      </c>
      <c r="F45" s="2">
        <v>0</v>
      </c>
    </row>
    <row r="46" spans="1:6" x14ac:dyDescent="0.25">
      <c r="A46" s="1"/>
      <c r="B46" s="2">
        <v>0</v>
      </c>
      <c r="C46" s="2">
        <v>100</v>
      </c>
      <c r="D46" s="2">
        <v>0</v>
      </c>
      <c r="E46" s="2">
        <v>0</v>
      </c>
      <c r="F46" s="2">
        <v>0</v>
      </c>
    </row>
    <row r="47" spans="1:6" x14ac:dyDescent="0.25">
      <c r="A47" s="1"/>
      <c r="B47" s="2">
        <v>100</v>
      </c>
      <c r="C47" s="2">
        <v>0</v>
      </c>
      <c r="D47" s="2">
        <v>0</v>
      </c>
      <c r="E47" s="2">
        <v>0</v>
      </c>
      <c r="F47" s="2">
        <v>0</v>
      </c>
    </row>
    <row r="48" spans="1:6" x14ac:dyDescent="0.25">
      <c r="A48" s="1"/>
      <c r="B48" s="2">
        <v>0</v>
      </c>
      <c r="C48" s="2">
        <v>0</v>
      </c>
      <c r="D48" s="2">
        <v>400</v>
      </c>
      <c r="E48" s="2">
        <v>0</v>
      </c>
      <c r="F48" s="2">
        <v>0</v>
      </c>
    </row>
    <row r="49" spans="1:6" x14ac:dyDescent="0.25">
      <c r="A49" s="1"/>
      <c r="B49" s="2">
        <v>0</v>
      </c>
      <c r="C49" s="2">
        <v>0</v>
      </c>
      <c r="D49" s="2">
        <v>1600</v>
      </c>
      <c r="E49" s="2">
        <v>0</v>
      </c>
      <c r="F49" s="2">
        <v>0</v>
      </c>
    </row>
    <row r="50" spans="1:6" x14ac:dyDescent="0.25">
      <c r="A50" s="1"/>
      <c r="B50" s="2">
        <v>0</v>
      </c>
      <c r="C50" s="2">
        <v>0</v>
      </c>
      <c r="D50" s="2">
        <v>1300</v>
      </c>
      <c r="E50" s="2">
        <v>0</v>
      </c>
      <c r="F50" s="2">
        <v>150</v>
      </c>
    </row>
    <row r="51" spans="1:6" x14ac:dyDescent="0.25">
      <c r="A51" s="1"/>
      <c r="B51" s="2">
        <v>0</v>
      </c>
      <c r="C51" s="2">
        <v>0</v>
      </c>
      <c r="D51" s="2">
        <v>0</v>
      </c>
      <c r="E51" s="2">
        <v>35</v>
      </c>
      <c r="F51" s="2">
        <v>0</v>
      </c>
    </row>
    <row r="52" spans="1:6" x14ac:dyDescent="0.25">
      <c r="A52" s="1"/>
      <c r="B52" s="2">
        <v>0</v>
      </c>
      <c r="C52" s="2">
        <v>0</v>
      </c>
      <c r="D52" s="2">
        <v>0</v>
      </c>
      <c r="E52" s="2">
        <v>65</v>
      </c>
      <c r="F52" s="2">
        <v>0</v>
      </c>
    </row>
    <row r="53" spans="1:6" x14ac:dyDescent="0.25">
      <c r="A53" s="1"/>
      <c r="B53" s="2">
        <v>0</v>
      </c>
      <c r="C53" s="2">
        <v>0</v>
      </c>
      <c r="D53" s="2">
        <v>0</v>
      </c>
      <c r="E53" s="2">
        <v>115</v>
      </c>
      <c r="F53" s="2">
        <v>0</v>
      </c>
    </row>
    <row r="54" spans="1:6" x14ac:dyDescent="0.25">
      <c r="A54" s="1" t="s">
        <v>3</v>
      </c>
      <c r="B54" s="2">
        <v>1725</v>
      </c>
      <c r="C54" s="2">
        <v>200</v>
      </c>
      <c r="D54" s="2">
        <v>3300</v>
      </c>
      <c r="E54" s="2">
        <v>215</v>
      </c>
      <c r="F54" s="2">
        <v>150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G6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6" ht="17.25" customHeight="1" spans="1:33" x14ac:dyDescent="0.25">
      <c r="A6" s="5" t="s">
        <v>208</v>
      </c>
      <c r="B6" s="6"/>
      <c r="C6" s="6"/>
      <c r="D6" s="6"/>
      <c r="E6" s="6"/>
      <c r="F6" s="6"/>
      <c r="G6" s="6"/>
      <c r="H6" s="6"/>
      <c r="I6" s="18">
        <v>48</v>
      </c>
      <c r="J6" s="18">
        <v>48</v>
      </c>
      <c r="K6" s="18">
        <v>8</v>
      </c>
      <c r="L6" s="18">
        <v>8</v>
      </c>
      <c r="M6" s="6"/>
      <c r="N6" s="6"/>
      <c r="O6" s="6"/>
      <c r="P6" s="6"/>
      <c r="Q6" s="18">
        <v>16</v>
      </c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ht="17.25" customHeight="1" spans="1:33" x14ac:dyDescent="0.25">
      <c r="A7" s="5" t="s">
        <v>209</v>
      </c>
      <c r="B7" s="18">
        <v>14</v>
      </c>
      <c r="C7" s="18">
        <v>60</v>
      </c>
      <c r="D7" s="18">
        <v>40</v>
      </c>
      <c r="E7" s="18">
        <v>36</v>
      </c>
      <c r="F7" s="18">
        <v>50</v>
      </c>
      <c r="G7" s="6"/>
      <c r="H7" s="6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</row>
    <row r="8" ht="17.25" customHeight="1" spans="1:33" x14ac:dyDescent="0.25">
      <c r="A8" s="5" t="s">
        <v>202</v>
      </c>
      <c r="B8" s="6"/>
      <c r="C8" s="18">
        <v>22</v>
      </c>
      <c r="D8" s="6"/>
      <c r="E8" s="6"/>
      <c r="F8" s="18">
        <v>150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ht="17.25" customHeight="1" spans="1:33" x14ac:dyDescent="0.25">
      <c r="A9" s="5" t="s">
        <v>61</v>
      </c>
      <c r="B9" s="18">
        <v>36</v>
      </c>
      <c r="C9" s="18">
        <v>60</v>
      </c>
      <c r="D9" s="18">
        <v>26</v>
      </c>
      <c r="E9" s="18">
        <v>124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ht="17.25" customHeight="1" spans="1:33" x14ac:dyDescent="0.25">
      <c r="A10" s="5" t="s">
        <v>192</v>
      </c>
      <c r="B10" s="6"/>
      <c r="C10" s="6"/>
      <c r="D10" s="6"/>
      <c r="E10" s="6"/>
      <c r="F10" s="6"/>
      <c r="G10" s="6"/>
      <c r="H10" s="6"/>
      <c r="I10" s="18">
        <v>50</v>
      </c>
      <c r="J10" s="18">
        <v>50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ht="17.25" customHeight="1" spans="1:33" x14ac:dyDescent="0.25">
      <c r="A11" s="5" t="s">
        <v>194</v>
      </c>
      <c r="B11" s="25"/>
      <c r="C11" s="25"/>
      <c r="D11" s="25"/>
      <c r="E11" s="25"/>
      <c r="F11" s="25"/>
      <c r="G11" s="25"/>
      <c r="H11" s="25"/>
      <c r="I11" s="25"/>
      <c r="J11" s="25"/>
      <c r="K11" s="18">
        <v>6</v>
      </c>
      <c r="L11" s="18">
        <v>6</v>
      </c>
      <c r="M11" s="25"/>
      <c r="N11" s="25"/>
      <c r="O11" s="25"/>
      <c r="P11" s="25"/>
      <c r="Q11" s="18">
        <v>12</v>
      </c>
      <c r="R11" s="18">
        <v>4</v>
      </c>
      <c r="S11" s="18">
        <v>3</v>
      </c>
      <c r="T11" s="18">
        <v>3</v>
      </c>
      <c r="U11" s="25"/>
      <c r="V11" s="25"/>
      <c r="W11" s="25"/>
      <c r="X11" s="25"/>
      <c r="Y11" s="18">
        <v>30</v>
      </c>
      <c r="Z11" s="6"/>
      <c r="AA11" s="18">
        <v>60</v>
      </c>
      <c r="AB11" s="6"/>
      <c r="AC11" s="6"/>
      <c r="AD11" s="6"/>
      <c r="AE11" s="6"/>
      <c r="AF11" s="6"/>
    </row>
    <row r="12" ht="17.25" customHeight="1" spans="1:33" x14ac:dyDescent="0.25">
      <c r="A12" s="5">
        <v>44571</v>
      </c>
      <c r="B12" s="6"/>
      <c r="C12" s="6"/>
      <c r="D12" s="6"/>
      <c r="E12" s="6"/>
      <c r="F12" s="6"/>
      <c r="G12" s="6"/>
      <c r="H12" s="6"/>
      <c r="I12" s="18">
        <v>50</v>
      </c>
      <c r="J12" s="18">
        <v>10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8">
        <v>40</v>
      </c>
      <c r="X12" s="6"/>
      <c r="Y12" s="6"/>
      <c r="Z12" s="18">
        <v>40</v>
      </c>
      <c r="AA12" s="18">
        <v>80</v>
      </c>
      <c r="AB12" s="6"/>
      <c r="AC12" s="6"/>
      <c r="AD12" s="6"/>
      <c r="AE12" s="6"/>
      <c r="AF12" s="6"/>
    </row>
    <row r="13" ht="17.25" customHeight="1" spans="1:33" x14ac:dyDescent="0.25">
      <c r="A13" s="5" t="s">
        <v>210</v>
      </c>
      <c r="B13" s="6"/>
      <c r="C13" s="6"/>
      <c r="D13" s="6"/>
      <c r="E13" s="18">
        <v>-103</v>
      </c>
      <c r="F13" s="18">
        <v>-12</v>
      </c>
      <c r="G13" s="6"/>
      <c r="H13" s="6"/>
      <c r="I13" s="18">
        <v>-6</v>
      </c>
      <c r="J13" s="18">
        <v>-42</v>
      </c>
      <c r="K13" s="18">
        <v>-13</v>
      </c>
      <c r="L13" s="6"/>
      <c r="M13" s="18">
        <v>-12</v>
      </c>
      <c r="N13" s="6"/>
      <c r="O13" s="6"/>
      <c r="P13" s="6"/>
      <c r="Q13" s="18">
        <v>-120</v>
      </c>
      <c r="R13" s="6"/>
      <c r="S13" s="6"/>
      <c r="T13" s="6"/>
      <c r="U13" s="6"/>
      <c r="V13" s="6"/>
      <c r="W13" s="18">
        <v>-14</v>
      </c>
      <c r="X13" s="6"/>
      <c r="Y13" s="18">
        <v>-77</v>
      </c>
      <c r="Z13" s="18">
        <v>-40</v>
      </c>
      <c r="AA13" s="6"/>
      <c r="AB13" s="6"/>
      <c r="AC13" s="6"/>
      <c r="AD13" s="6"/>
      <c r="AE13" s="6"/>
      <c r="AF13" s="6"/>
    </row>
    <row r="14" ht="17.25" customHeight="1" spans="1:33" x14ac:dyDescent="0.25">
      <c r="A14" s="5" t="s">
        <v>210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18">
        <v>-3</v>
      </c>
      <c r="T14" s="6"/>
      <c r="U14" s="6"/>
      <c r="V14" s="6"/>
      <c r="W14" s="6"/>
      <c r="X14" s="6"/>
      <c r="Y14" s="6"/>
      <c r="Z14" s="6"/>
      <c r="AA14" s="18">
        <v>-242</v>
      </c>
      <c r="AB14" s="6"/>
      <c r="AC14" s="6"/>
      <c r="AD14" s="6"/>
      <c r="AE14" s="6"/>
      <c r="AF14" s="6"/>
    </row>
    <row r="15" ht="17.25" customHeight="1" spans="1:33" x14ac:dyDescent="0.25">
      <c r="A15" s="5" t="s">
        <v>211</v>
      </c>
      <c r="B15" s="6"/>
      <c r="C15" s="6"/>
      <c r="D15" s="6"/>
      <c r="E15" s="6"/>
      <c r="F15" s="6"/>
      <c r="G15" s="6"/>
      <c r="H15" s="6"/>
      <c r="I15" s="18">
        <v>-88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ht="17.25" customHeight="1" spans="1:33" x14ac:dyDescent="0.25">
      <c r="A16" s="5" t="s">
        <v>211</v>
      </c>
      <c r="B16" s="6"/>
      <c r="C16" s="6"/>
      <c r="D16" s="6"/>
      <c r="E16" s="6"/>
      <c r="F16" s="6"/>
      <c r="G16" s="6"/>
      <c r="H16" s="6"/>
      <c r="I16" s="18">
        <v>-26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ht="17.25" customHeight="1" spans="1:33" x14ac:dyDescent="0.25">
      <c r="A17" s="5" t="s">
        <v>211</v>
      </c>
      <c r="B17" s="6"/>
      <c r="C17" s="6"/>
      <c r="D17" s="6"/>
      <c r="E17" s="6"/>
      <c r="F17" s="6"/>
      <c r="G17" s="6"/>
      <c r="H17" s="6"/>
      <c r="I17" s="6"/>
      <c r="J17" s="18">
        <v>-55</v>
      </c>
      <c r="K17" s="18">
        <v>-30</v>
      </c>
      <c r="L17" s="18">
        <v>-34</v>
      </c>
      <c r="M17" s="6"/>
      <c r="N17" s="6"/>
      <c r="O17" s="18">
        <v>-13</v>
      </c>
      <c r="P17" s="18">
        <v>-4</v>
      </c>
      <c r="Q17" s="18">
        <v>-70</v>
      </c>
      <c r="R17" s="6"/>
      <c r="S17" s="6"/>
      <c r="T17" s="18">
        <v>-15</v>
      </c>
      <c r="U17" s="6"/>
      <c r="V17" s="6"/>
      <c r="W17" s="18">
        <v>-10</v>
      </c>
      <c r="X17" s="18">
        <v>-34</v>
      </c>
      <c r="Y17" s="18">
        <v>-19</v>
      </c>
      <c r="Z17" s="6"/>
      <c r="AA17" s="18">
        <v>-45</v>
      </c>
      <c r="AB17" s="6"/>
      <c r="AC17" s="6"/>
      <c r="AD17" s="6"/>
      <c r="AE17" s="6"/>
      <c r="AF17" s="6"/>
    </row>
    <row r="18" ht="17.25" customHeight="1" spans="1:33" x14ac:dyDescent="0.25">
      <c r="A18" s="5" t="s">
        <v>211</v>
      </c>
      <c r="B18" s="6"/>
      <c r="C18" s="6"/>
      <c r="D18" s="6"/>
      <c r="E18" s="6"/>
      <c r="F18" s="6"/>
      <c r="G18" s="6"/>
      <c r="H18" s="6"/>
      <c r="I18" s="6"/>
      <c r="J18" s="18">
        <v>-13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</row>
    <row r="19" ht="17.25" customHeight="1" spans="1:33" x14ac:dyDescent="0.25">
      <c r="A19" s="5" t="s">
        <v>65</v>
      </c>
      <c r="B19" s="18">
        <v>-102</v>
      </c>
      <c r="C19" s="18">
        <v>-151</v>
      </c>
      <c r="D19" s="6"/>
      <c r="E19" s="6"/>
      <c r="F19" s="18">
        <v>-100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</row>
    <row r="20" ht="17.25" customHeight="1" spans="1:33" x14ac:dyDescent="0.25">
      <c r="A20" s="5" t="s">
        <v>100</v>
      </c>
      <c r="B20" s="6"/>
      <c r="C20" s="6"/>
      <c r="D20" s="18">
        <v>-62</v>
      </c>
      <c r="E20" s="18">
        <v>-115</v>
      </c>
      <c r="F20" s="18">
        <v>-87</v>
      </c>
      <c r="G20" s="6"/>
      <c r="H20" s="6"/>
      <c r="I20" s="18">
        <v>-116</v>
      </c>
      <c r="J20" s="18">
        <v>-115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</row>
    <row r="21" ht="17.25" customHeight="1" spans="1:33" x14ac:dyDescent="0.25">
      <c r="A21" s="5" t="s">
        <v>212</v>
      </c>
      <c r="B21" s="6"/>
      <c r="C21" s="6"/>
      <c r="D21" s="6"/>
      <c r="E21" s="6"/>
      <c r="F21" s="6"/>
      <c r="G21" s="6"/>
      <c r="H21" s="6"/>
      <c r="I21" s="6"/>
      <c r="J21" s="6"/>
      <c r="K21" s="18">
        <v>40</v>
      </c>
      <c r="L21" s="6"/>
      <c r="M21" s="6"/>
      <c r="N21" s="18">
        <v>40</v>
      </c>
      <c r="O21" s="6"/>
      <c r="P21" s="6"/>
      <c r="Q21" s="18">
        <v>80</v>
      </c>
      <c r="R21" s="6"/>
      <c r="S21" s="6"/>
      <c r="T21" s="6"/>
      <c r="U21" s="6"/>
      <c r="V21" s="18">
        <v>50</v>
      </c>
      <c r="W21" s="6"/>
      <c r="X21" s="18">
        <v>132</v>
      </c>
      <c r="Y21" s="6"/>
      <c r="Z21" s="6"/>
      <c r="AA21" s="6"/>
      <c r="AB21" s="18">
        <v>40</v>
      </c>
      <c r="AC21" s="18">
        <v>40</v>
      </c>
      <c r="AD21" s="6"/>
      <c r="AE21" s="6"/>
      <c r="AF21" s="6"/>
    </row>
    <row r="22" ht="17.25" customHeight="1" spans="1:33" x14ac:dyDescent="0.25">
      <c r="A22" s="5">
        <v>44754</v>
      </c>
      <c r="B22" s="6"/>
      <c r="C22" s="6"/>
      <c r="D22" s="6"/>
      <c r="E22" s="6"/>
      <c r="F22" s="6"/>
      <c r="G22" s="6"/>
      <c r="H22" s="6"/>
      <c r="I22" s="6"/>
      <c r="J22" s="6"/>
      <c r="K22" s="18">
        <v>50</v>
      </c>
      <c r="L22" s="18">
        <v>50</v>
      </c>
      <c r="M22" s="6"/>
      <c r="N22" s="6"/>
      <c r="O22" s="6"/>
      <c r="P22" s="6"/>
      <c r="Q22" s="18">
        <v>100</v>
      </c>
      <c r="R22" s="18">
        <v>16</v>
      </c>
      <c r="S22" s="18">
        <v>5</v>
      </c>
      <c r="T22" s="18">
        <v>8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</row>
    <row r="23" ht="17.25" customHeight="1" spans="1:33" x14ac:dyDescent="0.25">
      <c r="A23" s="5">
        <v>44785</v>
      </c>
      <c r="B23" s="6"/>
      <c r="C23" s="6"/>
      <c r="D23" s="6"/>
      <c r="E23" s="6"/>
      <c r="F23" s="6"/>
      <c r="G23" s="6"/>
      <c r="H23" s="6"/>
      <c r="I23" s="6"/>
      <c r="J23" s="6"/>
      <c r="K23" s="18">
        <v>60</v>
      </c>
      <c r="L23" s="18">
        <v>60</v>
      </c>
      <c r="M23" s="6"/>
      <c r="N23" s="6"/>
      <c r="O23" s="6"/>
      <c r="P23" s="6"/>
      <c r="Q23" s="18">
        <v>120</v>
      </c>
      <c r="R23" s="6"/>
      <c r="S23" s="18">
        <v>15</v>
      </c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</row>
    <row r="24" ht="17.25" customHeight="1" spans="1:33" x14ac:dyDescent="0.25">
      <c r="A24" s="5" t="s">
        <v>213</v>
      </c>
      <c r="B24" s="18">
        <v>-10</v>
      </c>
      <c r="C24" s="18">
        <v>-8</v>
      </c>
      <c r="D24" s="18">
        <v>-3</v>
      </c>
      <c r="E24" s="6"/>
      <c r="F24" s="6"/>
      <c r="G24" s="6"/>
      <c r="H24" s="6"/>
      <c r="I24" s="18">
        <v>-16</v>
      </c>
      <c r="J24" s="18">
        <v>-7</v>
      </c>
      <c r="K24" s="18">
        <v>-94</v>
      </c>
      <c r="L24" s="18">
        <v>-47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18">
        <v>-18</v>
      </c>
      <c r="AC24" s="18">
        <v>-28</v>
      </c>
      <c r="AD24" s="18">
        <v>-17</v>
      </c>
      <c r="AE24" s="18">
        <v>-15</v>
      </c>
      <c r="AF24" s="6"/>
    </row>
    <row r="25" ht="17.25" customHeight="1" spans="1:33" x14ac:dyDescent="0.25">
      <c r="A25" s="5" t="s">
        <v>214</v>
      </c>
      <c r="B25" s="18">
        <v>-8</v>
      </c>
      <c r="C25" s="6"/>
      <c r="D25" s="18">
        <v>-1</v>
      </c>
      <c r="E25" s="6"/>
      <c r="F25" s="6"/>
      <c r="G25" s="6"/>
      <c r="H25" s="6"/>
      <c r="I25" s="6"/>
      <c r="J25" s="6"/>
      <c r="K25" s="6"/>
      <c r="L25" s="18">
        <v>-3</v>
      </c>
      <c r="M25" s="6"/>
      <c r="N25" s="6"/>
      <c r="O25" s="6"/>
      <c r="P25" s="18">
        <v>-12</v>
      </c>
      <c r="Q25" s="18">
        <v>-190</v>
      </c>
      <c r="R25" s="18">
        <v>-36</v>
      </c>
      <c r="S25" s="18">
        <v>-12</v>
      </c>
      <c r="T25" s="6"/>
      <c r="U25" s="6"/>
      <c r="V25" s="18">
        <v>-50</v>
      </c>
      <c r="W25" s="6"/>
      <c r="X25" s="18">
        <v>-182</v>
      </c>
      <c r="Y25" s="6"/>
      <c r="Z25" s="6"/>
      <c r="AA25" s="6"/>
      <c r="AB25" s="18">
        <v>-12</v>
      </c>
      <c r="AC25" s="6"/>
      <c r="AD25" s="6"/>
      <c r="AE25" s="18">
        <v>-12</v>
      </c>
      <c r="AF25" s="18">
        <v>-1</v>
      </c>
    </row>
    <row r="26" ht="17.25" customHeight="1" spans="1:33" x14ac:dyDescent="0.25">
      <c r="A26" s="5" t="s">
        <v>214</v>
      </c>
      <c r="B26" s="6"/>
      <c r="C26" s="6"/>
      <c r="D26" s="6"/>
      <c r="E26" s="6"/>
      <c r="F26" s="6"/>
      <c r="G26" s="18">
        <v>-12</v>
      </c>
      <c r="H26" s="18">
        <v>-6</v>
      </c>
      <c r="I26" s="18">
        <v>-4</v>
      </c>
      <c r="J26" s="18">
        <v>-7</v>
      </c>
      <c r="K26" s="18">
        <v>-40</v>
      </c>
      <c r="L26" s="18">
        <v>-61</v>
      </c>
      <c r="M26" s="18">
        <v>-18</v>
      </c>
      <c r="N26" s="18">
        <v>-34</v>
      </c>
      <c r="O26" s="6"/>
      <c r="P26" s="6"/>
      <c r="Q26" s="6"/>
      <c r="R26" s="6"/>
      <c r="S26" s="6"/>
      <c r="T26" s="18">
        <v>-7</v>
      </c>
      <c r="U26" s="6"/>
      <c r="V26" s="6"/>
      <c r="W26" s="6"/>
      <c r="X26" s="6"/>
      <c r="Y26" s="6"/>
      <c r="Z26" s="6"/>
      <c r="AA26" s="6"/>
      <c r="AB26" s="6"/>
      <c r="AC26" s="18">
        <v>-11</v>
      </c>
      <c r="AD26" s="6"/>
      <c r="AE26" s="6"/>
      <c r="AF26" s="6"/>
    </row>
    <row r="27" ht="17.25" customHeight="1" spans="1:33" x14ac:dyDescent="0.25">
      <c r="A27" s="5" t="s">
        <v>215</v>
      </c>
      <c r="B27" s="25"/>
      <c r="C27" s="25"/>
      <c r="D27" s="25"/>
      <c r="E27" s="25"/>
      <c r="F27" s="25"/>
      <c r="G27" s="25"/>
      <c r="H27" s="25"/>
      <c r="I27" s="25"/>
      <c r="J27" s="25"/>
      <c r="K27" s="18">
        <v>-51</v>
      </c>
      <c r="L27" s="18">
        <v>-37</v>
      </c>
      <c r="M27" s="25"/>
      <c r="N27" s="18">
        <v>-13</v>
      </c>
      <c r="O27" s="18">
        <v>-3</v>
      </c>
      <c r="P27" s="25"/>
      <c r="Q27" s="18">
        <v>-10</v>
      </c>
      <c r="R27" s="25"/>
      <c r="S27" s="18">
        <v>-13</v>
      </c>
      <c r="T27" s="18">
        <v>-12</v>
      </c>
      <c r="U27" s="18">
        <v>-15</v>
      </c>
      <c r="V27" s="18">
        <v>-40</v>
      </c>
      <c r="W27" s="25"/>
      <c r="X27" s="25"/>
      <c r="Y27" s="25"/>
      <c r="Z27" s="25"/>
      <c r="AA27" s="25"/>
      <c r="AB27" s="18">
        <v>-3</v>
      </c>
      <c r="AC27" s="18">
        <v>-1</v>
      </c>
      <c r="AD27" s="25"/>
      <c r="AE27" s="25"/>
      <c r="AF27" s="25"/>
    </row>
    <row r="28" ht="17.25" customHeight="1" spans="1:33" x14ac:dyDescent="0.25">
      <c r="A28" s="45" t="s">
        <v>216</v>
      </c>
      <c r="B28" s="6"/>
      <c r="C28" s="6"/>
      <c r="D28" s="6"/>
      <c r="E28" s="6"/>
      <c r="F28" s="6"/>
      <c r="G28" s="18">
        <v>-11</v>
      </c>
      <c r="H28" s="18">
        <v>-1</v>
      </c>
      <c r="I28" s="6"/>
      <c r="J28" s="6"/>
      <c r="K28" s="18">
        <v>-2</v>
      </c>
      <c r="L28" s="18">
        <v>-4</v>
      </c>
      <c r="M28" s="6"/>
      <c r="N28" s="18">
        <v>-2</v>
      </c>
      <c r="O28" s="6"/>
      <c r="P28" s="6"/>
      <c r="Q28" s="18">
        <v>-7</v>
      </c>
      <c r="R28" s="6"/>
      <c r="S28" s="6"/>
      <c r="T28" s="6"/>
      <c r="U28" s="6"/>
      <c r="V28" s="6"/>
      <c r="W28" s="6"/>
      <c r="X28" s="18">
        <v>-1</v>
      </c>
      <c r="Y28" s="6"/>
      <c r="Z28" s="6"/>
      <c r="AA28" s="6"/>
      <c r="AB28" s="6"/>
      <c r="AC28" s="6"/>
      <c r="AD28" s="6"/>
      <c r="AE28" s="6"/>
      <c r="AF28" s="6"/>
    </row>
    <row r="29" ht="17.25" customHeight="1" spans="1:33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</row>
    <row r="30" ht="17.25" customHeight="1" spans="1:33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</row>
    <row r="31" ht="17.25" customHeight="1" spans="1:33" x14ac:dyDescent="0.25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</row>
    <row r="32" ht="17.25" customHeight="1" spans="1:33" x14ac:dyDescent="0.25">
      <c r="A32" s="12"/>
      <c r="B32" s="31" t="s">
        <v>217</v>
      </c>
      <c r="C32" s="31" t="s">
        <v>218</v>
      </c>
      <c r="D32" s="31" t="s">
        <v>219</v>
      </c>
      <c r="E32" s="31" t="s">
        <v>220</v>
      </c>
      <c r="F32" s="31" t="s">
        <v>221</v>
      </c>
      <c r="G32" s="31" t="s">
        <v>9</v>
      </c>
      <c r="H32" s="31" t="s">
        <v>11</v>
      </c>
      <c r="I32" s="31" t="s">
        <v>222</v>
      </c>
      <c r="J32" s="31" t="s">
        <v>223</v>
      </c>
      <c r="K32" s="31" t="s">
        <v>69</v>
      </c>
      <c r="L32" s="31" t="s">
        <v>8</v>
      </c>
      <c r="M32" s="31" t="s">
        <v>224</v>
      </c>
      <c r="N32" s="31" t="s">
        <v>225</v>
      </c>
      <c r="O32" s="31" t="s">
        <v>7</v>
      </c>
      <c r="P32" s="31" t="s">
        <v>4</v>
      </c>
      <c r="Q32" s="31" t="s">
        <v>13</v>
      </c>
      <c r="R32" s="31" t="s">
        <v>78</v>
      </c>
      <c r="S32" s="31" t="s">
        <v>188</v>
      </c>
      <c r="T32" s="31" t="s">
        <v>14</v>
      </c>
      <c r="U32" s="31" t="s">
        <v>10</v>
      </c>
      <c r="V32" s="31" t="s">
        <v>15</v>
      </c>
      <c r="W32" s="31" t="s">
        <v>226</v>
      </c>
      <c r="X32" s="31" t="s">
        <v>12</v>
      </c>
      <c r="Y32" s="31" t="s">
        <v>227</v>
      </c>
      <c r="Z32" s="31" t="s">
        <v>168</v>
      </c>
      <c r="AA32" s="31" t="s">
        <v>32</v>
      </c>
      <c r="AB32" s="31" t="s">
        <v>228</v>
      </c>
      <c r="AC32" s="31" t="s">
        <v>229</v>
      </c>
      <c r="AD32" s="31" t="s">
        <v>230</v>
      </c>
      <c r="AE32" s="31" t="s">
        <v>131</v>
      </c>
      <c r="AF32" s="31" t="s">
        <v>231</v>
      </c>
    </row>
    <row r="33" spans="1:32" x14ac:dyDescent="0.25">
      <c r="A33" s="24" t="s">
        <v>0</v>
      </c>
      <c r="B33" s="2" t="s">
        <v>217</v>
      </c>
      <c r="C33" s="2" t="s">
        <v>218</v>
      </c>
      <c r="D33" s="2" t="s">
        <v>219</v>
      </c>
      <c r="E33" s="2" t="s">
        <v>220</v>
      </c>
      <c r="F33" s="2" t="s">
        <v>221</v>
      </c>
      <c r="G33" s="2" t="s">
        <v>9</v>
      </c>
      <c r="H33" s="2" t="s">
        <v>11</v>
      </c>
      <c r="I33" s="2" t="s">
        <v>222</v>
      </c>
      <c r="J33" s="2" t="s">
        <v>223</v>
      </c>
      <c r="K33" s="2" t="s">
        <v>69</v>
      </c>
      <c r="L33" s="2" t="s">
        <v>8</v>
      </c>
      <c r="M33" s="2" t="s">
        <v>224</v>
      </c>
      <c r="N33" s="2" t="s">
        <v>225</v>
      </c>
      <c r="O33" s="2" t="s">
        <v>7</v>
      </c>
      <c r="P33" s="2" t="s">
        <v>4</v>
      </c>
      <c r="Q33" s="2" t="s">
        <v>13</v>
      </c>
      <c r="R33" s="2" t="s">
        <v>78</v>
      </c>
      <c r="S33" s="2" t="s">
        <v>188</v>
      </c>
      <c r="T33" s="2" t="s">
        <v>14</v>
      </c>
      <c r="U33" s="2" t="s">
        <v>10</v>
      </c>
      <c r="V33" s="2" t="s">
        <v>15</v>
      </c>
      <c r="W33" s="2" t="s">
        <v>226</v>
      </c>
      <c r="X33" s="2" t="s">
        <v>12</v>
      </c>
      <c r="Y33" s="2" t="s">
        <v>227</v>
      </c>
      <c r="Z33" s="2" t="s">
        <v>168</v>
      </c>
      <c r="AA33" s="2" t="s">
        <v>32</v>
      </c>
      <c r="AB33" s="2" t="s">
        <v>228</v>
      </c>
      <c r="AC33" s="2" t="s">
        <v>229</v>
      </c>
      <c r="AD33" s="2" t="s">
        <v>230</v>
      </c>
      <c r="AE33" s="2" t="s">
        <v>131</v>
      </c>
      <c r="AF33" s="2" t="s">
        <v>231</v>
      </c>
    </row>
    <row r="34" spans="1:33" x14ac:dyDescent="0.25">
      <c r="A34" s="24" t="s">
        <v>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>
        <v>0</v>
      </c>
    </row>
    <row r="35" spans="1:32" x14ac:dyDescent="0.25">
      <c r="A35" s="24"/>
      <c r="B35" s="2">
        <v>30</v>
      </c>
      <c r="C35" s="2">
        <v>25</v>
      </c>
      <c r="D35" s="2">
        <v>0</v>
      </c>
      <c r="E35" s="2">
        <v>60</v>
      </c>
      <c r="F35" s="2">
        <v>0</v>
      </c>
      <c r="G35" s="2">
        <v>0</v>
      </c>
      <c r="H35" s="2">
        <v>0</v>
      </c>
      <c r="I35" s="2">
        <v>25</v>
      </c>
      <c r="J35" s="2">
        <v>25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5">
      <c r="A36" s="24"/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46</v>
      </c>
      <c r="L36" s="2">
        <v>46</v>
      </c>
      <c r="M36" s="2">
        <v>30</v>
      </c>
      <c r="N36" s="2">
        <v>30</v>
      </c>
      <c r="O36" s="2">
        <v>16</v>
      </c>
      <c r="P36" s="2">
        <v>16</v>
      </c>
      <c r="Q36" s="2">
        <v>184</v>
      </c>
      <c r="R36" s="2">
        <v>16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 x14ac:dyDescent="0.25">
      <c r="A37" s="24"/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</v>
      </c>
      <c r="T37" s="2">
        <v>7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5">
      <c r="A38" s="24"/>
      <c r="B38" s="2">
        <v>32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10</v>
      </c>
      <c r="U38" s="2">
        <v>15</v>
      </c>
      <c r="V38" s="2">
        <v>0</v>
      </c>
      <c r="W38" s="2">
        <v>15</v>
      </c>
      <c r="X38" s="2">
        <v>15</v>
      </c>
      <c r="Y38" s="2">
        <v>65</v>
      </c>
      <c r="Z38" s="2">
        <v>0</v>
      </c>
      <c r="AA38" s="2">
        <v>100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5">
      <c r="A39" s="24"/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48</v>
      </c>
      <c r="J39" s="2">
        <v>48</v>
      </c>
      <c r="K39" s="2">
        <v>8</v>
      </c>
      <c r="L39" s="2">
        <v>8</v>
      </c>
      <c r="M39" s="2">
        <v>0</v>
      </c>
      <c r="N39" s="2">
        <v>0</v>
      </c>
      <c r="O39" s="2">
        <v>0</v>
      </c>
      <c r="P39" s="2">
        <v>0</v>
      </c>
      <c r="Q39" s="2">
        <v>16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x14ac:dyDescent="0.25">
      <c r="A40" s="24"/>
      <c r="B40" s="2">
        <v>14</v>
      </c>
      <c r="C40" s="2">
        <v>60</v>
      </c>
      <c r="D40" s="2">
        <v>40</v>
      </c>
      <c r="E40" s="2">
        <v>36</v>
      </c>
      <c r="F40" s="2">
        <v>50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5">
      <c r="A41" s="24"/>
      <c r="B41" s="2">
        <v>0</v>
      </c>
      <c r="C41" s="2">
        <v>22</v>
      </c>
      <c r="D41" s="2">
        <v>0</v>
      </c>
      <c r="E41" s="2">
        <v>0</v>
      </c>
      <c r="F41" s="2">
        <v>150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 x14ac:dyDescent="0.25">
      <c r="A42" s="24"/>
      <c r="B42" s="2">
        <v>36</v>
      </c>
      <c r="C42" s="2">
        <v>60</v>
      </c>
      <c r="D42" s="2">
        <v>26</v>
      </c>
      <c r="E42" s="2">
        <v>124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</row>
    <row r="43" spans="1:32" x14ac:dyDescent="0.25">
      <c r="A43" s="24"/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50</v>
      </c>
      <c r="J43" s="2">
        <v>50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25">
      <c r="A44" s="24"/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6</v>
      </c>
      <c r="L44" s="2">
        <v>6</v>
      </c>
      <c r="M44" s="2">
        <v>0</v>
      </c>
      <c r="N44" s="2">
        <v>0</v>
      </c>
      <c r="O44" s="2">
        <v>0</v>
      </c>
      <c r="P44" s="2">
        <v>0</v>
      </c>
      <c r="Q44" s="2">
        <v>12</v>
      </c>
      <c r="R44" s="2">
        <v>4</v>
      </c>
      <c r="S44" s="2">
        <v>3</v>
      </c>
      <c r="T44" s="2">
        <v>3</v>
      </c>
      <c r="U44" s="2">
        <v>0</v>
      </c>
      <c r="V44" s="2">
        <v>0</v>
      </c>
      <c r="W44" s="2">
        <v>0</v>
      </c>
      <c r="X44" s="2">
        <v>0</v>
      </c>
      <c r="Y44" s="2">
        <v>30</v>
      </c>
      <c r="Z44" s="2">
        <v>0</v>
      </c>
      <c r="AA44" s="2">
        <v>60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5">
      <c r="A45" s="24"/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50</v>
      </c>
      <c r="J45" s="2">
        <v>10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40</v>
      </c>
      <c r="X45" s="2">
        <v>0</v>
      </c>
      <c r="Y45" s="2">
        <v>0</v>
      </c>
      <c r="Z45" s="2">
        <v>40</v>
      </c>
      <c r="AA45" s="2">
        <v>80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5">
      <c r="A46" s="24"/>
      <c r="B46" s="2">
        <v>0</v>
      </c>
      <c r="C46" s="2">
        <v>0</v>
      </c>
      <c r="D46" s="2">
        <v>0</v>
      </c>
      <c r="E46" s="2">
        <v>-103</v>
      </c>
      <c r="F46" s="2">
        <v>-12</v>
      </c>
      <c r="G46" s="2">
        <v>0</v>
      </c>
      <c r="H46" s="2">
        <v>0</v>
      </c>
      <c r="I46" s="2">
        <v>-6</v>
      </c>
      <c r="J46" s="2">
        <v>-42</v>
      </c>
      <c r="K46" s="2">
        <v>-13</v>
      </c>
      <c r="L46" s="2">
        <v>0</v>
      </c>
      <c r="M46" s="2">
        <v>-12</v>
      </c>
      <c r="N46" s="2">
        <v>0</v>
      </c>
      <c r="O46" s="2">
        <v>0</v>
      </c>
      <c r="P46" s="2">
        <v>0</v>
      </c>
      <c r="Q46" s="2">
        <v>-120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-14</v>
      </c>
      <c r="X46" s="2">
        <v>0</v>
      </c>
      <c r="Y46" s="2">
        <v>-77</v>
      </c>
      <c r="Z46" s="2">
        <v>-40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5">
      <c r="A47" s="24"/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-3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-242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x14ac:dyDescent="0.25">
      <c r="A48" s="24"/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-88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25">
      <c r="A49" s="24"/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-26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5">
      <c r="A50" s="24"/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-55</v>
      </c>
      <c r="K50" s="2">
        <v>-30</v>
      </c>
      <c r="L50" s="2">
        <v>-34</v>
      </c>
      <c r="M50" s="2">
        <v>0</v>
      </c>
      <c r="N50" s="2">
        <v>0</v>
      </c>
      <c r="O50" s="2">
        <v>-13</v>
      </c>
      <c r="P50" s="2">
        <v>-4</v>
      </c>
      <c r="Q50" s="2">
        <v>-70</v>
      </c>
      <c r="R50" s="2">
        <v>0</v>
      </c>
      <c r="S50" s="2">
        <v>0</v>
      </c>
      <c r="T50" s="2">
        <v>-15</v>
      </c>
      <c r="U50" s="2">
        <v>0</v>
      </c>
      <c r="V50" s="2">
        <v>0</v>
      </c>
      <c r="W50" s="2">
        <v>-10</v>
      </c>
      <c r="X50" s="2">
        <v>-34</v>
      </c>
      <c r="Y50" s="2">
        <v>-19</v>
      </c>
      <c r="Z50" s="2">
        <v>0</v>
      </c>
      <c r="AA50" s="2">
        <v>-45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25">
      <c r="A51" s="24"/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-13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5">
      <c r="A52" s="24"/>
      <c r="B52" s="2">
        <v>-102</v>
      </c>
      <c r="C52" s="2">
        <v>-151</v>
      </c>
      <c r="D52" s="2">
        <v>0</v>
      </c>
      <c r="E52" s="2">
        <v>0</v>
      </c>
      <c r="F52" s="2">
        <v>-100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25">
      <c r="A53" s="24"/>
      <c r="B53" s="2">
        <v>0</v>
      </c>
      <c r="C53" s="2">
        <v>0</v>
      </c>
      <c r="D53" s="2">
        <v>-62</v>
      </c>
      <c r="E53" s="2">
        <v>-115</v>
      </c>
      <c r="F53" s="2">
        <v>-87</v>
      </c>
      <c r="G53" s="2">
        <v>0</v>
      </c>
      <c r="H53" s="2">
        <v>0</v>
      </c>
      <c r="I53" s="2">
        <v>-116</v>
      </c>
      <c r="J53" s="2">
        <v>-115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25">
      <c r="A54" s="24"/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40</v>
      </c>
      <c r="L54" s="2">
        <v>0</v>
      </c>
      <c r="M54" s="2">
        <v>0</v>
      </c>
      <c r="N54" s="2">
        <v>40</v>
      </c>
      <c r="O54" s="2">
        <v>0</v>
      </c>
      <c r="P54" s="2">
        <v>0</v>
      </c>
      <c r="Q54" s="2">
        <v>80</v>
      </c>
      <c r="R54" s="2">
        <v>0</v>
      </c>
      <c r="S54" s="2">
        <v>0</v>
      </c>
      <c r="T54" s="2">
        <v>0</v>
      </c>
      <c r="U54" s="2">
        <v>0</v>
      </c>
      <c r="V54" s="2">
        <v>50</v>
      </c>
      <c r="W54" s="2">
        <v>0</v>
      </c>
      <c r="X54" s="2">
        <v>132</v>
      </c>
      <c r="Y54" s="2">
        <v>0</v>
      </c>
      <c r="Z54" s="2">
        <v>0</v>
      </c>
      <c r="AA54" s="2">
        <v>0</v>
      </c>
      <c r="AB54" s="2">
        <v>40</v>
      </c>
      <c r="AC54" s="2">
        <v>40</v>
      </c>
      <c r="AD54" s="2">
        <v>0</v>
      </c>
      <c r="AE54" s="2">
        <v>0</v>
      </c>
      <c r="AF54" s="2">
        <v>0</v>
      </c>
    </row>
    <row r="55" spans="1:32" x14ac:dyDescent="0.25">
      <c r="A55" s="24"/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50</v>
      </c>
      <c r="L55" s="2">
        <v>50</v>
      </c>
      <c r="M55" s="2">
        <v>0</v>
      </c>
      <c r="N55" s="2">
        <v>0</v>
      </c>
      <c r="O55" s="2">
        <v>0</v>
      </c>
      <c r="P55" s="2">
        <v>0</v>
      </c>
      <c r="Q55" s="2">
        <v>100</v>
      </c>
      <c r="R55" s="2">
        <v>16</v>
      </c>
      <c r="S55" s="2">
        <v>5</v>
      </c>
      <c r="T55" s="2">
        <v>8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60</v>
      </c>
      <c r="L56" s="2">
        <v>60</v>
      </c>
      <c r="M56" s="2">
        <v>0</v>
      </c>
      <c r="N56" s="2">
        <v>0</v>
      </c>
      <c r="O56" s="2">
        <v>0</v>
      </c>
      <c r="P56" s="2">
        <v>0</v>
      </c>
      <c r="Q56" s="2">
        <v>120</v>
      </c>
      <c r="R56" s="2">
        <v>0</v>
      </c>
      <c r="S56" s="2">
        <v>15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5">
      <c r="A57" s="24"/>
      <c r="B57" s="2">
        <v>-10</v>
      </c>
      <c r="C57" s="2">
        <v>-8</v>
      </c>
      <c r="D57" s="2">
        <v>-3</v>
      </c>
      <c r="E57" s="2">
        <v>0</v>
      </c>
      <c r="F57" s="2">
        <v>0</v>
      </c>
      <c r="G57" s="2">
        <v>0</v>
      </c>
      <c r="H57" s="2">
        <v>0</v>
      </c>
      <c r="I57" s="2">
        <v>-16</v>
      </c>
      <c r="J57" s="2">
        <v>-7</v>
      </c>
      <c r="K57" s="2">
        <v>-94</v>
      </c>
      <c r="L57" s="2">
        <v>-47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-18</v>
      </c>
      <c r="AC57" s="2">
        <v>-28</v>
      </c>
      <c r="AD57" s="2">
        <v>-17</v>
      </c>
      <c r="AE57" s="2">
        <v>-15</v>
      </c>
      <c r="AF57" s="2">
        <v>0</v>
      </c>
    </row>
    <row r="58" spans="1:32" x14ac:dyDescent="0.25">
      <c r="A58" s="24"/>
      <c r="B58" s="2">
        <v>-8</v>
      </c>
      <c r="C58" s="2">
        <v>0</v>
      </c>
      <c r="D58" s="2">
        <v>-1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-3</v>
      </c>
      <c r="M58" s="2">
        <v>0</v>
      </c>
      <c r="N58" s="2">
        <v>0</v>
      </c>
      <c r="O58" s="2">
        <v>0</v>
      </c>
      <c r="P58" s="2">
        <v>-12</v>
      </c>
      <c r="Q58" s="2">
        <v>-190</v>
      </c>
      <c r="R58" s="2">
        <v>-36</v>
      </c>
      <c r="S58" s="2">
        <v>-12</v>
      </c>
      <c r="T58" s="2">
        <v>0</v>
      </c>
      <c r="U58" s="2">
        <v>0</v>
      </c>
      <c r="V58" s="2">
        <v>-50</v>
      </c>
      <c r="W58" s="2">
        <v>0</v>
      </c>
      <c r="X58" s="2">
        <v>-182</v>
      </c>
      <c r="Y58" s="2">
        <v>0</v>
      </c>
      <c r="Z58" s="2">
        <v>0</v>
      </c>
      <c r="AA58" s="2">
        <v>0</v>
      </c>
      <c r="AB58" s="2">
        <v>-12</v>
      </c>
      <c r="AC58" s="2">
        <v>0</v>
      </c>
      <c r="AD58" s="2">
        <v>0</v>
      </c>
      <c r="AE58" s="2">
        <v>-12</v>
      </c>
      <c r="AF58" s="2">
        <v>-1</v>
      </c>
    </row>
    <row r="59" spans="1:32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-12</v>
      </c>
      <c r="H59" s="2">
        <v>-6</v>
      </c>
      <c r="I59" s="2">
        <v>-4</v>
      </c>
      <c r="J59" s="2">
        <v>-7</v>
      </c>
      <c r="K59" s="2">
        <v>-40</v>
      </c>
      <c r="L59" s="2">
        <v>-61</v>
      </c>
      <c r="M59" s="2">
        <v>-18</v>
      </c>
      <c r="N59" s="2">
        <v>-34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-7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-11</v>
      </c>
      <c r="AD59" s="2">
        <v>0</v>
      </c>
      <c r="AE59" s="2">
        <v>0</v>
      </c>
      <c r="AF59" s="2">
        <v>0</v>
      </c>
    </row>
    <row r="60" spans="1:32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-51</v>
      </c>
      <c r="L60" s="2">
        <v>-37</v>
      </c>
      <c r="M60" s="2">
        <v>0</v>
      </c>
      <c r="N60" s="2">
        <v>-13</v>
      </c>
      <c r="O60" s="2">
        <v>-3</v>
      </c>
      <c r="P60" s="2">
        <v>0</v>
      </c>
      <c r="Q60" s="2">
        <v>-10</v>
      </c>
      <c r="R60" s="2">
        <v>0</v>
      </c>
      <c r="S60" s="2">
        <v>-13</v>
      </c>
      <c r="T60" s="2">
        <v>-12</v>
      </c>
      <c r="U60" s="2">
        <v>-15</v>
      </c>
      <c r="V60" s="2">
        <v>-40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-3</v>
      </c>
      <c r="AC60" s="2">
        <v>-1</v>
      </c>
      <c r="AD60" s="2">
        <v>0</v>
      </c>
      <c r="AE60" s="2">
        <v>0</v>
      </c>
      <c r="AF60" s="2">
        <v>0</v>
      </c>
    </row>
    <row r="61" spans="1:32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-11</v>
      </c>
      <c r="H61" s="2">
        <v>-1</v>
      </c>
      <c r="I61" s="2">
        <v>0</v>
      </c>
      <c r="J61" s="2">
        <v>0</v>
      </c>
      <c r="K61" s="2">
        <v>-2</v>
      </c>
      <c r="L61" s="2">
        <v>-4</v>
      </c>
      <c r="M61" s="2">
        <v>0</v>
      </c>
      <c r="N61" s="2">
        <v>-2</v>
      </c>
      <c r="O61" s="2">
        <v>0</v>
      </c>
      <c r="P61" s="2">
        <v>0</v>
      </c>
      <c r="Q61" s="2">
        <v>-7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-1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25">
      <c r="A62" s="24" t="s">
        <v>3</v>
      </c>
      <c r="B62" s="2">
        <v>-8</v>
      </c>
      <c r="C62" s="2">
        <v>8</v>
      </c>
      <c r="D62" s="2">
        <v>0</v>
      </c>
      <c r="E62" s="2">
        <v>2</v>
      </c>
      <c r="F62" s="2">
        <v>1</v>
      </c>
      <c r="G62" s="2">
        <v>-23</v>
      </c>
      <c r="H62" s="2">
        <v>-7</v>
      </c>
      <c r="I62" s="2">
        <v>-83</v>
      </c>
      <c r="J62" s="2">
        <v>-106</v>
      </c>
      <c r="K62" s="2">
        <v>-20</v>
      </c>
      <c r="L62" s="2">
        <v>-16</v>
      </c>
      <c r="M62" s="2">
        <v>0</v>
      </c>
      <c r="N62" s="2">
        <v>21</v>
      </c>
      <c r="O62" s="2">
        <v>0</v>
      </c>
      <c r="P62" s="2">
        <v>0</v>
      </c>
      <c r="Q62" s="2">
        <v>115</v>
      </c>
      <c r="R62" s="2">
        <v>0</v>
      </c>
      <c r="S62" s="2">
        <v>0</v>
      </c>
      <c r="T62" s="2">
        <v>-6</v>
      </c>
      <c r="U62" s="2">
        <v>0</v>
      </c>
      <c r="V62" s="2">
        <v>-40</v>
      </c>
      <c r="W62" s="2">
        <v>31</v>
      </c>
      <c r="X62" s="2">
        <v>-70</v>
      </c>
      <c r="Y62" s="2">
        <v>-1</v>
      </c>
      <c r="Z62" s="2">
        <v>0</v>
      </c>
      <c r="AA62" s="2">
        <v>-47</v>
      </c>
      <c r="AB62" s="2">
        <v>7</v>
      </c>
      <c r="AC62" s="2">
        <v>0</v>
      </c>
      <c r="AD62" s="2">
        <v>-17</v>
      </c>
      <c r="AE62" s="2">
        <v>-27</v>
      </c>
      <c r="AF62" s="2">
        <v>-1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6" ht="17.25" customHeight="1" spans="1:7" x14ac:dyDescent="0.25">
      <c r="A6" s="5"/>
      <c r="B6" s="6"/>
      <c r="C6" s="6"/>
      <c r="D6" s="6"/>
      <c r="E6" s="6"/>
      <c r="F6" s="36"/>
    </row>
    <row r="7" ht="17.25" customHeight="1" spans="1:7" x14ac:dyDescent="0.25">
      <c r="A7" s="5"/>
      <c r="B7" s="25"/>
      <c r="C7" s="25"/>
      <c r="D7" s="25"/>
      <c r="E7" s="25"/>
      <c r="F7" s="36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5"/>
      <c r="B11" s="6"/>
      <c r="C11" s="6"/>
      <c r="D11" s="6"/>
      <c r="E11" s="6"/>
      <c r="F11" s="7"/>
    </row>
    <row r="12" ht="17.25" customHeight="1" spans="1:7" x14ac:dyDescent="0.25">
      <c r="A12" s="5"/>
      <c r="B12" s="6"/>
      <c r="C12" s="6"/>
      <c r="D12" s="6"/>
      <c r="E12" s="6"/>
      <c r="F12" s="7"/>
    </row>
    <row r="13" ht="17.25" customHeight="1" spans="1:7" x14ac:dyDescent="0.25">
      <c r="A13" s="5"/>
      <c r="B13" s="6"/>
      <c r="C13" s="6"/>
      <c r="D13" s="6"/>
      <c r="E13" s="6"/>
      <c r="F13" s="7"/>
    </row>
    <row r="14" ht="17.25" customHeight="1" spans="1:7" x14ac:dyDescent="0.25">
      <c r="A14" s="5"/>
      <c r="B14" s="6"/>
      <c r="C14" s="6"/>
      <c r="D14" s="6"/>
      <c r="E14" s="6"/>
      <c r="F14" s="7"/>
    </row>
    <row r="15" ht="17.25" customHeight="1" spans="1:7" x14ac:dyDescent="0.25">
      <c r="A15" s="5"/>
      <c r="B15" s="6"/>
      <c r="C15" s="6"/>
      <c r="D15" s="6"/>
      <c r="E15" s="6"/>
      <c r="F15" s="7"/>
    </row>
    <row r="16" spans="1:5" x14ac:dyDescent="0.25">
      <c r="A16" s="1" t="s">
        <v>0</v>
      </c>
      <c r="B16" s="2" t="s">
        <v>69</v>
      </c>
      <c r="C16" s="2" t="s">
        <v>8</v>
      </c>
      <c r="D16" s="2" t="s">
        <v>13</v>
      </c>
      <c r="E16" s="2" t="s">
        <v>9</v>
      </c>
    </row>
    <row r="17" spans="1:6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3">
        <v>0</v>
      </c>
    </row>
    <row r="18" spans="1:5" x14ac:dyDescent="0.25">
      <c r="A18" s="1"/>
      <c r="B18" s="2">
        <v>60</v>
      </c>
      <c r="C18" s="2">
        <v>60</v>
      </c>
      <c r="D18" s="2">
        <v>120</v>
      </c>
      <c r="E18" s="2">
        <v>20</v>
      </c>
    </row>
    <row r="19" spans="1:5" x14ac:dyDescent="0.25">
      <c r="A19" s="1"/>
      <c r="B19" s="2">
        <v>-60</v>
      </c>
      <c r="C19" s="2">
        <v>-60</v>
      </c>
      <c r="D19" s="2">
        <v>-120</v>
      </c>
      <c r="E19" s="2">
        <v>-20</v>
      </c>
    </row>
    <row r="20" spans="1:5" x14ac:dyDescent="0.25">
      <c r="A20" s="1" t="s">
        <v>3</v>
      </c>
      <c r="B20" s="2">
        <v>0</v>
      </c>
      <c r="C20" s="2">
        <v>0</v>
      </c>
      <c r="D20" s="2">
        <v>0</v>
      </c>
      <c r="E20" s="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6" ht="17.25" customHeight="1" spans="1:12" x14ac:dyDescent="0.25">
      <c r="A6" s="5"/>
      <c r="B6" s="6"/>
      <c r="C6" s="6"/>
      <c r="D6" s="6"/>
      <c r="E6" s="6"/>
      <c r="F6" s="6"/>
      <c r="G6" s="6"/>
      <c r="H6" s="6"/>
      <c r="I6" s="6"/>
      <c r="J6" s="6"/>
      <c r="K6" s="36"/>
    </row>
    <row r="7" ht="17.25" customHeight="1" spans="1:12" x14ac:dyDescent="0.25">
      <c r="A7" s="5"/>
      <c r="B7" s="25"/>
      <c r="C7" s="25"/>
      <c r="D7" s="25"/>
      <c r="E7" s="25"/>
      <c r="F7" s="25"/>
      <c r="G7" s="25"/>
      <c r="H7" s="25"/>
      <c r="I7" s="25"/>
      <c r="J7" s="25"/>
      <c r="K7" s="36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ht="17.25" customHeight="1" spans="1:12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ht="17.25" customHeight="1" spans="1:12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ht="17.25" customHeight="1" spans="1:12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ht="17.25" customHeight="1" spans="1:12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0" x14ac:dyDescent="0.25">
      <c r="A16" s="1" t="s">
        <v>0</v>
      </c>
      <c r="B16" s="2" t="s">
        <v>69</v>
      </c>
      <c r="C16" s="2" t="s">
        <v>7</v>
      </c>
      <c r="D16" s="2" t="s">
        <v>8</v>
      </c>
      <c r="E16" s="2" t="s">
        <v>4</v>
      </c>
      <c r="F16" s="2" t="s">
        <v>13</v>
      </c>
      <c r="G16" s="2" t="s">
        <v>9</v>
      </c>
      <c r="H16" s="2" t="s">
        <v>14</v>
      </c>
      <c r="I16" s="2" t="s">
        <v>232</v>
      </c>
      <c r="J16" s="2" t="s">
        <v>12</v>
      </c>
    </row>
    <row r="17" spans="1:11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3">
        <v>0</v>
      </c>
    </row>
    <row r="18" spans="1:10" x14ac:dyDescent="0.25">
      <c r="A18" s="1"/>
      <c r="B18" s="2">
        <v>-50</v>
      </c>
      <c r="C18" s="2">
        <v>-11</v>
      </c>
      <c r="D18" s="2">
        <v>-8</v>
      </c>
      <c r="E18" s="2">
        <v>-18</v>
      </c>
      <c r="F18" s="2">
        <v>-100</v>
      </c>
      <c r="G18" s="2">
        <v>-22</v>
      </c>
      <c r="H18" s="2">
        <v>-9</v>
      </c>
      <c r="I18" s="2">
        <v>-6</v>
      </c>
      <c r="J18" s="2">
        <v>-20</v>
      </c>
    </row>
    <row r="19" spans="1:10" x14ac:dyDescent="0.25">
      <c r="A19" s="1"/>
      <c r="B19" s="2">
        <v>0</v>
      </c>
      <c r="C19" s="2">
        <v>0</v>
      </c>
      <c r="D19" s="2">
        <v>-72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</row>
    <row r="20" spans="1:10" x14ac:dyDescent="0.25">
      <c r="A20" s="1"/>
      <c r="B20" s="2">
        <v>-50</v>
      </c>
      <c r="C20" s="2">
        <v>-11</v>
      </c>
      <c r="D20" s="2">
        <v>-70</v>
      </c>
      <c r="E20" s="2">
        <v>-18</v>
      </c>
      <c r="F20" s="2">
        <v>-100</v>
      </c>
      <c r="G20" s="2">
        <v>-22</v>
      </c>
      <c r="H20" s="2">
        <v>-9</v>
      </c>
      <c r="I20" s="2">
        <v>-6</v>
      </c>
      <c r="J20" s="2">
        <v>-20</v>
      </c>
    </row>
    <row r="21" spans="1:10" x14ac:dyDescent="0.25">
      <c r="A21" s="1" t="s">
        <v>3</v>
      </c>
      <c r="B21" s="2">
        <v>-100</v>
      </c>
      <c r="C21" s="2">
        <v>-22</v>
      </c>
      <c r="D21" s="2">
        <v>-150</v>
      </c>
      <c r="E21" s="2">
        <v>-36</v>
      </c>
      <c r="F21" s="2">
        <v>-200</v>
      </c>
      <c r="G21" s="2">
        <v>-44</v>
      </c>
      <c r="H21" s="2">
        <v>-18</v>
      </c>
      <c r="I21" s="2">
        <v>-12</v>
      </c>
      <c r="J21" s="2">
        <v>-40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6" ht="17.25" customHeight="1" spans="1:12" x14ac:dyDescent="0.25">
      <c r="A6" s="5">
        <v>44846</v>
      </c>
      <c r="B6" s="6"/>
      <c r="C6" s="6"/>
      <c r="D6" s="6"/>
      <c r="E6" s="6"/>
      <c r="F6" s="6"/>
      <c r="G6" s="6"/>
      <c r="H6" s="6"/>
      <c r="I6" s="6"/>
      <c r="J6" s="18">
        <v>2</v>
      </c>
      <c r="K6" s="25"/>
    </row>
    <row r="7" ht="17.25" customHeight="1" spans="1:12" x14ac:dyDescent="0.25">
      <c r="A7" s="5" t="s">
        <v>233</v>
      </c>
      <c r="B7" s="18">
        <v>-33</v>
      </c>
      <c r="C7" s="25"/>
      <c r="D7" s="18">
        <v>-72</v>
      </c>
      <c r="E7" s="18">
        <v>-40</v>
      </c>
      <c r="F7" s="18">
        <v>-108</v>
      </c>
      <c r="G7" s="18">
        <v>-126</v>
      </c>
      <c r="H7" s="18">
        <v>-103</v>
      </c>
      <c r="I7" s="25"/>
      <c r="J7" s="25"/>
      <c r="K7" s="25"/>
    </row>
    <row r="8" ht="17.25" customHeight="1" spans="1:12" x14ac:dyDescent="0.25">
      <c r="A8" s="5">
        <v>45050</v>
      </c>
      <c r="B8" s="6"/>
      <c r="C8" s="18">
        <v>-70</v>
      </c>
      <c r="D8" s="6"/>
      <c r="E8" s="6"/>
      <c r="F8" s="18">
        <v>-92</v>
      </c>
      <c r="G8" s="6"/>
      <c r="H8" s="6"/>
      <c r="I8" s="6"/>
      <c r="J8" s="18">
        <v>-2</v>
      </c>
      <c r="K8" s="6"/>
    </row>
    <row r="9" ht="17.25" customHeight="1" spans="1:12" x14ac:dyDescent="0.25">
      <c r="A9" s="45">
        <v>45142</v>
      </c>
      <c r="B9" s="18">
        <v>-24</v>
      </c>
      <c r="C9" s="6"/>
      <c r="D9" s="18">
        <v>-28</v>
      </c>
      <c r="E9" s="6"/>
      <c r="F9" s="6"/>
      <c r="G9" s="18">
        <v>-27</v>
      </c>
      <c r="H9" s="18">
        <v>-51</v>
      </c>
      <c r="I9" s="6"/>
      <c r="J9" s="6"/>
      <c r="K9" s="6"/>
    </row>
    <row r="10" ht="17.25" customHeight="1" spans="1:12" x14ac:dyDescent="0.25">
      <c r="A10" s="5">
        <v>45234</v>
      </c>
      <c r="B10" s="18">
        <v>-43</v>
      </c>
      <c r="C10" s="18">
        <v>-30</v>
      </c>
      <c r="D10" s="6"/>
      <c r="E10" s="18">
        <v>-60</v>
      </c>
      <c r="F10" s="6"/>
      <c r="G10" s="18">
        <v>-9</v>
      </c>
      <c r="H10" s="18">
        <v>-12</v>
      </c>
      <c r="I10" s="6"/>
      <c r="J10" s="6"/>
      <c r="K10" s="6"/>
    </row>
    <row r="11" ht="17.25" customHeight="1" spans="1:12" x14ac:dyDescent="0.25">
      <c r="A11" s="5" t="s">
        <v>234</v>
      </c>
      <c r="B11" s="6"/>
      <c r="C11" s="18">
        <v>30</v>
      </c>
      <c r="D11" s="6"/>
      <c r="E11" s="6"/>
      <c r="F11" s="18">
        <v>60</v>
      </c>
      <c r="G11" s="18">
        <v>20</v>
      </c>
      <c r="H11" s="6"/>
      <c r="I11" s="6"/>
      <c r="J11" s="6"/>
      <c r="K11" s="18">
        <v>30</v>
      </c>
    </row>
    <row r="12" ht="17.25" customHeight="1" spans="1:12" x14ac:dyDescent="0.25">
      <c r="A12" s="5" t="s">
        <v>235</v>
      </c>
      <c r="B12" s="6"/>
      <c r="C12" s="18">
        <v>-30</v>
      </c>
      <c r="D12" s="6"/>
      <c r="E12" s="6"/>
      <c r="F12" s="18">
        <v>-60</v>
      </c>
      <c r="G12" s="18">
        <v>-50</v>
      </c>
      <c r="H12" s="6"/>
      <c r="I12" s="18">
        <v>-10</v>
      </c>
      <c r="J12" s="6"/>
      <c r="K12" s="18">
        <v>-30</v>
      </c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</row>
    <row r="14" ht="17.25" customHeight="1" spans="1:12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</row>
    <row r="15" ht="17.25" customHeight="1" spans="1:12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</row>
    <row r="16" spans="1:11" x14ac:dyDescent="0.25">
      <c r="A16" s="1" t="s">
        <v>0</v>
      </c>
      <c r="B16" s="2" t="s">
        <v>6</v>
      </c>
      <c r="C16" s="2" t="s">
        <v>8</v>
      </c>
      <c r="D16" s="2" t="s">
        <v>7</v>
      </c>
      <c r="E16" s="2" t="s">
        <v>4</v>
      </c>
      <c r="F16" s="2" t="s">
        <v>13</v>
      </c>
      <c r="G16" s="2" t="s">
        <v>9</v>
      </c>
      <c r="H16" s="2" t="s">
        <v>11</v>
      </c>
      <c r="I16" s="2" t="s">
        <v>126</v>
      </c>
      <c r="J16" s="2" t="s">
        <v>14</v>
      </c>
      <c r="K16" s="2" t="s">
        <v>69</v>
      </c>
    </row>
    <row r="17" spans="1:12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>
        <v>0</v>
      </c>
    </row>
    <row r="18" spans="1:11" x14ac:dyDescent="0.25">
      <c r="A18" s="1"/>
      <c r="B18" s="2">
        <v>100</v>
      </c>
      <c r="C18" s="2">
        <v>100</v>
      </c>
      <c r="D18" s="2">
        <v>25</v>
      </c>
      <c r="E18" s="2">
        <v>30</v>
      </c>
      <c r="F18" s="2">
        <v>100</v>
      </c>
      <c r="G18" s="2">
        <v>50</v>
      </c>
      <c r="H18" s="2">
        <v>50</v>
      </c>
      <c r="I18" s="2">
        <v>10</v>
      </c>
      <c r="J18" s="2">
        <v>0</v>
      </c>
      <c r="K18" s="2">
        <v>0</v>
      </c>
    </row>
    <row r="19" spans="1:11" x14ac:dyDescent="0.25">
      <c r="A19" s="1"/>
      <c r="B19" s="2">
        <v>0</v>
      </c>
      <c r="C19" s="2">
        <v>0</v>
      </c>
      <c r="D19" s="2">
        <v>11</v>
      </c>
      <c r="E19" s="2">
        <v>18</v>
      </c>
      <c r="F19" s="2">
        <v>100</v>
      </c>
      <c r="G19" s="2">
        <v>22</v>
      </c>
      <c r="H19" s="2">
        <v>0</v>
      </c>
      <c r="I19" s="2">
        <v>0</v>
      </c>
      <c r="J19" s="2">
        <v>0</v>
      </c>
      <c r="K19" s="2">
        <v>0</v>
      </c>
    </row>
    <row r="20" spans="1:11" x14ac:dyDescent="0.25">
      <c r="A20" s="1"/>
      <c r="B20" s="2">
        <v>0</v>
      </c>
      <c r="C20" s="2">
        <v>0</v>
      </c>
      <c r="D20" s="2">
        <v>64</v>
      </c>
      <c r="E20" s="2">
        <v>52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</row>
    <row r="21" spans="1:11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128</v>
      </c>
      <c r="H21" s="2">
        <v>150</v>
      </c>
      <c r="I21" s="2">
        <v>0</v>
      </c>
      <c r="J21" s="2">
        <v>0</v>
      </c>
      <c r="K21" s="2">
        <v>0</v>
      </c>
    </row>
    <row r="22" spans="1:11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</v>
      </c>
      <c r="K22" s="2">
        <v>0</v>
      </c>
    </row>
    <row r="23" spans="1:11" x14ac:dyDescent="0.25">
      <c r="A23" s="1"/>
      <c r="B23" s="2">
        <v>-33</v>
      </c>
      <c r="C23" s="2">
        <v>0</v>
      </c>
      <c r="D23" s="2">
        <v>-72</v>
      </c>
      <c r="E23" s="2">
        <v>-40</v>
      </c>
      <c r="F23" s="2">
        <v>-108</v>
      </c>
      <c r="G23" s="2">
        <v>-126</v>
      </c>
      <c r="H23" s="2">
        <v>-103</v>
      </c>
      <c r="I23" s="2">
        <v>0</v>
      </c>
      <c r="J23" s="2">
        <v>0</v>
      </c>
      <c r="K23" s="2">
        <v>0</v>
      </c>
    </row>
    <row r="24" spans="1:11" x14ac:dyDescent="0.25">
      <c r="A24" s="1"/>
      <c r="B24" s="2">
        <v>0</v>
      </c>
      <c r="C24" s="2">
        <v>-70</v>
      </c>
      <c r="D24" s="2">
        <v>0</v>
      </c>
      <c r="E24" s="2">
        <v>0</v>
      </c>
      <c r="F24" s="2">
        <v>-92</v>
      </c>
      <c r="G24" s="2">
        <v>0</v>
      </c>
      <c r="H24" s="2">
        <v>0</v>
      </c>
      <c r="I24" s="2">
        <v>0</v>
      </c>
      <c r="J24" s="2">
        <v>-2</v>
      </c>
      <c r="K24" s="2">
        <v>0</v>
      </c>
    </row>
    <row r="25" spans="1:11" x14ac:dyDescent="0.25">
      <c r="A25" s="1"/>
      <c r="B25" s="2">
        <v>-24</v>
      </c>
      <c r="C25" s="2">
        <v>0</v>
      </c>
      <c r="D25" s="2">
        <v>-28</v>
      </c>
      <c r="E25" s="2">
        <v>0</v>
      </c>
      <c r="F25" s="2">
        <v>0</v>
      </c>
      <c r="G25" s="2">
        <v>-27</v>
      </c>
      <c r="H25" s="2">
        <v>-51</v>
      </c>
      <c r="I25" s="2">
        <v>0</v>
      </c>
      <c r="J25" s="2">
        <v>0</v>
      </c>
      <c r="K25" s="2">
        <v>0</v>
      </c>
    </row>
    <row r="26" spans="1:11" x14ac:dyDescent="0.25">
      <c r="A26" s="1"/>
      <c r="B26" s="2">
        <v>-43</v>
      </c>
      <c r="C26" s="2">
        <v>-30</v>
      </c>
      <c r="D26" s="2">
        <v>0</v>
      </c>
      <c r="E26" s="2">
        <v>-60</v>
      </c>
      <c r="F26" s="2">
        <v>0</v>
      </c>
      <c r="G26" s="2">
        <v>-9</v>
      </c>
      <c r="H26" s="2">
        <v>-12</v>
      </c>
      <c r="I26" s="2">
        <v>0</v>
      </c>
      <c r="J26" s="2">
        <v>0</v>
      </c>
      <c r="K26" s="2">
        <v>0</v>
      </c>
    </row>
    <row r="27" spans="1:11" x14ac:dyDescent="0.25">
      <c r="A27" s="1"/>
      <c r="B27" s="2">
        <v>0</v>
      </c>
      <c r="C27" s="2">
        <v>30</v>
      </c>
      <c r="D27" s="2">
        <v>0</v>
      </c>
      <c r="E27" s="2">
        <v>0</v>
      </c>
      <c r="F27" s="2">
        <v>60</v>
      </c>
      <c r="G27" s="2">
        <v>20</v>
      </c>
      <c r="H27" s="2">
        <v>0</v>
      </c>
      <c r="I27" s="2">
        <v>0</v>
      </c>
      <c r="J27" s="2">
        <v>0</v>
      </c>
      <c r="K27" s="2">
        <v>30</v>
      </c>
    </row>
    <row r="28" spans="1:11" x14ac:dyDescent="0.25">
      <c r="A28" s="1"/>
      <c r="B28" s="2">
        <v>0</v>
      </c>
      <c r="C28" s="2">
        <v>-30</v>
      </c>
      <c r="D28" s="2">
        <v>0</v>
      </c>
      <c r="E28" s="2">
        <v>0</v>
      </c>
      <c r="F28" s="2">
        <v>-60</v>
      </c>
      <c r="G28" s="2">
        <v>-50</v>
      </c>
      <c r="H28" s="2">
        <v>0</v>
      </c>
      <c r="I28" s="2">
        <v>-10</v>
      </c>
      <c r="J28" s="2">
        <v>0</v>
      </c>
      <c r="K28" s="2">
        <v>-30</v>
      </c>
    </row>
    <row r="29" spans="1:11" x14ac:dyDescent="0.25">
      <c r="A29" s="1" t="s">
        <v>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8</v>
      </c>
      <c r="H29" s="2">
        <v>34</v>
      </c>
      <c r="I29" s="2">
        <v>0</v>
      </c>
      <c r="J29" s="2">
        <v>0</v>
      </c>
      <c r="K29" s="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36"/>
    </row>
    <row r="7" ht="17.25" customHeight="1" spans="1:9" x14ac:dyDescent="0.25">
      <c r="A7" s="5"/>
      <c r="B7" s="25"/>
      <c r="C7" s="25"/>
      <c r="D7" s="25"/>
      <c r="E7" s="25"/>
      <c r="F7" s="25"/>
      <c r="G7" s="25"/>
      <c r="H7" s="36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7"/>
    </row>
    <row r="16" spans="1:7" x14ac:dyDescent="0.25">
      <c r="A16" s="1" t="s">
        <v>0</v>
      </c>
      <c r="B16" s="2" t="s">
        <v>6</v>
      </c>
      <c r="C16" s="2" t="s">
        <v>8</v>
      </c>
      <c r="D16" s="2" t="s">
        <v>13</v>
      </c>
      <c r="E16" s="2" t="s">
        <v>11</v>
      </c>
      <c r="F16" s="2" t="s">
        <v>9</v>
      </c>
      <c r="G16" s="2" t="s">
        <v>126</v>
      </c>
    </row>
    <row r="17" spans="1:8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1"/>
      <c r="B18" s="2">
        <v>100</v>
      </c>
      <c r="C18" s="2">
        <v>100</v>
      </c>
      <c r="D18" s="2">
        <v>100</v>
      </c>
      <c r="E18" s="2">
        <v>100</v>
      </c>
      <c r="F18" s="2">
        <v>100</v>
      </c>
      <c r="G18" s="2">
        <v>0</v>
      </c>
    </row>
    <row r="19" spans="1:7" x14ac:dyDescent="0.25">
      <c r="A19" s="1"/>
      <c r="B19" s="2">
        <v>0</v>
      </c>
      <c r="C19" s="2">
        <v>0</v>
      </c>
      <c r="D19" s="2">
        <v>190</v>
      </c>
      <c r="E19" s="2">
        <v>100</v>
      </c>
      <c r="F19" s="2">
        <v>100</v>
      </c>
      <c r="G19" s="2">
        <v>0</v>
      </c>
    </row>
    <row r="20" spans="1:7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100</v>
      </c>
    </row>
    <row r="21" spans="1:7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-100</v>
      </c>
    </row>
    <row r="22" spans="1:7" x14ac:dyDescent="0.25">
      <c r="A22" s="1" t="s">
        <v>3</v>
      </c>
      <c r="B22" s="2">
        <v>100</v>
      </c>
      <c r="C22" s="2">
        <v>100</v>
      </c>
      <c r="D22" s="2">
        <v>290</v>
      </c>
      <c r="E22" s="2">
        <v>200</v>
      </c>
      <c r="F22" s="2">
        <v>200</v>
      </c>
      <c r="G22" s="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17" customWidth="1"/>
    <col min="9" max="9" width="8.576428571428572" style="17" customWidth="1"/>
  </cols>
  <sheetData>
    <row r="6" ht="17.25" customHeight="1" spans="1:10" x14ac:dyDescent="0.25">
      <c r="A6" s="5" t="s">
        <v>236</v>
      </c>
      <c r="B6" s="18">
        <v>8</v>
      </c>
      <c r="C6" s="6"/>
      <c r="D6" s="18">
        <v>16</v>
      </c>
      <c r="E6" s="25"/>
      <c r="F6" s="25"/>
      <c r="G6" s="25"/>
      <c r="H6" s="25"/>
      <c r="I6" s="25"/>
    </row>
    <row r="7" ht="17.25" customHeight="1" spans="1:10" x14ac:dyDescent="0.25">
      <c r="A7" s="86">
        <v>44691</v>
      </c>
      <c r="B7" s="87">
        <v>-13</v>
      </c>
      <c r="C7" s="87">
        <v>-20</v>
      </c>
      <c r="D7" s="87">
        <v>-40</v>
      </c>
      <c r="E7" s="20"/>
      <c r="F7" s="20"/>
      <c r="G7" s="87">
        <v>-34</v>
      </c>
      <c r="H7" s="20"/>
      <c r="I7" s="20"/>
    </row>
    <row r="8" ht="17.25" customHeight="1" spans="1:10" x14ac:dyDescent="0.25">
      <c r="A8" s="5" t="s">
        <v>66</v>
      </c>
      <c r="B8" s="18">
        <v>18</v>
      </c>
      <c r="C8" s="18">
        <v>18</v>
      </c>
      <c r="D8" s="18">
        <v>24</v>
      </c>
      <c r="E8" s="6"/>
      <c r="F8" s="6"/>
      <c r="G8" s="6"/>
      <c r="H8" s="18">
        <v>12</v>
      </c>
      <c r="I8" s="6"/>
    </row>
    <row r="9" ht="17.25" customHeight="1" spans="1:10" x14ac:dyDescent="0.25">
      <c r="A9" s="5">
        <v>44692</v>
      </c>
      <c r="B9" s="18">
        <v>-18</v>
      </c>
      <c r="C9" s="18">
        <v>-18</v>
      </c>
      <c r="D9" s="18">
        <v>-24</v>
      </c>
      <c r="E9" s="6"/>
      <c r="F9" s="6"/>
      <c r="G9" s="6"/>
      <c r="H9" s="18">
        <v>-12</v>
      </c>
      <c r="I9" s="6"/>
    </row>
    <row r="10" ht="17.25" customHeight="1" spans="1:10" x14ac:dyDescent="0.25">
      <c r="A10" s="5" t="s">
        <v>237</v>
      </c>
      <c r="B10" s="18">
        <v>-8</v>
      </c>
      <c r="C10" s="6"/>
      <c r="D10" s="6"/>
      <c r="E10" s="18">
        <v>-2</v>
      </c>
      <c r="F10" s="18">
        <v>-20</v>
      </c>
      <c r="G10" s="18">
        <v>-38</v>
      </c>
      <c r="H10" s="6"/>
      <c r="I10" s="6"/>
    </row>
    <row r="11" ht="17.25" customHeight="1" spans="1:10" x14ac:dyDescent="0.25">
      <c r="A11" s="5" t="s">
        <v>238</v>
      </c>
      <c r="B11" s="18">
        <v>-17</v>
      </c>
      <c r="C11" s="18">
        <v>-46</v>
      </c>
      <c r="D11" s="18">
        <v>-27</v>
      </c>
      <c r="E11" s="18">
        <v>-15</v>
      </c>
      <c r="F11" s="18">
        <v>-20</v>
      </c>
      <c r="G11" s="18">
        <v>-4</v>
      </c>
      <c r="H11" s="6"/>
      <c r="I11" s="6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6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6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6"/>
    </row>
    <row r="15" ht="17.25" customHeight="1" spans="1:10" x14ac:dyDescent="0.25">
      <c r="A15" s="5"/>
      <c r="B15" s="6"/>
      <c r="C15" s="6"/>
      <c r="D15" s="6"/>
      <c r="E15" s="6"/>
      <c r="F15" s="6"/>
      <c r="G15" s="6"/>
      <c r="H15" s="6"/>
      <c r="I15" s="6"/>
    </row>
    <row r="16" ht="17.25" customHeight="1" spans="1:10" x14ac:dyDescent="0.25">
      <c r="A16" s="26"/>
      <c r="B16" s="27">
        <f>SUM(C7:C17)</f>
      </c>
      <c r="C16" s="27">
        <f>SUM(D7:D17)</f>
      </c>
      <c r="D16" s="27">
        <f>SUM(E7:E17)</f>
      </c>
      <c r="E16" s="27">
        <f>SUM(F7:F17)</f>
      </c>
      <c r="F16" s="27">
        <f>SUM(G7:G17)</f>
      </c>
      <c r="G16" s="27">
        <f>SUM(H7:H17)</f>
      </c>
      <c r="H16" s="27">
        <f>SUM(I7:I17)</f>
      </c>
      <c r="I16" s="27">
        <f>SUM(J7:J17)</f>
      </c>
    </row>
    <row r="17" spans="1:8" x14ac:dyDescent="0.25">
      <c r="A17" s="1" t="s">
        <v>0</v>
      </c>
      <c r="B17" s="17" t="s">
        <v>6</v>
      </c>
      <c r="C17" s="17" t="s">
        <v>8</v>
      </c>
      <c r="D17" s="17" t="s">
        <v>13</v>
      </c>
      <c r="E17" s="17" t="s">
        <v>14</v>
      </c>
      <c r="F17" s="17" t="s">
        <v>70</v>
      </c>
      <c r="G17" s="17" t="s">
        <v>11</v>
      </c>
      <c r="H17" s="17" t="s">
        <v>9</v>
      </c>
    </row>
    <row r="18" spans="1:9" x14ac:dyDescent="0.25">
      <c r="A18" s="1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</row>
    <row r="19" spans="1:8" x14ac:dyDescent="0.25">
      <c r="A19" s="1"/>
      <c r="B19" s="17">
        <v>20</v>
      </c>
      <c r="C19" s="17">
        <v>20</v>
      </c>
      <c r="D19" s="17">
        <v>20</v>
      </c>
      <c r="E19" s="17">
        <v>5</v>
      </c>
      <c r="F19" s="17">
        <v>0</v>
      </c>
      <c r="G19" s="17">
        <v>0</v>
      </c>
      <c r="H19" s="17">
        <v>0</v>
      </c>
    </row>
    <row r="20" spans="1:8" x14ac:dyDescent="0.25">
      <c r="A20" s="1"/>
      <c r="B20" s="17">
        <v>10</v>
      </c>
      <c r="C20" s="17">
        <v>10</v>
      </c>
      <c r="D20" s="17">
        <v>10</v>
      </c>
      <c r="E20" s="17">
        <v>2</v>
      </c>
      <c r="F20" s="17">
        <v>0</v>
      </c>
      <c r="G20" s="17">
        <v>0</v>
      </c>
      <c r="H20" s="17">
        <v>0</v>
      </c>
    </row>
    <row r="21" spans="1:8" x14ac:dyDescent="0.25">
      <c r="A21" s="1"/>
      <c r="B21" s="17">
        <v>0</v>
      </c>
      <c r="C21" s="17">
        <v>40</v>
      </c>
      <c r="D21" s="17">
        <v>0</v>
      </c>
      <c r="E21" s="17">
        <v>10</v>
      </c>
      <c r="F21" s="17">
        <v>40</v>
      </c>
      <c r="G21" s="17">
        <v>80</v>
      </c>
      <c r="H21" s="17">
        <v>0</v>
      </c>
    </row>
    <row r="22" spans="1:8" x14ac:dyDescent="0.25">
      <c r="A22" s="1"/>
      <c r="B22" s="17">
        <v>0</v>
      </c>
      <c r="C22" s="17">
        <v>0</v>
      </c>
      <c r="D22" s="17">
        <v>30</v>
      </c>
      <c r="E22" s="17">
        <v>0</v>
      </c>
      <c r="F22" s="17">
        <v>0</v>
      </c>
      <c r="G22" s="17">
        <v>0</v>
      </c>
      <c r="H22" s="17">
        <v>0</v>
      </c>
    </row>
    <row r="23" spans="1:8" x14ac:dyDescent="0.25">
      <c r="A23" s="1"/>
      <c r="B23" s="17">
        <v>8</v>
      </c>
      <c r="C23" s="17">
        <v>0</v>
      </c>
      <c r="D23" s="17">
        <v>16</v>
      </c>
      <c r="E23" s="17">
        <v>0</v>
      </c>
      <c r="F23" s="17">
        <v>0</v>
      </c>
      <c r="G23" s="17">
        <v>0</v>
      </c>
      <c r="H23" s="17">
        <v>0</v>
      </c>
    </row>
    <row r="24" spans="1:8" x14ac:dyDescent="0.25">
      <c r="A24" s="1"/>
      <c r="B24" s="17">
        <v>-13</v>
      </c>
      <c r="C24" s="17">
        <v>-20</v>
      </c>
      <c r="D24" s="17">
        <v>-40</v>
      </c>
      <c r="E24" s="17">
        <v>0</v>
      </c>
      <c r="F24" s="17">
        <v>0</v>
      </c>
      <c r="G24" s="17">
        <v>-34</v>
      </c>
      <c r="H24" s="17">
        <v>0</v>
      </c>
    </row>
    <row r="25" spans="1:8" x14ac:dyDescent="0.25">
      <c r="A25" s="1"/>
      <c r="B25" s="17">
        <v>18</v>
      </c>
      <c r="C25" s="17">
        <v>18</v>
      </c>
      <c r="D25" s="17">
        <v>24</v>
      </c>
      <c r="E25" s="17">
        <v>0</v>
      </c>
      <c r="F25" s="17">
        <v>0</v>
      </c>
      <c r="G25" s="17">
        <v>0</v>
      </c>
      <c r="H25" s="17">
        <v>12</v>
      </c>
    </row>
    <row r="26" spans="1:8" x14ac:dyDescent="0.25">
      <c r="A26" s="1"/>
      <c r="B26" s="17">
        <v>-18</v>
      </c>
      <c r="C26" s="17">
        <v>-18</v>
      </c>
      <c r="D26" s="17">
        <v>-24</v>
      </c>
      <c r="E26" s="17">
        <v>0</v>
      </c>
      <c r="F26" s="17">
        <v>0</v>
      </c>
      <c r="G26" s="17">
        <v>0</v>
      </c>
      <c r="H26" s="17">
        <v>-12</v>
      </c>
    </row>
    <row r="27" spans="1:8" x14ac:dyDescent="0.25">
      <c r="A27" s="1"/>
      <c r="B27" s="17">
        <v>-8</v>
      </c>
      <c r="C27" s="17">
        <v>0</v>
      </c>
      <c r="D27" s="17">
        <v>0</v>
      </c>
      <c r="E27" s="17">
        <v>-2</v>
      </c>
      <c r="F27" s="17">
        <v>-20</v>
      </c>
      <c r="G27" s="17">
        <v>-38</v>
      </c>
      <c r="H27" s="17">
        <v>0</v>
      </c>
    </row>
    <row r="28" spans="1:8" x14ac:dyDescent="0.25">
      <c r="A28" s="1"/>
      <c r="B28" s="17">
        <v>-17</v>
      </c>
      <c r="C28" s="17">
        <v>-46</v>
      </c>
      <c r="D28" s="17">
        <v>-27</v>
      </c>
      <c r="E28" s="17">
        <v>-15</v>
      </c>
      <c r="F28" s="17">
        <v>-20</v>
      </c>
      <c r="G28" s="17">
        <v>-4</v>
      </c>
      <c r="H28" s="17">
        <v>0</v>
      </c>
    </row>
    <row r="29" spans="1:8" x14ac:dyDescent="0.25">
      <c r="A29" s="1" t="s">
        <v>3</v>
      </c>
      <c r="B29" s="17">
        <v>0</v>
      </c>
      <c r="C29" s="17">
        <v>4</v>
      </c>
      <c r="D29" s="17">
        <v>9</v>
      </c>
      <c r="E29" s="17">
        <v>0</v>
      </c>
      <c r="F29" s="17">
        <v>0</v>
      </c>
      <c r="G29" s="17">
        <v>4</v>
      </c>
      <c r="H29" s="1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4:N36"/>
  <sheetViews>
    <sheetView workbookViewId="0" zoomScale="100" zoomScaleNormal="100"/>
  </sheetViews>
  <sheetFormatPr defaultRowHeight="15" outlineLevelRow="0" outlineLevelCol="0" x14ac:dyDescent="0.25"/>
  <cols>
    <col min="1" max="1" width="16.005" style="88" customWidth="1"/>
    <col min="2" max="3" width="7.576428571428571" style="89" customWidth="1"/>
    <col min="4" max="4" width="6.2907142857142855" style="89" customWidth="1"/>
    <col min="5" max="5" width="8.576428571428572" style="89" customWidth="1"/>
    <col min="6" max="6" width="9.862142857142858" style="89" customWidth="1"/>
    <col min="7" max="7" width="9.576428571428572" style="89" customWidth="1"/>
    <col min="8" max="8" width="9.147857142857141" style="89" customWidth="1"/>
    <col min="9" max="9" width="7.576428571428571" style="89" customWidth="1"/>
    <col min="10" max="11" width="7.862142857142857" style="89" customWidth="1"/>
    <col min="12" max="13" width="9.147857142857141" style="89" customWidth="1"/>
  </cols>
  <sheetData>
    <row r="4" ht="17.25" customHeight="1" spans="1:14" x14ac:dyDescent="0.25">
      <c r="A4" s="90" t="s">
        <v>239</v>
      </c>
      <c r="B4" s="91"/>
      <c r="C4" s="91"/>
      <c r="D4" s="91"/>
      <c r="E4" s="91"/>
      <c r="F4" s="91"/>
      <c r="G4" s="91">
        <v>-27</v>
      </c>
      <c r="H4" s="91">
        <v>-30</v>
      </c>
      <c r="I4" s="92"/>
      <c r="J4" s="92"/>
      <c r="K4" s="92"/>
      <c r="L4" s="91"/>
      <c r="M4" s="91"/>
    </row>
    <row r="5" ht="17.25" customHeight="1" spans="1:14" x14ac:dyDescent="0.25">
      <c r="A5" s="90" t="s">
        <v>240</v>
      </c>
      <c r="B5" s="91"/>
      <c r="C5" s="91"/>
      <c r="D5" s="91"/>
      <c r="E5" s="91"/>
      <c r="F5" s="91"/>
      <c r="G5" s="91"/>
      <c r="H5" s="91"/>
      <c r="I5" s="91"/>
      <c r="J5" s="91">
        <v>50</v>
      </c>
      <c r="K5" s="91">
        <v>30</v>
      </c>
      <c r="L5" s="91"/>
      <c r="M5" s="91"/>
    </row>
    <row r="6" ht="17.25" customHeight="1" spans="1:14" x14ac:dyDescent="0.25">
      <c r="A6" s="90" t="s">
        <v>241</v>
      </c>
      <c r="B6" s="93"/>
      <c r="C6" s="93"/>
      <c r="D6" s="93"/>
      <c r="E6" s="93"/>
      <c r="F6" s="93"/>
      <c r="G6" s="93"/>
      <c r="H6" s="93"/>
      <c r="I6" s="93"/>
      <c r="J6" s="93"/>
      <c r="K6" s="93"/>
      <c r="L6" s="93">
        <v>100</v>
      </c>
      <c r="M6" s="93"/>
    </row>
    <row r="7" ht="17.25" customHeight="1" spans="1:14" x14ac:dyDescent="0.25">
      <c r="A7" s="94">
        <v>44659</v>
      </c>
      <c r="B7" s="93"/>
      <c r="C7" s="93"/>
      <c r="D7" s="93"/>
      <c r="E7" s="93"/>
      <c r="F7" s="95">
        <v>-70</v>
      </c>
      <c r="G7" s="95">
        <v>-11</v>
      </c>
      <c r="H7" s="93"/>
      <c r="I7" s="95">
        <v>-20</v>
      </c>
      <c r="J7" s="95">
        <v>-72</v>
      </c>
      <c r="K7" s="95">
        <v>-59</v>
      </c>
      <c r="L7" s="93"/>
      <c r="M7" s="93"/>
    </row>
    <row r="8" ht="17.25" customHeight="1" spans="1:14" x14ac:dyDescent="0.25">
      <c r="A8" s="90" t="s">
        <v>242</v>
      </c>
      <c r="B8" s="96"/>
      <c r="C8" s="96"/>
      <c r="D8" s="96"/>
      <c r="E8" s="97">
        <v>-83</v>
      </c>
      <c r="F8" s="96"/>
      <c r="G8" s="96"/>
      <c r="H8" s="96"/>
      <c r="I8" s="96"/>
      <c r="J8" s="96"/>
      <c r="K8" s="96"/>
      <c r="L8" s="97">
        <v>-99</v>
      </c>
      <c r="M8" s="96"/>
    </row>
    <row r="9" ht="17.25" customHeight="1" spans="1:14" x14ac:dyDescent="0.25">
      <c r="A9" s="90" t="s">
        <v>243</v>
      </c>
      <c r="B9" s="97">
        <v>-17</v>
      </c>
      <c r="C9" s="97">
        <v>-12</v>
      </c>
      <c r="D9" s="97">
        <v>-7</v>
      </c>
      <c r="E9" s="97">
        <v>-1</v>
      </c>
      <c r="F9" s="97">
        <v>-4</v>
      </c>
      <c r="G9" s="97">
        <v>-1</v>
      </c>
      <c r="H9" s="96"/>
      <c r="I9" s="97">
        <v>-2</v>
      </c>
      <c r="J9" s="97">
        <v>-5</v>
      </c>
      <c r="K9" s="96"/>
      <c r="L9" s="96"/>
      <c r="M9" s="96"/>
    </row>
    <row r="10" ht="17.25" customHeight="1" spans="1:14" x14ac:dyDescent="0.25">
      <c r="A10" s="26" t="s">
        <v>244</v>
      </c>
      <c r="B10" s="98"/>
      <c r="C10" s="98"/>
      <c r="D10" s="98"/>
      <c r="E10" s="98"/>
      <c r="F10" s="99">
        <v>-10</v>
      </c>
      <c r="G10" s="100"/>
      <c r="H10" s="100"/>
      <c r="I10" s="100"/>
      <c r="J10" s="100"/>
      <c r="K10" s="100"/>
      <c r="L10" s="100"/>
      <c r="M10" s="100"/>
    </row>
    <row r="11" ht="17.25" customHeight="1" spans="1:14" x14ac:dyDescent="0.25">
      <c r="A11" s="26">
        <v>44691</v>
      </c>
      <c r="B11" s="20"/>
      <c r="C11" s="20"/>
      <c r="D11" s="98"/>
      <c r="E11" s="20"/>
      <c r="F11" s="98"/>
      <c r="G11" s="98"/>
      <c r="H11" s="98"/>
      <c r="I11" s="98"/>
      <c r="J11" s="98"/>
      <c r="K11" s="98"/>
      <c r="L11" s="98"/>
      <c r="M11" s="98"/>
    </row>
    <row r="12" ht="17.25" customHeight="1" spans="1:14" x14ac:dyDescent="0.25">
      <c r="A12" s="26" t="s">
        <v>245</v>
      </c>
      <c r="B12" s="99">
        <v>-18</v>
      </c>
      <c r="C12" s="99">
        <v>-15</v>
      </c>
      <c r="D12" s="99">
        <v>-14</v>
      </c>
      <c r="E12" s="101"/>
      <c r="F12" s="101"/>
      <c r="G12" s="101"/>
      <c r="H12" s="101"/>
      <c r="I12" s="101"/>
      <c r="J12" s="101"/>
      <c r="K12" s="102">
        <v>-1</v>
      </c>
      <c r="L12" s="101"/>
      <c r="M12" s="101"/>
    </row>
    <row r="13" ht="17.25" customHeight="1" spans="1:14" x14ac:dyDescent="0.25">
      <c r="A13" s="5" t="s">
        <v>246</v>
      </c>
      <c r="B13" s="102">
        <v>-7</v>
      </c>
      <c r="C13" s="102">
        <v>-9</v>
      </c>
      <c r="D13" s="102">
        <v>-8</v>
      </c>
      <c r="E13" s="103"/>
      <c r="F13" s="103"/>
      <c r="G13" s="103"/>
      <c r="H13" s="103"/>
      <c r="I13" s="103"/>
      <c r="J13" s="103"/>
      <c r="K13" s="103"/>
      <c r="L13" s="103"/>
      <c r="M13" s="103"/>
    </row>
    <row r="14" ht="17.25" customHeight="1" spans="1:14" x14ac:dyDescent="0.25">
      <c r="A14" s="45" t="s">
        <v>247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2">
        <v>-10</v>
      </c>
    </row>
    <row r="15" ht="17.25" customHeight="1" spans="1:14" x14ac:dyDescent="0.25">
      <c r="A15" s="104"/>
      <c r="B15" s="105"/>
      <c r="C15" s="105"/>
      <c r="D15" s="105"/>
      <c r="E15" s="105"/>
      <c r="F15" s="105"/>
      <c r="G15" s="105"/>
      <c r="H15" s="105"/>
      <c r="I15" s="105"/>
      <c r="J15" s="105"/>
      <c r="K15" s="105"/>
      <c r="L15" s="106"/>
      <c r="M15" s="107"/>
    </row>
    <row r="16" ht="17.25" customHeight="1" spans="1:14" x14ac:dyDescent="0.25">
      <c r="A16" s="104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9"/>
      <c r="M16" s="110"/>
    </row>
    <row r="17" ht="17.25" customHeight="1" spans="1:14" x14ac:dyDescent="0.25">
      <c r="A17" s="104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9"/>
      <c r="M17" s="110"/>
    </row>
    <row r="18" ht="17.25" customHeight="1" spans="1:14" x14ac:dyDescent="0.25">
      <c r="A18" s="111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3"/>
      <c r="M18" s="113"/>
    </row>
    <row r="19" ht="17.25" customHeight="1" spans="1:14" x14ac:dyDescent="0.25">
      <c r="A19" s="114"/>
      <c r="B19" s="115">
        <f>SUM(C5:C17)</f>
      </c>
      <c r="C19" s="115">
        <f>SUM(D5:D17)</f>
      </c>
      <c r="D19" s="115">
        <f>SUM(E5:E17)</f>
      </c>
      <c r="E19" s="116">
        <f>SUM(F5:F17)</f>
      </c>
      <c r="F19" s="117">
        <f>SUM(G5:G17)</f>
      </c>
      <c r="G19" s="115">
        <f>SUM(H5:H17)</f>
      </c>
      <c r="H19" s="115">
        <f>SUM(I5:I17)</f>
      </c>
      <c r="I19" s="115">
        <f>SUM(J5:J17)</f>
      </c>
      <c r="J19" s="115">
        <f>SUM(K5:K17)</f>
      </c>
      <c r="K19" s="115">
        <f>SUM(L5:L17)</f>
      </c>
      <c r="L19" s="115">
        <f>SUM(M5:M17)</f>
      </c>
      <c r="M19" s="118"/>
    </row>
    <row r="20" ht="17.25" customHeight="1" spans="1:14" x14ac:dyDescent="0.25">
      <c r="A20" s="119" t="s">
        <v>0</v>
      </c>
      <c r="B20" s="120" t="s">
        <v>6</v>
      </c>
      <c r="C20" s="120" t="s">
        <v>8</v>
      </c>
      <c r="D20" s="121" t="s">
        <v>4</v>
      </c>
      <c r="E20" s="121" t="s">
        <v>248</v>
      </c>
      <c r="F20" s="120" t="s">
        <v>249</v>
      </c>
      <c r="G20" s="120" t="s">
        <v>250</v>
      </c>
      <c r="H20" s="120" t="s">
        <v>251</v>
      </c>
      <c r="I20" s="120" t="s">
        <v>252</v>
      </c>
      <c r="J20" s="120" t="s">
        <v>253</v>
      </c>
      <c r="K20" s="122" t="s">
        <v>254</v>
      </c>
      <c r="L20" s="123" t="s">
        <v>255</v>
      </c>
      <c r="M20" s="123" t="s">
        <v>188</v>
      </c>
    </row>
    <row r="21" spans="1:13" x14ac:dyDescent="0.25">
      <c r="A21" s="88" t="s">
        <v>0</v>
      </c>
      <c r="B21" s="89" t="s">
        <v>6</v>
      </c>
      <c r="C21" s="89" t="s">
        <v>8</v>
      </c>
      <c r="D21" s="89" t="s">
        <v>4</v>
      </c>
      <c r="E21" s="89" t="s">
        <v>248</v>
      </c>
      <c r="F21" s="89" t="s">
        <v>249</v>
      </c>
      <c r="G21" s="89" t="s">
        <v>250</v>
      </c>
      <c r="H21" s="89" t="s">
        <v>251</v>
      </c>
      <c r="I21" s="89" t="s">
        <v>252</v>
      </c>
      <c r="J21" s="89" t="s">
        <v>253</v>
      </c>
      <c r="K21" s="89" t="s">
        <v>254</v>
      </c>
      <c r="L21" s="89" t="s">
        <v>255</v>
      </c>
      <c r="M21" s="89" t="s">
        <v>188</v>
      </c>
    </row>
    <row r="22" spans="1:14" x14ac:dyDescent="0.25">
      <c r="A22" s="88" t="s">
        <v>3</v>
      </c>
      <c r="B22" s="89">
        <v>0</v>
      </c>
      <c r="C22" s="89">
        <v>0</v>
      </c>
      <c r="D22" s="89">
        <v>0</v>
      </c>
      <c r="E22" s="89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>
        <v>0</v>
      </c>
    </row>
    <row r="23" spans="1:13" x14ac:dyDescent="0.25">
      <c r="A23" s="88"/>
      <c r="B23" s="89">
        <v>42</v>
      </c>
      <c r="C23" s="89">
        <v>42</v>
      </c>
      <c r="D23" s="89">
        <v>42</v>
      </c>
      <c r="E23" s="89">
        <v>84</v>
      </c>
      <c r="F23" s="89">
        <v>84</v>
      </c>
      <c r="G23" s="89">
        <v>20</v>
      </c>
      <c r="H23" s="89">
        <v>15</v>
      </c>
      <c r="I23" s="89">
        <v>15</v>
      </c>
      <c r="J23" s="89">
        <v>15</v>
      </c>
      <c r="K23" s="89">
        <v>15</v>
      </c>
      <c r="L23" s="89">
        <v>0</v>
      </c>
      <c r="M23" s="89">
        <v>0</v>
      </c>
    </row>
    <row r="24" spans="1:13" x14ac:dyDescent="0.25">
      <c r="A24" s="88"/>
      <c r="B24" s="89">
        <v>0</v>
      </c>
      <c r="C24" s="89">
        <v>0</v>
      </c>
      <c r="D24" s="89">
        <v>0</v>
      </c>
      <c r="E24" s="89">
        <v>0</v>
      </c>
      <c r="F24" s="89">
        <v>0</v>
      </c>
      <c r="G24" s="89">
        <v>20</v>
      </c>
      <c r="H24" s="89">
        <v>15</v>
      </c>
      <c r="I24" s="89">
        <v>7</v>
      </c>
      <c r="J24" s="89">
        <v>15</v>
      </c>
      <c r="K24" s="89">
        <v>15</v>
      </c>
      <c r="L24" s="89">
        <v>0</v>
      </c>
      <c r="M24" s="89">
        <v>0</v>
      </c>
    </row>
    <row r="25" spans="1:13" x14ac:dyDescent="0.25">
      <c r="A25" s="88"/>
      <c r="B25" s="89">
        <v>0</v>
      </c>
      <c r="C25" s="89">
        <v>0</v>
      </c>
      <c r="D25" s="89">
        <v>0</v>
      </c>
      <c r="E25" s="89">
        <v>0</v>
      </c>
      <c r="F25" s="89">
        <v>0</v>
      </c>
      <c r="G25" s="89">
        <v>-27</v>
      </c>
      <c r="H25" s="89">
        <v>-30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</row>
    <row r="26" spans="1:13" x14ac:dyDescent="0.25">
      <c r="A26" s="88"/>
      <c r="B26" s="89">
        <v>0</v>
      </c>
      <c r="C26" s="89">
        <v>0</v>
      </c>
      <c r="D26" s="89">
        <v>0</v>
      </c>
      <c r="E26" s="89">
        <v>0</v>
      </c>
      <c r="F26" s="89">
        <v>0</v>
      </c>
      <c r="G26" s="89">
        <v>0</v>
      </c>
      <c r="H26" s="89">
        <v>0</v>
      </c>
      <c r="I26" s="89">
        <v>0</v>
      </c>
      <c r="J26" s="89">
        <v>50</v>
      </c>
      <c r="K26" s="89">
        <v>30</v>
      </c>
      <c r="L26" s="89">
        <v>0</v>
      </c>
      <c r="M26" s="89">
        <v>0</v>
      </c>
    </row>
    <row r="27" spans="1:13" x14ac:dyDescent="0.25">
      <c r="A27" s="88"/>
      <c r="B27" s="89">
        <v>0</v>
      </c>
      <c r="C27" s="89">
        <v>0</v>
      </c>
      <c r="D27" s="89">
        <v>0</v>
      </c>
      <c r="E27" s="89">
        <v>0</v>
      </c>
      <c r="F27" s="89">
        <v>0</v>
      </c>
      <c r="G27" s="89">
        <v>0</v>
      </c>
      <c r="H27" s="89">
        <v>0</v>
      </c>
      <c r="I27" s="89">
        <v>0</v>
      </c>
      <c r="J27" s="89">
        <v>0</v>
      </c>
      <c r="K27" s="89">
        <v>0</v>
      </c>
      <c r="L27" s="89">
        <v>100</v>
      </c>
      <c r="M27" s="89">
        <v>0</v>
      </c>
    </row>
    <row r="28" spans="1:13" x14ac:dyDescent="0.25">
      <c r="A28" s="88"/>
      <c r="B28" s="89">
        <v>0</v>
      </c>
      <c r="C28" s="89">
        <v>0</v>
      </c>
      <c r="D28" s="89">
        <v>0</v>
      </c>
      <c r="E28" s="89">
        <v>0</v>
      </c>
      <c r="F28" s="89">
        <v>-70</v>
      </c>
      <c r="G28" s="89">
        <v>-11</v>
      </c>
      <c r="H28" s="89">
        <v>0</v>
      </c>
      <c r="I28" s="89">
        <v>-20</v>
      </c>
      <c r="J28" s="89">
        <v>-72</v>
      </c>
      <c r="K28" s="89">
        <v>-59</v>
      </c>
      <c r="L28" s="89">
        <v>0</v>
      </c>
      <c r="M28" s="89">
        <v>0</v>
      </c>
    </row>
    <row r="29" spans="1:13" x14ac:dyDescent="0.25">
      <c r="A29" s="88"/>
      <c r="B29" s="89">
        <v>0</v>
      </c>
      <c r="C29" s="89">
        <v>0</v>
      </c>
      <c r="D29" s="89">
        <v>0</v>
      </c>
      <c r="E29" s="89">
        <v>-83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-99</v>
      </c>
      <c r="M29" s="89">
        <v>0</v>
      </c>
    </row>
    <row r="30" spans="1:13" x14ac:dyDescent="0.25">
      <c r="A30" s="88"/>
      <c r="B30" s="89">
        <v>-17</v>
      </c>
      <c r="C30" s="89">
        <v>-12</v>
      </c>
      <c r="D30" s="89">
        <v>-7</v>
      </c>
      <c r="E30" s="89">
        <v>-1</v>
      </c>
      <c r="F30" s="89">
        <v>-4</v>
      </c>
      <c r="G30" s="89">
        <v>-1</v>
      </c>
      <c r="H30" s="89">
        <v>0</v>
      </c>
      <c r="I30" s="89">
        <v>-2</v>
      </c>
      <c r="J30" s="89">
        <v>-5</v>
      </c>
      <c r="K30" s="89">
        <v>0</v>
      </c>
      <c r="L30" s="89">
        <v>0</v>
      </c>
      <c r="M30" s="89">
        <v>0</v>
      </c>
    </row>
    <row r="31" spans="1:13" x14ac:dyDescent="0.25">
      <c r="A31" s="88"/>
      <c r="B31" s="89">
        <v>0</v>
      </c>
      <c r="C31" s="89">
        <v>0</v>
      </c>
      <c r="D31" s="89">
        <v>0</v>
      </c>
      <c r="E31" s="89">
        <v>0</v>
      </c>
      <c r="F31" s="89">
        <v>-10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</row>
    <row r="32" spans="1:13" x14ac:dyDescent="0.25">
      <c r="A32" s="88"/>
      <c r="B32" s="89">
        <v>0</v>
      </c>
      <c r="C32" s="89">
        <v>0</v>
      </c>
      <c r="D32" s="89">
        <v>0</v>
      </c>
      <c r="E32" s="89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</row>
    <row r="33" spans="1:13" x14ac:dyDescent="0.25">
      <c r="A33" s="88"/>
      <c r="B33" s="89">
        <v>-18</v>
      </c>
      <c r="C33" s="89">
        <v>-15</v>
      </c>
      <c r="D33" s="89">
        <v>-14</v>
      </c>
      <c r="E33" s="89">
        <v>0</v>
      </c>
      <c r="F33" s="89">
        <v>0</v>
      </c>
      <c r="G33" s="89">
        <v>0</v>
      </c>
      <c r="H33" s="89">
        <v>0</v>
      </c>
      <c r="I33" s="89">
        <v>0</v>
      </c>
      <c r="J33" s="89">
        <v>0</v>
      </c>
      <c r="K33" s="89">
        <v>-1</v>
      </c>
      <c r="L33" s="89">
        <v>0</v>
      </c>
      <c r="M33" s="89">
        <v>0</v>
      </c>
    </row>
    <row r="34" spans="1:13" x14ac:dyDescent="0.25">
      <c r="A34" s="88"/>
      <c r="B34" s="89">
        <v>-7</v>
      </c>
      <c r="C34" s="89">
        <v>-9</v>
      </c>
      <c r="D34" s="89">
        <v>-8</v>
      </c>
      <c r="E34" s="89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</row>
    <row r="35" spans="1:13" x14ac:dyDescent="0.25">
      <c r="A35" s="88"/>
      <c r="B35" s="89">
        <v>0</v>
      </c>
      <c r="C35" s="89">
        <v>0</v>
      </c>
      <c r="D35" s="89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-10</v>
      </c>
    </row>
    <row r="36" spans="1:13" x14ac:dyDescent="0.25">
      <c r="A36" s="88" t="s">
        <v>3</v>
      </c>
      <c r="B36" s="89">
        <v>0</v>
      </c>
      <c r="C36" s="89">
        <v>6</v>
      </c>
      <c r="D36" s="89">
        <v>13</v>
      </c>
      <c r="E36" s="89">
        <v>0</v>
      </c>
      <c r="F36" s="89">
        <v>0</v>
      </c>
      <c r="G36" s="89">
        <v>1</v>
      </c>
      <c r="H36" s="89">
        <v>0</v>
      </c>
      <c r="I36" s="89">
        <v>0</v>
      </c>
      <c r="J36" s="89">
        <v>3</v>
      </c>
      <c r="K36" s="89">
        <v>0</v>
      </c>
      <c r="L36" s="89">
        <v>1</v>
      </c>
      <c r="M36" s="89">
        <v>-10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17" customWidth="1"/>
    <col min="3" max="3" width="9.576428571428572" style="17" customWidth="1"/>
    <col min="4" max="4" width="9.290714285714287" style="17" customWidth="1"/>
  </cols>
  <sheetData>
    <row r="6" ht="17.25" customHeight="1" spans="1:5" x14ac:dyDescent="0.25">
      <c r="A6" s="5"/>
      <c r="B6" s="25"/>
      <c r="C6" s="25"/>
      <c r="D6" s="25"/>
    </row>
    <row r="7" ht="17.25" customHeight="1" spans="1:5" x14ac:dyDescent="0.25">
      <c r="A7" s="5"/>
      <c r="B7" s="6"/>
      <c r="C7" s="6"/>
      <c r="D7" s="6"/>
    </row>
    <row r="8" ht="17.25" customHeight="1" spans="1:5" x14ac:dyDescent="0.25">
      <c r="A8" s="5"/>
      <c r="B8" s="6"/>
      <c r="C8" s="6"/>
      <c r="D8" s="6"/>
    </row>
    <row r="9" ht="17.25" customHeight="1" spans="1:5" x14ac:dyDescent="0.25">
      <c r="A9" s="5"/>
      <c r="B9" s="6"/>
      <c r="C9" s="6"/>
      <c r="D9" s="6"/>
    </row>
    <row r="10" ht="17.25" customHeight="1" spans="1:5" x14ac:dyDescent="0.25">
      <c r="A10" s="5"/>
      <c r="B10" s="6"/>
      <c r="C10" s="6"/>
      <c r="D10" s="6"/>
    </row>
    <row r="11" ht="17.25" customHeight="1" spans="1:5" x14ac:dyDescent="0.25">
      <c r="A11" s="5"/>
      <c r="B11" s="6"/>
      <c r="C11" s="6"/>
      <c r="D11" s="6"/>
    </row>
    <row r="12" ht="17.25" customHeight="1" spans="1:5" x14ac:dyDescent="0.25">
      <c r="A12" s="5"/>
      <c r="B12" s="6"/>
      <c r="C12" s="6"/>
      <c r="D12" s="6"/>
    </row>
    <row r="13" ht="17.25" customHeight="1" spans="1:5" x14ac:dyDescent="0.25">
      <c r="A13" s="5"/>
      <c r="B13" s="6"/>
      <c r="C13" s="6"/>
      <c r="D13" s="6"/>
    </row>
    <row r="14" ht="17.25" customHeight="1" spans="1:5" x14ac:dyDescent="0.25">
      <c r="A14" s="5"/>
      <c r="B14" s="124">
        <f>SUM(C7:C15)</f>
      </c>
      <c r="C14" s="124">
        <f>SUM(D7:D15)</f>
      </c>
      <c r="D14" s="124">
        <f>SUM(E7:E15)</f>
      </c>
    </row>
    <row r="15" spans="1:4" x14ac:dyDescent="0.25">
      <c r="A15" s="1" t="s">
        <v>0</v>
      </c>
      <c r="B15" s="17" t="s">
        <v>187</v>
      </c>
      <c r="C15" s="17" t="s">
        <v>15</v>
      </c>
      <c r="D15" s="17" t="s">
        <v>146</v>
      </c>
    </row>
    <row r="16" spans="1:5" x14ac:dyDescent="0.25">
      <c r="A16" s="1" t="s">
        <v>3</v>
      </c>
      <c r="B16" s="17">
        <v>0</v>
      </c>
      <c r="C16" s="17">
        <v>0</v>
      </c>
      <c r="D16" s="17">
        <v>0</v>
      </c>
      <c r="E16">
        <v>0</v>
      </c>
    </row>
    <row r="17" spans="1:4" x14ac:dyDescent="0.25">
      <c r="A17" s="1"/>
      <c r="B17" s="17">
        <v>6</v>
      </c>
      <c r="C17" s="17">
        <v>24</v>
      </c>
      <c r="D17" s="17">
        <v>4</v>
      </c>
    </row>
    <row r="18" spans="1:4" x14ac:dyDescent="0.25">
      <c r="A18" s="1"/>
      <c r="B18" s="17">
        <v>-6</v>
      </c>
      <c r="C18" s="17">
        <v>-24</v>
      </c>
      <c r="D18" s="17">
        <v>-4</v>
      </c>
    </row>
    <row r="19" spans="1:4" x14ac:dyDescent="0.25">
      <c r="A19" s="1" t="s">
        <v>3</v>
      </c>
      <c r="B19" s="17">
        <v>0</v>
      </c>
      <c r="C19" s="17">
        <v>0</v>
      </c>
      <c r="D19" s="1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6" ht="17.25" customHeight="1" spans="1:10" x14ac:dyDescent="0.25">
      <c r="A6" s="5"/>
      <c r="B6" s="6"/>
      <c r="C6" s="6"/>
      <c r="D6" s="6"/>
      <c r="E6" s="6"/>
      <c r="F6" s="6"/>
      <c r="G6" s="6"/>
      <c r="H6" s="25"/>
      <c r="I6" s="4"/>
    </row>
    <row r="7" ht="17.25" customHeight="1" spans="1:10" x14ac:dyDescent="0.25">
      <c r="A7" s="5"/>
      <c r="B7" s="25"/>
      <c r="C7" s="25"/>
      <c r="D7" s="25"/>
      <c r="E7" s="25"/>
      <c r="F7" s="25"/>
      <c r="G7" s="25"/>
      <c r="H7" s="25"/>
      <c r="I7" s="4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4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4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4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6"/>
      <c r="I11" s="4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4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4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4"/>
    </row>
    <row r="15" ht="17.25" customHeight="1" spans="1:10" x14ac:dyDescent="0.25">
      <c r="A15" s="5"/>
      <c r="B15" s="6"/>
      <c r="C15" s="6"/>
      <c r="D15" s="6"/>
      <c r="E15" s="6"/>
      <c r="F15" s="6"/>
      <c r="G15" s="6"/>
      <c r="H15" s="6"/>
      <c r="I15" s="4"/>
    </row>
    <row r="16" spans="1:8" x14ac:dyDescent="0.25">
      <c r="A16" s="1" t="s">
        <v>0</v>
      </c>
      <c r="B16" s="2" t="s">
        <v>7</v>
      </c>
      <c r="C16" s="2" t="s">
        <v>4</v>
      </c>
      <c r="D16" s="2" t="s">
        <v>13</v>
      </c>
      <c r="E16" s="2" t="s">
        <v>9</v>
      </c>
      <c r="F16" s="2" t="s">
        <v>11</v>
      </c>
      <c r="G16" s="2" t="s">
        <v>8</v>
      </c>
      <c r="H16" s="2" t="s">
        <v>69</v>
      </c>
    </row>
    <row r="17" spans="1:9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4">
        <v>0</v>
      </c>
    </row>
    <row r="18" spans="1:8" x14ac:dyDescent="0.25">
      <c r="A18" s="1"/>
      <c r="B18" s="2">
        <v>100</v>
      </c>
      <c r="C18" s="2">
        <v>100</v>
      </c>
      <c r="D18" s="2">
        <v>200</v>
      </c>
      <c r="E18" s="2">
        <v>80</v>
      </c>
      <c r="F18" s="2">
        <v>80</v>
      </c>
      <c r="G18" s="2">
        <v>0</v>
      </c>
      <c r="H18" s="2">
        <v>0</v>
      </c>
    </row>
    <row r="19" spans="1:8" x14ac:dyDescent="0.25">
      <c r="A19" s="1"/>
      <c r="B19" s="2">
        <v>0</v>
      </c>
      <c r="C19" s="2">
        <v>0</v>
      </c>
      <c r="D19" s="2">
        <v>0</v>
      </c>
      <c r="E19" s="2">
        <v>1</v>
      </c>
      <c r="F19" s="2">
        <v>0</v>
      </c>
      <c r="G19" s="2">
        <v>0</v>
      </c>
      <c r="H19" s="2">
        <v>0</v>
      </c>
    </row>
    <row r="20" spans="1:8" x14ac:dyDescent="0.25">
      <c r="A20" s="1"/>
      <c r="B20" s="2">
        <v>0</v>
      </c>
      <c r="C20" s="2">
        <v>0</v>
      </c>
      <c r="D20" s="2">
        <v>120</v>
      </c>
      <c r="E20" s="2">
        <v>0</v>
      </c>
      <c r="F20" s="2">
        <v>0</v>
      </c>
      <c r="G20" s="2">
        <v>60</v>
      </c>
      <c r="H20" s="2">
        <v>60</v>
      </c>
    </row>
    <row r="21" spans="1:8" x14ac:dyDescent="0.25">
      <c r="A21" s="1" t="s">
        <v>3</v>
      </c>
      <c r="B21" s="2">
        <v>100</v>
      </c>
      <c r="C21" s="2">
        <v>100</v>
      </c>
      <c r="D21" s="2">
        <v>320</v>
      </c>
      <c r="E21" s="2">
        <v>81</v>
      </c>
      <c r="F21" s="2">
        <v>80</v>
      </c>
      <c r="G21" s="2">
        <v>60</v>
      </c>
      <c r="H21" s="2">
        <v>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36"/>
    </row>
    <row r="7" ht="17.25" customHeight="1" spans="1:8" x14ac:dyDescent="0.25">
      <c r="A7" s="5"/>
      <c r="B7" s="25"/>
      <c r="C7" s="25"/>
      <c r="D7" s="25"/>
      <c r="E7" s="25"/>
      <c r="F7" s="25"/>
      <c r="G7" s="36"/>
    </row>
    <row r="8" ht="17.25" customHeight="1" spans="1:8" x14ac:dyDescent="0.25">
      <c r="A8" s="5"/>
      <c r="B8" s="6"/>
      <c r="C8" s="6"/>
      <c r="D8" s="6"/>
      <c r="E8" s="6"/>
      <c r="F8" s="6"/>
      <c r="G8" s="7"/>
    </row>
    <row r="9" ht="17.25" customHeight="1" spans="1:8" x14ac:dyDescent="0.25">
      <c r="A9" s="5"/>
      <c r="B9" s="6"/>
      <c r="C9" s="6"/>
      <c r="D9" s="6"/>
      <c r="E9" s="6"/>
      <c r="F9" s="6"/>
      <c r="G9" s="7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ht="17.25" customHeight="1" spans="1:8" x14ac:dyDescent="0.25">
      <c r="A11" s="5"/>
      <c r="B11" s="6"/>
      <c r="C11" s="6"/>
      <c r="D11" s="6"/>
      <c r="E11" s="6"/>
      <c r="F11" s="6"/>
      <c r="G11" s="7"/>
    </row>
    <row r="12" ht="17.25" customHeight="1" spans="1:8" x14ac:dyDescent="0.25">
      <c r="A12" s="5"/>
      <c r="B12" s="6"/>
      <c r="C12" s="6"/>
      <c r="D12" s="6"/>
      <c r="E12" s="6"/>
      <c r="F12" s="6"/>
      <c r="G12" s="7"/>
    </row>
    <row r="13" ht="17.25" customHeight="1" spans="1:8" x14ac:dyDescent="0.25">
      <c r="A13" s="5"/>
      <c r="B13" s="6"/>
      <c r="C13" s="6"/>
      <c r="D13" s="6"/>
      <c r="E13" s="6"/>
      <c r="F13" s="6"/>
      <c r="G13" s="7"/>
    </row>
    <row r="14" ht="17.25" customHeight="1" spans="1:8" x14ac:dyDescent="0.25">
      <c r="A14" s="5"/>
      <c r="B14" s="6"/>
      <c r="C14" s="6"/>
      <c r="D14" s="6"/>
      <c r="E14" s="6"/>
      <c r="F14" s="6"/>
      <c r="G14" s="7"/>
    </row>
    <row r="15" ht="17.25" customHeight="1" spans="1:8" x14ac:dyDescent="0.25">
      <c r="A15" s="5"/>
      <c r="B15" s="6"/>
      <c r="C15" s="6"/>
      <c r="D15" s="6"/>
      <c r="E15" s="6"/>
      <c r="F15" s="6"/>
      <c r="G15" s="7"/>
    </row>
    <row r="16" spans="1:6" x14ac:dyDescent="0.25">
      <c r="A16" s="1" t="s">
        <v>0</v>
      </c>
      <c r="B16" s="2" t="s">
        <v>6</v>
      </c>
      <c r="C16" s="2" t="s">
        <v>8</v>
      </c>
      <c r="D16" s="2" t="s">
        <v>9</v>
      </c>
      <c r="E16" s="2" t="s">
        <v>11</v>
      </c>
      <c r="F16" s="2" t="s">
        <v>126</v>
      </c>
    </row>
    <row r="17" spans="1:7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3">
        <v>0</v>
      </c>
    </row>
    <row r="18" spans="1:6" x14ac:dyDescent="0.25">
      <c r="A18" s="1"/>
      <c r="B18" s="2">
        <v>50</v>
      </c>
      <c r="C18" s="2">
        <v>50</v>
      </c>
      <c r="D18" s="2">
        <v>50</v>
      </c>
      <c r="E18" s="2">
        <v>50</v>
      </c>
      <c r="F18" s="2">
        <v>0</v>
      </c>
    </row>
    <row r="19" spans="1:6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50</v>
      </c>
    </row>
    <row r="20" spans="1:6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-50</v>
      </c>
    </row>
    <row r="21" spans="1:6" x14ac:dyDescent="0.25">
      <c r="A21" s="1" t="s">
        <v>3</v>
      </c>
      <c r="B21" s="2">
        <v>50</v>
      </c>
      <c r="C21" s="2">
        <v>50</v>
      </c>
      <c r="D21" s="2">
        <v>50</v>
      </c>
      <c r="E21" s="2">
        <v>50</v>
      </c>
      <c r="F21" s="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6" ht="17.25" customHeight="1" spans="1:6" x14ac:dyDescent="0.25">
      <c r="A6" s="5"/>
      <c r="B6" s="6"/>
      <c r="C6" s="6"/>
      <c r="D6" s="6"/>
      <c r="E6" s="36"/>
    </row>
    <row r="7" ht="17.25" customHeight="1" spans="1:6" x14ac:dyDescent="0.25">
      <c r="A7" s="5"/>
      <c r="B7" s="25"/>
      <c r="C7" s="25"/>
      <c r="D7" s="25"/>
      <c r="E7" s="36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ht="17.25" customHeight="1" spans="1:6" x14ac:dyDescent="0.25">
      <c r="A11" s="5"/>
      <c r="B11" s="6"/>
      <c r="C11" s="6"/>
      <c r="D11" s="6"/>
      <c r="E11" s="7"/>
    </row>
    <row r="12" ht="17.25" customHeight="1" spans="1:6" x14ac:dyDescent="0.25">
      <c r="A12" s="5"/>
      <c r="B12" s="6"/>
      <c r="C12" s="6"/>
      <c r="D12" s="6"/>
      <c r="E12" s="7"/>
    </row>
    <row r="13" ht="17.25" customHeight="1" spans="1:6" x14ac:dyDescent="0.25">
      <c r="A13" s="5"/>
      <c r="B13" s="6"/>
      <c r="C13" s="6"/>
      <c r="D13" s="6"/>
      <c r="E13" s="7"/>
    </row>
    <row r="14" ht="17.25" customHeight="1" spans="1:6" x14ac:dyDescent="0.25">
      <c r="A14" s="7"/>
      <c r="B14" s="6"/>
      <c r="C14" s="6"/>
      <c r="D14" s="6"/>
      <c r="E14" s="7"/>
    </row>
    <row r="15" ht="17.25" customHeight="1" spans="1:6" x14ac:dyDescent="0.25">
      <c r="A15" s="7"/>
      <c r="B15" s="6"/>
      <c r="C15" s="6"/>
      <c r="D15" s="6"/>
      <c r="E15" s="7"/>
    </row>
    <row r="16" spans="1:4" x14ac:dyDescent="0.25">
      <c r="A16" s="3" t="s">
        <v>0</v>
      </c>
      <c r="B16" s="2" t="s">
        <v>6</v>
      </c>
      <c r="C16" s="2" t="s">
        <v>8</v>
      </c>
      <c r="D16" s="2" t="s">
        <v>13</v>
      </c>
    </row>
    <row r="17" spans="1:5" x14ac:dyDescent="0.25">
      <c r="A17" s="3" t="s">
        <v>3</v>
      </c>
      <c r="B17" s="2">
        <v>0</v>
      </c>
      <c r="C17" s="2">
        <v>0</v>
      </c>
      <c r="D17" s="2">
        <v>0</v>
      </c>
      <c r="E17" s="3">
        <v>0</v>
      </c>
    </row>
    <row r="18" spans="1:4" x14ac:dyDescent="0.25">
      <c r="A18" s="3"/>
      <c r="B18" s="2">
        <v>100</v>
      </c>
      <c r="C18" s="2">
        <v>100</v>
      </c>
      <c r="D18" s="2">
        <v>200</v>
      </c>
    </row>
    <row r="19" spans="1:4" x14ac:dyDescent="0.25">
      <c r="A19" s="3" t="s">
        <v>3</v>
      </c>
      <c r="B19" s="2">
        <v>100</v>
      </c>
      <c r="C19" s="2">
        <v>100</v>
      </c>
      <c r="D19" s="2">
        <v>200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6" ht="17.25" customHeight="1" spans="1:4" x14ac:dyDescent="0.25">
      <c r="A6" s="5"/>
      <c r="B6" s="6"/>
      <c r="C6" s="36"/>
    </row>
    <row r="7" ht="17.25" customHeight="1" spans="1:4" x14ac:dyDescent="0.25">
      <c r="A7" s="5"/>
      <c r="B7" s="25"/>
      <c r="C7" s="36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5"/>
      <c r="B14" s="6"/>
      <c r="C14" s="7"/>
    </row>
    <row r="15" ht="17.25" customHeight="1" spans="1:4" x14ac:dyDescent="0.25">
      <c r="A15" s="5"/>
      <c r="B15" s="6"/>
      <c r="C15" s="7"/>
    </row>
    <row r="16" spans="1:2" x14ac:dyDescent="0.25">
      <c r="A16" s="1" t="s">
        <v>0</v>
      </c>
      <c r="B16" s="2" t="s">
        <v>11</v>
      </c>
    </row>
    <row r="17" spans="1:3" x14ac:dyDescent="0.25">
      <c r="A17" s="1" t="s">
        <v>3</v>
      </c>
      <c r="B17" s="2">
        <v>0</v>
      </c>
      <c r="C17" s="3">
        <v>0</v>
      </c>
    </row>
    <row r="18" spans="1:2" x14ac:dyDescent="0.25">
      <c r="A18" s="1"/>
      <c r="B18" s="2">
        <v>200</v>
      </c>
    </row>
    <row r="19" spans="1:2" x14ac:dyDescent="0.25">
      <c r="A19" s="1"/>
      <c r="B19" s="2">
        <v>-199</v>
      </c>
    </row>
    <row r="20" spans="1:2" x14ac:dyDescent="0.25">
      <c r="A20" s="1" t="s">
        <v>3</v>
      </c>
      <c r="B20" s="2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6" ht="17.25" customHeight="1" spans="1:4" x14ac:dyDescent="0.25">
      <c r="A6" s="5"/>
      <c r="B6" s="6"/>
      <c r="C6" s="36"/>
    </row>
    <row r="7" ht="17.25" customHeight="1" spans="1:4" x14ac:dyDescent="0.25">
      <c r="A7" s="5"/>
      <c r="B7" s="25"/>
      <c r="C7" s="36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7"/>
      <c r="B14" s="6"/>
      <c r="C14" s="7"/>
    </row>
    <row r="15" ht="17.25" customHeight="1" spans="1:4" x14ac:dyDescent="0.25">
      <c r="A15" s="7"/>
      <c r="B15" s="6"/>
      <c r="C15" s="7"/>
    </row>
    <row r="16" spans="1:2" x14ac:dyDescent="0.25">
      <c r="A16" s="3" t="s">
        <v>0</v>
      </c>
      <c r="B16" s="2" t="s">
        <v>32</v>
      </c>
    </row>
    <row r="17" spans="1:3" x14ac:dyDescent="0.25">
      <c r="A17" s="3" t="s">
        <v>3</v>
      </c>
      <c r="B17" s="2">
        <v>0</v>
      </c>
      <c r="C17" s="3">
        <v>0</v>
      </c>
    </row>
    <row r="18" spans="1:2" x14ac:dyDescent="0.25">
      <c r="A18" s="3"/>
      <c r="B18" s="2">
        <v>100</v>
      </c>
    </row>
    <row r="19" spans="1:2" x14ac:dyDescent="0.25">
      <c r="A19" s="3" t="s">
        <v>3</v>
      </c>
      <c r="B19" s="2">
        <v>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7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1" width="9.290714285714287" style="2" customWidth="1"/>
    <col min="12" max="12" width="8.576428571428572" style="4" customWidth="1"/>
  </cols>
  <sheetData>
    <row r="6" ht="17.25" customHeight="1" spans="1:13" x14ac:dyDescent="0.25">
      <c r="A6" s="5" t="s">
        <v>192</v>
      </c>
      <c r="B6" s="18">
        <v>84</v>
      </c>
      <c r="C6" s="18">
        <v>160</v>
      </c>
      <c r="D6" s="18">
        <v>49</v>
      </c>
      <c r="E6" s="6"/>
      <c r="F6" s="6"/>
      <c r="G6" s="18">
        <v>179</v>
      </c>
      <c r="H6" s="18">
        <v>100</v>
      </c>
      <c r="I6" s="6"/>
      <c r="J6" s="6"/>
      <c r="K6" s="6"/>
      <c r="L6" s="36"/>
    </row>
    <row r="7" ht="17.25" customHeight="1" spans="1:13" x14ac:dyDescent="0.25">
      <c r="A7" s="5" t="s">
        <v>193</v>
      </c>
      <c r="B7" s="25"/>
      <c r="C7" s="25"/>
      <c r="D7" s="18">
        <v>200</v>
      </c>
      <c r="E7" s="25"/>
      <c r="F7" s="25"/>
      <c r="G7" s="25"/>
      <c r="H7" s="25"/>
      <c r="I7" s="25"/>
      <c r="J7" s="25"/>
      <c r="K7" s="25"/>
      <c r="L7" s="36"/>
    </row>
    <row r="8" ht="17.25" customHeight="1" spans="1:13" x14ac:dyDescent="0.25">
      <c r="A8" s="5" t="s">
        <v>193</v>
      </c>
      <c r="B8" s="18">
        <v>70</v>
      </c>
      <c r="C8" s="18">
        <v>50</v>
      </c>
      <c r="D8" s="6"/>
      <c r="E8" s="6"/>
      <c r="F8" s="6"/>
      <c r="G8" s="6"/>
      <c r="H8" s="18">
        <v>300</v>
      </c>
      <c r="I8" s="6"/>
      <c r="J8" s="6"/>
      <c r="K8" s="6"/>
      <c r="L8" s="7"/>
    </row>
    <row r="9" ht="17.25" customHeight="1" spans="1:13" x14ac:dyDescent="0.25">
      <c r="A9" s="5" t="s">
        <v>244</v>
      </c>
      <c r="B9" s="6"/>
      <c r="C9" s="18">
        <v>140</v>
      </c>
      <c r="D9" s="6"/>
      <c r="E9" s="6"/>
      <c r="F9" s="6"/>
      <c r="G9" s="6"/>
      <c r="H9" s="6"/>
      <c r="I9" s="6"/>
      <c r="J9" s="6"/>
      <c r="K9" s="6"/>
      <c r="L9" s="7"/>
    </row>
    <row r="10" ht="17.25" customHeight="1" spans="1:13" x14ac:dyDescent="0.25">
      <c r="A10" s="5" t="s">
        <v>244</v>
      </c>
      <c r="B10" s="18">
        <v>60</v>
      </c>
      <c r="C10" s="18">
        <v>30</v>
      </c>
      <c r="D10" s="6"/>
      <c r="E10" s="6"/>
      <c r="F10" s="18">
        <v>200</v>
      </c>
      <c r="G10" s="6"/>
      <c r="H10" s="18">
        <v>269</v>
      </c>
      <c r="I10" s="6"/>
      <c r="J10" s="6"/>
      <c r="K10" s="6"/>
      <c r="L10" s="7"/>
    </row>
    <row r="11" ht="17.25" customHeight="1" spans="1:13" x14ac:dyDescent="0.25">
      <c r="A11" s="5" t="s">
        <v>194</v>
      </c>
      <c r="B11" s="18">
        <v>6</v>
      </c>
      <c r="C11" s="18">
        <v>260</v>
      </c>
      <c r="D11" s="6"/>
      <c r="E11" s="6"/>
      <c r="F11" s="6"/>
      <c r="G11" s="18">
        <v>241</v>
      </c>
      <c r="H11" s="6"/>
      <c r="I11" s="6"/>
      <c r="J11" s="6"/>
      <c r="K11" s="6"/>
      <c r="L11" s="7"/>
    </row>
    <row r="12" ht="17.25" customHeight="1" spans="1:13" x14ac:dyDescent="0.25">
      <c r="A12" s="5">
        <v>44752</v>
      </c>
      <c r="B12" s="18">
        <v>100</v>
      </c>
      <c r="C12" s="6"/>
      <c r="D12" s="6"/>
      <c r="E12" s="6"/>
      <c r="F12" s="6"/>
      <c r="G12" s="6"/>
      <c r="H12" s="6"/>
      <c r="I12" s="6"/>
      <c r="J12" s="6"/>
      <c r="K12" s="18">
        <v>30</v>
      </c>
      <c r="L12" s="7"/>
    </row>
    <row r="13" ht="17.25" customHeight="1" spans="1:13" x14ac:dyDescent="0.25">
      <c r="A13" s="5" t="s">
        <v>256</v>
      </c>
      <c r="B13" s="6"/>
      <c r="C13" s="6"/>
      <c r="D13" s="18">
        <v>100</v>
      </c>
      <c r="E13" s="6"/>
      <c r="F13" s="18">
        <v>150</v>
      </c>
      <c r="G13" s="6"/>
      <c r="H13" s="18">
        <v>35</v>
      </c>
      <c r="I13" s="18">
        <v>50</v>
      </c>
      <c r="J13" s="6"/>
      <c r="K13" s="6"/>
      <c r="L13" s="7"/>
    </row>
    <row r="14" ht="17.25" customHeight="1" spans="1:13" x14ac:dyDescent="0.25">
      <c r="A14" s="5" t="s">
        <v>256</v>
      </c>
      <c r="B14" s="6"/>
      <c r="C14" s="6"/>
      <c r="D14" s="18">
        <v>50</v>
      </c>
      <c r="E14" s="6"/>
      <c r="F14" s="6"/>
      <c r="G14" s="6"/>
      <c r="H14" s="6"/>
      <c r="I14" s="6"/>
      <c r="J14" s="6"/>
      <c r="K14" s="6"/>
      <c r="L14" s="7"/>
    </row>
    <row r="15" ht="17.25" customHeight="1" spans="1:13" x14ac:dyDescent="0.25">
      <c r="A15" s="5" t="s">
        <v>256</v>
      </c>
      <c r="B15" s="6"/>
      <c r="C15" s="18">
        <v>-30</v>
      </c>
      <c r="D15" s="18">
        <v>-10</v>
      </c>
      <c r="E15" s="6"/>
      <c r="F15" s="18">
        <v>-31</v>
      </c>
      <c r="G15" s="18">
        <v>-335</v>
      </c>
      <c r="H15" s="18">
        <v>-36</v>
      </c>
      <c r="I15" s="18">
        <v>-4</v>
      </c>
      <c r="J15" s="6"/>
      <c r="K15" s="6"/>
      <c r="L15" s="7"/>
    </row>
    <row r="16" ht="17.25" customHeight="1" spans="1:13" x14ac:dyDescent="0.25">
      <c r="A16" s="5" t="s">
        <v>257</v>
      </c>
      <c r="B16" s="6"/>
      <c r="C16" s="6"/>
      <c r="D16" s="6"/>
      <c r="E16" s="6"/>
      <c r="F16" s="6"/>
      <c r="G16" s="6"/>
      <c r="H16" s="18">
        <v>100</v>
      </c>
      <c r="I16" s="6"/>
      <c r="J16" s="6"/>
      <c r="K16" s="6"/>
      <c r="L16" s="7"/>
    </row>
    <row r="17" ht="17.25" customHeight="1" spans="1:13" x14ac:dyDescent="0.25">
      <c r="A17" s="45" t="s">
        <v>258</v>
      </c>
      <c r="B17" s="6"/>
      <c r="C17" s="18">
        <v>-140</v>
      </c>
      <c r="D17" s="6"/>
      <c r="E17" s="6"/>
      <c r="F17" s="6"/>
      <c r="G17" s="6"/>
      <c r="H17" s="18">
        <v>-300</v>
      </c>
      <c r="I17" s="18">
        <v>-100</v>
      </c>
      <c r="J17" s="6"/>
      <c r="K17" s="6"/>
      <c r="L17" s="7"/>
    </row>
    <row r="18" ht="17.25" customHeight="1" spans="1:13" x14ac:dyDescent="0.25">
      <c r="A18" s="5">
        <v>44573</v>
      </c>
      <c r="B18" s="48"/>
      <c r="C18" s="48"/>
      <c r="D18" s="48"/>
      <c r="E18" s="48"/>
      <c r="F18" s="48"/>
      <c r="G18" s="48"/>
      <c r="H18" s="47">
        <v>-181</v>
      </c>
      <c r="I18" s="47">
        <v>-19</v>
      </c>
      <c r="J18" s="48"/>
      <c r="K18" s="48"/>
      <c r="L18" s="50"/>
    </row>
    <row r="19" ht="17.25" customHeight="1" spans="1:13" x14ac:dyDescent="0.25">
      <c r="A19" s="5">
        <v>44754</v>
      </c>
      <c r="B19" s="47">
        <v>-85</v>
      </c>
      <c r="C19" s="48"/>
      <c r="D19" s="47">
        <v>-50</v>
      </c>
      <c r="E19" s="48"/>
      <c r="F19" s="48"/>
      <c r="G19" s="48"/>
      <c r="H19" s="48"/>
      <c r="I19" s="47">
        <v>-50</v>
      </c>
      <c r="J19" s="48"/>
      <c r="K19" s="48"/>
      <c r="L19" s="50"/>
    </row>
    <row r="20" ht="17.25" customHeight="1" spans="1:13" x14ac:dyDescent="0.25">
      <c r="A20" s="5">
        <v>44816</v>
      </c>
      <c r="B20" s="48"/>
      <c r="C20" s="47">
        <v>-22</v>
      </c>
      <c r="D20" s="47">
        <v>-54</v>
      </c>
      <c r="E20" s="48"/>
      <c r="F20" s="47">
        <v>-55</v>
      </c>
      <c r="G20" s="47">
        <v>-105</v>
      </c>
      <c r="H20" s="47">
        <v>-84</v>
      </c>
      <c r="I20" s="47">
        <v>-9</v>
      </c>
      <c r="J20" s="48"/>
      <c r="K20" s="48"/>
      <c r="L20" s="50"/>
    </row>
    <row r="21" ht="17.25" customHeight="1" spans="1:13" x14ac:dyDescent="0.25">
      <c r="A21" s="5">
        <v>45200</v>
      </c>
      <c r="B21" s="48"/>
      <c r="C21" s="48"/>
      <c r="D21" s="47">
        <v>-100</v>
      </c>
      <c r="E21" s="48"/>
      <c r="F21" s="48"/>
      <c r="G21" s="48"/>
      <c r="H21" s="47">
        <v>-150</v>
      </c>
      <c r="I21" s="48"/>
      <c r="J21" s="48"/>
      <c r="K21" s="48"/>
      <c r="L21" s="50"/>
    </row>
    <row r="22" ht="17.25" customHeight="1" spans="1:13" x14ac:dyDescent="0.25">
      <c r="A22" s="5" t="s">
        <v>259</v>
      </c>
      <c r="B22" s="48"/>
      <c r="C22" s="47">
        <v>-260</v>
      </c>
      <c r="D22" s="47">
        <v>-100</v>
      </c>
      <c r="E22" s="48"/>
      <c r="F22" s="47">
        <v>-200</v>
      </c>
      <c r="G22" s="48"/>
      <c r="H22" s="47">
        <v>-110</v>
      </c>
      <c r="I22" s="48"/>
      <c r="J22" s="48"/>
      <c r="K22" s="48"/>
      <c r="L22" s="50"/>
    </row>
    <row r="23" ht="17.25" customHeight="1" spans="1:13" x14ac:dyDescent="0.25">
      <c r="A23" s="125" t="s">
        <v>260</v>
      </c>
      <c r="B23" s="47">
        <v>-100</v>
      </c>
      <c r="C23" s="47">
        <v>-110</v>
      </c>
      <c r="D23" s="48"/>
      <c r="E23" s="48"/>
      <c r="F23" s="47">
        <v>-150</v>
      </c>
      <c r="G23" s="47">
        <v>-100</v>
      </c>
      <c r="H23" s="48"/>
      <c r="I23" s="48"/>
      <c r="J23" s="48"/>
      <c r="K23" s="48"/>
      <c r="L23" s="50"/>
    </row>
    <row r="24" ht="17.25" customHeight="1" spans="1:13" x14ac:dyDescent="0.25">
      <c r="A24" s="5" t="s">
        <v>261</v>
      </c>
      <c r="B24" s="18">
        <v>-135</v>
      </c>
      <c r="C24" s="18">
        <v>-100</v>
      </c>
      <c r="D24" s="6"/>
      <c r="E24" s="6"/>
      <c r="F24" s="6"/>
      <c r="G24" s="18">
        <v>-200</v>
      </c>
      <c r="H24" s="6"/>
      <c r="I24" s="6"/>
      <c r="J24" s="6"/>
      <c r="K24" s="6"/>
      <c r="L24" s="7"/>
    </row>
    <row r="25" ht="17.25" customHeight="1" spans="1:13" x14ac:dyDescent="0.25">
      <c r="A25" s="5" t="s">
        <v>262</v>
      </c>
      <c r="B25" s="18">
        <v>-40</v>
      </c>
      <c r="C25" s="6"/>
      <c r="D25" s="6"/>
      <c r="E25" s="6"/>
      <c r="F25" s="6"/>
      <c r="G25" s="6"/>
      <c r="H25" s="18">
        <v>-481</v>
      </c>
      <c r="I25" s="18">
        <v>-10</v>
      </c>
      <c r="J25" s="6"/>
      <c r="K25" s="6"/>
      <c r="L25" s="7"/>
    </row>
    <row r="26" ht="17.25" customHeight="1" spans="1:13" x14ac:dyDescent="0.25">
      <c r="A26" s="5" t="s">
        <v>105</v>
      </c>
      <c r="B26" s="6"/>
      <c r="C26" s="6"/>
      <c r="D26" s="18">
        <v>-200</v>
      </c>
      <c r="E26" s="6"/>
      <c r="F26" s="6"/>
      <c r="G26" s="6"/>
      <c r="H26" s="6"/>
      <c r="I26" s="6"/>
      <c r="J26" s="6"/>
      <c r="K26" s="6"/>
      <c r="L26" s="7"/>
    </row>
    <row r="27" ht="17.25" customHeight="1" spans="1:13" x14ac:dyDescent="0.25">
      <c r="A27" s="5" t="s">
        <v>263</v>
      </c>
      <c r="B27" s="18">
        <v>-85</v>
      </c>
      <c r="C27" s="18">
        <v>-50</v>
      </c>
      <c r="D27" s="6"/>
      <c r="E27" s="6"/>
      <c r="F27" s="6"/>
      <c r="G27" s="6"/>
      <c r="H27" s="18">
        <v>-145</v>
      </c>
      <c r="I27" s="6"/>
      <c r="J27" s="6"/>
      <c r="K27" s="6"/>
      <c r="L27" s="7"/>
    </row>
    <row r="28" ht="17.25" customHeight="1" spans="1:13" x14ac:dyDescent="0.25">
      <c r="A28" s="5" t="s">
        <v>264</v>
      </c>
      <c r="B28" s="18">
        <v>-48</v>
      </c>
      <c r="C28" s="6"/>
      <c r="D28" s="18">
        <v>-70</v>
      </c>
      <c r="E28" s="6"/>
      <c r="F28" s="18">
        <v>-233</v>
      </c>
      <c r="G28" s="18">
        <v>-128</v>
      </c>
      <c r="H28" s="6"/>
      <c r="I28" s="6"/>
      <c r="J28" s="6"/>
      <c r="K28" s="6"/>
      <c r="L28" s="7"/>
    </row>
    <row r="29" ht="17.25" customHeight="1" spans="1:13" x14ac:dyDescent="0.25">
      <c r="A29" s="5">
        <v>44928</v>
      </c>
      <c r="B29" s="6"/>
      <c r="C29" s="18">
        <v>-36</v>
      </c>
      <c r="D29" s="18">
        <v>-107</v>
      </c>
      <c r="E29" s="6"/>
      <c r="F29" s="6"/>
      <c r="G29" s="6"/>
      <c r="H29" s="6"/>
      <c r="I29" s="6"/>
      <c r="J29" s="18">
        <v>-40</v>
      </c>
      <c r="K29" s="6"/>
      <c r="L29" s="7"/>
    </row>
    <row r="30" ht="17.25" customHeight="1" spans="1:13" x14ac:dyDescent="0.25">
      <c r="A30" s="5">
        <v>44959</v>
      </c>
      <c r="B30" s="18">
        <v>-25</v>
      </c>
      <c r="C30" s="18">
        <v>-50</v>
      </c>
      <c r="D30" s="18">
        <v>-5</v>
      </c>
      <c r="E30" s="6"/>
      <c r="F30" s="18">
        <v>-31</v>
      </c>
      <c r="G30" s="18">
        <v>-16</v>
      </c>
      <c r="H30" s="18">
        <v>-7</v>
      </c>
      <c r="I30" s="18">
        <v>-1</v>
      </c>
      <c r="J30" s="6"/>
      <c r="K30" s="18">
        <v>-30</v>
      </c>
      <c r="L30" s="7"/>
    </row>
    <row r="31" ht="17.25" customHeight="1" spans="1:13" x14ac:dyDescent="0.25">
      <c r="A31" s="5">
        <v>45079</v>
      </c>
      <c r="B31" s="6"/>
      <c r="C31" s="6"/>
      <c r="D31" s="6"/>
      <c r="E31" s="18">
        <v>-42</v>
      </c>
      <c r="F31" s="6"/>
      <c r="G31" s="6"/>
      <c r="H31" s="18">
        <v>-8</v>
      </c>
      <c r="I31" s="6"/>
      <c r="J31" s="6"/>
      <c r="K31" s="6"/>
      <c r="L31" s="7"/>
    </row>
    <row r="32" ht="17.25" customHeight="1" spans="1:13" x14ac:dyDescent="0.25">
      <c r="A32" s="5">
        <v>45232</v>
      </c>
      <c r="B32" s="18">
        <v>-2</v>
      </c>
      <c r="C32" s="18">
        <v>-42</v>
      </c>
      <c r="D32" s="18">
        <v>-3</v>
      </c>
      <c r="E32" s="6"/>
      <c r="F32" s="6"/>
      <c r="G32" s="6"/>
      <c r="H32" s="18">
        <v>-19</v>
      </c>
      <c r="I32" s="6"/>
      <c r="J32" s="6"/>
      <c r="K32" s="6"/>
      <c r="L32" s="7"/>
    </row>
    <row r="33" ht="17.25" customHeight="1" spans="1:13" x14ac:dyDescent="0.25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7"/>
    </row>
    <row r="34" ht="17.25" customHeight="1" spans="1:13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7"/>
    </row>
    <row r="35" ht="17.25" customHeight="1" spans="1:13" x14ac:dyDescent="0.25">
      <c r="A35" s="125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7"/>
    </row>
    <row r="36" ht="17.25" customHeight="1" spans="1:13" x14ac:dyDescent="0.25">
      <c r="A36" s="44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50"/>
    </row>
    <row r="37" ht="17.25" customHeight="1" spans="1:13" x14ac:dyDescent="0.25">
      <c r="A37" s="29" t="s">
        <v>265</v>
      </c>
      <c r="B37" s="128">
        <f>SUM(C7:C22)</f>
      </c>
      <c r="C37" s="128">
        <f>SUM(D7:D22)</f>
      </c>
      <c r="D37" s="128">
        <f>SUM(E7:E22)</f>
      </c>
      <c r="E37" s="128">
        <f>SUM(F7:F22)</f>
      </c>
      <c r="F37" s="128">
        <f>SUM(G7:G22)</f>
      </c>
      <c r="G37" s="128">
        <f>SUM(H7:H22)</f>
      </c>
      <c r="H37" s="128">
        <f>SUM(I7:I23)</f>
      </c>
      <c r="I37" s="128">
        <f>SUM(J7:J22)</f>
      </c>
      <c r="J37" s="128">
        <f>SUM(K7:K22)</f>
      </c>
      <c r="K37" s="128">
        <f>SUM(L7:L22)</f>
      </c>
      <c r="L37" s="32"/>
    </row>
    <row r="38" ht="17.25" customHeight="1" spans="1:13" x14ac:dyDescent="0.25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4"/>
    </row>
    <row r="39" ht="17.25" customHeight="1" spans="1:13" x14ac:dyDescent="0.25">
      <c r="A39" s="12"/>
      <c r="B39" s="31" t="s">
        <v>69</v>
      </c>
      <c r="C39" s="31" t="s">
        <v>8</v>
      </c>
      <c r="D39" s="31" t="s">
        <v>126</v>
      </c>
      <c r="E39" s="31" t="s">
        <v>146</v>
      </c>
      <c r="F39" s="31" t="s">
        <v>12</v>
      </c>
      <c r="G39" s="31" t="s">
        <v>266</v>
      </c>
      <c r="H39" s="31" t="s">
        <v>11</v>
      </c>
      <c r="I39" s="31" t="s">
        <v>9</v>
      </c>
      <c r="J39" s="31" t="s">
        <v>10</v>
      </c>
      <c r="K39" s="31" t="s">
        <v>15</v>
      </c>
      <c r="L39" s="4"/>
    </row>
    <row r="40" spans="1:11" x14ac:dyDescent="0.25">
      <c r="A40" s="24" t="s">
        <v>0</v>
      </c>
      <c r="B40" s="2" t="s">
        <v>69</v>
      </c>
      <c r="C40" s="2" t="s">
        <v>8</v>
      </c>
      <c r="D40" s="2" t="s">
        <v>126</v>
      </c>
      <c r="E40" s="2" t="s">
        <v>146</v>
      </c>
      <c r="F40" s="2" t="s">
        <v>12</v>
      </c>
      <c r="G40" s="2" t="s">
        <v>266</v>
      </c>
      <c r="H40" s="2" t="s">
        <v>11</v>
      </c>
      <c r="I40" s="2" t="s">
        <v>9</v>
      </c>
      <c r="J40" s="2" t="s">
        <v>10</v>
      </c>
      <c r="K40" s="2" t="s">
        <v>15</v>
      </c>
    </row>
    <row r="41" spans="1:12" x14ac:dyDescent="0.25">
      <c r="A41" s="24" t="s">
        <v>3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4">
        <v>0</v>
      </c>
    </row>
    <row r="42" spans="1:11" x14ac:dyDescent="0.25">
      <c r="A42" s="24"/>
      <c r="B42" s="2">
        <v>200</v>
      </c>
      <c r="C42" s="2">
        <v>200</v>
      </c>
      <c r="D42" s="2">
        <v>150</v>
      </c>
      <c r="E42" s="2">
        <v>35</v>
      </c>
      <c r="F42" s="2">
        <v>250</v>
      </c>
      <c r="G42" s="2">
        <v>200</v>
      </c>
      <c r="H42" s="2">
        <v>200</v>
      </c>
      <c r="I42" s="2">
        <v>0</v>
      </c>
      <c r="J42" s="2">
        <v>0</v>
      </c>
      <c r="K42" s="2">
        <v>0</v>
      </c>
    </row>
    <row r="43" spans="1:11" x14ac:dyDescent="0.25">
      <c r="A43" s="24"/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250</v>
      </c>
      <c r="I43" s="2">
        <v>140</v>
      </c>
      <c r="J43" s="2">
        <v>0</v>
      </c>
      <c r="K43" s="2">
        <v>0</v>
      </c>
    </row>
    <row r="44" spans="1:11" x14ac:dyDescent="0.25">
      <c r="A44" s="24"/>
      <c r="B44" s="2">
        <v>0</v>
      </c>
      <c r="C44" s="2">
        <v>0</v>
      </c>
      <c r="D44" s="2">
        <v>75</v>
      </c>
      <c r="E44" s="2">
        <v>7</v>
      </c>
      <c r="F44" s="2">
        <v>99</v>
      </c>
      <c r="G44" s="2">
        <v>220</v>
      </c>
      <c r="H44" s="2">
        <v>270</v>
      </c>
      <c r="I44" s="2">
        <v>0</v>
      </c>
      <c r="J44" s="2">
        <v>21</v>
      </c>
      <c r="K44" s="2">
        <v>0</v>
      </c>
    </row>
    <row r="45" spans="1:11" x14ac:dyDescent="0.25">
      <c r="A45" s="24"/>
      <c r="B45" s="2">
        <v>0</v>
      </c>
      <c r="C45" s="2">
        <v>0</v>
      </c>
      <c r="D45" s="2">
        <v>75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21</v>
      </c>
      <c r="K45" s="2">
        <v>0</v>
      </c>
    </row>
    <row r="46" spans="1:11" x14ac:dyDescent="0.25">
      <c r="A46" s="24"/>
      <c r="B46" s="2">
        <v>84</v>
      </c>
      <c r="C46" s="2">
        <v>160</v>
      </c>
      <c r="D46" s="2">
        <v>49</v>
      </c>
      <c r="E46" s="2">
        <v>0</v>
      </c>
      <c r="F46" s="2">
        <v>0</v>
      </c>
      <c r="G46" s="2">
        <v>179</v>
      </c>
      <c r="H46" s="2">
        <v>100</v>
      </c>
      <c r="I46" s="2">
        <v>0</v>
      </c>
      <c r="J46" s="2">
        <v>0</v>
      </c>
      <c r="K46" s="2">
        <v>0</v>
      </c>
    </row>
    <row r="47" spans="1:11" x14ac:dyDescent="0.25">
      <c r="A47" s="24"/>
      <c r="B47" s="2">
        <v>0</v>
      </c>
      <c r="C47" s="2">
        <v>0</v>
      </c>
      <c r="D47" s="2">
        <v>200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</row>
    <row r="48" spans="1:11" x14ac:dyDescent="0.25">
      <c r="A48" s="24"/>
      <c r="B48" s="2">
        <v>70</v>
      </c>
      <c r="C48" s="2">
        <v>50</v>
      </c>
      <c r="D48" s="2">
        <v>0</v>
      </c>
      <c r="E48" s="2">
        <v>0</v>
      </c>
      <c r="F48" s="2">
        <v>0</v>
      </c>
      <c r="G48" s="2">
        <v>0</v>
      </c>
      <c r="H48" s="2">
        <v>300</v>
      </c>
      <c r="I48" s="2">
        <v>0</v>
      </c>
      <c r="J48" s="2">
        <v>0</v>
      </c>
      <c r="K48" s="2">
        <v>0</v>
      </c>
    </row>
    <row r="49" spans="1:11" x14ac:dyDescent="0.25">
      <c r="A49" s="24"/>
      <c r="B49" s="2">
        <v>0</v>
      </c>
      <c r="C49" s="2">
        <v>140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</row>
    <row r="50" spans="1:11" x14ac:dyDescent="0.25">
      <c r="A50" s="24"/>
      <c r="B50" s="2">
        <v>60</v>
      </c>
      <c r="C50" s="2">
        <v>30</v>
      </c>
      <c r="D50" s="2">
        <v>0</v>
      </c>
      <c r="E50" s="2">
        <v>0</v>
      </c>
      <c r="F50" s="2">
        <v>200</v>
      </c>
      <c r="G50" s="2">
        <v>0</v>
      </c>
      <c r="H50" s="2">
        <v>269</v>
      </c>
      <c r="I50" s="2">
        <v>0</v>
      </c>
      <c r="J50" s="2">
        <v>0</v>
      </c>
      <c r="K50" s="2">
        <v>0</v>
      </c>
    </row>
    <row r="51" spans="1:11" x14ac:dyDescent="0.25">
      <c r="A51" s="24"/>
      <c r="B51" s="2">
        <v>6</v>
      </c>
      <c r="C51" s="2">
        <v>260</v>
      </c>
      <c r="D51" s="2">
        <v>0</v>
      </c>
      <c r="E51" s="2">
        <v>0</v>
      </c>
      <c r="F51" s="2">
        <v>0</v>
      </c>
      <c r="G51" s="2">
        <v>241</v>
      </c>
      <c r="H51" s="2">
        <v>0</v>
      </c>
      <c r="I51" s="2">
        <v>0</v>
      </c>
      <c r="J51" s="2">
        <v>0</v>
      </c>
      <c r="K51" s="2">
        <v>0</v>
      </c>
    </row>
    <row r="52" spans="1:11" x14ac:dyDescent="0.25">
      <c r="A52" s="24"/>
      <c r="B52" s="2">
        <v>100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30</v>
      </c>
    </row>
    <row r="53" spans="1:11" x14ac:dyDescent="0.25">
      <c r="A53" s="24"/>
      <c r="B53" s="2">
        <v>0</v>
      </c>
      <c r="C53" s="2">
        <v>0</v>
      </c>
      <c r="D53" s="2">
        <v>100</v>
      </c>
      <c r="E53" s="2">
        <v>0</v>
      </c>
      <c r="F53" s="2">
        <v>150</v>
      </c>
      <c r="G53" s="2">
        <v>0</v>
      </c>
      <c r="H53" s="2">
        <v>35</v>
      </c>
      <c r="I53" s="2">
        <v>50</v>
      </c>
      <c r="J53" s="2">
        <v>0</v>
      </c>
      <c r="K53" s="2">
        <v>0</v>
      </c>
    </row>
    <row r="54" spans="1:11" x14ac:dyDescent="0.25">
      <c r="A54" s="24"/>
      <c r="B54" s="2">
        <v>0</v>
      </c>
      <c r="C54" s="2">
        <v>0</v>
      </c>
      <c r="D54" s="2">
        <v>50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</row>
    <row r="55" spans="1:11" x14ac:dyDescent="0.25">
      <c r="A55" s="24"/>
      <c r="B55" s="2">
        <v>0</v>
      </c>
      <c r="C55" s="2">
        <v>-30</v>
      </c>
      <c r="D55" s="2">
        <v>-10</v>
      </c>
      <c r="E55" s="2">
        <v>0</v>
      </c>
      <c r="F55" s="2">
        <v>-31</v>
      </c>
      <c r="G55" s="2">
        <v>-335</v>
      </c>
      <c r="H55" s="2">
        <v>-36</v>
      </c>
      <c r="I55" s="2">
        <v>-4</v>
      </c>
      <c r="J55" s="2">
        <v>0</v>
      </c>
      <c r="K55" s="2">
        <v>0</v>
      </c>
    </row>
    <row r="56" spans="1:11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100</v>
      </c>
      <c r="I56" s="2">
        <v>0</v>
      </c>
      <c r="J56" s="2">
        <v>0</v>
      </c>
      <c r="K56" s="2">
        <v>0</v>
      </c>
    </row>
    <row r="57" spans="1:11" x14ac:dyDescent="0.25">
      <c r="A57" s="24"/>
      <c r="B57" s="2">
        <v>0</v>
      </c>
      <c r="C57" s="2">
        <v>-140</v>
      </c>
      <c r="D57" s="2">
        <v>0</v>
      </c>
      <c r="E57" s="2">
        <v>0</v>
      </c>
      <c r="F57" s="2">
        <v>0</v>
      </c>
      <c r="G57" s="2">
        <v>0</v>
      </c>
      <c r="H57" s="2">
        <v>-300</v>
      </c>
      <c r="I57" s="2">
        <v>-100</v>
      </c>
      <c r="J57" s="2">
        <v>0</v>
      </c>
      <c r="K57" s="2">
        <v>0</v>
      </c>
    </row>
    <row r="58" spans="1:11" x14ac:dyDescent="0.25">
      <c r="A58" s="24"/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-181</v>
      </c>
      <c r="I58" s="2">
        <v>-19</v>
      </c>
      <c r="J58" s="2">
        <v>0</v>
      </c>
      <c r="K58" s="2">
        <v>0</v>
      </c>
    </row>
    <row r="59" spans="1:11" x14ac:dyDescent="0.25">
      <c r="A59" s="24"/>
      <c r="B59" s="2">
        <v>-85</v>
      </c>
      <c r="C59" s="2">
        <v>0</v>
      </c>
      <c r="D59" s="2">
        <v>-50</v>
      </c>
      <c r="E59" s="2">
        <v>0</v>
      </c>
      <c r="F59" s="2">
        <v>0</v>
      </c>
      <c r="G59" s="2">
        <v>0</v>
      </c>
      <c r="H59" s="2">
        <v>0</v>
      </c>
      <c r="I59" s="2">
        <v>-50</v>
      </c>
      <c r="J59" s="2">
        <v>0</v>
      </c>
      <c r="K59" s="2">
        <v>0</v>
      </c>
    </row>
    <row r="60" spans="1:11" x14ac:dyDescent="0.25">
      <c r="A60" s="24"/>
      <c r="B60" s="2">
        <v>0</v>
      </c>
      <c r="C60" s="2">
        <v>-22</v>
      </c>
      <c r="D60" s="2">
        <v>-54</v>
      </c>
      <c r="E60" s="2">
        <v>0</v>
      </c>
      <c r="F60" s="2">
        <v>-55</v>
      </c>
      <c r="G60" s="2">
        <v>-105</v>
      </c>
      <c r="H60" s="2">
        <v>-84</v>
      </c>
      <c r="I60" s="2">
        <v>-9</v>
      </c>
      <c r="J60" s="2">
        <v>0</v>
      </c>
      <c r="K60" s="2">
        <v>0</v>
      </c>
    </row>
    <row r="61" spans="1:11" x14ac:dyDescent="0.25">
      <c r="A61" s="24"/>
      <c r="B61" s="2">
        <v>0</v>
      </c>
      <c r="C61" s="2">
        <v>0</v>
      </c>
      <c r="D61" s="2">
        <v>-100</v>
      </c>
      <c r="E61" s="2">
        <v>0</v>
      </c>
      <c r="F61" s="2">
        <v>0</v>
      </c>
      <c r="G61" s="2">
        <v>0</v>
      </c>
      <c r="H61" s="2">
        <v>-150</v>
      </c>
      <c r="I61" s="2">
        <v>0</v>
      </c>
      <c r="J61" s="2">
        <v>0</v>
      </c>
      <c r="K61" s="2">
        <v>0</v>
      </c>
    </row>
    <row r="62" spans="1:11" x14ac:dyDescent="0.25">
      <c r="A62" s="24"/>
      <c r="B62" s="2">
        <v>0</v>
      </c>
      <c r="C62" s="2">
        <v>-260</v>
      </c>
      <c r="D62" s="2">
        <v>-100</v>
      </c>
      <c r="E62" s="2">
        <v>0</v>
      </c>
      <c r="F62" s="2">
        <v>-200</v>
      </c>
      <c r="G62" s="2">
        <v>0</v>
      </c>
      <c r="H62" s="2">
        <v>-110</v>
      </c>
      <c r="I62" s="2">
        <v>0</v>
      </c>
      <c r="J62" s="2">
        <v>0</v>
      </c>
      <c r="K62" s="2">
        <v>0</v>
      </c>
    </row>
    <row r="63" spans="1:11" x14ac:dyDescent="0.25">
      <c r="A63" s="24"/>
      <c r="B63" s="2">
        <v>-100</v>
      </c>
      <c r="C63" s="2">
        <v>-110</v>
      </c>
      <c r="D63" s="2">
        <v>0</v>
      </c>
      <c r="E63" s="2">
        <v>0</v>
      </c>
      <c r="F63" s="2">
        <v>-150</v>
      </c>
      <c r="G63" s="2">
        <v>-100</v>
      </c>
      <c r="H63" s="2">
        <v>0</v>
      </c>
      <c r="I63" s="2">
        <v>0</v>
      </c>
      <c r="J63" s="2">
        <v>0</v>
      </c>
      <c r="K63" s="2">
        <v>0</v>
      </c>
    </row>
    <row r="64" spans="1:11" x14ac:dyDescent="0.25">
      <c r="A64" s="24"/>
      <c r="B64" s="2">
        <v>-135</v>
      </c>
      <c r="C64" s="2">
        <v>-100</v>
      </c>
      <c r="D64" s="2">
        <v>0</v>
      </c>
      <c r="E64" s="2">
        <v>0</v>
      </c>
      <c r="F64" s="2">
        <v>0</v>
      </c>
      <c r="G64" s="2">
        <v>-200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25">
      <c r="A65" s="24"/>
      <c r="B65" s="2">
        <v>-40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-481</v>
      </c>
      <c r="I65" s="2">
        <v>-10</v>
      </c>
      <c r="J65" s="2">
        <v>0</v>
      </c>
      <c r="K65" s="2">
        <v>0</v>
      </c>
    </row>
    <row r="66" spans="1:11" x14ac:dyDescent="0.25">
      <c r="A66" s="24"/>
      <c r="B66" s="2">
        <v>0</v>
      </c>
      <c r="C66" s="2">
        <v>0</v>
      </c>
      <c r="D66" s="2">
        <v>-200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 x14ac:dyDescent="0.25">
      <c r="A67" s="24"/>
      <c r="B67" s="2">
        <v>-85</v>
      </c>
      <c r="C67" s="2">
        <v>-50</v>
      </c>
      <c r="D67" s="2">
        <v>0</v>
      </c>
      <c r="E67" s="2">
        <v>0</v>
      </c>
      <c r="F67" s="2">
        <v>0</v>
      </c>
      <c r="G67" s="2">
        <v>0</v>
      </c>
      <c r="H67" s="2">
        <v>-145</v>
      </c>
      <c r="I67" s="2">
        <v>0</v>
      </c>
      <c r="J67" s="2">
        <v>0</v>
      </c>
      <c r="K67" s="2">
        <v>0</v>
      </c>
    </row>
    <row r="68" spans="1:11" x14ac:dyDescent="0.25">
      <c r="A68" s="24"/>
      <c r="B68" s="2">
        <v>-48</v>
      </c>
      <c r="C68" s="2">
        <v>0</v>
      </c>
      <c r="D68" s="2">
        <v>-70</v>
      </c>
      <c r="E68" s="2">
        <v>0</v>
      </c>
      <c r="F68" s="2">
        <v>-233</v>
      </c>
      <c r="G68" s="2">
        <v>-128</v>
      </c>
      <c r="H68" s="2">
        <v>0</v>
      </c>
      <c r="I68" s="2">
        <v>0</v>
      </c>
      <c r="J68" s="2">
        <v>0</v>
      </c>
      <c r="K68" s="2">
        <v>0</v>
      </c>
    </row>
    <row r="69" spans="1:11" x14ac:dyDescent="0.25">
      <c r="A69" s="24"/>
      <c r="B69" s="2">
        <v>0</v>
      </c>
      <c r="C69" s="2">
        <v>-36</v>
      </c>
      <c r="D69" s="2">
        <v>-107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-40</v>
      </c>
      <c r="K69" s="2">
        <v>0</v>
      </c>
    </row>
    <row r="70" spans="1:11" x14ac:dyDescent="0.25">
      <c r="A70" s="24"/>
      <c r="B70" s="2">
        <v>-25</v>
      </c>
      <c r="C70" s="2">
        <v>-50</v>
      </c>
      <c r="D70" s="2">
        <v>-5</v>
      </c>
      <c r="E70" s="2">
        <v>0</v>
      </c>
      <c r="F70" s="2">
        <v>-31</v>
      </c>
      <c r="G70" s="2">
        <v>-16</v>
      </c>
      <c r="H70" s="2">
        <v>-7</v>
      </c>
      <c r="I70" s="2">
        <v>-1</v>
      </c>
      <c r="J70" s="2">
        <v>0</v>
      </c>
      <c r="K70" s="2">
        <v>-30</v>
      </c>
    </row>
    <row r="71" spans="1:11" x14ac:dyDescent="0.25">
      <c r="A71" s="24"/>
      <c r="B71" s="2">
        <v>0</v>
      </c>
      <c r="C71" s="2">
        <v>0</v>
      </c>
      <c r="D71" s="2">
        <v>0</v>
      </c>
      <c r="E71" s="2">
        <v>-42</v>
      </c>
      <c r="F71" s="2">
        <v>0</v>
      </c>
      <c r="G71" s="2">
        <v>0</v>
      </c>
      <c r="H71" s="2">
        <v>-8</v>
      </c>
      <c r="I71" s="2">
        <v>0</v>
      </c>
      <c r="J71" s="2">
        <v>0</v>
      </c>
      <c r="K71" s="2">
        <v>0</v>
      </c>
    </row>
    <row r="72" spans="1:11" x14ac:dyDescent="0.25">
      <c r="A72" s="24"/>
      <c r="B72" s="2">
        <v>-2</v>
      </c>
      <c r="C72" s="2">
        <v>-42</v>
      </c>
      <c r="D72" s="2">
        <v>-3</v>
      </c>
      <c r="E72" s="2">
        <v>0</v>
      </c>
      <c r="F72" s="2">
        <v>0</v>
      </c>
      <c r="G72" s="2">
        <v>0</v>
      </c>
      <c r="H72" s="2">
        <v>-19</v>
      </c>
      <c r="I72" s="2">
        <v>0</v>
      </c>
      <c r="J72" s="2">
        <v>0</v>
      </c>
      <c r="K72" s="2">
        <v>0</v>
      </c>
    </row>
    <row r="73" spans="1:11" x14ac:dyDescent="0.25">
      <c r="A73" s="24" t="s">
        <v>3</v>
      </c>
      <c r="B73" s="2">
        <v>0</v>
      </c>
      <c r="C73" s="2">
        <v>0</v>
      </c>
      <c r="D73" s="2">
        <v>0</v>
      </c>
      <c r="E73" s="2">
        <v>0</v>
      </c>
      <c r="F73" s="2">
        <v>-1</v>
      </c>
      <c r="G73" s="2">
        <v>-44</v>
      </c>
      <c r="H73" s="2">
        <v>3</v>
      </c>
      <c r="I73" s="2">
        <v>-3</v>
      </c>
      <c r="J73" s="2">
        <v>2</v>
      </c>
      <c r="K73" s="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6" ht="17.25" customHeight="1" spans="1:5" x14ac:dyDescent="0.25">
      <c r="A6" s="44"/>
      <c r="B6" s="48"/>
      <c r="C6" s="48"/>
      <c r="D6" s="50"/>
    </row>
    <row r="7" ht="17.25" customHeight="1" spans="1:5" x14ac:dyDescent="0.25">
      <c r="A7" s="29" t="s">
        <v>265</v>
      </c>
      <c r="B7" s="31"/>
      <c r="C7" s="31"/>
      <c r="D7" s="32"/>
    </row>
    <row r="8" spans="1:3" x14ac:dyDescent="0.25">
      <c r="A8" s="1" t="s">
        <v>0</v>
      </c>
      <c r="B8" s="2" t="s">
        <v>12</v>
      </c>
      <c r="C8" s="2" t="s">
        <v>266</v>
      </c>
    </row>
    <row r="9" spans="1:4" x14ac:dyDescent="0.25">
      <c r="A9" s="1" t="s">
        <v>3</v>
      </c>
      <c r="B9" s="2">
        <v>0</v>
      </c>
      <c r="C9" s="2">
        <v>0</v>
      </c>
      <c r="D9" s="3">
        <v>0</v>
      </c>
    </row>
    <row r="10" spans="1:3" x14ac:dyDescent="0.25">
      <c r="A10" s="1"/>
      <c r="B10" s="2">
        <v>1</v>
      </c>
      <c r="C10" s="2">
        <v>44</v>
      </c>
    </row>
    <row r="11" spans="1:3" x14ac:dyDescent="0.25">
      <c r="A11" s="1" t="s">
        <v>3</v>
      </c>
      <c r="B11" s="2">
        <v>1</v>
      </c>
      <c r="C11" s="2">
        <v>44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36"/>
    </row>
    <row r="7" ht="17.25" customHeight="1" spans="1:9" x14ac:dyDescent="0.25">
      <c r="A7" s="5"/>
      <c r="B7" s="25"/>
      <c r="C7" s="25"/>
      <c r="D7" s="25"/>
      <c r="E7" s="25"/>
      <c r="F7" s="25"/>
      <c r="G7" s="25"/>
      <c r="H7" s="36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7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7"/>
      <c r="B15" s="6"/>
      <c r="C15" s="6"/>
      <c r="D15" s="6"/>
      <c r="E15" s="6"/>
      <c r="F15" s="6"/>
      <c r="G15" s="6"/>
      <c r="H15" s="7"/>
    </row>
    <row r="16" spans="1:7" x14ac:dyDescent="0.25">
      <c r="A16" s="3" t="s">
        <v>0</v>
      </c>
      <c r="B16" s="2" t="s">
        <v>7</v>
      </c>
      <c r="C16" s="2" t="s">
        <v>4</v>
      </c>
      <c r="D16" s="2" t="s">
        <v>267</v>
      </c>
      <c r="E16" s="2" t="s">
        <v>9</v>
      </c>
      <c r="F16" s="2" t="s">
        <v>11</v>
      </c>
      <c r="G16" s="2" t="s">
        <v>8</v>
      </c>
    </row>
    <row r="17" spans="1:8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3"/>
      <c r="B18" s="2">
        <v>50</v>
      </c>
      <c r="C18" s="2">
        <v>50</v>
      </c>
      <c r="D18" s="2">
        <v>100</v>
      </c>
      <c r="E18" s="2">
        <v>100</v>
      </c>
      <c r="F18" s="2">
        <v>100</v>
      </c>
      <c r="G18" s="2">
        <v>0</v>
      </c>
    </row>
    <row r="19" spans="1:7" x14ac:dyDescent="0.25">
      <c r="A19" s="3"/>
      <c r="B19" s="2">
        <v>0</v>
      </c>
      <c r="C19" s="2">
        <v>0</v>
      </c>
      <c r="D19" s="2">
        <v>0</v>
      </c>
      <c r="E19" s="2">
        <v>50</v>
      </c>
      <c r="F19" s="2">
        <v>50</v>
      </c>
      <c r="G19" s="2">
        <v>0</v>
      </c>
    </row>
    <row r="20" spans="1:7" x14ac:dyDescent="0.25">
      <c r="A20" s="3"/>
      <c r="B20" s="2">
        <v>0</v>
      </c>
      <c r="C20" s="2">
        <v>0</v>
      </c>
      <c r="D20" s="2">
        <v>0</v>
      </c>
      <c r="E20" s="2">
        <v>100</v>
      </c>
      <c r="F20" s="2">
        <v>100</v>
      </c>
      <c r="G20" s="2">
        <v>0</v>
      </c>
    </row>
    <row r="21" spans="1:7" x14ac:dyDescent="0.25">
      <c r="A21" s="3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80</v>
      </c>
    </row>
    <row r="22" spans="1:7" x14ac:dyDescent="0.25">
      <c r="A22" s="3" t="s">
        <v>3</v>
      </c>
      <c r="B22" s="2">
        <v>50</v>
      </c>
      <c r="C22" s="2">
        <v>50</v>
      </c>
      <c r="D22" s="2">
        <v>100</v>
      </c>
      <c r="E22" s="2">
        <v>250</v>
      </c>
      <c r="F22" s="2">
        <v>250</v>
      </c>
      <c r="G22" s="2">
        <v>80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0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6" ht="17.25" customHeight="1" spans="1:17" x14ac:dyDescent="0.25">
      <c r="A6" s="5" t="s">
        <v>268</v>
      </c>
      <c r="B6" s="18">
        <v>60</v>
      </c>
      <c r="C6" s="18">
        <v>100</v>
      </c>
      <c r="D6" s="18">
        <v>80</v>
      </c>
      <c r="E6" s="18">
        <v>100</v>
      </c>
      <c r="F6" s="18">
        <v>125</v>
      </c>
      <c r="G6" s="6"/>
      <c r="H6" s="6"/>
      <c r="I6" s="6"/>
      <c r="J6" s="6"/>
      <c r="K6" s="6"/>
      <c r="L6" s="6"/>
      <c r="M6" s="6"/>
      <c r="N6" s="6"/>
      <c r="O6" s="36"/>
      <c r="P6" s="4"/>
    </row>
    <row r="7" ht="17.25" customHeight="1" spans="1:17" x14ac:dyDescent="0.25">
      <c r="A7" s="5" t="s">
        <v>269</v>
      </c>
      <c r="B7" s="25"/>
      <c r="C7" s="25"/>
      <c r="D7" s="25"/>
      <c r="E7" s="25"/>
      <c r="F7" s="18">
        <v>-125</v>
      </c>
      <c r="G7" s="6"/>
      <c r="H7" s="6"/>
      <c r="I7" s="6"/>
      <c r="J7" s="6"/>
      <c r="K7" s="6"/>
      <c r="L7" s="6"/>
      <c r="M7" s="6"/>
      <c r="N7" s="6"/>
      <c r="O7" s="36"/>
      <c r="P7" s="4"/>
    </row>
    <row r="8" ht="17.25" customHeight="1" spans="1:17" x14ac:dyDescent="0.25">
      <c r="A8" s="5" t="s">
        <v>269</v>
      </c>
      <c r="B8" s="6"/>
      <c r="C8" s="6"/>
      <c r="D8" s="18">
        <v>55</v>
      </c>
      <c r="E8" s="18">
        <v>10</v>
      </c>
      <c r="F8" s="6"/>
      <c r="G8" s="6"/>
      <c r="H8" s="6"/>
      <c r="I8" s="6"/>
      <c r="J8" s="6"/>
      <c r="K8" s="6"/>
      <c r="L8" s="6"/>
      <c r="M8" s="6"/>
      <c r="N8" s="6"/>
      <c r="O8" s="7"/>
      <c r="P8" s="4"/>
    </row>
    <row r="9" ht="17.25" customHeight="1" spans="1:17" x14ac:dyDescent="0.25">
      <c r="A9" s="5">
        <v>44573</v>
      </c>
      <c r="B9" s="18">
        <v>360</v>
      </c>
      <c r="C9" s="18">
        <v>320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7"/>
      <c r="P9" s="4"/>
    </row>
    <row r="10" ht="17.25" customHeight="1" spans="1:17" x14ac:dyDescent="0.25">
      <c r="A10" s="5" t="s">
        <v>270</v>
      </c>
      <c r="B10" s="6"/>
      <c r="C10" s="18">
        <v>60</v>
      </c>
      <c r="D10" s="18">
        <v>50</v>
      </c>
      <c r="E10" s="18">
        <v>50</v>
      </c>
      <c r="F10" s="6"/>
      <c r="G10" s="6"/>
      <c r="H10" s="6"/>
      <c r="I10" s="6"/>
      <c r="J10" s="6"/>
      <c r="K10" s="6"/>
      <c r="L10" s="6"/>
      <c r="M10" s="6"/>
      <c r="N10" s="6"/>
      <c r="O10" s="7"/>
      <c r="P10" s="4"/>
    </row>
    <row r="11" ht="17.25" customHeight="1" spans="1:17" x14ac:dyDescent="0.25">
      <c r="A11" s="5">
        <v>44986</v>
      </c>
      <c r="B11" s="6"/>
      <c r="C11" s="6"/>
      <c r="D11" s="6"/>
      <c r="E11" s="6"/>
      <c r="F11" s="6"/>
      <c r="G11" s="18">
        <v>100</v>
      </c>
      <c r="H11" s="18">
        <v>100</v>
      </c>
      <c r="I11" s="6"/>
      <c r="J11" s="6"/>
      <c r="K11" s="6"/>
      <c r="L11" s="6"/>
      <c r="M11" s="6"/>
      <c r="N11" s="6"/>
      <c r="O11" s="7"/>
      <c r="P11" s="4"/>
    </row>
    <row r="12" ht="17.25" customHeight="1" spans="1:17" x14ac:dyDescent="0.25">
      <c r="A12" s="5">
        <v>45231</v>
      </c>
      <c r="B12" s="6"/>
      <c r="C12" s="18">
        <v>140</v>
      </c>
      <c r="D12" s="18">
        <v>50</v>
      </c>
      <c r="E12" s="18">
        <v>50</v>
      </c>
      <c r="F12" s="6"/>
      <c r="G12" s="6"/>
      <c r="H12" s="6"/>
      <c r="I12" s="6"/>
      <c r="J12" s="6"/>
      <c r="K12" s="6"/>
      <c r="L12" s="6"/>
      <c r="M12" s="6"/>
      <c r="N12" s="6"/>
      <c r="O12" s="7"/>
      <c r="P12" s="4"/>
    </row>
    <row r="13" ht="17.25" customHeight="1" spans="1:17" x14ac:dyDescent="0.25">
      <c r="A13" s="5" t="s">
        <v>104</v>
      </c>
      <c r="B13" s="6"/>
      <c r="C13" s="6"/>
      <c r="D13" s="6"/>
      <c r="E13" s="18">
        <v>120</v>
      </c>
      <c r="F13" s="6"/>
      <c r="G13" s="6"/>
      <c r="H13" s="6"/>
      <c r="I13" s="18">
        <v>70</v>
      </c>
      <c r="J13" s="18">
        <v>50</v>
      </c>
      <c r="K13" s="18">
        <v>200</v>
      </c>
      <c r="L13" s="6"/>
      <c r="M13" s="6"/>
      <c r="N13" s="6"/>
      <c r="O13" s="7"/>
      <c r="P13" s="4"/>
    </row>
    <row r="14" ht="17.25" customHeight="1" spans="1:17" x14ac:dyDescent="0.25">
      <c r="A14" s="5" t="s">
        <v>261</v>
      </c>
      <c r="B14" s="6"/>
      <c r="C14" s="6"/>
      <c r="D14" s="6"/>
      <c r="E14" s="6"/>
      <c r="F14" s="6"/>
      <c r="G14" s="6"/>
      <c r="H14" s="6"/>
      <c r="I14" s="6"/>
      <c r="J14" s="18">
        <v>167</v>
      </c>
      <c r="K14" s="6"/>
      <c r="L14" s="6"/>
      <c r="M14" s="6"/>
      <c r="N14" s="6"/>
      <c r="O14" s="7"/>
      <c r="P14" s="4"/>
    </row>
    <row r="15" ht="17.25" customHeight="1" spans="1:17" x14ac:dyDescent="0.25">
      <c r="A15" s="5" t="s">
        <v>213</v>
      </c>
      <c r="B15" s="6"/>
      <c r="C15" s="18">
        <v>155</v>
      </c>
      <c r="D15" s="18">
        <v>80</v>
      </c>
      <c r="E15" s="18">
        <v>80</v>
      </c>
      <c r="F15" s="18">
        <v>400</v>
      </c>
      <c r="G15" s="6"/>
      <c r="H15" s="6"/>
      <c r="I15" s="6"/>
      <c r="J15" s="18">
        <v>33</v>
      </c>
      <c r="K15" s="6"/>
      <c r="L15" s="6"/>
      <c r="M15" s="6"/>
      <c r="N15" s="6"/>
      <c r="O15" s="7"/>
      <c r="P15" s="4"/>
    </row>
    <row r="16" ht="17.25" customHeight="1" spans="1:17" x14ac:dyDescent="0.25">
      <c r="A16" s="5" t="s">
        <v>263</v>
      </c>
      <c r="B16" s="6"/>
      <c r="C16" s="18">
        <v>145</v>
      </c>
      <c r="D16" s="18">
        <v>85</v>
      </c>
      <c r="E16" s="18">
        <v>50</v>
      </c>
      <c r="F16" s="6"/>
      <c r="G16" s="6"/>
      <c r="H16" s="6"/>
      <c r="I16" s="6"/>
      <c r="J16" s="6"/>
      <c r="K16" s="6"/>
      <c r="L16" s="6"/>
      <c r="M16" s="6"/>
      <c r="N16" s="6"/>
      <c r="O16" s="7"/>
      <c r="P16" s="4"/>
    </row>
    <row r="17" ht="17.25" customHeight="1" spans="1:17" x14ac:dyDescent="0.25">
      <c r="A17" s="5" t="s">
        <v>214</v>
      </c>
      <c r="B17" s="6"/>
      <c r="C17" s="6"/>
      <c r="D17" s="6"/>
      <c r="E17" s="6"/>
      <c r="F17" s="6"/>
      <c r="G17" s="6"/>
      <c r="H17" s="6"/>
      <c r="I17" s="6"/>
      <c r="J17" s="6"/>
      <c r="K17" s="18">
        <v>50</v>
      </c>
      <c r="L17" s="6"/>
      <c r="M17" s="6"/>
      <c r="N17" s="6"/>
      <c r="O17" s="7"/>
      <c r="P17" s="4"/>
    </row>
    <row r="18" ht="17.25" customHeight="1" spans="1:17" x14ac:dyDescent="0.25">
      <c r="A18" s="5">
        <v>45110</v>
      </c>
      <c r="B18" s="18">
        <v>100</v>
      </c>
      <c r="C18" s="6"/>
      <c r="D18" s="18">
        <v>137</v>
      </c>
      <c r="E18" s="18">
        <v>150</v>
      </c>
      <c r="F18" s="18">
        <v>500</v>
      </c>
      <c r="G18" s="6"/>
      <c r="H18" s="6"/>
      <c r="I18" s="6"/>
      <c r="J18" s="6"/>
      <c r="K18" s="6"/>
      <c r="L18" s="6"/>
      <c r="M18" s="6"/>
      <c r="N18" s="6"/>
      <c r="O18" s="7"/>
      <c r="P18" s="4"/>
    </row>
    <row r="19" ht="17.25" customHeight="1" spans="1:17" x14ac:dyDescent="0.25">
      <c r="A19" s="44">
        <v>45141</v>
      </c>
      <c r="B19" s="48"/>
      <c r="C19" s="48"/>
      <c r="D19" s="48"/>
      <c r="E19" s="48"/>
      <c r="F19" s="48"/>
      <c r="G19" s="48"/>
      <c r="H19" s="48"/>
      <c r="I19" s="48"/>
      <c r="J19" s="47">
        <v>60</v>
      </c>
      <c r="K19" s="47">
        <v>60</v>
      </c>
      <c r="L19" s="48"/>
      <c r="M19" s="48"/>
      <c r="N19" s="48"/>
      <c r="O19" s="50"/>
      <c r="P19" s="4"/>
    </row>
    <row r="20" ht="17.25" customHeight="1" spans="1:17" x14ac:dyDescent="0.25">
      <c r="A20" s="5">
        <v>45172</v>
      </c>
      <c r="B20" s="6"/>
      <c r="C20" s="6"/>
      <c r="D20" s="6"/>
      <c r="E20" s="6"/>
      <c r="F20" s="6"/>
      <c r="G20" s="6"/>
      <c r="H20" s="6"/>
      <c r="I20" s="6"/>
      <c r="J20" s="18">
        <v>105</v>
      </c>
      <c r="K20" s="18">
        <v>105</v>
      </c>
      <c r="L20" s="6"/>
      <c r="M20" s="6"/>
      <c r="N20" s="6"/>
      <c r="O20" s="7"/>
      <c r="P20" s="4"/>
    </row>
    <row r="21" ht="17.25" customHeight="1" spans="1:17" x14ac:dyDescent="0.25">
      <c r="A21" s="5">
        <v>45233</v>
      </c>
      <c r="B21" s="6"/>
      <c r="C21" s="6"/>
      <c r="D21" s="6"/>
      <c r="E21" s="6"/>
      <c r="F21" s="6"/>
      <c r="G21" s="6"/>
      <c r="H21" s="6"/>
      <c r="I21" s="6"/>
      <c r="J21" s="18">
        <v>85</v>
      </c>
      <c r="K21" s="18">
        <v>85</v>
      </c>
      <c r="L21" s="6"/>
      <c r="M21" s="6"/>
      <c r="N21" s="6"/>
      <c r="O21" s="7"/>
      <c r="P21" s="4"/>
    </row>
    <row r="22" ht="17.25" customHeight="1" spans="1:17" x14ac:dyDescent="0.25">
      <c r="A22" s="5" t="s">
        <v>271</v>
      </c>
      <c r="B22" s="6"/>
      <c r="C22" s="6"/>
      <c r="D22" s="18">
        <v>40</v>
      </c>
      <c r="E22" s="18">
        <v>40</v>
      </c>
      <c r="F22" s="18">
        <v>500</v>
      </c>
      <c r="G22" s="6"/>
      <c r="H22" s="6"/>
      <c r="I22" s="6"/>
      <c r="J22" s="18">
        <v>100</v>
      </c>
      <c r="K22" s="18">
        <v>100</v>
      </c>
      <c r="L22" s="6"/>
      <c r="M22" s="6"/>
      <c r="N22" s="6"/>
      <c r="O22" s="7"/>
      <c r="P22" s="4"/>
    </row>
    <row r="23" ht="17.25" customHeight="1" spans="1:17" x14ac:dyDescent="0.25">
      <c r="A23" s="5" t="s">
        <v>271</v>
      </c>
      <c r="B23" s="6"/>
      <c r="C23" s="18">
        <v>198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7"/>
      <c r="P23" s="4"/>
    </row>
    <row r="24" ht="17.25" customHeight="1" spans="1:17" x14ac:dyDescent="0.25">
      <c r="A24" s="5" t="s">
        <v>106</v>
      </c>
      <c r="B24" s="6"/>
      <c r="C24" s="18">
        <v>52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  <c r="P24" s="4"/>
    </row>
    <row r="25" ht="17.25" customHeight="1" spans="1:17" x14ac:dyDescent="0.25">
      <c r="A25" s="44" t="s">
        <v>190</v>
      </c>
      <c r="B25" s="18">
        <v>100</v>
      </c>
      <c r="C25" s="18">
        <v>150</v>
      </c>
      <c r="D25" s="18">
        <v>60</v>
      </c>
      <c r="E25" s="18">
        <v>60</v>
      </c>
      <c r="F25" s="6"/>
      <c r="G25" s="6"/>
      <c r="H25" s="6"/>
      <c r="I25" s="6"/>
      <c r="J25" s="6"/>
      <c r="K25" s="6"/>
      <c r="L25" s="6"/>
      <c r="M25" s="6"/>
      <c r="N25" s="6"/>
      <c r="O25" s="7"/>
      <c r="P25" s="4"/>
    </row>
    <row r="26" ht="17.25" customHeight="1" spans="1:17" x14ac:dyDescent="0.25">
      <c r="A26" s="5">
        <v>45021</v>
      </c>
      <c r="B26" s="18">
        <v>-200</v>
      </c>
      <c r="C26" s="6"/>
      <c r="D26" s="18">
        <v>-64</v>
      </c>
      <c r="E26" s="6"/>
      <c r="F26" s="6"/>
      <c r="G26" s="6"/>
      <c r="H26" s="6"/>
      <c r="I26" s="6"/>
      <c r="J26" s="18">
        <v>-16</v>
      </c>
      <c r="K26" s="6"/>
      <c r="L26" s="6"/>
      <c r="M26" s="6"/>
      <c r="N26" s="6"/>
      <c r="O26" s="7"/>
      <c r="P26" s="4"/>
    </row>
    <row r="27" ht="17.25" customHeight="1" spans="1:17" x14ac:dyDescent="0.25">
      <c r="A27" s="45">
        <v>45175</v>
      </c>
      <c r="B27" s="18">
        <v>-114</v>
      </c>
      <c r="C27" s="6"/>
      <c r="D27" s="6"/>
      <c r="E27" s="18">
        <v>-45</v>
      </c>
      <c r="F27" s="6"/>
      <c r="G27" s="6"/>
      <c r="H27" s="6"/>
      <c r="I27" s="6"/>
      <c r="J27" s="18">
        <v>-123</v>
      </c>
      <c r="K27" s="18">
        <v>-85</v>
      </c>
      <c r="L27" s="6"/>
      <c r="M27" s="6"/>
      <c r="N27" s="6"/>
      <c r="O27" s="7"/>
      <c r="P27" s="4"/>
    </row>
    <row r="28" ht="17.25" customHeight="1" spans="1:17" x14ac:dyDescent="0.25">
      <c r="A28" s="45">
        <v>45175</v>
      </c>
      <c r="B28" s="18">
        <v>-122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  <c r="P28" s="4"/>
    </row>
    <row r="29" ht="17.25" customHeight="1" spans="1:17" x14ac:dyDescent="0.25">
      <c r="A29" s="45">
        <v>45204</v>
      </c>
      <c r="B29" s="18">
        <v>-198</v>
      </c>
      <c r="C29" s="6"/>
      <c r="D29" s="6"/>
      <c r="E29" s="6"/>
      <c r="F29" s="6"/>
      <c r="G29" s="6"/>
      <c r="H29" s="6"/>
      <c r="I29" s="6"/>
      <c r="J29" s="18">
        <v>-85</v>
      </c>
      <c r="K29" s="6"/>
      <c r="L29" s="6"/>
      <c r="M29" s="6"/>
      <c r="N29" s="6"/>
      <c r="O29" s="7"/>
      <c r="P29" s="4"/>
    </row>
    <row r="30" ht="17.25" customHeight="1" spans="1:17" x14ac:dyDescent="0.25">
      <c r="A30" s="45" t="s">
        <v>272</v>
      </c>
      <c r="B30" s="18">
        <v>-106</v>
      </c>
      <c r="C30" s="18">
        <v>-100</v>
      </c>
      <c r="D30" s="6"/>
      <c r="E30" s="6"/>
      <c r="F30" s="6"/>
      <c r="G30" s="6"/>
      <c r="H30" s="6"/>
      <c r="I30" s="6"/>
      <c r="J30" s="18">
        <v>-90</v>
      </c>
      <c r="K30" s="18">
        <v>-142</v>
      </c>
      <c r="L30" s="6"/>
      <c r="M30" s="6"/>
      <c r="N30" s="6"/>
      <c r="O30" s="7"/>
      <c r="P30" s="4"/>
    </row>
    <row r="31" ht="17.25" customHeight="1" spans="1:17" x14ac:dyDescent="0.25">
      <c r="A31" s="45" t="s">
        <v>273</v>
      </c>
      <c r="B31" s="25"/>
      <c r="C31" s="18">
        <v>-100</v>
      </c>
      <c r="D31" s="18">
        <v>-58</v>
      </c>
      <c r="E31" s="25"/>
      <c r="F31" s="18">
        <v>-100</v>
      </c>
      <c r="G31" s="25"/>
      <c r="H31" s="25"/>
      <c r="I31" s="25"/>
      <c r="J31" s="18">
        <v>-40</v>
      </c>
      <c r="K31" s="18">
        <v>-40</v>
      </c>
      <c r="L31" s="6"/>
      <c r="M31" s="6"/>
      <c r="N31" s="6"/>
      <c r="O31" s="36"/>
      <c r="P31" s="4"/>
    </row>
    <row r="32" ht="17.25" customHeight="1" spans="1:17" x14ac:dyDescent="0.25">
      <c r="A32" s="45" t="s">
        <v>274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18">
        <v>100</v>
      </c>
      <c r="M32" s="18">
        <v>600</v>
      </c>
      <c r="N32" s="6"/>
      <c r="O32" s="7"/>
      <c r="P32" s="4"/>
    </row>
    <row r="33" ht="17.25" customHeight="1" spans="1:17" x14ac:dyDescent="0.25">
      <c r="A33" s="45" t="s">
        <v>275</v>
      </c>
      <c r="B33" s="18">
        <v>-30</v>
      </c>
      <c r="C33" s="18">
        <v>-100</v>
      </c>
      <c r="D33" s="18">
        <v>-88</v>
      </c>
      <c r="E33" s="6"/>
      <c r="F33" s="6"/>
      <c r="G33" s="6"/>
      <c r="H33" s="6"/>
      <c r="I33" s="6"/>
      <c r="J33" s="6"/>
      <c r="K33" s="6"/>
      <c r="L33" s="6"/>
      <c r="M33" s="6"/>
      <c r="N33" s="18">
        <v>-30</v>
      </c>
      <c r="O33" s="7"/>
      <c r="P33" s="4"/>
    </row>
    <row r="34" ht="17.25" customHeight="1" spans="1:17" x14ac:dyDescent="0.25">
      <c r="A34" s="5">
        <v>44963</v>
      </c>
      <c r="B34" s="25"/>
      <c r="C34" s="18">
        <v>-200</v>
      </c>
      <c r="D34" s="18">
        <v>-58</v>
      </c>
      <c r="E34" s="18">
        <v>-200</v>
      </c>
      <c r="F34" s="25"/>
      <c r="G34" s="25"/>
      <c r="H34" s="25"/>
      <c r="I34" s="25"/>
      <c r="J34" s="18">
        <v>-12</v>
      </c>
      <c r="K34" s="18">
        <v>-82</v>
      </c>
      <c r="L34" s="25"/>
      <c r="M34" s="25"/>
      <c r="N34" s="25"/>
      <c r="O34" s="36"/>
      <c r="P34" s="4"/>
    </row>
    <row r="35" ht="17.25" customHeight="1" spans="1:17" x14ac:dyDescent="0.25">
      <c r="A35" s="5" t="s">
        <v>276</v>
      </c>
      <c r="B35" s="25"/>
      <c r="C35" s="18">
        <v>-150</v>
      </c>
      <c r="D35" s="18">
        <v>-5</v>
      </c>
      <c r="E35" s="25"/>
      <c r="F35" s="18">
        <v>-500</v>
      </c>
      <c r="G35" s="25"/>
      <c r="H35" s="25"/>
      <c r="I35" s="18">
        <v>-9</v>
      </c>
      <c r="J35" s="18">
        <v>-29</v>
      </c>
      <c r="K35" s="25"/>
      <c r="L35" s="25"/>
      <c r="M35" s="25"/>
      <c r="N35" s="25"/>
      <c r="O35" s="36"/>
      <c r="P35" s="4"/>
    </row>
    <row r="36" ht="17.25" customHeight="1" spans="1:17" x14ac:dyDescent="0.25">
      <c r="A36" s="5">
        <v>45052</v>
      </c>
      <c r="B36" s="25"/>
      <c r="C36" s="18">
        <v>-273</v>
      </c>
      <c r="D36" s="18">
        <v>-20</v>
      </c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36"/>
      <c r="P36" s="4"/>
    </row>
    <row r="37" ht="17.25" customHeight="1" spans="1:17" x14ac:dyDescent="0.25">
      <c r="A37" s="5">
        <v>45113</v>
      </c>
      <c r="B37" s="6"/>
      <c r="C37" s="18">
        <v>-40</v>
      </c>
      <c r="D37" s="18">
        <v>-80</v>
      </c>
      <c r="E37" s="18">
        <v>-80</v>
      </c>
      <c r="F37" s="18">
        <v>-160</v>
      </c>
      <c r="G37" s="6"/>
      <c r="H37" s="6"/>
      <c r="I37" s="6"/>
      <c r="J37" s="6"/>
      <c r="K37" s="6"/>
      <c r="L37" s="6"/>
      <c r="M37" s="6"/>
      <c r="N37" s="6"/>
      <c r="O37" s="7"/>
      <c r="P37" s="4"/>
    </row>
    <row r="38" ht="17.25" customHeight="1" spans="1:17" x14ac:dyDescent="0.25">
      <c r="A38" s="5">
        <v>45113</v>
      </c>
      <c r="B38" s="6"/>
      <c r="C38" s="6"/>
      <c r="D38" s="6"/>
      <c r="E38" s="6"/>
      <c r="F38" s="6"/>
      <c r="G38" s="6"/>
      <c r="H38" s="6"/>
      <c r="I38" s="6"/>
      <c r="J38" s="6"/>
      <c r="K38" s="18">
        <v>-30</v>
      </c>
      <c r="L38" s="6"/>
      <c r="M38" s="6"/>
      <c r="N38" s="6"/>
      <c r="O38" s="7"/>
      <c r="P38" s="4"/>
    </row>
    <row r="39" ht="17.25" customHeight="1" spans="1:17" x14ac:dyDescent="0.25">
      <c r="A39" s="5">
        <v>45175</v>
      </c>
      <c r="B39" s="6"/>
      <c r="C39" s="6"/>
      <c r="D39" s="18">
        <v>-100</v>
      </c>
      <c r="E39" s="18">
        <v>-44</v>
      </c>
      <c r="F39" s="18">
        <v>-200</v>
      </c>
      <c r="G39" s="6"/>
      <c r="H39" s="6"/>
      <c r="I39" s="6"/>
      <c r="J39" s="6"/>
      <c r="K39" s="6"/>
      <c r="L39" s="6"/>
      <c r="M39" s="6"/>
      <c r="N39" s="6"/>
      <c r="O39" s="7"/>
      <c r="P39" s="4"/>
    </row>
    <row r="40" ht="17.25" customHeight="1" spans="1:17" x14ac:dyDescent="0.25">
      <c r="A40" s="45">
        <v>45205</v>
      </c>
      <c r="B40" s="6"/>
      <c r="C40" s="6"/>
      <c r="D40" s="6"/>
      <c r="E40" s="6"/>
      <c r="F40" s="18">
        <v>-180</v>
      </c>
      <c r="G40" s="6"/>
      <c r="H40" s="6"/>
      <c r="I40" s="6"/>
      <c r="J40" s="18">
        <v>-40</v>
      </c>
      <c r="K40" s="18">
        <v>-40</v>
      </c>
      <c r="L40" s="6"/>
      <c r="M40" s="6"/>
      <c r="N40" s="6"/>
      <c r="O40" s="7"/>
      <c r="P40" s="4"/>
    </row>
    <row r="41" ht="17.25" customHeight="1" spans="1:17" x14ac:dyDescent="0.25">
      <c r="A41" s="45" t="s">
        <v>277</v>
      </c>
      <c r="B41" s="6"/>
      <c r="C41" s="18">
        <v>-60</v>
      </c>
      <c r="D41" s="6"/>
      <c r="E41" s="18">
        <v>-60</v>
      </c>
      <c r="F41" s="18">
        <v>-100</v>
      </c>
      <c r="G41" s="6"/>
      <c r="H41" s="6"/>
      <c r="I41" s="18">
        <v>-19</v>
      </c>
      <c r="J41" s="18">
        <v>-54</v>
      </c>
      <c r="K41" s="18">
        <v>-20</v>
      </c>
      <c r="L41" s="6"/>
      <c r="M41" s="6"/>
      <c r="N41" s="6"/>
      <c r="O41" s="7"/>
      <c r="P41" s="4"/>
    </row>
    <row r="42" ht="17.25" customHeight="1" spans="1:17" x14ac:dyDescent="0.25">
      <c r="A42" s="5" t="s">
        <v>278</v>
      </c>
      <c r="B42" s="6"/>
      <c r="C42" s="18">
        <v>-15</v>
      </c>
      <c r="D42" s="18">
        <v>-37</v>
      </c>
      <c r="E42" s="18">
        <v>-9</v>
      </c>
      <c r="F42" s="18">
        <v>-66</v>
      </c>
      <c r="G42" s="6"/>
      <c r="H42" s="6"/>
      <c r="I42" s="18">
        <v>-2</v>
      </c>
      <c r="J42" s="18">
        <v>-50</v>
      </c>
      <c r="K42" s="6"/>
      <c r="L42" s="6"/>
      <c r="M42" s="6"/>
      <c r="N42" s="6"/>
      <c r="O42" s="7"/>
      <c r="P42" s="4"/>
    </row>
    <row r="43" ht="17.25" customHeight="1" spans="1:17" x14ac:dyDescent="0.25">
      <c r="A43" s="45" t="s">
        <v>279</v>
      </c>
      <c r="B43" s="18">
        <v>-30</v>
      </c>
      <c r="C43" s="25"/>
      <c r="D43" s="18">
        <v>-37</v>
      </c>
      <c r="E43" s="18">
        <v>-40</v>
      </c>
      <c r="F43" s="18">
        <v>-60</v>
      </c>
      <c r="G43" s="25"/>
      <c r="H43" s="25"/>
      <c r="I43" s="25"/>
      <c r="J43" s="18">
        <v>-49</v>
      </c>
      <c r="K43" s="18">
        <v>-3</v>
      </c>
      <c r="L43" s="25"/>
      <c r="M43" s="25"/>
      <c r="N43" s="25"/>
      <c r="O43" s="36"/>
      <c r="P43" s="4"/>
    </row>
    <row r="44" ht="17.25" customHeight="1" spans="1:17" x14ac:dyDescent="0.25">
      <c r="A44" s="45" t="s">
        <v>280</v>
      </c>
      <c r="B44" s="6"/>
      <c r="C44" s="18">
        <v>-100</v>
      </c>
      <c r="D44" s="18">
        <v>-90</v>
      </c>
      <c r="E44" s="18">
        <v>-60</v>
      </c>
      <c r="F44" s="6"/>
      <c r="G44" s="6"/>
      <c r="H44" s="6"/>
      <c r="I44" s="18">
        <v>-10</v>
      </c>
      <c r="J44" s="6"/>
      <c r="K44" s="6"/>
      <c r="L44" s="6"/>
      <c r="M44" s="6"/>
      <c r="N44" s="6"/>
      <c r="O44" s="7"/>
      <c r="P44" s="4"/>
    </row>
    <row r="45" ht="17.25" customHeight="1" spans="1:17" x14ac:dyDescent="0.25">
      <c r="A45" s="5" t="s">
        <v>281</v>
      </c>
      <c r="B45" s="6"/>
      <c r="C45" s="18">
        <v>-196</v>
      </c>
      <c r="D45" s="18">
        <v>-73</v>
      </c>
      <c r="E45" s="18">
        <v>-70</v>
      </c>
      <c r="F45" s="6"/>
      <c r="G45" s="6"/>
      <c r="H45" s="6"/>
      <c r="I45" s="18">
        <v>-11</v>
      </c>
      <c r="J45" s="18">
        <v>-32</v>
      </c>
      <c r="K45" s="18">
        <v>-6</v>
      </c>
      <c r="L45" s="6"/>
      <c r="M45" s="6"/>
      <c r="N45" s="6"/>
      <c r="O45" s="7"/>
      <c r="P45" s="4"/>
    </row>
    <row r="46" ht="17.25" customHeight="1" spans="1:17" x14ac:dyDescent="0.25">
      <c r="A46" s="5" t="s">
        <v>282</v>
      </c>
      <c r="B46" s="25"/>
      <c r="C46" s="25"/>
      <c r="D46" s="25"/>
      <c r="E46" s="25"/>
      <c r="F46" s="25"/>
      <c r="G46" s="25"/>
      <c r="H46" s="25"/>
      <c r="I46" s="25"/>
      <c r="J46" s="18">
        <v>20</v>
      </c>
      <c r="K46" s="25"/>
      <c r="L46" s="25"/>
      <c r="M46" s="25"/>
      <c r="N46" s="25"/>
      <c r="O46" s="36"/>
      <c r="P46" s="8" t="s">
        <v>283</v>
      </c>
    </row>
    <row r="47" ht="17.25" customHeight="1" spans="1:17" x14ac:dyDescent="0.25">
      <c r="A47" s="45">
        <v>45178</v>
      </c>
      <c r="B47" s="6"/>
      <c r="C47" s="18">
        <v>-165</v>
      </c>
      <c r="D47" s="18">
        <v>-20</v>
      </c>
      <c r="E47" s="18">
        <v>-86</v>
      </c>
      <c r="F47" s="18">
        <v>-232</v>
      </c>
      <c r="G47" s="6"/>
      <c r="H47" s="6"/>
      <c r="I47" s="18">
        <v>-19</v>
      </c>
      <c r="J47" s="6"/>
      <c r="K47" s="18">
        <v>-23</v>
      </c>
      <c r="L47" s="6"/>
      <c r="M47" s="6"/>
      <c r="N47" s="6"/>
      <c r="O47" s="7"/>
      <c r="P47" s="4"/>
    </row>
    <row r="48" ht="17.25" customHeight="1" spans="1:17" x14ac:dyDescent="0.25">
      <c r="A48" s="5" t="s">
        <v>284</v>
      </c>
      <c r="B48" s="6"/>
      <c r="C48" s="18">
        <v>-1</v>
      </c>
      <c r="D48" s="18">
        <v>-22</v>
      </c>
      <c r="E48" s="18">
        <v>-58</v>
      </c>
      <c r="F48" s="18">
        <v>-80</v>
      </c>
      <c r="G48" s="6"/>
      <c r="H48" s="6"/>
      <c r="I48" s="6"/>
      <c r="J48" s="6"/>
      <c r="K48" s="18">
        <v>-37</v>
      </c>
      <c r="L48" s="6"/>
      <c r="M48" s="6"/>
      <c r="N48" s="6"/>
      <c r="O48" s="7"/>
      <c r="P48" s="4"/>
    </row>
    <row r="49" ht="17.25" customHeight="1" spans="1:17" x14ac:dyDescent="0.25">
      <c r="A49" s="5" t="s">
        <v>285</v>
      </c>
      <c r="B49" s="6"/>
      <c r="C49" s="6"/>
      <c r="D49" s="6"/>
      <c r="E49" s="18">
        <v>-98</v>
      </c>
      <c r="F49" s="18">
        <v>-2</v>
      </c>
      <c r="G49" s="6"/>
      <c r="H49" s="6"/>
      <c r="I49" s="6"/>
      <c r="J49" s="6"/>
      <c r="K49" s="18">
        <v>-35</v>
      </c>
      <c r="L49" s="6"/>
      <c r="M49" s="6"/>
      <c r="N49" s="6"/>
      <c r="O49" s="7"/>
      <c r="P49" s="4"/>
    </row>
    <row r="50" ht="17.25" customHeight="1" spans="1:17" x14ac:dyDescent="0.25">
      <c r="A50" s="5">
        <v>45242</v>
      </c>
      <c r="B50" s="6"/>
      <c r="C50" s="6"/>
      <c r="D50" s="6"/>
      <c r="E50" s="6"/>
      <c r="F50" s="6"/>
      <c r="G50" s="6"/>
      <c r="H50" s="6"/>
      <c r="I50" s="6"/>
      <c r="J50" s="6"/>
      <c r="K50" s="18">
        <v>-57</v>
      </c>
      <c r="L50" s="6"/>
      <c r="M50" s="6"/>
      <c r="N50" s="6"/>
      <c r="O50" s="7"/>
      <c r="P50" s="4"/>
    </row>
    <row r="51" ht="17.25" customHeight="1" spans="1:17" x14ac:dyDescent="0.25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  <c r="P51" s="4"/>
    </row>
    <row r="52" ht="17.25" customHeight="1" spans="1:17" x14ac:dyDescent="0.25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  <c r="P52" s="4"/>
    </row>
    <row r="53" ht="17.25" customHeight="1" spans="1:17" x14ac:dyDescent="0.25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  <c r="P53" s="4"/>
    </row>
    <row r="54" ht="17.25" customHeight="1" spans="1:17" x14ac:dyDescent="0.25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  <c r="P54" s="4"/>
    </row>
    <row r="55" ht="17.25" customHeight="1" spans="1:17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3"/>
      <c r="P55" s="4"/>
    </row>
    <row r="56" ht="17.25" customHeight="1" spans="1:17" x14ac:dyDescent="0.25">
      <c r="A56" s="12"/>
      <c r="B56" s="31" t="s">
        <v>9</v>
      </c>
      <c r="C56" s="31" t="s">
        <v>11</v>
      </c>
      <c r="D56" s="31" t="s">
        <v>69</v>
      </c>
      <c r="E56" s="31" t="s">
        <v>8</v>
      </c>
      <c r="F56" s="31" t="s">
        <v>13</v>
      </c>
      <c r="G56" s="31" t="s">
        <v>168</v>
      </c>
      <c r="H56" s="31" t="s">
        <v>32</v>
      </c>
      <c r="I56" s="31" t="s">
        <v>6</v>
      </c>
      <c r="J56" s="31" t="s">
        <v>7</v>
      </c>
      <c r="K56" s="31" t="s">
        <v>4</v>
      </c>
      <c r="L56" s="31" t="s">
        <v>286</v>
      </c>
      <c r="M56" s="31" t="s">
        <v>287</v>
      </c>
      <c r="N56" s="31" t="s">
        <v>288</v>
      </c>
      <c r="O56" s="35"/>
      <c r="P56" s="4"/>
    </row>
    <row r="57" spans="1:14" x14ac:dyDescent="0.25">
      <c r="A57" s="24" t="s">
        <v>0</v>
      </c>
      <c r="B57" s="2" t="s">
        <v>9</v>
      </c>
      <c r="C57" s="2" t="s">
        <v>11</v>
      </c>
      <c r="D57" s="2" t="s">
        <v>69</v>
      </c>
      <c r="E57" s="2" t="s">
        <v>8</v>
      </c>
      <c r="F57" s="2" t="s">
        <v>13</v>
      </c>
      <c r="G57" s="2" t="s">
        <v>168</v>
      </c>
      <c r="H57" s="2" t="s">
        <v>32</v>
      </c>
      <c r="I57" s="2" t="s">
        <v>6</v>
      </c>
      <c r="J57" s="2" t="s">
        <v>7</v>
      </c>
      <c r="K57" s="2" t="s">
        <v>4</v>
      </c>
      <c r="L57" s="2" t="s">
        <v>286</v>
      </c>
      <c r="M57" s="2" t="s">
        <v>287</v>
      </c>
      <c r="N57" s="2" t="s">
        <v>288</v>
      </c>
    </row>
    <row r="58" spans="1:15" x14ac:dyDescent="0.25">
      <c r="A58" s="24" t="s">
        <v>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3">
        <v>0</v>
      </c>
    </row>
    <row r="59" spans="1:14" x14ac:dyDescent="0.25">
      <c r="A59" s="24"/>
      <c r="B59" s="2">
        <v>100</v>
      </c>
      <c r="C59" s="2">
        <v>100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5">
      <c r="A60" s="24"/>
      <c r="B60" s="2">
        <v>100</v>
      </c>
      <c r="C60" s="2">
        <v>100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</row>
    <row r="61" spans="1:14" x14ac:dyDescent="0.25">
      <c r="A61" s="24"/>
      <c r="B61" s="2">
        <v>100</v>
      </c>
      <c r="C61" s="2">
        <v>100</v>
      </c>
      <c r="D61" s="2">
        <v>85</v>
      </c>
      <c r="E61" s="2">
        <v>100</v>
      </c>
      <c r="F61" s="2">
        <v>200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</row>
    <row r="62" spans="1:14" x14ac:dyDescent="0.25">
      <c r="A62" s="24"/>
      <c r="B62" s="2">
        <v>80</v>
      </c>
      <c r="C62" s="2">
        <v>80</v>
      </c>
      <c r="D62" s="2">
        <v>80</v>
      </c>
      <c r="E62" s="2">
        <v>90</v>
      </c>
      <c r="F62" s="2">
        <v>100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</row>
    <row r="63" spans="1:14" x14ac:dyDescent="0.25">
      <c r="A63" s="24"/>
      <c r="B63" s="2">
        <v>60</v>
      </c>
      <c r="C63" s="2">
        <v>100</v>
      </c>
      <c r="D63" s="2">
        <v>80</v>
      </c>
      <c r="E63" s="2">
        <v>100</v>
      </c>
      <c r="F63" s="2">
        <v>125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</row>
    <row r="64" spans="1:14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-125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</row>
    <row r="65" spans="1:14" x14ac:dyDescent="0.25">
      <c r="A65" s="24"/>
      <c r="B65" s="2">
        <v>0</v>
      </c>
      <c r="C65" s="2">
        <v>0</v>
      </c>
      <c r="D65" s="2">
        <v>55</v>
      </c>
      <c r="E65" s="2">
        <v>10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</row>
    <row r="66" spans="1:14" x14ac:dyDescent="0.25">
      <c r="A66" s="24"/>
      <c r="B66" s="2">
        <v>360</v>
      </c>
      <c r="C66" s="2">
        <v>320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</row>
    <row r="67" spans="1:14" x14ac:dyDescent="0.25">
      <c r="A67" s="24"/>
      <c r="B67" s="2">
        <v>0</v>
      </c>
      <c r="C67" s="2">
        <v>60</v>
      </c>
      <c r="D67" s="2">
        <v>50</v>
      </c>
      <c r="E67" s="2">
        <v>50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</row>
    <row r="68" spans="1:14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100</v>
      </c>
      <c r="H68" s="2">
        <v>100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5">
      <c r="A69" s="24"/>
      <c r="B69" s="2">
        <v>0</v>
      </c>
      <c r="C69" s="2">
        <v>140</v>
      </c>
      <c r="D69" s="2">
        <v>50</v>
      </c>
      <c r="E69" s="2">
        <v>50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</row>
    <row r="70" spans="1:14" x14ac:dyDescent="0.25">
      <c r="A70" s="24"/>
      <c r="B70" s="2">
        <v>0</v>
      </c>
      <c r="C70" s="2">
        <v>0</v>
      </c>
      <c r="D70" s="2">
        <v>0</v>
      </c>
      <c r="E70" s="2">
        <v>120</v>
      </c>
      <c r="F70" s="2">
        <v>0</v>
      </c>
      <c r="G70" s="2">
        <v>0</v>
      </c>
      <c r="H70" s="2">
        <v>0</v>
      </c>
      <c r="I70" s="2">
        <v>70</v>
      </c>
      <c r="J70" s="2">
        <v>50</v>
      </c>
      <c r="K70" s="2">
        <v>200</v>
      </c>
      <c r="L70" s="2">
        <v>0</v>
      </c>
      <c r="M70" s="2">
        <v>0</v>
      </c>
      <c r="N70" s="2">
        <v>0</v>
      </c>
    </row>
    <row r="71" spans="1:14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167</v>
      </c>
      <c r="K71" s="2">
        <v>0</v>
      </c>
      <c r="L71" s="2">
        <v>0</v>
      </c>
      <c r="M71" s="2">
        <v>0</v>
      </c>
      <c r="N71" s="2">
        <v>0</v>
      </c>
    </row>
    <row r="72" spans="1:14" x14ac:dyDescent="0.25">
      <c r="A72" s="24"/>
      <c r="B72" s="2">
        <v>0</v>
      </c>
      <c r="C72" s="2">
        <v>155</v>
      </c>
      <c r="D72" s="2">
        <v>80</v>
      </c>
      <c r="E72" s="2">
        <v>80</v>
      </c>
      <c r="F72" s="2">
        <v>400</v>
      </c>
      <c r="G72" s="2">
        <v>0</v>
      </c>
      <c r="H72" s="2">
        <v>0</v>
      </c>
      <c r="I72" s="2">
        <v>0</v>
      </c>
      <c r="J72" s="2">
        <v>33</v>
      </c>
      <c r="K72" s="2">
        <v>0</v>
      </c>
      <c r="L72" s="2">
        <v>0</v>
      </c>
      <c r="M72" s="2">
        <v>0</v>
      </c>
      <c r="N72" s="2">
        <v>0</v>
      </c>
    </row>
    <row r="73" spans="1:14" x14ac:dyDescent="0.25">
      <c r="A73" s="24"/>
      <c r="B73" s="2">
        <v>0</v>
      </c>
      <c r="C73" s="2">
        <v>145</v>
      </c>
      <c r="D73" s="2">
        <v>85</v>
      </c>
      <c r="E73" s="2">
        <v>50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</row>
    <row r="74" spans="1:14" x14ac:dyDescent="0.25">
      <c r="A74" s="24"/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50</v>
      </c>
      <c r="L74" s="2">
        <v>0</v>
      </c>
      <c r="M74" s="2">
        <v>0</v>
      </c>
      <c r="N74" s="2">
        <v>0</v>
      </c>
    </row>
    <row r="75" spans="1:14" x14ac:dyDescent="0.25">
      <c r="A75" s="24"/>
      <c r="B75" s="2">
        <v>100</v>
      </c>
      <c r="C75" s="2">
        <v>0</v>
      </c>
      <c r="D75" s="2">
        <v>137</v>
      </c>
      <c r="E75" s="2">
        <v>150</v>
      </c>
      <c r="F75" s="2">
        <v>500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</row>
    <row r="76" spans="1:14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60</v>
      </c>
      <c r="K76" s="2">
        <v>60</v>
      </c>
      <c r="L76" s="2">
        <v>0</v>
      </c>
      <c r="M76" s="2">
        <v>0</v>
      </c>
      <c r="N76" s="2">
        <v>0</v>
      </c>
    </row>
    <row r="77" spans="1:14" x14ac:dyDescent="0.25">
      <c r="A77" s="24"/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105</v>
      </c>
      <c r="K77" s="2">
        <v>105</v>
      </c>
      <c r="L77" s="2">
        <v>0</v>
      </c>
      <c r="M77" s="2">
        <v>0</v>
      </c>
      <c r="N77" s="2">
        <v>0</v>
      </c>
    </row>
    <row r="78" spans="1:14" x14ac:dyDescent="0.25">
      <c r="A78" s="24"/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85</v>
      </c>
      <c r="K78" s="2">
        <v>85</v>
      </c>
      <c r="L78" s="2">
        <v>0</v>
      </c>
      <c r="M78" s="2">
        <v>0</v>
      </c>
      <c r="N78" s="2">
        <v>0</v>
      </c>
    </row>
    <row r="79" spans="1:14" x14ac:dyDescent="0.25">
      <c r="A79" s="24"/>
      <c r="B79" s="2">
        <v>0</v>
      </c>
      <c r="C79" s="2">
        <v>0</v>
      </c>
      <c r="D79" s="2">
        <v>40</v>
      </c>
      <c r="E79" s="2">
        <v>40</v>
      </c>
      <c r="F79" s="2">
        <v>500</v>
      </c>
      <c r="G79" s="2">
        <v>0</v>
      </c>
      <c r="H79" s="2">
        <v>0</v>
      </c>
      <c r="I79" s="2">
        <v>0</v>
      </c>
      <c r="J79" s="2">
        <v>100</v>
      </c>
      <c r="K79" s="2">
        <v>100</v>
      </c>
      <c r="L79" s="2">
        <v>0</v>
      </c>
      <c r="M79" s="2">
        <v>0</v>
      </c>
      <c r="N79" s="2">
        <v>0</v>
      </c>
    </row>
    <row r="80" spans="1:14" x14ac:dyDescent="0.25">
      <c r="A80" s="24"/>
      <c r="B80" s="2">
        <v>0</v>
      </c>
      <c r="C80" s="2">
        <v>198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14" x14ac:dyDescent="0.25">
      <c r="A81" s="24"/>
      <c r="B81" s="2">
        <v>0</v>
      </c>
      <c r="C81" s="2">
        <v>52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</row>
    <row r="82" spans="1:14" x14ac:dyDescent="0.25">
      <c r="A82" s="24"/>
      <c r="B82" s="2">
        <v>100</v>
      </c>
      <c r="C82" s="2">
        <v>150</v>
      </c>
      <c r="D82" s="2">
        <v>60</v>
      </c>
      <c r="E82" s="2">
        <v>60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</row>
    <row r="83" spans="1:14" x14ac:dyDescent="0.25">
      <c r="A83" s="24"/>
      <c r="B83" s="2">
        <v>-200</v>
      </c>
      <c r="C83" s="2">
        <v>0</v>
      </c>
      <c r="D83" s="2">
        <v>-64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-16</v>
      </c>
      <c r="K83" s="2">
        <v>0</v>
      </c>
      <c r="L83" s="2">
        <v>0</v>
      </c>
      <c r="M83" s="2">
        <v>0</v>
      </c>
      <c r="N83" s="2">
        <v>0</v>
      </c>
    </row>
    <row r="84" spans="1:14" x14ac:dyDescent="0.25">
      <c r="A84" s="24"/>
      <c r="B84" s="2">
        <v>-114</v>
      </c>
      <c r="C84" s="2">
        <v>0</v>
      </c>
      <c r="D84" s="2">
        <v>0</v>
      </c>
      <c r="E84" s="2">
        <v>-45</v>
      </c>
      <c r="F84" s="2">
        <v>0</v>
      </c>
      <c r="G84" s="2">
        <v>0</v>
      </c>
      <c r="H84" s="2">
        <v>0</v>
      </c>
      <c r="I84" s="2">
        <v>0</v>
      </c>
      <c r="J84" s="2">
        <v>-123</v>
      </c>
      <c r="K84" s="2">
        <v>-85</v>
      </c>
      <c r="L84" s="2">
        <v>0</v>
      </c>
      <c r="M84" s="2">
        <v>0</v>
      </c>
      <c r="N84" s="2">
        <v>0</v>
      </c>
    </row>
    <row r="85" spans="1:14" x14ac:dyDescent="0.25">
      <c r="A85" s="24"/>
      <c r="B85" s="2">
        <v>-122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1:14" x14ac:dyDescent="0.25">
      <c r="A86" s="24"/>
      <c r="B86" s="2">
        <v>-198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-85</v>
      </c>
      <c r="K86" s="2">
        <v>0</v>
      </c>
      <c r="L86" s="2">
        <v>0</v>
      </c>
      <c r="M86" s="2">
        <v>0</v>
      </c>
      <c r="N86" s="2">
        <v>0</v>
      </c>
    </row>
    <row r="87" spans="1:14" x14ac:dyDescent="0.25">
      <c r="A87" s="24"/>
      <c r="B87" s="2">
        <v>-106</v>
      </c>
      <c r="C87" s="2">
        <v>-100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-90</v>
      </c>
      <c r="K87" s="2">
        <v>-142</v>
      </c>
      <c r="L87" s="2">
        <v>0</v>
      </c>
      <c r="M87" s="2">
        <v>0</v>
      </c>
      <c r="N87" s="2">
        <v>0</v>
      </c>
    </row>
    <row r="88" spans="1:14" x14ac:dyDescent="0.25">
      <c r="A88" s="24"/>
      <c r="B88" s="2">
        <v>0</v>
      </c>
      <c r="C88" s="2">
        <v>-100</v>
      </c>
      <c r="D88" s="2">
        <v>-58</v>
      </c>
      <c r="E88" s="2">
        <v>0</v>
      </c>
      <c r="F88" s="2">
        <v>-100</v>
      </c>
      <c r="G88" s="2">
        <v>0</v>
      </c>
      <c r="H88" s="2">
        <v>0</v>
      </c>
      <c r="I88" s="2">
        <v>0</v>
      </c>
      <c r="J88" s="2">
        <v>-40</v>
      </c>
      <c r="K88" s="2">
        <v>-40</v>
      </c>
      <c r="L88" s="2">
        <v>0</v>
      </c>
      <c r="M88" s="2">
        <v>0</v>
      </c>
      <c r="N88" s="2">
        <v>0</v>
      </c>
    </row>
    <row r="89" spans="1:14" x14ac:dyDescent="0.25">
      <c r="A89" s="24"/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100</v>
      </c>
      <c r="M89" s="2">
        <v>600</v>
      </c>
      <c r="N89" s="2">
        <v>0</v>
      </c>
    </row>
    <row r="90" spans="1:14" x14ac:dyDescent="0.25">
      <c r="A90" s="24"/>
      <c r="B90" s="2">
        <v>-30</v>
      </c>
      <c r="C90" s="2">
        <v>-100</v>
      </c>
      <c r="D90" s="2">
        <v>-88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-30</v>
      </c>
    </row>
    <row r="91" spans="1:14" x14ac:dyDescent="0.25">
      <c r="A91" s="24"/>
      <c r="B91" s="2">
        <v>0</v>
      </c>
      <c r="C91" s="2">
        <v>-200</v>
      </c>
      <c r="D91" s="2">
        <v>-58</v>
      </c>
      <c r="E91" s="2">
        <v>-200</v>
      </c>
      <c r="F91" s="2">
        <v>0</v>
      </c>
      <c r="G91" s="2">
        <v>0</v>
      </c>
      <c r="H91" s="2">
        <v>0</v>
      </c>
      <c r="I91" s="2">
        <v>0</v>
      </c>
      <c r="J91" s="2">
        <v>-12</v>
      </c>
      <c r="K91" s="2">
        <v>-82</v>
      </c>
      <c r="L91" s="2">
        <v>0</v>
      </c>
      <c r="M91" s="2">
        <v>0</v>
      </c>
      <c r="N91" s="2">
        <v>0</v>
      </c>
    </row>
    <row r="92" spans="1:14" x14ac:dyDescent="0.25">
      <c r="A92" s="24"/>
      <c r="B92" s="2">
        <v>0</v>
      </c>
      <c r="C92" s="2">
        <v>-150</v>
      </c>
      <c r="D92" s="2">
        <v>-5</v>
      </c>
      <c r="E92" s="2">
        <v>0</v>
      </c>
      <c r="F92" s="2">
        <v>-500</v>
      </c>
      <c r="G92" s="2">
        <v>0</v>
      </c>
      <c r="H92" s="2">
        <v>0</v>
      </c>
      <c r="I92" s="2">
        <v>-9</v>
      </c>
      <c r="J92" s="2">
        <v>-29</v>
      </c>
      <c r="K92" s="2">
        <v>0</v>
      </c>
      <c r="L92" s="2">
        <v>0</v>
      </c>
      <c r="M92" s="2">
        <v>0</v>
      </c>
      <c r="N92" s="2">
        <v>0</v>
      </c>
    </row>
    <row r="93" spans="1:14" x14ac:dyDescent="0.25">
      <c r="A93" s="24"/>
      <c r="B93" s="2">
        <v>0</v>
      </c>
      <c r="C93" s="2">
        <v>-273</v>
      </c>
      <c r="D93" s="2">
        <v>-20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1:14" x14ac:dyDescent="0.25">
      <c r="A94" s="24"/>
      <c r="B94" s="2">
        <v>0</v>
      </c>
      <c r="C94" s="2">
        <v>-40</v>
      </c>
      <c r="D94" s="2">
        <v>-80</v>
      </c>
      <c r="E94" s="2">
        <v>-80</v>
      </c>
      <c r="F94" s="2">
        <v>-160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1:14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-30</v>
      </c>
      <c r="L95" s="2">
        <v>0</v>
      </c>
      <c r="M95" s="2">
        <v>0</v>
      </c>
      <c r="N95" s="2">
        <v>0</v>
      </c>
    </row>
    <row r="96" spans="1:14" x14ac:dyDescent="0.25">
      <c r="A96" s="24"/>
      <c r="B96" s="2">
        <v>0</v>
      </c>
      <c r="C96" s="2">
        <v>0</v>
      </c>
      <c r="D96" s="2">
        <v>-100</v>
      </c>
      <c r="E96" s="2">
        <v>-44</v>
      </c>
      <c r="F96" s="2">
        <v>-200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1:14" x14ac:dyDescent="0.25">
      <c r="A97" s="24"/>
      <c r="B97" s="2">
        <v>0</v>
      </c>
      <c r="C97" s="2">
        <v>0</v>
      </c>
      <c r="D97" s="2">
        <v>0</v>
      </c>
      <c r="E97" s="2">
        <v>0</v>
      </c>
      <c r="F97" s="2">
        <v>-180</v>
      </c>
      <c r="G97" s="2">
        <v>0</v>
      </c>
      <c r="H97" s="2">
        <v>0</v>
      </c>
      <c r="I97" s="2">
        <v>0</v>
      </c>
      <c r="J97" s="2">
        <v>-40</v>
      </c>
      <c r="K97" s="2">
        <v>-40</v>
      </c>
      <c r="L97" s="2">
        <v>0</v>
      </c>
      <c r="M97" s="2">
        <v>0</v>
      </c>
      <c r="N97" s="2">
        <v>0</v>
      </c>
    </row>
    <row r="98" spans="1:14" x14ac:dyDescent="0.25">
      <c r="A98" s="24"/>
      <c r="B98" s="2">
        <v>0</v>
      </c>
      <c r="C98" s="2">
        <v>-60</v>
      </c>
      <c r="D98" s="2">
        <v>0</v>
      </c>
      <c r="E98" s="2">
        <v>-60</v>
      </c>
      <c r="F98" s="2">
        <v>-100</v>
      </c>
      <c r="G98" s="2">
        <v>0</v>
      </c>
      <c r="H98" s="2">
        <v>0</v>
      </c>
      <c r="I98" s="2">
        <v>-19</v>
      </c>
      <c r="J98" s="2">
        <v>-54</v>
      </c>
      <c r="K98" s="2">
        <v>-20</v>
      </c>
      <c r="L98" s="2">
        <v>0</v>
      </c>
      <c r="M98" s="2">
        <v>0</v>
      </c>
      <c r="N98" s="2">
        <v>0</v>
      </c>
    </row>
    <row r="99" spans="1:14" x14ac:dyDescent="0.25">
      <c r="A99" s="24"/>
      <c r="B99" s="2">
        <v>0</v>
      </c>
      <c r="C99" s="2">
        <v>-15</v>
      </c>
      <c r="D99" s="2">
        <v>-37</v>
      </c>
      <c r="E99" s="2">
        <v>-9</v>
      </c>
      <c r="F99" s="2">
        <v>-66</v>
      </c>
      <c r="G99" s="2">
        <v>0</v>
      </c>
      <c r="H99" s="2">
        <v>0</v>
      </c>
      <c r="I99" s="2">
        <v>-2</v>
      </c>
      <c r="J99" s="2">
        <v>-50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5">
      <c r="A100" s="24"/>
      <c r="B100" s="2">
        <v>-30</v>
      </c>
      <c r="C100" s="2">
        <v>0</v>
      </c>
      <c r="D100" s="2">
        <v>-37</v>
      </c>
      <c r="E100" s="2">
        <v>-40</v>
      </c>
      <c r="F100" s="2">
        <v>-60</v>
      </c>
      <c r="G100" s="2">
        <v>0</v>
      </c>
      <c r="H100" s="2">
        <v>0</v>
      </c>
      <c r="I100" s="2">
        <v>0</v>
      </c>
      <c r="J100" s="2">
        <v>-49</v>
      </c>
      <c r="K100" s="2">
        <v>-3</v>
      </c>
      <c r="L100" s="2">
        <v>0</v>
      </c>
      <c r="M100" s="2">
        <v>0</v>
      </c>
      <c r="N100" s="2">
        <v>0</v>
      </c>
    </row>
    <row r="101" spans="1:14" x14ac:dyDescent="0.25">
      <c r="A101" s="24"/>
      <c r="B101" s="2">
        <v>0</v>
      </c>
      <c r="C101" s="2">
        <v>-100</v>
      </c>
      <c r="D101" s="2">
        <v>-90</v>
      </c>
      <c r="E101" s="2">
        <v>-60</v>
      </c>
      <c r="F101" s="2">
        <v>0</v>
      </c>
      <c r="G101" s="2">
        <v>0</v>
      </c>
      <c r="H101" s="2">
        <v>0</v>
      </c>
      <c r="I101" s="2">
        <v>-10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1:14" x14ac:dyDescent="0.25">
      <c r="A102" s="24"/>
      <c r="B102" s="2">
        <v>0</v>
      </c>
      <c r="C102" s="2">
        <v>-196</v>
      </c>
      <c r="D102" s="2">
        <v>-73</v>
      </c>
      <c r="E102" s="2">
        <v>-70</v>
      </c>
      <c r="F102" s="2">
        <v>0</v>
      </c>
      <c r="G102" s="2">
        <v>0</v>
      </c>
      <c r="H102" s="2">
        <v>0</v>
      </c>
      <c r="I102" s="2">
        <v>-11</v>
      </c>
      <c r="J102" s="2">
        <v>-32</v>
      </c>
      <c r="K102" s="2">
        <v>-6</v>
      </c>
      <c r="L102" s="2">
        <v>0</v>
      </c>
      <c r="M102" s="2">
        <v>0</v>
      </c>
      <c r="N102" s="2">
        <v>0</v>
      </c>
    </row>
    <row r="103" spans="1:14" x14ac:dyDescent="0.25">
      <c r="A103" s="24"/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20</v>
      </c>
      <c r="K103" s="2">
        <v>0</v>
      </c>
      <c r="L103" s="2">
        <v>0</v>
      </c>
      <c r="M103" s="2">
        <v>0</v>
      </c>
      <c r="N103" s="2">
        <v>0</v>
      </c>
    </row>
    <row r="104" spans="1:14" x14ac:dyDescent="0.25">
      <c r="A104" s="24"/>
      <c r="B104" s="2">
        <v>0</v>
      </c>
      <c r="C104" s="2">
        <v>-165</v>
      </c>
      <c r="D104" s="2">
        <v>-20</v>
      </c>
      <c r="E104" s="2">
        <v>-86</v>
      </c>
      <c r="F104" s="2">
        <v>-232</v>
      </c>
      <c r="G104" s="2">
        <v>0</v>
      </c>
      <c r="H104" s="2">
        <v>0</v>
      </c>
      <c r="I104" s="2">
        <v>-19</v>
      </c>
      <c r="J104" s="2">
        <v>0</v>
      </c>
      <c r="K104" s="2">
        <v>-23</v>
      </c>
      <c r="L104" s="2">
        <v>0</v>
      </c>
      <c r="M104" s="2">
        <v>0</v>
      </c>
      <c r="N104" s="2">
        <v>0</v>
      </c>
    </row>
    <row r="105" spans="1:14" x14ac:dyDescent="0.25">
      <c r="A105" s="24"/>
      <c r="B105" s="2">
        <v>0</v>
      </c>
      <c r="C105" s="2">
        <v>-1</v>
      </c>
      <c r="D105" s="2">
        <v>-22</v>
      </c>
      <c r="E105" s="2">
        <v>-58</v>
      </c>
      <c r="F105" s="2">
        <v>-80</v>
      </c>
      <c r="G105" s="2">
        <v>0</v>
      </c>
      <c r="H105" s="2">
        <v>0</v>
      </c>
      <c r="I105" s="2">
        <v>0</v>
      </c>
      <c r="J105" s="2">
        <v>0</v>
      </c>
      <c r="K105" s="2">
        <v>-37</v>
      </c>
      <c r="L105" s="2">
        <v>0</v>
      </c>
      <c r="M105" s="2">
        <v>0</v>
      </c>
      <c r="N105" s="2">
        <v>0</v>
      </c>
    </row>
    <row r="106" spans="1:14" x14ac:dyDescent="0.25">
      <c r="A106" s="24"/>
      <c r="B106" s="2">
        <v>0</v>
      </c>
      <c r="C106" s="2">
        <v>0</v>
      </c>
      <c r="D106" s="2">
        <v>0</v>
      </c>
      <c r="E106" s="2">
        <v>-98</v>
      </c>
      <c r="F106" s="2">
        <v>-2</v>
      </c>
      <c r="G106" s="2">
        <v>0</v>
      </c>
      <c r="H106" s="2">
        <v>0</v>
      </c>
      <c r="I106" s="2">
        <v>0</v>
      </c>
      <c r="J106" s="2">
        <v>0</v>
      </c>
      <c r="K106" s="2">
        <v>-35</v>
      </c>
      <c r="L106" s="2">
        <v>0</v>
      </c>
      <c r="M106" s="2">
        <v>0</v>
      </c>
      <c r="N106" s="2">
        <v>0</v>
      </c>
    </row>
    <row r="107" spans="1:14" x14ac:dyDescent="0.25">
      <c r="A107" s="24"/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-57</v>
      </c>
      <c r="L107" s="2">
        <v>0</v>
      </c>
      <c r="M107" s="2">
        <v>0</v>
      </c>
      <c r="N107" s="2">
        <v>0</v>
      </c>
    </row>
    <row r="108" spans="1:14" x14ac:dyDescent="0.25">
      <c r="A108" s="24" t="s">
        <v>3</v>
      </c>
      <c r="B108" s="2">
        <v>200</v>
      </c>
      <c r="C108" s="2">
        <v>200</v>
      </c>
      <c r="D108" s="2">
        <v>50</v>
      </c>
      <c r="E108" s="2">
        <v>50</v>
      </c>
      <c r="F108" s="2">
        <v>20</v>
      </c>
      <c r="G108" s="2">
        <v>100</v>
      </c>
      <c r="H108" s="2">
        <v>100</v>
      </c>
      <c r="I108" s="2">
        <v>0</v>
      </c>
      <c r="J108" s="2">
        <v>0</v>
      </c>
      <c r="K108" s="2">
        <v>0</v>
      </c>
      <c r="L108" s="2">
        <v>100</v>
      </c>
      <c r="M108" s="2">
        <v>600</v>
      </c>
      <c r="N108" s="2">
        <v>-30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8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1" width="9.290714285714287" style="2" customWidth="1"/>
    <col min="12" max="12" width="8.576428571428572" style="3" customWidth="1"/>
  </cols>
  <sheetData>
    <row r="6" ht="17.25" customHeight="1" spans="1:13" x14ac:dyDescent="0.25">
      <c r="A6" s="5" t="s">
        <v>289</v>
      </c>
      <c r="B6" s="6"/>
      <c r="C6" s="18">
        <v>70</v>
      </c>
      <c r="D6" s="6"/>
      <c r="E6" s="6"/>
      <c r="F6" s="6"/>
      <c r="G6" s="18">
        <v>42</v>
      </c>
      <c r="H6" s="6"/>
      <c r="I6" s="6"/>
      <c r="J6" s="18">
        <v>70</v>
      </c>
      <c r="K6" s="6"/>
      <c r="L6" s="36"/>
    </row>
    <row r="7" ht="17.25" customHeight="1" spans="1:13" x14ac:dyDescent="0.25">
      <c r="A7" s="5" t="s">
        <v>205</v>
      </c>
      <c r="B7" s="6"/>
      <c r="C7" s="18">
        <v>150</v>
      </c>
      <c r="D7" s="6"/>
      <c r="E7" s="6"/>
      <c r="F7" s="18">
        <v>100</v>
      </c>
      <c r="G7" s="18">
        <v>60</v>
      </c>
      <c r="H7" s="18">
        <v>200</v>
      </c>
      <c r="I7" s="18">
        <v>100</v>
      </c>
      <c r="J7" s="6"/>
      <c r="K7" s="18">
        <v>50</v>
      </c>
      <c r="L7" s="7"/>
    </row>
    <row r="8" ht="17.25" customHeight="1" spans="1:13" x14ac:dyDescent="0.25">
      <c r="A8" s="5" t="s">
        <v>290</v>
      </c>
      <c r="B8" s="6"/>
      <c r="C8" s="6"/>
      <c r="D8" s="6"/>
      <c r="E8" s="6"/>
      <c r="F8" s="6"/>
      <c r="G8" s="6"/>
      <c r="H8" s="6"/>
      <c r="I8" s="6"/>
      <c r="J8" s="6"/>
      <c r="K8" s="18">
        <v>100</v>
      </c>
      <c r="L8" s="7"/>
    </row>
    <row r="9" ht="17.25" customHeight="1" spans="1:13" x14ac:dyDescent="0.25">
      <c r="A9" s="5">
        <v>44958</v>
      </c>
      <c r="B9" s="6"/>
      <c r="C9" s="18">
        <v>120</v>
      </c>
      <c r="D9" s="6"/>
      <c r="E9" s="6"/>
      <c r="F9" s="18">
        <v>60</v>
      </c>
      <c r="G9" s="18">
        <v>102</v>
      </c>
      <c r="H9" s="18">
        <v>100</v>
      </c>
      <c r="I9" s="18">
        <v>100</v>
      </c>
      <c r="J9" s="6"/>
      <c r="K9" s="6"/>
      <c r="L9" s="7"/>
    </row>
    <row r="10" ht="17.25" customHeight="1" spans="1:13" x14ac:dyDescent="0.25">
      <c r="A10" s="5">
        <v>44986</v>
      </c>
      <c r="B10" s="6"/>
      <c r="C10" s="18">
        <v>100</v>
      </c>
      <c r="D10" s="6"/>
      <c r="E10" s="6"/>
      <c r="F10" s="18">
        <v>50</v>
      </c>
      <c r="G10" s="18">
        <v>84</v>
      </c>
      <c r="H10" s="18">
        <v>100</v>
      </c>
      <c r="I10" s="18">
        <v>50</v>
      </c>
      <c r="J10" s="6"/>
      <c r="K10" s="6"/>
      <c r="L10" s="7"/>
    </row>
    <row r="11" ht="17.25" customHeight="1" spans="1:13" x14ac:dyDescent="0.25">
      <c r="A11" s="5">
        <v>45017</v>
      </c>
      <c r="B11" s="6"/>
      <c r="C11" s="18">
        <v>-100</v>
      </c>
      <c r="D11" s="6"/>
      <c r="E11" s="6"/>
      <c r="F11" s="6"/>
      <c r="G11" s="6"/>
      <c r="H11" s="6"/>
      <c r="I11" s="6"/>
      <c r="J11" s="6"/>
      <c r="K11" s="6"/>
      <c r="L11" s="7"/>
    </row>
    <row r="12" ht="17.25" customHeight="1" spans="1:13" x14ac:dyDescent="0.25">
      <c r="A12" s="5">
        <v>45017</v>
      </c>
      <c r="B12" s="6"/>
      <c r="C12" s="6"/>
      <c r="D12" s="6"/>
      <c r="E12" s="6"/>
      <c r="F12" s="6"/>
      <c r="G12" s="18">
        <v>29</v>
      </c>
      <c r="H12" s="18">
        <v>200</v>
      </c>
      <c r="I12" s="6"/>
      <c r="J12" s="6"/>
      <c r="K12" s="6"/>
      <c r="L12" s="7"/>
    </row>
    <row r="13" ht="17.25" customHeight="1" spans="1:13" x14ac:dyDescent="0.25">
      <c r="A13" s="5">
        <v>45231</v>
      </c>
      <c r="B13" s="18">
        <v>10</v>
      </c>
      <c r="C13" s="6"/>
      <c r="D13" s="6"/>
      <c r="E13" s="6"/>
      <c r="F13" s="6"/>
      <c r="G13" s="18">
        <v>30</v>
      </c>
      <c r="H13" s="6"/>
      <c r="I13" s="6"/>
      <c r="J13" s="6"/>
      <c r="K13" s="6"/>
      <c r="L13" s="7"/>
    </row>
    <row r="14" ht="17.25" customHeight="1" spans="1:13" x14ac:dyDescent="0.25">
      <c r="A14" s="5">
        <v>44960</v>
      </c>
      <c r="B14" s="6"/>
      <c r="C14" s="18">
        <v>150</v>
      </c>
      <c r="D14" s="6"/>
      <c r="E14" s="6"/>
      <c r="F14" s="6"/>
      <c r="G14" s="6"/>
      <c r="H14" s="18">
        <v>300</v>
      </c>
      <c r="I14" s="6"/>
      <c r="J14" s="18">
        <v>150</v>
      </c>
      <c r="K14" s="6"/>
      <c r="L14" s="7"/>
    </row>
    <row r="15" ht="17.25" customHeight="1" spans="1:13" x14ac:dyDescent="0.25">
      <c r="A15" s="5" t="s">
        <v>291</v>
      </c>
      <c r="B15" s="6"/>
      <c r="C15" s="6"/>
      <c r="D15" s="6"/>
      <c r="E15" s="6"/>
      <c r="F15" s="6"/>
      <c r="G15" s="6"/>
      <c r="H15" s="6"/>
      <c r="I15" s="18">
        <v>-146</v>
      </c>
      <c r="J15" s="6"/>
      <c r="K15" s="6"/>
      <c r="L15" s="7"/>
    </row>
    <row r="16" ht="17.25" customHeight="1" spans="1:13" x14ac:dyDescent="0.25">
      <c r="A16" s="5" t="s">
        <v>292</v>
      </c>
      <c r="B16" s="6"/>
      <c r="C16" s="6"/>
      <c r="D16" s="6"/>
      <c r="E16" s="6"/>
      <c r="F16" s="6"/>
      <c r="G16" s="18">
        <v>150</v>
      </c>
      <c r="H16" s="6"/>
      <c r="I16" s="6"/>
      <c r="J16" s="6"/>
      <c r="K16" s="6"/>
      <c r="L16" s="7"/>
    </row>
    <row r="17" ht="17.25" customHeight="1" spans="1:13" x14ac:dyDescent="0.25">
      <c r="A17" s="5" t="s">
        <v>106</v>
      </c>
      <c r="B17" s="6"/>
      <c r="C17" s="6"/>
      <c r="D17" s="6"/>
      <c r="E17" s="6"/>
      <c r="F17" s="6"/>
      <c r="G17" s="6"/>
      <c r="H17" s="18">
        <v>400</v>
      </c>
      <c r="I17" s="6"/>
      <c r="J17" s="6"/>
      <c r="K17" s="6"/>
      <c r="L17" s="7"/>
    </row>
    <row r="18" ht="17.25" customHeight="1" spans="1:13" x14ac:dyDescent="0.25">
      <c r="A18" s="45" t="s">
        <v>293</v>
      </c>
      <c r="B18" s="6"/>
      <c r="C18" s="6"/>
      <c r="D18" s="6"/>
      <c r="E18" s="6"/>
      <c r="F18" s="6"/>
      <c r="G18" s="18">
        <v>-50</v>
      </c>
      <c r="H18" s="6"/>
      <c r="I18" s="6"/>
      <c r="J18" s="6"/>
      <c r="K18" s="18">
        <v>-27</v>
      </c>
      <c r="L18" s="7"/>
    </row>
    <row r="19" ht="17.25" customHeight="1" spans="1:13" x14ac:dyDescent="0.25">
      <c r="A19" s="45">
        <v>45053</v>
      </c>
      <c r="B19" s="6"/>
      <c r="C19" s="6"/>
      <c r="D19" s="6"/>
      <c r="E19" s="6"/>
      <c r="F19" s="6"/>
      <c r="G19" s="18">
        <v>-136</v>
      </c>
      <c r="H19" s="6"/>
      <c r="I19" s="6"/>
      <c r="J19" s="6"/>
      <c r="K19" s="18">
        <v>-16</v>
      </c>
      <c r="L19" s="7"/>
    </row>
    <row r="20" ht="17.25" customHeight="1" spans="1:13" x14ac:dyDescent="0.25">
      <c r="A20" s="5" t="s">
        <v>294</v>
      </c>
      <c r="B20" s="6"/>
      <c r="C20" s="6"/>
      <c r="D20" s="6"/>
      <c r="E20" s="6"/>
      <c r="F20" s="6"/>
      <c r="G20" s="18">
        <v>-155</v>
      </c>
      <c r="H20" s="6"/>
      <c r="I20" s="6"/>
      <c r="J20" s="6"/>
      <c r="K20" s="6"/>
      <c r="L20" s="7"/>
    </row>
    <row r="21" ht="17.25" customHeight="1" spans="1:13" x14ac:dyDescent="0.25">
      <c r="A21" s="5">
        <v>45146</v>
      </c>
      <c r="B21" s="25"/>
      <c r="C21" s="18">
        <v>-175</v>
      </c>
      <c r="D21" s="18">
        <v>-35</v>
      </c>
      <c r="E21" s="25"/>
      <c r="F21" s="18">
        <v>-60</v>
      </c>
      <c r="G21" s="18">
        <v>-69</v>
      </c>
      <c r="H21" s="25"/>
      <c r="I21" s="25"/>
      <c r="J21" s="18">
        <v>-13</v>
      </c>
      <c r="K21" s="18">
        <v>-15</v>
      </c>
      <c r="L21" s="36"/>
    </row>
    <row r="22" ht="17.25" customHeight="1" spans="1:13" x14ac:dyDescent="0.25">
      <c r="A22" s="5" t="s">
        <v>295</v>
      </c>
      <c r="B22" s="6"/>
      <c r="C22" s="6"/>
      <c r="D22" s="6"/>
      <c r="E22" s="6"/>
      <c r="F22" s="18">
        <v>-600</v>
      </c>
      <c r="G22" s="6"/>
      <c r="H22" s="6"/>
      <c r="I22" s="18">
        <v>-204</v>
      </c>
      <c r="J22" s="6"/>
      <c r="K22" s="6"/>
      <c r="L22" s="7"/>
    </row>
    <row r="23" ht="17.25" customHeight="1" spans="1:13" x14ac:dyDescent="0.25">
      <c r="A23" s="5">
        <v>45086</v>
      </c>
      <c r="B23" s="6"/>
      <c r="C23" s="6"/>
      <c r="D23" s="6"/>
      <c r="E23" s="6"/>
      <c r="F23" s="6"/>
      <c r="G23" s="18">
        <v>-83</v>
      </c>
      <c r="H23" s="6"/>
      <c r="I23" s="6"/>
      <c r="J23" s="6"/>
      <c r="K23" s="18">
        <v>-25</v>
      </c>
      <c r="L23" s="7"/>
    </row>
    <row r="24" ht="17.25" customHeight="1" spans="1:13" x14ac:dyDescent="0.25">
      <c r="A24" s="5">
        <v>45269</v>
      </c>
      <c r="B24" s="6"/>
      <c r="C24" s="6"/>
      <c r="D24" s="18">
        <v>-120</v>
      </c>
      <c r="E24" s="18">
        <v>-122</v>
      </c>
      <c r="F24" s="18">
        <v>-200</v>
      </c>
      <c r="G24" s="6"/>
      <c r="H24" s="18">
        <v>-300</v>
      </c>
      <c r="I24" s="6"/>
      <c r="J24" s="6"/>
      <c r="K24" s="6"/>
      <c r="L24" s="7"/>
    </row>
    <row r="25" ht="17.25" customHeight="1" spans="1:13" x14ac:dyDescent="0.25">
      <c r="A25" s="5" t="s">
        <v>296</v>
      </c>
      <c r="B25" s="6"/>
      <c r="C25" s="18">
        <v>300</v>
      </c>
      <c r="D25" s="6"/>
      <c r="E25" s="18">
        <v>-17</v>
      </c>
      <c r="F25" s="6"/>
      <c r="G25" s="18">
        <v>-84</v>
      </c>
      <c r="H25" s="18">
        <v>-300</v>
      </c>
      <c r="I25" s="6"/>
      <c r="J25" s="6"/>
      <c r="K25" s="6"/>
      <c r="L25" s="7"/>
    </row>
    <row r="26" ht="17.25" customHeight="1" spans="1:13" x14ac:dyDescent="0.25">
      <c r="A26" s="45" t="s">
        <v>297</v>
      </c>
      <c r="B26" s="6"/>
      <c r="C26" s="6"/>
      <c r="D26" s="6"/>
      <c r="E26" s="18">
        <v>-61</v>
      </c>
      <c r="F26" s="18">
        <v>-200</v>
      </c>
      <c r="G26" s="18">
        <v>-18</v>
      </c>
      <c r="H26" s="6"/>
      <c r="I26" s="6"/>
      <c r="J26" s="6"/>
      <c r="K26" s="18">
        <v>-16</v>
      </c>
      <c r="L26" s="7"/>
    </row>
    <row r="27" ht="17.25" customHeight="1" spans="1:13" x14ac:dyDescent="0.25">
      <c r="A27" s="45" t="s">
        <v>298</v>
      </c>
      <c r="B27" s="6"/>
      <c r="C27" s="18">
        <v>-80</v>
      </c>
      <c r="D27" s="18">
        <v>-40</v>
      </c>
      <c r="E27" s="6"/>
      <c r="F27" s="6"/>
      <c r="G27" s="18">
        <v>-7</v>
      </c>
      <c r="H27" s="18">
        <v>-280</v>
      </c>
      <c r="I27" s="6"/>
      <c r="J27" s="18">
        <v>-25</v>
      </c>
      <c r="K27" s="6"/>
      <c r="L27" s="7"/>
    </row>
    <row r="28" ht="17.25" customHeight="1" spans="1:13" x14ac:dyDescent="0.25">
      <c r="A28" s="45" t="s">
        <v>114</v>
      </c>
      <c r="B28" s="6"/>
      <c r="C28" s="18">
        <v>-140</v>
      </c>
      <c r="D28" s="18">
        <v>-28</v>
      </c>
      <c r="E28" s="6"/>
      <c r="F28" s="6"/>
      <c r="G28" s="18">
        <v>-73</v>
      </c>
      <c r="H28" s="6"/>
      <c r="I28" s="6"/>
      <c r="J28" s="18">
        <v>-25</v>
      </c>
      <c r="K28" s="18">
        <v>-27</v>
      </c>
      <c r="L28" s="7"/>
    </row>
    <row r="29" ht="17.25" customHeight="1" spans="1:13" x14ac:dyDescent="0.25">
      <c r="A29" s="45" t="s">
        <v>299</v>
      </c>
      <c r="B29" s="18">
        <v>-71</v>
      </c>
      <c r="C29" s="6"/>
      <c r="D29" s="6"/>
      <c r="E29" s="6"/>
      <c r="F29" s="18">
        <v>-50</v>
      </c>
      <c r="G29" s="6"/>
      <c r="H29" s="6"/>
      <c r="I29" s="6"/>
      <c r="J29" s="6"/>
      <c r="K29" s="6"/>
      <c r="L29" s="7"/>
    </row>
    <row r="30" ht="17.25" customHeight="1" spans="1:13" x14ac:dyDescent="0.25">
      <c r="A30" s="45" t="s">
        <v>300</v>
      </c>
      <c r="B30" s="6"/>
      <c r="C30" s="18">
        <v>-90</v>
      </c>
      <c r="D30" s="6"/>
      <c r="E30" s="6"/>
      <c r="F30" s="6"/>
      <c r="G30" s="18">
        <v>-84</v>
      </c>
      <c r="H30" s="18">
        <v>-200</v>
      </c>
      <c r="I30" s="6"/>
      <c r="J30" s="18">
        <v>-18</v>
      </c>
      <c r="K30" s="6"/>
      <c r="L30" s="7"/>
    </row>
    <row r="31" ht="17.25" customHeight="1" spans="1:13" x14ac:dyDescent="0.25">
      <c r="A31" s="5" t="s">
        <v>301</v>
      </c>
      <c r="B31" s="6"/>
      <c r="C31" s="18">
        <v>-140</v>
      </c>
      <c r="D31" s="6"/>
      <c r="E31" s="6"/>
      <c r="F31" s="6"/>
      <c r="G31" s="6"/>
      <c r="H31" s="18">
        <v>-420</v>
      </c>
      <c r="I31" s="6"/>
      <c r="J31" s="18">
        <v>-85</v>
      </c>
      <c r="K31" s="6"/>
      <c r="L31" s="7"/>
    </row>
    <row r="32" ht="17.25" customHeight="1" spans="1:13" x14ac:dyDescent="0.25">
      <c r="A32" s="45">
        <v>45295</v>
      </c>
      <c r="B32" s="6"/>
      <c r="C32" s="18">
        <v>-124</v>
      </c>
      <c r="D32" s="18">
        <v>-100</v>
      </c>
      <c r="E32" s="6"/>
      <c r="F32" s="6"/>
      <c r="G32" s="18">
        <v>-100</v>
      </c>
      <c r="H32" s="6"/>
      <c r="I32" s="6"/>
      <c r="J32" s="6"/>
      <c r="K32" s="6"/>
      <c r="L32" s="7"/>
    </row>
    <row r="33" ht="17.25" customHeight="1" spans="1:13" x14ac:dyDescent="0.25">
      <c r="A33" s="45">
        <v>45326</v>
      </c>
      <c r="B33" s="6"/>
      <c r="C33" s="18">
        <v>-35</v>
      </c>
      <c r="D33" s="6"/>
      <c r="E33" s="6"/>
      <c r="F33" s="6"/>
      <c r="G33" s="18">
        <v>-59</v>
      </c>
      <c r="H33" s="6"/>
      <c r="I33" s="6"/>
      <c r="J33" s="18">
        <v>-39</v>
      </c>
      <c r="K33" s="18">
        <v>-19</v>
      </c>
      <c r="L33" s="7"/>
    </row>
    <row r="34" ht="17.25" customHeight="1" spans="1:13" x14ac:dyDescent="0.25">
      <c r="A34" s="45">
        <v>45386</v>
      </c>
      <c r="B34" s="6"/>
      <c r="C34" s="18">
        <v>-40</v>
      </c>
      <c r="D34" s="18">
        <v>-40</v>
      </c>
      <c r="E34" s="6"/>
      <c r="F34" s="6"/>
      <c r="G34" s="18">
        <v>-42</v>
      </c>
      <c r="H34" s="6"/>
      <c r="I34" s="6"/>
      <c r="J34" s="18">
        <v>-8</v>
      </c>
      <c r="K34" s="18">
        <v>-1</v>
      </c>
      <c r="L34" s="7"/>
    </row>
    <row r="35" ht="17.25" customHeight="1" spans="1:13" x14ac:dyDescent="0.25">
      <c r="A35" s="125" t="s">
        <v>302</v>
      </c>
      <c r="B35" s="6"/>
      <c r="C35" s="6"/>
      <c r="D35" s="6"/>
      <c r="E35" s="6"/>
      <c r="F35" s="6"/>
      <c r="G35" s="18">
        <v>-26</v>
      </c>
      <c r="H35" s="6"/>
      <c r="I35" s="6"/>
      <c r="J35" s="18">
        <v>-24</v>
      </c>
      <c r="K35" s="18">
        <v>-1</v>
      </c>
      <c r="L35" s="7"/>
    </row>
    <row r="36" ht="17.25" customHeight="1" spans="1:13" x14ac:dyDescent="0.25">
      <c r="A36" s="45" t="s">
        <v>303</v>
      </c>
      <c r="B36" s="6"/>
      <c r="C36" s="6"/>
      <c r="D36" s="6"/>
      <c r="E36" s="6"/>
      <c r="F36" s="18">
        <v>1</v>
      </c>
      <c r="G36" s="6"/>
      <c r="H36" s="6"/>
      <c r="I36" s="6"/>
      <c r="J36" s="6"/>
      <c r="K36" s="6"/>
      <c r="L36" s="7"/>
    </row>
    <row r="37" ht="17.25" customHeight="1" spans="1:13" x14ac:dyDescent="0.25">
      <c r="A37" s="45" t="s">
        <v>303</v>
      </c>
      <c r="B37" s="25"/>
      <c r="C37" s="18">
        <v>-86</v>
      </c>
      <c r="D37" s="18">
        <v>-29</v>
      </c>
      <c r="E37" s="25"/>
      <c r="F37" s="25"/>
      <c r="G37" s="18">
        <v>-4</v>
      </c>
      <c r="H37" s="25"/>
      <c r="I37" s="25"/>
      <c r="J37" s="18">
        <v>-33</v>
      </c>
      <c r="K37" s="25"/>
      <c r="L37" s="36"/>
    </row>
    <row r="38" ht="17.25" customHeight="1" spans="1:13" x14ac:dyDescent="0.25">
      <c r="A38" s="129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36"/>
    </row>
    <row r="39" ht="17.25" customHeight="1" spans="1:13" x14ac:dyDescent="0.25">
      <c r="A39" s="129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36"/>
    </row>
    <row r="40" ht="17.25" customHeight="1" spans="1:13" x14ac:dyDescent="0.25">
      <c r="A40" s="129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36"/>
    </row>
    <row r="41" ht="17.25" customHeight="1" spans="1:13" x14ac:dyDescent="0.25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7"/>
    </row>
    <row r="42" ht="17.25" customHeight="1" spans="1:13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3"/>
    </row>
    <row r="43" ht="17.25" customHeight="1" spans="1:13" x14ac:dyDescent="0.25">
      <c r="A43" s="12"/>
      <c r="B43" s="31" t="s">
        <v>126</v>
      </c>
      <c r="C43" s="31" t="s">
        <v>8</v>
      </c>
      <c r="D43" s="31" t="s">
        <v>4</v>
      </c>
      <c r="E43" s="31" t="s">
        <v>7</v>
      </c>
      <c r="F43" s="31" t="s">
        <v>11</v>
      </c>
      <c r="G43" s="31" t="s">
        <v>6</v>
      </c>
      <c r="H43" s="31" t="s">
        <v>13</v>
      </c>
      <c r="I43" s="31" t="s">
        <v>9</v>
      </c>
      <c r="J43" s="31" t="s">
        <v>69</v>
      </c>
      <c r="K43" s="31" t="s">
        <v>70</v>
      </c>
      <c r="L43" s="35"/>
    </row>
    <row r="44" spans="1:11" x14ac:dyDescent="0.25">
      <c r="A44" s="24" t="s">
        <v>0</v>
      </c>
      <c r="B44" s="2" t="s">
        <v>126</v>
      </c>
      <c r="C44" s="2" t="s">
        <v>8</v>
      </c>
      <c r="D44" s="2" t="s">
        <v>4</v>
      </c>
      <c r="E44" s="2" t="s">
        <v>7</v>
      </c>
      <c r="F44" s="2" t="s">
        <v>11</v>
      </c>
      <c r="G44" s="2" t="s">
        <v>6</v>
      </c>
      <c r="H44" s="2" t="s">
        <v>13</v>
      </c>
      <c r="I44" s="2" t="s">
        <v>9</v>
      </c>
      <c r="J44" s="2" t="s">
        <v>69</v>
      </c>
      <c r="K44" s="2" t="s">
        <v>70</v>
      </c>
    </row>
    <row r="45" spans="1:12" x14ac:dyDescent="0.25">
      <c r="A45" s="24" t="s">
        <v>3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3">
        <v>0</v>
      </c>
    </row>
    <row r="46" spans="1:11" x14ac:dyDescent="0.25">
      <c r="A46" s="24"/>
      <c r="B46" s="2">
        <v>39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</row>
    <row r="47" spans="1:11" x14ac:dyDescent="0.25">
      <c r="A47" s="24"/>
      <c r="B47" s="2">
        <v>0</v>
      </c>
      <c r="C47" s="2">
        <v>200</v>
      </c>
      <c r="D47" s="2">
        <v>30</v>
      </c>
      <c r="E47" s="2">
        <v>68</v>
      </c>
      <c r="F47" s="2">
        <v>9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</row>
    <row r="48" spans="1:11" x14ac:dyDescent="0.25">
      <c r="A48" s="24"/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100</v>
      </c>
      <c r="H48" s="2">
        <v>0</v>
      </c>
      <c r="I48" s="2">
        <v>0</v>
      </c>
      <c r="J48" s="2">
        <v>0</v>
      </c>
      <c r="K48" s="2">
        <v>0</v>
      </c>
    </row>
    <row r="49" spans="1:11" x14ac:dyDescent="0.25">
      <c r="A49" s="24"/>
      <c r="B49" s="2">
        <v>0</v>
      </c>
      <c r="C49" s="2">
        <v>160</v>
      </c>
      <c r="D49" s="2">
        <v>0</v>
      </c>
      <c r="E49" s="2">
        <v>0</v>
      </c>
      <c r="F49" s="2">
        <v>100</v>
      </c>
      <c r="G49" s="2">
        <v>105</v>
      </c>
      <c r="H49" s="2">
        <v>200</v>
      </c>
      <c r="I49" s="2">
        <v>100</v>
      </c>
      <c r="J49" s="2">
        <v>0</v>
      </c>
      <c r="K49" s="2">
        <v>0</v>
      </c>
    </row>
    <row r="50" spans="1:11" x14ac:dyDescent="0.25">
      <c r="A50" s="24"/>
      <c r="B50" s="2">
        <v>0</v>
      </c>
      <c r="C50" s="2">
        <v>70</v>
      </c>
      <c r="D50" s="2">
        <v>0</v>
      </c>
      <c r="E50" s="2">
        <v>0</v>
      </c>
      <c r="F50" s="2">
        <v>0</v>
      </c>
      <c r="G50" s="2">
        <v>42</v>
      </c>
      <c r="H50" s="2">
        <v>0</v>
      </c>
      <c r="I50" s="2">
        <v>0</v>
      </c>
      <c r="J50" s="2">
        <v>70</v>
      </c>
      <c r="K50" s="2">
        <v>0</v>
      </c>
    </row>
    <row r="51" spans="1:11" x14ac:dyDescent="0.25">
      <c r="A51" s="24"/>
      <c r="B51" s="2">
        <v>0</v>
      </c>
      <c r="C51" s="2">
        <v>150</v>
      </c>
      <c r="D51" s="2">
        <v>0</v>
      </c>
      <c r="E51" s="2">
        <v>0</v>
      </c>
      <c r="F51" s="2">
        <v>100</v>
      </c>
      <c r="G51" s="2">
        <v>60</v>
      </c>
      <c r="H51" s="2">
        <v>200</v>
      </c>
      <c r="I51" s="2">
        <v>100</v>
      </c>
      <c r="J51" s="2">
        <v>0</v>
      </c>
      <c r="K51" s="2">
        <v>50</v>
      </c>
    </row>
    <row r="52" spans="1:11" x14ac:dyDescent="0.25">
      <c r="A52" s="24"/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100</v>
      </c>
    </row>
    <row r="53" spans="1:11" x14ac:dyDescent="0.25">
      <c r="A53" s="24"/>
      <c r="B53" s="2">
        <v>0</v>
      </c>
      <c r="C53" s="2">
        <v>120</v>
      </c>
      <c r="D53" s="2">
        <v>0</v>
      </c>
      <c r="E53" s="2">
        <v>0</v>
      </c>
      <c r="F53" s="2">
        <v>60</v>
      </c>
      <c r="G53" s="2">
        <v>102</v>
      </c>
      <c r="H53" s="2">
        <v>100</v>
      </c>
      <c r="I53" s="2">
        <v>100</v>
      </c>
      <c r="J53" s="2">
        <v>0</v>
      </c>
      <c r="K53" s="2">
        <v>0</v>
      </c>
    </row>
    <row r="54" spans="1:11" x14ac:dyDescent="0.25">
      <c r="A54" s="24"/>
      <c r="B54" s="2">
        <v>0</v>
      </c>
      <c r="C54" s="2">
        <v>100</v>
      </c>
      <c r="D54" s="2">
        <v>0</v>
      </c>
      <c r="E54" s="2">
        <v>0</v>
      </c>
      <c r="F54" s="2">
        <v>50</v>
      </c>
      <c r="G54" s="2">
        <v>84</v>
      </c>
      <c r="H54" s="2">
        <v>100</v>
      </c>
      <c r="I54" s="2">
        <v>50</v>
      </c>
      <c r="J54" s="2">
        <v>0</v>
      </c>
      <c r="K54" s="2">
        <v>0</v>
      </c>
    </row>
    <row r="55" spans="1:11" x14ac:dyDescent="0.25">
      <c r="A55" s="24"/>
      <c r="B55" s="2">
        <v>0</v>
      </c>
      <c r="C55" s="2">
        <v>-100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</row>
    <row r="56" spans="1:11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29</v>
      </c>
      <c r="H56" s="2">
        <v>200</v>
      </c>
      <c r="I56" s="2">
        <v>0</v>
      </c>
      <c r="J56" s="2">
        <v>0</v>
      </c>
      <c r="K56" s="2">
        <v>0</v>
      </c>
    </row>
    <row r="57" spans="1:11" x14ac:dyDescent="0.25">
      <c r="A57" s="24"/>
      <c r="B57" s="2">
        <v>10</v>
      </c>
      <c r="C57" s="2">
        <v>0</v>
      </c>
      <c r="D57" s="2">
        <v>0</v>
      </c>
      <c r="E57" s="2">
        <v>0</v>
      </c>
      <c r="F57" s="2">
        <v>0</v>
      </c>
      <c r="G57" s="2">
        <v>30</v>
      </c>
      <c r="H57" s="2">
        <v>0</v>
      </c>
      <c r="I57" s="2">
        <v>0</v>
      </c>
      <c r="J57" s="2">
        <v>0</v>
      </c>
      <c r="K57" s="2">
        <v>0</v>
      </c>
    </row>
    <row r="58" spans="1:11" x14ac:dyDescent="0.25">
      <c r="A58" s="24"/>
      <c r="B58" s="2">
        <v>0</v>
      </c>
      <c r="C58" s="2">
        <v>150</v>
      </c>
      <c r="D58" s="2">
        <v>0</v>
      </c>
      <c r="E58" s="2">
        <v>0</v>
      </c>
      <c r="F58" s="2">
        <v>0</v>
      </c>
      <c r="G58" s="2">
        <v>0</v>
      </c>
      <c r="H58" s="2">
        <v>300</v>
      </c>
      <c r="I58" s="2">
        <v>0</v>
      </c>
      <c r="J58" s="2">
        <v>150</v>
      </c>
      <c r="K58" s="2">
        <v>0</v>
      </c>
    </row>
    <row r="59" spans="1:11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-146</v>
      </c>
      <c r="J59" s="2">
        <v>0</v>
      </c>
      <c r="K59" s="2">
        <v>0</v>
      </c>
    </row>
    <row r="60" spans="1:11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150</v>
      </c>
      <c r="H60" s="2">
        <v>0</v>
      </c>
      <c r="I60" s="2">
        <v>0</v>
      </c>
      <c r="J60" s="2">
        <v>0</v>
      </c>
      <c r="K60" s="2">
        <v>0</v>
      </c>
    </row>
    <row r="61" spans="1:11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400</v>
      </c>
      <c r="I61" s="2">
        <v>0</v>
      </c>
      <c r="J61" s="2">
        <v>0</v>
      </c>
      <c r="K61" s="2">
        <v>0</v>
      </c>
    </row>
    <row r="62" spans="1:11" x14ac:dyDescent="0.25">
      <c r="A62" s="24"/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-50</v>
      </c>
      <c r="H62" s="2">
        <v>0</v>
      </c>
      <c r="I62" s="2">
        <v>0</v>
      </c>
      <c r="J62" s="2">
        <v>0</v>
      </c>
      <c r="K62" s="2">
        <v>-27</v>
      </c>
    </row>
    <row r="63" spans="1:11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-136</v>
      </c>
      <c r="H63" s="2">
        <v>0</v>
      </c>
      <c r="I63" s="2">
        <v>0</v>
      </c>
      <c r="J63" s="2">
        <v>0</v>
      </c>
      <c r="K63" s="2">
        <v>-16</v>
      </c>
    </row>
    <row r="64" spans="1:11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-155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25">
      <c r="A65" s="24"/>
      <c r="B65" s="2">
        <v>0</v>
      </c>
      <c r="C65" s="2">
        <v>-175</v>
      </c>
      <c r="D65" s="2">
        <v>-35</v>
      </c>
      <c r="E65" s="2">
        <v>0</v>
      </c>
      <c r="F65" s="2">
        <v>-60</v>
      </c>
      <c r="G65" s="2">
        <v>-69</v>
      </c>
      <c r="H65" s="2">
        <v>0</v>
      </c>
      <c r="I65" s="2">
        <v>0</v>
      </c>
      <c r="J65" s="2">
        <v>-13</v>
      </c>
      <c r="K65" s="2">
        <v>-15</v>
      </c>
    </row>
    <row r="66" spans="1:11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-600</v>
      </c>
      <c r="G66" s="2">
        <v>0</v>
      </c>
      <c r="H66" s="2">
        <v>0</v>
      </c>
      <c r="I66" s="2">
        <v>-204</v>
      </c>
      <c r="J66" s="2">
        <v>0</v>
      </c>
      <c r="K66" s="2">
        <v>0</v>
      </c>
    </row>
    <row r="67" spans="1:11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-83</v>
      </c>
      <c r="H67" s="2">
        <v>0</v>
      </c>
      <c r="I67" s="2">
        <v>0</v>
      </c>
      <c r="J67" s="2">
        <v>0</v>
      </c>
      <c r="K67" s="2">
        <v>-25</v>
      </c>
    </row>
    <row r="68" spans="1:11" x14ac:dyDescent="0.25">
      <c r="A68" s="24"/>
      <c r="B68" s="2">
        <v>0</v>
      </c>
      <c r="C68" s="2">
        <v>0</v>
      </c>
      <c r="D68" s="2">
        <v>-120</v>
      </c>
      <c r="E68" s="2">
        <v>-122</v>
      </c>
      <c r="F68" s="2">
        <v>-200</v>
      </c>
      <c r="G68" s="2">
        <v>0</v>
      </c>
      <c r="H68" s="2">
        <v>-300</v>
      </c>
      <c r="I68" s="2">
        <v>0</v>
      </c>
      <c r="J68" s="2">
        <v>0</v>
      </c>
      <c r="K68" s="2">
        <v>0</v>
      </c>
    </row>
    <row r="69" spans="1:11" x14ac:dyDescent="0.25">
      <c r="A69" s="24"/>
      <c r="B69" s="2">
        <v>0</v>
      </c>
      <c r="C69" s="2">
        <v>300</v>
      </c>
      <c r="D69" s="2">
        <v>0</v>
      </c>
      <c r="E69" s="2">
        <v>-17</v>
      </c>
      <c r="F69" s="2">
        <v>0</v>
      </c>
      <c r="G69" s="2">
        <v>-84</v>
      </c>
      <c r="H69" s="2">
        <v>-300</v>
      </c>
      <c r="I69" s="2">
        <v>0</v>
      </c>
      <c r="J69" s="2">
        <v>0</v>
      </c>
      <c r="K69" s="2">
        <v>0</v>
      </c>
    </row>
    <row r="70" spans="1:11" x14ac:dyDescent="0.25">
      <c r="A70" s="24"/>
      <c r="B70" s="2">
        <v>0</v>
      </c>
      <c r="C70" s="2">
        <v>0</v>
      </c>
      <c r="D70" s="2">
        <v>0</v>
      </c>
      <c r="E70" s="2">
        <v>-61</v>
      </c>
      <c r="F70" s="2">
        <v>-200</v>
      </c>
      <c r="G70" s="2">
        <v>-18</v>
      </c>
      <c r="H70" s="2">
        <v>0</v>
      </c>
      <c r="I70" s="2">
        <v>0</v>
      </c>
      <c r="J70" s="2">
        <v>0</v>
      </c>
      <c r="K70" s="2">
        <v>-16</v>
      </c>
    </row>
    <row r="71" spans="1:11" x14ac:dyDescent="0.25">
      <c r="A71" s="24"/>
      <c r="B71" s="2">
        <v>0</v>
      </c>
      <c r="C71" s="2">
        <v>-80</v>
      </c>
      <c r="D71" s="2">
        <v>-40</v>
      </c>
      <c r="E71" s="2">
        <v>0</v>
      </c>
      <c r="F71" s="2">
        <v>0</v>
      </c>
      <c r="G71" s="2">
        <v>-7</v>
      </c>
      <c r="H71" s="2">
        <v>-280</v>
      </c>
      <c r="I71" s="2">
        <v>0</v>
      </c>
      <c r="J71" s="2">
        <v>-25</v>
      </c>
      <c r="K71" s="2">
        <v>0</v>
      </c>
    </row>
    <row r="72" spans="1:11" x14ac:dyDescent="0.25">
      <c r="A72" s="24"/>
      <c r="B72" s="2">
        <v>0</v>
      </c>
      <c r="C72" s="2">
        <v>-140</v>
      </c>
      <c r="D72" s="2">
        <v>-28</v>
      </c>
      <c r="E72" s="2">
        <v>0</v>
      </c>
      <c r="F72" s="2">
        <v>0</v>
      </c>
      <c r="G72" s="2">
        <v>-73</v>
      </c>
      <c r="H72" s="2">
        <v>0</v>
      </c>
      <c r="I72" s="2">
        <v>0</v>
      </c>
      <c r="J72" s="2">
        <v>-25</v>
      </c>
      <c r="K72" s="2">
        <v>-27</v>
      </c>
    </row>
    <row r="73" spans="1:11" x14ac:dyDescent="0.25">
      <c r="A73" s="24"/>
      <c r="B73" s="2">
        <v>-71</v>
      </c>
      <c r="C73" s="2">
        <v>0</v>
      </c>
      <c r="D73" s="2">
        <v>0</v>
      </c>
      <c r="E73" s="2">
        <v>0</v>
      </c>
      <c r="F73" s="2">
        <v>-50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 x14ac:dyDescent="0.25">
      <c r="A74" s="24"/>
      <c r="B74" s="2">
        <v>0</v>
      </c>
      <c r="C74" s="2">
        <v>-90</v>
      </c>
      <c r="D74" s="2">
        <v>0</v>
      </c>
      <c r="E74" s="2">
        <v>0</v>
      </c>
      <c r="F74" s="2">
        <v>0</v>
      </c>
      <c r="G74" s="2">
        <v>-84</v>
      </c>
      <c r="H74" s="2">
        <v>-200</v>
      </c>
      <c r="I74" s="2">
        <v>0</v>
      </c>
      <c r="J74" s="2">
        <v>-18</v>
      </c>
      <c r="K74" s="2">
        <v>0</v>
      </c>
    </row>
    <row r="75" spans="1:11" x14ac:dyDescent="0.25">
      <c r="A75" s="24"/>
      <c r="B75" s="2">
        <v>0</v>
      </c>
      <c r="C75" s="2">
        <v>-140</v>
      </c>
      <c r="D75" s="2">
        <v>0</v>
      </c>
      <c r="E75" s="2">
        <v>0</v>
      </c>
      <c r="F75" s="2">
        <v>0</v>
      </c>
      <c r="G75" s="2">
        <v>0</v>
      </c>
      <c r="H75" s="2">
        <v>-420</v>
      </c>
      <c r="I75" s="2">
        <v>0</v>
      </c>
      <c r="J75" s="2">
        <v>-85</v>
      </c>
      <c r="K75" s="2">
        <v>0</v>
      </c>
    </row>
    <row r="76" spans="1:11" x14ac:dyDescent="0.25">
      <c r="A76" s="24"/>
      <c r="B76" s="2">
        <v>0</v>
      </c>
      <c r="C76" s="2">
        <v>-124</v>
      </c>
      <c r="D76" s="2">
        <v>-100</v>
      </c>
      <c r="E76" s="2">
        <v>0</v>
      </c>
      <c r="F76" s="2">
        <v>0</v>
      </c>
      <c r="G76" s="2">
        <v>-100</v>
      </c>
      <c r="H76" s="2">
        <v>0</v>
      </c>
      <c r="I76" s="2">
        <v>0</v>
      </c>
      <c r="J76" s="2">
        <v>0</v>
      </c>
      <c r="K76" s="2">
        <v>0</v>
      </c>
    </row>
    <row r="77" spans="1:11" x14ac:dyDescent="0.25">
      <c r="A77" s="24"/>
      <c r="B77" s="2">
        <v>0</v>
      </c>
      <c r="C77" s="2">
        <v>-35</v>
      </c>
      <c r="D77" s="2">
        <v>0</v>
      </c>
      <c r="E77" s="2">
        <v>0</v>
      </c>
      <c r="F77" s="2">
        <v>0</v>
      </c>
      <c r="G77" s="2">
        <v>-59</v>
      </c>
      <c r="H77" s="2">
        <v>0</v>
      </c>
      <c r="I77" s="2">
        <v>0</v>
      </c>
      <c r="J77" s="2">
        <v>-39</v>
      </c>
      <c r="K77" s="2">
        <v>-19</v>
      </c>
    </row>
    <row r="78" spans="1:11" x14ac:dyDescent="0.25">
      <c r="A78" s="24"/>
      <c r="B78" s="2">
        <v>0</v>
      </c>
      <c r="C78" s="2">
        <v>-40</v>
      </c>
      <c r="D78" s="2">
        <v>-40</v>
      </c>
      <c r="E78" s="2">
        <v>0</v>
      </c>
      <c r="F78" s="2">
        <v>0</v>
      </c>
      <c r="G78" s="2">
        <v>-42</v>
      </c>
      <c r="H78" s="2">
        <v>0</v>
      </c>
      <c r="I78" s="2">
        <v>0</v>
      </c>
      <c r="J78" s="2">
        <v>-8</v>
      </c>
      <c r="K78" s="2">
        <v>-1</v>
      </c>
    </row>
    <row r="79" spans="1:11" x14ac:dyDescent="0.25">
      <c r="A79" s="24"/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-26</v>
      </c>
      <c r="H79" s="2">
        <v>0</v>
      </c>
      <c r="I79" s="2">
        <v>0</v>
      </c>
      <c r="J79" s="2">
        <v>-24</v>
      </c>
      <c r="K79" s="2">
        <v>-1</v>
      </c>
    </row>
    <row r="80" spans="1:11" x14ac:dyDescent="0.25">
      <c r="A80" s="24"/>
      <c r="B80" s="2">
        <v>0</v>
      </c>
      <c r="C80" s="2">
        <v>0</v>
      </c>
      <c r="D80" s="2">
        <v>0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 x14ac:dyDescent="0.25">
      <c r="A81" s="24"/>
      <c r="B81" s="2">
        <v>0</v>
      </c>
      <c r="C81" s="2">
        <v>-86</v>
      </c>
      <c r="D81" s="2">
        <v>-29</v>
      </c>
      <c r="E81" s="2">
        <v>0</v>
      </c>
      <c r="F81" s="2">
        <v>0</v>
      </c>
      <c r="G81" s="2">
        <v>-4</v>
      </c>
      <c r="H81" s="2">
        <v>0</v>
      </c>
      <c r="I81" s="2">
        <v>0</v>
      </c>
      <c r="J81" s="2">
        <v>-33</v>
      </c>
      <c r="K81" s="2">
        <v>0</v>
      </c>
    </row>
    <row r="82" spans="1:11" x14ac:dyDescent="0.25">
      <c r="A82" s="24" t="s">
        <v>3</v>
      </c>
      <c r="B82" s="2">
        <v>-22</v>
      </c>
      <c r="C82" s="2">
        <v>240</v>
      </c>
      <c r="D82" s="2">
        <v>-362</v>
      </c>
      <c r="E82" s="2">
        <v>-132</v>
      </c>
      <c r="F82" s="2">
        <v>-790</v>
      </c>
      <c r="G82" s="2">
        <v>-288</v>
      </c>
      <c r="H82" s="2">
        <v>0</v>
      </c>
      <c r="I82" s="2">
        <v>0</v>
      </c>
      <c r="J82" s="2">
        <v>-50</v>
      </c>
      <c r="K82" s="2">
        <v>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3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6" ht="17.25" customHeight="1" spans="1:12" x14ac:dyDescent="0.25">
      <c r="A6" s="5">
        <v>45082</v>
      </c>
      <c r="B6" s="6"/>
      <c r="C6" s="6"/>
      <c r="D6" s="6"/>
      <c r="E6" s="6"/>
      <c r="F6" s="6"/>
      <c r="G6" s="6"/>
      <c r="H6" s="6"/>
      <c r="I6" s="18">
        <v>30</v>
      </c>
      <c r="J6" s="6"/>
      <c r="K6" s="6"/>
    </row>
    <row r="7" ht="17.25" customHeight="1" spans="1:12" x14ac:dyDescent="0.25">
      <c r="A7" s="5">
        <v>45114</v>
      </c>
      <c r="B7" s="6"/>
      <c r="C7" s="6"/>
      <c r="D7" s="18">
        <v>-18</v>
      </c>
      <c r="E7" s="6"/>
      <c r="F7" s="6"/>
      <c r="G7" s="18">
        <v>-109</v>
      </c>
      <c r="H7" s="6"/>
      <c r="I7" s="6"/>
      <c r="J7" s="18">
        <v>-11</v>
      </c>
      <c r="K7" s="6"/>
    </row>
    <row r="8" ht="17.25" customHeight="1" spans="1:12" x14ac:dyDescent="0.25">
      <c r="A8" s="5">
        <v>45206</v>
      </c>
      <c r="B8" s="18">
        <v>-46</v>
      </c>
      <c r="C8" s="18">
        <v>-66</v>
      </c>
      <c r="D8" s="18">
        <v>-18</v>
      </c>
      <c r="E8" s="18">
        <v>-150</v>
      </c>
      <c r="F8" s="18">
        <v>-80</v>
      </c>
      <c r="G8" s="6"/>
      <c r="H8" s="18">
        <v>-40</v>
      </c>
      <c r="I8" s="18">
        <v>-20</v>
      </c>
      <c r="J8" s="6"/>
      <c r="K8" s="18">
        <v>-29</v>
      </c>
    </row>
    <row r="9" ht="17.25" customHeight="1" spans="1:12" x14ac:dyDescent="0.25">
      <c r="A9" s="5" t="s">
        <v>304</v>
      </c>
      <c r="B9" s="6"/>
      <c r="C9" s="6"/>
      <c r="D9" s="6"/>
      <c r="E9" s="6"/>
      <c r="F9" s="6"/>
      <c r="G9" s="6"/>
      <c r="H9" s="6"/>
      <c r="I9" s="18">
        <v>-10</v>
      </c>
      <c r="J9" s="6"/>
      <c r="K9" s="6"/>
    </row>
    <row r="10" ht="17.25" customHeight="1" spans="1:12" x14ac:dyDescent="0.25">
      <c r="A10" s="5" t="s">
        <v>304</v>
      </c>
      <c r="B10" s="18">
        <v>-44</v>
      </c>
      <c r="C10" s="6"/>
      <c r="D10" s="18">
        <v>-13</v>
      </c>
      <c r="E10" s="6"/>
      <c r="F10" s="6"/>
      <c r="G10" s="6"/>
      <c r="H10" s="6"/>
      <c r="I10" s="6"/>
      <c r="J10" s="6"/>
      <c r="K10" s="6"/>
    </row>
    <row r="11" ht="17.25" customHeight="1" spans="1:12" x14ac:dyDescent="0.25">
      <c r="A11" s="5" t="s">
        <v>305</v>
      </c>
      <c r="B11" s="18">
        <v>-128</v>
      </c>
      <c r="C11" s="6"/>
      <c r="D11" s="6"/>
      <c r="E11" s="18">
        <v>-218</v>
      </c>
      <c r="F11" s="6"/>
      <c r="G11" s="18">
        <v>-65</v>
      </c>
      <c r="H11" s="6"/>
      <c r="I11" s="6"/>
      <c r="J11" s="18">
        <v>-8</v>
      </c>
      <c r="K11" s="18">
        <v>-4</v>
      </c>
    </row>
    <row r="12" ht="17.25" customHeight="1" spans="1:12" x14ac:dyDescent="0.25">
      <c r="A12" s="5" t="s">
        <v>306</v>
      </c>
      <c r="B12" s="6"/>
      <c r="C12" s="18">
        <v>-45</v>
      </c>
      <c r="D12" s="18">
        <v>-50</v>
      </c>
      <c r="E12" s="6"/>
      <c r="F12" s="6"/>
      <c r="G12" s="6"/>
      <c r="H12" s="6"/>
      <c r="I12" s="6"/>
      <c r="J12" s="6"/>
      <c r="K12" s="6"/>
    </row>
    <row r="13" ht="17.25" customHeight="1" spans="1:12" x14ac:dyDescent="0.25">
      <c r="A13" s="45">
        <v>44937</v>
      </c>
      <c r="B13" s="6"/>
      <c r="C13" s="18">
        <v>-9</v>
      </c>
      <c r="D13" s="18">
        <v>-10</v>
      </c>
      <c r="E13" s="6"/>
      <c r="F13" s="6"/>
      <c r="G13" s="6"/>
      <c r="H13" s="6"/>
      <c r="I13" s="6"/>
      <c r="J13" s="6"/>
      <c r="K13" s="6"/>
    </row>
    <row r="14" ht="17.25" customHeight="1" spans="1:12" x14ac:dyDescent="0.25">
      <c r="A14" s="5">
        <v>45088</v>
      </c>
      <c r="B14" s="6"/>
      <c r="C14" s="6"/>
      <c r="D14" s="18">
        <v>-5</v>
      </c>
      <c r="E14" s="6"/>
      <c r="F14" s="6"/>
      <c r="G14" s="6"/>
      <c r="H14" s="6"/>
      <c r="I14" s="6"/>
      <c r="J14" s="6"/>
      <c r="K14" s="6"/>
    </row>
    <row r="15" ht="17.25" customHeight="1" spans="1:12" x14ac:dyDescent="0.25">
      <c r="A15" s="45"/>
      <c r="B15" s="6"/>
      <c r="C15" s="6"/>
      <c r="D15" s="6"/>
      <c r="E15" s="6"/>
      <c r="F15" s="6"/>
      <c r="G15" s="6"/>
      <c r="H15" s="6"/>
      <c r="I15" s="6"/>
      <c r="J15" s="6"/>
      <c r="K15" s="6"/>
    </row>
    <row r="16" ht="17.25" customHeight="1" spans="1:12" x14ac:dyDescent="0.25">
      <c r="A16" s="45"/>
      <c r="B16" s="6"/>
      <c r="C16" s="6"/>
      <c r="D16" s="6"/>
      <c r="E16" s="6"/>
      <c r="F16" s="6"/>
      <c r="G16" s="6"/>
      <c r="H16" s="6"/>
      <c r="I16" s="6"/>
      <c r="J16" s="6"/>
      <c r="K16" s="6"/>
    </row>
    <row r="17" ht="17.25" customHeight="1" spans="1:12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1" x14ac:dyDescent="0.25">
      <c r="A18" s="1" t="s">
        <v>0</v>
      </c>
      <c r="B18" s="2" t="s">
        <v>8</v>
      </c>
      <c r="C18" s="2" t="s">
        <v>4</v>
      </c>
      <c r="D18" s="2" t="s">
        <v>7</v>
      </c>
      <c r="E18" s="2" t="s">
        <v>13</v>
      </c>
      <c r="F18" s="2" t="s">
        <v>9</v>
      </c>
      <c r="G18" s="2" t="s">
        <v>69</v>
      </c>
      <c r="H18" s="2" t="s">
        <v>11</v>
      </c>
      <c r="I18" s="2" t="s">
        <v>126</v>
      </c>
      <c r="J18" s="2" t="s">
        <v>6</v>
      </c>
      <c r="K18" s="2" t="s">
        <v>70</v>
      </c>
    </row>
    <row r="19" spans="1:12" x14ac:dyDescent="0.25">
      <c r="A19" s="1" t="s">
        <v>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>
        <v>0</v>
      </c>
    </row>
    <row r="20" spans="1:11" x14ac:dyDescent="0.25">
      <c r="A20" s="1"/>
      <c r="B20" s="2">
        <v>90</v>
      </c>
      <c r="C20" s="2">
        <v>50</v>
      </c>
      <c r="D20" s="2">
        <v>50</v>
      </c>
      <c r="E20" s="2">
        <v>128</v>
      </c>
      <c r="F20" s="2">
        <v>35</v>
      </c>
      <c r="G20" s="2">
        <v>90</v>
      </c>
      <c r="H20" s="2">
        <v>0</v>
      </c>
      <c r="I20" s="2">
        <v>0</v>
      </c>
      <c r="J20" s="2">
        <v>0</v>
      </c>
      <c r="K20" s="2">
        <v>0</v>
      </c>
    </row>
    <row r="21" spans="1:11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-10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</row>
    <row r="22" spans="1:11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-304</v>
      </c>
      <c r="I22" s="2">
        <v>0</v>
      </c>
      <c r="J22" s="2">
        <v>0</v>
      </c>
      <c r="K22" s="2">
        <v>0</v>
      </c>
    </row>
    <row r="23" spans="1:11" x14ac:dyDescent="0.25">
      <c r="A23" s="1"/>
      <c r="B23" s="2">
        <v>0</v>
      </c>
      <c r="C23" s="2">
        <v>0</v>
      </c>
      <c r="D23" s="2">
        <v>0</v>
      </c>
      <c r="E23" s="2">
        <v>0</v>
      </c>
      <c r="F23" s="2">
        <v>-305</v>
      </c>
      <c r="G23" s="2">
        <v>0</v>
      </c>
      <c r="H23" s="2">
        <v>-96</v>
      </c>
      <c r="I23" s="2">
        <v>0</v>
      </c>
      <c r="J23" s="2">
        <v>0</v>
      </c>
      <c r="K23" s="2">
        <v>0</v>
      </c>
    </row>
    <row r="24" spans="1:11" x14ac:dyDescent="0.25">
      <c r="A24" s="1"/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30</v>
      </c>
      <c r="J24" s="2">
        <v>0</v>
      </c>
      <c r="K24" s="2">
        <v>0</v>
      </c>
    </row>
    <row r="25" spans="1:11" x14ac:dyDescent="0.25">
      <c r="A25" s="1"/>
      <c r="B25" s="2">
        <v>0</v>
      </c>
      <c r="C25" s="2">
        <v>0</v>
      </c>
      <c r="D25" s="2">
        <v>-18</v>
      </c>
      <c r="E25" s="2">
        <v>0</v>
      </c>
      <c r="F25" s="2">
        <v>0</v>
      </c>
      <c r="G25" s="2">
        <v>-109</v>
      </c>
      <c r="H25" s="2">
        <v>0</v>
      </c>
      <c r="I25" s="2">
        <v>0</v>
      </c>
      <c r="J25" s="2">
        <v>-11</v>
      </c>
      <c r="K25" s="2">
        <v>0</v>
      </c>
    </row>
    <row r="26" spans="1:11" x14ac:dyDescent="0.25">
      <c r="A26" s="1"/>
      <c r="B26" s="2">
        <v>-46</v>
      </c>
      <c r="C26" s="2">
        <v>-66</v>
      </c>
      <c r="D26" s="2">
        <v>-18</v>
      </c>
      <c r="E26" s="2">
        <v>-150</v>
      </c>
      <c r="F26" s="2">
        <v>-80</v>
      </c>
      <c r="G26" s="2">
        <v>0</v>
      </c>
      <c r="H26" s="2">
        <v>-40</v>
      </c>
      <c r="I26" s="2">
        <v>-20</v>
      </c>
      <c r="J26" s="2">
        <v>0</v>
      </c>
      <c r="K26" s="2">
        <v>-29</v>
      </c>
    </row>
    <row r="27" spans="1:11" x14ac:dyDescent="0.25">
      <c r="A27" s="1"/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-10</v>
      </c>
      <c r="J27" s="2">
        <v>0</v>
      </c>
      <c r="K27" s="2">
        <v>0</v>
      </c>
    </row>
    <row r="28" spans="1:11" x14ac:dyDescent="0.25">
      <c r="A28" s="1"/>
      <c r="B28" s="2">
        <v>-44</v>
      </c>
      <c r="C28" s="2">
        <v>0</v>
      </c>
      <c r="D28" s="2">
        <v>-13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</row>
    <row r="29" spans="1:11" x14ac:dyDescent="0.25">
      <c r="A29" s="1"/>
      <c r="B29" s="2">
        <v>-128</v>
      </c>
      <c r="C29" s="2">
        <v>0</v>
      </c>
      <c r="D29" s="2">
        <v>0</v>
      </c>
      <c r="E29" s="2">
        <v>-218</v>
      </c>
      <c r="F29" s="2">
        <v>0</v>
      </c>
      <c r="G29" s="2">
        <v>-65</v>
      </c>
      <c r="H29" s="2">
        <v>0</v>
      </c>
      <c r="I29" s="2">
        <v>0</v>
      </c>
      <c r="J29" s="2">
        <v>-8</v>
      </c>
      <c r="K29" s="2">
        <v>-4</v>
      </c>
    </row>
    <row r="30" spans="1:11" x14ac:dyDescent="0.25">
      <c r="A30" s="1"/>
      <c r="B30" s="2">
        <v>0</v>
      </c>
      <c r="C30" s="2">
        <v>-45</v>
      </c>
      <c r="D30" s="2">
        <v>-50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</row>
    <row r="31" spans="1:11" x14ac:dyDescent="0.25">
      <c r="A31" s="1"/>
      <c r="B31" s="2">
        <v>0</v>
      </c>
      <c r="C31" s="2">
        <v>-9</v>
      </c>
      <c r="D31" s="2">
        <v>-10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</row>
    <row r="32" spans="1:11" x14ac:dyDescent="0.25">
      <c r="A32" s="1"/>
      <c r="B32" s="2">
        <v>0</v>
      </c>
      <c r="C32" s="2">
        <v>0</v>
      </c>
      <c r="D32" s="2">
        <v>-5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</row>
    <row r="33" spans="1:11" x14ac:dyDescent="0.25">
      <c r="A33" s="1" t="s">
        <v>3</v>
      </c>
      <c r="B33" s="2">
        <v>-128</v>
      </c>
      <c r="C33" s="2">
        <v>-70</v>
      </c>
      <c r="D33" s="2">
        <v>-64</v>
      </c>
      <c r="E33" s="2">
        <v>-240</v>
      </c>
      <c r="F33" s="2">
        <v>-360</v>
      </c>
      <c r="G33" s="2">
        <v>-84</v>
      </c>
      <c r="H33" s="2">
        <v>-440</v>
      </c>
      <c r="I33" s="2">
        <v>0</v>
      </c>
      <c r="J33" s="2">
        <v>-19</v>
      </c>
      <c r="K33" s="2">
        <v>-33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6" ht="17.25" customHeight="1" spans="1:6" x14ac:dyDescent="0.25">
      <c r="A6" s="5"/>
      <c r="B6" s="6"/>
      <c r="C6" s="6"/>
      <c r="D6" s="36"/>
      <c r="E6" s="4"/>
    </row>
    <row r="7" ht="17.25" customHeight="1" spans="1:6" x14ac:dyDescent="0.25">
      <c r="A7" s="5"/>
      <c r="B7" s="25"/>
      <c r="C7" s="25"/>
      <c r="D7" s="36"/>
      <c r="E7" s="4"/>
    </row>
    <row r="8" ht="17.25" customHeight="1" spans="1:6" x14ac:dyDescent="0.25">
      <c r="A8" s="5"/>
      <c r="B8" s="6"/>
      <c r="C8" s="6"/>
      <c r="D8" s="7"/>
      <c r="E8" s="4"/>
    </row>
    <row r="9" ht="17.25" customHeight="1" spans="1:6" x14ac:dyDescent="0.25">
      <c r="A9" s="5"/>
      <c r="B9" s="6"/>
      <c r="C9" s="6"/>
      <c r="D9" s="7"/>
      <c r="E9" s="4"/>
    </row>
    <row r="10" ht="17.25" customHeight="1" spans="1:6" x14ac:dyDescent="0.25">
      <c r="A10" s="5"/>
      <c r="B10" s="6"/>
      <c r="C10" s="6"/>
      <c r="D10" s="7"/>
      <c r="E10" s="4"/>
    </row>
    <row r="11" ht="17.25" customHeight="1" spans="1:6" x14ac:dyDescent="0.25">
      <c r="A11" s="5"/>
      <c r="B11" s="6"/>
      <c r="C11" s="6"/>
      <c r="D11" s="7"/>
      <c r="E11" s="4"/>
    </row>
    <row r="12" ht="17.25" customHeight="1" spans="1:6" x14ac:dyDescent="0.25">
      <c r="A12" s="5"/>
      <c r="B12" s="6"/>
      <c r="C12" s="6"/>
      <c r="D12" s="7"/>
      <c r="E12" s="4"/>
    </row>
    <row r="13" ht="17.25" customHeight="1" spans="1:6" x14ac:dyDescent="0.25">
      <c r="A13" s="5"/>
      <c r="B13" s="6"/>
      <c r="C13" s="6"/>
      <c r="D13" s="7"/>
      <c r="E13" s="4"/>
    </row>
    <row r="14" ht="17.25" customHeight="1" spans="1:6" x14ac:dyDescent="0.25">
      <c r="A14" s="7"/>
      <c r="B14" s="6"/>
      <c r="C14" s="6"/>
      <c r="D14" s="7"/>
      <c r="E14" s="4"/>
    </row>
    <row r="15" ht="17.25" customHeight="1" spans="1:6" x14ac:dyDescent="0.25">
      <c r="A15" s="7"/>
      <c r="B15" s="6"/>
      <c r="C15" s="6"/>
      <c r="D15" s="7"/>
      <c r="E15" s="4"/>
    </row>
    <row r="16" spans="1:3" x14ac:dyDescent="0.25">
      <c r="A16" s="3" t="s">
        <v>0</v>
      </c>
      <c r="B16" s="2" t="s">
        <v>13</v>
      </c>
      <c r="C16" s="2" t="s">
        <v>69</v>
      </c>
    </row>
    <row r="17" spans="1:4" x14ac:dyDescent="0.25">
      <c r="A17" s="3" t="s">
        <v>3</v>
      </c>
      <c r="B17" s="2">
        <v>0</v>
      </c>
      <c r="C17" s="2">
        <v>0</v>
      </c>
      <c r="D17" s="3">
        <v>0</v>
      </c>
    </row>
    <row r="18" spans="1:3" x14ac:dyDescent="0.25">
      <c r="A18" s="3"/>
      <c r="B18" s="2">
        <v>123</v>
      </c>
      <c r="C18" s="2">
        <v>21</v>
      </c>
    </row>
    <row r="19" spans="1:3" x14ac:dyDescent="0.25">
      <c r="A19" s="3" t="s">
        <v>3</v>
      </c>
      <c r="B19" s="2">
        <v>123</v>
      </c>
      <c r="C19" s="2">
        <v>21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6" ht="17.25" customHeight="1" spans="1:4" x14ac:dyDescent="0.25">
      <c r="A6" s="5" t="s">
        <v>307</v>
      </c>
      <c r="B6" s="6"/>
      <c r="C6" s="18">
        <v>70</v>
      </c>
    </row>
    <row r="7" ht="17.25" customHeight="1" spans="1:4" x14ac:dyDescent="0.25">
      <c r="A7" s="5">
        <v>44753</v>
      </c>
      <c r="B7" s="25"/>
      <c r="C7" s="18">
        <v>100</v>
      </c>
    </row>
    <row r="8" ht="17.25" customHeight="1" spans="1:4" x14ac:dyDescent="0.25">
      <c r="A8" s="5" t="s">
        <v>308</v>
      </c>
      <c r="B8" s="6"/>
      <c r="C8" s="18">
        <v>-170</v>
      </c>
    </row>
    <row r="9" ht="17.25" customHeight="1" spans="1:4" x14ac:dyDescent="0.25">
      <c r="A9" s="5"/>
      <c r="B9" s="6"/>
      <c r="C9" s="6"/>
    </row>
    <row r="10" ht="17.25" customHeight="1" spans="1:4" x14ac:dyDescent="0.25">
      <c r="A10" s="5"/>
      <c r="B10" s="6"/>
      <c r="C10" s="6"/>
    </row>
    <row r="11" ht="17.25" customHeight="1" spans="1:4" x14ac:dyDescent="0.25">
      <c r="A11" s="5"/>
      <c r="B11" s="6"/>
      <c r="C11" s="6"/>
    </row>
    <row r="12" ht="17.25" customHeight="1" spans="1:4" x14ac:dyDescent="0.25">
      <c r="A12" s="5"/>
      <c r="B12" s="6"/>
      <c r="C12" s="6"/>
    </row>
    <row r="13" ht="17.25" customHeight="1" spans="1:4" x14ac:dyDescent="0.25">
      <c r="A13" s="5"/>
      <c r="B13" s="6"/>
      <c r="C13" s="6"/>
    </row>
    <row r="14" ht="17.25" customHeight="1" spans="1:4" x14ac:dyDescent="0.25">
      <c r="A14" s="5"/>
      <c r="B14" s="6"/>
      <c r="C14" s="6"/>
    </row>
    <row r="15" ht="17.25" customHeight="1" spans="1:4" x14ac:dyDescent="0.25">
      <c r="A15" s="5"/>
      <c r="B15" s="6"/>
      <c r="C15" s="6"/>
    </row>
    <row r="16" spans="1:3" x14ac:dyDescent="0.25">
      <c r="A16" s="1" t="s">
        <v>0</v>
      </c>
      <c r="B16" s="2" t="s">
        <v>11</v>
      </c>
      <c r="C16" s="2" t="s">
        <v>7</v>
      </c>
    </row>
    <row r="17" spans="1:4" x14ac:dyDescent="0.25">
      <c r="A17" s="1" t="s">
        <v>3</v>
      </c>
      <c r="B17" s="2">
        <v>0</v>
      </c>
      <c r="C17" s="2">
        <v>0</v>
      </c>
      <c r="D17">
        <v>0</v>
      </c>
    </row>
    <row r="18" spans="1:3" x14ac:dyDescent="0.25">
      <c r="A18" s="1"/>
      <c r="B18" s="2">
        <v>500</v>
      </c>
      <c r="C18" s="2">
        <v>0</v>
      </c>
    </row>
    <row r="19" spans="1:3" x14ac:dyDescent="0.25">
      <c r="A19" s="1"/>
      <c r="B19" s="2">
        <v>0</v>
      </c>
      <c r="C19" s="2">
        <v>120</v>
      </c>
    </row>
    <row r="20" spans="1:3" x14ac:dyDescent="0.25">
      <c r="A20" s="1"/>
      <c r="B20" s="2">
        <v>0</v>
      </c>
      <c r="C20" s="2">
        <v>110</v>
      </c>
    </row>
    <row r="21" spans="1:3" x14ac:dyDescent="0.25">
      <c r="A21" s="1"/>
      <c r="B21" s="2">
        <v>-38</v>
      </c>
      <c r="C21" s="2">
        <v>0</v>
      </c>
    </row>
    <row r="22" spans="1:3" x14ac:dyDescent="0.25">
      <c r="A22" s="1"/>
      <c r="B22" s="2">
        <v>0</v>
      </c>
      <c r="C22" s="2">
        <v>70</v>
      </c>
    </row>
    <row r="23" spans="1:3" x14ac:dyDescent="0.25">
      <c r="A23" s="1"/>
      <c r="B23" s="2">
        <v>0</v>
      </c>
      <c r="C23" s="2">
        <v>100</v>
      </c>
    </row>
    <row r="24" spans="1:3" x14ac:dyDescent="0.25">
      <c r="A24" s="1"/>
      <c r="B24" s="2">
        <v>0</v>
      </c>
      <c r="C24" s="2">
        <v>-170</v>
      </c>
    </row>
    <row r="25" spans="1:3" x14ac:dyDescent="0.25">
      <c r="A25" s="1" t="s">
        <v>3</v>
      </c>
      <c r="B25" s="2">
        <v>462</v>
      </c>
      <c r="C25" s="2">
        <v>230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6" ht="17.25" customHeight="1" spans="1:5" x14ac:dyDescent="0.25">
      <c r="A6" s="5"/>
      <c r="B6" s="6"/>
      <c r="C6" s="6"/>
      <c r="D6" s="25"/>
    </row>
    <row r="7" ht="17.25" customHeight="1" spans="1:5" x14ac:dyDescent="0.25">
      <c r="A7" s="5"/>
      <c r="B7" s="25"/>
      <c r="C7" s="25"/>
      <c r="D7" s="25"/>
    </row>
    <row r="8" ht="17.25" customHeight="1" spans="1:5" x14ac:dyDescent="0.25">
      <c r="A8" s="5"/>
      <c r="B8" s="6"/>
      <c r="C8" s="6"/>
      <c r="D8" s="6"/>
    </row>
    <row r="9" ht="17.25" customHeight="1" spans="1:5" x14ac:dyDescent="0.25">
      <c r="A9" s="5"/>
      <c r="B9" s="6"/>
      <c r="C9" s="6"/>
      <c r="D9" s="6"/>
    </row>
    <row r="10" ht="17.25" customHeight="1" spans="1:5" x14ac:dyDescent="0.25">
      <c r="A10" s="5"/>
      <c r="B10" s="6"/>
      <c r="C10" s="6"/>
      <c r="D10" s="6"/>
    </row>
    <row r="11" ht="17.25" customHeight="1" spans="1:5" x14ac:dyDescent="0.25">
      <c r="A11" s="5"/>
      <c r="B11" s="6"/>
      <c r="C11" s="6"/>
      <c r="D11" s="6"/>
    </row>
    <row r="12" ht="17.25" customHeight="1" spans="1:5" x14ac:dyDescent="0.25">
      <c r="A12" s="5"/>
      <c r="B12" s="6"/>
      <c r="C12" s="6"/>
      <c r="D12" s="6"/>
    </row>
    <row r="13" ht="17.25" customHeight="1" spans="1:5" x14ac:dyDescent="0.25">
      <c r="A13" s="5"/>
      <c r="B13" s="6"/>
      <c r="C13" s="6"/>
      <c r="D13" s="6"/>
    </row>
    <row r="14" ht="17.25" customHeight="1" spans="1:5" x14ac:dyDescent="0.25">
      <c r="A14" s="5"/>
      <c r="B14" s="6"/>
      <c r="C14" s="6"/>
      <c r="D14" s="6"/>
    </row>
    <row r="15" ht="17.25" customHeight="1" spans="1:5" x14ac:dyDescent="0.25">
      <c r="A15" s="5"/>
      <c r="B15" s="6"/>
      <c r="C15" s="6"/>
      <c r="D15" s="6"/>
    </row>
    <row r="16" spans="1:4" x14ac:dyDescent="0.25">
      <c r="A16" s="1" t="s">
        <v>0</v>
      </c>
      <c r="B16" s="2" t="s">
        <v>6</v>
      </c>
      <c r="C16" s="2" t="s">
        <v>8</v>
      </c>
      <c r="D16" s="2" t="s">
        <v>13</v>
      </c>
    </row>
    <row r="17" spans="1:5" x14ac:dyDescent="0.25">
      <c r="A17" s="1" t="s">
        <v>3</v>
      </c>
      <c r="B17" s="2">
        <v>0</v>
      </c>
      <c r="C17" s="2">
        <v>0</v>
      </c>
      <c r="D17" s="2">
        <v>0</v>
      </c>
      <c r="E17">
        <v>0</v>
      </c>
    </row>
    <row r="18" spans="1:4" x14ac:dyDescent="0.25">
      <c r="A18" s="1"/>
      <c r="B18" s="2">
        <v>10</v>
      </c>
      <c r="C18" s="2">
        <v>10</v>
      </c>
      <c r="D18" s="2">
        <v>20</v>
      </c>
    </row>
    <row r="19" spans="1:4" x14ac:dyDescent="0.25">
      <c r="A19" s="1"/>
      <c r="B19" s="2">
        <v>-10</v>
      </c>
      <c r="C19" s="2">
        <v>-10</v>
      </c>
      <c r="D19" s="2">
        <v>-20</v>
      </c>
    </row>
    <row r="20" spans="1:4" x14ac:dyDescent="0.25">
      <c r="A20" s="1" t="s">
        <v>3</v>
      </c>
      <c r="B20" s="2">
        <v>0</v>
      </c>
      <c r="C20" s="2">
        <v>0</v>
      </c>
      <c r="D20" s="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6" ht="17.25" customHeight="1" spans="1:9" x14ac:dyDescent="0.25">
      <c r="A6" s="5"/>
      <c r="B6" s="6"/>
      <c r="C6" s="6"/>
      <c r="D6" s="25"/>
      <c r="E6" s="25"/>
      <c r="F6" s="25"/>
      <c r="G6" s="25"/>
      <c r="H6" s="36"/>
    </row>
    <row r="7" ht="17.25" customHeight="1" spans="1:9" x14ac:dyDescent="0.25">
      <c r="A7" s="5"/>
      <c r="B7" s="25"/>
      <c r="C7" s="25"/>
      <c r="D7" s="25"/>
      <c r="E7" s="25"/>
      <c r="F7" s="25"/>
      <c r="G7" s="25"/>
      <c r="H7" s="36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7"/>
    </row>
    <row r="16" spans="1:7" x14ac:dyDescent="0.25">
      <c r="A16" s="1" t="s">
        <v>0</v>
      </c>
      <c r="B16" s="2" t="s">
        <v>69</v>
      </c>
      <c r="C16" s="2" t="s">
        <v>8</v>
      </c>
      <c r="D16" s="2" t="s">
        <v>13</v>
      </c>
      <c r="E16" s="2" t="s">
        <v>14</v>
      </c>
      <c r="F16" s="2" t="s">
        <v>186</v>
      </c>
      <c r="G16" s="2" t="s">
        <v>15</v>
      </c>
    </row>
    <row r="17" spans="1:8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1"/>
      <c r="B18" s="2">
        <v>4</v>
      </c>
      <c r="C18" s="2">
        <v>6</v>
      </c>
      <c r="D18" s="2">
        <v>8</v>
      </c>
      <c r="E18" s="2">
        <v>2</v>
      </c>
      <c r="F18" s="2">
        <v>2</v>
      </c>
      <c r="G18" s="2">
        <v>4</v>
      </c>
    </row>
    <row r="19" spans="1:7" x14ac:dyDescent="0.25">
      <c r="A19" s="1"/>
      <c r="B19" s="2">
        <v>-4</v>
      </c>
      <c r="C19" s="2">
        <v>-6</v>
      </c>
      <c r="D19" s="2">
        <v>-8</v>
      </c>
      <c r="E19" s="2">
        <v>-2</v>
      </c>
      <c r="F19" s="2">
        <v>-4</v>
      </c>
      <c r="G19" s="2">
        <v>-2</v>
      </c>
    </row>
    <row r="20" spans="1:7" x14ac:dyDescent="0.25">
      <c r="A20" s="1"/>
      <c r="B20" s="2">
        <v>0</v>
      </c>
      <c r="C20" s="2">
        <v>3</v>
      </c>
      <c r="D20" s="2">
        <v>0</v>
      </c>
      <c r="E20" s="2">
        <v>0</v>
      </c>
      <c r="F20" s="2">
        <v>0</v>
      </c>
      <c r="G20" s="2">
        <v>0</v>
      </c>
    </row>
    <row r="21" spans="1:7" x14ac:dyDescent="0.25">
      <c r="A21" s="1" t="s">
        <v>3</v>
      </c>
      <c r="B21" s="2">
        <v>0</v>
      </c>
      <c r="C21" s="2">
        <v>3</v>
      </c>
      <c r="D21" s="2">
        <v>0</v>
      </c>
      <c r="E21" s="2">
        <v>0</v>
      </c>
      <c r="F21" s="2">
        <v>-2</v>
      </c>
      <c r="G21" s="2">
        <v>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6" ht="17.25" customHeight="1" spans="1:6" x14ac:dyDescent="0.25">
      <c r="A6" s="5"/>
      <c r="B6" s="6"/>
      <c r="C6" s="25"/>
      <c r="D6" s="25"/>
      <c r="E6" s="36"/>
    </row>
    <row r="7" ht="17.25" customHeight="1" spans="1:6" x14ac:dyDescent="0.25">
      <c r="A7" s="5"/>
      <c r="B7" s="25"/>
      <c r="C7" s="25"/>
      <c r="D7" s="25"/>
      <c r="E7" s="36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ht="17.25" customHeight="1" spans="1:6" x14ac:dyDescent="0.25">
      <c r="A11" s="5"/>
      <c r="B11" s="6"/>
      <c r="C11" s="6"/>
      <c r="D11" s="6"/>
      <c r="E11" s="7"/>
    </row>
    <row r="12" ht="17.25" customHeight="1" spans="1:6" x14ac:dyDescent="0.25">
      <c r="A12" s="5"/>
      <c r="B12" s="6"/>
      <c r="C12" s="6"/>
      <c r="D12" s="6"/>
      <c r="E12" s="7"/>
    </row>
    <row r="13" ht="17.25" customHeight="1" spans="1:6" x14ac:dyDescent="0.25">
      <c r="A13" s="5"/>
      <c r="B13" s="6"/>
      <c r="C13" s="6"/>
      <c r="D13" s="6"/>
      <c r="E13" s="7"/>
    </row>
    <row r="14" ht="17.25" customHeight="1" spans="1:6" x14ac:dyDescent="0.25">
      <c r="A14" s="5"/>
      <c r="B14" s="6"/>
      <c r="C14" s="6"/>
      <c r="D14" s="6"/>
      <c r="E14" s="7"/>
    </row>
    <row r="15" ht="17.25" customHeight="1" spans="1:6" x14ac:dyDescent="0.25">
      <c r="A15" s="5"/>
      <c r="B15" s="6"/>
      <c r="C15" s="6"/>
      <c r="D15" s="6"/>
      <c r="E15" s="7"/>
    </row>
    <row r="16" spans="1:4" x14ac:dyDescent="0.25">
      <c r="A16" s="1" t="s">
        <v>0</v>
      </c>
      <c r="B16" s="2" t="s">
        <v>8</v>
      </c>
      <c r="C16" s="2" t="s">
        <v>11</v>
      </c>
      <c r="D16" s="2" t="s">
        <v>9</v>
      </c>
    </row>
    <row r="17" spans="1:5" x14ac:dyDescent="0.25">
      <c r="A17" s="1" t="s">
        <v>3</v>
      </c>
      <c r="B17" s="2">
        <v>0</v>
      </c>
      <c r="C17" s="2">
        <v>0</v>
      </c>
      <c r="D17" s="2">
        <v>0</v>
      </c>
      <c r="E17" s="3">
        <v>0</v>
      </c>
    </row>
    <row r="18" spans="1:4" x14ac:dyDescent="0.25">
      <c r="A18" s="1"/>
      <c r="B18" s="2">
        <v>300</v>
      </c>
      <c r="C18" s="2">
        <v>300</v>
      </c>
      <c r="D18" s="2">
        <v>200</v>
      </c>
    </row>
    <row r="19" spans="1:4" x14ac:dyDescent="0.25">
      <c r="A19" s="1"/>
      <c r="B19" s="2">
        <v>-60</v>
      </c>
      <c r="C19" s="2">
        <v>0</v>
      </c>
      <c r="D19" s="2">
        <v>0</v>
      </c>
    </row>
    <row r="20" spans="1:4" x14ac:dyDescent="0.25">
      <c r="A20" s="1" t="s">
        <v>3</v>
      </c>
      <c r="B20" s="2">
        <v>240</v>
      </c>
      <c r="C20" s="2">
        <v>300</v>
      </c>
      <c r="D20" s="2">
        <v>200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6" ht="15.75" customHeight="1" spans="1:6" x14ac:dyDescent="0.25">
      <c r="A6" s="45" t="s">
        <v>309</v>
      </c>
      <c r="B6" s="25"/>
      <c r="C6" s="18">
        <v>80</v>
      </c>
      <c r="D6" s="18">
        <v>80</v>
      </c>
      <c r="E6" s="36"/>
    </row>
    <row r="7" ht="17.25" customHeight="1" spans="1:6" x14ac:dyDescent="0.25">
      <c r="A7" s="45" t="s">
        <v>309</v>
      </c>
      <c r="B7" s="25"/>
      <c r="C7" s="18">
        <v>120</v>
      </c>
      <c r="D7" s="18">
        <v>120</v>
      </c>
      <c r="E7" s="36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ht="17.25" customHeight="1" spans="1:6" x14ac:dyDescent="0.25">
      <c r="A11" s="5"/>
      <c r="B11" s="6"/>
      <c r="C11" s="6"/>
      <c r="D11" s="6"/>
      <c r="E11" s="7"/>
    </row>
    <row r="12" ht="17.25" customHeight="1" spans="1:6" x14ac:dyDescent="0.25">
      <c r="A12" s="5"/>
      <c r="B12" s="6"/>
      <c r="C12" s="6"/>
      <c r="D12" s="6"/>
      <c r="E12" s="7"/>
    </row>
    <row r="13" ht="17.25" customHeight="1" spans="1:6" x14ac:dyDescent="0.25">
      <c r="A13" s="5"/>
      <c r="B13" s="6"/>
      <c r="C13" s="6"/>
      <c r="D13" s="6"/>
      <c r="E13" s="7"/>
    </row>
    <row r="14" ht="17.25" customHeight="1" spans="1:6" x14ac:dyDescent="0.25">
      <c r="A14" s="5"/>
      <c r="B14" s="6"/>
      <c r="C14" s="6"/>
      <c r="D14" s="6"/>
      <c r="E14" s="7"/>
    </row>
    <row r="15" ht="17.25" customHeight="1" spans="1:6" x14ac:dyDescent="0.25">
      <c r="A15" s="5"/>
      <c r="B15" s="6"/>
      <c r="C15" s="6"/>
      <c r="D15" s="6"/>
      <c r="E15" s="7"/>
    </row>
    <row r="16" spans="1:4" x14ac:dyDescent="0.25">
      <c r="A16" s="1" t="s">
        <v>0</v>
      </c>
      <c r="B16" s="2" t="s">
        <v>158</v>
      </c>
      <c r="C16" s="2" t="s">
        <v>8</v>
      </c>
      <c r="D16" s="2" t="s">
        <v>6</v>
      </c>
    </row>
    <row r="17" spans="1:5" x14ac:dyDescent="0.25">
      <c r="A17" s="1" t="s">
        <v>3</v>
      </c>
      <c r="B17" s="2">
        <v>0</v>
      </c>
      <c r="C17" s="2">
        <v>0</v>
      </c>
      <c r="D17" s="2">
        <v>0</v>
      </c>
      <c r="E17" s="3">
        <v>0</v>
      </c>
    </row>
    <row r="18" spans="1:4" x14ac:dyDescent="0.25">
      <c r="A18" s="1"/>
      <c r="B18" s="2">
        <v>80</v>
      </c>
      <c r="C18" s="2">
        <v>0</v>
      </c>
      <c r="D18" s="2">
        <v>0</v>
      </c>
    </row>
    <row r="19" spans="1:4" x14ac:dyDescent="0.25">
      <c r="A19" s="1"/>
      <c r="B19" s="2">
        <v>120</v>
      </c>
      <c r="C19" s="2">
        <v>0</v>
      </c>
      <c r="D19" s="2">
        <v>0</v>
      </c>
    </row>
    <row r="20" spans="1:4" x14ac:dyDescent="0.25">
      <c r="A20" s="1"/>
      <c r="B20" s="2">
        <v>0</v>
      </c>
      <c r="C20" s="2">
        <v>500</v>
      </c>
      <c r="D20" s="2">
        <v>0</v>
      </c>
    </row>
    <row r="21" spans="1:4" x14ac:dyDescent="0.25">
      <c r="A21" s="1"/>
      <c r="B21" s="2">
        <v>-199</v>
      </c>
      <c r="C21" s="2">
        <v>0</v>
      </c>
      <c r="D21" s="2">
        <v>0</v>
      </c>
    </row>
    <row r="22" spans="1:4" x14ac:dyDescent="0.25">
      <c r="A22" s="1"/>
      <c r="B22" s="2">
        <v>0</v>
      </c>
      <c r="C22" s="2">
        <v>80</v>
      </c>
      <c r="D22" s="2">
        <v>80</v>
      </c>
    </row>
    <row r="23" spans="1:4" x14ac:dyDescent="0.25">
      <c r="A23" s="1"/>
      <c r="B23" s="2">
        <v>0</v>
      </c>
      <c r="C23" s="2">
        <v>120</v>
      </c>
      <c r="D23" s="2">
        <v>120</v>
      </c>
    </row>
    <row r="24" spans="1:4" x14ac:dyDescent="0.25">
      <c r="A24" s="1" t="s">
        <v>3</v>
      </c>
      <c r="B24" s="2">
        <v>1</v>
      </c>
      <c r="C24" s="2">
        <v>700</v>
      </c>
      <c r="D24" s="2">
        <v>200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6" ht="17.25" customHeight="1" spans="1:9" x14ac:dyDescent="0.25">
      <c r="A6" s="5"/>
      <c r="B6" s="25"/>
      <c r="C6" s="25"/>
      <c r="D6" s="25"/>
      <c r="E6" s="25"/>
      <c r="F6" s="25"/>
      <c r="G6" s="25"/>
      <c r="H6" s="36"/>
    </row>
    <row r="7" ht="17.25" customHeight="1" spans="1:9" x14ac:dyDescent="0.25">
      <c r="A7" s="5"/>
      <c r="B7" s="25"/>
      <c r="C7" s="25"/>
      <c r="D7" s="25"/>
      <c r="E7" s="25"/>
      <c r="F7" s="25"/>
      <c r="G7" s="25"/>
      <c r="H7" s="36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7"/>
    </row>
    <row r="16" spans="1:7" x14ac:dyDescent="0.25">
      <c r="A16" s="1" t="s">
        <v>0</v>
      </c>
      <c r="B16" s="2" t="s">
        <v>7</v>
      </c>
      <c r="C16" s="2" t="s">
        <v>8</v>
      </c>
      <c r="D16" s="2" t="s">
        <v>13</v>
      </c>
      <c r="E16" s="2" t="s">
        <v>11</v>
      </c>
      <c r="F16" s="2" t="s">
        <v>69</v>
      </c>
      <c r="G16" s="2" t="s">
        <v>4</v>
      </c>
    </row>
    <row r="17" spans="1:8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1"/>
      <c r="B18" s="2">
        <v>30</v>
      </c>
      <c r="C18" s="2">
        <v>50</v>
      </c>
      <c r="D18" s="2">
        <v>100</v>
      </c>
      <c r="E18" s="2">
        <v>100</v>
      </c>
      <c r="F18" s="2">
        <v>0</v>
      </c>
      <c r="G18" s="2">
        <v>0</v>
      </c>
    </row>
    <row r="19" spans="1:7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30</v>
      </c>
      <c r="G19" s="2">
        <v>30</v>
      </c>
    </row>
    <row r="20" spans="1:7" x14ac:dyDescent="0.25">
      <c r="A20" s="1"/>
      <c r="B20" s="2">
        <v>52</v>
      </c>
      <c r="C20" s="2">
        <v>90</v>
      </c>
      <c r="D20" s="2">
        <v>100</v>
      </c>
      <c r="E20" s="2">
        <v>100</v>
      </c>
      <c r="F20" s="2">
        <v>85</v>
      </c>
      <c r="G20" s="2">
        <v>70</v>
      </c>
    </row>
    <row r="21" spans="1:7" x14ac:dyDescent="0.25">
      <c r="A21" s="1"/>
      <c r="B21" s="2">
        <v>58</v>
      </c>
      <c r="C21" s="2">
        <v>10</v>
      </c>
      <c r="D21" s="2">
        <v>100</v>
      </c>
      <c r="E21" s="2">
        <v>100</v>
      </c>
      <c r="F21" s="2">
        <v>35</v>
      </c>
      <c r="G21" s="2">
        <v>40</v>
      </c>
    </row>
    <row r="22" spans="1:7" x14ac:dyDescent="0.25">
      <c r="A22" s="1" t="s">
        <v>3</v>
      </c>
      <c r="B22" s="2">
        <v>140</v>
      </c>
      <c r="C22" s="2">
        <v>150</v>
      </c>
      <c r="D22" s="2">
        <v>300</v>
      </c>
      <c r="E22" s="2">
        <v>300</v>
      </c>
      <c r="F22" s="2">
        <v>150</v>
      </c>
      <c r="G22" s="2">
        <v>140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6" ht="17.25" customHeight="1" spans="1:9" x14ac:dyDescent="0.25">
      <c r="A6" s="5"/>
      <c r="B6" s="25"/>
      <c r="C6" s="25"/>
      <c r="D6" s="25"/>
      <c r="E6" s="25"/>
      <c r="F6" s="25"/>
      <c r="G6" s="25"/>
      <c r="H6" s="36"/>
    </row>
    <row r="7" ht="17.25" customHeight="1" spans="1:9" x14ac:dyDescent="0.25">
      <c r="A7" s="5"/>
      <c r="B7" s="25"/>
      <c r="C7" s="25"/>
      <c r="D7" s="25"/>
      <c r="E7" s="25"/>
      <c r="F7" s="25"/>
      <c r="G7" s="25"/>
      <c r="H7" s="36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5"/>
      <c r="B11" s="6"/>
      <c r="C11" s="6"/>
      <c r="D11" s="6"/>
      <c r="E11" s="6"/>
      <c r="F11" s="6"/>
      <c r="G11" s="6"/>
      <c r="H11" s="7"/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7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7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7"/>
    </row>
    <row r="16" spans="1:7" x14ac:dyDescent="0.25">
      <c r="A16" s="1" t="s">
        <v>0</v>
      </c>
      <c r="B16" s="2" t="s">
        <v>6</v>
      </c>
      <c r="C16" s="2" t="s">
        <v>7</v>
      </c>
      <c r="D16" s="2" t="s">
        <v>8</v>
      </c>
      <c r="E16" s="2" t="s">
        <v>4</v>
      </c>
      <c r="F16" s="2" t="s">
        <v>11</v>
      </c>
      <c r="G16" s="2" t="s">
        <v>13</v>
      </c>
    </row>
    <row r="17" spans="1:8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1"/>
      <c r="B18" s="2">
        <v>50</v>
      </c>
      <c r="C18" s="2">
        <v>50</v>
      </c>
      <c r="D18" s="2">
        <v>50</v>
      </c>
      <c r="E18" s="2">
        <v>50</v>
      </c>
      <c r="F18" s="2">
        <v>50</v>
      </c>
      <c r="G18" s="2">
        <v>100</v>
      </c>
    </row>
    <row r="19" spans="1:7" x14ac:dyDescent="0.25">
      <c r="A19" s="1"/>
      <c r="B19" s="2">
        <v>50</v>
      </c>
      <c r="C19" s="2">
        <v>50</v>
      </c>
      <c r="D19" s="2">
        <v>50</v>
      </c>
      <c r="E19" s="2">
        <v>50</v>
      </c>
      <c r="F19" s="2">
        <v>50</v>
      </c>
      <c r="G19" s="2">
        <v>0</v>
      </c>
    </row>
    <row r="20" spans="1:7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100</v>
      </c>
      <c r="G20" s="2">
        <v>100</v>
      </c>
    </row>
    <row r="21" spans="1:7" x14ac:dyDescent="0.25">
      <c r="A21" s="1" t="s">
        <v>3</v>
      </c>
      <c r="B21" s="2">
        <v>100</v>
      </c>
      <c r="C21" s="2">
        <v>100</v>
      </c>
      <c r="D21" s="2">
        <v>100</v>
      </c>
      <c r="E21" s="2">
        <v>100</v>
      </c>
      <c r="F21" s="2">
        <v>200</v>
      </c>
      <c r="G21" s="2">
        <v>200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6" ht="17.25" customHeight="1" spans="1:9" x14ac:dyDescent="0.25">
      <c r="A6" s="5">
        <v>45050</v>
      </c>
      <c r="B6" s="18">
        <v>-82</v>
      </c>
      <c r="C6" s="18">
        <v>-60</v>
      </c>
      <c r="D6" s="18">
        <v>-203</v>
      </c>
      <c r="E6" s="18">
        <v>-143</v>
      </c>
      <c r="F6" s="6"/>
      <c r="G6" s="7"/>
      <c r="H6" s="4"/>
    </row>
    <row r="7" ht="17.25" customHeight="1" spans="1:9" x14ac:dyDescent="0.25">
      <c r="A7" s="5"/>
      <c r="B7" s="25"/>
      <c r="C7" s="25"/>
      <c r="D7" s="25"/>
      <c r="E7" s="25"/>
      <c r="F7" s="25"/>
      <c r="G7" s="36"/>
      <c r="H7" s="4"/>
    </row>
    <row r="8" ht="17.25" customHeight="1" spans="1:9" x14ac:dyDescent="0.25">
      <c r="A8" s="5"/>
      <c r="B8" s="6"/>
      <c r="C8" s="6"/>
      <c r="D8" s="6"/>
      <c r="E8" s="6"/>
      <c r="F8" s="6"/>
      <c r="G8" s="7"/>
      <c r="H8" s="4"/>
    </row>
    <row r="9" ht="17.25" customHeight="1" spans="1:9" x14ac:dyDescent="0.25">
      <c r="A9" s="5"/>
      <c r="B9" s="6"/>
      <c r="C9" s="6"/>
      <c r="D9" s="6"/>
      <c r="E9" s="6"/>
      <c r="F9" s="6"/>
      <c r="G9" s="7"/>
      <c r="H9" s="4"/>
    </row>
    <row r="10" ht="17.25" customHeight="1" spans="1:9" x14ac:dyDescent="0.25">
      <c r="A10" s="5"/>
      <c r="B10" s="6"/>
      <c r="C10" s="6"/>
      <c r="D10" s="6"/>
      <c r="E10" s="6"/>
      <c r="F10" s="6"/>
      <c r="G10" s="7"/>
      <c r="H10" s="4"/>
    </row>
    <row r="11" ht="17.25" customHeight="1" spans="1:9" x14ac:dyDescent="0.25">
      <c r="A11" s="5"/>
      <c r="B11" s="6"/>
      <c r="C11" s="6"/>
      <c r="D11" s="6"/>
      <c r="E11" s="6"/>
      <c r="F11" s="6"/>
      <c r="G11" s="7"/>
      <c r="H11" s="4"/>
    </row>
    <row r="12" ht="17.25" customHeight="1" spans="1:9" x14ac:dyDescent="0.25">
      <c r="A12" s="5"/>
      <c r="B12" s="6"/>
      <c r="C12" s="6"/>
      <c r="D12" s="6"/>
      <c r="E12" s="6"/>
      <c r="F12" s="6"/>
      <c r="G12" s="7"/>
      <c r="H12" s="4"/>
    </row>
    <row r="13" ht="17.25" customHeight="1" spans="1:9" x14ac:dyDescent="0.25">
      <c r="A13" s="5"/>
      <c r="B13" s="6"/>
      <c r="C13" s="6"/>
      <c r="D13" s="6"/>
      <c r="E13" s="6"/>
      <c r="F13" s="6"/>
      <c r="G13" s="7"/>
      <c r="H13" s="4"/>
    </row>
    <row r="14" ht="17.25" customHeight="1" spans="1:9" x14ac:dyDescent="0.25">
      <c r="A14" s="5"/>
      <c r="B14" s="6"/>
      <c r="C14" s="6"/>
      <c r="D14" s="6"/>
      <c r="E14" s="6"/>
      <c r="F14" s="6"/>
      <c r="G14" s="7"/>
      <c r="H14" s="4"/>
    </row>
    <row r="15" ht="17.25" customHeight="1" spans="1:9" x14ac:dyDescent="0.25">
      <c r="A15" s="5"/>
      <c r="B15" s="6"/>
      <c r="C15" s="6"/>
      <c r="D15" s="6"/>
      <c r="E15" s="6"/>
      <c r="F15" s="6"/>
      <c r="G15" s="7"/>
      <c r="H15" s="4"/>
    </row>
    <row r="16" spans="1:6" x14ac:dyDescent="0.25">
      <c r="A16" s="1" t="s">
        <v>0</v>
      </c>
      <c r="B16" s="2" t="s">
        <v>6</v>
      </c>
      <c r="C16" s="2" t="s">
        <v>8</v>
      </c>
      <c r="D16" s="2" t="s">
        <v>9</v>
      </c>
      <c r="E16" s="2" t="s">
        <v>11</v>
      </c>
      <c r="F16" s="2" t="s">
        <v>13</v>
      </c>
    </row>
    <row r="17" spans="1:7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3">
        <v>0</v>
      </c>
    </row>
    <row r="18" spans="1:6" x14ac:dyDescent="0.25">
      <c r="A18" s="1"/>
      <c r="B18" s="2">
        <v>100</v>
      </c>
      <c r="C18" s="2">
        <v>100</v>
      </c>
      <c r="D18" s="2">
        <v>50</v>
      </c>
      <c r="E18" s="2">
        <v>150</v>
      </c>
      <c r="F18" s="2">
        <v>200</v>
      </c>
    </row>
    <row r="19" spans="1:6" x14ac:dyDescent="0.25">
      <c r="A19" s="1"/>
      <c r="B19" s="2">
        <v>84</v>
      </c>
      <c r="C19" s="2">
        <v>100</v>
      </c>
      <c r="D19" s="2">
        <v>100</v>
      </c>
      <c r="E19" s="2">
        <v>100</v>
      </c>
      <c r="F19" s="2">
        <v>150</v>
      </c>
    </row>
    <row r="20" spans="1:6" x14ac:dyDescent="0.25">
      <c r="A20" s="1"/>
      <c r="B20" s="2">
        <v>116</v>
      </c>
      <c r="C20" s="2">
        <v>100</v>
      </c>
      <c r="D20" s="2">
        <v>150</v>
      </c>
      <c r="E20" s="2">
        <v>50</v>
      </c>
      <c r="F20" s="2">
        <v>250</v>
      </c>
    </row>
    <row r="21" spans="1:6" x14ac:dyDescent="0.25">
      <c r="A21" s="1"/>
      <c r="B21" s="2">
        <v>0</v>
      </c>
      <c r="C21" s="2">
        <v>160</v>
      </c>
      <c r="D21" s="2">
        <v>0</v>
      </c>
      <c r="E21" s="2">
        <v>0</v>
      </c>
      <c r="F21" s="2">
        <v>0</v>
      </c>
    </row>
    <row r="22" spans="1:6" x14ac:dyDescent="0.25">
      <c r="A22" s="1"/>
      <c r="B22" s="2">
        <v>-82</v>
      </c>
      <c r="C22" s="2">
        <v>-60</v>
      </c>
      <c r="D22" s="2">
        <v>-203</v>
      </c>
      <c r="E22" s="2">
        <v>-143</v>
      </c>
      <c r="F22" s="2">
        <v>0</v>
      </c>
    </row>
    <row r="23" spans="1:6" x14ac:dyDescent="0.25">
      <c r="A23" s="1" t="s">
        <v>3</v>
      </c>
      <c r="B23" s="2">
        <v>218</v>
      </c>
      <c r="C23" s="2">
        <v>400</v>
      </c>
      <c r="D23" s="2">
        <v>97</v>
      </c>
      <c r="E23" s="2">
        <v>157</v>
      </c>
      <c r="F23" s="2">
        <v>600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6" ht="17.25" customHeight="1" spans="1:8" x14ac:dyDescent="0.25">
      <c r="A6" s="5"/>
      <c r="B6" s="25"/>
      <c r="C6" s="25"/>
      <c r="D6" s="25"/>
      <c r="E6" s="25"/>
      <c r="F6" s="25"/>
      <c r="G6" s="36"/>
    </row>
    <row r="7" ht="17.25" customHeight="1" spans="1:8" x14ac:dyDescent="0.25">
      <c r="A7" s="5"/>
      <c r="B7" s="25"/>
      <c r="C7" s="25"/>
      <c r="D7" s="25"/>
      <c r="E7" s="25"/>
      <c r="F7" s="25"/>
      <c r="G7" s="36"/>
    </row>
    <row r="8" ht="17.25" customHeight="1" spans="1:8" x14ac:dyDescent="0.25">
      <c r="A8" s="5"/>
      <c r="B8" s="6"/>
      <c r="C8" s="6"/>
      <c r="D8" s="6"/>
      <c r="E8" s="6"/>
      <c r="F8" s="6"/>
      <c r="G8" s="7"/>
    </row>
    <row r="9" ht="17.25" customHeight="1" spans="1:8" x14ac:dyDescent="0.25">
      <c r="A9" s="5"/>
      <c r="B9" s="6"/>
      <c r="C9" s="6"/>
      <c r="D9" s="6"/>
      <c r="E9" s="6"/>
      <c r="F9" s="6"/>
      <c r="G9" s="7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ht="17.25" customHeight="1" spans="1:8" x14ac:dyDescent="0.25">
      <c r="A11" s="5"/>
      <c r="B11" s="6"/>
      <c r="C11" s="6"/>
      <c r="D11" s="6"/>
      <c r="E11" s="6"/>
      <c r="F11" s="6"/>
      <c r="G11" s="7"/>
    </row>
    <row r="12" ht="17.25" customHeight="1" spans="1:8" x14ac:dyDescent="0.25">
      <c r="A12" s="5"/>
      <c r="B12" s="6"/>
      <c r="C12" s="6"/>
      <c r="D12" s="6"/>
      <c r="E12" s="6"/>
      <c r="F12" s="6"/>
      <c r="G12" s="7"/>
    </row>
    <row r="13" ht="17.25" customHeight="1" spans="1:8" x14ac:dyDescent="0.25">
      <c r="A13" s="5"/>
      <c r="B13" s="6"/>
      <c r="C13" s="6"/>
      <c r="D13" s="6"/>
      <c r="E13" s="6"/>
      <c r="F13" s="6"/>
      <c r="G13" s="7"/>
    </row>
    <row r="14" ht="17.25" customHeight="1" spans="1:8" x14ac:dyDescent="0.25">
      <c r="A14" s="7"/>
      <c r="B14" s="6"/>
      <c r="C14" s="6"/>
      <c r="D14" s="6"/>
      <c r="E14" s="6"/>
      <c r="F14" s="6"/>
      <c r="G14" s="7"/>
    </row>
    <row r="15" ht="17.25" customHeight="1" spans="1:8" x14ac:dyDescent="0.25">
      <c r="A15" s="7"/>
      <c r="B15" s="6"/>
      <c r="C15" s="6"/>
      <c r="D15" s="6"/>
      <c r="E15" s="6"/>
      <c r="F15" s="6"/>
      <c r="G15" s="7"/>
    </row>
    <row r="16" spans="1:6" x14ac:dyDescent="0.25">
      <c r="A16" s="3" t="s">
        <v>0</v>
      </c>
      <c r="B16" s="2" t="s">
        <v>9</v>
      </c>
      <c r="C16" s="2" t="s">
        <v>11</v>
      </c>
      <c r="D16" s="2" t="s">
        <v>6</v>
      </c>
      <c r="E16" s="2" t="s">
        <v>8</v>
      </c>
      <c r="F16" s="2" t="s">
        <v>13</v>
      </c>
    </row>
    <row r="17" spans="1:7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3">
        <v>0</v>
      </c>
    </row>
    <row r="18" spans="1:6" x14ac:dyDescent="0.25">
      <c r="A18" s="3"/>
      <c r="B18" s="2">
        <v>300</v>
      </c>
      <c r="C18" s="2">
        <v>510</v>
      </c>
      <c r="D18" s="2">
        <v>0</v>
      </c>
      <c r="E18" s="2">
        <v>0</v>
      </c>
      <c r="F18" s="2">
        <v>0</v>
      </c>
    </row>
    <row r="19" spans="1:6" x14ac:dyDescent="0.25">
      <c r="A19" s="3"/>
      <c r="B19" s="2">
        <v>70</v>
      </c>
      <c r="C19" s="2">
        <v>10</v>
      </c>
      <c r="D19" s="2">
        <v>145</v>
      </c>
      <c r="E19" s="2">
        <v>260</v>
      </c>
      <c r="F19" s="2">
        <v>520</v>
      </c>
    </row>
    <row r="20" spans="1:6" x14ac:dyDescent="0.25">
      <c r="A20" s="3"/>
      <c r="B20" s="2">
        <v>150</v>
      </c>
      <c r="C20" s="2">
        <v>0</v>
      </c>
      <c r="D20" s="2">
        <v>115</v>
      </c>
      <c r="E20" s="2">
        <v>0</v>
      </c>
      <c r="F20" s="2">
        <v>0</v>
      </c>
    </row>
    <row r="21" spans="1:6" x14ac:dyDescent="0.25">
      <c r="A21" s="3"/>
      <c r="B21" s="2">
        <v>0</v>
      </c>
      <c r="C21" s="2">
        <v>0</v>
      </c>
      <c r="D21" s="2">
        <v>40</v>
      </c>
      <c r="E21" s="2">
        <v>40</v>
      </c>
      <c r="F21" s="2">
        <v>60</v>
      </c>
    </row>
    <row r="22" spans="1:6" x14ac:dyDescent="0.25">
      <c r="A22" s="3" t="s">
        <v>3</v>
      </c>
      <c r="B22" s="2">
        <v>520</v>
      </c>
      <c r="C22" s="2">
        <v>520</v>
      </c>
      <c r="D22" s="2">
        <v>300</v>
      </c>
      <c r="E22" s="2">
        <v>300</v>
      </c>
      <c r="F22" s="2">
        <v>580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6" ht="17.25" customHeight="1" spans="1:13" x14ac:dyDescent="0.25">
      <c r="A6" s="5" t="s">
        <v>258</v>
      </c>
      <c r="B6" s="6"/>
      <c r="C6" s="6"/>
      <c r="D6" s="6"/>
      <c r="E6" s="6"/>
      <c r="F6" s="6"/>
      <c r="G6" s="18">
        <v>23</v>
      </c>
      <c r="H6" s="18">
        <v>133</v>
      </c>
      <c r="I6" s="6"/>
      <c r="J6" s="18">
        <v>100</v>
      </c>
      <c r="K6" s="7"/>
      <c r="L6" s="7"/>
    </row>
    <row r="7" ht="17.25" customHeight="1" spans="1:13" x14ac:dyDescent="0.25">
      <c r="A7" s="5">
        <v>45084</v>
      </c>
      <c r="B7" s="18">
        <v>120</v>
      </c>
      <c r="C7" s="6"/>
      <c r="D7" s="6"/>
      <c r="E7" s="18">
        <v>120</v>
      </c>
      <c r="F7" s="6"/>
      <c r="G7" s="6"/>
      <c r="H7" s="6"/>
      <c r="I7" s="18">
        <v>240</v>
      </c>
      <c r="J7" s="6"/>
      <c r="K7" s="7"/>
      <c r="L7" s="7"/>
    </row>
    <row r="8" ht="17.25" customHeight="1" spans="1:13" x14ac:dyDescent="0.25">
      <c r="A8" s="5" t="s">
        <v>310</v>
      </c>
      <c r="B8" s="18">
        <v>110</v>
      </c>
      <c r="C8" s="6"/>
      <c r="D8" s="6"/>
      <c r="E8" s="18">
        <v>110</v>
      </c>
      <c r="F8" s="6"/>
      <c r="G8" s="6"/>
      <c r="H8" s="6"/>
      <c r="I8" s="18">
        <v>220</v>
      </c>
      <c r="J8" s="6"/>
      <c r="K8" s="7"/>
      <c r="L8" s="7"/>
    </row>
    <row r="9" ht="17.25" customHeight="1" spans="1:13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  <c r="L9" s="7"/>
    </row>
    <row r="10" ht="17.25" customHeight="1" spans="1:13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  <c r="L10" s="7"/>
    </row>
    <row r="11" ht="17.25" customHeight="1" spans="1:13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  <c r="L11" s="7"/>
    </row>
    <row r="12" ht="17.25" customHeight="1" spans="1:13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  <c r="L12" s="7"/>
    </row>
    <row r="13" ht="17.25" customHeight="1" spans="1:13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  <c r="L13" s="7"/>
    </row>
    <row r="14" ht="17.25" customHeight="1" spans="1:13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  <c r="L14" s="7"/>
    </row>
    <row r="15" ht="17.25" customHeight="1" spans="1:13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  <c r="L15" s="7"/>
    </row>
    <row r="16" spans="1:11" x14ac:dyDescent="0.25">
      <c r="A16" s="1" t="s">
        <v>0</v>
      </c>
      <c r="B16" s="2" t="s">
        <v>6</v>
      </c>
      <c r="C16" s="2" t="s">
        <v>69</v>
      </c>
      <c r="D16" s="2" t="s">
        <v>7</v>
      </c>
      <c r="E16" s="2" t="s">
        <v>8</v>
      </c>
      <c r="F16" s="2" t="s">
        <v>4</v>
      </c>
      <c r="G16" s="2" t="s">
        <v>9</v>
      </c>
      <c r="H16" s="2" t="s">
        <v>11</v>
      </c>
      <c r="I16" s="2" t="s">
        <v>13</v>
      </c>
      <c r="J16" s="2" t="s">
        <v>228</v>
      </c>
      <c r="K16" s="3" t="s">
        <v>14</v>
      </c>
    </row>
    <row r="17" spans="1:12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3">
        <v>0</v>
      </c>
      <c r="L17" s="3">
        <v>0</v>
      </c>
    </row>
    <row r="18" spans="1:11" x14ac:dyDescent="0.25">
      <c r="A18" s="1"/>
      <c r="B18" s="2">
        <v>50</v>
      </c>
      <c r="C18" s="2">
        <v>50</v>
      </c>
      <c r="D18" s="2">
        <v>30</v>
      </c>
      <c r="E18" s="2">
        <v>100</v>
      </c>
      <c r="F18" s="2">
        <v>30</v>
      </c>
      <c r="G18" s="2">
        <v>50</v>
      </c>
      <c r="H18" s="2">
        <v>50</v>
      </c>
      <c r="I18" s="2">
        <v>150</v>
      </c>
      <c r="J18" s="2">
        <v>0</v>
      </c>
      <c r="K18" s="3">
        <v>0</v>
      </c>
    </row>
    <row r="19" spans="1:11" x14ac:dyDescent="0.25">
      <c r="A19" s="1"/>
      <c r="B19" s="2">
        <v>50</v>
      </c>
      <c r="C19" s="2">
        <v>50</v>
      </c>
      <c r="D19" s="2">
        <v>30</v>
      </c>
      <c r="E19" s="2">
        <v>100</v>
      </c>
      <c r="F19" s="2">
        <v>30</v>
      </c>
      <c r="G19" s="2">
        <v>75</v>
      </c>
      <c r="H19" s="2">
        <v>75</v>
      </c>
      <c r="I19" s="2">
        <v>150</v>
      </c>
      <c r="J19" s="2">
        <v>0</v>
      </c>
      <c r="K19" s="3">
        <v>0</v>
      </c>
    </row>
    <row r="20" spans="1:11" x14ac:dyDescent="0.25">
      <c r="A20" s="1"/>
      <c r="B20" s="2">
        <v>86</v>
      </c>
      <c r="C20" s="2">
        <v>18</v>
      </c>
      <c r="D20" s="2">
        <v>0</v>
      </c>
      <c r="E20" s="2">
        <v>50</v>
      </c>
      <c r="F20" s="2">
        <v>0</v>
      </c>
      <c r="G20" s="2">
        <v>50</v>
      </c>
      <c r="H20" s="2">
        <v>50</v>
      </c>
      <c r="I20" s="2">
        <v>72</v>
      </c>
      <c r="J20" s="2">
        <v>0</v>
      </c>
      <c r="K20" s="3">
        <v>0</v>
      </c>
    </row>
    <row r="21" spans="1:11" x14ac:dyDescent="0.25">
      <c r="A21" s="1"/>
      <c r="B21" s="2">
        <v>0</v>
      </c>
      <c r="C21" s="2">
        <v>0</v>
      </c>
      <c r="D21" s="2">
        <v>26</v>
      </c>
      <c r="E21" s="2">
        <v>54</v>
      </c>
      <c r="F21" s="2">
        <v>26</v>
      </c>
      <c r="G21" s="2">
        <v>0</v>
      </c>
      <c r="H21" s="2">
        <v>100</v>
      </c>
      <c r="I21" s="2">
        <v>0</v>
      </c>
      <c r="J21" s="2">
        <v>110</v>
      </c>
      <c r="K21" s="3">
        <v>0</v>
      </c>
    </row>
    <row r="22" spans="1:11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23</v>
      </c>
      <c r="H22" s="2">
        <v>133</v>
      </c>
      <c r="I22" s="2">
        <v>0</v>
      </c>
      <c r="J22" s="2">
        <v>100</v>
      </c>
      <c r="K22" s="3">
        <v>0</v>
      </c>
    </row>
    <row r="23" spans="1:11" x14ac:dyDescent="0.25">
      <c r="A23" s="1"/>
      <c r="B23" s="2">
        <v>120</v>
      </c>
      <c r="C23" s="2">
        <v>0</v>
      </c>
      <c r="D23" s="2">
        <v>0</v>
      </c>
      <c r="E23" s="2">
        <v>120</v>
      </c>
      <c r="F23" s="2">
        <v>0</v>
      </c>
      <c r="G23" s="2">
        <v>0</v>
      </c>
      <c r="H23" s="2">
        <v>0</v>
      </c>
      <c r="I23" s="2">
        <v>240</v>
      </c>
      <c r="J23" s="2">
        <v>0</v>
      </c>
      <c r="K23" s="3">
        <v>0</v>
      </c>
    </row>
    <row r="24" spans="1:11" x14ac:dyDescent="0.25">
      <c r="A24" s="1"/>
      <c r="B24" s="2">
        <v>110</v>
      </c>
      <c r="C24" s="2">
        <v>0</v>
      </c>
      <c r="D24" s="2">
        <v>0</v>
      </c>
      <c r="E24" s="2">
        <v>110</v>
      </c>
      <c r="F24" s="2">
        <v>0</v>
      </c>
      <c r="G24" s="2">
        <v>0</v>
      </c>
      <c r="H24" s="2">
        <v>0</v>
      </c>
      <c r="I24" s="2">
        <v>220</v>
      </c>
      <c r="J24" s="2">
        <v>0</v>
      </c>
      <c r="K24" s="3">
        <v>0</v>
      </c>
    </row>
    <row r="25" spans="1:11" x14ac:dyDescent="0.25">
      <c r="A25" s="1" t="s">
        <v>3</v>
      </c>
      <c r="B25" s="2">
        <v>416</v>
      </c>
      <c r="C25" s="2">
        <v>118</v>
      </c>
      <c r="D25" s="2">
        <v>86</v>
      </c>
      <c r="E25" s="2">
        <v>534</v>
      </c>
      <c r="F25" s="2">
        <v>86</v>
      </c>
      <c r="G25" s="2">
        <v>198</v>
      </c>
      <c r="H25" s="2">
        <v>408</v>
      </c>
      <c r="I25" s="2">
        <v>832</v>
      </c>
      <c r="J25" s="2">
        <v>210</v>
      </c>
      <c r="K25" s="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5"/>
      <c r="B7" s="6"/>
      <c r="C7" s="6"/>
      <c r="D7" s="6"/>
      <c r="E7" s="6"/>
      <c r="F7" s="7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spans="1:5" x14ac:dyDescent="0.25">
      <c r="A11" s="1" t="s">
        <v>0</v>
      </c>
      <c r="B11" s="2" t="s">
        <v>6</v>
      </c>
      <c r="C11" s="2" t="s">
        <v>8</v>
      </c>
      <c r="D11" s="2" t="s">
        <v>13</v>
      </c>
      <c r="E11" s="2" t="s">
        <v>14</v>
      </c>
    </row>
    <row r="12" spans="1:6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3">
        <v>0</v>
      </c>
    </row>
    <row r="13" spans="1:5" x14ac:dyDescent="0.25">
      <c r="A13" s="1"/>
      <c r="B13" s="2">
        <v>16</v>
      </c>
      <c r="C13" s="2">
        <v>16</v>
      </c>
      <c r="D13" s="2">
        <v>32</v>
      </c>
      <c r="E13" s="2">
        <v>6</v>
      </c>
    </row>
    <row r="14" spans="1:5" x14ac:dyDescent="0.25">
      <c r="A14" s="1"/>
      <c r="B14" s="2">
        <v>-16</v>
      </c>
      <c r="C14" s="2">
        <v>-16</v>
      </c>
      <c r="D14" s="2">
        <v>-32</v>
      </c>
      <c r="E14" s="2">
        <v>-6</v>
      </c>
    </row>
    <row r="15" spans="1:5" x14ac:dyDescent="0.25">
      <c r="A15" s="1" t="s">
        <v>3</v>
      </c>
      <c r="B15" s="2">
        <v>0</v>
      </c>
      <c r="C15" s="2">
        <v>0</v>
      </c>
      <c r="D15" s="2">
        <v>0</v>
      </c>
      <c r="E15" s="2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6" ht="17.25" customHeight="1" spans="1:6" x14ac:dyDescent="0.25">
      <c r="A6" s="5"/>
      <c r="B6" s="6"/>
      <c r="C6" s="6"/>
      <c r="D6" s="6"/>
      <c r="E6" s="7"/>
    </row>
    <row r="7" ht="17.25" customHeight="1" spans="1:6" x14ac:dyDescent="0.25">
      <c r="A7" s="5"/>
      <c r="B7" s="6"/>
      <c r="C7" s="6"/>
      <c r="D7" s="6"/>
      <c r="E7" s="7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spans="1:4" x14ac:dyDescent="0.25">
      <c r="A11" s="1" t="s">
        <v>0</v>
      </c>
      <c r="B11" s="2" t="s">
        <v>69</v>
      </c>
      <c r="C11" s="2" t="s">
        <v>8</v>
      </c>
      <c r="D11" s="2" t="s">
        <v>13</v>
      </c>
    </row>
    <row r="12" spans="1:5" x14ac:dyDescent="0.25">
      <c r="A12" s="1" t="s">
        <v>3</v>
      </c>
      <c r="B12" s="2">
        <v>0</v>
      </c>
      <c r="C12" s="2">
        <v>0</v>
      </c>
      <c r="D12" s="2">
        <v>0</v>
      </c>
      <c r="E12" s="3">
        <v>0</v>
      </c>
    </row>
    <row r="13" spans="1:4" x14ac:dyDescent="0.25">
      <c r="A13" s="1"/>
      <c r="B13" s="2">
        <v>40</v>
      </c>
      <c r="C13" s="2">
        <v>40</v>
      </c>
      <c r="D13" s="2">
        <v>40</v>
      </c>
    </row>
    <row r="14" spans="1:4" x14ac:dyDescent="0.25">
      <c r="A14" s="1"/>
      <c r="B14" s="2">
        <v>-40</v>
      </c>
      <c r="C14" s="2">
        <v>-40</v>
      </c>
      <c r="D14" s="2">
        <v>-40</v>
      </c>
    </row>
    <row r="15" spans="1:4" x14ac:dyDescent="0.25">
      <c r="A15" s="1" t="s">
        <v>3</v>
      </c>
      <c r="B15" s="2">
        <v>0</v>
      </c>
      <c r="C15" s="2">
        <v>0</v>
      </c>
      <c r="D15" s="2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5"/>
      <c r="B7" s="6"/>
      <c r="C7" s="6"/>
      <c r="D7" s="6"/>
      <c r="E7" s="6"/>
      <c r="F7" s="7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5"/>
      <c r="B11" s="6"/>
      <c r="C11" s="6"/>
      <c r="D11" s="6"/>
      <c r="E11" s="6"/>
      <c r="F11" s="7"/>
    </row>
    <row r="12" ht="17.25" customHeight="1" spans="1:7" x14ac:dyDescent="0.25">
      <c r="A12" s="5"/>
      <c r="B12" s="6"/>
      <c r="C12" s="6"/>
      <c r="D12" s="6"/>
      <c r="E12" s="6"/>
      <c r="F12" s="7"/>
    </row>
    <row r="13" ht="17.25" customHeight="1" spans="1:7" x14ac:dyDescent="0.25">
      <c r="A13" s="5"/>
      <c r="B13" s="6"/>
      <c r="C13" s="6"/>
      <c r="D13" s="6"/>
      <c r="E13" s="6"/>
      <c r="F13" s="7"/>
    </row>
    <row r="14" spans="1:5" x14ac:dyDescent="0.25">
      <c r="A14" s="1" t="s">
        <v>0</v>
      </c>
      <c r="B14" s="2" t="s">
        <v>6</v>
      </c>
      <c r="C14" s="2" t="s">
        <v>8</v>
      </c>
      <c r="D14" s="2" t="s">
        <v>9</v>
      </c>
      <c r="E14" s="2" t="s">
        <v>11</v>
      </c>
    </row>
    <row r="15" spans="1:6" x14ac:dyDescent="0.25">
      <c r="A15" s="1" t="s">
        <v>3</v>
      </c>
      <c r="B15" s="2">
        <v>0</v>
      </c>
      <c r="C15" s="2">
        <v>0</v>
      </c>
      <c r="D15" s="2">
        <v>0</v>
      </c>
      <c r="E15" s="2">
        <v>0</v>
      </c>
      <c r="F15" s="3">
        <v>0</v>
      </c>
    </row>
    <row r="16" spans="1:5" x14ac:dyDescent="0.25">
      <c r="A16" s="1"/>
      <c r="B16" s="2">
        <v>56</v>
      </c>
      <c r="C16" s="2">
        <v>56</v>
      </c>
      <c r="D16" s="2">
        <v>56</v>
      </c>
      <c r="E16" s="2">
        <v>56</v>
      </c>
    </row>
    <row r="17" spans="1:5" x14ac:dyDescent="0.25">
      <c r="A17" s="1"/>
      <c r="B17" s="2">
        <v>-56</v>
      </c>
      <c r="C17" s="2">
        <v>-56</v>
      </c>
      <c r="D17" s="2">
        <v>-56</v>
      </c>
      <c r="E17" s="2">
        <v>-56</v>
      </c>
    </row>
    <row r="18" spans="1:5" x14ac:dyDescent="0.25">
      <c r="A18" s="1" t="s">
        <v>3</v>
      </c>
      <c r="B18" s="2">
        <v>0</v>
      </c>
      <c r="C18" s="2">
        <v>0</v>
      </c>
      <c r="D18" s="2">
        <v>0</v>
      </c>
      <c r="E18" s="2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6" ht="17.25" customHeight="1" spans="1:6" x14ac:dyDescent="0.25">
      <c r="A6" s="5"/>
      <c r="B6" s="6"/>
      <c r="C6" s="6"/>
      <c r="D6" s="6"/>
      <c r="E6" s="7"/>
    </row>
    <row r="7" ht="17.25" customHeight="1" spans="1:6" x14ac:dyDescent="0.25">
      <c r="A7" s="5"/>
      <c r="B7" s="6"/>
      <c r="C7" s="6"/>
      <c r="D7" s="6"/>
      <c r="E7" s="7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5"/>
      <c r="B9" s="6"/>
      <c r="C9" s="6"/>
      <c r="D9" s="6"/>
      <c r="E9" s="7"/>
    </row>
    <row r="10" ht="17.25" customHeight="1" spans="1:6" x14ac:dyDescent="0.25">
      <c r="A10" s="5"/>
      <c r="B10" s="6"/>
      <c r="C10" s="6"/>
      <c r="D10" s="6"/>
      <c r="E10" s="7"/>
    </row>
    <row r="11" ht="17.25" customHeight="1" spans="1:6" x14ac:dyDescent="0.25">
      <c r="A11" s="5"/>
      <c r="B11" s="6"/>
      <c r="C11" s="6"/>
      <c r="D11" s="6"/>
      <c r="E11" s="7"/>
    </row>
    <row r="12" ht="17.25" customHeight="1" spans="1:6" x14ac:dyDescent="0.25">
      <c r="A12" s="7"/>
      <c r="B12" s="6"/>
      <c r="C12" s="6"/>
      <c r="D12" s="6"/>
      <c r="E12" s="7"/>
    </row>
    <row r="13" ht="17.25" customHeight="1" spans="1:6" x14ac:dyDescent="0.25">
      <c r="A13" s="7"/>
      <c r="B13" s="6"/>
      <c r="C13" s="6"/>
      <c r="D13" s="6"/>
      <c r="E13" s="7"/>
    </row>
    <row r="14" spans="1:4" x14ac:dyDescent="0.25">
      <c r="A14" s="3" t="s">
        <v>0</v>
      </c>
      <c r="B14" s="2" t="s">
        <v>69</v>
      </c>
      <c r="C14" s="2" t="s">
        <v>8</v>
      </c>
      <c r="D14" s="2" t="s">
        <v>13</v>
      </c>
    </row>
    <row r="15" spans="1:5" x14ac:dyDescent="0.25">
      <c r="A15" s="3" t="s">
        <v>3</v>
      </c>
      <c r="B15" s="2">
        <v>0</v>
      </c>
      <c r="C15" s="2">
        <v>0</v>
      </c>
      <c r="D15" s="2">
        <v>0</v>
      </c>
      <c r="E15" s="3">
        <v>0</v>
      </c>
    </row>
    <row r="16" spans="1:4" x14ac:dyDescent="0.25">
      <c r="A16" s="3"/>
      <c r="B16" s="2">
        <v>60</v>
      </c>
      <c r="C16" s="2">
        <v>60</v>
      </c>
      <c r="D16" s="2">
        <v>120</v>
      </c>
    </row>
    <row r="17" spans="1:4" x14ac:dyDescent="0.25">
      <c r="A17" s="3" t="s">
        <v>3</v>
      </c>
      <c r="B17" s="2">
        <v>60</v>
      </c>
      <c r="C17" s="2">
        <v>60</v>
      </c>
      <c r="D17" s="2">
        <v>120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6" ht="17.25" customHeight="1" spans="1:7" x14ac:dyDescent="0.25">
      <c r="A6" s="5"/>
      <c r="B6" s="25"/>
      <c r="C6" s="25"/>
      <c r="D6" s="25"/>
      <c r="E6" s="36"/>
      <c r="F6" s="4"/>
    </row>
    <row r="7" ht="17.25" customHeight="1" spans="1:7" x14ac:dyDescent="0.25">
      <c r="A7" s="5"/>
      <c r="B7" s="25"/>
      <c r="C7" s="25"/>
      <c r="D7" s="25"/>
      <c r="E7" s="36"/>
      <c r="F7" s="4"/>
    </row>
    <row r="8" ht="17.25" customHeight="1" spans="1:7" x14ac:dyDescent="0.25">
      <c r="A8" s="5"/>
      <c r="B8" s="6"/>
      <c r="C8" s="6"/>
      <c r="D8" s="6"/>
      <c r="E8" s="7"/>
      <c r="F8" s="4"/>
    </row>
    <row r="9" ht="17.25" customHeight="1" spans="1:7" x14ac:dyDescent="0.25">
      <c r="A9" s="5"/>
      <c r="B9" s="6"/>
      <c r="C9" s="6"/>
      <c r="D9" s="6"/>
      <c r="E9" s="7"/>
      <c r="F9" s="4"/>
    </row>
    <row r="10" ht="17.25" customHeight="1" spans="1:7" x14ac:dyDescent="0.25">
      <c r="A10" s="5"/>
      <c r="B10" s="6"/>
      <c r="C10" s="6"/>
      <c r="D10" s="6"/>
      <c r="E10" s="7"/>
      <c r="F10" s="4"/>
    </row>
    <row r="11" ht="17.25" customHeight="1" spans="1:7" x14ac:dyDescent="0.25">
      <c r="A11" s="5"/>
      <c r="B11" s="6"/>
      <c r="C11" s="6"/>
      <c r="D11" s="6"/>
      <c r="E11" s="7"/>
      <c r="F11" s="4"/>
    </row>
    <row r="12" ht="17.25" customHeight="1" spans="1:7" x14ac:dyDescent="0.25">
      <c r="A12" s="5"/>
      <c r="B12" s="6"/>
      <c r="C12" s="6"/>
      <c r="D12" s="6"/>
      <c r="E12" s="7"/>
      <c r="F12" s="4"/>
    </row>
    <row r="13" ht="17.25" customHeight="1" spans="1:7" x14ac:dyDescent="0.25">
      <c r="A13" s="5"/>
      <c r="B13" s="6"/>
      <c r="C13" s="6"/>
      <c r="D13" s="6"/>
      <c r="E13" s="7"/>
      <c r="F13" s="4"/>
    </row>
    <row r="14" ht="17.25" customHeight="1" spans="1:7" x14ac:dyDescent="0.25">
      <c r="A14" s="7"/>
      <c r="B14" s="6"/>
      <c r="C14" s="6"/>
      <c r="D14" s="6"/>
      <c r="E14" s="7"/>
      <c r="F14" s="4"/>
    </row>
    <row r="15" ht="17.25" customHeight="1" spans="1:7" x14ac:dyDescent="0.25">
      <c r="A15" s="7"/>
      <c r="B15" s="6"/>
      <c r="C15" s="6"/>
      <c r="D15" s="6"/>
      <c r="E15" s="7"/>
      <c r="F15" s="4"/>
    </row>
    <row r="16" spans="1:4" x14ac:dyDescent="0.25">
      <c r="A16" s="3" t="s">
        <v>0</v>
      </c>
      <c r="B16" s="2" t="s">
        <v>69</v>
      </c>
      <c r="C16" s="2" t="s">
        <v>8</v>
      </c>
      <c r="D16" s="2" t="s">
        <v>13</v>
      </c>
    </row>
    <row r="17" spans="1:5" x14ac:dyDescent="0.25">
      <c r="A17" s="3" t="s">
        <v>3</v>
      </c>
      <c r="B17" s="2">
        <v>0</v>
      </c>
      <c r="C17" s="2">
        <v>0</v>
      </c>
      <c r="D17" s="2">
        <v>0</v>
      </c>
      <c r="E17" s="3">
        <v>0</v>
      </c>
    </row>
    <row r="18" spans="1:4" x14ac:dyDescent="0.25">
      <c r="A18" s="3"/>
      <c r="B18" s="2">
        <v>4</v>
      </c>
      <c r="C18" s="2">
        <v>4</v>
      </c>
      <c r="D18" s="2">
        <v>4</v>
      </c>
    </row>
    <row r="19" spans="1:4" x14ac:dyDescent="0.25">
      <c r="A19" s="3"/>
      <c r="B19" s="2">
        <v>-4</v>
      </c>
      <c r="C19" s="2">
        <v>-4</v>
      </c>
      <c r="D19" s="2">
        <v>-4</v>
      </c>
    </row>
    <row r="20" spans="1:4" x14ac:dyDescent="0.25">
      <c r="A20" s="3" t="s">
        <v>3</v>
      </c>
      <c r="B20" s="2">
        <v>0</v>
      </c>
      <c r="C20" s="2">
        <v>0</v>
      </c>
      <c r="D20" s="2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6" ht="17.25" customHeight="1" spans="1:6" x14ac:dyDescent="0.25">
      <c r="A6" s="5"/>
      <c r="B6" s="25"/>
      <c r="C6" s="25"/>
      <c r="D6" s="25"/>
      <c r="E6" s="25"/>
    </row>
    <row r="7" ht="17.25" customHeight="1" spans="1:6" x14ac:dyDescent="0.25">
      <c r="A7" s="5"/>
      <c r="B7" s="25"/>
      <c r="C7" s="25"/>
      <c r="D7" s="25"/>
      <c r="E7" s="25"/>
    </row>
    <row r="8" ht="17.25" customHeight="1" spans="1:6" x14ac:dyDescent="0.25">
      <c r="A8" s="5"/>
      <c r="B8" s="6"/>
      <c r="C8" s="6"/>
      <c r="D8" s="6"/>
      <c r="E8" s="6"/>
    </row>
    <row r="9" ht="17.25" customHeight="1" spans="1:6" x14ac:dyDescent="0.25">
      <c r="A9" s="5"/>
      <c r="B9" s="6"/>
      <c r="C9" s="6"/>
      <c r="D9" s="6"/>
      <c r="E9" s="6"/>
    </row>
    <row r="10" ht="17.25" customHeight="1" spans="1:6" x14ac:dyDescent="0.25">
      <c r="A10" s="5"/>
      <c r="B10" s="6"/>
      <c r="C10" s="6"/>
      <c r="D10" s="6"/>
      <c r="E10" s="6"/>
    </row>
    <row r="11" ht="17.25" customHeight="1" spans="1:6" x14ac:dyDescent="0.25">
      <c r="A11" s="5"/>
      <c r="B11" s="6"/>
      <c r="C11" s="6"/>
      <c r="D11" s="6"/>
      <c r="E11" s="6"/>
    </row>
    <row r="12" ht="17.25" customHeight="1" spans="1:6" x14ac:dyDescent="0.25">
      <c r="A12" s="5"/>
      <c r="B12" s="6"/>
      <c r="C12" s="6"/>
      <c r="D12" s="6"/>
      <c r="E12" s="6"/>
    </row>
    <row r="13" ht="17.25" customHeight="1" spans="1:6" x14ac:dyDescent="0.25">
      <c r="A13" s="5"/>
      <c r="B13" s="6"/>
      <c r="C13" s="6"/>
      <c r="D13" s="6"/>
      <c r="E13" s="6"/>
    </row>
    <row r="14" ht="17.25" customHeight="1" spans="1:6" x14ac:dyDescent="0.25">
      <c r="A14" s="7"/>
      <c r="B14" s="6"/>
      <c r="C14" s="6"/>
      <c r="D14" s="6"/>
      <c r="E14" s="6"/>
    </row>
    <row r="15" ht="17.25" customHeight="1" spans="1:6" x14ac:dyDescent="0.25">
      <c r="A15" s="7"/>
      <c r="B15" s="6"/>
      <c r="C15" s="6"/>
      <c r="D15" s="6"/>
      <c r="E15" s="6"/>
    </row>
    <row r="16" spans="1:5" x14ac:dyDescent="0.25">
      <c r="A16" s="3" t="s">
        <v>0</v>
      </c>
      <c r="B16" s="2" t="s">
        <v>6</v>
      </c>
      <c r="C16" s="2" t="s">
        <v>8</v>
      </c>
      <c r="D16" s="2" t="s">
        <v>13</v>
      </c>
      <c r="E16" s="2" t="s">
        <v>14</v>
      </c>
    </row>
    <row r="17" spans="1:6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>
        <v>0</v>
      </c>
    </row>
    <row r="18" spans="1:5" x14ac:dyDescent="0.25">
      <c r="A18" s="3"/>
      <c r="B18" s="2">
        <v>8</v>
      </c>
      <c r="C18" s="2">
        <v>8</v>
      </c>
      <c r="D18" s="2">
        <v>8</v>
      </c>
      <c r="E18" s="2">
        <v>1</v>
      </c>
    </row>
    <row r="19" spans="1:5" x14ac:dyDescent="0.25">
      <c r="A19" s="3"/>
      <c r="B19" s="2">
        <v>-8</v>
      </c>
      <c r="C19" s="2">
        <v>-8</v>
      </c>
      <c r="D19" s="2">
        <v>-8</v>
      </c>
      <c r="E19" s="2">
        <v>-1</v>
      </c>
    </row>
    <row r="20" spans="1:5" x14ac:dyDescent="0.25">
      <c r="A20" s="3" t="s">
        <v>3</v>
      </c>
      <c r="B20" s="2">
        <v>0</v>
      </c>
      <c r="C20" s="2">
        <v>0</v>
      </c>
      <c r="D20" s="2">
        <v>0</v>
      </c>
      <c r="E20" s="2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6" ht="17.25" customHeight="1" spans="1:4" x14ac:dyDescent="0.25">
      <c r="A6" s="5"/>
      <c r="B6" s="25"/>
      <c r="C6" s="36"/>
    </row>
    <row r="7" ht="17.25" customHeight="1" spans="1:4" x14ac:dyDescent="0.25">
      <c r="A7" s="5"/>
      <c r="B7" s="25"/>
      <c r="C7" s="36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5"/>
      <c r="B14" s="6"/>
      <c r="C14" s="7"/>
    </row>
    <row r="15" ht="17.25" customHeight="1" spans="1:4" x14ac:dyDescent="0.25">
      <c r="A15" s="5"/>
      <c r="B15" s="6"/>
      <c r="C15" s="7"/>
    </row>
    <row r="16" spans="1:2" x14ac:dyDescent="0.25">
      <c r="A16" s="1" t="s">
        <v>0</v>
      </c>
      <c r="B16" s="2" t="s">
        <v>11</v>
      </c>
    </row>
    <row r="17" spans="1:3" x14ac:dyDescent="0.25">
      <c r="A17" s="1" t="s">
        <v>3</v>
      </c>
      <c r="B17" s="2">
        <v>0</v>
      </c>
      <c r="C17" s="3">
        <v>0</v>
      </c>
    </row>
    <row r="18" spans="1:2" x14ac:dyDescent="0.25">
      <c r="A18" s="1"/>
      <c r="B18" s="2">
        <v>200</v>
      </c>
    </row>
    <row r="19" spans="1:2" x14ac:dyDescent="0.25">
      <c r="A19" s="1" t="s">
        <v>3</v>
      </c>
      <c r="B19" s="2">
        <v>200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6" ht="17.25" customHeight="1" spans="1:7" x14ac:dyDescent="0.25">
      <c r="A6" s="5"/>
      <c r="B6" s="25"/>
      <c r="C6" s="25"/>
      <c r="D6" s="6"/>
      <c r="E6" s="6"/>
      <c r="F6" s="36"/>
    </row>
    <row r="7" ht="17.25" customHeight="1" spans="1:7" x14ac:dyDescent="0.25">
      <c r="A7" s="5"/>
      <c r="B7" s="25"/>
      <c r="C7" s="25"/>
      <c r="D7" s="25"/>
      <c r="E7" s="25"/>
      <c r="F7" s="36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5"/>
      <c r="B11" s="6"/>
      <c r="C11" s="6"/>
      <c r="D11" s="6"/>
      <c r="E11" s="6"/>
      <c r="F11" s="7"/>
    </row>
    <row r="12" ht="17.25" customHeight="1" spans="1:7" x14ac:dyDescent="0.25">
      <c r="A12" s="5"/>
      <c r="B12" s="6"/>
      <c r="C12" s="6"/>
      <c r="D12" s="6"/>
      <c r="E12" s="6"/>
      <c r="F12" s="7"/>
    </row>
    <row r="13" ht="17.25" customHeight="1" spans="1:7" x14ac:dyDescent="0.25">
      <c r="A13" s="5"/>
      <c r="B13" s="6"/>
      <c r="C13" s="6"/>
      <c r="D13" s="6"/>
      <c r="E13" s="6"/>
      <c r="F13" s="7"/>
    </row>
    <row r="14" ht="17.25" customHeight="1" spans="1:7" x14ac:dyDescent="0.25">
      <c r="A14" s="7"/>
      <c r="B14" s="6"/>
      <c r="C14" s="6"/>
      <c r="D14" s="6"/>
      <c r="E14" s="6"/>
      <c r="F14" s="7"/>
    </row>
    <row r="15" ht="17.25" customHeight="1" spans="1:7" x14ac:dyDescent="0.25">
      <c r="A15" s="7"/>
      <c r="B15" s="6"/>
      <c r="C15" s="6"/>
      <c r="D15" s="6"/>
      <c r="E15" s="6"/>
      <c r="F15" s="7"/>
    </row>
    <row r="16" spans="1:5" x14ac:dyDescent="0.25">
      <c r="A16" s="3" t="s">
        <v>0</v>
      </c>
      <c r="B16" s="2" t="s">
        <v>6</v>
      </c>
      <c r="C16" s="2" t="s">
        <v>8</v>
      </c>
      <c r="D16" s="2" t="s">
        <v>13</v>
      </c>
      <c r="E16" s="2" t="s">
        <v>14</v>
      </c>
    </row>
    <row r="17" spans="1:6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3">
        <v>0</v>
      </c>
    </row>
    <row r="18" spans="1:5" x14ac:dyDescent="0.25">
      <c r="A18" s="3"/>
      <c r="B18" s="2">
        <v>14</v>
      </c>
      <c r="C18" s="2">
        <v>14</v>
      </c>
      <c r="D18" s="2">
        <v>24</v>
      </c>
      <c r="E18" s="2">
        <v>2</v>
      </c>
    </row>
    <row r="19" spans="1:5" x14ac:dyDescent="0.25">
      <c r="A19" s="3" t="s">
        <v>3</v>
      </c>
      <c r="B19" s="2">
        <v>14</v>
      </c>
      <c r="C19" s="2">
        <v>14</v>
      </c>
      <c r="D19" s="2">
        <v>24</v>
      </c>
      <c r="E19" s="2">
        <v>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9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1" width="9.290714285714287" style="2" customWidth="1"/>
    <col min="12" max="12" width="8.576428571428572" style="3" customWidth="1"/>
  </cols>
  <sheetData>
    <row r="6" ht="17.25" customHeight="1" spans="1:13" x14ac:dyDescent="0.25">
      <c r="A6" s="5" t="s">
        <v>189</v>
      </c>
      <c r="B6" s="6"/>
      <c r="C6" s="6"/>
      <c r="D6" s="6"/>
      <c r="E6" s="6"/>
      <c r="F6" s="6"/>
      <c r="G6" s="6"/>
      <c r="H6" s="6"/>
      <c r="I6" s="6"/>
      <c r="J6" s="6"/>
      <c r="K6" s="18">
        <v>340</v>
      </c>
      <c r="L6" s="36"/>
    </row>
    <row r="7" ht="17.25" customHeight="1" spans="1:13" x14ac:dyDescent="0.25">
      <c r="A7" s="5" t="s">
        <v>311</v>
      </c>
      <c r="B7" s="6"/>
      <c r="C7" s="18">
        <v>252</v>
      </c>
      <c r="D7" s="18">
        <v>60</v>
      </c>
      <c r="E7" s="18">
        <v>300</v>
      </c>
      <c r="F7" s="18">
        <v>250</v>
      </c>
      <c r="G7" s="18">
        <v>300</v>
      </c>
      <c r="H7" s="18">
        <v>30</v>
      </c>
      <c r="I7" s="18">
        <v>70</v>
      </c>
      <c r="J7" s="6"/>
      <c r="K7" s="6"/>
      <c r="L7" s="7"/>
    </row>
    <row r="8" ht="17.25" customHeight="1" spans="1:13" x14ac:dyDescent="0.25">
      <c r="A8" s="5" t="s">
        <v>290</v>
      </c>
      <c r="B8" s="6"/>
      <c r="C8" s="18">
        <v>28</v>
      </c>
      <c r="D8" s="6"/>
      <c r="E8" s="6"/>
      <c r="F8" s="6"/>
      <c r="G8" s="18">
        <v>48</v>
      </c>
      <c r="H8" s="6"/>
      <c r="I8" s="18">
        <v>8</v>
      </c>
      <c r="J8" s="6"/>
      <c r="K8" s="6"/>
      <c r="L8" s="7"/>
    </row>
    <row r="9" ht="17.25" customHeight="1" spans="1:13" x14ac:dyDescent="0.25">
      <c r="A9" s="5">
        <v>45078</v>
      </c>
      <c r="B9" s="6"/>
      <c r="C9" s="6"/>
      <c r="D9" s="6"/>
      <c r="E9" s="6"/>
      <c r="F9" s="6"/>
      <c r="G9" s="6"/>
      <c r="H9" s="6"/>
      <c r="I9" s="6"/>
      <c r="J9" s="18">
        <v>50</v>
      </c>
      <c r="K9" s="18">
        <v>310</v>
      </c>
      <c r="L9" s="7"/>
    </row>
    <row r="10" ht="17.25" customHeight="1" spans="1:13" x14ac:dyDescent="0.25">
      <c r="A10" s="5">
        <v>45078</v>
      </c>
      <c r="B10" s="6"/>
      <c r="C10" s="6"/>
      <c r="D10" s="6"/>
      <c r="E10" s="6"/>
      <c r="F10" s="18">
        <v>-6</v>
      </c>
      <c r="G10" s="18">
        <v>-27</v>
      </c>
      <c r="H10" s="6"/>
      <c r="I10" s="6"/>
      <c r="J10" s="6"/>
      <c r="K10" s="18">
        <v>-17</v>
      </c>
      <c r="L10" s="7"/>
    </row>
    <row r="11" ht="17.25" customHeight="1" spans="1:13" x14ac:dyDescent="0.25">
      <c r="A11" s="5">
        <v>45078</v>
      </c>
      <c r="B11" s="6"/>
      <c r="C11" s="6"/>
      <c r="D11" s="6"/>
      <c r="E11" s="6"/>
      <c r="F11" s="6"/>
      <c r="G11" s="18">
        <v>27</v>
      </c>
      <c r="H11" s="6"/>
      <c r="I11" s="6"/>
      <c r="J11" s="6"/>
      <c r="K11" s="6"/>
      <c r="L11" s="7"/>
    </row>
    <row r="12" ht="17.25" customHeight="1" spans="1:13" x14ac:dyDescent="0.25">
      <c r="A12" s="5">
        <v>45108</v>
      </c>
      <c r="B12" s="6"/>
      <c r="C12" s="6"/>
      <c r="D12" s="6"/>
      <c r="E12" s="6"/>
      <c r="F12" s="6"/>
      <c r="G12" s="6"/>
      <c r="H12" s="6"/>
      <c r="I12" s="6"/>
      <c r="J12" s="6"/>
      <c r="K12" s="18">
        <v>17</v>
      </c>
      <c r="L12" s="7"/>
    </row>
    <row r="13" ht="17.25" customHeight="1" spans="1:13" x14ac:dyDescent="0.25">
      <c r="A13" s="5" t="s">
        <v>312</v>
      </c>
      <c r="B13" s="6"/>
      <c r="C13" s="6"/>
      <c r="D13" s="6"/>
      <c r="E13" s="6"/>
      <c r="F13" s="6"/>
      <c r="G13" s="6"/>
      <c r="H13" s="6"/>
      <c r="I13" s="6"/>
      <c r="J13" s="6"/>
      <c r="K13" s="18">
        <v>17</v>
      </c>
      <c r="L13" s="7"/>
    </row>
    <row r="14" ht="17.25" customHeight="1" spans="1:13" x14ac:dyDescent="0.25">
      <c r="A14" s="5" t="s">
        <v>312</v>
      </c>
      <c r="B14" s="6"/>
      <c r="C14" s="6"/>
      <c r="D14" s="6"/>
      <c r="E14" s="6"/>
      <c r="F14" s="18">
        <v>80</v>
      </c>
      <c r="G14" s="18">
        <v>225</v>
      </c>
      <c r="H14" s="6"/>
      <c r="I14" s="18">
        <v>57</v>
      </c>
      <c r="J14" s="6"/>
      <c r="K14" s="6"/>
      <c r="L14" s="7"/>
    </row>
    <row r="15" ht="17.25" customHeight="1" spans="1:13" x14ac:dyDescent="0.25">
      <c r="A15" s="5" t="s">
        <v>213</v>
      </c>
      <c r="B15" s="6"/>
      <c r="C15" s="6"/>
      <c r="D15" s="6"/>
      <c r="E15" s="18">
        <v>100</v>
      </c>
      <c r="F15" s="18">
        <v>126</v>
      </c>
      <c r="G15" s="18">
        <v>77</v>
      </c>
      <c r="H15" s="6"/>
      <c r="I15" s="6"/>
      <c r="J15" s="6"/>
      <c r="K15" s="6"/>
      <c r="L15" s="7"/>
    </row>
    <row r="16" ht="17.25" customHeight="1" spans="1:13" x14ac:dyDescent="0.25">
      <c r="A16" s="5" t="s">
        <v>313</v>
      </c>
      <c r="B16" s="18">
        <v>400</v>
      </c>
      <c r="C16" s="18">
        <v>300</v>
      </c>
      <c r="D16" s="6"/>
      <c r="E16" s="6"/>
      <c r="F16" s="6"/>
      <c r="G16" s="6"/>
      <c r="H16" s="6"/>
      <c r="I16" s="6"/>
      <c r="J16" s="6"/>
      <c r="K16" s="6"/>
      <c r="L16" s="7"/>
    </row>
    <row r="17" ht="17.25" customHeight="1" spans="1:13" x14ac:dyDescent="0.25">
      <c r="A17" s="5" t="s">
        <v>313</v>
      </c>
      <c r="B17" s="6"/>
      <c r="C17" s="6"/>
      <c r="D17" s="18">
        <v>100</v>
      </c>
      <c r="E17" s="6"/>
      <c r="F17" s="18">
        <v>97</v>
      </c>
      <c r="G17" s="18">
        <v>157</v>
      </c>
      <c r="H17" s="6"/>
      <c r="I17" s="6"/>
      <c r="J17" s="6"/>
      <c r="K17" s="6"/>
      <c r="L17" s="7"/>
    </row>
    <row r="18" ht="17.25" customHeight="1" spans="1:13" x14ac:dyDescent="0.25">
      <c r="A18" s="44" t="s">
        <v>314</v>
      </c>
      <c r="B18" s="6"/>
      <c r="C18" s="6"/>
      <c r="D18" s="6"/>
      <c r="E18" s="6"/>
      <c r="F18" s="18">
        <v>203</v>
      </c>
      <c r="G18" s="18">
        <v>8</v>
      </c>
      <c r="H18" s="6"/>
      <c r="I18" s="6"/>
      <c r="J18" s="6"/>
      <c r="K18" s="6"/>
      <c r="L18" s="7"/>
    </row>
    <row r="19" ht="17.25" customHeight="1" spans="1:13" x14ac:dyDescent="0.25">
      <c r="A19" s="44" t="s">
        <v>315</v>
      </c>
      <c r="B19" s="6"/>
      <c r="C19" s="6"/>
      <c r="D19" s="6"/>
      <c r="E19" s="6"/>
      <c r="F19" s="6"/>
      <c r="G19" s="18">
        <v>185</v>
      </c>
      <c r="H19" s="6"/>
      <c r="I19" s="6"/>
      <c r="J19" s="6"/>
      <c r="K19" s="6"/>
      <c r="L19" s="7"/>
    </row>
    <row r="20" ht="17.25" customHeight="1" spans="1:13" x14ac:dyDescent="0.25">
      <c r="A20" s="44">
        <v>45054</v>
      </c>
      <c r="B20" s="6"/>
      <c r="C20" s="18">
        <v>-112</v>
      </c>
      <c r="D20" s="18">
        <v>-70</v>
      </c>
      <c r="E20" s="6"/>
      <c r="F20" s="18">
        <v>-100</v>
      </c>
      <c r="G20" s="18">
        <v>-100</v>
      </c>
      <c r="H20" s="6"/>
      <c r="I20" s="6"/>
      <c r="J20" s="6"/>
      <c r="K20" s="6"/>
      <c r="L20" s="7"/>
    </row>
    <row r="21" ht="17.25" customHeight="1" spans="1:13" x14ac:dyDescent="0.25">
      <c r="A21" s="5" t="s">
        <v>316</v>
      </c>
      <c r="B21" s="6"/>
      <c r="C21" s="18">
        <v>-56</v>
      </c>
      <c r="D21" s="18">
        <v>-22</v>
      </c>
      <c r="E21" s="18">
        <v>-54</v>
      </c>
      <c r="F21" s="18">
        <v>-59</v>
      </c>
      <c r="G21" s="18">
        <v>-92</v>
      </c>
      <c r="H21" s="18">
        <v>-13</v>
      </c>
      <c r="I21" s="6"/>
      <c r="J21" s="6"/>
      <c r="K21" s="6"/>
      <c r="L21" s="7"/>
    </row>
    <row r="22" ht="17.25" customHeight="1" spans="1:13" x14ac:dyDescent="0.25">
      <c r="A22" s="5" t="s">
        <v>317</v>
      </c>
      <c r="B22" s="18">
        <v>-64</v>
      </c>
      <c r="C22" s="6"/>
      <c r="D22" s="6"/>
      <c r="E22" s="6"/>
      <c r="F22" s="18">
        <v>-9</v>
      </c>
      <c r="G22" s="18">
        <v>-49</v>
      </c>
      <c r="H22" s="6"/>
      <c r="I22" s="6"/>
      <c r="J22" s="6"/>
      <c r="K22" s="6"/>
      <c r="L22" s="7"/>
    </row>
    <row r="23" ht="17.25" customHeight="1" spans="1:13" x14ac:dyDescent="0.25">
      <c r="A23" s="5">
        <v>45270</v>
      </c>
      <c r="B23" s="18">
        <v>-30</v>
      </c>
      <c r="C23" s="18">
        <v>-60</v>
      </c>
      <c r="D23" s="18">
        <v>-75</v>
      </c>
      <c r="E23" s="6"/>
      <c r="F23" s="18">
        <v>-100</v>
      </c>
      <c r="G23" s="6"/>
      <c r="H23" s="6"/>
      <c r="I23" s="6"/>
      <c r="J23" s="6"/>
      <c r="K23" s="6"/>
      <c r="L23" s="7"/>
    </row>
    <row r="24" ht="17.25" customHeight="1" spans="1:13" x14ac:dyDescent="0.25">
      <c r="A24" s="5" t="s">
        <v>318</v>
      </c>
      <c r="B24" s="6"/>
      <c r="C24" s="6"/>
      <c r="D24" s="6"/>
      <c r="E24" s="6"/>
      <c r="F24" s="18">
        <v>-100</v>
      </c>
      <c r="G24" s="18">
        <v>-200</v>
      </c>
      <c r="H24" s="6"/>
      <c r="I24" s="6"/>
      <c r="J24" s="6"/>
      <c r="K24" s="6"/>
      <c r="L24" s="7"/>
    </row>
    <row r="25" ht="17.25" customHeight="1" spans="1:13" x14ac:dyDescent="0.25">
      <c r="A25" s="5" t="s">
        <v>319</v>
      </c>
      <c r="B25" s="18">
        <v>-77</v>
      </c>
      <c r="C25" s="6"/>
      <c r="D25" s="6"/>
      <c r="E25" s="6"/>
      <c r="F25" s="6"/>
      <c r="G25" s="6"/>
      <c r="H25" s="6"/>
      <c r="I25" s="6"/>
      <c r="J25" s="6"/>
      <c r="K25" s="6"/>
      <c r="L25" s="7"/>
    </row>
    <row r="26" ht="17.25" customHeight="1" spans="1:13" x14ac:dyDescent="0.25">
      <c r="A26" s="5" t="s">
        <v>306</v>
      </c>
      <c r="B26" s="6"/>
      <c r="C26" s="18">
        <v>-7</v>
      </c>
      <c r="D26" s="18">
        <v>-30</v>
      </c>
      <c r="E26" s="6"/>
      <c r="F26" s="18">
        <v>-44</v>
      </c>
      <c r="G26" s="18">
        <v>-160</v>
      </c>
      <c r="H26" s="18">
        <v>-40</v>
      </c>
      <c r="I26" s="18">
        <v>-20</v>
      </c>
      <c r="J26" s="6"/>
      <c r="K26" s="6"/>
      <c r="L26" s="7"/>
    </row>
    <row r="27" ht="17.25" customHeight="1" spans="1:13" x14ac:dyDescent="0.25">
      <c r="A27" s="45" t="s">
        <v>320</v>
      </c>
      <c r="B27" s="18">
        <v>-81</v>
      </c>
      <c r="C27" s="6"/>
      <c r="D27" s="18">
        <v>-62</v>
      </c>
      <c r="E27" s="6"/>
      <c r="F27" s="18">
        <v>-190</v>
      </c>
      <c r="G27" s="6"/>
      <c r="H27" s="6"/>
      <c r="I27" s="6"/>
      <c r="J27" s="6"/>
      <c r="K27" s="6"/>
      <c r="L27" s="7"/>
    </row>
    <row r="28" ht="17.25" customHeight="1" spans="1:13" x14ac:dyDescent="0.25">
      <c r="A28" s="5">
        <v>44996</v>
      </c>
      <c r="B28" s="18">
        <v>-40</v>
      </c>
      <c r="C28" s="18">
        <v>-8</v>
      </c>
      <c r="D28" s="6"/>
      <c r="E28" s="6"/>
      <c r="F28" s="6"/>
      <c r="G28" s="6"/>
      <c r="H28" s="18">
        <v>-44</v>
      </c>
      <c r="I28" s="6"/>
      <c r="J28" s="6"/>
      <c r="K28" s="6"/>
      <c r="L28" s="7"/>
    </row>
    <row r="29" ht="17.25" customHeight="1" spans="1:13" x14ac:dyDescent="0.25">
      <c r="A29" s="45" t="s">
        <v>321</v>
      </c>
      <c r="B29" s="6"/>
      <c r="C29" s="6"/>
      <c r="D29" s="6"/>
      <c r="E29" s="6"/>
      <c r="F29" s="18">
        <v>157</v>
      </c>
      <c r="G29" s="6"/>
      <c r="H29" s="6"/>
      <c r="I29" s="6"/>
      <c r="J29" s="6"/>
      <c r="K29" s="6"/>
      <c r="L29" s="7"/>
    </row>
    <row r="30" ht="17.25" customHeight="1" spans="1:13" x14ac:dyDescent="0.25">
      <c r="A30" s="5" t="s">
        <v>322</v>
      </c>
      <c r="B30" s="18">
        <v>-8</v>
      </c>
      <c r="C30" s="18">
        <v>-12</v>
      </c>
      <c r="D30" s="18">
        <v>-20</v>
      </c>
      <c r="E30" s="18">
        <v>-250</v>
      </c>
      <c r="F30" s="6"/>
      <c r="G30" s="18">
        <v>-150</v>
      </c>
      <c r="H30" s="6"/>
      <c r="I30" s="6"/>
      <c r="J30" s="6"/>
      <c r="K30" s="6"/>
      <c r="L30" s="7"/>
    </row>
    <row r="31" ht="17.25" customHeight="1" spans="1:13" x14ac:dyDescent="0.25">
      <c r="A31" s="45">
        <v>45352</v>
      </c>
      <c r="B31" s="6"/>
      <c r="C31" s="6"/>
      <c r="D31" s="18">
        <v>-81</v>
      </c>
      <c r="E31" s="6"/>
      <c r="F31" s="6"/>
      <c r="G31" s="18">
        <v>-220</v>
      </c>
      <c r="H31" s="18">
        <v>-56</v>
      </c>
      <c r="I31" s="18">
        <v>-48</v>
      </c>
      <c r="J31" s="6"/>
      <c r="K31" s="6"/>
      <c r="L31" s="7"/>
    </row>
    <row r="32" ht="17.25" customHeight="1" spans="1:13" x14ac:dyDescent="0.25">
      <c r="A32" s="45">
        <v>45352</v>
      </c>
      <c r="B32" s="18">
        <v>-60</v>
      </c>
      <c r="C32" s="6"/>
      <c r="D32" s="6"/>
      <c r="E32" s="6"/>
      <c r="F32" s="18">
        <v>-150</v>
      </c>
      <c r="G32" s="18">
        <v>-150</v>
      </c>
      <c r="H32" s="6"/>
      <c r="I32" s="6"/>
      <c r="J32" s="6"/>
      <c r="K32" s="6"/>
      <c r="L32" s="7"/>
    </row>
    <row r="33" ht="17.25" customHeight="1" spans="1:13" x14ac:dyDescent="0.25">
      <c r="A33" s="45" t="s">
        <v>323</v>
      </c>
      <c r="B33" s="18">
        <v>-10</v>
      </c>
      <c r="C33" s="18">
        <v>-8</v>
      </c>
      <c r="D33" s="18">
        <v>-14</v>
      </c>
      <c r="E33" s="6"/>
      <c r="F33" s="6"/>
      <c r="G33" s="18">
        <v>-138</v>
      </c>
      <c r="H33" s="18">
        <v>-18</v>
      </c>
      <c r="I33" s="18">
        <v>-19</v>
      </c>
      <c r="J33" s="6"/>
      <c r="K33" s="6"/>
      <c r="L33" s="7"/>
    </row>
    <row r="34" ht="17.25" customHeight="1" spans="1:13" x14ac:dyDescent="0.25">
      <c r="A34" s="45">
        <v>45628</v>
      </c>
      <c r="B34" s="6"/>
      <c r="C34" s="6"/>
      <c r="D34" s="18">
        <v>-21</v>
      </c>
      <c r="E34" s="6"/>
      <c r="F34" s="6"/>
      <c r="G34" s="18">
        <v>-45</v>
      </c>
      <c r="H34" s="6"/>
      <c r="I34" s="18">
        <v>-18</v>
      </c>
      <c r="J34" s="6"/>
      <c r="K34" s="6"/>
      <c r="L34" s="7"/>
    </row>
    <row r="35" ht="17.25" customHeight="1" spans="1:13" x14ac:dyDescent="0.25">
      <c r="A35" s="45" t="s">
        <v>324</v>
      </c>
      <c r="B35" s="18">
        <v>-48</v>
      </c>
      <c r="C35" s="6"/>
      <c r="D35" s="18">
        <v>-41</v>
      </c>
      <c r="E35" s="6"/>
      <c r="F35" s="6"/>
      <c r="G35" s="18">
        <v>-8</v>
      </c>
      <c r="H35" s="6"/>
      <c r="I35" s="6"/>
      <c r="J35" s="6"/>
      <c r="K35" s="6"/>
      <c r="L35" s="7"/>
    </row>
    <row r="36" ht="17.25" customHeight="1" spans="1:13" x14ac:dyDescent="0.25">
      <c r="A36" s="5" t="s">
        <v>325</v>
      </c>
      <c r="B36" s="18">
        <v>-90</v>
      </c>
      <c r="C36" s="18">
        <v>-16</v>
      </c>
      <c r="D36" s="18">
        <v>-80</v>
      </c>
      <c r="E36" s="18">
        <v>-400</v>
      </c>
      <c r="F36" s="6"/>
      <c r="G36" s="18">
        <v>-38</v>
      </c>
      <c r="H36" s="6"/>
      <c r="I36" s="6"/>
      <c r="J36" s="6"/>
      <c r="K36" s="6"/>
      <c r="L36" s="7"/>
    </row>
    <row r="37" ht="17.25" customHeight="1" spans="1:13" x14ac:dyDescent="0.25">
      <c r="A37" s="5" t="s">
        <v>326</v>
      </c>
      <c r="B37" s="18">
        <v>-40</v>
      </c>
      <c r="C37" s="18">
        <v>-60</v>
      </c>
      <c r="D37" s="18">
        <v>-40</v>
      </c>
      <c r="E37" s="18">
        <v>-144</v>
      </c>
      <c r="F37" s="6"/>
      <c r="G37" s="6"/>
      <c r="H37" s="6"/>
      <c r="I37" s="6"/>
      <c r="J37" s="6"/>
      <c r="K37" s="6"/>
      <c r="L37" s="7"/>
    </row>
    <row r="38" ht="17.25" customHeight="1" spans="1:13" x14ac:dyDescent="0.25">
      <c r="A38" s="45" t="s">
        <v>327</v>
      </c>
      <c r="B38" s="18">
        <v>-40</v>
      </c>
      <c r="C38" s="18">
        <v>-16</v>
      </c>
      <c r="D38" s="18">
        <v>-50</v>
      </c>
      <c r="E38" s="6"/>
      <c r="F38" s="6"/>
      <c r="G38" s="6"/>
      <c r="H38" s="18">
        <v>-29</v>
      </c>
      <c r="I38" s="6"/>
      <c r="J38" s="6"/>
      <c r="K38" s="6"/>
      <c r="L38" s="7"/>
    </row>
    <row r="39" ht="17.25" customHeight="1" spans="1:13" x14ac:dyDescent="0.25">
      <c r="A39" s="45" t="s">
        <v>328</v>
      </c>
      <c r="B39" s="18">
        <v>-10</v>
      </c>
      <c r="C39" s="18">
        <v>-28</v>
      </c>
      <c r="D39" s="18">
        <v>-19</v>
      </c>
      <c r="E39" s="18">
        <v>-144</v>
      </c>
      <c r="F39" s="6"/>
      <c r="G39" s="6"/>
      <c r="H39" s="6"/>
      <c r="I39" s="18">
        <v>-18</v>
      </c>
      <c r="J39" s="6"/>
      <c r="K39" s="6"/>
      <c r="L39" s="7"/>
    </row>
    <row r="40" ht="17.25" customHeight="1" spans="1:13" x14ac:dyDescent="0.25">
      <c r="A40" s="5">
        <v>45327</v>
      </c>
      <c r="B40" s="6"/>
      <c r="C40" s="6"/>
      <c r="D40" s="18">
        <v>700</v>
      </c>
      <c r="E40" s="6"/>
      <c r="F40" s="6"/>
      <c r="G40" s="6"/>
      <c r="H40" s="6"/>
      <c r="I40" s="6"/>
      <c r="J40" s="6"/>
      <c r="K40" s="6"/>
      <c r="L40" s="7"/>
    </row>
    <row r="41" ht="17.25" customHeight="1" spans="1:13" x14ac:dyDescent="0.25">
      <c r="A41" s="45">
        <v>45510</v>
      </c>
      <c r="B41" s="6"/>
      <c r="C41" s="18">
        <v>12</v>
      </c>
      <c r="D41" s="18">
        <v>40</v>
      </c>
      <c r="E41" s="18">
        <v>8</v>
      </c>
      <c r="F41" s="6"/>
      <c r="G41" s="6"/>
      <c r="H41" s="6"/>
      <c r="I41" s="18">
        <v>22</v>
      </c>
      <c r="J41" s="6"/>
      <c r="K41" s="6"/>
      <c r="L41" s="7"/>
    </row>
    <row r="42" ht="17.25" customHeight="1" spans="1:13" x14ac:dyDescent="0.25">
      <c r="A42" s="45">
        <v>45510</v>
      </c>
      <c r="B42" s="18">
        <v>1</v>
      </c>
      <c r="C42" s="6"/>
      <c r="D42" s="6"/>
      <c r="E42" s="6"/>
      <c r="F42" s="6"/>
      <c r="G42" s="6"/>
      <c r="H42" s="6"/>
      <c r="I42" s="6"/>
      <c r="J42" s="6"/>
      <c r="K42" s="6"/>
      <c r="L42" s="7"/>
    </row>
    <row r="43" ht="17.25" customHeight="1" spans="1:13" x14ac:dyDescent="0.25">
      <c r="A43" s="45"/>
      <c r="B43" s="6"/>
      <c r="C43" s="6"/>
      <c r="D43" s="6"/>
      <c r="E43" s="6"/>
      <c r="F43" s="6"/>
      <c r="G43" s="6"/>
      <c r="H43" s="6"/>
      <c r="I43" s="6"/>
      <c r="J43" s="6"/>
      <c r="K43" s="6"/>
      <c r="L43" s="7"/>
    </row>
    <row r="44" ht="17.25" customHeight="1" spans="1:13" x14ac:dyDescent="0.25">
      <c r="A44" s="45"/>
      <c r="B44" s="6"/>
      <c r="C44" s="6"/>
      <c r="D44" s="6"/>
      <c r="E44" s="6"/>
      <c r="F44" s="6"/>
      <c r="G44" s="6"/>
      <c r="H44" s="6"/>
      <c r="I44" s="6"/>
      <c r="J44" s="6"/>
      <c r="K44" s="6"/>
      <c r="L44" s="7"/>
    </row>
    <row r="45" ht="17.25" customHeight="1" spans="1:13" x14ac:dyDescent="0.25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7"/>
    </row>
    <row r="46" ht="17.25" customHeight="1" spans="1:13" x14ac:dyDescent="0.25">
      <c r="A46" s="12"/>
      <c r="B46" s="31" t="s">
        <v>69</v>
      </c>
      <c r="C46" s="31" t="s">
        <v>6</v>
      </c>
      <c r="D46" s="31" t="s">
        <v>8</v>
      </c>
      <c r="E46" s="31" t="s">
        <v>13</v>
      </c>
      <c r="F46" s="31" t="s">
        <v>9</v>
      </c>
      <c r="G46" s="31" t="s">
        <v>11</v>
      </c>
      <c r="H46" s="31" t="s">
        <v>7</v>
      </c>
      <c r="I46" s="31" t="s">
        <v>4</v>
      </c>
      <c r="J46" s="31" t="s">
        <v>168</v>
      </c>
      <c r="K46" s="31" t="s">
        <v>32</v>
      </c>
      <c r="L46" s="35"/>
    </row>
    <row r="47" spans="1:11" x14ac:dyDescent="0.25">
      <c r="A47" s="24" t="s">
        <v>0</v>
      </c>
      <c r="B47" s="2" t="s">
        <v>69</v>
      </c>
      <c r="C47" s="2" t="s">
        <v>6</v>
      </c>
      <c r="D47" s="2" t="s">
        <v>8</v>
      </c>
      <c r="E47" s="2" t="s">
        <v>13</v>
      </c>
      <c r="F47" s="2" t="s">
        <v>9</v>
      </c>
      <c r="G47" s="2" t="s">
        <v>11</v>
      </c>
      <c r="H47" s="2" t="s">
        <v>7</v>
      </c>
      <c r="I47" s="2" t="s">
        <v>4</v>
      </c>
      <c r="J47" s="2" t="s">
        <v>168</v>
      </c>
      <c r="K47" s="2" t="s">
        <v>32</v>
      </c>
    </row>
    <row r="48" spans="1:12" x14ac:dyDescent="0.25">
      <c r="A48" s="24" t="s">
        <v>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3">
        <v>0</v>
      </c>
    </row>
    <row r="49" spans="1:11" x14ac:dyDescent="0.25">
      <c r="A49" s="24"/>
      <c r="B49" s="2">
        <v>200</v>
      </c>
      <c r="C49" s="2">
        <v>50</v>
      </c>
      <c r="D49" s="2">
        <v>400</v>
      </c>
      <c r="E49" s="2">
        <v>400</v>
      </c>
      <c r="F49" s="2">
        <v>50</v>
      </c>
      <c r="G49" s="2">
        <v>50</v>
      </c>
      <c r="H49" s="2">
        <v>0</v>
      </c>
      <c r="I49" s="2">
        <v>0</v>
      </c>
      <c r="J49" s="2">
        <v>0</v>
      </c>
      <c r="K49" s="2">
        <v>0</v>
      </c>
    </row>
    <row r="50" spans="1:11" x14ac:dyDescent="0.25">
      <c r="A50" s="24"/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170</v>
      </c>
      <c r="I50" s="2">
        <v>45</v>
      </c>
      <c r="J50" s="2">
        <v>0</v>
      </c>
      <c r="K50" s="2">
        <v>0</v>
      </c>
    </row>
    <row r="51" spans="1:11" x14ac:dyDescent="0.25">
      <c r="A51" s="24"/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100</v>
      </c>
      <c r="K51" s="2">
        <v>60</v>
      </c>
    </row>
    <row r="52" spans="1:11" x14ac:dyDescent="0.25">
      <c r="A52" s="24"/>
      <c r="B52" s="2">
        <v>0</v>
      </c>
      <c r="C52" s="2">
        <v>70</v>
      </c>
      <c r="D52" s="2">
        <v>140</v>
      </c>
      <c r="E52" s="2">
        <v>0</v>
      </c>
      <c r="F52" s="2">
        <v>100</v>
      </c>
      <c r="G52" s="2">
        <v>100</v>
      </c>
      <c r="H52" s="2">
        <v>0</v>
      </c>
      <c r="I52" s="2">
        <v>0</v>
      </c>
      <c r="J52" s="2">
        <v>0</v>
      </c>
      <c r="K52" s="2">
        <v>0</v>
      </c>
    </row>
    <row r="53" spans="1:11" x14ac:dyDescent="0.25">
      <c r="A53" s="24"/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340</v>
      </c>
    </row>
    <row r="54" spans="1:11" x14ac:dyDescent="0.25">
      <c r="A54" s="24"/>
      <c r="B54" s="2">
        <v>0</v>
      </c>
      <c r="C54" s="2">
        <v>252</v>
      </c>
      <c r="D54" s="2">
        <v>60</v>
      </c>
      <c r="E54" s="2">
        <v>300</v>
      </c>
      <c r="F54" s="2">
        <v>250</v>
      </c>
      <c r="G54" s="2">
        <v>300</v>
      </c>
      <c r="H54" s="2">
        <v>30</v>
      </c>
      <c r="I54" s="2">
        <v>70</v>
      </c>
      <c r="J54" s="2">
        <v>0</v>
      </c>
      <c r="K54" s="2">
        <v>0</v>
      </c>
    </row>
    <row r="55" spans="1:11" x14ac:dyDescent="0.25">
      <c r="A55" s="24"/>
      <c r="B55" s="2">
        <v>0</v>
      </c>
      <c r="C55" s="2">
        <v>28</v>
      </c>
      <c r="D55" s="2">
        <v>0</v>
      </c>
      <c r="E55" s="2">
        <v>0</v>
      </c>
      <c r="F55" s="2">
        <v>0</v>
      </c>
      <c r="G55" s="2">
        <v>48</v>
      </c>
      <c r="H55" s="2">
        <v>0</v>
      </c>
      <c r="I55" s="2">
        <v>8</v>
      </c>
      <c r="J55" s="2">
        <v>0</v>
      </c>
      <c r="K55" s="2">
        <v>0</v>
      </c>
    </row>
    <row r="56" spans="1:11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50</v>
      </c>
      <c r="K56" s="2">
        <v>310</v>
      </c>
    </row>
    <row r="57" spans="1:11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-6</v>
      </c>
      <c r="G57" s="2">
        <v>-27</v>
      </c>
      <c r="H57" s="2">
        <v>0</v>
      </c>
      <c r="I57" s="2">
        <v>0</v>
      </c>
      <c r="J57" s="2">
        <v>0</v>
      </c>
      <c r="K57" s="2">
        <v>-17</v>
      </c>
    </row>
    <row r="58" spans="1:11" x14ac:dyDescent="0.25">
      <c r="A58" s="24"/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27</v>
      </c>
      <c r="H58" s="2">
        <v>0</v>
      </c>
      <c r="I58" s="2">
        <v>0</v>
      </c>
      <c r="J58" s="2">
        <v>0</v>
      </c>
      <c r="K58" s="2">
        <v>0</v>
      </c>
    </row>
    <row r="59" spans="1:11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17</v>
      </c>
    </row>
    <row r="60" spans="1:11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17</v>
      </c>
    </row>
    <row r="61" spans="1:11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80</v>
      </c>
      <c r="G61" s="2">
        <v>225</v>
      </c>
      <c r="H61" s="2">
        <v>0</v>
      </c>
      <c r="I61" s="2">
        <v>57</v>
      </c>
      <c r="J61" s="2">
        <v>0</v>
      </c>
      <c r="K61" s="2">
        <v>0</v>
      </c>
    </row>
    <row r="62" spans="1:11" x14ac:dyDescent="0.25">
      <c r="A62" s="24"/>
      <c r="B62" s="2">
        <v>0</v>
      </c>
      <c r="C62" s="2">
        <v>0</v>
      </c>
      <c r="D62" s="2">
        <v>0</v>
      </c>
      <c r="E62" s="2">
        <v>100</v>
      </c>
      <c r="F62" s="2">
        <v>126</v>
      </c>
      <c r="G62" s="2">
        <v>77</v>
      </c>
      <c r="H62" s="2">
        <v>0</v>
      </c>
      <c r="I62" s="2">
        <v>0</v>
      </c>
      <c r="J62" s="2">
        <v>0</v>
      </c>
      <c r="K62" s="2">
        <v>0</v>
      </c>
    </row>
    <row r="63" spans="1:11" x14ac:dyDescent="0.25">
      <c r="A63" s="24"/>
      <c r="B63" s="2">
        <v>400</v>
      </c>
      <c r="C63" s="2">
        <v>300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</row>
    <row r="64" spans="1:11" x14ac:dyDescent="0.25">
      <c r="A64" s="24"/>
      <c r="B64" s="2">
        <v>0</v>
      </c>
      <c r="C64" s="2">
        <v>0</v>
      </c>
      <c r="D64" s="2">
        <v>100</v>
      </c>
      <c r="E64" s="2">
        <v>0</v>
      </c>
      <c r="F64" s="2">
        <v>97</v>
      </c>
      <c r="G64" s="2">
        <v>157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203</v>
      </c>
      <c r="G65" s="2">
        <v>8</v>
      </c>
      <c r="H65" s="2">
        <v>0</v>
      </c>
      <c r="I65" s="2">
        <v>0</v>
      </c>
      <c r="J65" s="2">
        <v>0</v>
      </c>
      <c r="K65" s="2">
        <v>0</v>
      </c>
    </row>
    <row r="66" spans="1:11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185</v>
      </c>
      <c r="H66" s="2">
        <v>0</v>
      </c>
      <c r="I66" s="2">
        <v>0</v>
      </c>
      <c r="J66" s="2">
        <v>0</v>
      </c>
      <c r="K66" s="2">
        <v>0</v>
      </c>
    </row>
    <row r="67" spans="1:11" x14ac:dyDescent="0.25">
      <c r="A67" s="24"/>
      <c r="B67" s="2">
        <v>0</v>
      </c>
      <c r="C67" s="2">
        <v>-112</v>
      </c>
      <c r="D67" s="2">
        <v>-70</v>
      </c>
      <c r="E67" s="2">
        <v>0</v>
      </c>
      <c r="F67" s="2">
        <v>-100</v>
      </c>
      <c r="G67" s="2">
        <v>-100</v>
      </c>
      <c r="H67" s="2">
        <v>0</v>
      </c>
      <c r="I67" s="2">
        <v>0</v>
      </c>
      <c r="J67" s="2">
        <v>0</v>
      </c>
      <c r="K67" s="2">
        <v>0</v>
      </c>
    </row>
    <row r="68" spans="1:11" x14ac:dyDescent="0.25">
      <c r="A68" s="24"/>
      <c r="B68" s="2">
        <v>0</v>
      </c>
      <c r="C68" s="2">
        <v>-56</v>
      </c>
      <c r="D68" s="2">
        <v>-22</v>
      </c>
      <c r="E68" s="2">
        <v>-54</v>
      </c>
      <c r="F68" s="2">
        <v>-59</v>
      </c>
      <c r="G68" s="2">
        <v>-92</v>
      </c>
      <c r="H68" s="2">
        <v>-13</v>
      </c>
      <c r="I68" s="2">
        <v>0</v>
      </c>
      <c r="J68" s="2">
        <v>0</v>
      </c>
      <c r="K68" s="2">
        <v>0</v>
      </c>
    </row>
    <row r="69" spans="1:11" x14ac:dyDescent="0.25">
      <c r="A69" s="24"/>
      <c r="B69" s="2">
        <v>-64</v>
      </c>
      <c r="C69" s="2">
        <v>0</v>
      </c>
      <c r="D69" s="2">
        <v>0</v>
      </c>
      <c r="E69" s="2">
        <v>0</v>
      </c>
      <c r="F69" s="2">
        <v>-9</v>
      </c>
      <c r="G69" s="2">
        <v>-49</v>
      </c>
      <c r="H69" s="2">
        <v>0</v>
      </c>
      <c r="I69" s="2">
        <v>0</v>
      </c>
      <c r="J69" s="2">
        <v>0</v>
      </c>
      <c r="K69" s="2">
        <v>0</v>
      </c>
    </row>
    <row r="70" spans="1:11" x14ac:dyDescent="0.25">
      <c r="A70" s="24"/>
      <c r="B70" s="2">
        <v>-30</v>
      </c>
      <c r="C70" s="2">
        <v>-60</v>
      </c>
      <c r="D70" s="2">
        <v>-75</v>
      </c>
      <c r="E70" s="2">
        <v>0</v>
      </c>
      <c r="F70" s="2">
        <v>-100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-100</v>
      </c>
      <c r="G71" s="2">
        <v>-200</v>
      </c>
      <c r="H71" s="2">
        <v>0</v>
      </c>
      <c r="I71" s="2">
        <v>0</v>
      </c>
      <c r="J71" s="2">
        <v>0</v>
      </c>
      <c r="K71" s="2">
        <v>0</v>
      </c>
    </row>
    <row r="72" spans="1:11" x14ac:dyDescent="0.25">
      <c r="A72" s="24"/>
      <c r="B72" s="2">
        <v>-77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 x14ac:dyDescent="0.25">
      <c r="A73" s="24"/>
      <c r="B73" s="2">
        <v>0</v>
      </c>
      <c r="C73" s="2">
        <v>-7</v>
      </c>
      <c r="D73" s="2">
        <v>-30</v>
      </c>
      <c r="E73" s="2">
        <v>0</v>
      </c>
      <c r="F73" s="2">
        <v>-44</v>
      </c>
      <c r="G73" s="2">
        <v>-160</v>
      </c>
      <c r="H73" s="2">
        <v>-40</v>
      </c>
      <c r="I73" s="2">
        <v>-20</v>
      </c>
      <c r="J73" s="2">
        <v>0</v>
      </c>
      <c r="K73" s="2">
        <v>0</v>
      </c>
    </row>
    <row r="74" spans="1:11" x14ac:dyDescent="0.25">
      <c r="A74" s="24"/>
      <c r="B74" s="2">
        <v>-81</v>
      </c>
      <c r="C74" s="2">
        <v>0</v>
      </c>
      <c r="D74" s="2">
        <v>-62</v>
      </c>
      <c r="E74" s="2">
        <v>0</v>
      </c>
      <c r="F74" s="2">
        <v>-190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 x14ac:dyDescent="0.25">
      <c r="A75" s="24"/>
      <c r="B75" s="2">
        <v>-40</v>
      </c>
      <c r="C75" s="2">
        <v>-8</v>
      </c>
      <c r="D75" s="2">
        <v>0</v>
      </c>
      <c r="E75" s="2">
        <v>0</v>
      </c>
      <c r="F75" s="2">
        <v>0</v>
      </c>
      <c r="G75" s="2">
        <v>0</v>
      </c>
      <c r="H75" s="2">
        <v>-44</v>
      </c>
      <c r="I75" s="2">
        <v>0</v>
      </c>
      <c r="J75" s="2">
        <v>0</v>
      </c>
      <c r="K75" s="2">
        <v>0</v>
      </c>
    </row>
    <row r="76" spans="1:11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157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 x14ac:dyDescent="0.25">
      <c r="A77" s="24"/>
      <c r="B77" s="2">
        <v>-8</v>
      </c>
      <c r="C77" s="2">
        <v>-12</v>
      </c>
      <c r="D77" s="2">
        <v>-20</v>
      </c>
      <c r="E77" s="2">
        <v>-250</v>
      </c>
      <c r="F77" s="2">
        <v>0</v>
      </c>
      <c r="G77" s="2">
        <v>-150</v>
      </c>
      <c r="H77" s="2">
        <v>0</v>
      </c>
      <c r="I77" s="2">
        <v>0</v>
      </c>
      <c r="J77" s="2">
        <v>0</v>
      </c>
      <c r="K77" s="2">
        <v>0</v>
      </c>
    </row>
    <row r="78" spans="1:11" x14ac:dyDescent="0.25">
      <c r="A78" s="24"/>
      <c r="B78" s="2">
        <v>0</v>
      </c>
      <c r="C78" s="2">
        <v>0</v>
      </c>
      <c r="D78" s="2">
        <v>-81</v>
      </c>
      <c r="E78" s="2">
        <v>0</v>
      </c>
      <c r="F78" s="2">
        <v>0</v>
      </c>
      <c r="G78" s="2">
        <v>-220</v>
      </c>
      <c r="H78" s="2">
        <v>-56</v>
      </c>
      <c r="I78" s="2">
        <v>-48</v>
      </c>
      <c r="J78" s="2">
        <v>0</v>
      </c>
      <c r="K78" s="2">
        <v>0</v>
      </c>
    </row>
    <row r="79" spans="1:11" x14ac:dyDescent="0.25">
      <c r="A79" s="24"/>
      <c r="B79" s="2">
        <v>-60</v>
      </c>
      <c r="C79" s="2">
        <v>0</v>
      </c>
      <c r="D79" s="2">
        <v>0</v>
      </c>
      <c r="E79" s="2">
        <v>0</v>
      </c>
      <c r="F79" s="2">
        <v>-150</v>
      </c>
      <c r="G79" s="2">
        <v>-150</v>
      </c>
      <c r="H79" s="2">
        <v>0</v>
      </c>
      <c r="I79" s="2">
        <v>0</v>
      </c>
      <c r="J79" s="2">
        <v>0</v>
      </c>
      <c r="K79" s="2">
        <v>0</v>
      </c>
    </row>
    <row r="80" spans="1:11" x14ac:dyDescent="0.25">
      <c r="A80" s="24"/>
      <c r="B80" s="2">
        <v>-10</v>
      </c>
      <c r="C80" s="2">
        <v>-8</v>
      </c>
      <c r="D80" s="2">
        <v>-14</v>
      </c>
      <c r="E80" s="2">
        <v>0</v>
      </c>
      <c r="F80" s="2">
        <v>0</v>
      </c>
      <c r="G80" s="2">
        <v>-138</v>
      </c>
      <c r="H80" s="2">
        <v>-18</v>
      </c>
      <c r="I80" s="2">
        <v>-19</v>
      </c>
      <c r="J80" s="2">
        <v>0</v>
      </c>
      <c r="K80" s="2">
        <v>0</v>
      </c>
    </row>
    <row r="81" spans="1:11" x14ac:dyDescent="0.25">
      <c r="A81" s="24"/>
      <c r="B81" s="2">
        <v>0</v>
      </c>
      <c r="C81" s="2">
        <v>0</v>
      </c>
      <c r="D81" s="2">
        <v>-21</v>
      </c>
      <c r="E81" s="2">
        <v>0</v>
      </c>
      <c r="F81" s="2">
        <v>0</v>
      </c>
      <c r="G81" s="2">
        <v>-45</v>
      </c>
      <c r="H81" s="2">
        <v>0</v>
      </c>
      <c r="I81" s="2">
        <v>-18</v>
      </c>
      <c r="J81" s="2">
        <v>0</v>
      </c>
      <c r="K81" s="2">
        <v>0</v>
      </c>
    </row>
    <row r="82" spans="1:11" x14ac:dyDescent="0.25">
      <c r="A82" s="24"/>
      <c r="B82" s="2">
        <v>-48</v>
      </c>
      <c r="C82" s="2">
        <v>0</v>
      </c>
      <c r="D82" s="2">
        <v>-41</v>
      </c>
      <c r="E82" s="2">
        <v>0</v>
      </c>
      <c r="F82" s="2">
        <v>0</v>
      </c>
      <c r="G82" s="2">
        <v>-8</v>
      </c>
      <c r="H82" s="2">
        <v>0</v>
      </c>
      <c r="I82" s="2">
        <v>0</v>
      </c>
      <c r="J82" s="2">
        <v>0</v>
      </c>
      <c r="K82" s="2">
        <v>0</v>
      </c>
    </row>
    <row r="83" spans="1:11" x14ac:dyDescent="0.25">
      <c r="A83" s="24"/>
      <c r="B83" s="2">
        <v>-90</v>
      </c>
      <c r="C83" s="2">
        <v>-16</v>
      </c>
      <c r="D83" s="2">
        <v>-80</v>
      </c>
      <c r="E83" s="2">
        <v>-400</v>
      </c>
      <c r="F83" s="2">
        <v>0</v>
      </c>
      <c r="G83" s="2">
        <v>-38</v>
      </c>
      <c r="H83" s="2">
        <v>0</v>
      </c>
      <c r="I83" s="2">
        <v>0</v>
      </c>
      <c r="J83" s="2">
        <v>0</v>
      </c>
      <c r="K83" s="2">
        <v>0</v>
      </c>
    </row>
    <row r="84" spans="1:11" x14ac:dyDescent="0.25">
      <c r="A84" s="24"/>
      <c r="B84" s="2">
        <v>-40</v>
      </c>
      <c r="C84" s="2">
        <v>-60</v>
      </c>
      <c r="D84" s="2">
        <v>-40</v>
      </c>
      <c r="E84" s="2">
        <v>-144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 x14ac:dyDescent="0.25">
      <c r="A85" s="24"/>
      <c r="B85" s="2">
        <v>-40</v>
      </c>
      <c r="C85" s="2">
        <v>-16</v>
      </c>
      <c r="D85" s="2">
        <v>-50</v>
      </c>
      <c r="E85" s="2">
        <v>0</v>
      </c>
      <c r="F85" s="2">
        <v>0</v>
      </c>
      <c r="G85" s="2">
        <v>0</v>
      </c>
      <c r="H85" s="2">
        <v>-29</v>
      </c>
      <c r="I85" s="2">
        <v>0</v>
      </c>
      <c r="J85" s="2">
        <v>0</v>
      </c>
      <c r="K85" s="2">
        <v>0</v>
      </c>
    </row>
    <row r="86" spans="1:11" x14ac:dyDescent="0.25">
      <c r="A86" s="24"/>
      <c r="B86" s="2">
        <v>-10</v>
      </c>
      <c r="C86" s="2">
        <v>-28</v>
      </c>
      <c r="D86" s="2">
        <v>-19</v>
      </c>
      <c r="E86" s="2">
        <v>-144</v>
      </c>
      <c r="F86" s="2">
        <v>0</v>
      </c>
      <c r="G86" s="2">
        <v>0</v>
      </c>
      <c r="H86" s="2">
        <v>0</v>
      </c>
      <c r="I86" s="2">
        <v>-18</v>
      </c>
      <c r="J86" s="2">
        <v>0</v>
      </c>
      <c r="K86" s="2">
        <v>0</v>
      </c>
    </row>
    <row r="87" spans="1:11" x14ac:dyDescent="0.25">
      <c r="A87" s="24"/>
      <c r="B87" s="2">
        <v>0</v>
      </c>
      <c r="C87" s="2">
        <v>0</v>
      </c>
      <c r="D87" s="2">
        <v>700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 x14ac:dyDescent="0.25">
      <c r="A88" s="24"/>
      <c r="B88" s="2">
        <v>0</v>
      </c>
      <c r="C88" s="2">
        <v>12</v>
      </c>
      <c r="D88" s="2">
        <v>40</v>
      </c>
      <c r="E88" s="2">
        <v>8</v>
      </c>
      <c r="F88" s="2">
        <v>0</v>
      </c>
      <c r="G88" s="2">
        <v>0</v>
      </c>
      <c r="H88" s="2">
        <v>0</v>
      </c>
      <c r="I88" s="2">
        <v>22</v>
      </c>
      <c r="J88" s="2">
        <v>0</v>
      </c>
      <c r="K88" s="2">
        <v>0</v>
      </c>
    </row>
    <row r="89" spans="1:11" x14ac:dyDescent="0.25">
      <c r="A89" s="24"/>
      <c r="B89" s="2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 x14ac:dyDescent="0.25">
      <c r="A90" s="24" t="s">
        <v>3</v>
      </c>
      <c r="B90" s="2">
        <v>3</v>
      </c>
      <c r="C90" s="2">
        <v>329</v>
      </c>
      <c r="D90" s="2">
        <v>815</v>
      </c>
      <c r="E90" s="2">
        <v>-184</v>
      </c>
      <c r="F90" s="2">
        <v>305</v>
      </c>
      <c r="G90" s="2">
        <v>-200</v>
      </c>
      <c r="H90" s="2">
        <v>0</v>
      </c>
      <c r="I90" s="2">
        <v>79</v>
      </c>
      <c r="J90" s="2">
        <v>150</v>
      </c>
      <c r="K90" s="2">
        <v>727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3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6" ht="17.25" customHeight="1" spans="1:12" x14ac:dyDescent="0.25">
      <c r="A6" s="44" t="s">
        <v>316</v>
      </c>
      <c r="B6" s="6"/>
      <c r="C6" s="6"/>
      <c r="D6" s="18">
        <v>59</v>
      </c>
      <c r="E6" s="18">
        <v>92</v>
      </c>
      <c r="F6" s="18">
        <v>56</v>
      </c>
      <c r="G6" s="18">
        <v>13</v>
      </c>
      <c r="H6" s="18">
        <v>22</v>
      </c>
      <c r="I6" s="18">
        <v>54</v>
      </c>
      <c r="J6" s="6"/>
      <c r="K6" s="7"/>
    </row>
    <row r="7" ht="17.25" customHeight="1" spans="1:12" x14ac:dyDescent="0.25">
      <c r="A7" s="44" t="s">
        <v>316</v>
      </c>
      <c r="B7" s="6"/>
      <c r="C7" s="6"/>
      <c r="D7" s="6"/>
      <c r="E7" s="18">
        <v>200</v>
      </c>
      <c r="F7" s="18">
        <v>100</v>
      </c>
      <c r="G7" s="6"/>
      <c r="H7" s="18">
        <v>100</v>
      </c>
      <c r="I7" s="18">
        <v>200</v>
      </c>
      <c r="J7" s="6"/>
      <c r="K7" s="7"/>
    </row>
    <row r="8" ht="17.25" customHeight="1" spans="1:12" x14ac:dyDescent="0.25">
      <c r="A8" s="5" t="s">
        <v>316</v>
      </c>
      <c r="B8" s="6"/>
      <c r="C8" s="6"/>
      <c r="D8" s="6"/>
      <c r="E8" s="18">
        <v>200</v>
      </c>
      <c r="F8" s="18">
        <v>100</v>
      </c>
      <c r="G8" s="6"/>
      <c r="H8" s="18">
        <v>100</v>
      </c>
      <c r="I8" s="18">
        <v>200</v>
      </c>
      <c r="J8" s="6"/>
      <c r="K8" s="7"/>
    </row>
    <row r="9" ht="17.25" customHeight="1" spans="1:12" x14ac:dyDescent="0.25">
      <c r="A9" s="45" t="s">
        <v>329</v>
      </c>
      <c r="B9" s="6"/>
      <c r="C9" s="6"/>
      <c r="D9" s="18">
        <v>-59</v>
      </c>
      <c r="E9" s="6"/>
      <c r="F9" s="6"/>
      <c r="G9" s="6"/>
      <c r="H9" s="6"/>
      <c r="I9" s="6"/>
      <c r="J9" s="6"/>
      <c r="K9" s="7"/>
    </row>
    <row r="10" ht="17.25" customHeight="1" spans="1:12" x14ac:dyDescent="0.25">
      <c r="A10" s="5" t="s">
        <v>319</v>
      </c>
      <c r="B10" s="6"/>
      <c r="C10" s="6"/>
      <c r="D10" s="6"/>
      <c r="E10" s="6"/>
      <c r="F10" s="6"/>
      <c r="G10" s="6"/>
      <c r="H10" s="6"/>
      <c r="I10" s="18">
        <v>-787</v>
      </c>
      <c r="J10" s="18">
        <v>-37</v>
      </c>
      <c r="K10" s="7"/>
    </row>
    <row r="11" ht="17.25" customHeight="1" spans="1:12" x14ac:dyDescent="0.25">
      <c r="A11" s="5" t="s">
        <v>319</v>
      </c>
      <c r="B11" s="6"/>
      <c r="C11" s="6"/>
      <c r="D11" s="6"/>
      <c r="E11" s="6"/>
      <c r="F11" s="6"/>
      <c r="G11" s="6"/>
      <c r="H11" s="6"/>
      <c r="I11" s="6"/>
      <c r="J11" s="18">
        <v>-113</v>
      </c>
      <c r="K11" s="7"/>
    </row>
    <row r="12" ht="17.25" customHeight="1" spans="1:12" x14ac:dyDescent="0.25">
      <c r="A12" s="5" t="s">
        <v>319</v>
      </c>
      <c r="B12" s="6"/>
      <c r="C12" s="6"/>
      <c r="D12" s="18">
        <v>-200</v>
      </c>
      <c r="E12" s="6"/>
      <c r="F12" s="6"/>
      <c r="G12" s="6"/>
      <c r="H12" s="6"/>
      <c r="I12" s="6"/>
      <c r="J12" s="18">
        <v>-70</v>
      </c>
      <c r="K12" s="7"/>
    </row>
    <row r="13" ht="17.25" customHeight="1" spans="1:12" x14ac:dyDescent="0.25">
      <c r="A13" s="5">
        <v>45181</v>
      </c>
      <c r="B13" s="6"/>
      <c r="C13" s="6"/>
      <c r="D13" s="6"/>
      <c r="E13" s="18">
        <v>-200</v>
      </c>
      <c r="F13" s="6"/>
      <c r="G13" s="6"/>
      <c r="H13" s="6"/>
      <c r="I13" s="6"/>
      <c r="J13" s="6"/>
      <c r="K13" s="7"/>
    </row>
    <row r="14" ht="17.25" customHeight="1" spans="1:12" x14ac:dyDescent="0.25">
      <c r="A14" s="45" t="s">
        <v>330</v>
      </c>
      <c r="B14" s="6"/>
      <c r="C14" s="6"/>
      <c r="D14" s="6"/>
      <c r="E14" s="6"/>
      <c r="F14" s="6"/>
      <c r="G14" s="6"/>
      <c r="H14" s="18">
        <v>-150</v>
      </c>
      <c r="I14" s="18">
        <v>-450</v>
      </c>
      <c r="J14" s="18">
        <v>-100</v>
      </c>
      <c r="K14" s="7"/>
    </row>
    <row r="15" ht="17.25" customHeight="1" spans="1:12" x14ac:dyDescent="0.25">
      <c r="A15" s="45" t="s">
        <v>331</v>
      </c>
      <c r="B15" s="6"/>
      <c r="C15" s="6"/>
      <c r="D15" s="6"/>
      <c r="E15" s="18">
        <v>-300</v>
      </c>
      <c r="F15" s="6"/>
      <c r="G15" s="6"/>
      <c r="H15" s="6"/>
      <c r="I15" s="6"/>
      <c r="J15" s="18">
        <v>-84</v>
      </c>
      <c r="K15" s="7"/>
    </row>
    <row r="16" ht="17.25" customHeight="1" spans="1:12" x14ac:dyDescent="0.25">
      <c r="A16" s="5" t="s">
        <v>332</v>
      </c>
      <c r="B16" s="6"/>
      <c r="C16" s="6"/>
      <c r="D16" s="6"/>
      <c r="E16" s="6"/>
      <c r="F16" s="6"/>
      <c r="G16" s="6"/>
      <c r="H16" s="6"/>
      <c r="I16" s="18">
        <v>-80</v>
      </c>
      <c r="J16" s="18">
        <v>-70</v>
      </c>
      <c r="K16" s="7"/>
    </row>
    <row r="17" ht="17.25" customHeight="1" spans="1:12" x14ac:dyDescent="0.25">
      <c r="A17" s="45"/>
      <c r="B17" s="6"/>
      <c r="C17" s="6"/>
      <c r="D17" s="6"/>
      <c r="E17" s="6"/>
      <c r="F17" s="6"/>
      <c r="G17" s="6"/>
      <c r="H17" s="6"/>
      <c r="I17" s="6"/>
      <c r="J17" s="6"/>
      <c r="K17" s="7"/>
    </row>
    <row r="18" ht="17.25" customHeight="1" spans="1:12" x14ac:dyDescent="0.25">
      <c r="A18" s="45"/>
      <c r="B18" s="6"/>
      <c r="C18" s="6"/>
      <c r="D18" s="6"/>
      <c r="E18" s="6"/>
      <c r="F18" s="6"/>
      <c r="G18" s="6"/>
      <c r="H18" s="6"/>
      <c r="I18" s="6"/>
      <c r="J18" s="6"/>
      <c r="K18" s="7"/>
    </row>
    <row r="19" ht="17.25" customHeight="1" spans="1:12" x14ac:dyDescent="0.25">
      <c r="A19" s="45"/>
      <c r="B19" s="6"/>
      <c r="C19" s="6"/>
      <c r="D19" s="6"/>
      <c r="E19" s="6"/>
      <c r="F19" s="6"/>
      <c r="G19" s="6"/>
      <c r="H19" s="6"/>
      <c r="I19" s="6"/>
      <c r="J19" s="6"/>
      <c r="K19" s="7"/>
    </row>
    <row r="20" ht="17.25" customHeight="1" spans="1:12" x14ac:dyDescent="0.25">
      <c r="A20" s="5"/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0" x14ac:dyDescent="0.25">
      <c r="A21" s="1" t="s">
        <v>0</v>
      </c>
      <c r="B21" s="2" t="s">
        <v>168</v>
      </c>
      <c r="C21" s="2" t="s">
        <v>32</v>
      </c>
      <c r="D21" s="2" t="s">
        <v>9</v>
      </c>
      <c r="E21" s="2" t="s">
        <v>11</v>
      </c>
      <c r="F21" s="2" t="s">
        <v>6</v>
      </c>
      <c r="G21" s="2" t="s">
        <v>7</v>
      </c>
      <c r="H21" s="2" t="s">
        <v>8</v>
      </c>
      <c r="I21" s="2" t="s">
        <v>13</v>
      </c>
      <c r="J21" s="2" t="s">
        <v>69</v>
      </c>
    </row>
    <row r="22" spans="1:11" x14ac:dyDescent="0.25">
      <c r="A22" s="1" t="s">
        <v>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3">
        <v>0</v>
      </c>
    </row>
    <row r="23" spans="1:10" x14ac:dyDescent="0.25">
      <c r="A23" s="1"/>
      <c r="B23" s="2">
        <v>100</v>
      </c>
      <c r="C23" s="2">
        <v>400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</row>
    <row r="24" spans="1:10" x14ac:dyDescent="0.25">
      <c r="A24" s="1"/>
      <c r="B24" s="2">
        <v>0</v>
      </c>
      <c r="C24" s="2">
        <v>0</v>
      </c>
      <c r="D24" s="2">
        <v>0</v>
      </c>
      <c r="E24" s="2">
        <v>-250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</row>
    <row r="25" spans="1:10" x14ac:dyDescent="0.25">
      <c r="A25" s="1"/>
      <c r="B25" s="2">
        <v>0</v>
      </c>
      <c r="C25" s="2">
        <v>0</v>
      </c>
      <c r="D25" s="2">
        <v>-248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</row>
    <row r="26" spans="1:10" x14ac:dyDescent="0.25">
      <c r="A26" s="1"/>
      <c r="B26" s="2">
        <v>0</v>
      </c>
      <c r="C26" s="2">
        <v>0</v>
      </c>
      <c r="D26" s="2">
        <v>-252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</row>
    <row r="27" spans="1:10" x14ac:dyDescent="0.25">
      <c r="A27" s="1"/>
      <c r="B27" s="2">
        <v>0</v>
      </c>
      <c r="C27" s="2">
        <v>0</v>
      </c>
      <c r="D27" s="2">
        <v>59</v>
      </c>
      <c r="E27" s="2">
        <v>92</v>
      </c>
      <c r="F27" s="2">
        <v>56</v>
      </c>
      <c r="G27" s="2">
        <v>13</v>
      </c>
      <c r="H27" s="2">
        <v>22</v>
      </c>
      <c r="I27" s="2">
        <v>54</v>
      </c>
      <c r="J27" s="2">
        <v>0</v>
      </c>
    </row>
    <row r="28" spans="1:10" x14ac:dyDescent="0.25">
      <c r="A28" s="1"/>
      <c r="B28" s="2">
        <v>0</v>
      </c>
      <c r="C28" s="2">
        <v>0</v>
      </c>
      <c r="D28" s="2">
        <v>0</v>
      </c>
      <c r="E28" s="2">
        <v>200</v>
      </c>
      <c r="F28" s="2">
        <v>100</v>
      </c>
      <c r="G28" s="2">
        <v>0</v>
      </c>
      <c r="H28" s="2">
        <v>100</v>
      </c>
      <c r="I28" s="2">
        <v>200</v>
      </c>
      <c r="J28" s="2">
        <v>0</v>
      </c>
    </row>
    <row r="29" spans="1:10" x14ac:dyDescent="0.25">
      <c r="A29" s="1"/>
      <c r="B29" s="2">
        <v>0</v>
      </c>
      <c r="C29" s="2">
        <v>0</v>
      </c>
      <c r="D29" s="2">
        <v>0</v>
      </c>
      <c r="E29" s="2">
        <v>200</v>
      </c>
      <c r="F29" s="2">
        <v>100</v>
      </c>
      <c r="G29" s="2">
        <v>0</v>
      </c>
      <c r="H29" s="2">
        <v>100</v>
      </c>
      <c r="I29" s="2">
        <v>200</v>
      </c>
      <c r="J29" s="2">
        <v>0</v>
      </c>
    </row>
    <row r="30" spans="1:10" x14ac:dyDescent="0.25">
      <c r="A30" s="1"/>
      <c r="B30" s="2">
        <v>0</v>
      </c>
      <c r="C30" s="2">
        <v>0</v>
      </c>
      <c r="D30" s="2">
        <v>-59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</row>
    <row r="31" spans="1:10" x14ac:dyDescent="0.25">
      <c r="A31" s="1"/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-787</v>
      </c>
      <c r="J31" s="2">
        <v>-37</v>
      </c>
    </row>
    <row r="32" spans="1:10" x14ac:dyDescent="0.25">
      <c r="A32" s="1"/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-113</v>
      </c>
    </row>
    <row r="33" spans="1:10" x14ac:dyDescent="0.25">
      <c r="A33" s="1"/>
      <c r="B33" s="2">
        <v>0</v>
      </c>
      <c r="C33" s="2">
        <v>0</v>
      </c>
      <c r="D33" s="2">
        <v>-200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-70</v>
      </c>
    </row>
    <row r="34" spans="1:10" x14ac:dyDescent="0.25">
      <c r="A34" s="1"/>
      <c r="B34" s="2">
        <v>0</v>
      </c>
      <c r="C34" s="2">
        <v>0</v>
      </c>
      <c r="D34" s="2">
        <v>0</v>
      </c>
      <c r="E34" s="2">
        <v>-200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</row>
    <row r="35" spans="1:10" x14ac:dyDescent="0.25">
      <c r="A35" s="1"/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-150</v>
      </c>
      <c r="I35" s="2">
        <v>-450</v>
      </c>
      <c r="J35" s="2">
        <v>-100</v>
      </c>
    </row>
    <row r="36" spans="1:10" x14ac:dyDescent="0.25">
      <c r="A36" s="1"/>
      <c r="B36" s="2">
        <v>0</v>
      </c>
      <c r="C36" s="2">
        <v>0</v>
      </c>
      <c r="D36" s="2">
        <v>0</v>
      </c>
      <c r="E36" s="2">
        <v>-300</v>
      </c>
      <c r="F36" s="2">
        <v>0</v>
      </c>
      <c r="G36" s="2">
        <v>0</v>
      </c>
      <c r="H36" s="2">
        <v>0</v>
      </c>
      <c r="I36" s="2">
        <v>0</v>
      </c>
      <c r="J36" s="2">
        <v>-84</v>
      </c>
    </row>
    <row r="37" spans="1:10" x14ac:dyDescent="0.25">
      <c r="A37" s="1"/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-80</v>
      </c>
      <c r="J37" s="2">
        <v>-70</v>
      </c>
    </row>
    <row r="38" spans="1:10" x14ac:dyDescent="0.25">
      <c r="A38" s="1" t="s">
        <v>3</v>
      </c>
      <c r="B38" s="2">
        <v>100</v>
      </c>
      <c r="C38" s="2">
        <v>400</v>
      </c>
      <c r="D38" s="2">
        <v>-700</v>
      </c>
      <c r="E38" s="2">
        <v>-258</v>
      </c>
      <c r="F38" s="2">
        <v>256</v>
      </c>
      <c r="G38" s="2">
        <v>13</v>
      </c>
      <c r="H38" s="2">
        <v>72</v>
      </c>
      <c r="I38" s="2">
        <v>-863</v>
      </c>
      <c r="J38" s="2">
        <v>-474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6" ht="17.25" customHeight="1" spans="1:4" x14ac:dyDescent="0.25">
      <c r="A6" s="5"/>
      <c r="B6" s="6"/>
      <c r="C6" s="36"/>
    </row>
    <row r="7" ht="17.25" customHeight="1" spans="1:4" x14ac:dyDescent="0.25">
      <c r="A7" s="5"/>
      <c r="B7" s="6"/>
      <c r="C7" s="7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5"/>
      <c r="B14" s="6"/>
      <c r="C14" s="7"/>
    </row>
    <row r="15" ht="17.25" customHeight="1" spans="1:4" x14ac:dyDescent="0.25">
      <c r="A15" s="5"/>
      <c r="B15" s="6"/>
      <c r="C15" s="7"/>
    </row>
    <row r="16" ht="17.25" customHeight="1" spans="1:4" x14ac:dyDescent="0.25">
      <c r="A16" s="7"/>
      <c r="B16" s="6"/>
      <c r="C16" s="7"/>
    </row>
    <row r="17" ht="17.25" customHeight="1" spans="1:4" x14ac:dyDescent="0.25">
      <c r="A17" s="7"/>
      <c r="B17" s="6"/>
      <c r="C17" s="7"/>
    </row>
    <row r="18" spans="1:2" x14ac:dyDescent="0.25">
      <c r="A18" s="3" t="s">
        <v>0</v>
      </c>
      <c r="B18" s="2" t="s">
        <v>188</v>
      </c>
    </row>
    <row r="19" spans="1:3" x14ac:dyDescent="0.25">
      <c r="A19" s="3" t="s">
        <v>3</v>
      </c>
      <c r="B19" s="2">
        <v>0</v>
      </c>
      <c r="C19" s="3">
        <v>0</v>
      </c>
    </row>
    <row r="20" spans="1:2" x14ac:dyDescent="0.25">
      <c r="A20" s="3"/>
      <c r="B20" s="2">
        <v>10</v>
      </c>
    </row>
    <row r="21" spans="1:2" x14ac:dyDescent="0.25">
      <c r="A21" s="3" t="s">
        <v>3</v>
      </c>
      <c r="B21" s="2">
        <v>10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6" ht="17.25" customHeight="1" spans="1:9" x14ac:dyDescent="0.25">
      <c r="A6" s="5">
        <v>44929</v>
      </c>
      <c r="B6" s="6"/>
      <c r="C6" s="6"/>
      <c r="D6" s="6"/>
      <c r="E6" s="6"/>
      <c r="F6" s="6"/>
      <c r="G6" s="18">
        <v>300</v>
      </c>
      <c r="H6" s="6"/>
    </row>
    <row r="7" ht="17.25" customHeight="1" spans="1:9" x14ac:dyDescent="0.25">
      <c r="A7" s="5" t="s">
        <v>333</v>
      </c>
      <c r="B7" s="18">
        <v>-72</v>
      </c>
      <c r="C7" s="18">
        <v>-105</v>
      </c>
      <c r="D7" s="18">
        <v>-300</v>
      </c>
      <c r="E7" s="18">
        <v>-104</v>
      </c>
      <c r="F7" s="6"/>
      <c r="G7" s="6"/>
      <c r="H7" s="6"/>
    </row>
    <row r="8" ht="17.25" customHeight="1" spans="1:9" x14ac:dyDescent="0.25">
      <c r="A8" s="45">
        <v>45240</v>
      </c>
      <c r="B8" s="18">
        <v>-71</v>
      </c>
      <c r="C8" s="18">
        <v>-87</v>
      </c>
      <c r="D8" s="6"/>
      <c r="E8" s="18">
        <v>-200</v>
      </c>
      <c r="F8" s="6"/>
      <c r="G8" s="6"/>
      <c r="H8" s="6"/>
    </row>
    <row r="9" ht="17.25" customHeight="1" spans="1:9" x14ac:dyDescent="0.25">
      <c r="A9" s="5" t="s">
        <v>334</v>
      </c>
      <c r="B9" s="18">
        <v>-17</v>
      </c>
      <c r="C9" s="6"/>
      <c r="D9" s="6"/>
      <c r="E9" s="18">
        <v>-116</v>
      </c>
      <c r="F9" s="18">
        <v>-60</v>
      </c>
      <c r="G9" s="6"/>
      <c r="H9" s="6"/>
    </row>
    <row r="10" ht="17.25" customHeight="1" spans="1:9" x14ac:dyDescent="0.25">
      <c r="A10" s="5" t="s">
        <v>116</v>
      </c>
      <c r="B10" s="6"/>
      <c r="C10" s="6"/>
      <c r="D10" s="6"/>
      <c r="E10" s="6"/>
      <c r="F10" s="6"/>
      <c r="G10" s="6"/>
      <c r="H10" s="18">
        <v>30</v>
      </c>
    </row>
    <row r="11" ht="17.25" customHeight="1" spans="1:9" x14ac:dyDescent="0.25">
      <c r="A11" s="45">
        <v>45628</v>
      </c>
      <c r="B11" s="6"/>
      <c r="C11" s="6"/>
      <c r="D11" s="6"/>
      <c r="E11" s="6"/>
      <c r="F11" s="6"/>
      <c r="G11" s="6"/>
      <c r="H11" s="18">
        <v>-30</v>
      </c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6"/>
    </row>
    <row r="13" ht="17.25" customHeight="1" spans="1:9" x14ac:dyDescent="0.25">
      <c r="A13" s="5"/>
      <c r="B13" s="6"/>
      <c r="C13" s="6"/>
      <c r="D13" s="6"/>
      <c r="E13" s="6"/>
      <c r="F13" s="6"/>
      <c r="G13" s="6"/>
      <c r="H13" s="6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6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6"/>
    </row>
    <row r="16" ht="17.25" customHeight="1" spans="1:9" x14ac:dyDescent="0.25">
      <c r="A16" s="5"/>
      <c r="B16" s="6"/>
      <c r="C16" s="6"/>
      <c r="D16" s="6"/>
      <c r="E16" s="6"/>
      <c r="F16" s="6"/>
      <c r="G16" s="6"/>
      <c r="H16" s="6"/>
    </row>
    <row r="17" ht="17.25" customHeight="1" spans="1:9" x14ac:dyDescent="0.25">
      <c r="A17" s="5"/>
      <c r="B17" s="6"/>
      <c r="C17" s="6"/>
      <c r="D17" s="6"/>
      <c r="E17" s="6"/>
      <c r="F17" s="6"/>
      <c r="G17" s="6"/>
      <c r="H17" s="6"/>
    </row>
    <row r="18" spans="1:8" x14ac:dyDescent="0.25">
      <c r="A18" s="1" t="s">
        <v>0</v>
      </c>
      <c r="B18" s="2" t="s">
        <v>6</v>
      </c>
      <c r="C18" s="2" t="s">
        <v>8</v>
      </c>
      <c r="D18" s="2" t="s">
        <v>13</v>
      </c>
      <c r="E18" s="2" t="s">
        <v>11</v>
      </c>
      <c r="F18" s="2" t="s">
        <v>7</v>
      </c>
      <c r="G18" s="2" t="s">
        <v>4</v>
      </c>
      <c r="H18" s="2" t="s">
        <v>126</v>
      </c>
    </row>
    <row r="19" spans="1:9" x14ac:dyDescent="0.25">
      <c r="A19" s="1" t="s">
        <v>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>
        <v>0</v>
      </c>
    </row>
    <row r="20" spans="1:8" x14ac:dyDescent="0.25">
      <c r="A20" s="1"/>
      <c r="B20" s="2">
        <v>100</v>
      </c>
      <c r="C20" s="2">
        <v>100</v>
      </c>
      <c r="D20" s="2">
        <v>370</v>
      </c>
      <c r="E20" s="2">
        <v>50</v>
      </c>
      <c r="F20" s="2">
        <v>0</v>
      </c>
      <c r="G20" s="2">
        <v>0</v>
      </c>
      <c r="H20" s="2">
        <v>0</v>
      </c>
    </row>
    <row r="21" spans="1:8" x14ac:dyDescent="0.25">
      <c r="A21" s="1"/>
      <c r="B21" s="2">
        <v>59</v>
      </c>
      <c r="C21" s="2">
        <v>92</v>
      </c>
      <c r="D21" s="2">
        <v>0</v>
      </c>
      <c r="E21" s="2">
        <v>0</v>
      </c>
      <c r="F21" s="2">
        <v>42</v>
      </c>
      <c r="G21" s="2">
        <v>0</v>
      </c>
      <c r="H21" s="2">
        <v>0</v>
      </c>
    </row>
    <row r="22" spans="1:8" x14ac:dyDescent="0.25">
      <c r="A22" s="1"/>
      <c r="B22" s="2">
        <v>0</v>
      </c>
      <c r="C22" s="2">
        <v>0</v>
      </c>
      <c r="D22" s="2">
        <v>0</v>
      </c>
      <c r="E22" s="2">
        <v>370</v>
      </c>
      <c r="F22" s="2">
        <v>27</v>
      </c>
      <c r="G22" s="2">
        <v>0</v>
      </c>
      <c r="H22" s="2">
        <v>0</v>
      </c>
    </row>
    <row r="23" spans="1:8" x14ac:dyDescent="0.25">
      <c r="A23" s="1"/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</row>
    <row r="24" spans="1:8" x14ac:dyDescent="0.25">
      <c r="A24" s="1"/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300</v>
      </c>
      <c r="H24" s="2">
        <v>0</v>
      </c>
    </row>
    <row r="25" spans="1:8" x14ac:dyDescent="0.25">
      <c r="A25" s="1"/>
      <c r="B25" s="2">
        <v>-72</v>
      </c>
      <c r="C25" s="2">
        <v>-105</v>
      </c>
      <c r="D25" s="2">
        <v>-300</v>
      </c>
      <c r="E25" s="2">
        <v>-104</v>
      </c>
      <c r="F25" s="2">
        <v>0</v>
      </c>
      <c r="G25" s="2">
        <v>0</v>
      </c>
      <c r="H25" s="2">
        <v>0</v>
      </c>
    </row>
    <row r="26" spans="1:8" x14ac:dyDescent="0.25">
      <c r="A26" s="1"/>
      <c r="B26" s="2">
        <v>-71</v>
      </c>
      <c r="C26" s="2">
        <v>-87</v>
      </c>
      <c r="D26" s="2">
        <v>0</v>
      </c>
      <c r="E26" s="2">
        <v>-200</v>
      </c>
      <c r="F26" s="2">
        <v>0</v>
      </c>
      <c r="G26" s="2">
        <v>0</v>
      </c>
      <c r="H26" s="2">
        <v>0</v>
      </c>
    </row>
    <row r="27" spans="1:8" x14ac:dyDescent="0.25">
      <c r="A27" s="1"/>
      <c r="B27" s="2">
        <v>-17</v>
      </c>
      <c r="C27" s="2">
        <v>0</v>
      </c>
      <c r="D27" s="2">
        <v>0</v>
      </c>
      <c r="E27" s="2">
        <v>-116</v>
      </c>
      <c r="F27" s="2">
        <v>-60</v>
      </c>
      <c r="G27" s="2">
        <v>0</v>
      </c>
      <c r="H27" s="2">
        <v>0</v>
      </c>
    </row>
    <row r="28" spans="1:8" x14ac:dyDescent="0.25">
      <c r="A28" s="1"/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30</v>
      </c>
    </row>
    <row r="29" spans="1:8" x14ac:dyDescent="0.25">
      <c r="A29" s="1"/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-30</v>
      </c>
    </row>
    <row r="30" spans="1:8" x14ac:dyDescent="0.25">
      <c r="A30" s="1" t="s">
        <v>3</v>
      </c>
      <c r="B30" s="2">
        <v>0</v>
      </c>
      <c r="C30" s="2">
        <v>0</v>
      </c>
      <c r="D30" s="2">
        <v>70</v>
      </c>
      <c r="E30" s="2">
        <v>0</v>
      </c>
      <c r="F30" s="2">
        <v>9</v>
      </c>
      <c r="G30" s="2">
        <v>300</v>
      </c>
      <c r="H30" s="2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6" ht="17.25" customHeight="1" spans="1:5" x14ac:dyDescent="0.25">
      <c r="A6" s="5"/>
      <c r="B6" s="6"/>
      <c r="C6" s="6"/>
      <c r="D6" s="36"/>
    </row>
    <row r="7" ht="17.25" customHeight="1" spans="1:5" x14ac:dyDescent="0.25">
      <c r="A7" s="5"/>
      <c r="B7" s="6"/>
      <c r="C7" s="6"/>
      <c r="D7" s="7"/>
    </row>
    <row r="8" ht="17.25" customHeight="1" spans="1:5" x14ac:dyDescent="0.25">
      <c r="A8" s="5"/>
      <c r="B8" s="6"/>
      <c r="C8" s="6"/>
      <c r="D8" s="7"/>
    </row>
    <row r="9" ht="17.25" customHeight="1" spans="1:5" x14ac:dyDescent="0.25">
      <c r="A9" s="5"/>
      <c r="B9" s="6"/>
      <c r="C9" s="6"/>
      <c r="D9" s="7"/>
    </row>
    <row r="10" ht="17.25" customHeight="1" spans="1:5" x14ac:dyDescent="0.25">
      <c r="A10" s="5"/>
      <c r="B10" s="6"/>
      <c r="C10" s="6"/>
      <c r="D10" s="7"/>
    </row>
    <row r="11" ht="17.25" customHeight="1" spans="1:5" x14ac:dyDescent="0.25">
      <c r="A11" s="5"/>
      <c r="B11" s="6"/>
      <c r="C11" s="6"/>
      <c r="D11" s="7"/>
    </row>
    <row r="12" ht="17.25" customHeight="1" spans="1:5" x14ac:dyDescent="0.25">
      <c r="A12" s="5"/>
      <c r="B12" s="6"/>
      <c r="C12" s="6"/>
      <c r="D12" s="7"/>
    </row>
    <row r="13" ht="17.25" customHeight="1" spans="1:5" x14ac:dyDescent="0.25">
      <c r="A13" s="5"/>
      <c r="B13" s="6"/>
      <c r="C13" s="6"/>
      <c r="D13" s="7"/>
    </row>
    <row r="14" ht="17.25" customHeight="1" spans="1:5" x14ac:dyDescent="0.25">
      <c r="A14" s="5"/>
      <c r="B14" s="6"/>
      <c r="C14" s="6"/>
      <c r="D14" s="7"/>
    </row>
    <row r="15" ht="17.25" customHeight="1" spans="1:5" x14ac:dyDescent="0.25">
      <c r="A15" s="5"/>
      <c r="B15" s="6"/>
      <c r="C15" s="6"/>
      <c r="D15" s="7"/>
    </row>
    <row r="16" ht="17.25" customHeight="1" spans="1:5" x14ac:dyDescent="0.25">
      <c r="A16" s="7"/>
      <c r="B16" s="6"/>
      <c r="C16" s="6"/>
      <c r="D16" s="7"/>
    </row>
    <row r="17" ht="17.25" customHeight="1" spans="1:5" x14ac:dyDescent="0.25">
      <c r="A17" s="7"/>
      <c r="B17" s="6"/>
      <c r="C17" s="6"/>
      <c r="D17" s="7"/>
    </row>
    <row r="18" spans="1:3" x14ac:dyDescent="0.25">
      <c r="A18" s="3" t="s">
        <v>0</v>
      </c>
      <c r="B18" s="2" t="s">
        <v>8</v>
      </c>
      <c r="C18" s="2" t="s">
        <v>11</v>
      </c>
    </row>
    <row r="19" spans="1:4" x14ac:dyDescent="0.25">
      <c r="A19" s="3" t="s">
        <v>3</v>
      </c>
      <c r="B19" s="2">
        <v>0</v>
      </c>
      <c r="C19" s="2">
        <v>0</v>
      </c>
      <c r="D19" s="3">
        <v>0</v>
      </c>
    </row>
    <row r="20" spans="1:3" x14ac:dyDescent="0.25">
      <c r="A20" s="3"/>
      <c r="B20" s="2">
        <v>200</v>
      </c>
      <c r="C20" s="2">
        <v>300</v>
      </c>
    </row>
    <row r="21" spans="1:3" x14ac:dyDescent="0.25">
      <c r="A21" s="3" t="s">
        <v>3</v>
      </c>
      <c r="B21" s="2">
        <v>200</v>
      </c>
      <c r="C21" s="2">
        <v>300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6" ht="17.25" customHeight="1" spans="1:8" x14ac:dyDescent="0.25">
      <c r="A6" s="5" t="s">
        <v>204</v>
      </c>
      <c r="B6" s="25"/>
      <c r="C6" s="25"/>
      <c r="D6" s="25"/>
      <c r="E6" s="18">
        <v>500</v>
      </c>
      <c r="F6" s="18">
        <v>250</v>
      </c>
      <c r="G6" s="36"/>
    </row>
    <row r="7" ht="17.25" customHeight="1" spans="1:8" x14ac:dyDescent="0.25">
      <c r="A7" s="5" t="s">
        <v>335</v>
      </c>
      <c r="B7" s="18">
        <v>-80</v>
      </c>
      <c r="C7" s="25"/>
      <c r="D7" s="25"/>
      <c r="E7" s="25"/>
      <c r="F7" s="25"/>
      <c r="G7" s="36"/>
    </row>
    <row r="8" ht="17.25" customHeight="1" spans="1:8" x14ac:dyDescent="0.25">
      <c r="A8" s="5" t="s">
        <v>282</v>
      </c>
      <c r="B8" s="18">
        <v>-20</v>
      </c>
      <c r="C8" s="6"/>
      <c r="D8" s="6"/>
      <c r="E8" s="6"/>
      <c r="F8" s="6"/>
      <c r="G8" s="7"/>
    </row>
    <row r="9" ht="17.25" customHeight="1" spans="1:8" x14ac:dyDescent="0.25">
      <c r="A9" s="5"/>
      <c r="B9" s="6"/>
      <c r="C9" s="6"/>
      <c r="D9" s="6"/>
      <c r="E9" s="6"/>
      <c r="F9" s="6"/>
      <c r="G9" s="7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ht="17.25" customHeight="1" spans="1:8" x14ac:dyDescent="0.25">
      <c r="A11" s="5"/>
      <c r="B11" s="6"/>
      <c r="C11" s="6"/>
      <c r="D11" s="6"/>
      <c r="E11" s="6"/>
      <c r="F11" s="6"/>
      <c r="G11" s="7"/>
    </row>
    <row r="12" ht="17.25" customHeight="1" spans="1:8" x14ac:dyDescent="0.25">
      <c r="A12" s="5"/>
      <c r="B12" s="6"/>
      <c r="C12" s="6"/>
      <c r="D12" s="6"/>
      <c r="E12" s="6"/>
      <c r="F12" s="6"/>
      <c r="G12" s="7"/>
    </row>
    <row r="13" ht="17.25" customHeight="1" spans="1:8" x14ac:dyDescent="0.25">
      <c r="A13" s="5"/>
      <c r="B13" s="6"/>
      <c r="C13" s="6"/>
      <c r="D13" s="6"/>
      <c r="E13" s="6"/>
      <c r="F13" s="6"/>
      <c r="G13" s="7"/>
    </row>
    <row r="14" ht="17.25" customHeight="1" spans="1:8" x14ac:dyDescent="0.25">
      <c r="A14" s="5"/>
      <c r="B14" s="6"/>
      <c r="C14" s="6"/>
      <c r="D14" s="6"/>
      <c r="E14" s="6"/>
      <c r="F14" s="6"/>
      <c r="G14" s="7"/>
    </row>
    <row r="15" ht="17.25" customHeight="1" spans="1:8" x14ac:dyDescent="0.25">
      <c r="A15" s="5"/>
      <c r="B15" s="6"/>
      <c r="C15" s="6"/>
      <c r="D15" s="6"/>
      <c r="E15" s="6"/>
      <c r="F15" s="6"/>
      <c r="G15" s="7"/>
    </row>
    <row r="16" spans="1:6" x14ac:dyDescent="0.25">
      <c r="A16" s="1" t="s">
        <v>0</v>
      </c>
      <c r="B16" s="2" t="s">
        <v>30</v>
      </c>
      <c r="C16" s="2" t="s">
        <v>6</v>
      </c>
      <c r="D16" s="2" t="s">
        <v>8</v>
      </c>
      <c r="E16" s="2" t="s">
        <v>9</v>
      </c>
      <c r="F16" s="2" t="s">
        <v>11</v>
      </c>
    </row>
    <row r="17" spans="1:7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3">
        <v>0</v>
      </c>
    </row>
    <row r="18" spans="1:6" x14ac:dyDescent="0.25">
      <c r="A18" s="1"/>
      <c r="B18" s="2">
        <v>100</v>
      </c>
      <c r="C18" s="2">
        <v>0</v>
      </c>
      <c r="D18" s="2">
        <v>0</v>
      </c>
      <c r="E18" s="2">
        <v>0</v>
      </c>
      <c r="F18" s="2">
        <v>0</v>
      </c>
    </row>
    <row r="19" spans="1:6" x14ac:dyDescent="0.25">
      <c r="A19" s="1"/>
      <c r="B19" s="2">
        <v>0</v>
      </c>
      <c r="C19" s="2">
        <v>250</v>
      </c>
      <c r="D19" s="2">
        <v>1000</v>
      </c>
      <c r="E19" s="2">
        <v>500</v>
      </c>
      <c r="F19" s="2">
        <v>500</v>
      </c>
    </row>
    <row r="20" spans="1:6" x14ac:dyDescent="0.25">
      <c r="A20" s="1"/>
      <c r="B20" s="2">
        <v>0</v>
      </c>
      <c r="C20" s="2">
        <v>170</v>
      </c>
      <c r="D20" s="2">
        <v>0</v>
      </c>
      <c r="E20" s="2">
        <v>0</v>
      </c>
      <c r="F20" s="2">
        <v>0</v>
      </c>
    </row>
    <row r="21" spans="1:6" x14ac:dyDescent="0.25">
      <c r="A21" s="1"/>
      <c r="B21" s="2">
        <v>0</v>
      </c>
      <c r="C21" s="2">
        <v>80</v>
      </c>
      <c r="D21" s="2">
        <v>0</v>
      </c>
      <c r="E21" s="2">
        <v>0</v>
      </c>
      <c r="F21" s="2">
        <v>250</v>
      </c>
    </row>
    <row r="22" spans="1:6" x14ac:dyDescent="0.25">
      <c r="A22" s="1"/>
      <c r="B22" s="2">
        <v>0</v>
      </c>
      <c r="C22" s="2">
        <v>0</v>
      </c>
      <c r="D22" s="2">
        <v>0</v>
      </c>
      <c r="E22" s="2">
        <v>500</v>
      </c>
      <c r="F22" s="2">
        <v>250</v>
      </c>
    </row>
    <row r="23" spans="1:6" x14ac:dyDescent="0.25">
      <c r="A23" s="1"/>
      <c r="B23" s="2">
        <v>-80</v>
      </c>
      <c r="C23" s="2">
        <v>0</v>
      </c>
      <c r="D23" s="2">
        <v>0</v>
      </c>
      <c r="E23" s="2">
        <v>0</v>
      </c>
      <c r="F23" s="2">
        <v>0</v>
      </c>
    </row>
    <row r="24" spans="1:6" x14ac:dyDescent="0.25">
      <c r="A24" s="1"/>
      <c r="B24" s="2">
        <v>-20</v>
      </c>
      <c r="C24" s="2">
        <v>0</v>
      </c>
      <c r="D24" s="2">
        <v>0</v>
      </c>
      <c r="E24" s="2">
        <v>0</v>
      </c>
      <c r="F24" s="2">
        <v>0</v>
      </c>
    </row>
    <row r="25" spans="1:6" x14ac:dyDescent="0.25">
      <c r="A25" s="1" t="s">
        <v>3</v>
      </c>
      <c r="B25" s="2">
        <v>0</v>
      </c>
      <c r="C25" s="2">
        <v>500</v>
      </c>
      <c r="D25" s="2">
        <v>1000</v>
      </c>
      <c r="E25" s="2">
        <v>1000</v>
      </c>
      <c r="F25" s="2">
        <v>1000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6" ht="17.25" customHeight="1" spans="1:10" x14ac:dyDescent="0.25">
      <c r="A6" s="5" t="s">
        <v>195</v>
      </c>
      <c r="B6" s="18">
        <v>-16</v>
      </c>
      <c r="C6" s="18">
        <v>-16</v>
      </c>
      <c r="D6" s="18">
        <v>-32</v>
      </c>
      <c r="E6" s="18">
        <v>-4</v>
      </c>
      <c r="F6" s="25"/>
      <c r="G6" s="25"/>
      <c r="H6" s="25"/>
      <c r="I6" s="18">
        <v>-4</v>
      </c>
    </row>
    <row r="7" ht="17.25" customHeight="1" spans="1:10" x14ac:dyDescent="0.25">
      <c r="A7" s="5" t="s">
        <v>282</v>
      </c>
      <c r="B7" s="25"/>
      <c r="C7" s="18">
        <v>-47</v>
      </c>
      <c r="D7" s="18">
        <v>-150</v>
      </c>
      <c r="E7" s="18">
        <v>-349</v>
      </c>
      <c r="F7" s="18">
        <v>-167</v>
      </c>
      <c r="G7" s="18">
        <v>-20</v>
      </c>
      <c r="H7" s="18">
        <v>-52</v>
      </c>
      <c r="I7" s="25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6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6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6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6"/>
      <c r="I11" s="6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6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6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6"/>
    </row>
    <row r="15" ht="17.25" customHeight="1" spans="1:10" x14ac:dyDescent="0.25">
      <c r="A15" s="5"/>
      <c r="B15" s="6"/>
      <c r="C15" s="6"/>
      <c r="D15" s="6"/>
      <c r="E15" s="6"/>
      <c r="F15" s="6"/>
      <c r="G15" s="6"/>
      <c r="H15" s="6"/>
      <c r="I15" s="6"/>
    </row>
    <row r="16" spans="1:9" x14ac:dyDescent="0.25">
      <c r="A16" s="1" t="s">
        <v>0</v>
      </c>
      <c r="B16" s="2" t="s">
        <v>6</v>
      </c>
      <c r="C16" s="2" t="s">
        <v>8</v>
      </c>
      <c r="D16" s="2" t="s">
        <v>13</v>
      </c>
      <c r="E16" s="2" t="s">
        <v>9</v>
      </c>
      <c r="F16" s="2" t="s">
        <v>11</v>
      </c>
      <c r="G16" s="2" t="s">
        <v>7</v>
      </c>
      <c r="H16" s="2" t="s">
        <v>4</v>
      </c>
      <c r="I16" s="2" t="s">
        <v>336</v>
      </c>
    </row>
    <row r="17" spans="1:10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>
        <v>0</v>
      </c>
    </row>
    <row r="18" spans="1:9" x14ac:dyDescent="0.25">
      <c r="A18" s="1"/>
      <c r="B18" s="2">
        <v>100</v>
      </c>
      <c r="C18" s="2">
        <v>100</v>
      </c>
      <c r="D18" s="2">
        <v>400</v>
      </c>
      <c r="E18" s="2">
        <v>100</v>
      </c>
      <c r="F18" s="2">
        <v>100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0</v>
      </c>
      <c r="C19" s="2">
        <v>0</v>
      </c>
      <c r="D19" s="2">
        <v>0</v>
      </c>
      <c r="E19" s="2">
        <v>300</v>
      </c>
      <c r="F19" s="2">
        <v>300</v>
      </c>
      <c r="G19" s="2">
        <v>100</v>
      </c>
      <c r="H19" s="2">
        <v>100</v>
      </c>
      <c r="I19" s="2">
        <v>0</v>
      </c>
    </row>
    <row r="20" spans="1:9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60</v>
      </c>
      <c r="H20" s="2">
        <v>90</v>
      </c>
      <c r="I20" s="2">
        <v>0</v>
      </c>
    </row>
    <row r="21" spans="1:9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-60</v>
      </c>
      <c r="H21" s="2">
        <v>-90</v>
      </c>
      <c r="I21" s="2">
        <v>0</v>
      </c>
    </row>
    <row r="22" spans="1:9" x14ac:dyDescent="0.25">
      <c r="A22" s="1"/>
      <c r="B22" s="2">
        <v>-16</v>
      </c>
      <c r="C22" s="2">
        <v>-16</v>
      </c>
      <c r="D22" s="2">
        <v>-32</v>
      </c>
      <c r="E22" s="2">
        <v>-4</v>
      </c>
      <c r="F22" s="2">
        <v>0</v>
      </c>
      <c r="G22" s="2">
        <v>0</v>
      </c>
      <c r="H22" s="2">
        <v>0</v>
      </c>
      <c r="I22" s="2">
        <v>-4</v>
      </c>
    </row>
    <row r="23" spans="1:9" x14ac:dyDescent="0.25">
      <c r="A23" s="1"/>
      <c r="B23" s="2">
        <v>0</v>
      </c>
      <c r="C23" s="2">
        <v>-47</v>
      </c>
      <c r="D23" s="2">
        <v>-150</v>
      </c>
      <c r="E23" s="2">
        <v>-349</v>
      </c>
      <c r="F23" s="2">
        <v>-167</v>
      </c>
      <c r="G23" s="2">
        <v>-20</v>
      </c>
      <c r="H23" s="2">
        <v>-52</v>
      </c>
      <c r="I23" s="2">
        <v>0</v>
      </c>
    </row>
    <row r="24" spans="1:9" x14ac:dyDescent="0.25">
      <c r="A24" s="1" t="s">
        <v>3</v>
      </c>
      <c r="B24" s="2">
        <v>84</v>
      </c>
      <c r="C24" s="2">
        <v>37</v>
      </c>
      <c r="D24" s="2">
        <v>218</v>
      </c>
      <c r="E24" s="2">
        <v>47</v>
      </c>
      <c r="F24" s="2">
        <v>233</v>
      </c>
      <c r="G24" s="2">
        <v>80</v>
      </c>
      <c r="H24" s="2">
        <v>48</v>
      </c>
      <c r="I24" s="2">
        <v>-4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6" ht="17.25" customHeight="1" spans="1:9" x14ac:dyDescent="0.25">
      <c r="A6" s="5" t="s">
        <v>337</v>
      </c>
      <c r="B6" s="18">
        <v>-300</v>
      </c>
      <c r="C6" s="18">
        <v>-300</v>
      </c>
      <c r="D6" s="18">
        <v>-300</v>
      </c>
      <c r="E6" s="18">
        <v>-300</v>
      </c>
      <c r="F6" s="18">
        <v>-600</v>
      </c>
      <c r="G6" s="6"/>
      <c r="H6" s="36"/>
    </row>
    <row r="7" ht="17.25" customHeight="1" spans="1:9" x14ac:dyDescent="0.25">
      <c r="A7" s="5" t="s">
        <v>313</v>
      </c>
      <c r="B7" s="25"/>
      <c r="C7" s="18">
        <v>-200</v>
      </c>
      <c r="D7" s="18">
        <v>-97</v>
      </c>
      <c r="E7" s="18">
        <v>-157</v>
      </c>
      <c r="F7" s="25"/>
      <c r="G7" s="25"/>
      <c r="H7" s="36"/>
    </row>
    <row r="8" ht="17.25" customHeight="1" spans="1:9" x14ac:dyDescent="0.25">
      <c r="A8" s="45" t="s">
        <v>338</v>
      </c>
      <c r="B8" s="18">
        <v>-60</v>
      </c>
      <c r="C8" s="18">
        <v>-100</v>
      </c>
      <c r="D8" s="18">
        <v>-50</v>
      </c>
      <c r="E8" s="18">
        <v>-50</v>
      </c>
      <c r="F8" s="6"/>
      <c r="G8" s="6"/>
      <c r="H8" s="7"/>
    </row>
    <row r="9" ht="17.25" customHeight="1" spans="1:9" x14ac:dyDescent="0.25">
      <c r="A9" s="45" t="s">
        <v>338</v>
      </c>
      <c r="B9" s="18">
        <v>-40</v>
      </c>
      <c r="C9" s="6"/>
      <c r="D9" s="18">
        <v>-50</v>
      </c>
      <c r="E9" s="18">
        <v>-50</v>
      </c>
      <c r="F9" s="6"/>
      <c r="G9" s="6"/>
      <c r="H9" s="7"/>
    </row>
    <row r="10" ht="17.25" customHeight="1" spans="1:9" x14ac:dyDescent="0.25">
      <c r="A10" s="5" t="s">
        <v>306</v>
      </c>
      <c r="B10" s="18">
        <v>-18</v>
      </c>
      <c r="C10" s="6"/>
      <c r="D10" s="6"/>
      <c r="E10" s="6"/>
      <c r="F10" s="6"/>
      <c r="G10" s="6"/>
      <c r="H10" s="7"/>
    </row>
    <row r="11" ht="17.25" customHeight="1" spans="1:9" x14ac:dyDescent="0.25">
      <c r="A11" s="45" t="s">
        <v>331</v>
      </c>
      <c r="B11" s="6"/>
      <c r="C11" s="6"/>
      <c r="D11" s="6"/>
      <c r="E11" s="6"/>
      <c r="F11" s="6"/>
      <c r="G11" s="18">
        <v>50</v>
      </c>
      <c r="H11" s="7"/>
    </row>
    <row r="12" ht="17.25" customHeight="1" spans="1:9" x14ac:dyDescent="0.25">
      <c r="A12" s="45" t="s">
        <v>339</v>
      </c>
      <c r="B12" s="6"/>
      <c r="C12" s="6"/>
      <c r="D12" s="6"/>
      <c r="E12" s="6"/>
      <c r="F12" s="6"/>
      <c r="G12" s="18">
        <v>-49</v>
      </c>
      <c r="H12" s="7"/>
    </row>
    <row r="13" ht="17.25" customHeight="1" spans="1:9" x14ac:dyDescent="0.25">
      <c r="A13" s="45">
        <v>45388</v>
      </c>
      <c r="B13" s="6"/>
      <c r="C13" s="6"/>
      <c r="D13" s="6"/>
      <c r="E13" s="6"/>
      <c r="F13" s="6"/>
      <c r="G13" s="18">
        <v>-1</v>
      </c>
      <c r="H13" s="7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7"/>
    </row>
    <row r="15" ht="17.25" customHeight="1" spans="1:9" x14ac:dyDescent="0.25">
      <c r="A15" s="5"/>
      <c r="B15" s="6"/>
      <c r="C15" s="6"/>
      <c r="D15" s="6"/>
      <c r="E15" s="6"/>
      <c r="F15" s="6"/>
      <c r="G15" s="6"/>
      <c r="H15" s="7"/>
    </row>
    <row r="16" spans="1:7" x14ac:dyDescent="0.25">
      <c r="A16" s="1" t="s">
        <v>0</v>
      </c>
      <c r="B16" s="2" t="s">
        <v>6</v>
      </c>
      <c r="C16" s="2" t="s">
        <v>8</v>
      </c>
      <c r="D16" s="2" t="s">
        <v>9</v>
      </c>
      <c r="E16" s="2" t="s">
        <v>11</v>
      </c>
      <c r="F16" s="2" t="s">
        <v>13</v>
      </c>
      <c r="G16" s="2" t="s">
        <v>126</v>
      </c>
    </row>
    <row r="17" spans="1:8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3">
        <v>0</v>
      </c>
    </row>
    <row r="18" spans="1:7" x14ac:dyDescent="0.25">
      <c r="A18" s="1"/>
      <c r="B18" s="2">
        <v>100</v>
      </c>
      <c r="C18" s="2">
        <v>100</v>
      </c>
      <c r="D18" s="2">
        <v>200</v>
      </c>
      <c r="E18" s="2">
        <v>0</v>
      </c>
      <c r="F18" s="2">
        <v>0</v>
      </c>
      <c r="G18" s="2">
        <v>0</v>
      </c>
    </row>
    <row r="19" spans="1:7" x14ac:dyDescent="0.25">
      <c r="A19" s="1"/>
      <c r="B19" s="2">
        <v>0</v>
      </c>
      <c r="C19" s="2">
        <v>0</v>
      </c>
      <c r="D19" s="2">
        <v>0</v>
      </c>
      <c r="E19" s="2">
        <v>300</v>
      </c>
      <c r="F19" s="2">
        <v>0</v>
      </c>
      <c r="G19" s="2">
        <v>0</v>
      </c>
    </row>
    <row r="20" spans="1:7" x14ac:dyDescent="0.25">
      <c r="A20" s="1"/>
      <c r="B20" s="2">
        <v>100</v>
      </c>
      <c r="C20" s="2">
        <v>100</v>
      </c>
      <c r="D20" s="2">
        <v>100</v>
      </c>
      <c r="E20" s="2">
        <v>0</v>
      </c>
      <c r="F20" s="2">
        <v>0</v>
      </c>
      <c r="G20" s="2">
        <v>0</v>
      </c>
    </row>
    <row r="21" spans="1:7" x14ac:dyDescent="0.25">
      <c r="A21" s="1"/>
      <c r="B21" s="2">
        <v>0</v>
      </c>
      <c r="C21" s="2">
        <v>0</v>
      </c>
      <c r="D21" s="2">
        <v>100</v>
      </c>
      <c r="E21" s="2">
        <v>100</v>
      </c>
      <c r="F21" s="2">
        <v>0</v>
      </c>
      <c r="G21" s="2">
        <v>0</v>
      </c>
    </row>
    <row r="22" spans="1:7" x14ac:dyDescent="0.25">
      <c r="A22" s="1"/>
      <c r="B22" s="2">
        <v>-300</v>
      </c>
      <c r="C22" s="2">
        <v>-300</v>
      </c>
      <c r="D22" s="2">
        <v>-300</v>
      </c>
      <c r="E22" s="2">
        <v>-300</v>
      </c>
      <c r="F22" s="2">
        <v>-600</v>
      </c>
      <c r="G22" s="2">
        <v>0</v>
      </c>
    </row>
    <row r="23" spans="1:7" x14ac:dyDescent="0.25">
      <c r="A23" s="1"/>
      <c r="B23" s="2">
        <v>0</v>
      </c>
      <c r="C23" s="2">
        <v>-200</v>
      </c>
      <c r="D23" s="2">
        <v>-97</v>
      </c>
      <c r="E23" s="2">
        <v>-157</v>
      </c>
      <c r="F23" s="2">
        <v>0</v>
      </c>
      <c r="G23" s="2">
        <v>0</v>
      </c>
    </row>
    <row r="24" spans="1:7" x14ac:dyDescent="0.25">
      <c r="A24" s="1"/>
      <c r="B24" s="2">
        <v>-60</v>
      </c>
      <c r="C24" s="2">
        <v>-100</v>
      </c>
      <c r="D24" s="2">
        <v>-50</v>
      </c>
      <c r="E24" s="2">
        <v>-50</v>
      </c>
      <c r="F24" s="2">
        <v>0</v>
      </c>
      <c r="G24" s="2">
        <v>0</v>
      </c>
    </row>
    <row r="25" spans="1:7" x14ac:dyDescent="0.25">
      <c r="A25" s="1"/>
      <c r="B25" s="2">
        <v>-40</v>
      </c>
      <c r="C25" s="2">
        <v>0</v>
      </c>
      <c r="D25" s="2">
        <v>-50</v>
      </c>
      <c r="E25" s="2">
        <v>-50</v>
      </c>
      <c r="F25" s="2">
        <v>0</v>
      </c>
      <c r="G25" s="2">
        <v>0</v>
      </c>
    </row>
    <row r="26" spans="1:7" x14ac:dyDescent="0.25">
      <c r="A26" s="1"/>
      <c r="B26" s="2">
        <v>-18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</row>
    <row r="27" spans="1:7" x14ac:dyDescent="0.25">
      <c r="A27" s="1"/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50</v>
      </c>
    </row>
    <row r="28" spans="1:7" x14ac:dyDescent="0.25">
      <c r="A28" s="1"/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-49</v>
      </c>
    </row>
    <row r="29" spans="1:7" x14ac:dyDescent="0.25">
      <c r="A29" s="1"/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-1</v>
      </c>
    </row>
    <row r="30" spans="1:7" x14ac:dyDescent="0.25">
      <c r="A30" s="1" t="s">
        <v>3</v>
      </c>
      <c r="B30" s="2">
        <v>-218</v>
      </c>
      <c r="C30" s="2">
        <v>-400</v>
      </c>
      <c r="D30" s="2">
        <v>-97</v>
      </c>
      <c r="E30" s="2">
        <v>-157</v>
      </c>
      <c r="F30" s="2">
        <v>-600</v>
      </c>
      <c r="G30" s="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6" ht="17.25" customHeight="1" spans="1:10" x14ac:dyDescent="0.25">
      <c r="A6" s="5">
        <v>45019</v>
      </c>
      <c r="B6" s="18">
        <v>50</v>
      </c>
      <c r="C6" s="18">
        <v>120</v>
      </c>
      <c r="D6" s="6"/>
      <c r="E6" s="6"/>
      <c r="F6" s="6"/>
      <c r="G6" s="6"/>
      <c r="H6" s="6"/>
      <c r="I6" s="25"/>
    </row>
    <row r="7" ht="17.25" customHeight="1" spans="1:10" x14ac:dyDescent="0.25">
      <c r="A7" s="45" t="s">
        <v>340</v>
      </c>
      <c r="B7" s="18">
        <v>-40</v>
      </c>
      <c r="C7" s="18">
        <v>-40</v>
      </c>
      <c r="D7" s="18">
        <v>-4</v>
      </c>
      <c r="E7" s="6"/>
      <c r="F7" s="18">
        <v>-80</v>
      </c>
      <c r="G7" s="18">
        <v>-4</v>
      </c>
      <c r="H7" s="18">
        <v>-4</v>
      </c>
      <c r="I7" s="18">
        <v>4</v>
      </c>
    </row>
    <row r="8" ht="17.25" customHeight="1" spans="1:10" x14ac:dyDescent="0.25">
      <c r="A8" s="45" t="s">
        <v>330</v>
      </c>
      <c r="B8" s="6"/>
      <c r="C8" s="6"/>
      <c r="D8" s="6"/>
      <c r="E8" s="6"/>
      <c r="F8" s="18">
        <v>300</v>
      </c>
      <c r="G8" s="6"/>
      <c r="H8" s="6"/>
      <c r="I8" s="6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6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6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6"/>
      <c r="I11" s="6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6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6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6"/>
    </row>
    <row r="15" ht="17.25" customHeight="1" spans="1:10" x14ac:dyDescent="0.25">
      <c r="A15" s="5"/>
      <c r="B15" s="6"/>
      <c r="C15" s="6"/>
      <c r="D15" s="6"/>
      <c r="E15" s="6"/>
      <c r="F15" s="6"/>
      <c r="G15" s="6"/>
      <c r="H15" s="6"/>
      <c r="I15" s="6"/>
    </row>
    <row r="16" spans="1:9" x14ac:dyDescent="0.25">
      <c r="A16" s="1" t="s">
        <v>0</v>
      </c>
      <c r="B16" s="2" t="s">
        <v>6</v>
      </c>
      <c r="C16" s="2" t="s">
        <v>8</v>
      </c>
      <c r="D16" s="2" t="s">
        <v>9</v>
      </c>
      <c r="E16" s="2" t="s">
        <v>11</v>
      </c>
      <c r="F16" s="2" t="s">
        <v>13</v>
      </c>
      <c r="G16" s="2" t="s">
        <v>14</v>
      </c>
      <c r="H16" s="2" t="s">
        <v>12</v>
      </c>
      <c r="I16" s="2" t="s">
        <v>10</v>
      </c>
    </row>
    <row r="17" spans="1:10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>
        <v>0</v>
      </c>
    </row>
    <row r="18" spans="1:9" x14ac:dyDescent="0.25">
      <c r="A18" s="1"/>
      <c r="B18" s="2">
        <v>85</v>
      </c>
      <c r="C18" s="2">
        <v>100</v>
      </c>
      <c r="D18" s="2">
        <v>150</v>
      </c>
      <c r="E18" s="2">
        <v>35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100</v>
      </c>
      <c r="C19" s="2">
        <v>100</v>
      </c>
      <c r="D19" s="2">
        <v>0</v>
      </c>
      <c r="E19" s="2">
        <v>75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25">
      <c r="A20" s="1"/>
      <c r="B20" s="2">
        <v>0</v>
      </c>
      <c r="C20" s="2">
        <v>0</v>
      </c>
      <c r="D20" s="2">
        <v>-150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25">
      <c r="A21" s="1"/>
      <c r="B21" s="2">
        <v>80</v>
      </c>
      <c r="C21" s="2">
        <v>80</v>
      </c>
      <c r="D21" s="2">
        <v>0</v>
      </c>
      <c r="E21" s="2">
        <v>200</v>
      </c>
      <c r="F21" s="2">
        <v>400</v>
      </c>
      <c r="G21" s="2">
        <v>0</v>
      </c>
      <c r="H21" s="2">
        <v>0</v>
      </c>
      <c r="I21" s="2">
        <v>0</v>
      </c>
    </row>
    <row r="22" spans="1:9" x14ac:dyDescent="0.25">
      <c r="A22" s="1"/>
      <c r="B22" s="2">
        <v>50</v>
      </c>
      <c r="C22" s="2">
        <v>120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x14ac:dyDescent="0.25">
      <c r="A23" s="1"/>
      <c r="B23" s="2">
        <v>-40</v>
      </c>
      <c r="C23" s="2">
        <v>-40</v>
      </c>
      <c r="D23" s="2">
        <v>-4</v>
      </c>
      <c r="E23" s="2">
        <v>0</v>
      </c>
      <c r="F23" s="2">
        <v>-80</v>
      </c>
      <c r="G23" s="2">
        <v>-4</v>
      </c>
      <c r="H23" s="2">
        <v>-4</v>
      </c>
      <c r="I23" s="2">
        <v>4</v>
      </c>
    </row>
    <row r="24" spans="1:9" x14ac:dyDescent="0.25">
      <c r="A24" s="1"/>
      <c r="B24" s="2">
        <v>0</v>
      </c>
      <c r="C24" s="2">
        <v>0</v>
      </c>
      <c r="D24" s="2">
        <v>0</v>
      </c>
      <c r="E24" s="2">
        <v>0</v>
      </c>
      <c r="F24" s="2">
        <v>300</v>
      </c>
      <c r="G24" s="2">
        <v>0</v>
      </c>
      <c r="H24" s="2">
        <v>0</v>
      </c>
      <c r="I24" s="2">
        <v>0</v>
      </c>
    </row>
    <row r="25" spans="1:9" x14ac:dyDescent="0.25">
      <c r="A25" s="1" t="s">
        <v>3</v>
      </c>
      <c r="B25" s="2">
        <v>275</v>
      </c>
      <c r="C25" s="2">
        <v>360</v>
      </c>
      <c r="D25" s="2">
        <v>-4</v>
      </c>
      <c r="E25" s="2">
        <v>310</v>
      </c>
      <c r="F25" s="2">
        <v>620</v>
      </c>
      <c r="G25" s="2">
        <v>-4</v>
      </c>
      <c r="H25" s="2">
        <v>-4</v>
      </c>
      <c r="I25" s="2">
        <v>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6" ht="17.25" customHeight="1" spans="1:5" x14ac:dyDescent="0.25">
      <c r="A6" s="5"/>
      <c r="B6" s="6"/>
      <c r="C6" s="6"/>
      <c r="D6" s="36"/>
    </row>
    <row r="7" ht="17.25" customHeight="1" spans="1:5" x14ac:dyDescent="0.25">
      <c r="A7" s="5"/>
      <c r="B7" s="25"/>
      <c r="C7" s="25"/>
      <c r="D7" s="36"/>
    </row>
    <row r="8" ht="17.25" customHeight="1" spans="1:5" x14ac:dyDescent="0.25">
      <c r="A8" s="5"/>
      <c r="B8" s="6"/>
      <c r="C8" s="6"/>
      <c r="D8" s="7"/>
    </row>
    <row r="9" ht="17.25" customHeight="1" spans="1:5" x14ac:dyDescent="0.25">
      <c r="A9" s="5"/>
      <c r="B9" s="6"/>
      <c r="C9" s="6"/>
      <c r="D9" s="7"/>
    </row>
    <row r="10" ht="17.25" customHeight="1" spans="1:5" x14ac:dyDescent="0.25">
      <c r="A10" s="5"/>
      <c r="B10" s="6"/>
      <c r="C10" s="6"/>
      <c r="D10" s="7"/>
    </row>
    <row r="11" ht="17.25" customHeight="1" spans="1:5" x14ac:dyDescent="0.25">
      <c r="A11" s="5"/>
      <c r="B11" s="6"/>
      <c r="C11" s="6"/>
      <c r="D11" s="7"/>
    </row>
    <row r="12" ht="17.25" customHeight="1" spans="1:5" x14ac:dyDescent="0.25">
      <c r="A12" s="5"/>
      <c r="B12" s="6"/>
      <c r="C12" s="6"/>
      <c r="D12" s="7"/>
    </row>
    <row r="13" ht="17.25" customHeight="1" spans="1:5" x14ac:dyDescent="0.25">
      <c r="A13" s="5"/>
      <c r="B13" s="6"/>
      <c r="C13" s="6"/>
      <c r="D13" s="7"/>
    </row>
    <row r="14" ht="17.25" customHeight="1" spans="1:5" x14ac:dyDescent="0.25">
      <c r="A14" s="5"/>
      <c r="B14" s="6"/>
      <c r="C14" s="6"/>
      <c r="D14" s="7"/>
    </row>
    <row r="15" ht="17.25" customHeight="1" spans="1:5" x14ac:dyDescent="0.25">
      <c r="A15" s="5"/>
      <c r="B15" s="6"/>
      <c r="C15" s="6"/>
      <c r="D15" s="7"/>
    </row>
    <row r="16" spans="1:3" x14ac:dyDescent="0.25">
      <c r="A16" s="1" t="s">
        <v>0</v>
      </c>
      <c r="B16" s="2" t="s">
        <v>7</v>
      </c>
      <c r="C16" s="2" t="s">
        <v>4</v>
      </c>
    </row>
    <row r="17" spans="1:4" x14ac:dyDescent="0.25">
      <c r="A17" s="1" t="s">
        <v>3</v>
      </c>
      <c r="B17" s="2">
        <v>0</v>
      </c>
      <c r="C17" s="2">
        <v>0</v>
      </c>
      <c r="D17" s="3">
        <v>0</v>
      </c>
    </row>
    <row r="18" spans="1:3" x14ac:dyDescent="0.25">
      <c r="A18" s="1"/>
      <c r="B18" s="2">
        <v>60</v>
      </c>
      <c r="C18" s="2">
        <v>60</v>
      </c>
    </row>
    <row r="19" spans="1:3" x14ac:dyDescent="0.25">
      <c r="A19" s="1"/>
      <c r="B19" s="2">
        <v>-56</v>
      </c>
      <c r="C19" s="2">
        <v>-60</v>
      </c>
    </row>
    <row r="20" spans="1:3" x14ac:dyDescent="0.25">
      <c r="A20" s="1" t="s">
        <v>3</v>
      </c>
      <c r="B20" s="2">
        <v>4</v>
      </c>
      <c r="C20" s="2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6" ht="17.25" customHeight="1" spans="1:7" x14ac:dyDescent="0.25">
      <c r="A6" s="5"/>
      <c r="B6" s="6"/>
      <c r="C6" s="6"/>
      <c r="D6" s="6"/>
      <c r="E6" s="6"/>
      <c r="F6" s="36"/>
    </row>
    <row r="7" ht="17.25" customHeight="1" spans="1:7" x14ac:dyDescent="0.25">
      <c r="A7" s="5"/>
      <c r="B7" s="25"/>
      <c r="C7" s="25"/>
      <c r="D7" s="25"/>
      <c r="E7" s="25"/>
      <c r="F7" s="36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5"/>
      <c r="B11" s="6"/>
      <c r="C11" s="6"/>
      <c r="D11" s="6"/>
      <c r="E11" s="6"/>
      <c r="F11" s="7"/>
    </row>
    <row r="12" ht="17.25" customHeight="1" spans="1:7" x14ac:dyDescent="0.25">
      <c r="A12" s="5"/>
      <c r="B12" s="6"/>
      <c r="C12" s="6"/>
      <c r="D12" s="6"/>
      <c r="E12" s="6"/>
      <c r="F12" s="7"/>
    </row>
    <row r="13" ht="17.25" customHeight="1" spans="1:7" x14ac:dyDescent="0.25">
      <c r="A13" s="5"/>
      <c r="B13" s="6"/>
      <c r="C13" s="6"/>
      <c r="D13" s="6"/>
      <c r="E13" s="6"/>
      <c r="F13" s="7"/>
    </row>
    <row r="14" ht="17.25" customHeight="1" spans="1:7" x14ac:dyDescent="0.25">
      <c r="A14" s="7"/>
      <c r="B14" s="6"/>
      <c r="C14" s="6"/>
      <c r="D14" s="6"/>
      <c r="E14" s="6"/>
      <c r="F14" s="7"/>
    </row>
    <row r="15" ht="17.25" customHeight="1" spans="1:7" x14ac:dyDescent="0.25">
      <c r="A15" s="7"/>
      <c r="B15" s="6"/>
      <c r="C15" s="6"/>
      <c r="D15" s="6"/>
      <c r="E15" s="6"/>
      <c r="F15" s="7"/>
    </row>
    <row r="16" spans="1:5" x14ac:dyDescent="0.25">
      <c r="A16" s="3" t="s">
        <v>0</v>
      </c>
      <c r="B16" s="2" t="s">
        <v>6</v>
      </c>
      <c r="C16" s="2" t="s">
        <v>8</v>
      </c>
      <c r="D16" s="2" t="s">
        <v>11</v>
      </c>
      <c r="E16" s="2" t="s">
        <v>13</v>
      </c>
    </row>
    <row r="17" spans="1:6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3">
        <v>0</v>
      </c>
    </row>
    <row r="18" spans="1:5" x14ac:dyDescent="0.25">
      <c r="A18" s="3"/>
      <c r="B18" s="2">
        <v>40</v>
      </c>
      <c r="C18" s="2">
        <v>40</v>
      </c>
      <c r="D18" s="2">
        <v>50</v>
      </c>
      <c r="E18" s="2">
        <v>80</v>
      </c>
    </row>
    <row r="19" spans="1:5" x14ac:dyDescent="0.25">
      <c r="A19" s="3" t="s">
        <v>3</v>
      </c>
      <c r="B19" s="2">
        <v>40</v>
      </c>
      <c r="C19" s="2">
        <v>40</v>
      </c>
      <c r="D19" s="2">
        <v>50</v>
      </c>
      <c r="E19" s="2">
        <v>80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6" ht="17.25" customHeight="1" spans="1:4" x14ac:dyDescent="0.25">
      <c r="A6" s="5"/>
      <c r="B6" s="6"/>
      <c r="C6" s="25"/>
    </row>
    <row r="7" ht="17.25" customHeight="1" spans="1:4" x14ac:dyDescent="0.25">
      <c r="A7" s="5"/>
      <c r="B7" s="25"/>
      <c r="C7" s="25"/>
    </row>
    <row r="8" ht="17.25" customHeight="1" spans="1:4" x14ac:dyDescent="0.25">
      <c r="A8" s="5"/>
      <c r="B8" s="6"/>
      <c r="C8" s="6"/>
    </row>
    <row r="9" ht="17.25" customHeight="1" spans="1:4" x14ac:dyDescent="0.25">
      <c r="A9" s="5"/>
      <c r="B9" s="6"/>
      <c r="C9" s="6"/>
    </row>
    <row r="10" ht="17.25" customHeight="1" spans="1:4" x14ac:dyDescent="0.25">
      <c r="A10" s="5"/>
      <c r="B10" s="6"/>
      <c r="C10" s="6"/>
    </row>
    <row r="11" ht="17.25" customHeight="1" spans="1:4" x14ac:dyDescent="0.25">
      <c r="A11" s="5"/>
      <c r="B11" s="6"/>
      <c r="C11" s="6"/>
    </row>
    <row r="12" ht="17.25" customHeight="1" spans="1:4" x14ac:dyDescent="0.25">
      <c r="A12" s="5"/>
      <c r="B12" s="6"/>
      <c r="C12" s="6"/>
    </row>
    <row r="13" ht="17.25" customHeight="1" spans="1:4" x14ac:dyDescent="0.25">
      <c r="A13" s="5"/>
      <c r="B13" s="6"/>
      <c r="C13" s="6"/>
    </row>
    <row r="14" ht="17.25" customHeight="1" spans="1:4" x14ac:dyDescent="0.25">
      <c r="A14" s="5"/>
      <c r="B14" s="6"/>
      <c r="C14" s="6"/>
    </row>
    <row r="15" ht="17.25" customHeight="1" spans="1:4" x14ac:dyDescent="0.25">
      <c r="A15" s="5"/>
      <c r="B15" s="6"/>
      <c r="C15" s="6"/>
    </row>
    <row r="16" spans="1:3" x14ac:dyDescent="0.25">
      <c r="A16" s="1" t="s">
        <v>0</v>
      </c>
      <c r="B16" s="2" t="s">
        <v>170</v>
      </c>
      <c r="C16" s="2" t="s">
        <v>32</v>
      </c>
    </row>
    <row r="17" spans="1:4" x14ac:dyDescent="0.25">
      <c r="A17" s="1" t="s">
        <v>3</v>
      </c>
      <c r="B17" s="2">
        <v>0</v>
      </c>
      <c r="C17" s="2">
        <v>0</v>
      </c>
      <c r="D17">
        <v>0</v>
      </c>
    </row>
    <row r="18" spans="1:3" x14ac:dyDescent="0.25">
      <c r="A18" s="1"/>
      <c r="B18" s="2">
        <v>200</v>
      </c>
      <c r="C18" s="2">
        <v>0</v>
      </c>
    </row>
    <row r="19" spans="1:3" x14ac:dyDescent="0.25">
      <c r="A19" s="1"/>
      <c r="B19" s="2">
        <v>0</v>
      </c>
      <c r="C19" s="2">
        <v>105</v>
      </c>
    </row>
    <row r="20" spans="1:3" x14ac:dyDescent="0.25">
      <c r="A20" s="1"/>
      <c r="B20" s="2">
        <v>0</v>
      </c>
      <c r="C20" s="2">
        <v>295</v>
      </c>
    </row>
    <row r="21" spans="1:3" x14ac:dyDescent="0.25">
      <c r="A21" s="1" t="s">
        <v>3</v>
      </c>
      <c r="B21" s="2">
        <v>200</v>
      </c>
      <c r="C21" s="2">
        <v>400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6" ht="17.25" customHeight="1" spans="1:4" x14ac:dyDescent="0.25">
      <c r="A6" s="5"/>
      <c r="B6" s="6"/>
      <c r="C6" s="36"/>
    </row>
    <row r="7" ht="17.25" customHeight="1" spans="1:4" x14ac:dyDescent="0.25">
      <c r="A7" s="5"/>
      <c r="B7" s="25"/>
      <c r="C7" s="36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5"/>
      <c r="B13" s="6"/>
      <c r="C13" s="7"/>
    </row>
    <row r="14" ht="17.25" customHeight="1" spans="1:4" x14ac:dyDescent="0.25">
      <c r="A14" s="5"/>
      <c r="B14" s="6"/>
      <c r="C14" s="7"/>
    </row>
    <row r="15" ht="17.25" customHeight="1" spans="1:4" x14ac:dyDescent="0.25">
      <c r="A15" s="5"/>
      <c r="B15" s="6"/>
      <c r="C15" s="7"/>
    </row>
    <row r="16" spans="1:2" x14ac:dyDescent="0.25">
      <c r="A16" s="1" t="s">
        <v>0</v>
      </c>
      <c r="B16" s="2" t="s">
        <v>168</v>
      </c>
    </row>
    <row r="17" spans="1:3" x14ac:dyDescent="0.25">
      <c r="A17" s="1" t="s">
        <v>3</v>
      </c>
      <c r="B17" s="2">
        <v>0</v>
      </c>
      <c r="C17" s="3">
        <v>0</v>
      </c>
    </row>
    <row r="18" spans="1:2" x14ac:dyDescent="0.25">
      <c r="A18" s="1"/>
      <c r="B18" s="2">
        <v>50</v>
      </c>
    </row>
    <row r="19" spans="1:2" x14ac:dyDescent="0.25">
      <c r="A19" s="1"/>
      <c r="B19" s="2">
        <v>50</v>
      </c>
    </row>
    <row r="20" spans="1:2" x14ac:dyDescent="0.25">
      <c r="A20" s="1" t="s">
        <v>3</v>
      </c>
      <c r="B20" s="2">
        <v>100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11" customWidth="1"/>
    <col min="7" max="7" width="9.005" style="4" customWidth="1"/>
  </cols>
  <sheetData>
    <row r="7" ht="17.25" customHeight="1" spans="1:8" x14ac:dyDescent="0.25">
      <c r="A7" s="36"/>
      <c r="B7" s="25"/>
      <c r="C7" s="25"/>
      <c r="D7" s="25"/>
      <c r="E7" s="25"/>
      <c r="F7" s="25"/>
      <c r="G7" s="36"/>
    </row>
    <row r="8" ht="17.25" customHeight="1" spans="1:8" x14ac:dyDescent="0.25">
      <c r="A8" s="130"/>
      <c r="B8" s="13"/>
      <c r="C8" s="13"/>
      <c r="D8" s="13"/>
      <c r="E8" s="13"/>
      <c r="F8" s="13"/>
      <c r="G8" s="4"/>
    </row>
    <row r="9" ht="17.25" customHeight="1" spans="1:8" x14ac:dyDescent="0.25">
      <c r="A9" s="131" t="s">
        <v>341</v>
      </c>
      <c r="B9" s="15"/>
      <c r="C9" s="132"/>
      <c r="D9" s="13"/>
      <c r="E9" s="13"/>
      <c r="F9" s="13"/>
      <c r="G9" s="4"/>
    </row>
    <row r="10" spans="1:6" x14ac:dyDescent="0.25">
      <c r="A10" s="3" t="s">
        <v>0</v>
      </c>
      <c r="B10" s="2" t="s">
        <v>6</v>
      </c>
      <c r="C10" s="2" t="s">
        <v>8</v>
      </c>
      <c r="D10" s="11" t="s">
        <v>13</v>
      </c>
      <c r="E10" s="11" t="s">
        <v>69</v>
      </c>
      <c r="F10" s="11" t="s">
        <v>14</v>
      </c>
    </row>
    <row r="11" spans="1:7" x14ac:dyDescent="0.25">
      <c r="A11" s="3" t="s">
        <v>3</v>
      </c>
      <c r="B11" s="2">
        <v>0</v>
      </c>
      <c r="C11" s="2">
        <v>0</v>
      </c>
      <c r="D11" s="11">
        <v>0</v>
      </c>
      <c r="E11" s="11">
        <v>0</v>
      </c>
      <c r="F11" s="11">
        <v>0</v>
      </c>
      <c r="G11" s="4">
        <v>0</v>
      </c>
    </row>
    <row r="12" spans="1:6" x14ac:dyDescent="0.25">
      <c r="A12" s="3"/>
      <c r="B12" s="2">
        <v>6</v>
      </c>
      <c r="C12" s="2">
        <v>6</v>
      </c>
      <c r="D12" s="11">
        <v>12</v>
      </c>
      <c r="E12" s="11">
        <v>0</v>
      </c>
      <c r="F12" s="11">
        <v>0</v>
      </c>
    </row>
    <row r="13" spans="1:6" x14ac:dyDescent="0.25">
      <c r="A13" s="3"/>
      <c r="B13" s="2">
        <v>-8</v>
      </c>
      <c r="C13" s="2">
        <v>-12</v>
      </c>
      <c r="D13" s="11">
        <v>-12</v>
      </c>
      <c r="E13" s="11">
        <v>-6</v>
      </c>
      <c r="F13" s="11">
        <v>-2</v>
      </c>
    </row>
    <row r="14" spans="1:6" x14ac:dyDescent="0.25">
      <c r="A14" s="3" t="s">
        <v>3</v>
      </c>
      <c r="B14" s="2">
        <v>-2</v>
      </c>
      <c r="C14" s="2">
        <v>-6</v>
      </c>
      <c r="D14" s="11">
        <v>0</v>
      </c>
      <c r="E14" s="11">
        <v>-6</v>
      </c>
      <c r="F14" s="11">
        <v>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6" ht="17.25" customHeight="1" spans="1:8" x14ac:dyDescent="0.25">
      <c r="A6" s="26"/>
      <c r="B6" s="25"/>
      <c r="C6" s="25"/>
      <c r="D6" s="25"/>
      <c r="E6" s="25"/>
      <c r="F6" s="25"/>
      <c r="G6" s="36"/>
    </row>
    <row r="7" spans="1:6" x14ac:dyDescent="0.25">
      <c r="A7" s="1" t="s">
        <v>0</v>
      </c>
      <c r="B7" s="2" t="s">
        <v>6</v>
      </c>
      <c r="C7" s="2" t="s">
        <v>8</v>
      </c>
      <c r="D7" s="2" t="s">
        <v>9</v>
      </c>
      <c r="E7" s="2" t="s">
        <v>13</v>
      </c>
      <c r="F7" s="2" t="s">
        <v>14</v>
      </c>
    </row>
    <row r="8" spans="1:7" x14ac:dyDescent="0.25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3">
        <v>0</v>
      </c>
    </row>
    <row r="9" spans="1:6" x14ac:dyDescent="0.25">
      <c r="A9" s="1"/>
      <c r="B9" s="2">
        <v>16</v>
      </c>
      <c r="C9" s="2">
        <v>16</v>
      </c>
      <c r="D9" s="2">
        <v>4</v>
      </c>
      <c r="E9" s="2">
        <v>56</v>
      </c>
      <c r="F9" s="2">
        <v>4</v>
      </c>
    </row>
    <row r="10" spans="1:6" x14ac:dyDescent="0.25">
      <c r="A10" s="1" t="s">
        <v>3</v>
      </c>
      <c r="B10" s="2">
        <v>16</v>
      </c>
      <c r="C10" s="2">
        <v>16</v>
      </c>
      <c r="D10" s="2">
        <v>4</v>
      </c>
      <c r="E10" s="2">
        <v>56</v>
      </c>
      <c r="F10" s="2">
        <v>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5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6" ht="17.25" customHeight="1" spans="1:9" x14ac:dyDescent="0.25">
      <c r="A6" s="75" t="s">
        <v>342</v>
      </c>
      <c r="B6" s="133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34"/>
      <c r="B7" s="135"/>
      <c r="C7" s="3"/>
      <c r="D7" s="3"/>
      <c r="E7" s="4"/>
      <c r="F7" s="4"/>
      <c r="G7" s="4"/>
      <c r="H7" s="4"/>
    </row>
    <row r="8" ht="17.25" customHeight="1" spans="1:9" x14ac:dyDescent="0.25">
      <c r="A8" s="75" t="s">
        <v>343</v>
      </c>
      <c r="B8" s="133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5"/>
      <c r="B9" s="6"/>
      <c r="C9" s="3"/>
      <c r="D9" s="3"/>
      <c r="E9" s="4"/>
      <c r="F9" s="4"/>
      <c r="G9" s="4"/>
      <c r="H9" s="4"/>
    </row>
    <row r="10" ht="17.25" customHeight="1" spans="1:9" x14ac:dyDescent="0.25">
      <c r="A10" s="75" t="s">
        <v>344</v>
      </c>
      <c r="B10" s="133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5">
        <v>43011</v>
      </c>
      <c r="B11" s="18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75" t="s">
        <v>345</v>
      </c>
      <c r="B12" s="76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5"/>
      <c r="B13" s="6"/>
      <c r="C13" s="3"/>
      <c r="D13" s="3"/>
      <c r="E13" s="4"/>
      <c r="F13" s="4"/>
      <c r="G13" s="4"/>
      <c r="H13" s="4"/>
    </row>
    <row r="14" ht="17.25" customHeight="1" spans="1:9" x14ac:dyDescent="0.25">
      <c r="A14" s="75" t="s">
        <v>346</v>
      </c>
      <c r="B14" s="76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5">
        <v>42830</v>
      </c>
      <c r="B15" s="18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75" t="s">
        <v>347</v>
      </c>
      <c r="B16" s="76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5" t="s">
        <v>348</v>
      </c>
      <c r="B17" s="18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75" t="s">
        <v>349</v>
      </c>
      <c r="B18" s="76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5"/>
      <c r="B19" s="6"/>
      <c r="C19" s="3"/>
      <c r="D19" s="3"/>
      <c r="E19" s="4"/>
      <c r="F19" s="4"/>
      <c r="G19" s="4"/>
      <c r="H19" s="4"/>
    </row>
    <row r="20" ht="17.25" customHeight="1" spans="1:9" x14ac:dyDescent="0.25">
      <c r="A20" s="75" t="s">
        <v>350</v>
      </c>
      <c r="B20" s="76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5">
        <v>42774</v>
      </c>
      <c r="B21" s="18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5" t="s">
        <v>351</v>
      </c>
      <c r="B22" s="18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75" t="s">
        <v>352</v>
      </c>
      <c r="B23" s="76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5"/>
      <c r="B24" s="6"/>
      <c r="C24" s="3"/>
      <c r="D24" s="3"/>
      <c r="E24" s="4"/>
      <c r="F24" s="4"/>
      <c r="G24" s="4"/>
      <c r="H24" s="4"/>
    </row>
    <row r="25" ht="17.25" customHeight="1" spans="1:9" x14ac:dyDescent="0.25">
      <c r="A25" s="75" t="s">
        <v>353</v>
      </c>
      <c r="B25" s="76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5">
        <v>42988</v>
      </c>
      <c r="B26" s="18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5" t="s">
        <v>354</v>
      </c>
      <c r="B27" s="18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5" t="s">
        <v>355</v>
      </c>
      <c r="B28" s="18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75" t="s">
        <v>356</v>
      </c>
      <c r="B29" s="76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5">
        <v>42958</v>
      </c>
      <c r="B30" s="18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5" t="s">
        <v>357</v>
      </c>
      <c r="B31" s="18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5" t="s">
        <v>358</v>
      </c>
      <c r="B32" s="18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75" t="s">
        <v>359</v>
      </c>
      <c r="B33" s="76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5">
        <v>42867</v>
      </c>
      <c r="B34" s="18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5" t="s">
        <v>360</v>
      </c>
      <c r="B35" s="18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75" t="s">
        <v>361</v>
      </c>
      <c r="B36" s="76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5" t="s">
        <v>362</v>
      </c>
      <c r="B37" s="18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5" t="s">
        <v>363</v>
      </c>
      <c r="B38" s="18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75" t="s">
        <v>364</v>
      </c>
      <c r="B39" s="76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5" t="s">
        <v>365</v>
      </c>
      <c r="B40" s="18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75" t="s">
        <v>366</v>
      </c>
      <c r="B41" s="76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5">
        <v>43284</v>
      </c>
      <c r="B42" s="18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5" t="s">
        <v>367</v>
      </c>
      <c r="B43" s="18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5" t="s">
        <v>368</v>
      </c>
      <c r="B44" s="18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75" t="s">
        <v>369</v>
      </c>
      <c r="B45" s="76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5" t="s">
        <v>370</v>
      </c>
      <c r="B46" s="18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75" t="s">
        <v>371</v>
      </c>
      <c r="B47" s="76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5" t="s">
        <v>372</v>
      </c>
      <c r="B48" s="18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5" t="s">
        <v>373</v>
      </c>
      <c r="B49" s="18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75" t="s">
        <v>374</v>
      </c>
      <c r="B50" s="76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5"/>
      <c r="B51" s="6"/>
      <c r="C51" s="3"/>
      <c r="D51" s="3"/>
      <c r="E51" s="4"/>
      <c r="F51" s="4"/>
      <c r="G51" s="4"/>
      <c r="H51" s="4"/>
    </row>
    <row r="52" ht="17.25" customHeight="1" spans="1:9" x14ac:dyDescent="0.25">
      <c r="A52" s="75" t="s">
        <v>375</v>
      </c>
      <c r="B52" s="76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5"/>
      <c r="B53" s="6"/>
      <c r="C53" s="3"/>
      <c r="D53" s="3"/>
      <c r="E53" s="4"/>
      <c r="F53" s="4"/>
      <c r="G53" s="4"/>
      <c r="H53" s="4"/>
    </row>
    <row r="54" ht="17.25" customHeight="1" spans="1:9" x14ac:dyDescent="0.25">
      <c r="A54" s="75" t="s">
        <v>376</v>
      </c>
      <c r="B54" s="76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5">
        <v>43108</v>
      </c>
      <c r="B55" s="18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5" t="s">
        <v>377</v>
      </c>
      <c r="B56" s="18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75" t="s">
        <v>378</v>
      </c>
      <c r="B57" s="76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5"/>
      <c r="B58" s="6"/>
      <c r="C58" s="3"/>
      <c r="D58" s="3"/>
      <c r="E58" s="4"/>
      <c r="F58" s="4"/>
      <c r="G58" s="4"/>
      <c r="H58" s="4"/>
    </row>
    <row r="59" ht="17.25" customHeight="1" spans="1:9" x14ac:dyDescent="0.25">
      <c r="A59" s="75" t="s">
        <v>379</v>
      </c>
      <c r="B59" s="76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5">
        <v>43230</v>
      </c>
      <c r="B60" s="18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75" t="s">
        <v>380</v>
      </c>
      <c r="B61" s="76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5"/>
      <c r="B62" s="6"/>
      <c r="C62" s="3"/>
      <c r="D62" s="3"/>
      <c r="E62" s="4"/>
      <c r="F62" s="4"/>
      <c r="G62" s="4"/>
      <c r="H62" s="4"/>
    </row>
    <row r="63" ht="17.25" customHeight="1" spans="1:9" x14ac:dyDescent="0.25">
      <c r="A63" s="75" t="s">
        <v>381</v>
      </c>
      <c r="B63" s="76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5"/>
      <c r="B64" s="6"/>
      <c r="C64" s="3"/>
      <c r="D64" s="3"/>
      <c r="E64" s="4"/>
      <c r="F64" s="4"/>
      <c r="G64" s="4"/>
      <c r="H64" s="4"/>
    </row>
    <row r="65" ht="17.25" customHeight="1" spans="1:9" x14ac:dyDescent="0.25">
      <c r="A65" s="75" t="s">
        <v>382</v>
      </c>
      <c r="B65" s="133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34"/>
      <c r="B66" s="135"/>
      <c r="C66" s="3"/>
      <c r="D66" s="3"/>
      <c r="E66" s="4"/>
      <c r="F66" s="4"/>
      <c r="G66" s="4"/>
      <c r="H66" s="4"/>
    </row>
    <row r="67" ht="17.25" customHeight="1" spans="1:9" x14ac:dyDescent="0.25">
      <c r="A67" s="75" t="s">
        <v>383</v>
      </c>
      <c r="B67" s="133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5"/>
      <c r="B68" s="6"/>
      <c r="C68" s="3"/>
      <c r="D68" s="3"/>
      <c r="E68" s="4"/>
      <c r="F68" s="4"/>
      <c r="G68" s="4"/>
      <c r="H68" s="4"/>
    </row>
    <row r="69" ht="17.25" customHeight="1" spans="1:9" x14ac:dyDescent="0.25">
      <c r="A69" s="75" t="s">
        <v>384</v>
      </c>
      <c r="B69" s="76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90"/>
      <c r="B70" s="96"/>
      <c r="C70" s="3"/>
      <c r="D70" s="3"/>
      <c r="E70" s="4"/>
      <c r="F70" s="4"/>
      <c r="G70" s="4"/>
      <c r="H70" s="4"/>
    </row>
    <row r="71" ht="17.25" customHeight="1" spans="1:9" x14ac:dyDescent="0.25">
      <c r="A71" s="75" t="s">
        <v>385</v>
      </c>
      <c r="B71" s="76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90"/>
      <c r="B72" s="96"/>
      <c r="C72" s="3"/>
      <c r="D72" s="3"/>
      <c r="E72" s="4"/>
      <c r="F72" s="4"/>
      <c r="G72" s="4"/>
      <c r="H72" s="4"/>
    </row>
    <row r="73" ht="17.25" customHeight="1" spans="1:9" x14ac:dyDescent="0.25">
      <c r="A73" s="75" t="s">
        <v>386</v>
      </c>
      <c r="B73" s="76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90"/>
      <c r="B74" s="96"/>
      <c r="C74" s="3"/>
      <c r="D74" s="3"/>
      <c r="E74" s="4"/>
      <c r="F74" s="4"/>
      <c r="G74" s="4"/>
      <c r="H74" s="4"/>
    </row>
    <row r="75" ht="17.25" customHeight="1" spans="1:9" x14ac:dyDescent="0.25">
      <c r="A75" s="75" t="s">
        <v>387</v>
      </c>
      <c r="B75" s="76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90"/>
      <c r="B76" s="96"/>
      <c r="C76" s="3"/>
      <c r="D76" s="3"/>
      <c r="E76" s="4"/>
      <c r="F76" s="4"/>
      <c r="G76" s="4"/>
      <c r="H76" s="4"/>
    </row>
    <row r="77" ht="17.25" customHeight="1" spans="1:9" x14ac:dyDescent="0.25">
      <c r="A77" s="75" t="s">
        <v>388</v>
      </c>
      <c r="B77" s="76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5" t="s">
        <v>389</v>
      </c>
      <c r="B78" s="97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75" t="s">
        <v>390</v>
      </c>
      <c r="B79" s="76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90"/>
      <c r="B80" s="96"/>
      <c r="C80" s="3"/>
      <c r="D80" s="3"/>
      <c r="E80" s="4"/>
      <c r="F80" s="4"/>
      <c r="G80" s="4"/>
      <c r="H80" s="4"/>
    </row>
    <row r="81" ht="17.25" customHeight="1" spans="1:9" x14ac:dyDescent="0.25">
      <c r="A81" s="75" t="s">
        <v>391</v>
      </c>
      <c r="B81" s="76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5">
        <v>43625</v>
      </c>
      <c r="B82" s="18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75" t="s">
        <v>392</v>
      </c>
      <c r="B83" s="76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5" t="s">
        <v>393</v>
      </c>
      <c r="B84" s="18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75" t="s">
        <v>394</v>
      </c>
      <c r="B85" s="76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5"/>
      <c r="B86" s="6"/>
      <c r="C86" s="3"/>
      <c r="D86" s="3"/>
      <c r="E86" s="4"/>
      <c r="F86" s="4"/>
      <c r="G86" s="4"/>
      <c r="H86" s="4"/>
    </row>
    <row r="87" ht="17.25" customHeight="1" spans="1:9" x14ac:dyDescent="0.25">
      <c r="A87" s="75" t="s">
        <v>395</v>
      </c>
      <c r="B87" s="133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36"/>
      <c r="B88" s="137"/>
      <c r="C88" s="3"/>
      <c r="D88" s="3"/>
      <c r="E88" s="4"/>
      <c r="F88" s="4"/>
      <c r="G88" s="4"/>
      <c r="H88" s="4"/>
    </row>
    <row r="89" ht="17.25" customHeight="1" spans="1:9" x14ac:dyDescent="0.25">
      <c r="A89" s="75" t="s">
        <v>396</v>
      </c>
      <c r="B89" s="133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45"/>
      <c r="B90" s="6"/>
      <c r="C90" s="3"/>
      <c r="D90" s="3"/>
      <c r="E90" s="4"/>
      <c r="F90" s="4"/>
      <c r="G90" s="4"/>
      <c r="H90" s="4"/>
    </row>
    <row r="91" ht="17.25" customHeight="1" spans="1:9" x14ac:dyDescent="0.25">
      <c r="A91" s="75" t="s">
        <v>397</v>
      </c>
      <c r="B91" s="133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45">
        <v>44014</v>
      </c>
      <c r="B92" s="18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75" t="s">
        <v>398</v>
      </c>
      <c r="B93" s="133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5"/>
      <c r="B94" s="6"/>
      <c r="C94" s="3"/>
      <c r="D94" s="3"/>
      <c r="E94" s="4"/>
      <c r="F94" s="4"/>
      <c r="G94" s="4"/>
      <c r="H94" s="4"/>
    </row>
    <row r="95" ht="17.25" customHeight="1" spans="1:9" x14ac:dyDescent="0.25">
      <c r="A95" s="75" t="s">
        <v>399</v>
      </c>
      <c r="B95" s="133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5"/>
      <c r="B96" s="6"/>
      <c r="C96" s="3"/>
      <c r="D96" s="3"/>
      <c r="E96" s="4"/>
      <c r="F96" s="4"/>
      <c r="G96" s="4"/>
      <c r="H96" s="4"/>
    </row>
    <row r="97" ht="17.25" customHeight="1" spans="1:9" x14ac:dyDescent="0.25">
      <c r="A97" s="75" t="s">
        <v>400</v>
      </c>
      <c r="B97" s="133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5"/>
      <c r="B98" s="6"/>
      <c r="C98" s="3"/>
      <c r="D98" s="3"/>
      <c r="E98" s="4"/>
      <c r="F98" s="4"/>
      <c r="G98" s="4"/>
      <c r="H98" s="4"/>
    </row>
    <row r="99" ht="17.25" customHeight="1" spans="1:9" x14ac:dyDescent="0.25">
      <c r="A99" s="75" t="s">
        <v>401</v>
      </c>
      <c r="B99" s="133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5"/>
      <c r="B100" s="6"/>
      <c r="C100" s="3"/>
      <c r="D100" s="3"/>
      <c r="E100" s="4"/>
      <c r="F100" s="4"/>
      <c r="G100" s="4"/>
      <c r="H100" s="4"/>
    </row>
    <row r="101" ht="17.25" customHeight="1" spans="1:9" x14ac:dyDescent="0.25">
      <c r="A101" s="75" t="s">
        <v>402</v>
      </c>
      <c r="B101" s="133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5"/>
      <c r="B102" s="6"/>
      <c r="C102" s="3"/>
      <c r="D102" s="3"/>
      <c r="E102" s="4"/>
      <c r="F102" s="4"/>
      <c r="G102" s="4"/>
      <c r="H102" s="4"/>
    </row>
    <row r="103" ht="17.25" customHeight="1" spans="1:9" x14ac:dyDescent="0.25">
      <c r="A103" s="75" t="s">
        <v>403</v>
      </c>
      <c r="B103" s="133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5"/>
      <c r="B104" s="6"/>
      <c r="C104" s="3"/>
      <c r="D104" s="3"/>
      <c r="E104" s="4"/>
      <c r="F104" s="4"/>
      <c r="G104" s="4"/>
      <c r="H104" s="4"/>
    </row>
    <row r="105" ht="17.25" customHeight="1" spans="1:9" x14ac:dyDescent="0.25">
      <c r="A105" s="75" t="s">
        <v>404</v>
      </c>
      <c r="B105" s="133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5"/>
      <c r="B106" s="6"/>
      <c r="C106" s="3"/>
      <c r="D106" s="3"/>
      <c r="E106" s="4"/>
      <c r="F106" s="4"/>
      <c r="G106" s="4"/>
      <c r="H106" s="4"/>
    </row>
    <row r="107" ht="17.25" customHeight="1" spans="1:9" x14ac:dyDescent="0.25">
      <c r="A107" s="75" t="s">
        <v>405</v>
      </c>
      <c r="B107" s="133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5">
        <v>43840</v>
      </c>
      <c r="B108" s="18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38" t="s">
        <v>406</v>
      </c>
      <c r="B109" s="18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23" t="s">
        <v>407</v>
      </c>
      <c r="B110" s="18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23" t="s">
        <v>408</v>
      </c>
      <c r="B111" s="19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75" t="s">
        <v>409</v>
      </c>
      <c r="B112" s="133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23">
        <v>43901</v>
      </c>
      <c r="B113" s="18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38" t="s">
        <v>410</v>
      </c>
      <c r="B114" s="18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75" t="s">
        <v>411</v>
      </c>
      <c r="B115" s="133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38">
        <v>43963</v>
      </c>
      <c r="B116" s="18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38" t="s">
        <v>412</v>
      </c>
      <c r="B117" s="18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75" t="s">
        <v>413</v>
      </c>
      <c r="B118" s="133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5"/>
      <c r="B119" s="6"/>
      <c r="C119" s="3"/>
      <c r="D119" s="3"/>
      <c r="E119" s="4"/>
      <c r="F119" s="4"/>
      <c r="G119" s="4"/>
      <c r="H119" s="4"/>
    </row>
    <row r="120" ht="17.25" customHeight="1" spans="1:9" x14ac:dyDescent="0.25">
      <c r="A120" s="75" t="s">
        <v>414</v>
      </c>
      <c r="B120" s="133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44">
        <v>44318</v>
      </c>
      <c r="B121" s="18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75" t="s">
        <v>415</v>
      </c>
      <c r="B122" s="133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44">
        <v>44533</v>
      </c>
      <c r="B123" s="18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75" t="s">
        <v>416</v>
      </c>
      <c r="B124" s="133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5"/>
      <c r="B125" s="6"/>
      <c r="C125" s="3"/>
      <c r="D125" s="3"/>
      <c r="E125" s="4"/>
      <c r="F125" s="4"/>
      <c r="G125" s="4"/>
      <c r="H125" s="4"/>
    </row>
    <row r="126" ht="17.25" customHeight="1" spans="1:9" x14ac:dyDescent="0.25">
      <c r="A126" s="75" t="s">
        <v>417</v>
      </c>
      <c r="B126" s="133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44" t="s">
        <v>418</v>
      </c>
      <c r="B127" s="18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44" t="s">
        <v>418</v>
      </c>
      <c r="B128" s="18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75" t="s">
        <v>419</v>
      </c>
      <c r="B129" s="133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44">
        <v>44445</v>
      </c>
      <c r="B130" s="18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44">
        <v>44475</v>
      </c>
      <c r="B131" s="18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75" t="s">
        <v>420</v>
      </c>
      <c r="B132" s="133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44"/>
      <c r="B133" s="6"/>
      <c r="C133" s="3"/>
      <c r="D133" s="3"/>
      <c r="E133" s="4"/>
      <c r="F133" s="4"/>
      <c r="G133" s="4"/>
      <c r="H133" s="4"/>
    </row>
    <row r="134" ht="17.25" customHeight="1" spans="1:9" x14ac:dyDescent="0.25">
      <c r="A134" s="75" t="s">
        <v>421</v>
      </c>
      <c r="B134" s="133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44"/>
      <c r="B135" s="6"/>
      <c r="C135" s="3"/>
      <c r="D135" s="3"/>
      <c r="E135" s="4"/>
      <c r="F135" s="4"/>
      <c r="G135" s="4"/>
      <c r="H135" s="4"/>
    </row>
    <row r="136" ht="17.25" customHeight="1" spans="1:9" x14ac:dyDescent="0.25">
      <c r="A136" s="75" t="s">
        <v>422</v>
      </c>
      <c r="B136" s="133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44"/>
      <c r="B137" s="6"/>
      <c r="C137" s="3"/>
      <c r="D137" s="3"/>
      <c r="E137" s="4"/>
      <c r="F137" s="4"/>
      <c r="G137" s="4"/>
      <c r="H137" s="4"/>
    </row>
    <row r="138" ht="17.25" customHeight="1" spans="1:9" x14ac:dyDescent="0.25">
      <c r="A138" s="75" t="s">
        <v>423</v>
      </c>
      <c r="B138" s="133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44"/>
      <c r="B139" s="6"/>
      <c r="C139" s="3"/>
      <c r="D139" s="3"/>
      <c r="E139" s="4"/>
      <c r="F139" s="4"/>
      <c r="G139" s="4"/>
      <c r="H139" s="4"/>
    </row>
    <row r="140" ht="17.25" customHeight="1" spans="1:9" x14ac:dyDescent="0.25">
      <c r="A140" s="75" t="s">
        <v>424</v>
      </c>
      <c r="B140" s="133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44" t="s">
        <v>425</v>
      </c>
      <c r="B141" s="18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44" t="s">
        <v>426</v>
      </c>
      <c r="B142" s="18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38" t="s">
        <v>427</v>
      </c>
      <c r="B143" s="18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75" t="s">
        <v>428</v>
      </c>
      <c r="B144" s="133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38" t="s">
        <v>42</v>
      </c>
      <c r="B145" s="18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39" t="s">
        <v>42</v>
      </c>
      <c r="B146" s="27">
        <v>-10</v>
      </c>
      <c r="C146" s="8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38" t="s">
        <v>429</v>
      </c>
      <c r="B147" s="18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39" t="s">
        <v>429</v>
      </c>
      <c r="B148" s="27">
        <v>-32</v>
      </c>
      <c r="C148" s="8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38" t="s">
        <v>430</v>
      </c>
      <c r="B149" s="18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39" t="s">
        <v>430</v>
      </c>
      <c r="B150" s="27">
        <v>-10</v>
      </c>
      <c r="C150" s="8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75" t="s">
        <v>431</v>
      </c>
      <c r="B151" s="133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5" t="s">
        <v>432</v>
      </c>
      <c r="B152" s="140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5" t="s">
        <v>432</v>
      </c>
      <c r="B153" s="140">
        <v>-20</v>
      </c>
      <c r="C153" s="8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141" t="s">
        <v>433</v>
      </c>
      <c r="B154" s="142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5"/>
      <c r="B155" s="6"/>
      <c r="C155" s="3"/>
      <c r="D155" s="3"/>
      <c r="E155" s="4"/>
      <c r="F155" s="4"/>
      <c r="G155" s="4"/>
      <c r="H155" s="4"/>
    </row>
    <row r="156" ht="17.25" customHeight="1" spans="1:9" x14ac:dyDescent="0.25">
      <c r="A156" s="141" t="s">
        <v>434</v>
      </c>
      <c r="B156" s="142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5">
        <v>44776</v>
      </c>
      <c r="B157" s="140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5">
        <v>44776</v>
      </c>
      <c r="B158" s="140">
        <v>-5</v>
      </c>
      <c r="C158" s="8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141" t="s">
        <v>435</v>
      </c>
      <c r="B159" s="142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5"/>
      <c r="B160" s="6"/>
      <c r="C160" s="3"/>
      <c r="D160" s="3"/>
      <c r="E160" s="4"/>
      <c r="F160" s="4"/>
      <c r="G160" s="4"/>
      <c r="H160" s="4"/>
    </row>
    <row r="161" ht="17.25" customHeight="1" spans="1:9" x14ac:dyDescent="0.25">
      <c r="A161" s="141" t="s">
        <v>436</v>
      </c>
      <c r="B161" s="142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5"/>
      <c r="B162" s="6"/>
      <c r="C162" s="3"/>
      <c r="D162" s="3"/>
      <c r="E162" s="4"/>
      <c r="F162" s="4"/>
      <c r="G162" s="4"/>
      <c r="H162" s="4"/>
    </row>
    <row r="163" ht="17.25" customHeight="1" spans="1:9" x14ac:dyDescent="0.25">
      <c r="A163" s="141" t="s">
        <v>437</v>
      </c>
      <c r="B163" s="142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5"/>
      <c r="B164" s="6"/>
      <c r="C164" s="3"/>
      <c r="D164" s="3"/>
      <c r="E164" s="4"/>
      <c r="F164" s="4"/>
      <c r="G164" s="4"/>
      <c r="H164" s="4"/>
    </row>
    <row r="165" ht="17.25" customHeight="1" spans="1:9" x14ac:dyDescent="0.25">
      <c r="A165" s="141" t="s">
        <v>438</v>
      </c>
      <c r="B165" s="142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5"/>
      <c r="B166" s="6"/>
      <c r="C166" s="3"/>
      <c r="D166" s="3"/>
      <c r="E166" s="4"/>
      <c r="F166" s="4"/>
      <c r="G166" s="4"/>
      <c r="H166" s="4"/>
    </row>
    <row r="167" ht="17.25" customHeight="1" spans="1:9" x14ac:dyDescent="0.25">
      <c r="A167" s="141" t="s">
        <v>439</v>
      </c>
      <c r="B167" s="142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5"/>
      <c r="B168" s="6"/>
      <c r="C168" s="3"/>
      <c r="D168" s="3"/>
      <c r="E168" s="4"/>
      <c r="F168" s="4"/>
      <c r="G168" s="4"/>
      <c r="H168" s="4"/>
    </row>
    <row r="169" ht="17.25" customHeight="1" spans="1:9" x14ac:dyDescent="0.25">
      <c r="A169" s="141" t="s">
        <v>440</v>
      </c>
      <c r="B169" s="142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5"/>
      <c r="B170" s="6"/>
      <c r="C170" s="3"/>
      <c r="D170" s="3"/>
      <c r="E170" s="4"/>
      <c r="F170" s="4"/>
      <c r="G170" s="4"/>
      <c r="H170" s="4"/>
    </row>
    <row r="171" ht="17.25" customHeight="1" spans="1:9" x14ac:dyDescent="0.25">
      <c r="A171" s="141" t="s">
        <v>441</v>
      </c>
      <c r="B171" s="142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5"/>
      <c r="B172" s="6"/>
      <c r="C172" s="3"/>
      <c r="D172" s="3"/>
      <c r="E172" s="4"/>
      <c r="F172" s="4"/>
      <c r="G172" s="4"/>
      <c r="H172" s="4"/>
    </row>
    <row r="173" ht="17.25" customHeight="1" spans="1:9" x14ac:dyDescent="0.25">
      <c r="A173" s="141" t="s">
        <v>442</v>
      </c>
      <c r="B173" s="142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5"/>
      <c r="B174" s="6"/>
      <c r="C174" s="3"/>
      <c r="D174" s="3"/>
      <c r="E174" s="4"/>
      <c r="F174" s="4"/>
      <c r="G174" s="4"/>
      <c r="H174" s="4"/>
    </row>
    <row r="175" ht="17.25" customHeight="1" spans="1:9" x14ac:dyDescent="0.25">
      <c r="A175" s="141" t="s">
        <v>443</v>
      </c>
      <c r="B175" s="142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5"/>
      <c r="B176" s="6"/>
      <c r="C176" s="3"/>
      <c r="D176" s="3"/>
      <c r="E176" s="4"/>
      <c r="F176" s="4"/>
      <c r="G176" s="4"/>
      <c r="H176" s="4"/>
    </row>
    <row r="177" ht="17.25" customHeight="1" spans="1:9" x14ac:dyDescent="0.25">
      <c r="A177" s="141" t="s">
        <v>444</v>
      </c>
      <c r="B177" s="142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5"/>
      <c r="B178" s="6"/>
      <c r="C178" s="3"/>
      <c r="D178" s="3"/>
      <c r="E178" s="4"/>
      <c r="F178" s="4"/>
      <c r="G178" s="4"/>
      <c r="H178" s="4"/>
    </row>
    <row r="179" ht="17.25" customHeight="1" spans="1:9" x14ac:dyDescent="0.25">
      <c r="A179" s="141" t="s">
        <v>445</v>
      </c>
      <c r="B179" s="142">
        <f>SUM(C182:C183)</f>
      </c>
      <c r="C179" s="40" t="s">
        <v>446</v>
      </c>
      <c r="D179" s="40"/>
      <c r="E179" s="40"/>
      <c r="F179" s="40"/>
      <c r="G179" s="40"/>
      <c r="H179" s="41"/>
    </row>
    <row r="180" ht="17.25" customHeight="1" spans="1:9" x14ac:dyDescent="0.25">
      <c r="A180" s="5"/>
      <c r="B180" s="6"/>
      <c r="C180" s="3"/>
      <c r="D180" s="3"/>
      <c r="E180" s="4"/>
      <c r="F180" s="4"/>
      <c r="G180" s="4"/>
      <c r="H180" s="4"/>
    </row>
    <row r="181" ht="17.25" customHeight="1" spans="1:9" x14ac:dyDescent="0.25">
      <c r="A181" s="5"/>
      <c r="B181" s="6"/>
      <c r="C181" s="3"/>
      <c r="D181" s="3"/>
      <c r="E181" s="4"/>
      <c r="F181" s="4"/>
      <c r="G181" s="4"/>
      <c r="H181" s="4"/>
    </row>
    <row r="182" ht="17.25" customHeight="1" spans="1:9" x14ac:dyDescent="0.25">
      <c r="A182" s="5"/>
      <c r="B182" s="6"/>
      <c r="C182" s="3"/>
      <c r="D182" s="3"/>
      <c r="E182" s="4"/>
      <c r="F182" s="4"/>
      <c r="G182" s="4"/>
      <c r="H182" s="4"/>
    </row>
    <row r="183" ht="17.25" customHeight="1" spans="1:9" x14ac:dyDescent="0.25">
      <c r="A183" s="12"/>
      <c r="B183" s="13"/>
      <c r="C183" s="3"/>
      <c r="D183" s="3"/>
      <c r="E183" s="4"/>
      <c r="F183" s="4"/>
      <c r="G183" s="4"/>
      <c r="H183" s="4"/>
    </row>
    <row r="184" ht="17.25" customHeight="1" spans="1:9" x14ac:dyDescent="0.25">
      <c r="A184" s="12"/>
      <c r="B184" s="143" t="s">
        <v>447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12"/>
      <c r="B185" s="13"/>
      <c r="C185" s="3"/>
      <c r="D185" s="3"/>
      <c r="E185" s="4"/>
      <c r="F185" s="4"/>
      <c r="G185" s="4"/>
      <c r="H185" s="4"/>
    </row>
    <row r="186" ht="17.25" customHeight="1" spans="1:9" x14ac:dyDescent="0.25">
      <c r="A186" s="16" t="s">
        <v>448</v>
      </c>
      <c r="B186" s="13"/>
      <c r="C186" s="3"/>
      <c r="D186" s="3"/>
      <c r="E186" s="4"/>
      <c r="F186" s="4"/>
      <c r="G186" s="4"/>
      <c r="H186" s="4"/>
    </row>
    <row r="187" ht="17.25" customHeight="1" spans="1:9" x14ac:dyDescent="0.25">
      <c r="A187" s="16">
        <f>+D12-C12+1</f>
        <v>25569.416666666668</v>
      </c>
      <c r="B187" s="13"/>
      <c r="C187" s="3"/>
      <c r="D187" s="3"/>
      <c r="E187" s="4"/>
      <c r="F187" s="4"/>
      <c r="G187" s="4"/>
      <c r="H187" s="4"/>
    </row>
    <row r="188" ht="17.25" customHeight="1" spans="1:9" x14ac:dyDescent="0.25">
      <c r="A188" s="16" t="s">
        <v>449</v>
      </c>
      <c r="B188" s="13"/>
      <c r="C188" s="3"/>
      <c r="D188" s="3"/>
      <c r="E188" s="4"/>
      <c r="F188" s="4"/>
      <c r="G188" s="4"/>
      <c r="H188" s="4"/>
    </row>
    <row r="189" ht="17.25" customHeight="1" spans="1:9" x14ac:dyDescent="0.25">
      <c r="A189" s="12"/>
      <c r="B189" s="13"/>
      <c r="C189" s="3"/>
      <c r="D189" s="3"/>
      <c r="E189" s="4"/>
      <c r="F189" s="4"/>
      <c r="G189" s="4"/>
      <c r="H189" s="4"/>
    </row>
    <row r="190" ht="17.25" customHeight="1" spans="1:9" x14ac:dyDescent="0.25">
      <c r="A190" s="144" t="s">
        <v>450</v>
      </c>
      <c r="B190" s="132"/>
      <c r="C190" s="145"/>
      <c r="D190" s="3"/>
      <c r="E190" s="4"/>
      <c r="F190" s="4"/>
      <c r="G190" s="4"/>
      <c r="H190" s="4"/>
    </row>
    <row r="191" ht="17.25" customHeight="1" spans="1:9" x14ac:dyDescent="0.25">
      <c r="A191" s="144" t="s">
        <v>451</v>
      </c>
      <c r="B191" s="132"/>
      <c r="C191" s="145"/>
      <c r="D191" s="145"/>
      <c r="E191" s="4"/>
      <c r="F191" s="4"/>
      <c r="G191" s="4"/>
      <c r="H191" s="4"/>
    </row>
    <row r="192" spans="1:2" x14ac:dyDescent="0.25">
      <c r="A192" s="1" t="s">
        <v>0</v>
      </c>
      <c r="B192" s="2" t="s">
        <v>447</v>
      </c>
    </row>
    <row r="193" spans="1:3" x14ac:dyDescent="0.25">
      <c r="A193" s="1" t="s">
        <v>3</v>
      </c>
      <c r="B193" s="2">
        <v>0</v>
      </c>
      <c r="C193" s="3">
        <v>0</v>
      </c>
    </row>
    <row r="194" spans="1:2" x14ac:dyDescent="0.25">
      <c r="A194" s="1"/>
      <c r="B194" s="2">
        <v>1200</v>
      </c>
    </row>
    <row r="195" spans="1:2" x14ac:dyDescent="0.25">
      <c r="A195" s="1"/>
      <c r="B195" s="2">
        <v>1200</v>
      </c>
    </row>
    <row r="196" spans="1:2" x14ac:dyDescent="0.25">
      <c r="A196" s="1"/>
      <c r="B196" s="2">
        <v>-527</v>
      </c>
    </row>
    <row r="197" spans="1:2" x14ac:dyDescent="0.25">
      <c r="A197" s="1"/>
      <c r="B197" s="2">
        <v>-259</v>
      </c>
    </row>
    <row r="198" spans="1:2" x14ac:dyDescent="0.25">
      <c r="A198" s="1"/>
      <c r="B198" s="2">
        <v>-9</v>
      </c>
    </row>
    <row r="199" spans="1:2" x14ac:dyDescent="0.25">
      <c r="A199" s="1"/>
      <c r="B199" s="2">
        <v>-73</v>
      </c>
    </row>
    <row r="200" spans="1:2" x14ac:dyDescent="0.25">
      <c r="A200" s="1"/>
      <c r="B200" s="2">
        <v>-162</v>
      </c>
    </row>
    <row r="201" spans="1:2" x14ac:dyDescent="0.25">
      <c r="A201" s="1"/>
      <c r="B201" s="2">
        <v>-227</v>
      </c>
    </row>
    <row r="202" spans="1:2" x14ac:dyDescent="0.25">
      <c r="A202" s="1"/>
      <c r="B202" s="2">
        <v>-52</v>
      </c>
    </row>
    <row r="203" spans="1:2" x14ac:dyDescent="0.25">
      <c r="A203" s="1"/>
      <c r="B203" s="2">
        <v>-98</v>
      </c>
    </row>
    <row r="204" spans="1:2" x14ac:dyDescent="0.25">
      <c r="A204" s="1"/>
      <c r="B204" s="2">
        <v>-75</v>
      </c>
    </row>
    <row r="205" spans="1:2" x14ac:dyDescent="0.25">
      <c r="A205" s="1"/>
      <c r="B205" s="2">
        <v>-40</v>
      </c>
    </row>
    <row r="206" spans="1:2" x14ac:dyDescent="0.25">
      <c r="A206" s="1"/>
      <c r="B206" s="2">
        <v>-30</v>
      </c>
    </row>
    <row r="207" spans="1:2" x14ac:dyDescent="0.25">
      <c r="A207" s="1"/>
      <c r="B207" s="2">
        <v>-24</v>
      </c>
    </row>
    <row r="208" spans="1:2" x14ac:dyDescent="0.25">
      <c r="A208" s="1"/>
      <c r="B208" s="2">
        <v>-30</v>
      </c>
    </row>
    <row r="209" spans="1:2" x14ac:dyDescent="0.25">
      <c r="A209" s="1"/>
      <c r="B209" s="2">
        <v>-63</v>
      </c>
    </row>
    <row r="210" spans="1:2" x14ac:dyDescent="0.25">
      <c r="A210" s="1"/>
      <c r="B210" s="2">
        <v>-10</v>
      </c>
    </row>
    <row r="211" spans="1:2" x14ac:dyDescent="0.25">
      <c r="A211" s="1"/>
      <c r="B211" s="2">
        <v>-20</v>
      </c>
    </row>
    <row r="212" spans="1:2" x14ac:dyDescent="0.25">
      <c r="A212" s="1"/>
      <c r="B212" s="2">
        <v>-12</v>
      </c>
    </row>
    <row r="213" spans="1:2" x14ac:dyDescent="0.25">
      <c r="A213" s="1"/>
      <c r="B213" s="2">
        <v>-52</v>
      </c>
    </row>
    <row r="214" spans="1:2" x14ac:dyDescent="0.25">
      <c r="A214" s="1"/>
      <c r="B214" s="2">
        <v>-17</v>
      </c>
    </row>
    <row r="215" spans="1:2" x14ac:dyDescent="0.25">
      <c r="A215" s="1"/>
      <c r="B215" s="2">
        <v>-25</v>
      </c>
    </row>
    <row r="216" spans="1:2" x14ac:dyDescent="0.25">
      <c r="A216" s="1"/>
      <c r="B216" s="2">
        <v>-12</v>
      </c>
    </row>
    <row r="217" spans="1:2" x14ac:dyDescent="0.25">
      <c r="A217" s="1"/>
      <c r="B217" s="2">
        <v>-16</v>
      </c>
    </row>
    <row r="218" spans="1:2" x14ac:dyDescent="0.25">
      <c r="A218" s="1"/>
      <c r="B218" s="2">
        <v>-22</v>
      </c>
    </row>
    <row r="219" spans="1:2" x14ac:dyDescent="0.25">
      <c r="A219" s="1"/>
      <c r="B219" s="2">
        <v>-5</v>
      </c>
    </row>
    <row r="220" spans="1:2" x14ac:dyDescent="0.25">
      <c r="A220" s="1"/>
      <c r="B220" s="2">
        <v>-27</v>
      </c>
    </row>
    <row r="221" spans="1:2" x14ac:dyDescent="0.25">
      <c r="A221" s="1"/>
      <c r="B221" s="2">
        <v>-34</v>
      </c>
    </row>
    <row r="222" spans="1:2" x14ac:dyDescent="0.25">
      <c r="A222" s="1"/>
      <c r="B222" s="2">
        <v>-16</v>
      </c>
    </row>
    <row r="223" spans="1:2" x14ac:dyDescent="0.25">
      <c r="A223" s="1"/>
      <c r="B223" s="2">
        <v>-24</v>
      </c>
    </row>
    <row r="224" spans="1:2" x14ac:dyDescent="0.25">
      <c r="A224" s="1"/>
      <c r="B224" s="2">
        <v>-25</v>
      </c>
    </row>
    <row r="225" spans="1:2" x14ac:dyDescent="0.25">
      <c r="A225" s="1"/>
      <c r="B225" s="2">
        <v>-5</v>
      </c>
    </row>
    <row r="226" spans="1:2" x14ac:dyDescent="0.25">
      <c r="A226" s="1"/>
      <c r="B226" s="2">
        <v>-10</v>
      </c>
    </row>
    <row r="227" spans="1:2" x14ac:dyDescent="0.25">
      <c r="A227" s="1"/>
      <c r="B227" s="2">
        <v>-5</v>
      </c>
    </row>
    <row r="228" spans="1:2" x14ac:dyDescent="0.25">
      <c r="A228" s="1"/>
      <c r="B228" s="2">
        <v>-10</v>
      </c>
    </row>
    <row r="229" spans="1:2" x14ac:dyDescent="0.25">
      <c r="A229" s="1"/>
      <c r="B229" s="2">
        <v>-16</v>
      </c>
    </row>
    <row r="230" spans="1:2" x14ac:dyDescent="0.25">
      <c r="A230" s="1"/>
      <c r="B230" s="2">
        <v>-9</v>
      </c>
    </row>
    <row r="231" spans="1:2" x14ac:dyDescent="0.25">
      <c r="A231" s="1"/>
      <c r="B231" s="2">
        <v>-6</v>
      </c>
    </row>
    <row r="232" spans="1:2" x14ac:dyDescent="0.25">
      <c r="A232" s="1"/>
      <c r="B232" s="2">
        <v>-3</v>
      </c>
    </row>
    <row r="233" spans="1:2" x14ac:dyDescent="0.25">
      <c r="A233" s="1"/>
      <c r="B233" s="2">
        <v>-5</v>
      </c>
    </row>
    <row r="234" spans="1:2" x14ac:dyDescent="0.25">
      <c r="A234" s="1"/>
      <c r="B234" s="2">
        <v>-23</v>
      </c>
    </row>
    <row r="235" spans="1:2" x14ac:dyDescent="0.25">
      <c r="A235" s="1"/>
      <c r="B235" s="2">
        <v>-3</v>
      </c>
    </row>
    <row r="236" spans="1:2" x14ac:dyDescent="0.25">
      <c r="A236" s="1"/>
      <c r="B236" s="2">
        <v>-13</v>
      </c>
    </row>
    <row r="237" spans="1:2" x14ac:dyDescent="0.25">
      <c r="A237" s="1"/>
      <c r="B237" s="2">
        <v>-6</v>
      </c>
    </row>
    <row r="238" spans="1:2" x14ac:dyDescent="0.25">
      <c r="A238" s="1"/>
      <c r="B238" s="2">
        <v>-4</v>
      </c>
    </row>
    <row r="239" spans="1:2" x14ac:dyDescent="0.25">
      <c r="A239" s="1"/>
      <c r="B239" s="2">
        <v>-50</v>
      </c>
    </row>
    <row r="240" spans="1:2" x14ac:dyDescent="0.25">
      <c r="A240" s="1"/>
      <c r="B240" s="2">
        <v>-17</v>
      </c>
    </row>
    <row r="241" spans="1:2" x14ac:dyDescent="0.25">
      <c r="A241" s="1"/>
      <c r="B241" s="2">
        <v>-17</v>
      </c>
    </row>
    <row r="242" spans="1:2" x14ac:dyDescent="0.25">
      <c r="A242" s="1"/>
      <c r="B242" s="2">
        <v>-29</v>
      </c>
    </row>
    <row r="243" spans="1:2" x14ac:dyDescent="0.25">
      <c r="A243" s="1"/>
      <c r="B243" s="2">
        <v>-10</v>
      </c>
    </row>
    <row r="244" spans="1:2" x14ac:dyDescent="0.25">
      <c r="A244" s="1"/>
      <c r="B244" s="2">
        <v>-7</v>
      </c>
    </row>
    <row r="245" spans="1:2" x14ac:dyDescent="0.25">
      <c r="A245" s="1"/>
      <c r="B245" s="2">
        <v>-32</v>
      </c>
    </row>
    <row r="246" spans="1:2" x14ac:dyDescent="0.25">
      <c r="A246" s="1"/>
      <c r="B246" s="2">
        <v>-12</v>
      </c>
    </row>
    <row r="247" spans="1:2" x14ac:dyDescent="0.25">
      <c r="A247" s="1"/>
      <c r="B247" s="2">
        <v>-10</v>
      </c>
    </row>
    <row r="248" spans="1:2" x14ac:dyDescent="0.25">
      <c r="A248" s="1"/>
      <c r="B248" s="2">
        <v>-14</v>
      </c>
    </row>
    <row r="249" spans="1:2" x14ac:dyDescent="0.25">
      <c r="A249" s="1"/>
      <c r="B249" s="2">
        <v>-20</v>
      </c>
    </row>
    <row r="250" spans="1:2" x14ac:dyDescent="0.25">
      <c r="A250" s="1"/>
      <c r="B250" s="2">
        <v>-9</v>
      </c>
    </row>
    <row r="251" spans="1:2" x14ac:dyDescent="0.25">
      <c r="A251" s="1"/>
      <c r="B251" s="2">
        <v>-5</v>
      </c>
    </row>
    <row r="252" spans="1:2" x14ac:dyDescent="0.25">
      <c r="A252" s="1"/>
      <c r="B252" s="2">
        <v>0</v>
      </c>
    </row>
    <row r="253" spans="1:2" x14ac:dyDescent="0.25">
      <c r="A253" s="1" t="s">
        <v>3</v>
      </c>
      <c r="B253" s="2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63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6" ht="17.25" customHeight="1" spans="1:8" x14ac:dyDescent="0.25">
      <c r="A6" s="75" t="s">
        <v>342</v>
      </c>
      <c r="B6" s="133">
        <f>SUM(C7:C10)</f>
      </c>
      <c r="C6" s="3"/>
      <c r="D6" s="3"/>
      <c r="E6" s="3"/>
      <c r="F6" s="4"/>
      <c r="G6" s="4"/>
    </row>
    <row r="7" ht="17.25" customHeight="1" spans="1:8" x14ac:dyDescent="0.25">
      <c r="A7" s="134"/>
      <c r="B7" s="135"/>
      <c r="C7" s="3"/>
      <c r="D7" s="3"/>
      <c r="E7" s="3"/>
      <c r="F7" s="4"/>
      <c r="G7" s="4"/>
    </row>
    <row r="8" ht="17.25" customHeight="1" spans="1:8" x14ac:dyDescent="0.25">
      <c r="A8" s="75" t="s">
        <v>343</v>
      </c>
      <c r="B8" s="133">
        <f>SUM(C11:C12)</f>
      </c>
      <c r="C8" s="3"/>
      <c r="D8" s="3"/>
      <c r="E8" s="3"/>
      <c r="F8" s="4"/>
      <c r="G8" s="4"/>
    </row>
    <row r="9" ht="17.25" customHeight="1" spans="1:8" x14ac:dyDescent="0.25">
      <c r="A9" s="5"/>
      <c r="B9" s="6"/>
      <c r="C9" s="3"/>
      <c r="D9" s="3"/>
      <c r="E9" s="3"/>
      <c r="F9" s="4"/>
      <c r="G9" s="4"/>
    </row>
    <row r="10" ht="17.25" customHeight="1" spans="1:8" x14ac:dyDescent="0.25">
      <c r="A10" s="75" t="s">
        <v>344</v>
      </c>
      <c r="B10" s="76">
        <f>SUM(C13:C14)</f>
      </c>
      <c r="C10" s="3"/>
      <c r="D10" s="3"/>
      <c r="E10" s="3"/>
      <c r="F10" s="4"/>
      <c r="G10" s="4"/>
    </row>
    <row r="11" ht="17.25" customHeight="1" spans="1:8" x14ac:dyDescent="0.25">
      <c r="A11" s="5"/>
      <c r="B11" s="6"/>
      <c r="C11" s="3"/>
      <c r="D11" s="3"/>
      <c r="E11" s="3"/>
      <c r="F11" s="4"/>
      <c r="G11" s="4"/>
    </row>
    <row r="12" ht="17.25" customHeight="1" spans="1:8" x14ac:dyDescent="0.25">
      <c r="A12" s="75" t="s">
        <v>345</v>
      </c>
      <c r="B12" s="76">
        <f>SUM(C15:C16)</f>
      </c>
      <c r="C12" s="3"/>
      <c r="D12" s="3"/>
      <c r="E12" s="3"/>
      <c r="F12" s="4"/>
      <c r="G12" s="4"/>
    </row>
    <row r="13" ht="17.25" customHeight="1" spans="1:8" x14ac:dyDescent="0.25">
      <c r="A13" s="5"/>
      <c r="B13" s="6"/>
      <c r="C13" s="3"/>
      <c r="D13" s="3"/>
      <c r="E13" s="3"/>
      <c r="F13" s="4"/>
      <c r="G13" s="4"/>
    </row>
    <row r="14" ht="17.25" customHeight="1" spans="1:8" x14ac:dyDescent="0.25">
      <c r="A14" s="75" t="s">
        <v>346</v>
      </c>
      <c r="B14" s="76">
        <f>SUM(C17:C18)</f>
      </c>
      <c r="C14" s="3"/>
      <c r="D14" s="3"/>
      <c r="E14" s="3"/>
      <c r="F14" s="4"/>
      <c r="G14" s="4"/>
    </row>
    <row r="15" ht="17.25" customHeight="1" spans="1:8" x14ac:dyDescent="0.25">
      <c r="A15" s="5"/>
      <c r="B15" s="6"/>
      <c r="C15" s="3"/>
      <c r="D15" s="3"/>
      <c r="E15" s="3"/>
      <c r="F15" s="4"/>
      <c r="G15" s="4"/>
    </row>
    <row r="16" ht="17.25" customHeight="1" spans="1:8" x14ac:dyDescent="0.25">
      <c r="A16" s="75" t="s">
        <v>347</v>
      </c>
      <c r="B16" s="76">
        <f>SUM(C19:C20)</f>
      </c>
      <c r="C16" s="3"/>
      <c r="D16" s="3"/>
      <c r="E16" s="3"/>
      <c r="F16" s="4"/>
      <c r="G16" s="4"/>
    </row>
    <row r="17" ht="17.25" customHeight="1" spans="1:8" x14ac:dyDescent="0.25">
      <c r="A17" s="5"/>
      <c r="B17" s="6"/>
      <c r="C17" s="3"/>
      <c r="D17" s="3"/>
      <c r="E17" s="3"/>
      <c r="F17" s="4"/>
      <c r="G17" s="4"/>
    </row>
    <row r="18" ht="17.25" customHeight="1" spans="1:8" x14ac:dyDescent="0.25">
      <c r="A18" s="75" t="s">
        <v>349</v>
      </c>
      <c r="B18" s="76">
        <f>SUM(C21:C22)</f>
      </c>
      <c r="C18" s="3"/>
      <c r="D18" s="3"/>
      <c r="E18" s="3"/>
      <c r="F18" s="4"/>
      <c r="G18" s="4"/>
    </row>
    <row r="19" ht="17.25" customHeight="1" spans="1:8" x14ac:dyDescent="0.25">
      <c r="A19" s="5"/>
      <c r="B19" s="6"/>
      <c r="C19" s="3"/>
      <c r="D19" s="3"/>
      <c r="E19" s="3"/>
      <c r="F19" s="4"/>
      <c r="G19" s="4"/>
    </row>
    <row r="20" ht="17.25" customHeight="1" spans="1:8" x14ac:dyDescent="0.25">
      <c r="A20" s="75" t="s">
        <v>350</v>
      </c>
      <c r="B20" s="76">
        <f>SUM(C23:C24)</f>
      </c>
      <c r="C20" s="3"/>
      <c r="D20" s="3"/>
      <c r="E20" s="3"/>
      <c r="F20" s="4"/>
      <c r="G20" s="4"/>
    </row>
    <row r="21" ht="17.25" customHeight="1" spans="1:8" x14ac:dyDescent="0.25">
      <c r="A21" s="5"/>
      <c r="B21" s="6"/>
      <c r="C21" s="3"/>
      <c r="D21" s="3"/>
      <c r="E21" s="3"/>
      <c r="F21" s="4"/>
      <c r="G21" s="4"/>
    </row>
    <row r="22" ht="17.25" customHeight="1" spans="1:8" x14ac:dyDescent="0.25">
      <c r="A22" s="75" t="s">
        <v>352</v>
      </c>
      <c r="B22" s="76">
        <f>SUM(C25:C26)</f>
      </c>
      <c r="C22" s="3"/>
      <c r="D22" s="3"/>
      <c r="E22" s="3"/>
      <c r="F22" s="4"/>
      <c r="G22" s="4"/>
    </row>
    <row r="23" ht="17.25" customHeight="1" spans="1:8" x14ac:dyDescent="0.25">
      <c r="A23" s="5" t="s">
        <v>452</v>
      </c>
      <c r="B23" s="18">
        <v>-250</v>
      </c>
      <c r="C23" s="3"/>
      <c r="D23" s="3"/>
      <c r="E23" s="3"/>
      <c r="F23" s="4"/>
      <c r="G23" s="4"/>
    </row>
    <row r="24" ht="17.25" customHeight="1" spans="1:8" x14ac:dyDescent="0.25">
      <c r="A24" s="75" t="s">
        <v>353</v>
      </c>
      <c r="B24" s="76">
        <f>SUM(C27:C28)</f>
      </c>
      <c r="C24" s="3"/>
      <c r="D24" s="3"/>
      <c r="E24" s="3"/>
      <c r="F24" s="4"/>
      <c r="G24" s="4"/>
    </row>
    <row r="25" ht="17.25" customHeight="1" spans="1:8" x14ac:dyDescent="0.25">
      <c r="A25" s="5"/>
      <c r="B25" s="6"/>
      <c r="C25" s="3"/>
      <c r="D25" s="3"/>
      <c r="E25" s="3"/>
      <c r="F25" s="4"/>
      <c r="G25" s="4"/>
    </row>
    <row r="26" ht="17.25" customHeight="1" spans="1:8" x14ac:dyDescent="0.25">
      <c r="A26" s="75" t="s">
        <v>356</v>
      </c>
      <c r="B26" s="76">
        <f>SUM(C29:C30)</f>
      </c>
      <c r="C26" s="3"/>
      <c r="D26" s="3"/>
      <c r="E26" s="3"/>
      <c r="F26" s="4"/>
      <c r="G26" s="4"/>
    </row>
    <row r="27" ht="17.25" customHeight="1" spans="1:8" x14ac:dyDescent="0.25">
      <c r="A27" s="5">
        <v>42958</v>
      </c>
      <c r="B27" s="18">
        <v>-200</v>
      </c>
      <c r="C27" s="3"/>
      <c r="D27" s="3"/>
      <c r="E27" s="3"/>
      <c r="F27" s="4"/>
      <c r="G27" s="4"/>
    </row>
    <row r="28" ht="17.25" customHeight="1" spans="1:8" x14ac:dyDescent="0.25">
      <c r="A28" s="5" t="s">
        <v>358</v>
      </c>
      <c r="B28" s="18">
        <v>-282</v>
      </c>
      <c r="C28" s="3"/>
      <c r="D28" s="3"/>
      <c r="E28" s="3"/>
      <c r="F28" s="4"/>
      <c r="G28" s="4"/>
    </row>
    <row r="29" ht="17.25" customHeight="1" spans="1:8" x14ac:dyDescent="0.25">
      <c r="A29" s="75" t="s">
        <v>359</v>
      </c>
      <c r="B29" s="76">
        <f>SUM(C31:C33)</f>
      </c>
      <c r="C29" s="3"/>
      <c r="D29" s="3"/>
      <c r="E29" s="3"/>
      <c r="F29" s="4"/>
      <c r="G29" s="4"/>
    </row>
    <row r="30" ht="17.25" customHeight="1" spans="1:8" x14ac:dyDescent="0.25">
      <c r="A30" s="5"/>
      <c r="B30" s="6"/>
      <c r="C30" s="3"/>
      <c r="D30" s="3"/>
      <c r="E30" s="3"/>
      <c r="F30" s="4"/>
      <c r="G30" s="4"/>
    </row>
    <row r="31" ht="17.25" customHeight="1" spans="1:8" x14ac:dyDescent="0.25">
      <c r="A31" s="75" t="s">
        <v>361</v>
      </c>
      <c r="B31" s="133">
        <f>SUM(C34:C35)</f>
      </c>
      <c r="C31" s="3"/>
      <c r="D31" s="3"/>
      <c r="E31" s="3"/>
      <c r="F31" s="4"/>
      <c r="G31" s="4"/>
    </row>
    <row r="32" ht="17.25" customHeight="1" spans="1:8" x14ac:dyDescent="0.25">
      <c r="A32" s="134"/>
      <c r="B32" s="135"/>
      <c r="C32" s="3"/>
      <c r="D32" s="3"/>
      <c r="E32" s="3"/>
      <c r="F32" s="4"/>
      <c r="G32" s="4"/>
    </row>
    <row r="33" ht="17.25" customHeight="1" spans="1:8" x14ac:dyDescent="0.25">
      <c r="A33" s="75" t="s">
        <v>364</v>
      </c>
      <c r="B33" s="133">
        <f>SUM(C36:C37)</f>
      </c>
      <c r="C33" s="3"/>
      <c r="D33" s="3"/>
      <c r="E33" s="3"/>
      <c r="F33" s="4"/>
      <c r="G33" s="4"/>
    </row>
    <row r="34" ht="17.25" customHeight="1" spans="1:8" x14ac:dyDescent="0.25">
      <c r="A34" s="45"/>
      <c r="B34" s="146"/>
      <c r="C34" s="3"/>
      <c r="D34" s="3"/>
      <c r="E34" s="3"/>
      <c r="F34" s="4"/>
      <c r="G34" s="4"/>
    </row>
    <row r="35" ht="17.25" customHeight="1" spans="1:8" x14ac:dyDescent="0.25">
      <c r="A35" s="75" t="s">
        <v>366</v>
      </c>
      <c r="B35" s="133">
        <f>SUM(C38:C39)</f>
      </c>
      <c r="C35" s="3"/>
      <c r="D35" s="3"/>
      <c r="E35" s="3"/>
      <c r="F35" s="4"/>
      <c r="G35" s="4"/>
    </row>
    <row r="36" ht="17.25" customHeight="1" spans="1:8" x14ac:dyDescent="0.25">
      <c r="A36" s="45"/>
      <c r="B36" s="146"/>
      <c r="C36" s="3"/>
      <c r="D36" s="3"/>
      <c r="E36" s="3"/>
      <c r="F36" s="4"/>
      <c r="G36" s="4"/>
    </row>
    <row r="37" ht="17.25" customHeight="1" spans="1:8" x14ac:dyDescent="0.25">
      <c r="A37" s="75" t="s">
        <v>369</v>
      </c>
      <c r="B37" s="133">
        <f>SUM(C40:C41)</f>
      </c>
      <c r="C37" s="3"/>
      <c r="D37" s="3"/>
      <c r="E37" s="3"/>
      <c r="F37" s="4"/>
      <c r="G37" s="4"/>
    </row>
    <row r="38" ht="17.25" customHeight="1" spans="1:8" x14ac:dyDescent="0.25">
      <c r="A38" s="5"/>
      <c r="B38" s="6"/>
      <c r="C38" s="3"/>
      <c r="D38" s="3"/>
      <c r="E38" s="3"/>
      <c r="F38" s="4"/>
      <c r="G38" s="4"/>
    </row>
    <row r="39" ht="17.25" customHeight="1" spans="1:8" x14ac:dyDescent="0.25">
      <c r="A39" s="75" t="s">
        <v>371</v>
      </c>
      <c r="B39" s="133">
        <f>SUM(C42:C43)</f>
      </c>
      <c r="C39" s="3"/>
      <c r="D39" s="3"/>
      <c r="E39" s="3"/>
      <c r="F39" s="4"/>
      <c r="G39" s="4"/>
    </row>
    <row r="40" ht="17.25" customHeight="1" spans="1:8" x14ac:dyDescent="0.25">
      <c r="A40" s="5"/>
      <c r="B40" s="6"/>
      <c r="C40" s="3"/>
      <c r="D40" s="3"/>
      <c r="E40" s="3"/>
      <c r="F40" s="4"/>
      <c r="G40" s="4"/>
    </row>
    <row r="41" ht="17.25" customHeight="1" spans="1:8" x14ac:dyDescent="0.25">
      <c r="A41" s="75" t="s">
        <v>374</v>
      </c>
      <c r="B41" s="133">
        <f>SUM(C44:C45)</f>
      </c>
      <c r="C41" s="3"/>
      <c r="D41" s="3"/>
      <c r="E41" s="3"/>
      <c r="F41" s="4"/>
      <c r="G41" s="4"/>
    </row>
    <row r="42" ht="17.25" customHeight="1" spans="1:8" x14ac:dyDescent="0.25">
      <c r="A42" s="5"/>
      <c r="B42" s="6"/>
      <c r="C42" s="3"/>
      <c r="D42" s="3"/>
      <c r="E42" s="3"/>
      <c r="F42" s="4"/>
      <c r="G42" s="4"/>
    </row>
    <row r="43" ht="17.25" customHeight="1" spans="1:8" x14ac:dyDescent="0.25">
      <c r="A43" s="75" t="s">
        <v>375</v>
      </c>
      <c r="B43" s="133">
        <f>SUM(C46:C47)</f>
      </c>
      <c r="C43" s="3"/>
      <c r="D43" s="3"/>
      <c r="E43" s="3"/>
      <c r="F43" s="4"/>
      <c r="G43" s="4"/>
    </row>
    <row r="44" ht="17.25" customHeight="1" spans="1:8" x14ac:dyDescent="0.25">
      <c r="A44" s="5"/>
      <c r="B44" s="6"/>
      <c r="C44" s="3"/>
      <c r="D44" s="3"/>
      <c r="E44" s="3"/>
      <c r="F44" s="4"/>
      <c r="G44" s="4"/>
    </row>
    <row r="45" ht="17.25" customHeight="1" spans="1:8" x14ac:dyDescent="0.25">
      <c r="A45" s="75" t="s">
        <v>376</v>
      </c>
      <c r="B45" s="133">
        <f>SUM(C48:C49)</f>
      </c>
      <c r="C45" s="3"/>
      <c r="D45" s="3"/>
      <c r="E45" s="3"/>
      <c r="F45" s="4"/>
      <c r="G45" s="4"/>
    </row>
    <row r="46" ht="17.25" customHeight="1" spans="1:8" x14ac:dyDescent="0.25">
      <c r="A46" s="5"/>
      <c r="B46" s="6"/>
      <c r="C46" s="3"/>
      <c r="D46" s="3"/>
      <c r="E46" s="3"/>
      <c r="F46" s="4"/>
      <c r="G46" s="4"/>
    </row>
    <row r="47" ht="17.25" customHeight="1" spans="1:8" x14ac:dyDescent="0.25">
      <c r="A47" s="75" t="s">
        <v>378</v>
      </c>
      <c r="B47" s="133">
        <f>SUM(C50:C51)</f>
      </c>
      <c r="C47" s="3"/>
      <c r="D47" s="3"/>
      <c r="E47" s="3"/>
      <c r="F47" s="4"/>
      <c r="G47" s="4"/>
    </row>
    <row r="48" ht="17.25" customHeight="1" spans="1:8" x14ac:dyDescent="0.25">
      <c r="A48" s="5"/>
      <c r="B48" s="6"/>
      <c r="C48" s="3"/>
      <c r="D48" s="3"/>
      <c r="E48" s="3"/>
      <c r="F48" s="4"/>
      <c r="G48" s="4"/>
    </row>
    <row r="49" ht="17.25" customHeight="1" spans="1:8" x14ac:dyDescent="0.25">
      <c r="A49" s="75" t="s">
        <v>379</v>
      </c>
      <c r="B49" s="133">
        <f>SUM(C52:C53)</f>
      </c>
      <c r="C49" s="3"/>
      <c r="D49" s="3"/>
      <c r="E49" s="3"/>
      <c r="F49" s="4"/>
      <c r="G49" s="4"/>
    </row>
    <row r="50" ht="17.25" customHeight="1" spans="1:8" x14ac:dyDescent="0.25">
      <c r="A50" s="5"/>
      <c r="B50" s="6"/>
      <c r="C50" s="3"/>
      <c r="D50" s="3"/>
      <c r="E50" s="3"/>
      <c r="F50" s="4"/>
      <c r="G50" s="4"/>
    </row>
    <row r="51" ht="17.25" customHeight="1" spans="1:8" x14ac:dyDescent="0.25">
      <c r="A51" s="75" t="s">
        <v>380</v>
      </c>
      <c r="B51" s="133">
        <f>SUM(C54:C55)</f>
      </c>
      <c r="C51" s="3"/>
      <c r="D51" s="3"/>
      <c r="E51" s="3"/>
      <c r="F51" s="4"/>
      <c r="G51" s="4"/>
    </row>
    <row r="52" ht="17.25" customHeight="1" spans="1:8" x14ac:dyDescent="0.25">
      <c r="A52" s="5"/>
      <c r="B52" s="6"/>
      <c r="C52" s="3"/>
      <c r="D52" s="3"/>
      <c r="E52" s="3"/>
      <c r="F52" s="4"/>
      <c r="G52" s="4"/>
    </row>
    <row r="53" ht="17.25" customHeight="1" spans="1:8" x14ac:dyDescent="0.25">
      <c r="A53" s="75" t="s">
        <v>381</v>
      </c>
      <c r="B53" s="133">
        <f>SUM(C56:C57)</f>
      </c>
      <c r="C53" s="3"/>
      <c r="D53" s="3"/>
      <c r="E53" s="3"/>
      <c r="F53" s="4"/>
      <c r="G53" s="4"/>
    </row>
    <row r="54" ht="17.25" customHeight="1" spans="1:8" x14ac:dyDescent="0.25">
      <c r="A54" s="5"/>
      <c r="B54" s="6"/>
      <c r="C54" s="3"/>
      <c r="D54" s="3"/>
      <c r="E54" s="3"/>
      <c r="F54" s="4"/>
      <c r="G54" s="4"/>
    </row>
    <row r="55" ht="17.25" customHeight="1" spans="1:8" x14ac:dyDescent="0.25">
      <c r="A55" s="75" t="s">
        <v>382</v>
      </c>
      <c r="B55" s="133">
        <f>SUM(C58:C59)</f>
      </c>
      <c r="C55" s="3"/>
      <c r="D55" s="3"/>
      <c r="E55" s="3"/>
      <c r="F55" s="4"/>
      <c r="G55" s="4"/>
    </row>
    <row r="56" ht="17.25" customHeight="1" spans="1:8" x14ac:dyDescent="0.25">
      <c r="A56" s="12"/>
      <c r="B56" s="13"/>
      <c r="C56" s="3"/>
      <c r="D56" s="3"/>
      <c r="E56" s="3"/>
      <c r="F56" s="4"/>
      <c r="G56" s="4"/>
    </row>
    <row r="57" ht="17.25" customHeight="1" spans="1:8" x14ac:dyDescent="0.25">
      <c r="A57" s="75" t="s">
        <v>383</v>
      </c>
      <c r="B57" s="133">
        <f>SUM(C60:C61)</f>
      </c>
      <c r="C57" s="3"/>
      <c r="D57" s="3"/>
      <c r="E57" s="3"/>
      <c r="F57" s="4"/>
      <c r="G57" s="4"/>
    </row>
    <row r="58" ht="17.25" customHeight="1" spans="1:8" x14ac:dyDescent="0.25">
      <c r="A58" s="5"/>
      <c r="B58" s="6"/>
      <c r="C58" s="3"/>
      <c r="D58" s="3"/>
      <c r="E58" s="3"/>
      <c r="F58" s="4"/>
      <c r="G58" s="4"/>
    </row>
    <row r="59" ht="17.25" customHeight="1" spans="1:8" x14ac:dyDescent="0.25">
      <c r="A59" s="75" t="s">
        <v>384</v>
      </c>
      <c r="B59" s="133">
        <f>SUM(C62:C63)</f>
      </c>
      <c r="C59" s="3"/>
      <c r="D59" s="3"/>
      <c r="E59" s="3"/>
      <c r="F59" s="4"/>
      <c r="G59" s="4"/>
    </row>
    <row r="60" ht="17.25" customHeight="1" spans="1:8" x14ac:dyDescent="0.25">
      <c r="A60" s="5"/>
      <c r="B60" s="6"/>
      <c r="C60" s="3"/>
      <c r="D60" s="3"/>
      <c r="E60" s="3"/>
      <c r="F60" s="4"/>
      <c r="G60" s="4"/>
    </row>
    <row r="61" ht="17.25" customHeight="1" spans="1:8" x14ac:dyDescent="0.25">
      <c r="A61" s="75" t="s">
        <v>385</v>
      </c>
      <c r="B61" s="133">
        <f>SUM(C64:C65)</f>
      </c>
      <c r="C61" s="3"/>
      <c r="D61" s="3"/>
      <c r="E61" s="3"/>
      <c r="F61" s="4"/>
      <c r="G61" s="4"/>
    </row>
    <row r="62" ht="17.25" customHeight="1" spans="1:8" x14ac:dyDescent="0.25">
      <c r="A62" s="5"/>
      <c r="B62" s="6"/>
      <c r="C62" s="3"/>
      <c r="D62" s="3"/>
      <c r="E62" s="3"/>
      <c r="F62" s="4"/>
      <c r="G62" s="4"/>
    </row>
    <row r="63" ht="17.25" customHeight="1" spans="1:8" x14ac:dyDescent="0.25">
      <c r="A63" s="75" t="s">
        <v>386</v>
      </c>
      <c r="B63" s="133">
        <f>SUM(C66:C67)</f>
      </c>
      <c r="C63" s="3"/>
      <c r="D63" s="3"/>
      <c r="E63" s="3"/>
      <c r="F63" s="4"/>
      <c r="G63" s="4"/>
    </row>
    <row r="64" ht="17.25" customHeight="1" spans="1:8" x14ac:dyDescent="0.25">
      <c r="A64" s="5"/>
      <c r="B64" s="6"/>
      <c r="C64" s="3"/>
      <c r="D64" s="3"/>
      <c r="E64" s="3"/>
      <c r="F64" s="4"/>
      <c r="G64" s="4"/>
    </row>
    <row r="65" ht="17.25" customHeight="1" spans="1:8" x14ac:dyDescent="0.25">
      <c r="A65" s="75" t="s">
        <v>387</v>
      </c>
      <c r="B65" s="133">
        <f>SUM(C68:C69)</f>
      </c>
      <c r="C65" s="3"/>
      <c r="D65" s="3"/>
      <c r="E65" s="3"/>
      <c r="F65" s="4"/>
      <c r="G65" s="4"/>
    </row>
    <row r="66" ht="17.25" customHeight="1" spans="1:8" x14ac:dyDescent="0.25">
      <c r="A66" s="5"/>
      <c r="B66" s="6"/>
      <c r="C66" s="3"/>
      <c r="D66" s="3"/>
      <c r="E66" s="3"/>
      <c r="F66" s="4"/>
      <c r="G66" s="4"/>
    </row>
    <row r="67" ht="17.25" customHeight="1" spans="1:8" x14ac:dyDescent="0.25">
      <c r="A67" s="75" t="s">
        <v>388</v>
      </c>
      <c r="B67" s="133">
        <f>SUM(C70:C71)</f>
      </c>
      <c r="C67" s="3"/>
      <c r="D67" s="3"/>
      <c r="E67" s="3"/>
      <c r="F67" s="4"/>
      <c r="G67" s="4"/>
    </row>
    <row r="68" ht="17.25" customHeight="1" spans="1:8" x14ac:dyDescent="0.25">
      <c r="A68" s="5"/>
      <c r="B68" s="6"/>
      <c r="C68" s="3"/>
      <c r="D68" s="3"/>
      <c r="E68" s="3"/>
      <c r="F68" s="4"/>
      <c r="G68" s="4"/>
    </row>
    <row r="69" ht="17.25" customHeight="1" spans="1:8" x14ac:dyDescent="0.25">
      <c r="A69" s="75" t="s">
        <v>390</v>
      </c>
      <c r="B69" s="133">
        <f>SUM(C72:C73)</f>
      </c>
      <c r="C69" s="3"/>
      <c r="D69" s="3"/>
      <c r="E69" s="3"/>
      <c r="F69" s="4"/>
      <c r="G69" s="4"/>
    </row>
    <row r="70" ht="17.25" customHeight="1" spans="1:8" x14ac:dyDescent="0.25">
      <c r="A70" s="5"/>
      <c r="B70" s="6"/>
      <c r="C70" s="3"/>
      <c r="D70" s="3"/>
      <c r="E70" s="3"/>
      <c r="F70" s="4"/>
      <c r="G70" s="4"/>
    </row>
    <row r="71" ht="17.25" customHeight="1" spans="1:8" x14ac:dyDescent="0.25">
      <c r="A71" s="75" t="s">
        <v>391</v>
      </c>
      <c r="B71" s="133">
        <f>SUM(C74:C75)</f>
      </c>
      <c r="C71" s="3"/>
      <c r="D71" s="3"/>
      <c r="E71" s="3"/>
      <c r="F71" s="4"/>
      <c r="G71" s="4"/>
    </row>
    <row r="72" ht="17.25" customHeight="1" spans="1:8" x14ac:dyDescent="0.25">
      <c r="A72" s="5"/>
      <c r="B72" s="6"/>
      <c r="C72" s="3"/>
      <c r="D72" s="3"/>
      <c r="E72" s="3"/>
      <c r="F72" s="4"/>
      <c r="G72" s="4"/>
    </row>
    <row r="73" ht="17.25" customHeight="1" spans="1:8" x14ac:dyDescent="0.25">
      <c r="A73" s="75" t="s">
        <v>392</v>
      </c>
      <c r="B73" s="133">
        <f>SUM(C76:C77)</f>
      </c>
      <c r="C73" s="3"/>
      <c r="D73" s="3"/>
      <c r="E73" s="3"/>
      <c r="F73" s="4"/>
      <c r="G73" s="4"/>
    </row>
    <row r="74" ht="17.25" customHeight="1" spans="1:8" x14ac:dyDescent="0.25">
      <c r="A74" s="5"/>
      <c r="B74" s="6"/>
      <c r="C74" s="3"/>
      <c r="D74" s="3"/>
      <c r="E74" s="3"/>
      <c r="F74" s="4"/>
      <c r="G74" s="4"/>
    </row>
    <row r="75" ht="17.25" customHeight="1" spans="1:8" x14ac:dyDescent="0.25">
      <c r="A75" s="75" t="s">
        <v>394</v>
      </c>
      <c r="B75" s="133">
        <f>SUM(C78:C79)</f>
      </c>
      <c r="C75" s="3"/>
      <c r="D75" s="3"/>
      <c r="E75" s="3"/>
      <c r="F75" s="4"/>
      <c r="G75" s="4"/>
    </row>
    <row r="76" ht="17.25" customHeight="1" spans="1:8" x14ac:dyDescent="0.25">
      <c r="A76" s="5">
        <v>43566</v>
      </c>
      <c r="B76" s="18">
        <v>-30</v>
      </c>
      <c r="C76" s="3"/>
      <c r="D76" s="3"/>
      <c r="E76" s="3"/>
      <c r="F76" s="4"/>
      <c r="G76" s="4"/>
    </row>
    <row r="77" ht="17.25" customHeight="1" spans="1:8" x14ac:dyDescent="0.25">
      <c r="A77" s="75" t="s">
        <v>395</v>
      </c>
      <c r="B77" s="133">
        <f>SUM(C80:C81)</f>
      </c>
      <c r="C77" s="3"/>
      <c r="D77" s="3"/>
      <c r="E77" s="3"/>
      <c r="F77" s="4"/>
      <c r="G77" s="4"/>
    </row>
    <row r="78" ht="17.25" customHeight="1" spans="1:8" x14ac:dyDescent="0.25">
      <c r="A78" s="136"/>
      <c r="B78" s="137"/>
      <c r="C78" s="3"/>
      <c r="D78" s="3"/>
      <c r="E78" s="3"/>
      <c r="F78" s="4"/>
      <c r="G78" s="4"/>
    </row>
    <row r="79" ht="17.25" customHeight="1" spans="1:8" x14ac:dyDescent="0.25">
      <c r="A79" s="75" t="s">
        <v>396</v>
      </c>
      <c r="B79" s="133">
        <f>SUM(C82:C83)</f>
      </c>
      <c r="C79" s="3"/>
      <c r="D79" s="3"/>
      <c r="E79" s="3"/>
      <c r="F79" s="4"/>
      <c r="G79" s="4"/>
    </row>
    <row r="80" ht="17.25" customHeight="1" spans="1:8" x14ac:dyDescent="0.25">
      <c r="A80" s="90"/>
      <c r="B80" s="96"/>
      <c r="C80" s="3"/>
      <c r="D80" s="3"/>
      <c r="E80" s="3"/>
      <c r="F80" s="4"/>
      <c r="G80" s="4"/>
    </row>
    <row r="81" ht="17.25" customHeight="1" spans="1:8" x14ac:dyDescent="0.25">
      <c r="A81" s="75" t="s">
        <v>397</v>
      </c>
      <c r="B81" s="133">
        <f>SUM(C84:C85)</f>
      </c>
      <c r="C81" s="3"/>
      <c r="D81" s="3"/>
      <c r="E81" s="3"/>
      <c r="F81" s="4"/>
      <c r="G81" s="4"/>
    </row>
    <row r="82" ht="17.25" customHeight="1" spans="1:8" x14ac:dyDescent="0.25">
      <c r="A82" s="90"/>
      <c r="B82" s="96"/>
      <c r="C82" s="3"/>
      <c r="D82" s="3"/>
      <c r="E82" s="3"/>
      <c r="F82" s="4"/>
      <c r="G82" s="4"/>
    </row>
    <row r="83" ht="17.25" customHeight="1" spans="1:8" x14ac:dyDescent="0.25">
      <c r="A83" s="75" t="s">
        <v>398</v>
      </c>
      <c r="B83" s="133">
        <f>SUM(C86:C87)</f>
      </c>
      <c r="C83" s="3"/>
      <c r="D83" s="3"/>
      <c r="E83" s="3"/>
      <c r="F83" s="4"/>
      <c r="G83" s="4"/>
    </row>
    <row r="84" ht="17.25" customHeight="1" spans="1:8" x14ac:dyDescent="0.25">
      <c r="A84" s="90"/>
      <c r="B84" s="96"/>
      <c r="C84" s="3"/>
      <c r="D84" s="3"/>
      <c r="E84" s="3"/>
      <c r="F84" s="4"/>
      <c r="G84" s="4"/>
    </row>
    <row r="85" ht="17.25" customHeight="1" spans="1:8" x14ac:dyDescent="0.25">
      <c r="A85" s="75" t="s">
        <v>399</v>
      </c>
      <c r="B85" s="133">
        <f>SUM(C88:C89)</f>
      </c>
      <c r="C85" s="3"/>
      <c r="D85" s="3"/>
      <c r="E85" s="3"/>
      <c r="F85" s="4"/>
      <c r="G85" s="4"/>
    </row>
    <row r="86" ht="17.25" customHeight="1" spans="1:8" x14ac:dyDescent="0.25">
      <c r="A86" s="90"/>
      <c r="B86" s="96"/>
      <c r="C86" s="3"/>
      <c r="D86" s="3"/>
      <c r="E86" s="3"/>
      <c r="F86" s="4"/>
      <c r="G86" s="4"/>
    </row>
    <row r="87" ht="17.25" customHeight="1" spans="1:8" x14ac:dyDescent="0.25">
      <c r="A87" s="75" t="s">
        <v>400</v>
      </c>
      <c r="B87" s="133">
        <f>SUM(C90:C91)</f>
      </c>
      <c r="C87" s="3"/>
      <c r="D87" s="3"/>
      <c r="E87" s="3"/>
      <c r="F87" s="4"/>
      <c r="G87" s="4"/>
    </row>
    <row r="88" ht="17.25" customHeight="1" spans="1:8" x14ac:dyDescent="0.25">
      <c r="A88" s="90"/>
      <c r="B88" s="96"/>
      <c r="C88" s="3"/>
      <c r="D88" s="3"/>
      <c r="E88" s="3"/>
      <c r="F88" s="4"/>
      <c r="G88" s="4"/>
    </row>
    <row r="89" ht="17.25" customHeight="1" spans="1:8" x14ac:dyDescent="0.25">
      <c r="A89" s="75" t="s">
        <v>401</v>
      </c>
      <c r="B89" s="133">
        <f>SUM(C92:C93)</f>
      </c>
      <c r="C89" s="3"/>
      <c r="D89" s="3"/>
      <c r="E89" s="3"/>
      <c r="F89" s="4"/>
      <c r="G89" s="4"/>
    </row>
    <row r="90" ht="17.25" customHeight="1" spans="1:8" x14ac:dyDescent="0.25">
      <c r="A90" s="90"/>
      <c r="B90" s="96"/>
      <c r="C90" s="3"/>
      <c r="D90" s="3"/>
      <c r="E90" s="3"/>
      <c r="F90" s="4"/>
      <c r="G90" s="4"/>
    </row>
    <row r="91" ht="17.25" customHeight="1" spans="1:8" x14ac:dyDescent="0.25">
      <c r="A91" s="75" t="s">
        <v>402</v>
      </c>
      <c r="B91" s="133">
        <f>SUM(C94:C95)</f>
      </c>
      <c r="C91" s="3"/>
      <c r="D91" s="3"/>
      <c r="E91" s="3"/>
      <c r="F91" s="4"/>
      <c r="G91" s="4"/>
    </row>
    <row r="92" ht="17.25" customHeight="1" spans="1:8" x14ac:dyDescent="0.25">
      <c r="A92" s="90"/>
      <c r="B92" s="96"/>
      <c r="C92" s="3"/>
      <c r="D92" s="3"/>
      <c r="E92" s="3"/>
      <c r="F92" s="4"/>
      <c r="G92" s="4"/>
    </row>
    <row r="93" ht="17.25" customHeight="1" spans="1:8" x14ac:dyDescent="0.25">
      <c r="A93" s="75" t="s">
        <v>403</v>
      </c>
      <c r="B93" s="133">
        <f>SUM(C96:C97)</f>
      </c>
      <c r="C93" s="3"/>
      <c r="D93" s="3"/>
      <c r="E93" s="3"/>
      <c r="F93" s="4"/>
      <c r="G93" s="4"/>
    </row>
    <row r="94" ht="17.25" customHeight="1" spans="1:8" x14ac:dyDescent="0.25">
      <c r="A94" s="90"/>
      <c r="B94" s="96"/>
      <c r="C94" s="3"/>
      <c r="D94" s="3"/>
      <c r="E94" s="3"/>
      <c r="F94" s="4"/>
      <c r="G94" s="4"/>
    </row>
    <row r="95" ht="17.25" customHeight="1" spans="1:8" x14ac:dyDescent="0.25">
      <c r="A95" s="75" t="s">
        <v>404</v>
      </c>
      <c r="B95" s="133">
        <f>SUM(C98:C99)</f>
      </c>
      <c r="C95" s="3"/>
      <c r="D95" s="3"/>
      <c r="E95" s="3"/>
      <c r="F95" s="4"/>
      <c r="G95" s="4"/>
    </row>
    <row r="96" ht="17.25" customHeight="1" spans="1:8" x14ac:dyDescent="0.25">
      <c r="A96" s="90"/>
      <c r="B96" s="96"/>
      <c r="C96" s="3"/>
      <c r="D96" s="3"/>
      <c r="E96" s="3"/>
      <c r="F96" s="4"/>
      <c r="G96" s="4"/>
    </row>
    <row r="97" ht="17.25" customHeight="1" spans="1:8" x14ac:dyDescent="0.25">
      <c r="A97" s="75" t="s">
        <v>405</v>
      </c>
      <c r="B97" s="133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90"/>
      <c r="B98" s="96"/>
      <c r="C98" s="3"/>
      <c r="D98" s="3"/>
      <c r="E98" s="3"/>
      <c r="F98" s="4"/>
      <c r="G98" s="4"/>
    </row>
    <row r="99" ht="17.25" customHeight="1" spans="1:8" x14ac:dyDescent="0.25">
      <c r="A99" s="75" t="s">
        <v>409</v>
      </c>
      <c r="B99" s="133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90"/>
      <c r="B100" s="96"/>
      <c r="C100" s="3"/>
      <c r="D100" s="3"/>
      <c r="E100" s="3"/>
      <c r="F100" s="4"/>
      <c r="G100" s="4"/>
    </row>
    <row r="101" ht="17.25" customHeight="1" spans="1:8" x14ac:dyDescent="0.25">
      <c r="A101" s="75" t="s">
        <v>411</v>
      </c>
      <c r="B101" s="133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90"/>
      <c r="B102" s="96"/>
      <c r="C102" s="3"/>
      <c r="D102" s="3"/>
      <c r="E102" s="3"/>
      <c r="F102" s="4"/>
      <c r="G102" s="4"/>
    </row>
    <row r="103" ht="17.25" customHeight="1" spans="1:8" x14ac:dyDescent="0.25">
      <c r="A103" s="75" t="s">
        <v>413</v>
      </c>
      <c r="B103" s="133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90"/>
      <c r="B104" s="96"/>
      <c r="C104" s="3"/>
      <c r="D104" s="3"/>
      <c r="E104" s="3"/>
      <c r="F104" s="4"/>
      <c r="G104" s="4"/>
    </row>
    <row r="105" ht="17.25" customHeight="1" spans="1:8" x14ac:dyDescent="0.25">
      <c r="A105" s="75" t="s">
        <v>414</v>
      </c>
      <c r="B105" s="133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90"/>
      <c r="B106" s="96"/>
      <c r="C106" s="3"/>
      <c r="D106" s="3"/>
      <c r="E106" s="3"/>
      <c r="F106" s="4"/>
      <c r="G106" s="4"/>
    </row>
    <row r="107" ht="17.25" customHeight="1" spans="1:8" x14ac:dyDescent="0.25">
      <c r="A107" s="75" t="s">
        <v>415</v>
      </c>
      <c r="B107" s="133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90"/>
      <c r="B108" s="96"/>
      <c r="C108" s="3"/>
      <c r="D108" s="3"/>
      <c r="E108" s="3"/>
      <c r="F108" s="4"/>
      <c r="G108" s="4"/>
    </row>
    <row r="109" ht="17.25" customHeight="1" spans="1:8" x14ac:dyDescent="0.25">
      <c r="A109" s="75" t="s">
        <v>416</v>
      </c>
      <c r="B109" s="133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90"/>
      <c r="B110" s="96"/>
      <c r="C110" s="3"/>
      <c r="D110" s="3"/>
      <c r="E110" s="3"/>
      <c r="F110" s="4"/>
      <c r="G110" s="4"/>
    </row>
    <row r="111" ht="17.25" customHeight="1" spans="1:8" x14ac:dyDescent="0.25">
      <c r="A111" s="75" t="s">
        <v>417</v>
      </c>
      <c r="B111" s="133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90"/>
      <c r="B112" s="96"/>
      <c r="C112" s="3"/>
      <c r="D112" s="3"/>
      <c r="E112" s="3"/>
      <c r="F112" s="4"/>
      <c r="G112" s="4"/>
    </row>
    <row r="113" ht="17.25" customHeight="1" spans="1:8" x14ac:dyDescent="0.25">
      <c r="A113" s="75" t="s">
        <v>419</v>
      </c>
      <c r="B113" s="133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90"/>
      <c r="B114" s="96"/>
      <c r="C114" s="3"/>
      <c r="D114" s="3"/>
      <c r="E114" s="3"/>
      <c r="F114" s="4"/>
      <c r="G114" s="4"/>
    </row>
    <row r="115" ht="17.25" customHeight="1" spans="1:8" x14ac:dyDescent="0.25">
      <c r="A115" s="75" t="s">
        <v>420</v>
      </c>
      <c r="B115" s="133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90"/>
      <c r="B116" s="96"/>
      <c r="C116" s="3"/>
      <c r="D116" s="3"/>
      <c r="E116" s="3"/>
      <c r="F116" s="4"/>
      <c r="G116" s="4"/>
    </row>
    <row r="117" ht="17.25" customHeight="1" spans="1:8" x14ac:dyDescent="0.25">
      <c r="A117" s="75" t="s">
        <v>421</v>
      </c>
      <c r="B117" s="133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5" t="s">
        <v>453</v>
      </c>
      <c r="B118" s="18">
        <v>-67</v>
      </c>
      <c r="C118" s="3"/>
      <c r="D118" s="3"/>
      <c r="E118" s="3"/>
      <c r="F118" s="4"/>
      <c r="G118" s="4"/>
    </row>
    <row r="119" ht="17.25" customHeight="1" spans="1:8" x14ac:dyDescent="0.25">
      <c r="A119" s="75" t="s">
        <v>422</v>
      </c>
      <c r="B119" s="133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5"/>
      <c r="B120" s="6"/>
      <c r="C120" s="3"/>
      <c r="D120" s="3"/>
      <c r="E120" s="3"/>
      <c r="F120" s="4"/>
      <c r="G120" s="4"/>
    </row>
    <row r="121" ht="17.25" customHeight="1" spans="1:8" x14ac:dyDescent="0.25">
      <c r="A121" s="75" t="s">
        <v>423</v>
      </c>
      <c r="B121" s="133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147"/>
      <c r="B122" s="148"/>
      <c r="C122" s="3"/>
      <c r="D122" s="3"/>
      <c r="E122" s="3"/>
      <c r="F122" s="4"/>
      <c r="G122" s="4"/>
    </row>
    <row r="123" ht="17.25" customHeight="1" spans="1:8" x14ac:dyDescent="0.25">
      <c r="A123" s="75" t="s">
        <v>424</v>
      </c>
      <c r="B123" s="133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5">
        <v>44327</v>
      </c>
      <c r="B124" s="18">
        <v>-17</v>
      </c>
      <c r="C124" s="3"/>
      <c r="D124" s="3"/>
      <c r="E124" s="3"/>
      <c r="F124" s="4"/>
      <c r="G124" s="4"/>
    </row>
    <row r="125" ht="17.25" customHeight="1" spans="1:8" x14ac:dyDescent="0.25">
      <c r="A125" s="5">
        <v>44480</v>
      </c>
      <c r="B125" s="18">
        <v>-50</v>
      </c>
      <c r="C125" s="3"/>
      <c r="D125" s="3"/>
      <c r="E125" s="3"/>
      <c r="F125" s="4"/>
      <c r="G125" s="4"/>
    </row>
    <row r="126" ht="17.25" customHeight="1" spans="1:8" x14ac:dyDescent="0.25">
      <c r="A126" s="44" t="s">
        <v>454</v>
      </c>
      <c r="B126" s="18">
        <v>-49</v>
      </c>
      <c r="C126" s="3"/>
      <c r="D126" s="3"/>
      <c r="E126" s="3"/>
      <c r="F126" s="4"/>
      <c r="G126" s="4"/>
    </row>
    <row r="127" ht="17.25" customHeight="1" spans="1:8" x14ac:dyDescent="0.25">
      <c r="A127" s="138" t="s">
        <v>29</v>
      </c>
      <c r="B127" s="47">
        <v>-5</v>
      </c>
      <c r="C127" s="3"/>
      <c r="D127" s="3"/>
      <c r="E127" s="3"/>
      <c r="F127" s="4"/>
      <c r="G127" s="4"/>
    </row>
    <row r="128" ht="17.25" customHeight="1" spans="1:8" x14ac:dyDescent="0.25">
      <c r="A128" s="75" t="s">
        <v>428</v>
      </c>
      <c r="B128" s="133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149">
        <v>44267</v>
      </c>
      <c r="B129" s="78">
        <v>-50</v>
      </c>
      <c r="C129" s="3"/>
      <c r="D129" s="3"/>
      <c r="E129" s="3"/>
      <c r="F129" s="4"/>
      <c r="G129" s="4"/>
    </row>
    <row r="130" ht="17.25" customHeight="1" spans="1:8" x14ac:dyDescent="0.25">
      <c r="A130" s="75" t="s">
        <v>431</v>
      </c>
      <c r="B130" s="133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5"/>
      <c r="B131" s="6"/>
      <c r="C131" s="3"/>
      <c r="D131" s="3"/>
      <c r="E131" s="3"/>
      <c r="F131" s="4"/>
      <c r="G131" s="4"/>
    </row>
    <row r="132" ht="17.25" customHeight="1" spans="1:8" x14ac:dyDescent="0.25">
      <c r="A132" s="90"/>
      <c r="B132" s="6"/>
      <c r="C132" s="3"/>
      <c r="D132" s="3"/>
      <c r="E132" s="3"/>
      <c r="F132" s="4"/>
      <c r="G132" s="4"/>
    </row>
    <row r="133" ht="17.25" customHeight="1" spans="1:8" x14ac:dyDescent="0.25">
      <c r="A133" s="90"/>
      <c r="B133" s="96"/>
      <c r="C133" s="3"/>
      <c r="D133" s="3"/>
      <c r="E133" s="3"/>
      <c r="F133" s="4"/>
      <c r="G133" s="4"/>
    </row>
    <row r="134" ht="17.25" customHeight="1" spans="1:8" x14ac:dyDescent="0.25">
      <c r="A134" s="12"/>
      <c r="B134" s="13"/>
      <c r="C134" s="3"/>
      <c r="D134" s="3"/>
      <c r="E134" s="3"/>
      <c r="F134" s="4"/>
      <c r="G134" s="4"/>
    </row>
    <row r="135" ht="17.25" customHeight="1" spans="1:8" x14ac:dyDescent="0.25">
      <c r="A135" s="150" t="s">
        <v>455</v>
      </c>
      <c r="B135" s="151"/>
      <c r="C135" s="152"/>
      <c r="D135" s="152"/>
      <c r="E135" s="152"/>
      <c r="F135" s="4"/>
      <c r="G135" s="4"/>
    </row>
    <row r="136" ht="17.25" customHeight="1" spans="1:8" x14ac:dyDescent="0.25">
      <c r="A136" s="150" t="s">
        <v>456</v>
      </c>
      <c r="B136" s="151"/>
      <c r="C136" s="152"/>
      <c r="D136" s="152"/>
      <c r="E136" s="152"/>
      <c r="F136" s="4"/>
      <c r="G136" s="4"/>
    </row>
    <row r="137" ht="17.25" customHeight="1" spans="1:8" x14ac:dyDescent="0.25">
      <c r="A137" s="150" t="s">
        <v>457</v>
      </c>
      <c r="B137" s="151"/>
      <c r="C137" s="152"/>
      <c r="D137" s="152"/>
      <c r="E137" s="152"/>
      <c r="F137" s="4"/>
      <c r="G137" s="4"/>
    </row>
    <row r="138" ht="17.25" customHeight="1" spans="1:8" x14ac:dyDescent="0.25">
      <c r="A138" s="150" t="s">
        <v>458</v>
      </c>
      <c r="B138" s="151"/>
      <c r="C138" s="152"/>
      <c r="D138" s="152"/>
      <c r="E138" s="152"/>
      <c r="F138" s="4"/>
      <c r="G138" s="4"/>
    </row>
    <row r="139" ht="17.25" customHeight="1" spans="1:8" x14ac:dyDescent="0.25">
      <c r="A139" s="150" t="s">
        <v>459</v>
      </c>
      <c r="B139" s="151"/>
      <c r="C139" s="152"/>
      <c r="D139" s="152"/>
      <c r="E139" s="152"/>
      <c r="F139" s="4"/>
      <c r="G139" s="4"/>
    </row>
    <row r="140" ht="17.25" customHeight="1" spans="1:8" x14ac:dyDescent="0.25">
      <c r="A140" s="150" t="s">
        <v>460</v>
      </c>
      <c r="B140" s="151"/>
      <c r="C140" s="152"/>
      <c r="D140" s="152"/>
      <c r="E140" s="152"/>
      <c r="F140" s="4"/>
      <c r="G140" s="4"/>
    </row>
    <row r="141" ht="17.25" customHeight="1" spans="1:8" x14ac:dyDescent="0.25">
      <c r="A141" s="150"/>
      <c r="B141" s="151"/>
      <c r="C141" s="152"/>
      <c r="D141" s="152"/>
      <c r="E141" s="152"/>
      <c r="F141" s="4"/>
      <c r="G141" s="4"/>
    </row>
    <row r="142" ht="17.25" customHeight="1" spans="1:8" x14ac:dyDescent="0.25">
      <c r="A142" s="150" t="s">
        <v>461</v>
      </c>
      <c r="B142" s="151"/>
      <c r="C142" s="152"/>
      <c r="D142" s="152"/>
      <c r="E142" s="152"/>
      <c r="F142" s="4"/>
      <c r="G142" s="4"/>
    </row>
    <row r="143" ht="17.25" customHeight="1" spans="1:8" x14ac:dyDescent="0.25">
      <c r="A143" s="150" t="s">
        <v>462</v>
      </c>
      <c r="B143" s="151"/>
      <c r="C143" s="152"/>
      <c r="D143" s="152"/>
      <c r="E143" s="152"/>
      <c r="F143" s="4"/>
      <c r="G143" s="4"/>
    </row>
    <row r="144" ht="17.25" customHeight="1" spans="1:8" x14ac:dyDescent="0.25">
      <c r="A144" s="150" t="s">
        <v>463</v>
      </c>
      <c r="B144" s="151"/>
      <c r="C144" s="152"/>
      <c r="D144" s="152"/>
      <c r="E144" s="152"/>
      <c r="F144" s="4"/>
      <c r="G144" s="4"/>
    </row>
    <row r="145" ht="17.25" customHeight="1" spans="1:8" x14ac:dyDescent="0.25">
      <c r="A145" s="150"/>
      <c r="B145" s="151"/>
      <c r="C145" s="152"/>
      <c r="D145" s="152"/>
      <c r="E145" s="152"/>
      <c r="F145" s="4"/>
      <c r="G145" s="4"/>
    </row>
    <row r="146" ht="17.25" customHeight="1" spans="1:8" x14ac:dyDescent="0.25">
      <c r="A146" s="150" t="s">
        <v>464</v>
      </c>
      <c r="B146" s="151"/>
      <c r="C146" s="152"/>
      <c r="D146" s="152"/>
      <c r="E146" s="152"/>
      <c r="F146" s="4"/>
      <c r="G146" s="4"/>
    </row>
    <row r="147" spans="1:2" x14ac:dyDescent="0.25">
      <c r="A147" s="1" t="s">
        <v>0</v>
      </c>
      <c r="B147" s="2" t="s">
        <v>465</v>
      </c>
    </row>
    <row r="148" spans="1:3" x14ac:dyDescent="0.25">
      <c r="A148" s="1" t="s">
        <v>3</v>
      </c>
      <c r="B148" s="2">
        <v>0</v>
      </c>
      <c r="C148" s="3">
        <v>0</v>
      </c>
    </row>
    <row r="149" spans="1:2" x14ac:dyDescent="0.25">
      <c r="A149" s="1"/>
      <c r="B149" s="2">
        <v>248</v>
      </c>
    </row>
    <row r="150" spans="1:2" x14ac:dyDescent="0.25">
      <c r="A150" s="1"/>
      <c r="B150" s="2">
        <v>362</v>
      </c>
    </row>
    <row r="151" spans="1:2" x14ac:dyDescent="0.25">
      <c r="A151" s="1"/>
      <c r="B151" s="2">
        <v>100</v>
      </c>
    </row>
    <row r="152" spans="1:2" x14ac:dyDescent="0.25">
      <c r="A152" s="1"/>
      <c r="B152" s="2">
        <v>290</v>
      </c>
    </row>
    <row r="153" spans="1:2" x14ac:dyDescent="0.25">
      <c r="A153" s="1"/>
      <c r="B153" s="2">
        <v>-250</v>
      </c>
    </row>
    <row r="154" spans="1:2" x14ac:dyDescent="0.25">
      <c r="A154" s="1"/>
      <c r="B154" s="2">
        <v>-200</v>
      </c>
    </row>
    <row r="155" spans="1:2" x14ac:dyDescent="0.25">
      <c r="A155" s="1"/>
      <c r="B155" s="2">
        <v>-282</v>
      </c>
    </row>
    <row r="156" spans="1:2" x14ac:dyDescent="0.25">
      <c r="A156" s="1"/>
      <c r="B156" s="2">
        <v>-30</v>
      </c>
    </row>
    <row r="157" spans="1:2" x14ac:dyDescent="0.25">
      <c r="A157" s="1"/>
      <c r="B157" s="2">
        <v>-67</v>
      </c>
    </row>
    <row r="158" spans="1:2" x14ac:dyDescent="0.25">
      <c r="A158" s="1"/>
      <c r="B158" s="2">
        <v>-17</v>
      </c>
    </row>
    <row r="159" spans="1:2" x14ac:dyDescent="0.25">
      <c r="A159" s="1"/>
      <c r="B159" s="2">
        <v>-50</v>
      </c>
    </row>
    <row r="160" spans="1:2" x14ac:dyDescent="0.25">
      <c r="A160" s="1"/>
      <c r="B160" s="2">
        <v>-49</v>
      </c>
    </row>
    <row r="161" spans="1:2" x14ac:dyDescent="0.25">
      <c r="A161" s="1"/>
      <c r="B161" s="2">
        <v>-5</v>
      </c>
    </row>
    <row r="162" spans="1:2" x14ac:dyDescent="0.25">
      <c r="A162" s="1"/>
      <c r="B162" s="2">
        <v>-50</v>
      </c>
    </row>
    <row r="163" spans="1:2" x14ac:dyDescent="0.25">
      <c r="A163" s="1" t="s">
        <v>3</v>
      </c>
      <c r="B163" s="2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77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6" ht="17.25" customHeight="1" spans="1:9" x14ac:dyDescent="0.25">
      <c r="A6" s="5">
        <v>43077</v>
      </c>
      <c r="B6" s="18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5" t="s">
        <v>466</v>
      </c>
      <c r="B7" s="18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75" t="s">
        <v>352</v>
      </c>
      <c r="B8" s="76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5"/>
      <c r="B9" s="6"/>
      <c r="C9" s="3"/>
      <c r="D9" s="3"/>
      <c r="E9" s="3"/>
      <c r="F9" s="4"/>
      <c r="G9" s="4"/>
      <c r="H9" s="4"/>
    </row>
    <row r="10" ht="17.25" customHeight="1" spans="1:9" x14ac:dyDescent="0.25">
      <c r="A10" s="75" t="s">
        <v>353</v>
      </c>
      <c r="B10" s="76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5"/>
      <c r="B11" s="6"/>
      <c r="C11" s="3"/>
      <c r="D11" s="3"/>
      <c r="E11" s="3"/>
      <c r="F11" s="4"/>
      <c r="G11" s="4"/>
      <c r="H11" s="4"/>
    </row>
    <row r="12" ht="17.25" customHeight="1" spans="1:9" x14ac:dyDescent="0.25">
      <c r="A12" s="75" t="s">
        <v>356</v>
      </c>
      <c r="B12" s="76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5"/>
      <c r="B13" s="6"/>
      <c r="C13" s="3"/>
      <c r="D13" s="3"/>
      <c r="E13" s="3"/>
      <c r="F13" s="4"/>
      <c r="G13" s="4"/>
      <c r="H13" s="4"/>
    </row>
    <row r="14" ht="17.25" customHeight="1" spans="1:9" x14ac:dyDescent="0.25">
      <c r="A14" s="153" t="s">
        <v>359</v>
      </c>
      <c r="B14" s="154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44"/>
      <c r="B15" s="48"/>
      <c r="C15" s="3"/>
      <c r="D15" s="3"/>
      <c r="E15" s="3"/>
      <c r="F15" s="4"/>
      <c r="G15" s="4"/>
      <c r="H15" s="4"/>
    </row>
    <row r="16" ht="17.25" customHeight="1" spans="1:9" x14ac:dyDescent="0.25">
      <c r="A16" s="75" t="s">
        <v>361</v>
      </c>
      <c r="B16" s="133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155"/>
      <c r="B17" s="156"/>
      <c r="C17" s="3"/>
      <c r="D17" s="3"/>
      <c r="E17" s="3"/>
      <c r="F17" s="4"/>
      <c r="G17" s="4"/>
      <c r="H17" s="4"/>
    </row>
    <row r="18" ht="17.25" customHeight="1" spans="1:9" x14ac:dyDescent="0.25">
      <c r="A18" s="75" t="s">
        <v>364</v>
      </c>
      <c r="B18" s="133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36"/>
      <c r="B19" s="157"/>
      <c r="C19" s="3"/>
      <c r="D19" s="3"/>
      <c r="E19" s="3"/>
      <c r="F19" s="4"/>
      <c r="G19" s="4"/>
      <c r="H19" s="4"/>
    </row>
    <row r="20" ht="17.25" customHeight="1" spans="1:9" x14ac:dyDescent="0.25">
      <c r="A20" s="75" t="s">
        <v>366</v>
      </c>
      <c r="B20" s="133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36"/>
      <c r="B21" s="137"/>
      <c r="C21" s="3"/>
      <c r="D21" s="3"/>
      <c r="E21" s="3"/>
      <c r="F21" s="4"/>
      <c r="G21" s="4"/>
      <c r="H21" s="4"/>
    </row>
    <row r="22" ht="17.25" customHeight="1" spans="1:9" x14ac:dyDescent="0.25">
      <c r="A22" s="75" t="s">
        <v>369</v>
      </c>
      <c r="B22" s="133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36"/>
      <c r="B23" s="137"/>
      <c r="C23" s="3"/>
      <c r="D23" s="3"/>
      <c r="E23" s="3"/>
      <c r="F23" s="4"/>
      <c r="G23" s="4"/>
      <c r="H23" s="4"/>
    </row>
    <row r="24" ht="17.25" customHeight="1" spans="1:9" x14ac:dyDescent="0.25">
      <c r="A24" s="75" t="s">
        <v>371</v>
      </c>
      <c r="B24" s="133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36"/>
      <c r="B25" s="137"/>
      <c r="C25" s="3"/>
      <c r="D25" s="3"/>
      <c r="E25" s="3"/>
      <c r="F25" s="4"/>
      <c r="G25" s="4"/>
      <c r="H25" s="4"/>
    </row>
    <row r="26" ht="17.25" customHeight="1" spans="1:9" x14ac:dyDescent="0.25">
      <c r="A26" s="75" t="s">
        <v>374</v>
      </c>
      <c r="B26" s="133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90"/>
      <c r="B27" s="96"/>
      <c r="C27" s="3"/>
      <c r="D27" s="3"/>
      <c r="E27" s="3"/>
      <c r="F27" s="4"/>
      <c r="G27" s="4"/>
      <c r="H27" s="4"/>
    </row>
    <row r="28" ht="17.25" customHeight="1" spans="1:9" x14ac:dyDescent="0.25">
      <c r="A28" s="75" t="s">
        <v>375</v>
      </c>
      <c r="B28" s="133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90"/>
      <c r="B29" s="96"/>
      <c r="C29" s="3"/>
      <c r="D29" s="3"/>
      <c r="E29" s="3"/>
      <c r="F29" s="4"/>
      <c r="G29" s="4"/>
      <c r="H29" s="4"/>
    </row>
    <row r="30" ht="17.25" customHeight="1" spans="1:9" x14ac:dyDescent="0.25">
      <c r="A30" s="75" t="s">
        <v>376</v>
      </c>
      <c r="B30" s="133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90"/>
      <c r="B31" s="96"/>
      <c r="C31" s="3"/>
      <c r="D31" s="3"/>
      <c r="E31" s="3"/>
      <c r="F31" s="4"/>
      <c r="G31" s="4"/>
      <c r="H31" s="4"/>
    </row>
    <row r="32" ht="17.25" customHeight="1" spans="1:9" x14ac:dyDescent="0.25">
      <c r="A32" s="75" t="s">
        <v>378</v>
      </c>
      <c r="B32" s="133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90"/>
      <c r="B33" s="96"/>
      <c r="C33" s="3"/>
      <c r="D33" s="3"/>
      <c r="E33" s="3"/>
      <c r="F33" s="4"/>
      <c r="G33" s="4"/>
      <c r="H33" s="4"/>
    </row>
    <row r="34" ht="17.25" customHeight="1" spans="1:9" x14ac:dyDescent="0.25">
      <c r="A34" s="75" t="s">
        <v>379</v>
      </c>
      <c r="B34" s="133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90"/>
      <c r="B35" s="96"/>
      <c r="C35" s="3"/>
      <c r="D35" s="3"/>
      <c r="E35" s="3"/>
      <c r="F35" s="4"/>
      <c r="G35" s="4"/>
      <c r="H35" s="4"/>
    </row>
    <row r="36" ht="17.25" customHeight="1" spans="1:9" x14ac:dyDescent="0.25">
      <c r="A36" s="75" t="s">
        <v>380</v>
      </c>
      <c r="B36" s="133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90"/>
      <c r="B37" s="96"/>
      <c r="C37" s="3"/>
      <c r="D37" s="3"/>
      <c r="E37" s="3"/>
      <c r="F37" s="4"/>
      <c r="G37" s="4"/>
      <c r="H37" s="4"/>
    </row>
    <row r="38" ht="17.25" customHeight="1" spans="1:9" x14ac:dyDescent="0.25">
      <c r="A38" s="75" t="s">
        <v>381</v>
      </c>
      <c r="B38" s="133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90"/>
      <c r="B39" s="96"/>
      <c r="C39" s="3"/>
      <c r="D39" s="3"/>
      <c r="E39" s="3"/>
      <c r="F39" s="4"/>
      <c r="G39" s="4"/>
      <c r="H39" s="4"/>
    </row>
    <row r="40" ht="17.25" customHeight="1" spans="1:9" x14ac:dyDescent="0.25">
      <c r="A40" s="75" t="s">
        <v>382</v>
      </c>
      <c r="B40" s="133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155"/>
      <c r="B41" s="157"/>
      <c r="C41" s="3"/>
      <c r="D41" s="3"/>
      <c r="E41" s="3"/>
      <c r="F41" s="4"/>
      <c r="G41" s="4"/>
      <c r="H41" s="4"/>
    </row>
    <row r="42" ht="17.25" customHeight="1" spans="1:9" x14ac:dyDescent="0.25">
      <c r="A42" s="75" t="s">
        <v>383</v>
      </c>
      <c r="B42" s="133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90"/>
      <c r="B43" s="157"/>
      <c r="C43" s="3"/>
      <c r="D43" s="3"/>
      <c r="E43" s="3"/>
      <c r="F43" s="4"/>
      <c r="G43" s="4"/>
      <c r="H43" s="4"/>
    </row>
    <row r="44" ht="17.25" customHeight="1" spans="1:9" x14ac:dyDescent="0.25">
      <c r="A44" s="75" t="s">
        <v>384</v>
      </c>
      <c r="B44" s="133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90"/>
      <c r="B45" s="96"/>
      <c r="C45" s="3"/>
      <c r="D45" s="3"/>
      <c r="E45" s="3"/>
      <c r="F45" s="4"/>
      <c r="G45" s="4"/>
      <c r="H45" s="4"/>
    </row>
    <row r="46" ht="17.25" customHeight="1" spans="1:9" x14ac:dyDescent="0.25">
      <c r="A46" s="75" t="s">
        <v>385</v>
      </c>
      <c r="B46" s="133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90"/>
      <c r="B47" s="96"/>
      <c r="C47" s="3"/>
      <c r="D47" s="3"/>
      <c r="E47" s="3"/>
      <c r="F47" s="4"/>
      <c r="G47" s="4"/>
      <c r="H47" s="4"/>
    </row>
    <row r="48" ht="17.25" customHeight="1" spans="1:9" x14ac:dyDescent="0.25">
      <c r="A48" s="75" t="s">
        <v>386</v>
      </c>
      <c r="B48" s="133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90"/>
      <c r="B49" s="96"/>
      <c r="C49" s="3"/>
      <c r="D49" s="3"/>
      <c r="E49" s="3"/>
      <c r="F49" s="4"/>
      <c r="G49" s="4"/>
      <c r="H49" s="4"/>
    </row>
    <row r="50" ht="17.25" customHeight="1" spans="1:9" x14ac:dyDescent="0.25">
      <c r="A50" s="75" t="s">
        <v>387</v>
      </c>
      <c r="B50" s="133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90"/>
      <c r="B51" s="96"/>
      <c r="C51" s="3"/>
      <c r="D51" s="3"/>
      <c r="E51" s="3"/>
      <c r="F51" s="4"/>
      <c r="G51" s="4"/>
      <c r="H51" s="4"/>
    </row>
    <row r="52" ht="17.25" customHeight="1" spans="1:9" x14ac:dyDescent="0.25">
      <c r="A52" s="75" t="s">
        <v>388</v>
      </c>
      <c r="B52" s="133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90"/>
      <c r="B53" s="96"/>
      <c r="C53" s="3"/>
      <c r="D53" s="3"/>
      <c r="E53" s="3"/>
      <c r="F53" s="4"/>
      <c r="G53" s="4"/>
      <c r="H53" s="4"/>
    </row>
    <row r="54" ht="17.25" customHeight="1" spans="1:9" x14ac:dyDescent="0.25">
      <c r="A54" s="75" t="s">
        <v>390</v>
      </c>
      <c r="B54" s="133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90"/>
      <c r="B55" s="96"/>
      <c r="C55" s="3"/>
      <c r="D55" s="3"/>
      <c r="E55" s="3"/>
      <c r="F55" s="4"/>
      <c r="G55" s="4"/>
      <c r="H55" s="4"/>
    </row>
    <row r="56" ht="17.25" customHeight="1" spans="1:9" x14ac:dyDescent="0.25">
      <c r="A56" s="75" t="s">
        <v>391</v>
      </c>
      <c r="B56" s="133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90"/>
      <c r="B57" s="96"/>
      <c r="C57" s="3"/>
      <c r="D57" s="3"/>
      <c r="E57" s="3"/>
      <c r="F57" s="4"/>
      <c r="G57" s="4"/>
      <c r="H57" s="4"/>
    </row>
    <row r="58" ht="17.25" customHeight="1" spans="1:9" x14ac:dyDescent="0.25">
      <c r="A58" s="75" t="s">
        <v>392</v>
      </c>
      <c r="B58" s="133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90"/>
      <c r="B59" s="96"/>
      <c r="C59" s="3"/>
      <c r="D59" s="3"/>
      <c r="E59" s="3"/>
      <c r="F59" s="4"/>
      <c r="G59" s="4"/>
      <c r="H59" s="4"/>
    </row>
    <row r="60" ht="17.25" customHeight="1" spans="1:9" x14ac:dyDescent="0.25">
      <c r="A60" s="75" t="s">
        <v>394</v>
      </c>
      <c r="B60" s="133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90"/>
      <c r="B61" s="96"/>
      <c r="C61" s="3"/>
      <c r="D61" s="3"/>
      <c r="E61" s="3"/>
      <c r="F61" s="4"/>
      <c r="G61" s="4"/>
      <c r="H61" s="4"/>
    </row>
    <row r="62" ht="17.25" customHeight="1" spans="1:9" x14ac:dyDescent="0.25">
      <c r="A62" s="75" t="s">
        <v>395</v>
      </c>
      <c r="B62" s="133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90"/>
      <c r="B63" s="96"/>
      <c r="C63" s="3"/>
      <c r="D63" s="3"/>
      <c r="E63" s="3"/>
      <c r="F63" s="4"/>
      <c r="G63" s="4"/>
      <c r="H63" s="4"/>
    </row>
    <row r="64" ht="17.25" customHeight="1" spans="1:9" x14ac:dyDescent="0.25">
      <c r="A64" s="75" t="s">
        <v>396</v>
      </c>
      <c r="B64" s="133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90"/>
      <c r="B65" s="96"/>
      <c r="C65" s="3"/>
      <c r="D65" s="3"/>
      <c r="E65" s="3"/>
      <c r="F65" s="4"/>
      <c r="G65" s="4"/>
      <c r="H65" s="4"/>
    </row>
    <row r="66" ht="17.25" customHeight="1" spans="1:9" x14ac:dyDescent="0.25">
      <c r="A66" s="75" t="s">
        <v>397</v>
      </c>
      <c r="B66" s="133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90"/>
      <c r="B67" s="96"/>
      <c r="C67" s="3"/>
      <c r="D67" s="3"/>
      <c r="E67" s="3"/>
      <c r="F67" s="4"/>
      <c r="G67" s="4"/>
      <c r="H67" s="4"/>
    </row>
    <row r="68" ht="17.25" customHeight="1" spans="1:9" x14ac:dyDescent="0.25">
      <c r="A68" s="75" t="s">
        <v>398</v>
      </c>
      <c r="B68" s="133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90"/>
      <c r="B69" s="96"/>
      <c r="C69" s="3"/>
      <c r="D69" s="3"/>
      <c r="E69" s="3"/>
      <c r="F69" s="4"/>
      <c r="G69" s="4"/>
      <c r="H69" s="4"/>
    </row>
    <row r="70" ht="17.25" customHeight="1" spans="1:9" x14ac:dyDescent="0.25">
      <c r="A70" s="75" t="s">
        <v>399</v>
      </c>
      <c r="B70" s="133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90"/>
      <c r="B71" s="96"/>
      <c r="C71" s="3"/>
      <c r="D71" s="3"/>
      <c r="E71" s="3"/>
      <c r="F71" s="4"/>
      <c r="G71" s="4"/>
      <c r="H71" s="4"/>
    </row>
    <row r="72" ht="17.25" customHeight="1" spans="1:9" x14ac:dyDescent="0.25">
      <c r="A72" s="75" t="s">
        <v>400</v>
      </c>
      <c r="B72" s="133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90"/>
      <c r="B73" s="96"/>
      <c r="C73" s="3"/>
      <c r="D73" s="3"/>
      <c r="E73" s="3"/>
      <c r="F73" s="4"/>
      <c r="G73" s="4"/>
      <c r="H73" s="4"/>
    </row>
    <row r="74" ht="17.25" customHeight="1" spans="1:9" x14ac:dyDescent="0.25">
      <c r="A74" s="75" t="s">
        <v>401</v>
      </c>
      <c r="B74" s="133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90"/>
      <c r="B75" s="96"/>
      <c r="C75" s="3"/>
      <c r="D75" s="3"/>
      <c r="E75" s="3"/>
      <c r="F75" s="4"/>
      <c r="G75" s="4"/>
      <c r="H75" s="4"/>
    </row>
    <row r="76" ht="17.25" customHeight="1" spans="1:9" x14ac:dyDescent="0.25">
      <c r="A76" s="75" t="s">
        <v>402</v>
      </c>
      <c r="B76" s="133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90"/>
      <c r="B77" s="96"/>
      <c r="C77" s="3"/>
      <c r="D77" s="3"/>
      <c r="E77" s="3"/>
      <c r="F77" s="4"/>
      <c r="G77" s="4"/>
      <c r="H77" s="4"/>
    </row>
    <row r="78" ht="17.25" customHeight="1" spans="1:9" x14ac:dyDescent="0.25">
      <c r="A78" s="75" t="s">
        <v>403</v>
      </c>
      <c r="B78" s="133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90"/>
      <c r="B79" s="96"/>
      <c r="C79" s="3"/>
      <c r="D79" s="3"/>
      <c r="E79" s="3"/>
      <c r="F79" s="4"/>
      <c r="G79" s="4"/>
      <c r="H79" s="4"/>
    </row>
    <row r="80" ht="17.25" customHeight="1" spans="1:9" x14ac:dyDescent="0.25">
      <c r="A80" s="75" t="s">
        <v>404</v>
      </c>
      <c r="B80" s="133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90"/>
      <c r="B81" s="96"/>
      <c r="C81" s="3"/>
      <c r="D81" s="3"/>
      <c r="E81" s="3"/>
      <c r="F81" s="4"/>
      <c r="G81" s="4"/>
      <c r="H81" s="4"/>
    </row>
    <row r="82" ht="17.25" customHeight="1" spans="1:9" x14ac:dyDescent="0.25">
      <c r="A82" s="75" t="s">
        <v>405</v>
      </c>
      <c r="B82" s="133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90"/>
      <c r="B83" s="96"/>
      <c r="C83" s="3"/>
      <c r="D83" s="3"/>
      <c r="E83" s="3"/>
      <c r="F83" s="4"/>
      <c r="G83" s="4"/>
      <c r="H83" s="4"/>
    </row>
    <row r="84" ht="17.25" customHeight="1" spans="1:9" x14ac:dyDescent="0.25">
      <c r="A84" s="75" t="s">
        <v>409</v>
      </c>
      <c r="B84" s="133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90"/>
      <c r="B85" s="96"/>
      <c r="C85" s="3"/>
      <c r="D85" s="3"/>
      <c r="E85" s="3"/>
      <c r="F85" s="4"/>
      <c r="G85" s="4"/>
      <c r="H85" s="4"/>
    </row>
    <row r="86" ht="17.25" customHeight="1" spans="1:9" x14ac:dyDescent="0.25">
      <c r="A86" s="75" t="s">
        <v>411</v>
      </c>
      <c r="B86" s="133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90"/>
      <c r="B87" s="96"/>
      <c r="C87" s="3"/>
      <c r="D87" s="3"/>
      <c r="E87" s="3"/>
      <c r="F87" s="4"/>
      <c r="G87" s="4"/>
      <c r="H87" s="4"/>
    </row>
    <row r="88" ht="17.25" customHeight="1" spans="1:9" x14ac:dyDescent="0.25">
      <c r="A88" s="75" t="s">
        <v>413</v>
      </c>
      <c r="B88" s="133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90"/>
      <c r="B89" s="96"/>
      <c r="C89" s="3"/>
      <c r="D89" s="3"/>
      <c r="E89" s="3"/>
      <c r="F89" s="4"/>
      <c r="G89" s="4"/>
      <c r="H89" s="4"/>
    </row>
    <row r="90" ht="17.25" customHeight="1" spans="1:9" x14ac:dyDescent="0.25">
      <c r="A90" s="75" t="s">
        <v>414</v>
      </c>
      <c r="B90" s="133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90"/>
      <c r="B91" s="96"/>
      <c r="C91" s="3"/>
      <c r="D91" s="3"/>
      <c r="E91" s="3"/>
      <c r="F91" s="4"/>
      <c r="G91" s="4"/>
      <c r="H91" s="4"/>
    </row>
    <row r="92" ht="17.25" customHeight="1" spans="1:9" x14ac:dyDescent="0.25">
      <c r="A92" s="75" t="s">
        <v>415</v>
      </c>
      <c r="B92" s="133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90"/>
      <c r="B93" s="96"/>
      <c r="C93" s="3"/>
      <c r="D93" s="3"/>
      <c r="E93" s="3"/>
      <c r="F93" s="4"/>
      <c r="G93" s="4"/>
      <c r="H93" s="4"/>
    </row>
    <row r="94" ht="17.25" customHeight="1" spans="1:9" x14ac:dyDescent="0.25">
      <c r="A94" s="75" t="s">
        <v>416</v>
      </c>
      <c r="B94" s="133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90"/>
      <c r="B95" s="96"/>
      <c r="C95" s="3"/>
      <c r="D95" s="3"/>
      <c r="E95" s="3"/>
      <c r="F95" s="4"/>
      <c r="G95" s="4"/>
      <c r="H95" s="4"/>
    </row>
    <row r="96" ht="17.25" customHeight="1" spans="1:9" x14ac:dyDescent="0.25">
      <c r="A96" s="75" t="s">
        <v>417</v>
      </c>
      <c r="B96" s="133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90"/>
      <c r="B97" s="96"/>
      <c r="C97" s="3"/>
      <c r="D97" s="3"/>
      <c r="E97" s="3"/>
      <c r="F97" s="4"/>
      <c r="G97" s="4"/>
      <c r="H97" s="4"/>
    </row>
    <row r="98" ht="17.25" customHeight="1" spans="1:9" x14ac:dyDescent="0.25">
      <c r="A98" s="75" t="s">
        <v>419</v>
      </c>
      <c r="B98" s="133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90"/>
      <c r="B99" s="96"/>
      <c r="C99" s="3"/>
      <c r="D99" s="3"/>
      <c r="E99" s="3"/>
      <c r="F99" s="4"/>
      <c r="G99" s="4"/>
      <c r="H99" s="4"/>
    </row>
    <row r="100" ht="17.25" customHeight="1" spans="1:9" x14ac:dyDescent="0.25">
      <c r="A100" s="75" t="s">
        <v>467</v>
      </c>
      <c r="B100" s="133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90"/>
      <c r="B101" s="96"/>
      <c r="C101" s="3"/>
      <c r="D101" s="3"/>
      <c r="E101" s="3"/>
      <c r="F101" s="4"/>
      <c r="G101" s="4"/>
      <c r="H101" s="4"/>
    </row>
    <row r="102" ht="17.25" customHeight="1" spans="1:9" x14ac:dyDescent="0.25">
      <c r="A102" s="75" t="s">
        <v>468</v>
      </c>
      <c r="B102" s="133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90"/>
      <c r="B103" s="96"/>
      <c r="C103" s="3"/>
      <c r="D103" s="3"/>
      <c r="E103" s="3"/>
      <c r="F103" s="4"/>
      <c r="G103" s="4"/>
      <c r="H103" s="4"/>
    </row>
    <row r="104" ht="17.25" customHeight="1" spans="1:9" x14ac:dyDescent="0.25">
      <c r="A104" s="75" t="s">
        <v>422</v>
      </c>
      <c r="B104" s="133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90"/>
      <c r="B105" s="96"/>
      <c r="C105" s="3"/>
      <c r="D105" s="3"/>
      <c r="E105" s="3"/>
      <c r="F105" s="4"/>
      <c r="G105" s="4"/>
      <c r="H105" s="4"/>
    </row>
    <row r="106" ht="17.25" customHeight="1" spans="1:9" x14ac:dyDescent="0.25">
      <c r="A106" s="75" t="s">
        <v>423</v>
      </c>
      <c r="B106" s="133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90"/>
      <c r="B107" s="96"/>
      <c r="C107" s="3"/>
      <c r="D107" s="3"/>
      <c r="E107" s="3"/>
      <c r="F107" s="4"/>
      <c r="G107" s="4"/>
      <c r="H107" s="4"/>
    </row>
    <row r="108" ht="17.25" customHeight="1" spans="1:9" x14ac:dyDescent="0.25">
      <c r="A108" s="75" t="s">
        <v>424</v>
      </c>
      <c r="B108" s="133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38"/>
      <c r="B109" s="96"/>
      <c r="C109" s="3"/>
      <c r="D109" s="3"/>
      <c r="E109" s="3"/>
      <c r="F109" s="4"/>
      <c r="G109" s="4"/>
      <c r="H109" s="4"/>
    </row>
    <row r="110" ht="17.25" customHeight="1" spans="1:9" x14ac:dyDescent="0.25">
      <c r="A110" s="75" t="s">
        <v>428</v>
      </c>
      <c r="B110" s="133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38">
        <v>44267</v>
      </c>
      <c r="B111" s="18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38">
        <v>44359</v>
      </c>
      <c r="B112" s="18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38">
        <v>44420</v>
      </c>
      <c r="B113" s="18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38">
        <v>44481</v>
      </c>
      <c r="B114" s="18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38" t="s">
        <v>429</v>
      </c>
      <c r="B115" s="18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38" t="s">
        <v>143</v>
      </c>
      <c r="B116" s="18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75" t="s">
        <v>431</v>
      </c>
      <c r="B117" s="133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38" t="s">
        <v>44</v>
      </c>
      <c r="B118" s="140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5" t="s">
        <v>432</v>
      </c>
      <c r="B119" s="140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141" t="s">
        <v>433</v>
      </c>
      <c r="B120" s="142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38"/>
      <c r="B121" s="6"/>
      <c r="C121" s="3"/>
      <c r="D121" s="3"/>
      <c r="E121" s="3"/>
      <c r="F121" s="4"/>
      <c r="G121" s="4"/>
      <c r="H121" s="4"/>
    </row>
    <row r="122" ht="17.25" customHeight="1" spans="1:9" x14ac:dyDescent="0.25">
      <c r="A122" s="141" t="s">
        <v>434</v>
      </c>
      <c r="B122" s="142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38"/>
      <c r="B123" s="6"/>
      <c r="C123" s="3"/>
      <c r="D123" s="3"/>
      <c r="E123" s="3"/>
      <c r="F123" s="4"/>
      <c r="G123" s="4"/>
      <c r="H123" s="4"/>
    </row>
    <row r="124" ht="17.25" customHeight="1" spans="1:9" x14ac:dyDescent="0.25">
      <c r="A124" s="141" t="s">
        <v>435</v>
      </c>
      <c r="B124" s="142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38"/>
      <c r="B125" s="6"/>
      <c r="C125" s="3"/>
      <c r="D125" s="3"/>
      <c r="E125" s="3"/>
      <c r="F125" s="4"/>
      <c r="G125" s="4"/>
      <c r="H125" s="4"/>
    </row>
    <row r="126" ht="17.25" customHeight="1" spans="1:9" x14ac:dyDescent="0.25">
      <c r="A126" s="141" t="s">
        <v>436</v>
      </c>
      <c r="B126" s="142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38"/>
      <c r="B127" s="6"/>
      <c r="C127" s="3"/>
      <c r="D127" s="3"/>
      <c r="E127" s="3"/>
      <c r="F127" s="4"/>
      <c r="G127" s="4"/>
      <c r="H127" s="4"/>
    </row>
    <row r="128" ht="17.25" customHeight="1" spans="1:9" x14ac:dyDescent="0.25">
      <c r="A128" s="141" t="s">
        <v>437</v>
      </c>
      <c r="B128" s="142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38"/>
      <c r="B129" s="6"/>
      <c r="C129" s="3"/>
      <c r="D129" s="3"/>
      <c r="E129" s="3"/>
      <c r="F129" s="4"/>
      <c r="G129" s="4"/>
      <c r="H129" s="4"/>
    </row>
    <row r="130" ht="17.25" customHeight="1" spans="1:9" x14ac:dyDescent="0.25">
      <c r="A130" s="141" t="s">
        <v>438</v>
      </c>
      <c r="B130" s="142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90"/>
      <c r="B131" s="6"/>
      <c r="C131" s="3"/>
      <c r="D131" s="3"/>
      <c r="E131" s="3"/>
      <c r="F131" s="4"/>
      <c r="G131" s="4"/>
      <c r="H131" s="4"/>
    </row>
    <row r="132" ht="17.25" customHeight="1" spans="1:9" x14ac:dyDescent="0.25">
      <c r="A132" s="141" t="s">
        <v>439</v>
      </c>
      <c r="B132" s="142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90"/>
      <c r="B133" s="6"/>
      <c r="C133" s="3"/>
      <c r="D133" s="3"/>
      <c r="E133" s="3"/>
      <c r="F133" s="4"/>
      <c r="G133" s="4"/>
      <c r="H133" s="4"/>
    </row>
    <row r="134" ht="17.25" customHeight="1" spans="1:9" x14ac:dyDescent="0.25">
      <c r="A134" s="141" t="s">
        <v>440</v>
      </c>
      <c r="B134" s="142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90"/>
      <c r="B135" s="6"/>
      <c r="C135" s="3"/>
      <c r="D135" s="3"/>
      <c r="E135" s="3"/>
      <c r="F135" s="4"/>
      <c r="G135" s="4"/>
      <c r="H135" s="4"/>
    </row>
    <row r="136" ht="17.25" customHeight="1" spans="1:9" x14ac:dyDescent="0.25">
      <c r="A136" s="141" t="s">
        <v>441</v>
      </c>
      <c r="B136" s="142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90"/>
      <c r="B137" s="6"/>
      <c r="C137" s="3"/>
      <c r="D137" s="3"/>
      <c r="E137" s="3"/>
      <c r="F137" s="4"/>
      <c r="G137" s="4"/>
      <c r="H137" s="4"/>
    </row>
    <row r="138" ht="17.25" customHeight="1" spans="1:9" x14ac:dyDescent="0.25">
      <c r="A138" s="141" t="s">
        <v>442</v>
      </c>
      <c r="B138" s="142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90"/>
      <c r="B139" s="6"/>
      <c r="C139" s="3"/>
      <c r="D139" s="3"/>
      <c r="E139" s="3"/>
      <c r="F139" s="4"/>
      <c r="G139" s="4"/>
      <c r="H139" s="4"/>
    </row>
    <row r="140" ht="17.25" customHeight="1" spans="1:9" x14ac:dyDescent="0.25">
      <c r="A140" s="141" t="s">
        <v>443</v>
      </c>
      <c r="B140" s="142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90"/>
      <c r="B141" s="6"/>
      <c r="C141" s="3"/>
      <c r="D141" s="3"/>
      <c r="E141" s="3"/>
      <c r="F141" s="4"/>
      <c r="G141" s="4"/>
      <c r="H141" s="4"/>
    </row>
    <row r="142" ht="17.25" customHeight="1" spans="1:9" x14ac:dyDescent="0.25">
      <c r="A142" s="141" t="s">
        <v>444</v>
      </c>
      <c r="B142" s="142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90"/>
      <c r="B143" s="6"/>
      <c r="C143" s="3"/>
      <c r="D143" s="3"/>
      <c r="E143" s="3"/>
      <c r="F143" s="4"/>
      <c r="G143" s="4"/>
      <c r="H143" s="4"/>
    </row>
    <row r="144" ht="17.25" customHeight="1" spans="1:9" x14ac:dyDescent="0.25">
      <c r="A144" s="141" t="s">
        <v>445</v>
      </c>
      <c r="B144" s="142">
        <f>SUM(C147:C148)</f>
      </c>
      <c r="C144" s="40" t="s">
        <v>446</v>
      </c>
      <c r="D144" s="40"/>
      <c r="E144" s="40"/>
      <c r="F144" s="40"/>
      <c r="G144" s="40"/>
      <c r="H144" s="41"/>
    </row>
    <row r="145" ht="17.25" customHeight="1" spans="1:9" x14ac:dyDescent="0.25">
      <c r="A145" s="90"/>
      <c r="B145" s="6"/>
      <c r="C145" s="3"/>
      <c r="D145" s="3"/>
      <c r="E145" s="3"/>
      <c r="F145" s="4"/>
      <c r="G145" s="4"/>
      <c r="H145" s="4"/>
    </row>
    <row r="146" ht="17.25" customHeight="1" spans="1:9" x14ac:dyDescent="0.25">
      <c r="A146" s="90"/>
      <c r="B146" s="6"/>
      <c r="C146" s="3"/>
      <c r="D146" s="3"/>
      <c r="E146" s="3"/>
      <c r="F146" s="4"/>
      <c r="G146" s="4"/>
      <c r="H146" s="4"/>
    </row>
    <row r="147" ht="17.25" customHeight="1" spans="1:9" x14ac:dyDescent="0.25">
      <c r="A147" s="90"/>
      <c r="B147" s="6"/>
      <c r="C147" s="3"/>
      <c r="D147" s="3"/>
      <c r="E147" s="3"/>
      <c r="F147" s="4"/>
      <c r="G147" s="4"/>
      <c r="H147" s="4"/>
    </row>
    <row r="148" ht="17.25" customHeight="1" spans="1:9" x14ac:dyDescent="0.25">
      <c r="A148" s="12"/>
      <c r="B148" s="13"/>
      <c r="C148" s="3"/>
      <c r="D148" s="3"/>
      <c r="E148" s="3"/>
      <c r="F148" s="4"/>
      <c r="G148" s="4"/>
      <c r="H148" s="4"/>
    </row>
    <row r="149" ht="17.25" customHeight="1" spans="1:9" x14ac:dyDescent="0.25">
      <c r="A149" s="150" t="s">
        <v>455</v>
      </c>
      <c r="B149" s="151"/>
      <c r="C149" s="152"/>
      <c r="D149" s="152"/>
      <c r="E149" s="152"/>
      <c r="F149" s="4"/>
      <c r="G149" s="4"/>
      <c r="H149" s="4"/>
    </row>
    <row r="150" ht="17.25" customHeight="1" spans="1:9" x14ac:dyDescent="0.25">
      <c r="A150" s="150" t="s">
        <v>456</v>
      </c>
      <c r="B150" s="151"/>
      <c r="C150" s="152"/>
      <c r="D150" s="152"/>
      <c r="E150" s="152"/>
      <c r="F150" s="4"/>
      <c r="G150" s="4"/>
      <c r="H150" s="4"/>
    </row>
    <row r="151" ht="17.25" customHeight="1" spans="1:9" x14ac:dyDescent="0.25">
      <c r="A151" s="150" t="s">
        <v>457</v>
      </c>
      <c r="B151" s="151"/>
      <c r="C151" s="152"/>
      <c r="D151" s="152"/>
      <c r="E151" s="152"/>
      <c r="F151" s="4"/>
      <c r="G151" s="4"/>
      <c r="H151" s="4"/>
    </row>
    <row r="152" ht="17.25" customHeight="1" spans="1:9" x14ac:dyDescent="0.25">
      <c r="A152" s="150" t="s">
        <v>458</v>
      </c>
      <c r="B152" s="151"/>
      <c r="C152" s="152"/>
      <c r="D152" s="152"/>
      <c r="E152" s="152"/>
      <c r="F152" s="4"/>
      <c r="G152" s="4"/>
      <c r="H152" s="4"/>
    </row>
    <row r="153" ht="17.25" customHeight="1" spans="1:9" x14ac:dyDescent="0.25">
      <c r="A153" s="150" t="s">
        <v>459</v>
      </c>
      <c r="B153" s="151"/>
      <c r="C153" s="152"/>
      <c r="D153" s="152"/>
      <c r="E153" s="152"/>
      <c r="F153" s="4"/>
      <c r="G153" s="4"/>
      <c r="H153" s="4"/>
    </row>
    <row r="154" ht="17.25" customHeight="1" spans="1:9" x14ac:dyDescent="0.25">
      <c r="A154" s="150" t="s">
        <v>469</v>
      </c>
      <c r="B154" s="151"/>
      <c r="C154" s="152"/>
      <c r="D154" s="152"/>
      <c r="E154" s="152"/>
      <c r="F154" s="4"/>
      <c r="G154" s="4"/>
      <c r="H154" s="4"/>
    </row>
    <row r="155" ht="17.25" customHeight="1" spans="1:9" x14ac:dyDescent="0.25">
      <c r="A155" s="150"/>
      <c r="B155" s="151"/>
      <c r="C155" s="152"/>
      <c r="D155" s="152"/>
      <c r="E155" s="152"/>
      <c r="F155" s="4"/>
      <c r="G155" s="4"/>
      <c r="H155" s="4"/>
    </row>
    <row r="156" ht="17.25" customHeight="1" spans="1:9" x14ac:dyDescent="0.25">
      <c r="A156" s="150" t="s">
        <v>461</v>
      </c>
      <c r="B156" s="151"/>
      <c r="C156" s="152"/>
      <c r="D156" s="152"/>
      <c r="E156" s="152"/>
      <c r="F156" s="4"/>
      <c r="G156" s="4"/>
      <c r="H156" s="4"/>
    </row>
    <row r="157" ht="17.25" customHeight="1" spans="1:9" x14ac:dyDescent="0.25">
      <c r="A157" s="150" t="s">
        <v>462</v>
      </c>
      <c r="B157" s="151"/>
      <c r="C157" s="152"/>
      <c r="D157" s="152"/>
      <c r="E157" s="152"/>
      <c r="F157" s="4"/>
      <c r="G157" s="4"/>
      <c r="H157" s="4"/>
    </row>
    <row r="158" ht="17.25" customHeight="1" spans="1:9" x14ac:dyDescent="0.25">
      <c r="A158" s="150" t="s">
        <v>463</v>
      </c>
      <c r="B158" s="151"/>
      <c r="C158" s="152"/>
      <c r="D158" s="152"/>
      <c r="E158" s="152"/>
      <c r="F158" s="4"/>
      <c r="G158" s="4"/>
      <c r="H158" s="4"/>
    </row>
    <row r="159" ht="17.25" customHeight="1" spans="1:9" x14ac:dyDescent="0.25">
      <c r="A159" s="150"/>
      <c r="B159" s="151"/>
      <c r="C159" s="152"/>
      <c r="D159" s="152"/>
      <c r="E159" s="152"/>
      <c r="F159" s="4"/>
      <c r="G159" s="4"/>
      <c r="H159" s="4"/>
    </row>
    <row r="160" ht="17.25" customHeight="1" spans="1:9" x14ac:dyDescent="0.25">
      <c r="A160" s="150" t="s">
        <v>464</v>
      </c>
      <c r="B160" s="151"/>
      <c r="C160" s="152"/>
      <c r="D160" s="152"/>
      <c r="E160" s="152"/>
      <c r="F160" s="4"/>
      <c r="G160" s="4"/>
      <c r="H160" s="4"/>
    </row>
    <row r="161" spans="1:2" x14ac:dyDescent="0.25">
      <c r="A161" s="1" t="s">
        <v>0</v>
      </c>
      <c r="B161" s="2" t="s">
        <v>465</v>
      </c>
    </row>
    <row r="162" spans="1:3" x14ac:dyDescent="0.25">
      <c r="A162" s="1" t="s">
        <v>3</v>
      </c>
      <c r="B162" s="2">
        <v>0</v>
      </c>
      <c r="C162" s="3">
        <v>0</v>
      </c>
    </row>
    <row r="163" spans="1:2" x14ac:dyDescent="0.25">
      <c r="A163" s="1"/>
      <c r="B163" s="2">
        <v>400</v>
      </c>
    </row>
    <row r="164" spans="1:2" x14ac:dyDescent="0.25">
      <c r="A164" s="1"/>
      <c r="B164" s="2">
        <v>200</v>
      </c>
    </row>
    <row r="165" spans="1:2" x14ac:dyDescent="0.25">
      <c r="A165" s="1"/>
      <c r="B165" s="2">
        <v>400</v>
      </c>
    </row>
    <row r="166" spans="1:2" x14ac:dyDescent="0.25">
      <c r="A166" s="1"/>
      <c r="B166" s="2">
        <v>100</v>
      </c>
    </row>
    <row r="167" spans="1:2" x14ac:dyDescent="0.25">
      <c r="A167" s="1"/>
      <c r="B167" s="2">
        <v>311</v>
      </c>
    </row>
    <row r="168" spans="1:2" x14ac:dyDescent="0.25">
      <c r="A168" s="1"/>
      <c r="B168" s="2">
        <v>500</v>
      </c>
    </row>
    <row r="169" spans="1:2" x14ac:dyDescent="0.25">
      <c r="A169" s="1"/>
      <c r="B169" s="2">
        <v>-20</v>
      </c>
    </row>
    <row r="170" spans="1:2" x14ac:dyDescent="0.25">
      <c r="A170" s="1"/>
      <c r="B170" s="2">
        <v>-40</v>
      </c>
    </row>
    <row r="171" spans="1:2" x14ac:dyDescent="0.25">
      <c r="A171" s="1"/>
      <c r="B171" s="2">
        <v>-40</v>
      </c>
    </row>
    <row r="172" spans="1:2" x14ac:dyDescent="0.25">
      <c r="A172" s="1"/>
      <c r="B172" s="2">
        <v>-70</v>
      </c>
    </row>
    <row r="173" spans="1:2" x14ac:dyDescent="0.25">
      <c r="A173" s="1"/>
      <c r="B173" s="2">
        <v>-46</v>
      </c>
    </row>
    <row r="174" spans="1:2" x14ac:dyDescent="0.25">
      <c r="A174" s="1"/>
      <c r="B174" s="2">
        <v>-47</v>
      </c>
    </row>
    <row r="175" spans="1:2" x14ac:dyDescent="0.25">
      <c r="A175" s="1"/>
      <c r="B175" s="2">
        <v>-46</v>
      </c>
    </row>
    <row r="176" spans="1:2" x14ac:dyDescent="0.25">
      <c r="A176" s="1"/>
      <c r="B176" s="2">
        <v>-48</v>
      </c>
    </row>
    <row r="177" spans="1:2" x14ac:dyDescent="0.25">
      <c r="A177" s="1" t="s">
        <v>3</v>
      </c>
      <c r="B177" s="2">
        <v>1554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188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6" ht="17.25" customHeight="1" spans="1:12" x14ac:dyDescent="0.25">
      <c r="A6" s="75" t="s">
        <v>343</v>
      </c>
      <c r="B6" s="76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5">
        <v>42737</v>
      </c>
      <c r="B7" s="18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5">
        <v>42768</v>
      </c>
      <c r="B8" s="18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75" t="s">
        <v>344</v>
      </c>
      <c r="B9" s="76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5" t="s">
        <v>470</v>
      </c>
      <c r="B10" s="18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5" t="s">
        <v>471</v>
      </c>
      <c r="B11" s="18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75" t="s">
        <v>345</v>
      </c>
      <c r="B12" s="76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5"/>
      <c r="B13" s="6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75" t="s">
        <v>346</v>
      </c>
      <c r="B14" s="76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5">
        <v>42830</v>
      </c>
      <c r="B15" s="18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75" t="s">
        <v>347</v>
      </c>
      <c r="B16" s="76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5" t="s">
        <v>348</v>
      </c>
      <c r="B17" s="18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75" t="s">
        <v>349</v>
      </c>
      <c r="B18" s="76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5"/>
      <c r="B19" s="6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75" t="s">
        <v>350</v>
      </c>
      <c r="B20" s="76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5">
        <v>42774</v>
      </c>
      <c r="B21" s="18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5" t="s">
        <v>351</v>
      </c>
      <c r="B22" s="18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75" t="s">
        <v>352</v>
      </c>
      <c r="B23" s="76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5" t="s">
        <v>472</v>
      </c>
      <c r="B24" s="18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5" t="s">
        <v>452</v>
      </c>
      <c r="B25" s="18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75" t="s">
        <v>353</v>
      </c>
      <c r="B26" s="76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5">
        <v>42988</v>
      </c>
      <c r="B27" s="18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5" t="s">
        <v>354</v>
      </c>
      <c r="B28" s="18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5" t="s">
        <v>355</v>
      </c>
      <c r="B29" s="18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75" t="s">
        <v>356</v>
      </c>
      <c r="B30" s="76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5">
        <v>42958</v>
      </c>
      <c r="B31" s="18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75" t="s">
        <v>359</v>
      </c>
      <c r="B32" s="76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5">
        <v>42867</v>
      </c>
      <c r="B33" s="18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75" t="s">
        <v>361</v>
      </c>
      <c r="B34" s="76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5" t="s">
        <v>362</v>
      </c>
      <c r="B35" s="18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75" t="s">
        <v>364</v>
      </c>
      <c r="B36" s="76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5"/>
      <c r="B37" s="6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75" t="s">
        <v>366</v>
      </c>
      <c r="B38" s="76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5"/>
      <c r="B39" s="6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75" t="s">
        <v>369</v>
      </c>
      <c r="B40" s="76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5"/>
      <c r="B41" s="6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75" t="s">
        <v>371</v>
      </c>
      <c r="B42" s="76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5" t="s">
        <v>373</v>
      </c>
      <c r="B43" s="18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75" t="s">
        <v>374</v>
      </c>
      <c r="B44" s="76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5"/>
      <c r="B45" s="6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75" t="s">
        <v>375</v>
      </c>
      <c r="B46" s="76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5"/>
      <c r="B47" s="6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75" t="s">
        <v>376</v>
      </c>
      <c r="B48" s="76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5"/>
      <c r="B49" s="6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75" t="s">
        <v>378</v>
      </c>
      <c r="B50" s="76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5"/>
      <c r="B51" s="6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75" t="s">
        <v>379</v>
      </c>
      <c r="B52" s="76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5"/>
      <c r="B53" s="6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75" t="s">
        <v>380</v>
      </c>
      <c r="B54" s="76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5"/>
      <c r="B55" s="6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75" t="s">
        <v>381</v>
      </c>
      <c r="B56" s="76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5"/>
      <c r="B57" s="6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75" t="s">
        <v>382</v>
      </c>
      <c r="B58" s="76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12"/>
      <c r="B59" s="13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75" t="s">
        <v>383</v>
      </c>
      <c r="B60" s="76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90"/>
      <c r="B61" s="96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75" t="s">
        <v>384</v>
      </c>
      <c r="B62" s="76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90"/>
      <c r="B63" s="96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75" t="s">
        <v>385</v>
      </c>
      <c r="B64" s="76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90"/>
      <c r="B65" s="96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75" t="s">
        <v>386</v>
      </c>
      <c r="B66" s="76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90"/>
      <c r="B67" s="96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75" t="s">
        <v>387</v>
      </c>
      <c r="B68" s="76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90"/>
      <c r="B69" s="96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75" t="s">
        <v>388</v>
      </c>
      <c r="B70" s="76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90"/>
      <c r="B71" s="96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75" t="s">
        <v>390</v>
      </c>
      <c r="B72" s="76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90"/>
      <c r="B73" s="96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75" t="s">
        <v>391</v>
      </c>
      <c r="B74" s="76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90"/>
      <c r="B75" s="96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75" t="s">
        <v>392</v>
      </c>
      <c r="B76" s="76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90"/>
      <c r="B77" s="96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75" t="s">
        <v>394</v>
      </c>
      <c r="B78" s="76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90"/>
      <c r="B79" s="96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75" t="s">
        <v>395</v>
      </c>
      <c r="B80" s="76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90"/>
      <c r="B81" s="96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75" t="s">
        <v>396</v>
      </c>
      <c r="B82" s="76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45"/>
      <c r="B83" s="6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75" t="s">
        <v>397</v>
      </c>
      <c r="B84" s="76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45">
        <v>44014</v>
      </c>
      <c r="B85" s="18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75" t="s">
        <v>398</v>
      </c>
      <c r="B86" s="76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45"/>
      <c r="B87" s="6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75" t="s">
        <v>399</v>
      </c>
      <c r="B88" s="76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5"/>
      <c r="B89" s="6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75" t="s">
        <v>400</v>
      </c>
      <c r="B90" s="76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5"/>
      <c r="B91" s="6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75" t="s">
        <v>401</v>
      </c>
      <c r="B92" s="76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5"/>
      <c r="B93" s="6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75" t="s">
        <v>402</v>
      </c>
      <c r="B94" s="76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5"/>
      <c r="B95" s="6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75" t="s">
        <v>403</v>
      </c>
      <c r="B96" s="76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5"/>
      <c r="B97" s="6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75" t="s">
        <v>404</v>
      </c>
      <c r="B98" s="76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5"/>
      <c r="B99" s="6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75" t="s">
        <v>405</v>
      </c>
      <c r="B100" s="76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5"/>
      <c r="B101" s="6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75" t="s">
        <v>409</v>
      </c>
      <c r="B102" s="76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5"/>
      <c r="B103" s="6"/>
      <c r="C103" s="4"/>
      <c r="D103" s="4"/>
      <c r="E103" s="4"/>
      <c r="F103" s="4"/>
      <c r="G103" s="4"/>
      <c r="H103" s="4"/>
      <c r="I103" s="4"/>
      <c r="J103" s="4"/>
      <c r="K103" s="158"/>
    </row>
    <row r="104" ht="17.25" customHeight="1" spans="1:12" x14ac:dyDescent="0.25">
      <c r="A104" s="75" t="s">
        <v>411</v>
      </c>
      <c r="B104" s="76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5">
        <v>43873</v>
      </c>
      <c r="B105" s="18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75" t="s">
        <v>413</v>
      </c>
      <c r="B106" s="76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5"/>
      <c r="B107" s="6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75" t="s">
        <v>414</v>
      </c>
      <c r="B108" s="76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5"/>
      <c r="B109" s="6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75" t="s">
        <v>415</v>
      </c>
      <c r="B110" s="76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5"/>
      <c r="B111" s="6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75" t="s">
        <v>416</v>
      </c>
      <c r="B112" s="76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5"/>
      <c r="B113" s="6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75" t="s">
        <v>417</v>
      </c>
      <c r="B114" s="76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5"/>
      <c r="B115" s="6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75" t="s">
        <v>419</v>
      </c>
      <c r="B116" s="76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5"/>
      <c r="B117" s="6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75" t="s">
        <v>467</v>
      </c>
      <c r="B118" s="76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5"/>
      <c r="B119" s="6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75" t="s">
        <v>468</v>
      </c>
      <c r="B120" s="76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5">
        <v>44294</v>
      </c>
      <c r="B121" s="18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75" t="s">
        <v>422</v>
      </c>
      <c r="B122" s="76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5"/>
      <c r="B123" s="6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75" t="s">
        <v>423</v>
      </c>
      <c r="B124" s="76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5"/>
      <c r="B125" s="6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75" t="s">
        <v>424</v>
      </c>
      <c r="B126" s="76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5"/>
      <c r="B127" s="6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75" t="s">
        <v>428</v>
      </c>
      <c r="B128" s="76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5"/>
      <c r="B129" s="6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75" t="s">
        <v>431</v>
      </c>
      <c r="B130" s="76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5"/>
      <c r="B131" s="6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141" t="s">
        <v>433</v>
      </c>
      <c r="B132" s="159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44"/>
      <c r="B133" s="48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141" t="s">
        <v>434</v>
      </c>
      <c r="B134" s="160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45"/>
      <c r="B135" s="146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141" t="s">
        <v>435</v>
      </c>
      <c r="B136" s="160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45"/>
      <c r="B137" s="146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141" t="s">
        <v>436</v>
      </c>
      <c r="B138" s="160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45"/>
      <c r="B139" s="146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141" t="s">
        <v>437</v>
      </c>
      <c r="B140" s="160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45"/>
      <c r="B141" s="146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141" t="s">
        <v>438</v>
      </c>
      <c r="B142" s="160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45"/>
      <c r="B143" s="146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141" t="s">
        <v>439</v>
      </c>
      <c r="B144" s="160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45"/>
      <c r="B145" s="146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141" t="s">
        <v>440</v>
      </c>
      <c r="B146" s="160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45"/>
      <c r="B147" s="146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141" t="s">
        <v>441</v>
      </c>
      <c r="B148" s="160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45"/>
      <c r="B149" s="146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141" t="s">
        <v>442</v>
      </c>
      <c r="B150" s="160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45"/>
      <c r="B151" s="146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141" t="s">
        <v>443</v>
      </c>
      <c r="B152" s="160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45"/>
      <c r="B153" s="146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141" t="s">
        <v>444</v>
      </c>
      <c r="B154" s="160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45"/>
      <c r="B155" s="146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141" t="s">
        <v>445</v>
      </c>
      <c r="B156" s="160">
        <f>SUM(C159:C160)</f>
      </c>
      <c r="C156" s="40" t="s">
        <v>446</v>
      </c>
      <c r="D156" s="40"/>
      <c r="E156" s="40"/>
      <c r="F156" s="40"/>
      <c r="G156" s="40"/>
      <c r="H156" s="41"/>
      <c r="I156" s="4"/>
      <c r="J156" s="4"/>
      <c r="K156" s="4"/>
    </row>
    <row r="157" ht="17.25" customHeight="1" spans="1:12" x14ac:dyDescent="0.25">
      <c r="A157" s="45"/>
      <c r="B157" s="146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45"/>
      <c r="B158" s="146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45"/>
      <c r="B159" s="146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5"/>
      <c r="B160" s="6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5"/>
      <c r="B161" s="6"/>
      <c r="C161" s="4"/>
      <c r="D161" s="4"/>
      <c r="E161" s="4"/>
      <c r="F161" s="4"/>
      <c r="G161" s="4"/>
      <c r="H161" s="4"/>
      <c r="I161" s="4"/>
      <c r="J161" s="4"/>
      <c r="K161" s="4"/>
    </row>
    <row r="162" spans="1:2" x14ac:dyDescent="0.25">
      <c r="A162" s="1" t="s">
        <v>0</v>
      </c>
      <c r="B162" s="2" t="s">
        <v>473</v>
      </c>
    </row>
    <row r="163" spans="1:3" x14ac:dyDescent="0.25">
      <c r="A163" s="1" t="s">
        <v>3</v>
      </c>
      <c r="B163" s="2">
        <v>0</v>
      </c>
      <c r="C163" s="4">
        <v>0</v>
      </c>
    </row>
    <row r="164" spans="1:2" x14ac:dyDescent="0.25">
      <c r="A164" s="1"/>
      <c r="B164" s="2">
        <v>110</v>
      </c>
    </row>
    <row r="165" spans="1:2" x14ac:dyDescent="0.25">
      <c r="A165" s="1"/>
      <c r="B165" s="2">
        <v>100</v>
      </c>
    </row>
    <row r="166" spans="1:2" x14ac:dyDescent="0.25">
      <c r="A166" s="1"/>
      <c r="B166" s="2">
        <v>220</v>
      </c>
    </row>
    <row r="167" spans="1:2" x14ac:dyDescent="0.25">
      <c r="A167" s="1"/>
      <c r="B167" s="2">
        <v>106</v>
      </c>
    </row>
    <row r="168" spans="1:2" x14ac:dyDescent="0.25">
      <c r="A168" s="1"/>
      <c r="B168" s="2">
        <v>110</v>
      </c>
    </row>
    <row r="169" spans="1:2" x14ac:dyDescent="0.25">
      <c r="A169" s="1"/>
      <c r="B169" s="2">
        <v>50</v>
      </c>
    </row>
    <row r="170" spans="1:2" x14ac:dyDescent="0.25">
      <c r="A170" s="1"/>
      <c r="B170" s="2">
        <v>-300</v>
      </c>
    </row>
    <row r="171" spans="1:2" x14ac:dyDescent="0.25">
      <c r="A171" s="1"/>
      <c r="B171" s="2">
        <v>-147</v>
      </c>
    </row>
    <row r="172" spans="1:2" x14ac:dyDescent="0.25">
      <c r="A172" s="1"/>
      <c r="B172" s="2">
        <v>-80</v>
      </c>
    </row>
    <row r="173" spans="1:2" x14ac:dyDescent="0.25">
      <c r="A173" s="1"/>
      <c r="B173" s="2">
        <v>-9</v>
      </c>
    </row>
    <row r="174" spans="1:2" x14ac:dyDescent="0.25">
      <c r="A174" s="1"/>
      <c r="B174" s="2">
        <v>-83</v>
      </c>
    </row>
    <row r="175" spans="1:2" x14ac:dyDescent="0.25">
      <c r="A175" s="1"/>
      <c r="B175" s="2">
        <v>-14</v>
      </c>
    </row>
    <row r="176" spans="1:2" x14ac:dyDescent="0.25">
      <c r="A176" s="1"/>
      <c r="B176" s="2">
        <v>-4</v>
      </c>
    </row>
    <row r="177" spans="1:2" x14ac:dyDescent="0.25">
      <c r="A177" s="1"/>
      <c r="B177" s="2">
        <v>-5</v>
      </c>
    </row>
    <row r="178" spans="1:2" x14ac:dyDescent="0.25">
      <c r="A178" s="1"/>
      <c r="B178" s="2">
        <v>-4</v>
      </c>
    </row>
    <row r="179" spans="1:2" x14ac:dyDescent="0.25">
      <c r="A179" s="1"/>
      <c r="B179" s="2">
        <v>-2</v>
      </c>
    </row>
    <row r="180" spans="1:2" x14ac:dyDescent="0.25">
      <c r="A180" s="1"/>
      <c r="B180" s="2">
        <v>-9</v>
      </c>
    </row>
    <row r="181" spans="1:2" x14ac:dyDescent="0.25">
      <c r="A181" s="1"/>
      <c r="B181" s="2">
        <v>-6</v>
      </c>
    </row>
    <row r="182" spans="1:2" x14ac:dyDescent="0.25">
      <c r="A182" s="1"/>
      <c r="B182" s="2">
        <v>-7</v>
      </c>
    </row>
    <row r="183" spans="1:2" x14ac:dyDescent="0.25">
      <c r="A183" s="1"/>
      <c r="B183" s="2">
        <v>-6</v>
      </c>
    </row>
    <row r="184" spans="1:2" x14ac:dyDescent="0.25">
      <c r="A184" s="1"/>
      <c r="B184" s="2">
        <v>-7</v>
      </c>
    </row>
    <row r="185" spans="1:2" x14ac:dyDescent="0.25">
      <c r="A185" s="1"/>
      <c r="B185" s="2">
        <v>-9</v>
      </c>
    </row>
    <row r="186" spans="1:2" x14ac:dyDescent="0.25">
      <c r="A186" s="1"/>
      <c r="B186" s="2">
        <v>-1</v>
      </c>
    </row>
    <row r="187" spans="1:2" x14ac:dyDescent="0.25">
      <c r="A187" s="1"/>
      <c r="B187" s="2">
        <v>-2</v>
      </c>
    </row>
    <row r="188" spans="1:2" x14ac:dyDescent="0.25">
      <c r="A188" s="1" t="s">
        <v>3</v>
      </c>
      <c r="B188" s="2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11" customWidth="1"/>
    <col min="3" max="3" width="13.005" style="11" customWidth="1"/>
    <col min="4" max="4" width="12.43357142857143" style="11" customWidth="1"/>
    <col min="5" max="10" width="12.43357142857143" style="4" customWidth="1"/>
  </cols>
  <sheetData>
    <row r="6" ht="17.25" customHeight="1" spans="1:11" x14ac:dyDescent="0.25">
      <c r="A6" s="75" t="s">
        <v>359</v>
      </c>
      <c r="B6" s="76">
        <f>SUM(C7:C10)</f>
      </c>
      <c r="C6" s="76">
        <f>SUM(D7:D10)</f>
      </c>
      <c r="D6" s="161"/>
      <c r="E6" s="4"/>
      <c r="F6" s="4"/>
      <c r="G6" s="4"/>
      <c r="H6" s="4"/>
      <c r="I6" s="4"/>
      <c r="J6" s="4"/>
    </row>
    <row r="7" ht="17.25" customHeight="1" spans="1:11" x14ac:dyDescent="0.25">
      <c r="A7" s="125"/>
      <c r="B7" s="126"/>
      <c r="C7" s="126"/>
      <c r="D7" s="126"/>
      <c r="E7" s="4"/>
      <c r="F7" s="4"/>
      <c r="G7" s="4"/>
      <c r="H7" s="4"/>
      <c r="I7" s="4"/>
      <c r="J7" s="4"/>
    </row>
    <row r="8" ht="17.25" customHeight="1" spans="1:11" x14ac:dyDescent="0.25">
      <c r="A8" s="75" t="s">
        <v>361</v>
      </c>
      <c r="B8" s="76">
        <f>SUM(C11:C12)</f>
      </c>
      <c r="C8" s="76">
        <f>SUM(D11:D12)</f>
      </c>
      <c r="D8" s="161"/>
      <c r="E8" s="4"/>
      <c r="F8" s="4"/>
      <c r="G8" s="4"/>
      <c r="H8" s="4"/>
      <c r="I8" s="4"/>
      <c r="J8" s="4"/>
    </row>
    <row r="9" ht="17.25" customHeight="1" spans="1:11" x14ac:dyDescent="0.25">
      <c r="A9" s="125"/>
      <c r="B9" s="126"/>
      <c r="C9" s="126"/>
      <c r="D9" s="126"/>
      <c r="E9" s="4"/>
      <c r="F9" s="4"/>
      <c r="G9" s="4"/>
      <c r="H9" s="4"/>
      <c r="I9" s="4"/>
      <c r="J9" s="4"/>
    </row>
    <row r="10" ht="17.25" customHeight="1" spans="1:11" x14ac:dyDescent="0.25">
      <c r="A10" s="75" t="s">
        <v>364</v>
      </c>
      <c r="B10" s="76">
        <f>SUM(C13:C14)</f>
      </c>
      <c r="C10" s="76">
        <f>SUM(D13:D14)</f>
      </c>
      <c r="D10" s="77"/>
      <c r="E10" s="4"/>
      <c r="F10" s="4"/>
      <c r="G10" s="4"/>
      <c r="H10" s="4"/>
      <c r="I10" s="4"/>
      <c r="J10" s="4"/>
    </row>
    <row r="11" ht="17.25" customHeight="1" spans="1:11" x14ac:dyDescent="0.25">
      <c r="A11" s="125" t="s">
        <v>365</v>
      </c>
      <c r="B11" s="162">
        <v>-34</v>
      </c>
      <c r="C11" s="162">
        <v>-2</v>
      </c>
      <c r="D11" s="126"/>
      <c r="E11" s="4"/>
      <c r="F11" s="4"/>
      <c r="G11" s="4"/>
      <c r="H11" s="4"/>
      <c r="I11" s="4"/>
      <c r="J11" s="4"/>
    </row>
    <row r="12" ht="17.25" customHeight="1" spans="1:11" x14ac:dyDescent="0.25">
      <c r="A12" s="75" t="s">
        <v>366</v>
      </c>
      <c r="B12" s="76">
        <f>SUM(C15:C16)</f>
      </c>
      <c r="C12" s="76">
        <f>SUM(D15:D16)</f>
      </c>
      <c r="D12" s="77"/>
      <c r="E12" s="4"/>
      <c r="F12" s="4"/>
      <c r="G12" s="4"/>
      <c r="H12" s="4"/>
      <c r="I12" s="4"/>
      <c r="J12" s="4"/>
    </row>
    <row r="13" ht="17.25" customHeight="1" spans="1:11" x14ac:dyDescent="0.25">
      <c r="A13" s="45">
        <v>43284</v>
      </c>
      <c r="B13" s="78">
        <v>-30</v>
      </c>
      <c r="C13" s="78">
        <v>-37</v>
      </c>
      <c r="D13" s="78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163" t="s">
        <v>474</v>
      </c>
      <c r="B14" s="164"/>
      <c r="C14" s="164"/>
      <c r="D14" s="124">
        <v>23</v>
      </c>
      <c r="E14" s="165" t="s">
        <v>475</v>
      </c>
      <c r="F14" s="4"/>
      <c r="G14" s="4"/>
      <c r="H14" s="4"/>
      <c r="I14" s="4"/>
      <c r="J14" s="4"/>
    </row>
    <row r="15" ht="17.25" customHeight="1" spans="1:11" x14ac:dyDescent="0.25">
      <c r="A15" s="5" t="s">
        <v>367</v>
      </c>
      <c r="B15" s="18">
        <v>-26</v>
      </c>
      <c r="C15" s="18">
        <v>-17</v>
      </c>
      <c r="D15" s="6"/>
      <c r="E15" s="4"/>
      <c r="F15" s="4"/>
      <c r="G15" s="4"/>
      <c r="H15" s="4"/>
      <c r="I15" s="4"/>
      <c r="J15" s="4"/>
    </row>
    <row r="16" ht="17.25" customHeight="1" spans="1:11" x14ac:dyDescent="0.25">
      <c r="A16" s="44" t="s">
        <v>368</v>
      </c>
      <c r="B16" s="47">
        <v>-11</v>
      </c>
      <c r="C16" s="47">
        <v>-13</v>
      </c>
      <c r="D16" s="48"/>
      <c r="E16" s="4"/>
      <c r="F16" s="4"/>
      <c r="G16" s="4"/>
      <c r="H16" s="4"/>
      <c r="I16" s="4"/>
      <c r="J16" s="4"/>
    </row>
    <row r="17" ht="17.25" customHeight="1" spans="1:11" x14ac:dyDescent="0.25">
      <c r="A17" s="75" t="s">
        <v>369</v>
      </c>
      <c r="B17" s="76">
        <f>SUM(C17:C21)</f>
      </c>
      <c r="C17" s="76">
        <f>SUM(D17:D21)</f>
      </c>
      <c r="D17" s="133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125" t="s">
        <v>370</v>
      </c>
      <c r="B18" s="162">
        <v>-3</v>
      </c>
      <c r="C18" s="162">
        <v>-32</v>
      </c>
      <c r="D18" s="126"/>
      <c r="E18" s="4"/>
      <c r="F18" s="4"/>
      <c r="G18" s="4"/>
      <c r="H18" s="4"/>
      <c r="I18" s="4"/>
      <c r="J18" s="4"/>
    </row>
    <row r="19" ht="17.25" customHeight="1" spans="1:11" x14ac:dyDescent="0.25">
      <c r="A19" s="75" t="s">
        <v>371</v>
      </c>
      <c r="B19" s="76">
        <f>SUM(C22:C23)</f>
      </c>
      <c r="C19" s="76">
        <f>SUM(D22:D23)</f>
      </c>
      <c r="D19" s="133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45" t="s">
        <v>372</v>
      </c>
      <c r="B20" s="146"/>
      <c r="C20" s="78">
        <v>-7</v>
      </c>
      <c r="D20" s="146"/>
      <c r="E20" s="4"/>
      <c r="F20" s="4"/>
      <c r="G20" s="4"/>
      <c r="H20" s="4"/>
      <c r="I20" s="4"/>
      <c r="J20" s="4"/>
    </row>
    <row r="21" ht="17.25" customHeight="1" spans="1:11" x14ac:dyDescent="0.25">
      <c r="A21" s="44" t="s">
        <v>373</v>
      </c>
      <c r="B21" s="47">
        <v>-23</v>
      </c>
      <c r="C21" s="47">
        <v>-6</v>
      </c>
      <c r="D21" s="48"/>
      <c r="E21" s="4"/>
      <c r="F21" s="4"/>
      <c r="G21" s="4"/>
      <c r="H21" s="4"/>
      <c r="I21" s="4"/>
      <c r="J21" s="4"/>
    </row>
    <row r="22" ht="17.25" customHeight="1" spans="1:11" x14ac:dyDescent="0.25">
      <c r="A22" s="75" t="s">
        <v>374</v>
      </c>
      <c r="B22" s="76">
        <f>SUM(C24:C26)</f>
      </c>
      <c r="C22" s="76">
        <f>SUM(D24:D26)</f>
      </c>
      <c r="D22" s="133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125"/>
      <c r="B23" s="126"/>
      <c r="C23" s="126"/>
      <c r="D23" s="126"/>
      <c r="E23" s="4"/>
      <c r="F23" s="4"/>
      <c r="G23" s="4"/>
      <c r="H23" s="4"/>
      <c r="I23" s="4"/>
      <c r="J23" s="4"/>
    </row>
    <row r="24" ht="17.25" customHeight="1" spans="1:11" x14ac:dyDescent="0.25">
      <c r="A24" s="75" t="s">
        <v>375</v>
      </c>
      <c r="B24" s="76">
        <f>SUM(C27:C28)</f>
      </c>
      <c r="C24" s="76">
        <f>SUM(D27:D28)</f>
      </c>
      <c r="D24" s="133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125"/>
      <c r="B25" s="126"/>
      <c r="C25" s="126"/>
      <c r="D25" s="126"/>
      <c r="E25" s="4"/>
      <c r="F25" s="4"/>
      <c r="G25" s="4"/>
      <c r="H25" s="4"/>
      <c r="I25" s="4"/>
      <c r="J25" s="4"/>
    </row>
    <row r="26" ht="17.25" customHeight="1" spans="1:11" x14ac:dyDescent="0.25">
      <c r="A26" s="75" t="s">
        <v>376</v>
      </c>
      <c r="B26" s="76">
        <f>SUM(C29:C30)</f>
      </c>
      <c r="C26" s="76">
        <f>SUM(D29:D30)</f>
      </c>
      <c r="D26" s="133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45">
        <v>43108</v>
      </c>
      <c r="B27" s="78">
        <v>-20</v>
      </c>
      <c r="C27" s="78">
        <v>-46</v>
      </c>
      <c r="D27" s="146"/>
      <c r="E27" s="4"/>
      <c r="F27" s="4"/>
      <c r="G27" s="4"/>
      <c r="H27" s="4"/>
      <c r="I27" s="4"/>
      <c r="J27" s="4"/>
    </row>
    <row r="28" ht="17.25" customHeight="1" spans="1:11" x14ac:dyDescent="0.25">
      <c r="A28" s="5" t="s">
        <v>377</v>
      </c>
      <c r="B28" s="18">
        <v>-14</v>
      </c>
      <c r="C28" s="6"/>
      <c r="D28" s="6"/>
      <c r="E28" s="4"/>
      <c r="F28" s="4"/>
      <c r="G28" s="4"/>
      <c r="H28" s="4"/>
      <c r="I28" s="4"/>
      <c r="J28" s="4"/>
    </row>
    <row r="29" ht="17.25" customHeight="1" spans="1:11" x14ac:dyDescent="0.25">
      <c r="A29" s="44" t="s">
        <v>476</v>
      </c>
      <c r="B29" s="47">
        <v>-90</v>
      </c>
      <c r="C29" s="47">
        <v>-160</v>
      </c>
      <c r="D29" s="48"/>
      <c r="E29" s="4"/>
      <c r="F29" s="4"/>
      <c r="G29" s="4"/>
      <c r="H29" s="4"/>
      <c r="I29" s="4"/>
      <c r="J29" s="4"/>
    </row>
    <row r="30" ht="17.25" customHeight="1" spans="1:11" x14ac:dyDescent="0.25">
      <c r="A30" s="75" t="s">
        <v>378</v>
      </c>
      <c r="B30" s="76">
        <f>SUM(C31:C34)</f>
      </c>
      <c r="C30" s="76">
        <f>SUM(D31:D34)</f>
      </c>
      <c r="D30" s="133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125"/>
      <c r="B31" s="126"/>
      <c r="C31" s="126"/>
      <c r="D31" s="126"/>
      <c r="E31" s="4"/>
      <c r="F31" s="4"/>
      <c r="G31" s="4"/>
      <c r="H31" s="4"/>
      <c r="I31" s="4"/>
      <c r="J31" s="4"/>
    </row>
    <row r="32" ht="17.25" customHeight="1" spans="1:11" x14ac:dyDescent="0.25">
      <c r="A32" s="75" t="s">
        <v>379</v>
      </c>
      <c r="B32" s="76">
        <f>SUM(C35:C36)</f>
      </c>
      <c r="C32" s="76">
        <f>SUM(D35:D36)</f>
      </c>
      <c r="D32" s="133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125">
        <v>43230</v>
      </c>
      <c r="B33" s="162">
        <v>-14</v>
      </c>
      <c r="C33" s="162">
        <v>-67</v>
      </c>
      <c r="D33" s="126"/>
      <c r="E33" s="4"/>
      <c r="F33" s="4"/>
      <c r="G33" s="4"/>
      <c r="H33" s="4"/>
      <c r="I33" s="4"/>
      <c r="J33" s="4"/>
    </row>
    <row r="34" ht="17.25" customHeight="1" spans="1:11" x14ac:dyDescent="0.25">
      <c r="A34" s="75" t="s">
        <v>380</v>
      </c>
      <c r="B34" s="76">
        <f>SUM(C37:C38)</f>
      </c>
      <c r="C34" s="76">
        <f>SUM(D37:D38)</f>
      </c>
      <c r="D34" s="133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125"/>
      <c r="B35" s="126"/>
      <c r="C35" s="126"/>
      <c r="D35" s="126"/>
      <c r="E35" s="4"/>
      <c r="F35" s="4"/>
      <c r="G35" s="4"/>
      <c r="H35" s="4"/>
      <c r="I35" s="4"/>
      <c r="J35" s="4"/>
    </row>
    <row r="36" ht="17.25" customHeight="1" spans="1:11" x14ac:dyDescent="0.25">
      <c r="A36" s="75" t="s">
        <v>381</v>
      </c>
      <c r="B36" s="76">
        <f>SUM(C39:C40)</f>
      </c>
      <c r="C36" s="76">
        <f>SUM(D39:D40)</f>
      </c>
      <c r="D36" s="133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125"/>
      <c r="B37" s="126"/>
      <c r="C37" s="126"/>
      <c r="D37" s="126"/>
      <c r="E37" s="4"/>
      <c r="F37" s="4"/>
      <c r="G37" s="4"/>
      <c r="H37" s="4"/>
      <c r="I37" s="4"/>
      <c r="J37" s="4"/>
    </row>
    <row r="38" ht="17.25" customHeight="1" spans="1:11" x14ac:dyDescent="0.25">
      <c r="A38" s="75" t="s">
        <v>382</v>
      </c>
      <c r="B38" s="76">
        <f>SUM(C41:C42)</f>
      </c>
      <c r="C38" s="76">
        <f>SUM(D41:D42)</f>
      </c>
      <c r="D38" s="133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34"/>
      <c r="B39" s="135"/>
      <c r="C39" s="135"/>
      <c r="D39" s="135"/>
      <c r="E39" s="4"/>
      <c r="F39" s="4"/>
      <c r="G39" s="4"/>
      <c r="H39" s="4"/>
      <c r="I39" s="4"/>
      <c r="J39" s="4"/>
    </row>
    <row r="40" ht="17.25" customHeight="1" spans="1:11" x14ac:dyDescent="0.25">
      <c r="A40" s="75" t="s">
        <v>383</v>
      </c>
      <c r="B40" s="76">
        <f>SUM(C43:C44)</f>
      </c>
      <c r="C40" s="76">
        <f>SUM(D43:D44)</f>
      </c>
      <c r="D40" s="161"/>
      <c r="E40" s="4"/>
      <c r="F40" s="4"/>
      <c r="G40" s="4"/>
      <c r="H40" s="4"/>
      <c r="I40" s="4"/>
      <c r="J40" s="4"/>
    </row>
    <row r="41" ht="17.25" customHeight="1" spans="1:11" x14ac:dyDescent="0.25">
      <c r="A41" s="45" t="s">
        <v>477</v>
      </c>
      <c r="B41" s="78">
        <v>-100</v>
      </c>
      <c r="C41" s="78">
        <v>-145</v>
      </c>
      <c r="D41" s="146"/>
      <c r="E41" s="4"/>
      <c r="F41" s="4"/>
      <c r="G41" s="4"/>
      <c r="H41" s="4"/>
      <c r="I41" s="4"/>
      <c r="J41" s="4"/>
    </row>
    <row r="42" ht="17.25" customHeight="1" spans="1:11" x14ac:dyDescent="0.25">
      <c r="A42" s="44" t="s">
        <v>478</v>
      </c>
      <c r="B42" s="47">
        <v>-21</v>
      </c>
      <c r="C42" s="47">
        <v>-157</v>
      </c>
      <c r="D42" s="48"/>
      <c r="E42" s="4"/>
      <c r="F42" s="4"/>
      <c r="G42" s="4"/>
      <c r="H42" s="4"/>
      <c r="I42" s="4"/>
      <c r="J42" s="4"/>
    </row>
    <row r="43" ht="17.25" customHeight="1" spans="1:11" x14ac:dyDescent="0.25">
      <c r="A43" s="75" t="s">
        <v>384</v>
      </c>
      <c r="B43" s="76">
        <f>SUM(C45:C47)</f>
      </c>
      <c r="C43" s="76">
        <f>SUM(D45:D47)</f>
      </c>
      <c r="D43" s="161"/>
      <c r="E43" s="4"/>
      <c r="F43" s="4"/>
      <c r="G43" s="4"/>
      <c r="H43" s="4"/>
      <c r="I43" s="4"/>
      <c r="J43" s="4"/>
    </row>
    <row r="44" ht="17.25" customHeight="1" spans="1:11" x14ac:dyDescent="0.25">
      <c r="A44" s="125">
        <v>43711</v>
      </c>
      <c r="B44" s="162">
        <v>-18</v>
      </c>
      <c r="C44" s="162">
        <v>-49</v>
      </c>
      <c r="D44" s="126"/>
      <c r="E44" s="4"/>
      <c r="F44" s="4"/>
      <c r="G44" s="4"/>
      <c r="H44" s="4"/>
      <c r="I44" s="4"/>
      <c r="J44" s="4"/>
    </row>
    <row r="45" ht="17.25" customHeight="1" spans="1:11" x14ac:dyDescent="0.25">
      <c r="A45" s="75" t="s">
        <v>385</v>
      </c>
      <c r="B45" s="76">
        <f>SUM(C48:C49)</f>
      </c>
      <c r="C45" s="76">
        <f>SUM(D48:D49)</f>
      </c>
      <c r="D45" s="161"/>
      <c r="E45" s="4"/>
      <c r="F45" s="4"/>
      <c r="G45" s="4"/>
      <c r="H45" s="4"/>
      <c r="I45" s="4"/>
      <c r="J45" s="4"/>
    </row>
    <row r="46" ht="17.25" customHeight="1" spans="1:11" x14ac:dyDescent="0.25">
      <c r="A46" s="125"/>
      <c r="B46" s="126"/>
      <c r="C46" s="126"/>
      <c r="D46" s="126"/>
      <c r="E46" s="4"/>
      <c r="F46" s="4"/>
      <c r="G46" s="4"/>
      <c r="H46" s="4"/>
      <c r="I46" s="4"/>
      <c r="J46" s="4"/>
    </row>
    <row r="47" ht="17.25" customHeight="1" spans="1:11" x14ac:dyDescent="0.25">
      <c r="A47" s="75" t="s">
        <v>386</v>
      </c>
      <c r="B47" s="76">
        <f>SUM(C50:C51)</f>
      </c>
      <c r="C47" s="76">
        <f>SUM(D50:D51)</f>
      </c>
      <c r="D47" s="161"/>
      <c r="E47" s="4"/>
      <c r="F47" s="4"/>
      <c r="G47" s="4"/>
      <c r="H47" s="4"/>
      <c r="I47" s="4"/>
      <c r="J47" s="4"/>
    </row>
    <row r="48" ht="17.25" customHeight="1" spans="1:11" x14ac:dyDescent="0.25">
      <c r="A48" s="125"/>
      <c r="B48" s="126"/>
      <c r="C48" s="126"/>
      <c r="D48" s="126"/>
      <c r="E48" s="4"/>
      <c r="F48" s="4"/>
      <c r="G48" s="4"/>
      <c r="H48" s="4"/>
      <c r="I48" s="4"/>
      <c r="J48" s="4"/>
    </row>
    <row r="49" ht="17.25" customHeight="1" spans="1:11" x14ac:dyDescent="0.25">
      <c r="A49" s="75" t="s">
        <v>387</v>
      </c>
      <c r="B49" s="76">
        <f>SUM(C52:C53)</f>
      </c>
      <c r="C49" s="76">
        <f>SUM(D52:D53)</f>
      </c>
      <c r="D49" s="161"/>
      <c r="E49" s="4"/>
      <c r="F49" s="4"/>
      <c r="G49" s="4"/>
      <c r="H49" s="4"/>
      <c r="I49" s="4"/>
      <c r="J49" s="4"/>
    </row>
    <row r="50" ht="17.25" customHeight="1" spans="1:11" x14ac:dyDescent="0.25">
      <c r="A50" s="125"/>
      <c r="B50" s="126"/>
      <c r="C50" s="126"/>
      <c r="D50" s="126"/>
      <c r="E50" s="4"/>
      <c r="F50" s="4"/>
      <c r="G50" s="4"/>
      <c r="H50" s="4"/>
      <c r="I50" s="4"/>
      <c r="J50" s="4"/>
    </row>
    <row r="51" ht="17.25" customHeight="1" spans="1:11" x14ac:dyDescent="0.25">
      <c r="A51" s="75" t="s">
        <v>388</v>
      </c>
      <c r="B51" s="76">
        <f>SUM(C54:C55)</f>
      </c>
      <c r="C51" s="76">
        <f>SUM(D54:D55)</f>
      </c>
      <c r="D51" s="161"/>
      <c r="E51" s="4"/>
      <c r="F51" s="4"/>
      <c r="G51" s="4"/>
      <c r="H51" s="4"/>
      <c r="I51" s="4"/>
      <c r="J51" s="4"/>
    </row>
    <row r="52" ht="17.25" customHeight="1" spans="1:11" x14ac:dyDescent="0.25">
      <c r="A52" s="125" t="s">
        <v>389</v>
      </c>
      <c r="B52" s="162">
        <v>-9</v>
      </c>
      <c r="C52" s="162">
        <v>-65</v>
      </c>
      <c r="D52" s="126"/>
      <c r="E52" s="4"/>
      <c r="F52" s="4"/>
      <c r="G52" s="4"/>
      <c r="H52" s="4"/>
      <c r="I52" s="4"/>
      <c r="J52" s="4"/>
    </row>
    <row r="53" ht="17.25" customHeight="1" spans="1:11" x14ac:dyDescent="0.25">
      <c r="A53" s="75" t="s">
        <v>390</v>
      </c>
      <c r="B53" s="76">
        <f>SUM(C56:C57)</f>
      </c>
      <c r="C53" s="76">
        <f>SUM(D56:D57)</f>
      </c>
      <c r="D53" s="161"/>
      <c r="E53" s="4"/>
      <c r="F53" s="4"/>
      <c r="G53" s="4"/>
      <c r="H53" s="4"/>
      <c r="I53" s="4"/>
      <c r="J53" s="4"/>
    </row>
    <row r="54" ht="17.25" customHeight="1" spans="1:11" x14ac:dyDescent="0.25">
      <c r="A54" s="125" t="s">
        <v>479</v>
      </c>
      <c r="B54" s="162">
        <v>-30</v>
      </c>
      <c r="C54" s="162">
        <v>-31</v>
      </c>
      <c r="D54" s="126"/>
      <c r="E54" s="4"/>
      <c r="F54" s="4"/>
      <c r="G54" s="4"/>
      <c r="H54" s="4"/>
      <c r="I54" s="4"/>
      <c r="J54" s="4"/>
    </row>
    <row r="55" ht="17.25" customHeight="1" spans="1:11" x14ac:dyDescent="0.25">
      <c r="A55" s="75" t="s">
        <v>391</v>
      </c>
      <c r="B55" s="76">
        <f>SUM(C58:C59)</f>
      </c>
      <c r="C55" s="76">
        <f>SUM(D58:D59)</f>
      </c>
      <c r="D55" s="161"/>
      <c r="E55" s="4"/>
      <c r="F55" s="4"/>
      <c r="G55" s="4"/>
      <c r="H55" s="4"/>
      <c r="I55" s="4"/>
      <c r="J55" s="4"/>
    </row>
    <row r="56" ht="17.25" customHeight="1" spans="1:11" x14ac:dyDescent="0.25">
      <c r="A56" s="125">
        <v>43625</v>
      </c>
      <c r="B56" s="162">
        <v>-57</v>
      </c>
      <c r="C56" s="162">
        <v>-99</v>
      </c>
      <c r="D56" s="126"/>
      <c r="E56" s="4"/>
      <c r="F56" s="4"/>
      <c r="G56" s="4"/>
      <c r="H56" s="4"/>
      <c r="I56" s="4"/>
      <c r="J56" s="4"/>
    </row>
    <row r="57" ht="17.25" customHeight="1" spans="1:11" x14ac:dyDescent="0.25">
      <c r="A57" s="75" t="s">
        <v>392</v>
      </c>
      <c r="B57" s="76">
        <f>SUM(C60:C61)</f>
      </c>
      <c r="C57" s="76">
        <f>SUM(D60:D61)</f>
      </c>
      <c r="D57" s="161"/>
      <c r="E57" s="4"/>
      <c r="F57" s="4"/>
      <c r="G57" s="4"/>
      <c r="H57" s="4"/>
      <c r="I57" s="4"/>
      <c r="J57" s="4"/>
    </row>
    <row r="58" ht="17.25" customHeight="1" spans="1:11" x14ac:dyDescent="0.25">
      <c r="A58" s="125" t="s">
        <v>393</v>
      </c>
      <c r="B58" s="162">
        <v>-110</v>
      </c>
      <c r="C58" s="162">
        <v>-121</v>
      </c>
      <c r="D58" s="126"/>
      <c r="E58" s="4"/>
      <c r="F58" s="4"/>
      <c r="G58" s="4"/>
      <c r="H58" s="4"/>
      <c r="I58" s="4"/>
      <c r="J58" s="4"/>
    </row>
    <row r="59" ht="17.25" customHeight="1" spans="1:11" x14ac:dyDescent="0.25">
      <c r="A59" s="75" t="s">
        <v>394</v>
      </c>
      <c r="B59" s="76">
        <f>SUM(C62:C63)</f>
      </c>
      <c r="C59" s="76">
        <f>SUM(D62:D63)</f>
      </c>
      <c r="D59" s="161"/>
      <c r="E59" s="4"/>
      <c r="F59" s="4"/>
      <c r="G59" s="4"/>
      <c r="H59" s="4"/>
      <c r="I59" s="4"/>
      <c r="J59" s="4"/>
    </row>
    <row r="60" ht="17.25" customHeight="1" spans="1:11" x14ac:dyDescent="0.25">
      <c r="A60" s="125">
        <v>43566</v>
      </c>
      <c r="B60" s="162">
        <v>-68</v>
      </c>
      <c r="C60" s="162">
        <v>-56</v>
      </c>
      <c r="D60" s="126"/>
      <c r="E60" s="4"/>
      <c r="F60" s="4"/>
      <c r="G60" s="4"/>
      <c r="H60" s="4"/>
      <c r="I60" s="4"/>
      <c r="J60" s="4"/>
    </row>
    <row r="61" ht="17.25" customHeight="1" spans="1:11" x14ac:dyDescent="0.25">
      <c r="A61" s="75" t="s">
        <v>395</v>
      </c>
      <c r="B61" s="76">
        <f>SUM(C64:C65)</f>
      </c>
      <c r="C61" s="76">
        <f>SUM(D64:D65)</f>
      </c>
      <c r="D61" s="161"/>
      <c r="E61" s="4"/>
      <c r="F61" s="4"/>
      <c r="G61" s="4"/>
      <c r="H61" s="4"/>
      <c r="I61" s="4"/>
      <c r="J61" s="4"/>
    </row>
    <row r="62" ht="17.25" customHeight="1" spans="1:11" x14ac:dyDescent="0.25">
      <c r="A62" s="45"/>
      <c r="B62" s="146"/>
      <c r="C62" s="146"/>
      <c r="D62" s="146"/>
      <c r="E62" s="4"/>
      <c r="F62" s="4"/>
      <c r="G62" s="4"/>
      <c r="H62" s="4"/>
      <c r="I62" s="4"/>
      <c r="J62" s="4"/>
    </row>
    <row r="63" ht="17.25" customHeight="1" spans="1:11" x14ac:dyDescent="0.25">
      <c r="A63" s="75" t="s">
        <v>396</v>
      </c>
      <c r="B63" s="76">
        <f>SUM(C66:C67)</f>
      </c>
      <c r="C63" s="76">
        <f>SUM(D66:D67)</f>
      </c>
      <c r="D63" s="161"/>
      <c r="E63" s="4"/>
      <c r="F63" s="4"/>
      <c r="G63" s="4"/>
      <c r="H63" s="4"/>
      <c r="I63" s="4"/>
      <c r="J63" s="4"/>
    </row>
    <row r="64" ht="17.25" customHeight="1" spans="1:11" x14ac:dyDescent="0.25">
      <c r="A64" s="45"/>
      <c r="B64" s="146"/>
      <c r="C64" s="146"/>
      <c r="D64" s="146"/>
      <c r="E64" s="4"/>
      <c r="F64" s="4"/>
      <c r="G64" s="4"/>
      <c r="H64" s="4"/>
      <c r="I64" s="4"/>
      <c r="J64" s="4"/>
    </row>
    <row r="65" ht="17.25" customHeight="1" spans="1:11" x14ac:dyDescent="0.25">
      <c r="A65" s="75" t="s">
        <v>397</v>
      </c>
      <c r="B65" s="76">
        <f>SUM(C68:C69)</f>
      </c>
      <c r="C65" s="76">
        <f>SUM(D68:D69)</f>
      </c>
      <c r="D65" s="161"/>
      <c r="E65" s="4"/>
      <c r="F65" s="4"/>
      <c r="G65" s="4"/>
      <c r="H65" s="4"/>
      <c r="I65" s="4"/>
      <c r="J65" s="4"/>
    </row>
    <row r="66" ht="17.25" customHeight="1" spans="1:11" x14ac:dyDescent="0.25">
      <c r="A66" s="45">
        <v>44014</v>
      </c>
      <c r="B66" s="78">
        <v>-50</v>
      </c>
      <c r="C66" s="78">
        <v>-155</v>
      </c>
      <c r="D66" s="146"/>
      <c r="E66" s="4"/>
      <c r="F66" s="4"/>
      <c r="G66" s="4"/>
      <c r="H66" s="4"/>
      <c r="I66" s="4"/>
      <c r="J66" s="4"/>
    </row>
    <row r="67" ht="17.25" customHeight="1" spans="1:11" x14ac:dyDescent="0.25">
      <c r="A67" s="75" t="s">
        <v>398</v>
      </c>
      <c r="B67" s="76">
        <f>SUM(C70:C71)</f>
      </c>
      <c r="C67" s="76">
        <f>SUM(D70:D71)</f>
      </c>
      <c r="D67" s="161"/>
      <c r="E67" s="4"/>
      <c r="F67" s="4"/>
      <c r="G67" s="4"/>
      <c r="H67" s="4"/>
      <c r="I67" s="4"/>
      <c r="J67" s="4"/>
    </row>
    <row r="68" ht="17.25" customHeight="1" spans="1:11" x14ac:dyDescent="0.25">
      <c r="A68" s="45"/>
      <c r="B68" s="146"/>
      <c r="C68" s="146"/>
      <c r="D68" s="146"/>
      <c r="E68" s="4"/>
      <c r="F68" s="4"/>
      <c r="G68" s="4"/>
      <c r="H68" s="4"/>
      <c r="I68" s="4"/>
      <c r="J68" s="4"/>
    </row>
    <row r="69" ht="17.25" customHeight="1" spans="1:11" x14ac:dyDescent="0.25">
      <c r="A69" s="75" t="s">
        <v>399</v>
      </c>
      <c r="B69" s="76">
        <f>SUM(C72:C73)</f>
      </c>
      <c r="C69" s="76">
        <f>SUM(D72:D73)</f>
      </c>
      <c r="D69" s="161"/>
      <c r="E69" s="4"/>
      <c r="F69" s="4"/>
      <c r="G69" s="4"/>
      <c r="H69" s="4"/>
      <c r="I69" s="4"/>
      <c r="J69" s="4"/>
    </row>
    <row r="70" ht="17.25" customHeight="1" spans="1:11" x14ac:dyDescent="0.25">
      <c r="A70" s="45"/>
      <c r="B70" s="146"/>
      <c r="C70" s="146"/>
      <c r="D70" s="146"/>
      <c r="E70" s="4"/>
      <c r="F70" s="4"/>
      <c r="G70" s="4"/>
      <c r="H70" s="4"/>
      <c r="I70" s="4"/>
      <c r="J70" s="4"/>
    </row>
    <row r="71" ht="17.25" customHeight="1" spans="1:11" x14ac:dyDescent="0.25">
      <c r="A71" s="75" t="s">
        <v>400</v>
      </c>
      <c r="B71" s="76">
        <f>SUM(C74:C75)</f>
      </c>
      <c r="C71" s="76">
        <f>SUM(D74:D75)</f>
      </c>
      <c r="D71" s="161"/>
      <c r="E71" s="4"/>
      <c r="F71" s="4"/>
      <c r="G71" s="4"/>
      <c r="H71" s="4"/>
      <c r="I71" s="4"/>
      <c r="J71" s="4"/>
    </row>
    <row r="72" ht="17.25" customHeight="1" spans="1:11" x14ac:dyDescent="0.25">
      <c r="A72" s="45"/>
      <c r="B72" s="146"/>
      <c r="C72" s="146"/>
      <c r="D72" s="146"/>
      <c r="E72" s="4"/>
      <c r="F72" s="4"/>
      <c r="G72" s="4"/>
      <c r="H72" s="4"/>
      <c r="I72" s="4"/>
      <c r="J72" s="4"/>
    </row>
    <row r="73" ht="17.25" customHeight="1" spans="1:11" x14ac:dyDescent="0.25">
      <c r="A73" s="75" t="s">
        <v>401</v>
      </c>
      <c r="B73" s="76">
        <f>SUM(C76:C77)</f>
      </c>
      <c r="C73" s="76">
        <f>SUM(D76:D77)</f>
      </c>
      <c r="D73" s="161"/>
      <c r="E73" s="4"/>
      <c r="F73" s="4"/>
      <c r="G73" s="4"/>
      <c r="H73" s="4"/>
      <c r="I73" s="4"/>
      <c r="J73" s="4"/>
    </row>
    <row r="74" ht="17.25" customHeight="1" spans="1:11" x14ac:dyDescent="0.25">
      <c r="A74" s="45"/>
      <c r="B74" s="146"/>
      <c r="C74" s="146"/>
      <c r="D74" s="146"/>
      <c r="E74" s="4"/>
      <c r="F74" s="4"/>
      <c r="G74" s="4"/>
      <c r="H74" s="4"/>
      <c r="I74" s="4"/>
      <c r="J74" s="4"/>
    </row>
    <row r="75" ht="17.25" customHeight="1" spans="1:11" x14ac:dyDescent="0.25">
      <c r="A75" s="75" t="s">
        <v>402</v>
      </c>
      <c r="B75" s="76">
        <f>SUM(C78:C79)</f>
      </c>
      <c r="C75" s="76">
        <f>SUM(D78:D79)</f>
      </c>
      <c r="D75" s="161"/>
      <c r="E75" s="4"/>
      <c r="F75" s="4"/>
      <c r="G75" s="4"/>
      <c r="H75" s="4"/>
      <c r="I75" s="4"/>
      <c r="J75" s="4"/>
    </row>
    <row r="76" ht="17.25" customHeight="1" spans="1:11" x14ac:dyDescent="0.25">
      <c r="A76" s="45"/>
      <c r="B76" s="146"/>
      <c r="C76" s="146"/>
      <c r="D76" s="146"/>
      <c r="E76" s="4"/>
      <c r="F76" s="4"/>
      <c r="G76" s="4"/>
      <c r="H76" s="4"/>
      <c r="I76" s="4"/>
      <c r="J76" s="4"/>
    </row>
    <row r="77" ht="17.25" customHeight="1" spans="1:11" x14ac:dyDescent="0.25">
      <c r="A77" s="75" t="s">
        <v>403</v>
      </c>
      <c r="B77" s="76">
        <f>SUM(C80:C81)</f>
      </c>
      <c r="C77" s="76">
        <f>SUM(D80:D81)</f>
      </c>
      <c r="D77" s="161"/>
      <c r="E77" s="4"/>
      <c r="F77" s="4"/>
      <c r="G77" s="4"/>
      <c r="H77" s="4"/>
      <c r="I77" s="4"/>
      <c r="J77" s="4"/>
    </row>
    <row r="78" ht="17.25" customHeight="1" spans="1:11" x14ac:dyDescent="0.25">
      <c r="A78" s="45"/>
      <c r="B78" s="146"/>
      <c r="C78" s="146"/>
      <c r="D78" s="146"/>
      <c r="E78" s="4"/>
      <c r="F78" s="4"/>
      <c r="G78" s="4"/>
      <c r="H78" s="4"/>
      <c r="I78" s="4"/>
      <c r="J78" s="4"/>
    </row>
    <row r="79" ht="17.25" customHeight="1" spans="1:11" x14ac:dyDescent="0.25">
      <c r="A79" s="75" t="s">
        <v>404</v>
      </c>
      <c r="B79" s="76">
        <f>SUM(C82:C83)</f>
      </c>
      <c r="C79" s="76">
        <f>SUM(D82:D83)</f>
      </c>
      <c r="D79" s="161"/>
      <c r="E79" s="4"/>
      <c r="F79" s="4"/>
      <c r="G79" s="4"/>
      <c r="H79" s="4"/>
      <c r="I79" s="4"/>
      <c r="J79" s="4"/>
    </row>
    <row r="80" ht="17.25" customHeight="1" spans="1:11" x14ac:dyDescent="0.25">
      <c r="A80" s="45"/>
      <c r="B80" s="146"/>
      <c r="C80" s="146"/>
      <c r="D80" s="146"/>
      <c r="E80" s="4"/>
      <c r="F80" s="4"/>
      <c r="G80" s="4"/>
      <c r="H80" s="4"/>
      <c r="I80" s="4"/>
      <c r="J80" s="4"/>
    </row>
    <row r="81" ht="17.25" customHeight="1" spans="1:11" x14ac:dyDescent="0.25">
      <c r="A81" s="75" t="s">
        <v>405</v>
      </c>
      <c r="B81" s="76">
        <f>SUM(C84:C85)</f>
      </c>
      <c r="C81" s="76">
        <f>SUM(D84:D85)</f>
      </c>
      <c r="D81" s="161"/>
      <c r="E81" s="4"/>
      <c r="F81" s="4"/>
      <c r="G81" s="4"/>
      <c r="H81" s="4"/>
      <c r="I81" s="4"/>
      <c r="J81" s="4"/>
    </row>
    <row r="82" ht="17.25" customHeight="1" spans="1:11" x14ac:dyDescent="0.25">
      <c r="A82" s="45">
        <v>43840</v>
      </c>
      <c r="B82" s="78">
        <v>-38</v>
      </c>
      <c r="C82" s="146"/>
      <c r="D82" s="146"/>
      <c r="E82" s="4"/>
      <c r="F82" s="4"/>
      <c r="G82" s="4"/>
      <c r="H82" s="4"/>
      <c r="I82" s="4"/>
      <c r="J82" s="4"/>
    </row>
    <row r="83" ht="17.25" customHeight="1" spans="1:11" x14ac:dyDescent="0.25">
      <c r="A83" s="45">
        <v>44114</v>
      </c>
      <c r="B83" s="78">
        <v>-13</v>
      </c>
      <c r="C83" s="78">
        <v>-30</v>
      </c>
      <c r="D83" s="146"/>
      <c r="E83" s="4"/>
      <c r="F83" s="4"/>
      <c r="G83" s="4"/>
      <c r="H83" s="4"/>
      <c r="I83" s="4"/>
      <c r="J83" s="4"/>
    </row>
    <row r="84" ht="17.25" customHeight="1" spans="1:11" x14ac:dyDescent="0.25">
      <c r="A84" s="23" t="s">
        <v>406</v>
      </c>
      <c r="B84" s="78">
        <v>-17</v>
      </c>
      <c r="C84" s="146"/>
      <c r="D84" s="146"/>
      <c r="E84" s="4"/>
      <c r="F84" s="4"/>
      <c r="G84" s="4"/>
      <c r="H84" s="4"/>
      <c r="I84" s="4"/>
      <c r="J84" s="4"/>
    </row>
    <row r="85" ht="17.25" customHeight="1" spans="1:11" x14ac:dyDescent="0.25">
      <c r="A85" s="23" t="s">
        <v>407</v>
      </c>
      <c r="B85" s="78">
        <v>-19</v>
      </c>
      <c r="C85" s="78">
        <v>-3</v>
      </c>
      <c r="D85" s="146"/>
      <c r="E85" s="4"/>
      <c r="F85" s="4"/>
      <c r="G85" s="4"/>
      <c r="H85" s="4"/>
      <c r="I85" s="4"/>
      <c r="J85" s="4"/>
    </row>
    <row r="86" ht="17.25" customHeight="1" spans="1:11" x14ac:dyDescent="0.25">
      <c r="A86" s="23" t="s">
        <v>408</v>
      </c>
      <c r="B86" s="166">
        <v>-5</v>
      </c>
      <c r="C86" s="166">
        <v>-21</v>
      </c>
      <c r="D86" s="146"/>
      <c r="E86" s="4"/>
      <c r="F86" s="4"/>
      <c r="G86" s="4"/>
      <c r="H86" s="4"/>
      <c r="I86" s="4"/>
      <c r="J86" s="4"/>
    </row>
    <row r="87" ht="17.25" customHeight="1" spans="1:11" x14ac:dyDescent="0.25">
      <c r="A87" s="75" t="s">
        <v>409</v>
      </c>
      <c r="B87" s="76">
        <f>SUM(C86:C91)</f>
      </c>
      <c r="C87" s="76">
        <f>SUM(D86:D91)</f>
      </c>
      <c r="D87" s="161"/>
      <c r="E87" s="4"/>
      <c r="F87" s="4"/>
      <c r="G87" s="4"/>
      <c r="H87" s="4"/>
      <c r="I87" s="4"/>
      <c r="J87" s="4"/>
    </row>
    <row r="88" ht="17.25" customHeight="1" spans="1:11" x14ac:dyDescent="0.25">
      <c r="A88" s="23">
        <v>43901</v>
      </c>
      <c r="B88" s="78">
        <v>-18</v>
      </c>
      <c r="C88" s="78">
        <v>-7</v>
      </c>
      <c r="D88" s="146"/>
      <c r="E88" s="4"/>
      <c r="F88" s="4"/>
      <c r="G88" s="4"/>
      <c r="H88" s="4"/>
      <c r="I88" s="4"/>
      <c r="J88" s="4"/>
    </row>
    <row r="89" ht="17.25" customHeight="1" spans="1:11" x14ac:dyDescent="0.25">
      <c r="A89" s="5">
        <v>44023</v>
      </c>
      <c r="B89" s="78">
        <v>-2</v>
      </c>
      <c r="C89" s="146"/>
      <c r="D89" s="146"/>
      <c r="E89" s="4"/>
      <c r="F89" s="4"/>
      <c r="G89" s="4"/>
      <c r="H89" s="4"/>
      <c r="I89" s="4"/>
      <c r="J89" s="4"/>
    </row>
    <row r="90" ht="17.25" customHeight="1" spans="1:11" x14ac:dyDescent="0.25">
      <c r="A90" s="138" t="s">
        <v>410</v>
      </c>
      <c r="B90" s="78">
        <v>-2</v>
      </c>
      <c r="C90" s="146"/>
      <c r="D90" s="146"/>
      <c r="E90" s="4"/>
      <c r="F90" s="4"/>
      <c r="G90" s="4"/>
      <c r="H90" s="4"/>
      <c r="I90" s="4"/>
      <c r="J90" s="4"/>
    </row>
    <row r="91" ht="17.25" customHeight="1" spans="1:11" x14ac:dyDescent="0.25">
      <c r="A91" s="5" t="s">
        <v>480</v>
      </c>
      <c r="B91" s="18">
        <v>-2</v>
      </c>
      <c r="C91" s="18">
        <v>-5</v>
      </c>
      <c r="D91" s="6"/>
      <c r="E91" s="4"/>
      <c r="F91" s="4"/>
      <c r="G91" s="4"/>
      <c r="H91" s="4"/>
      <c r="I91" s="4"/>
      <c r="J91" s="4"/>
    </row>
    <row r="92" ht="17.25" customHeight="1" spans="1:11" x14ac:dyDescent="0.25">
      <c r="A92" s="75" t="s">
        <v>411</v>
      </c>
      <c r="B92" s="76">
        <f>SUM(C92:C96)</f>
      </c>
      <c r="C92" s="76">
        <f>SUM(D92:D96)</f>
      </c>
      <c r="D92" s="161"/>
      <c r="E92" s="4"/>
      <c r="F92" s="4"/>
      <c r="G92" s="4"/>
      <c r="H92" s="4"/>
      <c r="I92" s="4"/>
      <c r="J92" s="4"/>
    </row>
    <row r="93" ht="17.25" customHeight="1" spans="1:11" x14ac:dyDescent="0.25">
      <c r="A93" s="5">
        <v>43873</v>
      </c>
      <c r="B93" s="18">
        <v>-33</v>
      </c>
      <c r="C93" s="18">
        <v>-7</v>
      </c>
      <c r="D93" s="6"/>
      <c r="E93" s="4"/>
      <c r="F93" s="4"/>
      <c r="G93" s="4"/>
      <c r="H93" s="4"/>
      <c r="I93" s="4"/>
      <c r="J93" s="4"/>
    </row>
    <row r="94" ht="17.25" customHeight="1" spans="1:11" x14ac:dyDescent="0.25">
      <c r="A94" s="138">
        <v>43963</v>
      </c>
      <c r="B94" s="18">
        <v>-12</v>
      </c>
      <c r="C94" s="6"/>
      <c r="D94" s="6"/>
      <c r="E94" s="4"/>
      <c r="F94" s="4"/>
      <c r="G94" s="4"/>
      <c r="H94" s="4"/>
      <c r="I94" s="4"/>
      <c r="J94" s="4"/>
    </row>
    <row r="95" ht="17.25" customHeight="1" spans="1:11" x14ac:dyDescent="0.25">
      <c r="A95" s="138">
        <v>44147</v>
      </c>
      <c r="B95" s="18">
        <v>-30</v>
      </c>
      <c r="C95" s="6"/>
      <c r="D95" s="6"/>
      <c r="E95" s="4"/>
      <c r="F95" s="4"/>
      <c r="G95" s="4"/>
      <c r="H95" s="4"/>
      <c r="I95" s="4"/>
      <c r="J95" s="4"/>
    </row>
    <row r="96" ht="17.25" customHeight="1" spans="1:11" x14ac:dyDescent="0.25">
      <c r="A96" s="75" t="s">
        <v>413</v>
      </c>
      <c r="B96" s="76">
        <f>SUM(C97:C100)</f>
      </c>
      <c r="C96" s="76">
        <f>SUM(D97:D100)</f>
      </c>
      <c r="D96" s="161"/>
      <c r="E96" s="4"/>
      <c r="F96" s="4"/>
      <c r="G96" s="4"/>
      <c r="H96" s="4"/>
      <c r="I96" s="4"/>
      <c r="J96" s="4"/>
    </row>
    <row r="97" ht="17.25" customHeight="1" spans="1:11" x14ac:dyDescent="0.25">
      <c r="A97" s="44" t="s">
        <v>481</v>
      </c>
      <c r="B97" s="18">
        <v>-5</v>
      </c>
      <c r="C97" s="6"/>
      <c r="D97" s="6"/>
      <c r="E97" s="4"/>
      <c r="F97" s="4"/>
      <c r="G97" s="4"/>
      <c r="H97" s="4"/>
      <c r="I97" s="4"/>
      <c r="J97" s="4"/>
    </row>
    <row r="98" ht="17.25" customHeight="1" spans="1:11" x14ac:dyDescent="0.25">
      <c r="A98" s="75" t="s">
        <v>414</v>
      </c>
      <c r="B98" s="76">
        <f>SUM(C101:C102)</f>
      </c>
      <c r="C98" s="76">
        <f>SUM(D101:D102)</f>
      </c>
      <c r="D98" s="161"/>
      <c r="E98" s="4"/>
      <c r="F98" s="4"/>
      <c r="G98" s="4"/>
      <c r="H98" s="4"/>
      <c r="I98" s="4"/>
      <c r="J98" s="4"/>
    </row>
    <row r="99" ht="17.25" customHeight="1" spans="1:11" x14ac:dyDescent="0.25">
      <c r="A99" s="44" t="s">
        <v>482</v>
      </c>
      <c r="B99" s="18">
        <v>-6</v>
      </c>
      <c r="C99" s="6"/>
      <c r="D99" s="6"/>
      <c r="E99" s="4"/>
      <c r="F99" s="4"/>
      <c r="G99" s="4"/>
      <c r="H99" s="4"/>
      <c r="I99" s="4"/>
      <c r="J99" s="4"/>
    </row>
    <row r="100" ht="17.25" customHeight="1" spans="1:11" x14ac:dyDescent="0.25">
      <c r="A100" s="75" t="s">
        <v>415</v>
      </c>
      <c r="B100" s="76">
        <f>SUM(C103:C104)</f>
      </c>
      <c r="C100" s="76">
        <f>SUM(D103:D104)</f>
      </c>
      <c r="D100" s="161"/>
      <c r="E100" s="4"/>
      <c r="F100" s="4"/>
      <c r="G100" s="4"/>
      <c r="H100" s="4"/>
      <c r="I100" s="4"/>
      <c r="J100" s="4"/>
    </row>
    <row r="101" ht="17.25" customHeight="1" spans="1:11" x14ac:dyDescent="0.25">
      <c r="A101" s="44">
        <v>44533</v>
      </c>
      <c r="B101" s="18">
        <v>-4</v>
      </c>
      <c r="C101" s="6"/>
      <c r="D101" s="6"/>
      <c r="E101" s="4"/>
      <c r="F101" s="4"/>
      <c r="G101" s="4"/>
      <c r="H101" s="4"/>
      <c r="I101" s="4"/>
      <c r="J101" s="4"/>
    </row>
    <row r="102" ht="17.25" customHeight="1" spans="1:11" x14ac:dyDescent="0.25">
      <c r="A102" s="44" t="s">
        <v>483</v>
      </c>
      <c r="B102" s="18">
        <v>-19</v>
      </c>
      <c r="C102" s="6"/>
      <c r="D102" s="6"/>
      <c r="E102" s="4"/>
      <c r="F102" s="4"/>
      <c r="G102" s="4"/>
      <c r="H102" s="4"/>
      <c r="I102" s="4"/>
      <c r="J102" s="4"/>
    </row>
    <row r="103" ht="17.25" customHeight="1" spans="1:11" x14ac:dyDescent="0.25">
      <c r="A103" s="75" t="s">
        <v>416</v>
      </c>
      <c r="B103" s="76">
        <f>SUM(C105:C107)</f>
      </c>
      <c r="C103" s="76">
        <f>SUM(D105:D107)</f>
      </c>
      <c r="D103" s="161"/>
      <c r="E103" s="4"/>
      <c r="F103" s="4"/>
      <c r="G103" s="4"/>
      <c r="H103" s="4"/>
      <c r="I103" s="4"/>
      <c r="J103" s="4"/>
    </row>
    <row r="104" ht="17.25" customHeight="1" spans="1:11" x14ac:dyDescent="0.25">
      <c r="A104" s="44"/>
      <c r="B104" s="6"/>
      <c r="C104" s="6"/>
      <c r="D104" s="6"/>
      <c r="E104" s="4"/>
      <c r="F104" s="4"/>
      <c r="G104" s="4"/>
      <c r="H104" s="4"/>
      <c r="I104" s="4"/>
      <c r="J104" s="4"/>
    </row>
    <row r="105" ht="17.25" customHeight="1" spans="1:11" x14ac:dyDescent="0.25">
      <c r="A105" s="75" t="s">
        <v>417</v>
      </c>
      <c r="B105" s="76">
        <f>SUM(C108:C109)</f>
      </c>
      <c r="C105" s="76">
        <f>SUM(D108:D109)</f>
      </c>
      <c r="D105" s="161"/>
      <c r="E105" s="4"/>
      <c r="F105" s="4"/>
      <c r="G105" s="4"/>
      <c r="H105" s="4"/>
      <c r="I105" s="4"/>
      <c r="J105" s="4"/>
    </row>
    <row r="106" ht="17.25" customHeight="1" spans="1:11" x14ac:dyDescent="0.25">
      <c r="A106" s="44"/>
      <c r="B106" s="6"/>
      <c r="C106" s="6"/>
      <c r="D106" s="6"/>
      <c r="E106" s="4"/>
      <c r="F106" s="4"/>
      <c r="G106" s="4"/>
      <c r="H106" s="4"/>
      <c r="I106" s="4"/>
      <c r="J106" s="4"/>
    </row>
    <row r="107" ht="17.25" customHeight="1" spans="1:11" x14ac:dyDescent="0.25">
      <c r="A107" s="75" t="s">
        <v>419</v>
      </c>
      <c r="B107" s="76">
        <f>SUM(C110:C111)</f>
      </c>
      <c r="C107" s="76">
        <f>SUM(D110:D111)</f>
      </c>
      <c r="D107" s="161"/>
      <c r="E107" s="4"/>
      <c r="F107" s="4"/>
      <c r="G107" s="4"/>
      <c r="H107" s="4"/>
      <c r="I107" s="4"/>
      <c r="J107" s="4"/>
    </row>
    <row r="108" ht="17.25" customHeight="1" spans="1:11" x14ac:dyDescent="0.25">
      <c r="A108" s="44"/>
      <c r="B108" s="6"/>
      <c r="C108" s="6"/>
      <c r="D108" s="6"/>
      <c r="E108" s="4"/>
      <c r="F108" s="4"/>
      <c r="G108" s="4"/>
      <c r="H108" s="4"/>
      <c r="I108" s="4"/>
      <c r="J108" s="4"/>
    </row>
    <row r="109" ht="17.25" customHeight="1" spans="1:11" x14ac:dyDescent="0.25">
      <c r="A109" s="75" t="s">
        <v>467</v>
      </c>
      <c r="B109" s="76">
        <f>SUM(C112:C113)</f>
      </c>
      <c r="C109" s="76">
        <f>SUM(D112:D113)</f>
      </c>
      <c r="D109" s="161"/>
      <c r="E109" s="4"/>
      <c r="F109" s="4"/>
      <c r="G109" s="4"/>
      <c r="H109" s="4"/>
      <c r="I109" s="4"/>
      <c r="J109" s="4"/>
    </row>
    <row r="110" ht="17.25" customHeight="1" spans="1:11" x14ac:dyDescent="0.25">
      <c r="A110" s="44"/>
      <c r="B110" s="6"/>
      <c r="C110" s="6"/>
      <c r="D110" s="6"/>
      <c r="E110" s="4"/>
      <c r="F110" s="4"/>
      <c r="G110" s="4"/>
      <c r="H110" s="4"/>
      <c r="I110" s="4"/>
      <c r="J110" s="4"/>
    </row>
    <row r="111" ht="17.25" customHeight="1" spans="1:11" x14ac:dyDescent="0.25">
      <c r="A111" s="75" t="s">
        <v>468</v>
      </c>
      <c r="B111" s="76">
        <f>SUM(C114:C115)</f>
      </c>
      <c r="C111" s="76">
        <f>SUM(D114:D115)</f>
      </c>
      <c r="D111" s="161"/>
      <c r="E111" s="4"/>
      <c r="F111" s="4"/>
      <c r="G111" s="4"/>
      <c r="H111" s="4"/>
      <c r="I111" s="4"/>
      <c r="J111" s="4"/>
    </row>
    <row r="112" ht="17.25" customHeight="1" spans="1:11" x14ac:dyDescent="0.25">
      <c r="A112" s="44" t="s">
        <v>484</v>
      </c>
      <c r="B112" s="18">
        <v>-77</v>
      </c>
      <c r="C112" s="18">
        <v>-33</v>
      </c>
      <c r="D112" s="6"/>
      <c r="E112" s="4"/>
      <c r="F112" s="4"/>
      <c r="G112" s="4"/>
      <c r="H112" s="4"/>
      <c r="I112" s="4"/>
      <c r="J112" s="4"/>
    </row>
    <row r="113" ht="17.25" customHeight="1" spans="1:11" x14ac:dyDescent="0.25">
      <c r="A113" s="44" t="s">
        <v>485</v>
      </c>
      <c r="B113" s="18">
        <v>-12</v>
      </c>
      <c r="C113" s="25"/>
      <c r="D113" s="25"/>
      <c r="E113" s="4"/>
      <c r="F113" s="4"/>
      <c r="G113" s="4"/>
      <c r="H113" s="4"/>
      <c r="I113" s="4"/>
      <c r="J113" s="4"/>
    </row>
    <row r="114" ht="17.25" customHeight="1" spans="1:11" x14ac:dyDescent="0.25">
      <c r="A114" s="44" t="s">
        <v>486</v>
      </c>
      <c r="B114" s="18">
        <v>-11</v>
      </c>
      <c r="C114" s="6"/>
      <c r="D114" s="6"/>
      <c r="E114" s="4"/>
      <c r="F114" s="4"/>
      <c r="G114" s="4"/>
      <c r="H114" s="4"/>
      <c r="I114" s="4"/>
      <c r="J114" s="4"/>
    </row>
    <row r="115" ht="17.25" customHeight="1" spans="1:11" x14ac:dyDescent="0.25">
      <c r="A115" s="44" t="s">
        <v>487</v>
      </c>
      <c r="B115" s="18">
        <v>-26</v>
      </c>
      <c r="C115" s="6"/>
      <c r="D115" s="6"/>
      <c r="E115" s="4"/>
      <c r="F115" s="4"/>
      <c r="G115" s="4"/>
      <c r="H115" s="4"/>
      <c r="I115" s="4"/>
      <c r="J115" s="4"/>
    </row>
    <row r="116" ht="17.25" customHeight="1" spans="1:11" x14ac:dyDescent="0.25">
      <c r="A116" s="44" t="s">
        <v>488</v>
      </c>
      <c r="B116" s="18">
        <v>-2</v>
      </c>
      <c r="C116" s="6"/>
      <c r="D116" s="6"/>
      <c r="E116" s="4"/>
      <c r="F116" s="4"/>
      <c r="G116" s="4"/>
      <c r="H116" s="4"/>
      <c r="I116" s="4"/>
      <c r="J116" s="4"/>
    </row>
    <row r="117" ht="17.25" customHeight="1" spans="1:11" x14ac:dyDescent="0.25">
      <c r="A117" s="44" t="s">
        <v>489</v>
      </c>
      <c r="B117" s="18">
        <v>-5</v>
      </c>
      <c r="C117" s="6"/>
      <c r="D117" s="6"/>
      <c r="E117" s="4"/>
      <c r="F117" s="4"/>
      <c r="G117" s="4"/>
      <c r="H117" s="4"/>
      <c r="I117" s="4"/>
      <c r="J117" s="4"/>
    </row>
    <row r="118" ht="17.25" customHeight="1" spans="1:11" x14ac:dyDescent="0.25">
      <c r="A118" s="75" t="s">
        <v>422</v>
      </c>
      <c r="B118" s="76">
        <f>SUM(C116:C122)</f>
      </c>
      <c r="C118" s="76">
        <f>SUM(D116:D122)</f>
      </c>
      <c r="D118" s="161"/>
      <c r="E118" s="4"/>
      <c r="F118" s="4"/>
      <c r="G118" s="4"/>
      <c r="H118" s="4"/>
      <c r="I118" s="4"/>
      <c r="J118" s="4"/>
    </row>
    <row r="119" ht="17.25" customHeight="1" spans="1:11" x14ac:dyDescent="0.25">
      <c r="A119" s="44">
        <v>44205</v>
      </c>
      <c r="B119" s="18">
        <v>-11</v>
      </c>
      <c r="C119" s="6"/>
      <c r="D119" s="6"/>
      <c r="E119" s="4"/>
      <c r="F119" s="4"/>
      <c r="G119" s="4"/>
      <c r="H119" s="4"/>
      <c r="I119" s="4"/>
      <c r="J119" s="4"/>
    </row>
    <row r="120" ht="17.25" customHeight="1" spans="1:11" x14ac:dyDescent="0.25">
      <c r="A120" s="44">
        <v>44356</v>
      </c>
      <c r="B120" s="18">
        <v>-17</v>
      </c>
      <c r="C120" s="6"/>
      <c r="D120" s="6"/>
      <c r="E120" s="4"/>
      <c r="F120" s="4"/>
      <c r="G120" s="4"/>
      <c r="H120" s="4"/>
      <c r="I120" s="4"/>
      <c r="J120" s="4"/>
    </row>
    <row r="121" ht="17.25" customHeight="1" spans="1:11" x14ac:dyDescent="0.25">
      <c r="A121" s="44" t="s">
        <v>490</v>
      </c>
      <c r="B121" s="18">
        <v>-11</v>
      </c>
      <c r="C121" s="6"/>
      <c r="D121" s="6"/>
      <c r="E121" s="4"/>
      <c r="F121" s="4"/>
      <c r="G121" s="4"/>
      <c r="H121" s="4"/>
      <c r="I121" s="4"/>
      <c r="J121" s="4"/>
    </row>
    <row r="122" ht="17.25" customHeight="1" spans="1:11" x14ac:dyDescent="0.25">
      <c r="A122" s="44" t="s">
        <v>491</v>
      </c>
      <c r="B122" s="18">
        <v>-6</v>
      </c>
      <c r="C122" s="6"/>
      <c r="D122" s="6"/>
      <c r="E122" s="4"/>
      <c r="F122" s="4"/>
      <c r="G122" s="4"/>
      <c r="H122" s="4"/>
      <c r="I122" s="4"/>
      <c r="J122" s="4"/>
    </row>
    <row r="123" ht="17.25" customHeight="1" spans="1:11" x14ac:dyDescent="0.25">
      <c r="A123" s="44" t="s">
        <v>24</v>
      </c>
      <c r="B123" s="18">
        <v>-19</v>
      </c>
      <c r="C123" s="6"/>
      <c r="D123" s="6"/>
      <c r="E123" s="4"/>
      <c r="F123" s="4"/>
      <c r="G123" s="4"/>
      <c r="H123" s="4"/>
      <c r="I123" s="4"/>
      <c r="J123" s="4"/>
    </row>
    <row r="124" ht="17.25" customHeight="1" spans="1:11" x14ac:dyDescent="0.25">
      <c r="A124" s="75" t="s">
        <v>423</v>
      </c>
      <c r="B124" s="76">
        <f>SUM(C123:C128)</f>
      </c>
      <c r="C124" s="76">
        <f>SUM(D123:D128)</f>
      </c>
      <c r="D124" s="161"/>
      <c r="E124" s="4"/>
      <c r="F124" s="4"/>
      <c r="G124" s="4"/>
      <c r="H124" s="4"/>
      <c r="I124" s="4"/>
      <c r="J124" s="4"/>
    </row>
    <row r="125" ht="17.25" customHeight="1" spans="1:11" x14ac:dyDescent="0.25">
      <c r="A125" s="44">
        <v>44418</v>
      </c>
      <c r="B125" s="18">
        <v>-11</v>
      </c>
      <c r="C125" s="25"/>
      <c r="D125" s="25"/>
      <c r="E125" s="4"/>
      <c r="F125" s="4"/>
      <c r="G125" s="4"/>
      <c r="H125" s="4"/>
      <c r="I125" s="4"/>
      <c r="J125" s="4"/>
    </row>
    <row r="126" ht="17.25" customHeight="1" spans="1:11" x14ac:dyDescent="0.25">
      <c r="A126" s="44" t="s">
        <v>492</v>
      </c>
      <c r="B126" s="18">
        <v>-11</v>
      </c>
      <c r="C126" s="6"/>
      <c r="D126" s="6"/>
      <c r="E126" s="4"/>
      <c r="F126" s="4"/>
      <c r="G126" s="4"/>
      <c r="H126" s="4"/>
      <c r="I126" s="4"/>
      <c r="J126" s="4"/>
    </row>
    <row r="127" ht="17.25" customHeight="1" spans="1:11" x14ac:dyDescent="0.25">
      <c r="A127" s="44" t="s">
        <v>140</v>
      </c>
      <c r="B127" s="18">
        <v>-7</v>
      </c>
      <c r="C127" s="6"/>
      <c r="D127" s="6"/>
      <c r="E127" s="4"/>
      <c r="F127" s="4"/>
      <c r="G127" s="4"/>
      <c r="H127" s="4"/>
      <c r="I127" s="4"/>
      <c r="J127" s="4"/>
    </row>
    <row r="128" ht="17.25" customHeight="1" spans="1:11" x14ac:dyDescent="0.25">
      <c r="A128" s="44" t="s">
        <v>140</v>
      </c>
      <c r="B128" s="18">
        <v>-4</v>
      </c>
      <c r="C128" s="6"/>
      <c r="D128" s="6"/>
      <c r="E128" s="4"/>
      <c r="F128" s="4"/>
      <c r="G128" s="4"/>
      <c r="H128" s="4"/>
      <c r="I128" s="4"/>
      <c r="J128" s="4"/>
    </row>
    <row r="129" ht="17.25" customHeight="1" spans="1:11" x14ac:dyDescent="0.25">
      <c r="A129" s="44" t="s">
        <v>493</v>
      </c>
      <c r="B129" s="18">
        <v>-3</v>
      </c>
      <c r="C129" s="6"/>
      <c r="D129" s="6"/>
      <c r="E129" s="4"/>
      <c r="F129" s="4"/>
      <c r="G129" s="4"/>
      <c r="H129" s="4"/>
      <c r="I129" s="4"/>
      <c r="J129" s="4"/>
    </row>
    <row r="130" ht="17.25" customHeight="1" spans="1:11" x14ac:dyDescent="0.25">
      <c r="A130" s="75" t="s">
        <v>424</v>
      </c>
      <c r="B130" s="76">
        <f>SUM(C129:C134)</f>
      </c>
      <c r="C130" s="76">
        <f>SUM(D129:D134)</f>
      </c>
      <c r="D130" s="161"/>
      <c r="E130" s="4"/>
      <c r="F130" s="4"/>
      <c r="G130" s="4"/>
      <c r="H130" s="4"/>
      <c r="I130" s="4"/>
      <c r="J130" s="4"/>
    </row>
    <row r="131" ht="17.25" customHeight="1" spans="1:11" x14ac:dyDescent="0.25">
      <c r="A131" s="44">
        <v>44266</v>
      </c>
      <c r="B131" s="18">
        <v>-21</v>
      </c>
      <c r="C131" s="6"/>
      <c r="D131" s="6"/>
      <c r="E131" s="4"/>
      <c r="F131" s="4"/>
      <c r="G131" s="4"/>
      <c r="H131" s="4"/>
      <c r="I131" s="4"/>
      <c r="J131" s="4"/>
    </row>
    <row r="132" ht="17.25" customHeight="1" spans="1:11" x14ac:dyDescent="0.25">
      <c r="A132" s="44">
        <v>44480</v>
      </c>
      <c r="B132" s="18">
        <v>-24</v>
      </c>
      <c r="C132" s="6"/>
      <c r="D132" s="6"/>
      <c r="E132" s="4"/>
      <c r="F132" s="4"/>
      <c r="G132" s="4"/>
      <c r="H132" s="4"/>
      <c r="I132" s="4"/>
      <c r="J132" s="4"/>
    </row>
    <row r="133" ht="17.25" customHeight="1" spans="1:11" x14ac:dyDescent="0.25">
      <c r="A133" s="44" t="s">
        <v>425</v>
      </c>
      <c r="B133" s="18">
        <v>-9</v>
      </c>
      <c r="C133" s="18">
        <v>-4</v>
      </c>
      <c r="D133" s="6"/>
      <c r="E133" s="4"/>
      <c r="F133" s="4"/>
      <c r="G133" s="4"/>
      <c r="H133" s="4"/>
      <c r="I133" s="4"/>
      <c r="J133" s="4"/>
    </row>
    <row r="134" ht="17.25" customHeight="1" spans="1:11" x14ac:dyDescent="0.25">
      <c r="A134" s="44" t="s">
        <v>494</v>
      </c>
      <c r="B134" s="18">
        <v>-9</v>
      </c>
      <c r="C134" s="6"/>
      <c r="D134" s="6"/>
      <c r="E134" s="4"/>
      <c r="F134" s="4"/>
      <c r="G134" s="4"/>
      <c r="H134" s="4"/>
      <c r="I134" s="4"/>
      <c r="J134" s="4"/>
    </row>
    <row r="135" ht="17.25" customHeight="1" spans="1:11" x14ac:dyDescent="0.25">
      <c r="A135" s="44" t="s">
        <v>426</v>
      </c>
      <c r="B135" s="18">
        <v>-19</v>
      </c>
      <c r="C135" s="6"/>
      <c r="D135" s="6"/>
      <c r="E135" s="4"/>
      <c r="F135" s="4"/>
      <c r="G135" s="4"/>
      <c r="H135" s="4"/>
      <c r="I135" s="4"/>
      <c r="J135" s="4"/>
    </row>
    <row r="136" ht="17.25" customHeight="1" spans="1:11" x14ac:dyDescent="0.25">
      <c r="A136" s="44" t="s">
        <v>454</v>
      </c>
      <c r="B136" s="18">
        <v>-13</v>
      </c>
      <c r="C136" s="18">
        <v>-2</v>
      </c>
      <c r="D136" s="6"/>
      <c r="E136" s="4"/>
      <c r="F136" s="4"/>
      <c r="G136" s="4"/>
      <c r="H136" s="4"/>
      <c r="I136" s="4"/>
      <c r="J136" s="4"/>
    </row>
    <row r="137" ht="17.25" customHeight="1" spans="1:11" x14ac:dyDescent="0.25">
      <c r="A137" s="138" t="s">
        <v>427</v>
      </c>
      <c r="B137" s="6"/>
      <c r="C137" s="18">
        <v>-5</v>
      </c>
      <c r="D137" s="6"/>
      <c r="E137" s="4"/>
      <c r="F137" s="4"/>
      <c r="G137" s="4"/>
      <c r="H137" s="4"/>
      <c r="I137" s="4"/>
      <c r="J137" s="4"/>
    </row>
    <row r="138" ht="17.25" customHeight="1" spans="1:11" x14ac:dyDescent="0.25">
      <c r="A138" s="75" t="s">
        <v>428</v>
      </c>
      <c r="B138" s="76">
        <f>SUM(C135:C142)</f>
      </c>
      <c r="C138" s="76">
        <f>SUM(D135:D142)</f>
      </c>
      <c r="D138" s="161"/>
      <c r="E138" s="4"/>
      <c r="F138" s="4"/>
      <c r="G138" s="4"/>
      <c r="H138" s="4"/>
      <c r="I138" s="4"/>
      <c r="J138" s="4"/>
    </row>
    <row r="139" ht="17.25" customHeight="1" spans="1:11" x14ac:dyDescent="0.25">
      <c r="A139" s="138">
        <v>44420</v>
      </c>
      <c r="B139" s="18">
        <v>-15</v>
      </c>
      <c r="C139" s="18">
        <v>-4</v>
      </c>
      <c r="D139" s="6"/>
      <c r="E139" s="4"/>
      <c r="F139" s="4"/>
      <c r="G139" s="4"/>
      <c r="H139" s="4"/>
      <c r="I139" s="4"/>
      <c r="J139" s="4"/>
    </row>
    <row r="140" ht="17.25" customHeight="1" spans="1:11" x14ac:dyDescent="0.25">
      <c r="A140" s="138">
        <v>44481</v>
      </c>
      <c r="B140" s="18">
        <v>-12</v>
      </c>
      <c r="C140" s="6"/>
      <c r="D140" s="6"/>
      <c r="E140" s="4"/>
      <c r="F140" s="4"/>
      <c r="G140" s="4"/>
      <c r="H140" s="4"/>
      <c r="I140" s="4"/>
      <c r="J140" s="4"/>
    </row>
    <row r="141" ht="17.25" customHeight="1" spans="1:11" x14ac:dyDescent="0.25">
      <c r="A141" s="138" t="s">
        <v>42</v>
      </c>
      <c r="B141" s="6"/>
      <c r="C141" s="18">
        <v>-15</v>
      </c>
      <c r="D141" s="6"/>
      <c r="E141" s="4"/>
      <c r="F141" s="4"/>
      <c r="G141" s="4"/>
      <c r="H141" s="4"/>
      <c r="I141" s="4"/>
      <c r="J141" s="4"/>
    </row>
    <row r="142" ht="17.25" customHeight="1" spans="1:11" x14ac:dyDescent="0.25">
      <c r="A142" s="75" t="s">
        <v>431</v>
      </c>
      <c r="B142" s="76">
        <f>SUM(C143:C146)</f>
      </c>
      <c r="C142" s="76">
        <f>SUM(D143:D146)</f>
      </c>
      <c r="D142" s="161"/>
      <c r="E142" s="4"/>
      <c r="F142" s="4"/>
      <c r="G142" s="4"/>
      <c r="H142" s="4"/>
      <c r="I142" s="4"/>
      <c r="J142" s="4"/>
    </row>
    <row r="143" ht="17.25" customHeight="1" spans="1:11" x14ac:dyDescent="0.25">
      <c r="A143" s="138"/>
      <c r="B143" s="6"/>
      <c r="C143" s="6"/>
      <c r="D143" s="6"/>
      <c r="E143" s="4"/>
      <c r="F143" s="4"/>
      <c r="G143" s="4"/>
      <c r="H143" s="4"/>
      <c r="I143" s="4"/>
      <c r="J143" s="4"/>
    </row>
    <row r="144" ht="17.25" customHeight="1" spans="1:11" x14ac:dyDescent="0.25">
      <c r="A144" s="141" t="s">
        <v>433</v>
      </c>
      <c r="B144" s="167">
        <f>SUM(C147:C148)</f>
      </c>
      <c r="C144" s="159">
        <f>SUM(D147:D148)</f>
      </c>
      <c r="D144" s="168"/>
      <c r="E144" s="4"/>
      <c r="F144" s="4"/>
      <c r="G144" s="4"/>
      <c r="H144" s="4"/>
      <c r="I144" s="4"/>
      <c r="J144" s="4"/>
    </row>
    <row r="145" ht="17.25" customHeight="1" spans="1:11" x14ac:dyDescent="0.25">
      <c r="A145" s="138"/>
      <c r="B145" s="6"/>
      <c r="C145" s="6"/>
      <c r="D145" s="6"/>
      <c r="E145" s="4"/>
      <c r="F145" s="4"/>
      <c r="G145" s="4"/>
      <c r="H145" s="4"/>
      <c r="I145" s="4"/>
      <c r="J145" s="4"/>
    </row>
    <row r="146" ht="17.25" customHeight="1" spans="1:11" x14ac:dyDescent="0.25">
      <c r="A146" s="141" t="s">
        <v>434</v>
      </c>
      <c r="B146" s="167">
        <f>SUM(C149:C150)</f>
      </c>
      <c r="C146" s="159">
        <f>SUM(D149:D150)</f>
      </c>
      <c r="D146" s="168"/>
      <c r="E146" s="4"/>
      <c r="F146" s="4"/>
      <c r="G146" s="4"/>
      <c r="H146" s="4"/>
      <c r="I146" s="4"/>
      <c r="J146" s="4"/>
    </row>
    <row r="147" ht="17.25" customHeight="1" spans="1:11" x14ac:dyDescent="0.25">
      <c r="A147" s="26">
        <v>44776</v>
      </c>
      <c r="B147" s="25"/>
      <c r="C147" s="169">
        <v>-35</v>
      </c>
      <c r="D147" s="6"/>
      <c r="E147" s="40" t="s">
        <v>495</v>
      </c>
      <c r="F147" s="40"/>
      <c r="G147" s="40"/>
      <c r="H147" s="4"/>
      <c r="I147" s="4"/>
      <c r="J147" s="4"/>
    </row>
    <row r="148" ht="17.25" customHeight="1" spans="1:11" x14ac:dyDescent="0.25">
      <c r="A148" s="44">
        <v>44868</v>
      </c>
      <c r="B148" s="25"/>
      <c r="C148" s="140">
        <v>-9</v>
      </c>
      <c r="D148" s="6"/>
      <c r="E148" s="4"/>
      <c r="F148" s="4"/>
      <c r="G148" s="4"/>
      <c r="H148" s="4"/>
      <c r="I148" s="4"/>
      <c r="J148" s="4"/>
    </row>
    <row r="149" ht="17.25" customHeight="1" spans="1:11" x14ac:dyDescent="0.25">
      <c r="A149" s="141" t="s">
        <v>435</v>
      </c>
      <c r="B149" s="167">
        <f>SUM(C152:C153)</f>
      </c>
      <c r="C149" s="159">
        <f>SUM(D151:D153)</f>
      </c>
      <c r="D149" s="168"/>
      <c r="E149" s="4"/>
      <c r="F149" s="4"/>
      <c r="G149" s="4"/>
      <c r="H149" s="4"/>
      <c r="I149" s="4"/>
      <c r="J149" s="4"/>
    </row>
    <row r="150" ht="17.25" customHeight="1" spans="1:11" x14ac:dyDescent="0.25">
      <c r="A150" s="44"/>
      <c r="B150" s="25"/>
      <c r="C150" s="6"/>
      <c r="D150" s="6"/>
      <c r="E150" s="4"/>
      <c r="F150" s="4"/>
      <c r="G150" s="4"/>
      <c r="H150" s="4"/>
      <c r="I150" s="4"/>
      <c r="J150" s="4"/>
    </row>
    <row r="151" ht="17.25" customHeight="1" spans="1:11" x14ac:dyDescent="0.25">
      <c r="A151" s="141" t="s">
        <v>436</v>
      </c>
      <c r="B151" s="167">
        <f>SUM(C154:C155)</f>
      </c>
      <c r="C151" s="159">
        <f>SUM(D154:D155)</f>
      </c>
      <c r="D151" s="168"/>
      <c r="E151" s="4"/>
      <c r="F151" s="4"/>
      <c r="G151" s="4"/>
      <c r="H151" s="4"/>
      <c r="I151" s="4"/>
      <c r="J151" s="4"/>
    </row>
    <row r="152" ht="17.25" customHeight="1" spans="1:11" x14ac:dyDescent="0.25">
      <c r="A152" s="138"/>
      <c r="B152" s="6"/>
      <c r="C152" s="6"/>
      <c r="D152" s="6"/>
      <c r="E152" s="4"/>
      <c r="F152" s="4"/>
      <c r="G152" s="4"/>
      <c r="H152" s="4"/>
      <c r="I152" s="4"/>
      <c r="J152" s="4"/>
    </row>
    <row r="153" ht="17.25" customHeight="1" spans="1:11" x14ac:dyDescent="0.25">
      <c r="A153" s="141" t="s">
        <v>437</v>
      </c>
      <c r="B153" s="167">
        <f>SUM(C156:C157)</f>
      </c>
      <c r="C153" s="159">
        <f>SUM(D156:D157)</f>
      </c>
      <c r="D153" s="168"/>
      <c r="E153" s="4"/>
      <c r="F153" s="4"/>
      <c r="G153" s="4"/>
      <c r="H153" s="4"/>
      <c r="I153" s="4"/>
      <c r="J153" s="4"/>
    </row>
    <row r="154" ht="17.25" customHeight="1" spans="1:11" x14ac:dyDescent="0.25">
      <c r="A154" s="138"/>
      <c r="B154" s="6"/>
      <c r="C154" s="6"/>
      <c r="D154" s="6"/>
      <c r="E154" s="4"/>
      <c r="F154" s="4"/>
      <c r="G154" s="4"/>
      <c r="H154" s="4"/>
      <c r="I154" s="4"/>
      <c r="J154" s="4"/>
    </row>
    <row r="155" ht="17.25" customHeight="1" spans="1:11" x14ac:dyDescent="0.25">
      <c r="A155" s="141" t="s">
        <v>438</v>
      </c>
      <c r="B155" s="167">
        <f>SUM(C158:C159)</f>
      </c>
      <c r="C155" s="159">
        <f>SUM(D158:D159)</f>
      </c>
      <c r="D155" s="168"/>
      <c r="E155" s="4"/>
      <c r="F155" s="4"/>
      <c r="G155" s="4"/>
      <c r="H155" s="4"/>
      <c r="I155" s="4"/>
      <c r="J155" s="4"/>
    </row>
    <row r="156" ht="17.25" customHeight="1" spans="1:11" x14ac:dyDescent="0.25">
      <c r="A156" s="138"/>
      <c r="B156" s="6"/>
      <c r="C156" s="6"/>
      <c r="D156" s="6"/>
      <c r="E156" s="4"/>
      <c r="F156" s="4"/>
      <c r="G156" s="4"/>
      <c r="H156" s="4"/>
      <c r="I156" s="4"/>
      <c r="J156" s="4"/>
    </row>
    <row r="157" ht="17.25" customHeight="1" spans="1:11" x14ac:dyDescent="0.25">
      <c r="A157" s="141" t="s">
        <v>439</v>
      </c>
      <c r="B157" s="167">
        <f>SUM(C160:C161)</f>
      </c>
      <c r="C157" s="159">
        <f>SUM(D160:D161)</f>
      </c>
      <c r="D157" s="168"/>
      <c r="E157" s="4"/>
      <c r="F157" s="4"/>
      <c r="G157" s="4"/>
      <c r="H157" s="4"/>
      <c r="I157" s="4"/>
      <c r="J157" s="4"/>
    </row>
    <row r="158" ht="17.25" customHeight="1" spans="1:11" x14ac:dyDescent="0.25">
      <c r="A158" s="138"/>
      <c r="B158" s="6"/>
      <c r="C158" s="6"/>
      <c r="D158" s="6"/>
      <c r="E158" s="4"/>
      <c r="F158" s="4"/>
      <c r="G158" s="4"/>
      <c r="H158" s="4"/>
      <c r="I158" s="4"/>
      <c r="J158" s="4"/>
    </row>
    <row r="159" ht="17.25" customHeight="1" spans="1:11" x14ac:dyDescent="0.25">
      <c r="A159" s="141" t="s">
        <v>440</v>
      </c>
      <c r="B159" s="167">
        <f>SUM(C162:C163)</f>
      </c>
      <c r="C159" s="159">
        <f>SUM(D162:D163)</f>
      </c>
      <c r="D159" s="168"/>
      <c r="E159" s="4"/>
      <c r="F159" s="4"/>
      <c r="G159" s="4"/>
      <c r="H159" s="4"/>
      <c r="I159" s="4"/>
      <c r="J159" s="4"/>
    </row>
    <row r="160" ht="17.25" customHeight="1" spans="1:11" x14ac:dyDescent="0.25">
      <c r="A160" s="138"/>
      <c r="B160" s="6"/>
      <c r="C160" s="6"/>
      <c r="D160" s="6"/>
      <c r="E160" s="4"/>
      <c r="F160" s="4"/>
      <c r="G160" s="4"/>
      <c r="H160" s="4"/>
      <c r="I160" s="4"/>
      <c r="J160" s="4"/>
    </row>
    <row r="161" ht="17.25" customHeight="1" spans="1:11" x14ac:dyDescent="0.25">
      <c r="A161" s="141" t="s">
        <v>441</v>
      </c>
      <c r="B161" s="167">
        <f>SUM(C164:C165)</f>
      </c>
      <c r="C161" s="159">
        <f>SUM(D164:D165)</f>
      </c>
      <c r="D161" s="168"/>
      <c r="E161" s="4"/>
      <c r="F161" s="4"/>
      <c r="G161" s="4"/>
      <c r="H161" s="4"/>
      <c r="I161" s="4"/>
      <c r="J161" s="4"/>
    </row>
    <row r="162" ht="17.25" customHeight="1" spans="1:11" x14ac:dyDescent="0.25">
      <c r="A162" s="138"/>
      <c r="B162" s="6"/>
      <c r="C162" s="6"/>
      <c r="D162" s="6"/>
      <c r="E162" s="4"/>
      <c r="F162" s="4"/>
      <c r="G162" s="4"/>
      <c r="H162" s="4"/>
      <c r="I162" s="4"/>
      <c r="J162" s="4"/>
    </row>
    <row r="163" ht="17.25" customHeight="1" spans="1:11" x14ac:dyDescent="0.25">
      <c r="A163" s="141" t="s">
        <v>442</v>
      </c>
      <c r="B163" s="167">
        <f>SUM(C166:C167)</f>
      </c>
      <c r="C163" s="159">
        <f>SUM(D166:D167)</f>
      </c>
      <c r="D163" s="168"/>
      <c r="E163" s="4"/>
      <c r="F163" s="4"/>
      <c r="G163" s="4"/>
      <c r="H163" s="4"/>
      <c r="I163" s="4"/>
      <c r="J163" s="4"/>
    </row>
    <row r="164" ht="17.25" customHeight="1" spans="1:11" x14ac:dyDescent="0.25">
      <c r="A164" s="138"/>
      <c r="B164" s="6"/>
      <c r="C164" s="6"/>
      <c r="D164" s="6"/>
      <c r="E164" s="4"/>
      <c r="F164" s="4"/>
      <c r="G164" s="4"/>
      <c r="H164" s="4"/>
      <c r="I164" s="4"/>
      <c r="J164" s="4"/>
    </row>
    <row r="165" ht="17.25" customHeight="1" spans="1:11" x14ac:dyDescent="0.25">
      <c r="A165" s="141" t="s">
        <v>443</v>
      </c>
      <c r="B165" s="167">
        <f>SUM(C168:C169)</f>
      </c>
      <c r="C165" s="159">
        <f>SUM(D168:D169)</f>
      </c>
      <c r="D165" s="168"/>
      <c r="E165" s="4"/>
      <c r="F165" s="4"/>
      <c r="G165" s="4"/>
      <c r="H165" s="4"/>
      <c r="I165" s="4"/>
      <c r="J165" s="4"/>
    </row>
    <row r="166" ht="17.25" customHeight="1" spans="1:11" x14ac:dyDescent="0.25">
      <c r="A166" s="138"/>
      <c r="B166" s="6"/>
      <c r="C166" s="6"/>
      <c r="D166" s="6"/>
      <c r="E166" s="4"/>
      <c r="F166" s="4"/>
      <c r="G166" s="4"/>
      <c r="H166" s="4"/>
      <c r="I166" s="4"/>
      <c r="J166" s="4"/>
    </row>
    <row r="167" ht="17.25" customHeight="1" spans="1:11" x14ac:dyDescent="0.25">
      <c r="A167" s="141" t="s">
        <v>444</v>
      </c>
      <c r="B167" s="167">
        <f>SUM(C170:C171)</f>
      </c>
      <c r="C167" s="159">
        <f>SUM(D170:D171)</f>
      </c>
      <c r="D167" s="168"/>
      <c r="E167" s="4"/>
      <c r="F167" s="4"/>
      <c r="G167" s="4"/>
      <c r="H167" s="4"/>
      <c r="I167" s="4"/>
      <c r="J167" s="4"/>
    </row>
    <row r="168" ht="17.25" customHeight="1" spans="1:11" x14ac:dyDescent="0.25">
      <c r="A168" s="138"/>
      <c r="B168" s="6"/>
      <c r="C168" s="6"/>
      <c r="D168" s="6"/>
      <c r="E168" s="4"/>
      <c r="F168" s="4"/>
      <c r="G168" s="4"/>
      <c r="H168" s="4"/>
      <c r="I168" s="4"/>
      <c r="J168" s="4"/>
    </row>
    <row r="169" ht="17.25" customHeight="1" spans="1:11" x14ac:dyDescent="0.25">
      <c r="A169" s="141" t="s">
        <v>445</v>
      </c>
      <c r="B169" s="167">
        <f>SUM(C172:C173)</f>
      </c>
      <c r="C169" s="159">
        <f>SUM(D172:D173)</f>
      </c>
      <c r="D169" s="168"/>
      <c r="E169" s="40" t="s">
        <v>446</v>
      </c>
      <c r="F169" s="40"/>
      <c r="G169" s="40"/>
      <c r="H169" s="40"/>
      <c r="I169" s="40"/>
      <c r="J169" s="41"/>
    </row>
    <row r="170" ht="17.25" customHeight="1" spans="1:11" x14ac:dyDescent="0.25">
      <c r="A170" s="138"/>
      <c r="B170" s="6"/>
      <c r="C170" s="6"/>
      <c r="D170" s="6"/>
      <c r="E170" s="4"/>
      <c r="F170" s="4"/>
      <c r="G170" s="4"/>
      <c r="H170" s="4"/>
      <c r="I170" s="4"/>
      <c r="J170" s="4"/>
    </row>
    <row r="171" ht="17.25" customHeight="1" spans="1:11" x14ac:dyDescent="0.25">
      <c r="A171" s="5"/>
      <c r="B171" s="6"/>
      <c r="C171" s="25"/>
      <c r="D171" s="6"/>
      <c r="E171" s="4"/>
      <c r="F171" s="4"/>
      <c r="G171" s="4"/>
      <c r="H171" s="4"/>
      <c r="I171" s="4"/>
      <c r="J171" s="4"/>
    </row>
    <row r="172" ht="17.25" customHeight="1" spans="1:11" x14ac:dyDescent="0.25">
      <c r="A172" s="12"/>
      <c r="B172" s="13"/>
      <c r="C172" s="13"/>
      <c r="D172" s="13"/>
      <c r="E172" s="4"/>
      <c r="F172" s="4"/>
      <c r="G172" s="4"/>
      <c r="H172" s="4"/>
      <c r="I172" s="4"/>
      <c r="J172" s="4"/>
    </row>
    <row r="173" ht="17.25" customHeight="1" spans="1:11" x14ac:dyDescent="0.25">
      <c r="A173" s="12"/>
      <c r="B173" s="143" t="s">
        <v>496</v>
      </c>
      <c r="C173" s="143" t="s">
        <v>497</v>
      </c>
      <c r="D173" s="143" t="s">
        <v>498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12"/>
      <c r="B174" s="13"/>
      <c r="C174" s="13"/>
      <c r="D174" s="13"/>
      <c r="E174" s="4"/>
      <c r="F174" s="4"/>
      <c r="G174" s="4"/>
      <c r="H174" s="4"/>
      <c r="I174" s="4"/>
      <c r="J174" s="4"/>
    </row>
    <row r="175" ht="17.25" customHeight="1" spans="1:11" x14ac:dyDescent="0.25">
      <c r="A175" s="14" t="s">
        <v>499</v>
      </c>
      <c r="B175" s="15"/>
      <c r="C175" s="15"/>
      <c r="D175" s="132"/>
      <c r="E175" s="4"/>
      <c r="F175" s="4"/>
      <c r="G175" s="4"/>
      <c r="H175" s="4"/>
      <c r="I175" s="4"/>
      <c r="J175" s="4"/>
    </row>
    <row r="176" ht="17.25" customHeight="1" spans="1:11" x14ac:dyDescent="0.25">
      <c r="A176" s="12"/>
      <c r="B176" s="13"/>
      <c r="C176" s="13"/>
      <c r="D176" s="13"/>
      <c r="E176" s="4"/>
      <c r="F176" s="4"/>
      <c r="G176" s="4"/>
      <c r="H176" s="4"/>
      <c r="I176" s="4"/>
      <c r="J176" s="4"/>
    </row>
    <row r="177" ht="17.25" customHeight="1" spans="1:11" x14ac:dyDescent="0.25">
      <c r="A177" s="16" t="s">
        <v>448</v>
      </c>
      <c r="B177" s="13"/>
      <c r="C177" s="13"/>
      <c r="D177" s="13"/>
      <c r="E177" s="4"/>
      <c r="F177" s="4"/>
      <c r="G177" s="4"/>
      <c r="H177" s="4"/>
      <c r="I177" s="4"/>
      <c r="J177" s="4"/>
    </row>
    <row r="178" ht="17.25" customHeight="1" spans="1:11" x14ac:dyDescent="0.25">
      <c r="A178" s="16">
        <f>+D12-C12+1</f>
        <v>25569.416666666668</v>
      </c>
      <c r="B178" s="13"/>
      <c r="C178" s="13"/>
      <c r="D178" s="13"/>
      <c r="E178" s="4"/>
      <c r="F178" s="4"/>
      <c r="G178" s="4"/>
      <c r="H178" s="4"/>
      <c r="I178" s="4"/>
      <c r="J178" s="4"/>
    </row>
    <row r="179" ht="17.25" customHeight="1" spans="1:11" x14ac:dyDescent="0.25">
      <c r="A179" s="16" t="s">
        <v>449</v>
      </c>
      <c r="B179" s="13"/>
      <c r="C179" s="13"/>
      <c r="D179" s="13"/>
      <c r="E179" s="4"/>
      <c r="F179" s="4"/>
      <c r="G179" s="4"/>
      <c r="H179" s="4"/>
      <c r="I179" s="4"/>
      <c r="J179" s="4"/>
    </row>
    <row r="180" spans="1:4" x14ac:dyDescent="0.25">
      <c r="A180" s="1" t="s">
        <v>0</v>
      </c>
      <c r="B180" s="11" t="s">
        <v>496</v>
      </c>
      <c r="C180" s="11" t="s">
        <v>497</v>
      </c>
      <c r="D180" s="11" t="s">
        <v>498</v>
      </c>
    </row>
    <row r="181" spans="1:5" x14ac:dyDescent="0.25">
      <c r="A181" s="1" t="s">
        <v>3</v>
      </c>
      <c r="B181" s="11">
        <v>0</v>
      </c>
      <c r="C181" s="11">
        <v>0</v>
      </c>
      <c r="D181" s="11">
        <v>0</v>
      </c>
      <c r="E181" s="4">
        <v>0</v>
      </c>
    </row>
    <row r="182" spans="1:4" x14ac:dyDescent="0.25">
      <c r="A182" s="1"/>
      <c r="B182" s="11">
        <v>500</v>
      </c>
      <c r="C182" s="11">
        <v>600</v>
      </c>
      <c r="D182" s="11">
        <v>0</v>
      </c>
    </row>
    <row r="183" spans="1:4" x14ac:dyDescent="0.25">
      <c r="A183" s="1"/>
      <c r="B183" s="11">
        <v>100</v>
      </c>
      <c r="C183" s="11">
        <v>200</v>
      </c>
      <c r="D183" s="11">
        <v>0</v>
      </c>
    </row>
    <row r="184" spans="1:4" x14ac:dyDescent="0.25">
      <c r="A184" s="1"/>
      <c r="B184" s="11">
        <v>450</v>
      </c>
      <c r="C184" s="11">
        <v>450</v>
      </c>
      <c r="D184" s="11">
        <v>0</v>
      </c>
    </row>
    <row r="185" spans="1:4" x14ac:dyDescent="0.25">
      <c r="A185" s="1"/>
      <c r="B185" s="11">
        <v>258</v>
      </c>
      <c r="C185" s="11">
        <v>292</v>
      </c>
      <c r="D185" s="11">
        <v>0</v>
      </c>
    </row>
    <row r="186" spans="1:4" x14ac:dyDescent="0.25">
      <c r="A186" s="1"/>
      <c r="B186" s="11">
        <v>-34</v>
      </c>
      <c r="C186" s="11">
        <v>-2</v>
      </c>
      <c r="D186" s="11">
        <v>0</v>
      </c>
    </row>
    <row r="187" spans="1:4" x14ac:dyDescent="0.25">
      <c r="A187" s="1"/>
      <c r="B187" s="11">
        <v>-30</v>
      </c>
      <c r="C187" s="11">
        <v>-37</v>
      </c>
      <c r="D187" s="11">
        <v>-23</v>
      </c>
    </row>
    <row r="188" spans="1:4" x14ac:dyDescent="0.25">
      <c r="A188" s="1"/>
      <c r="B188" s="11">
        <v>0</v>
      </c>
      <c r="C188" s="11">
        <v>0</v>
      </c>
      <c r="D188" s="11">
        <v>23</v>
      </c>
    </row>
    <row r="189" spans="1:4" x14ac:dyDescent="0.25">
      <c r="A189" s="1"/>
      <c r="B189" s="11">
        <v>-26</v>
      </c>
      <c r="C189" s="11">
        <v>-17</v>
      </c>
      <c r="D189" s="11">
        <v>0</v>
      </c>
    </row>
    <row r="190" spans="1:4" x14ac:dyDescent="0.25">
      <c r="A190" s="1"/>
      <c r="B190" s="11">
        <v>-11</v>
      </c>
      <c r="C190" s="11">
        <v>-13</v>
      </c>
      <c r="D190" s="11">
        <v>0</v>
      </c>
    </row>
    <row r="191" spans="1:4" x14ac:dyDescent="0.25">
      <c r="A191" s="1"/>
      <c r="B191" s="11">
        <v>-3</v>
      </c>
      <c r="C191" s="11">
        <v>-32</v>
      </c>
      <c r="D191" s="11">
        <v>0</v>
      </c>
    </row>
    <row r="192" spans="1:4" x14ac:dyDescent="0.25">
      <c r="A192" s="1"/>
      <c r="B192" s="11">
        <v>0</v>
      </c>
      <c r="C192" s="11">
        <v>-7</v>
      </c>
      <c r="D192" s="11">
        <v>0</v>
      </c>
    </row>
    <row r="193" spans="1:4" x14ac:dyDescent="0.25">
      <c r="A193" s="1"/>
      <c r="B193" s="11">
        <v>-23</v>
      </c>
      <c r="C193" s="11">
        <v>-6</v>
      </c>
      <c r="D193" s="11">
        <v>0</v>
      </c>
    </row>
    <row r="194" spans="1:4" x14ac:dyDescent="0.25">
      <c r="A194" s="1"/>
      <c r="B194" s="11">
        <v>-20</v>
      </c>
      <c r="C194" s="11">
        <v>-46</v>
      </c>
      <c r="D194" s="11">
        <v>0</v>
      </c>
    </row>
    <row r="195" spans="1:4" x14ac:dyDescent="0.25">
      <c r="A195" s="1"/>
      <c r="B195" s="11">
        <v>-14</v>
      </c>
      <c r="C195" s="11">
        <v>0</v>
      </c>
      <c r="D195" s="11">
        <v>0</v>
      </c>
    </row>
    <row r="196" spans="1:4" x14ac:dyDescent="0.25">
      <c r="A196" s="1"/>
      <c r="B196" s="11">
        <v>-90</v>
      </c>
      <c r="C196" s="11">
        <v>-160</v>
      </c>
      <c r="D196" s="11">
        <v>0</v>
      </c>
    </row>
    <row r="197" spans="1:4" x14ac:dyDescent="0.25">
      <c r="A197" s="1"/>
      <c r="B197" s="11">
        <v>-14</v>
      </c>
      <c r="C197" s="11">
        <v>-67</v>
      </c>
      <c r="D197" s="11">
        <v>0</v>
      </c>
    </row>
    <row r="198" spans="1:4" x14ac:dyDescent="0.25">
      <c r="A198" s="1"/>
      <c r="B198" s="11">
        <v>-100</v>
      </c>
      <c r="C198" s="11">
        <v>-145</v>
      </c>
      <c r="D198" s="11">
        <v>0</v>
      </c>
    </row>
    <row r="199" spans="1:4" x14ac:dyDescent="0.25">
      <c r="A199" s="1"/>
      <c r="B199" s="11">
        <v>-21</v>
      </c>
      <c r="C199" s="11">
        <v>-157</v>
      </c>
      <c r="D199" s="11">
        <v>0</v>
      </c>
    </row>
    <row r="200" spans="1:4" x14ac:dyDescent="0.25">
      <c r="A200" s="1"/>
      <c r="B200" s="11">
        <v>-18</v>
      </c>
      <c r="C200" s="11">
        <v>-49</v>
      </c>
      <c r="D200" s="11">
        <v>0</v>
      </c>
    </row>
    <row r="201" spans="1:4" x14ac:dyDescent="0.25">
      <c r="A201" s="1"/>
      <c r="B201" s="11">
        <v>-9</v>
      </c>
      <c r="C201" s="11">
        <v>-65</v>
      </c>
      <c r="D201" s="11">
        <v>0</v>
      </c>
    </row>
    <row r="202" spans="1:4" x14ac:dyDescent="0.25">
      <c r="A202" s="1"/>
      <c r="B202" s="11">
        <v>-30</v>
      </c>
      <c r="C202" s="11">
        <v>-31</v>
      </c>
      <c r="D202" s="11">
        <v>0</v>
      </c>
    </row>
    <row r="203" spans="1:4" x14ac:dyDescent="0.25">
      <c r="A203" s="1"/>
      <c r="B203" s="11">
        <v>-57</v>
      </c>
      <c r="C203" s="11">
        <v>-99</v>
      </c>
      <c r="D203" s="11">
        <v>0</v>
      </c>
    </row>
    <row r="204" spans="1:4" x14ac:dyDescent="0.25">
      <c r="A204" s="1"/>
      <c r="B204" s="11">
        <v>-110</v>
      </c>
      <c r="C204" s="11">
        <v>-121</v>
      </c>
      <c r="D204" s="11">
        <v>0</v>
      </c>
    </row>
    <row r="205" spans="1:4" x14ac:dyDescent="0.25">
      <c r="A205" s="1"/>
      <c r="B205" s="11">
        <v>-68</v>
      </c>
      <c r="C205" s="11">
        <v>-56</v>
      </c>
      <c r="D205" s="11">
        <v>0</v>
      </c>
    </row>
    <row r="206" spans="1:4" x14ac:dyDescent="0.25">
      <c r="A206" s="1"/>
      <c r="B206" s="11">
        <v>-50</v>
      </c>
      <c r="C206" s="11">
        <v>-155</v>
      </c>
      <c r="D206" s="11">
        <v>0</v>
      </c>
    </row>
    <row r="207" spans="1:4" x14ac:dyDescent="0.25">
      <c r="A207" s="1"/>
      <c r="B207" s="11">
        <v>-38</v>
      </c>
      <c r="C207" s="11">
        <v>0</v>
      </c>
      <c r="D207" s="11">
        <v>0</v>
      </c>
    </row>
    <row r="208" spans="1:4" x14ac:dyDescent="0.25">
      <c r="A208" s="1"/>
      <c r="B208" s="11">
        <v>-13</v>
      </c>
      <c r="C208" s="11">
        <v>-30</v>
      </c>
      <c r="D208" s="11">
        <v>0</v>
      </c>
    </row>
    <row r="209" spans="1:4" x14ac:dyDescent="0.25">
      <c r="A209" s="1"/>
      <c r="B209" s="11">
        <v>-17</v>
      </c>
      <c r="C209" s="11">
        <v>0</v>
      </c>
      <c r="D209" s="11">
        <v>0</v>
      </c>
    </row>
    <row r="210" spans="1:4" x14ac:dyDescent="0.25">
      <c r="A210" s="1"/>
      <c r="B210" s="11">
        <v>-19</v>
      </c>
      <c r="C210" s="11">
        <v>-3</v>
      </c>
      <c r="D210" s="11">
        <v>0</v>
      </c>
    </row>
    <row r="211" spans="1:4" x14ac:dyDescent="0.25">
      <c r="A211" s="1"/>
      <c r="B211" s="11">
        <v>-5</v>
      </c>
      <c r="C211" s="11">
        <v>-21</v>
      </c>
      <c r="D211" s="11">
        <v>0</v>
      </c>
    </row>
    <row r="212" spans="1:4" x14ac:dyDescent="0.25">
      <c r="A212" s="1"/>
      <c r="B212" s="11">
        <v>-18</v>
      </c>
      <c r="C212" s="11">
        <v>-7</v>
      </c>
      <c r="D212" s="11">
        <v>0</v>
      </c>
    </row>
    <row r="213" spans="1:4" x14ac:dyDescent="0.25">
      <c r="A213" s="1"/>
      <c r="B213" s="11">
        <v>-2</v>
      </c>
      <c r="C213" s="11">
        <v>0</v>
      </c>
      <c r="D213" s="11">
        <v>0</v>
      </c>
    </row>
    <row r="214" spans="1:4" x14ac:dyDescent="0.25">
      <c r="A214" s="1"/>
      <c r="B214" s="11">
        <v>-2</v>
      </c>
      <c r="C214" s="11">
        <v>0</v>
      </c>
      <c r="D214" s="11">
        <v>0</v>
      </c>
    </row>
    <row r="215" spans="1:4" x14ac:dyDescent="0.25">
      <c r="A215" s="1"/>
      <c r="B215" s="11">
        <v>-2</v>
      </c>
      <c r="C215" s="11">
        <v>-5</v>
      </c>
      <c r="D215" s="11">
        <v>0</v>
      </c>
    </row>
    <row r="216" spans="1:4" x14ac:dyDescent="0.25">
      <c r="A216" s="1"/>
      <c r="B216" s="11">
        <v>-33</v>
      </c>
      <c r="C216" s="11">
        <v>-7</v>
      </c>
      <c r="D216" s="11">
        <v>0</v>
      </c>
    </row>
    <row r="217" spans="1:4" x14ac:dyDescent="0.25">
      <c r="A217" s="1"/>
      <c r="B217" s="11">
        <v>-12</v>
      </c>
      <c r="C217" s="11">
        <v>0</v>
      </c>
      <c r="D217" s="11">
        <v>0</v>
      </c>
    </row>
    <row r="218" spans="1:4" x14ac:dyDescent="0.25">
      <c r="A218" s="1"/>
      <c r="B218" s="11">
        <v>-30</v>
      </c>
      <c r="C218" s="11">
        <v>0</v>
      </c>
      <c r="D218" s="11">
        <v>0</v>
      </c>
    </row>
    <row r="219" spans="1:4" x14ac:dyDescent="0.25">
      <c r="A219" s="1"/>
      <c r="B219" s="11">
        <v>-5</v>
      </c>
      <c r="C219" s="11">
        <v>0</v>
      </c>
      <c r="D219" s="11">
        <v>0</v>
      </c>
    </row>
    <row r="220" spans="1:4" x14ac:dyDescent="0.25">
      <c r="A220" s="1"/>
      <c r="B220" s="11">
        <v>-6</v>
      </c>
      <c r="C220" s="11">
        <v>0</v>
      </c>
      <c r="D220" s="11">
        <v>0</v>
      </c>
    </row>
    <row r="221" spans="1:4" x14ac:dyDescent="0.25">
      <c r="A221" s="1"/>
      <c r="B221" s="11">
        <v>-4</v>
      </c>
      <c r="C221" s="11">
        <v>0</v>
      </c>
      <c r="D221" s="11">
        <v>0</v>
      </c>
    </row>
    <row r="222" spans="1:4" x14ac:dyDescent="0.25">
      <c r="A222" s="1"/>
      <c r="B222" s="11">
        <v>-19</v>
      </c>
      <c r="C222" s="11">
        <v>0</v>
      </c>
      <c r="D222" s="11">
        <v>0</v>
      </c>
    </row>
    <row r="223" spans="1:4" x14ac:dyDescent="0.25">
      <c r="A223" s="1"/>
      <c r="B223" s="11">
        <v>-77</v>
      </c>
      <c r="C223" s="11">
        <v>-33</v>
      </c>
      <c r="D223" s="11">
        <v>0</v>
      </c>
    </row>
    <row r="224" spans="1:4" x14ac:dyDescent="0.25">
      <c r="A224" s="1"/>
      <c r="B224" s="11">
        <v>-12</v>
      </c>
      <c r="C224" s="11">
        <v>0</v>
      </c>
      <c r="D224" s="11">
        <v>0</v>
      </c>
    </row>
    <row r="225" spans="1:4" x14ac:dyDescent="0.25">
      <c r="A225" s="1"/>
      <c r="B225" s="11">
        <v>-11</v>
      </c>
      <c r="C225" s="11">
        <v>0</v>
      </c>
      <c r="D225" s="11">
        <v>0</v>
      </c>
    </row>
    <row r="226" spans="1:4" x14ac:dyDescent="0.25">
      <c r="A226" s="1"/>
      <c r="B226" s="11">
        <v>-26</v>
      </c>
      <c r="C226" s="11">
        <v>0</v>
      </c>
      <c r="D226" s="11">
        <v>0</v>
      </c>
    </row>
    <row r="227" spans="1:4" x14ac:dyDescent="0.25">
      <c r="A227" s="1"/>
      <c r="B227" s="11">
        <v>-2</v>
      </c>
      <c r="C227" s="11">
        <v>0</v>
      </c>
      <c r="D227" s="11">
        <v>0</v>
      </c>
    </row>
    <row r="228" spans="1:4" x14ac:dyDescent="0.25">
      <c r="A228" s="1"/>
      <c r="B228" s="11">
        <v>-5</v>
      </c>
      <c r="C228" s="11">
        <v>0</v>
      </c>
      <c r="D228" s="11">
        <v>0</v>
      </c>
    </row>
    <row r="229" spans="1:4" x14ac:dyDescent="0.25">
      <c r="A229" s="1"/>
      <c r="B229" s="11">
        <v>-11</v>
      </c>
      <c r="C229" s="11">
        <v>0</v>
      </c>
      <c r="D229" s="11">
        <v>0</v>
      </c>
    </row>
    <row r="230" spans="1:4" x14ac:dyDescent="0.25">
      <c r="A230" s="1"/>
      <c r="B230" s="11">
        <v>-17</v>
      </c>
      <c r="C230" s="11">
        <v>0</v>
      </c>
      <c r="D230" s="11">
        <v>0</v>
      </c>
    </row>
    <row r="231" spans="1:4" x14ac:dyDescent="0.25">
      <c r="A231" s="1"/>
      <c r="B231" s="11">
        <v>-11</v>
      </c>
      <c r="C231" s="11">
        <v>0</v>
      </c>
      <c r="D231" s="11">
        <v>0</v>
      </c>
    </row>
    <row r="232" spans="1:4" x14ac:dyDescent="0.25">
      <c r="A232" s="1"/>
      <c r="B232" s="11">
        <v>-6</v>
      </c>
      <c r="C232" s="11">
        <v>0</v>
      </c>
      <c r="D232" s="11">
        <v>0</v>
      </c>
    </row>
    <row r="233" spans="1:4" x14ac:dyDescent="0.25">
      <c r="A233" s="1"/>
      <c r="B233" s="11">
        <v>-19</v>
      </c>
      <c r="C233" s="11">
        <v>0</v>
      </c>
      <c r="D233" s="11">
        <v>0</v>
      </c>
    </row>
    <row r="234" spans="1:4" x14ac:dyDescent="0.25">
      <c r="A234" s="1"/>
      <c r="B234" s="11">
        <v>-11</v>
      </c>
      <c r="C234" s="11">
        <v>0</v>
      </c>
      <c r="D234" s="11">
        <v>0</v>
      </c>
    </row>
    <row r="235" spans="1:4" x14ac:dyDescent="0.25">
      <c r="A235" s="1"/>
      <c r="B235" s="11">
        <v>-11</v>
      </c>
      <c r="C235" s="11">
        <v>0</v>
      </c>
      <c r="D235" s="11">
        <v>0</v>
      </c>
    </row>
    <row r="236" spans="1:4" x14ac:dyDescent="0.25">
      <c r="A236" s="1"/>
      <c r="B236" s="11">
        <v>-7</v>
      </c>
      <c r="C236" s="11">
        <v>0</v>
      </c>
      <c r="D236" s="11">
        <v>0</v>
      </c>
    </row>
    <row r="237" spans="1:4" x14ac:dyDescent="0.25">
      <c r="A237" s="1"/>
      <c r="B237" s="11">
        <v>-4</v>
      </c>
      <c r="C237" s="11">
        <v>0</v>
      </c>
      <c r="D237" s="11">
        <v>0</v>
      </c>
    </row>
    <row r="238" spans="1:4" x14ac:dyDescent="0.25">
      <c r="A238" s="1"/>
      <c r="B238" s="11">
        <v>-3</v>
      </c>
      <c r="C238" s="11">
        <v>0</v>
      </c>
      <c r="D238" s="11">
        <v>0</v>
      </c>
    </row>
    <row r="239" spans="1:4" x14ac:dyDescent="0.25">
      <c r="A239" s="1"/>
      <c r="B239" s="11">
        <v>-21</v>
      </c>
      <c r="C239" s="11">
        <v>0</v>
      </c>
      <c r="D239" s="11">
        <v>0</v>
      </c>
    </row>
    <row r="240" spans="1:4" x14ac:dyDescent="0.25">
      <c r="A240" s="1"/>
      <c r="B240" s="11">
        <v>-24</v>
      </c>
      <c r="C240" s="11">
        <v>0</v>
      </c>
      <c r="D240" s="11">
        <v>0</v>
      </c>
    </row>
    <row r="241" spans="1:4" x14ac:dyDescent="0.25">
      <c r="A241" s="1"/>
      <c r="B241" s="11">
        <v>-9</v>
      </c>
      <c r="C241" s="11">
        <v>-4</v>
      </c>
      <c r="D241" s="11">
        <v>0</v>
      </c>
    </row>
    <row r="242" spans="1:4" x14ac:dyDescent="0.25">
      <c r="A242" s="1"/>
      <c r="B242" s="11">
        <v>-9</v>
      </c>
      <c r="C242" s="11">
        <v>0</v>
      </c>
      <c r="D242" s="11">
        <v>0</v>
      </c>
    </row>
    <row r="243" spans="1:4" x14ac:dyDescent="0.25">
      <c r="A243" s="1"/>
      <c r="B243" s="11">
        <v>-19</v>
      </c>
      <c r="C243" s="11">
        <v>0</v>
      </c>
      <c r="D243" s="11">
        <v>0</v>
      </c>
    </row>
    <row r="244" spans="1:4" x14ac:dyDescent="0.25">
      <c r="A244" s="1"/>
      <c r="B244" s="11">
        <v>-13</v>
      </c>
      <c r="C244" s="11">
        <v>-2</v>
      </c>
      <c r="D244" s="11">
        <v>0</v>
      </c>
    </row>
    <row r="245" spans="1:4" x14ac:dyDescent="0.25">
      <c r="A245" s="1"/>
      <c r="B245" s="11">
        <v>0</v>
      </c>
      <c r="C245" s="11">
        <v>-5</v>
      </c>
      <c r="D245" s="11">
        <v>0</v>
      </c>
    </row>
    <row r="246" spans="1:4" x14ac:dyDescent="0.25">
      <c r="A246" s="1"/>
      <c r="B246" s="11">
        <v>-15</v>
      </c>
      <c r="C246" s="11">
        <v>-4</v>
      </c>
      <c r="D246" s="11">
        <v>0</v>
      </c>
    </row>
    <row r="247" spans="1:4" x14ac:dyDescent="0.25">
      <c r="A247" s="1"/>
      <c r="B247" s="11">
        <v>-12</v>
      </c>
      <c r="C247" s="11">
        <v>0</v>
      </c>
      <c r="D247" s="11">
        <v>0</v>
      </c>
    </row>
    <row r="248" spans="1:4" x14ac:dyDescent="0.25">
      <c r="A248" s="1"/>
      <c r="B248" s="11">
        <v>0</v>
      </c>
      <c r="C248" s="11">
        <v>-15</v>
      </c>
      <c r="D248" s="11">
        <v>0</v>
      </c>
    </row>
    <row r="249" spans="1:4" x14ac:dyDescent="0.25">
      <c r="A249" s="1"/>
      <c r="B249" s="11">
        <v>0</v>
      </c>
      <c r="C249" s="11">
        <v>-35</v>
      </c>
      <c r="D249" s="11">
        <v>0</v>
      </c>
    </row>
    <row r="250" spans="1:4" x14ac:dyDescent="0.25">
      <c r="A250" s="1"/>
      <c r="B250" s="11">
        <v>0</v>
      </c>
      <c r="C250" s="11">
        <v>-9</v>
      </c>
      <c r="D250" s="11">
        <v>0</v>
      </c>
    </row>
    <row r="251" spans="1:4" x14ac:dyDescent="0.25">
      <c r="A251" s="1"/>
      <c r="B251" s="11">
        <v>0</v>
      </c>
      <c r="C251" s="11">
        <v>0</v>
      </c>
      <c r="D251" s="11">
        <v>0</v>
      </c>
    </row>
    <row r="252" spans="1:4" x14ac:dyDescent="0.25">
      <c r="A252" s="1" t="s">
        <v>3</v>
      </c>
      <c r="B252" s="11">
        <v>0</v>
      </c>
      <c r="C252" s="11">
        <v>97</v>
      </c>
      <c r="D252" s="1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9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11" customWidth="1"/>
    <col min="3" max="3" width="10.005" style="11" customWidth="1"/>
    <col min="4" max="4" width="9.719285714285713" style="11" customWidth="1"/>
    <col min="5" max="5" width="10.290714285714287" style="11" customWidth="1"/>
    <col min="6" max="6" width="9.719285714285713" style="11" customWidth="1"/>
    <col min="7" max="7" width="9.862142857142858" style="11" customWidth="1"/>
  </cols>
  <sheetData>
    <row r="8" ht="17.25" customHeight="1" spans="1:8" x14ac:dyDescent="0.25">
      <c r="A8" s="45" t="s">
        <v>500</v>
      </c>
      <c r="B8" s="78">
        <v>-50</v>
      </c>
      <c r="C8" s="146"/>
      <c r="D8" s="78">
        <v>-97</v>
      </c>
      <c r="E8" s="78">
        <v>-11</v>
      </c>
      <c r="F8" s="78">
        <v>-8</v>
      </c>
      <c r="G8" s="78">
        <v>-248</v>
      </c>
    </row>
    <row r="9" ht="17.25" customHeight="1" spans="1:8" x14ac:dyDescent="0.25">
      <c r="A9" s="45" t="s">
        <v>501</v>
      </c>
      <c r="B9" s="146"/>
      <c r="C9" s="78">
        <v>-116</v>
      </c>
      <c r="D9" s="146"/>
      <c r="E9" s="146"/>
      <c r="F9" s="146"/>
      <c r="G9" s="146"/>
    </row>
    <row r="10" ht="17.25" customHeight="1" spans="1:8" x14ac:dyDescent="0.25">
      <c r="A10" s="45" t="s">
        <v>502</v>
      </c>
      <c r="B10" s="78">
        <v>-46</v>
      </c>
      <c r="C10" s="78">
        <v>-68</v>
      </c>
      <c r="D10" s="146"/>
      <c r="E10" s="146"/>
      <c r="F10" s="146"/>
      <c r="G10" s="78">
        <v>-201</v>
      </c>
    </row>
    <row r="11" ht="17.25" customHeight="1" spans="1:8" x14ac:dyDescent="0.25">
      <c r="A11" s="45" t="s">
        <v>503</v>
      </c>
      <c r="B11" s="146"/>
      <c r="C11" s="146"/>
      <c r="D11" s="78">
        <v>-162</v>
      </c>
      <c r="E11" s="78">
        <v>-74</v>
      </c>
      <c r="F11" s="146"/>
      <c r="G11" s="146"/>
    </row>
    <row r="12" ht="17.25" customHeight="1" spans="1:8" x14ac:dyDescent="0.25">
      <c r="A12" s="75" t="s">
        <v>398</v>
      </c>
      <c r="B12" s="76">
        <f>SUM(C13:C18)</f>
      </c>
      <c r="C12" s="76">
        <f>SUM(D13:D18)</f>
      </c>
      <c r="D12" s="76">
        <f>SUM(E13:E18)</f>
      </c>
      <c r="E12" s="76">
        <f>SUM(F13:F18)</f>
      </c>
      <c r="F12" s="76">
        <f>SUM(G13:G18)</f>
      </c>
      <c r="G12" s="76">
        <f>SUM(H13:H18)</f>
      </c>
    </row>
    <row r="13" ht="17.25" customHeight="1" spans="1:8" x14ac:dyDescent="0.25">
      <c r="A13" s="45">
        <v>44015</v>
      </c>
      <c r="B13" s="78">
        <v>-70</v>
      </c>
      <c r="C13" s="78">
        <v>-10</v>
      </c>
      <c r="D13" s="78">
        <v>-36</v>
      </c>
      <c r="E13" s="78">
        <v>-13</v>
      </c>
      <c r="F13" s="78">
        <v>-2</v>
      </c>
      <c r="G13" s="78">
        <v>-3</v>
      </c>
    </row>
    <row r="14" ht="17.25" customHeight="1" spans="1:8" x14ac:dyDescent="0.25">
      <c r="A14" s="75" t="s">
        <v>399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</row>
    <row r="15" ht="17.25" customHeight="1" spans="1:8" x14ac:dyDescent="0.25">
      <c r="A15" s="45"/>
      <c r="B15" s="146"/>
      <c r="C15" s="146"/>
      <c r="D15" s="146"/>
      <c r="E15" s="146"/>
      <c r="F15" s="146"/>
      <c r="G15" s="146"/>
    </row>
    <row r="16" ht="17.25" customHeight="1" spans="1:8" x14ac:dyDescent="0.25">
      <c r="A16" s="75" t="s">
        <v>400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</row>
    <row r="17" ht="17.25" customHeight="1" spans="1:8" x14ac:dyDescent="0.25">
      <c r="A17" s="5"/>
      <c r="B17" s="6"/>
      <c r="C17" s="6"/>
      <c r="D17" s="6"/>
      <c r="E17" s="6"/>
      <c r="F17" s="6"/>
      <c r="G17" s="6"/>
    </row>
    <row r="18" ht="17.25" customHeight="1" spans="1:8" x14ac:dyDescent="0.25">
      <c r="A18" s="75" t="s">
        <v>401</v>
      </c>
      <c r="B18" s="76">
        <f>SUM(C23:C24)</f>
      </c>
      <c r="C18" s="52">
        <f>SUM(D23:D24)</f>
      </c>
      <c r="D18" s="76">
        <f>SUM(E23:E24)</f>
      </c>
      <c r="E18" s="76">
        <f>SUM(F23:F24)</f>
      </c>
      <c r="F18" s="76">
        <f>SUM(G23:G24)</f>
      </c>
      <c r="G18" s="76">
        <f>SUM(H23:H24)</f>
      </c>
    </row>
    <row r="19" ht="17.25" customHeight="1" spans="1:8" x14ac:dyDescent="0.25">
      <c r="A19" s="170">
        <v>43957</v>
      </c>
      <c r="B19" s="49"/>
      <c r="C19" s="171">
        <v>2</v>
      </c>
      <c r="D19" s="49"/>
      <c r="E19" s="49"/>
      <c r="F19" s="49"/>
      <c r="G19" s="49"/>
    </row>
    <row r="20" ht="17.25" customHeight="1" spans="1:8" x14ac:dyDescent="0.25">
      <c r="A20" s="44" t="s">
        <v>504</v>
      </c>
      <c r="B20" s="47">
        <v>-8</v>
      </c>
      <c r="C20" s="48"/>
      <c r="D20" s="47">
        <v>-11</v>
      </c>
      <c r="E20" s="47">
        <v>-5</v>
      </c>
      <c r="F20" s="47">
        <v>-8</v>
      </c>
      <c r="G20" s="47">
        <v>-27</v>
      </c>
    </row>
    <row r="21" ht="17.25" customHeight="1" spans="1:8" x14ac:dyDescent="0.25">
      <c r="A21" s="75" t="s">
        <v>402</v>
      </c>
      <c r="B21" s="76">
        <f>SUM(C25:C27)</f>
      </c>
      <c r="C21" s="76">
        <f>SUM(D25:D27)</f>
      </c>
      <c r="D21" s="76">
        <f>SUM(E25:E27)</f>
      </c>
      <c r="E21" s="76">
        <f>SUM(F25:F27)</f>
      </c>
      <c r="F21" s="76">
        <f>SUM(G25:G27)</f>
      </c>
      <c r="G21" s="76">
        <f>SUM(H25:H27)</f>
      </c>
    </row>
    <row r="22" ht="17.25" customHeight="1" spans="1:8" x14ac:dyDescent="0.25">
      <c r="A22" s="44"/>
      <c r="B22" s="48"/>
      <c r="C22" s="48"/>
      <c r="D22" s="48"/>
      <c r="E22" s="48"/>
      <c r="F22" s="48"/>
      <c r="G22" s="48"/>
    </row>
    <row r="23" ht="17.25" customHeight="1" spans="1:8" x14ac:dyDescent="0.25">
      <c r="A23" s="75" t="s">
        <v>403</v>
      </c>
      <c r="B23" s="76">
        <f>SUM(C28:C29)</f>
      </c>
      <c r="C23" s="76">
        <f>SUM(D28:D29)</f>
      </c>
      <c r="D23" s="76">
        <f>SUM(E28:E29)</f>
      </c>
      <c r="E23" s="76">
        <f>SUM(F28:F29)</f>
      </c>
      <c r="F23" s="76">
        <f>SUM(G28:G29)</f>
      </c>
      <c r="G23" s="76">
        <f>SUM(H28:H29)</f>
      </c>
    </row>
    <row r="24" ht="17.25" customHeight="1" spans="1:8" x14ac:dyDescent="0.25">
      <c r="A24" s="44"/>
      <c r="B24" s="48"/>
      <c r="C24" s="48"/>
      <c r="D24" s="48"/>
      <c r="E24" s="48"/>
      <c r="F24" s="48"/>
      <c r="G24" s="48"/>
    </row>
    <row r="25" ht="17.25" customHeight="1" spans="1:8" x14ac:dyDescent="0.25">
      <c r="A25" s="75" t="s">
        <v>404</v>
      </c>
      <c r="B25" s="76">
        <f>SUM(C30:C31)</f>
      </c>
      <c r="C25" s="76">
        <f>SUM(D30:D31)</f>
      </c>
      <c r="D25" s="76">
        <f>SUM(E30:E31)</f>
      </c>
      <c r="E25" s="76">
        <f>SUM(F30:F31)</f>
      </c>
      <c r="F25" s="76">
        <f>SUM(G30:G31)</f>
      </c>
      <c r="G25" s="76">
        <f>SUM(H30:H31)</f>
      </c>
    </row>
    <row r="26" ht="17.25" customHeight="1" spans="1:8" x14ac:dyDescent="0.25">
      <c r="A26" s="44"/>
      <c r="B26" s="48"/>
      <c r="C26" s="48"/>
      <c r="D26" s="48"/>
      <c r="E26" s="48"/>
      <c r="F26" s="48"/>
      <c r="G26" s="48"/>
    </row>
    <row r="27" ht="17.25" customHeight="1" spans="1:8" x14ac:dyDescent="0.25">
      <c r="A27" s="75" t="s">
        <v>405</v>
      </c>
      <c r="B27" s="76">
        <f>SUM(C32:C33)</f>
      </c>
      <c r="C27" s="76">
        <f>SUM(D32:D33)</f>
      </c>
      <c r="D27" s="76">
        <f>SUM(E32:E33)</f>
      </c>
      <c r="E27" s="76">
        <f>SUM(F32:F33)</f>
      </c>
      <c r="F27" s="76">
        <f>SUM(G32:G33)</f>
      </c>
      <c r="G27" s="76">
        <f>SUM(H32:H33)</f>
      </c>
    </row>
    <row r="28" ht="17.25" customHeight="1" spans="1:8" x14ac:dyDescent="0.25">
      <c r="A28" s="44"/>
      <c r="B28" s="48"/>
      <c r="C28" s="48"/>
      <c r="D28" s="48"/>
      <c r="E28" s="48"/>
      <c r="F28" s="48"/>
      <c r="G28" s="48"/>
    </row>
    <row r="29" ht="17.25" customHeight="1" spans="1:8" x14ac:dyDescent="0.25">
      <c r="A29" s="75" t="s">
        <v>409</v>
      </c>
      <c r="B29" s="76">
        <f>SUM(C34:C35)</f>
      </c>
      <c r="C29" s="76">
        <f>SUM(D34:D35)</f>
      </c>
      <c r="D29" s="76">
        <f>SUM(E34:E35)</f>
      </c>
      <c r="E29" s="76">
        <f>SUM(F34:F35)</f>
      </c>
      <c r="F29" s="76">
        <f>SUM(G34:G35)</f>
      </c>
      <c r="G29" s="76">
        <f>SUM(H34:H35)</f>
      </c>
    </row>
    <row r="30" ht="17.25" customHeight="1" spans="1:8" x14ac:dyDescent="0.25">
      <c r="A30" s="44"/>
      <c r="B30" s="48"/>
      <c r="C30" s="48"/>
      <c r="D30" s="48"/>
      <c r="E30" s="48"/>
      <c r="F30" s="48"/>
      <c r="G30" s="48"/>
    </row>
    <row r="31" ht="17.25" customHeight="1" spans="1:8" x14ac:dyDescent="0.25">
      <c r="A31" s="75" t="s">
        <v>411</v>
      </c>
      <c r="B31" s="76">
        <f>SUM(C36:C37)</f>
      </c>
      <c r="C31" s="76">
        <f>SUM(D36:D37)</f>
      </c>
      <c r="D31" s="76">
        <f>SUM(E36:E37)</f>
      </c>
      <c r="E31" s="76">
        <f>SUM(F36:F37)</f>
      </c>
      <c r="F31" s="76">
        <f>SUM(G36:G37)</f>
      </c>
      <c r="G31" s="76">
        <f>SUM(H36:H37)</f>
      </c>
    </row>
    <row r="32" ht="17.25" customHeight="1" spans="1:8" x14ac:dyDescent="0.25">
      <c r="A32" s="44"/>
      <c r="B32" s="48"/>
      <c r="C32" s="48"/>
      <c r="D32" s="48"/>
      <c r="E32" s="48"/>
      <c r="F32" s="48"/>
      <c r="G32" s="48"/>
    </row>
    <row r="33" ht="17.25" customHeight="1" spans="1:8" x14ac:dyDescent="0.25">
      <c r="A33" s="75" t="s">
        <v>413</v>
      </c>
      <c r="B33" s="76">
        <f>SUM(C38:C39)</f>
      </c>
      <c r="C33" s="76">
        <f>SUM(D38:D39)</f>
      </c>
      <c r="D33" s="76">
        <f>SUM(E38:E39)</f>
      </c>
      <c r="E33" s="76">
        <f>SUM(F38:F39)</f>
      </c>
      <c r="F33" s="76">
        <f>SUM(G38:G39)</f>
      </c>
      <c r="G33" s="76">
        <f>SUM(H38:H39)</f>
      </c>
    </row>
    <row r="34" ht="17.25" customHeight="1" spans="1:8" x14ac:dyDescent="0.25">
      <c r="A34" s="44"/>
      <c r="B34" s="48"/>
      <c r="C34" s="48"/>
      <c r="D34" s="48"/>
      <c r="E34" s="48"/>
      <c r="F34" s="48"/>
      <c r="G34" s="48"/>
    </row>
    <row r="35" ht="17.25" customHeight="1" spans="1:8" x14ac:dyDescent="0.25">
      <c r="A35" s="75" t="s">
        <v>414</v>
      </c>
      <c r="B35" s="76">
        <f>SUM(C40:C41)</f>
      </c>
      <c r="C35" s="76">
        <f>SUM(D40:D41)</f>
      </c>
      <c r="D35" s="76">
        <f>SUM(E40:E41)</f>
      </c>
      <c r="E35" s="76">
        <f>SUM(F40:F41)</f>
      </c>
      <c r="F35" s="76">
        <f>SUM(G40:G41)</f>
      </c>
      <c r="G35" s="76">
        <f>SUM(H40:H41)</f>
      </c>
    </row>
    <row r="36" ht="17.25" customHeight="1" spans="1:8" x14ac:dyDescent="0.25">
      <c r="A36" s="44"/>
      <c r="B36" s="48"/>
      <c r="C36" s="48"/>
      <c r="D36" s="48"/>
      <c r="E36" s="48"/>
      <c r="F36" s="48"/>
      <c r="G36" s="48"/>
    </row>
    <row r="37" ht="17.25" customHeight="1" spans="1:8" x14ac:dyDescent="0.25">
      <c r="A37" s="75" t="s">
        <v>415</v>
      </c>
      <c r="B37" s="76">
        <f>SUM(C42:C43)</f>
      </c>
      <c r="C37" s="76">
        <f>SUM(D42:D43)</f>
      </c>
      <c r="D37" s="76">
        <f>SUM(E42:E43)</f>
      </c>
      <c r="E37" s="76">
        <f>SUM(F42:F43)</f>
      </c>
      <c r="F37" s="76">
        <f>SUM(G42:G43)</f>
      </c>
      <c r="G37" s="76">
        <f>SUM(H42:H43)</f>
      </c>
    </row>
    <row r="38" ht="17.25" customHeight="1" spans="1:8" x14ac:dyDescent="0.25">
      <c r="A38" s="44"/>
      <c r="B38" s="48"/>
      <c r="C38" s="48"/>
      <c r="D38" s="48"/>
      <c r="E38" s="48"/>
      <c r="F38" s="48"/>
      <c r="G38" s="48"/>
    </row>
    <row r="39" ht="17.25" customHeight="1" spans="1:8" x14ac:dyDescent="0.25">
      <c r="A39" s="75" t="s">
        <v>416</v>
      </c>
      <c r="B39" s="76">
        <f>SUM(C44:C45)</f>
      </c>
      <c r="C39" s="76">
        <f>SUM(D44:D45)</f>
      </c>
      <c r="D39" s="76">
        <f>SUM(E44:E45)</f>
      </c>
      <c r="E39" s="76">
        <f>SUM(F44:F45)</f>
      </c>
      <c r="F39" s="76">
        <f>SUM(G44:G45)</f>
      </c>
      <c r="G39" s="76">
        <f>SUM(H44:H45)</f>
      </c>
    </row>
    <row r="40" ht="17.25" customHeight="1" spans="1:8" x14ac:dyDescent="0.25">
      <c r="A40" s="44"/>
      <c r="B40" s="48"/>
      <c r="C40" s="48"/>
      <c r="D40" s="48"/>
      <c r="E40" s="48"/>
      <c r="F40" s="48"/>
      <c r="G40" s="48"/>
    </row>
    <row r="41" ht="17.25" customHeight="1" spans="1:8" x14ac:dyDescent="0.25">
      <c r="A41" s="75" t="s">
        <v>417</v>
      </c>
      <c r="B41" s="76">
        <f>SUM(C46:C47)</f>
      </c>
      <c r="C41" s="76">
        <f>SUM(D46:D47)</f>
      </c>
      <c r="D41" s="76">
        <f>SUM(E46:E47)</f>
      </c>
      <c r="E41" s="76">
        <f>SUM(F46:F47)</f>
      </c>
      <c r="F41" s="76">
        <f>SUM(G46:G47)</f>
      </c>
      <c r="G41" s="76">
        <f>SUM(H46:H47)</f>
      </c>
    </row>
    <row r="42" ht="17.25" customHeight="1" spans="1:8" x14ac:dyDescent="0.25">
      <c r="A42" s="44"/>
      <c r="B42" s="48"/>
      <c r="C42" s="48"/>
      <c r="D42" s="48"/>
      <c r="E42" s="48"/>
      <c r="F42" s="48"/>
      <c r="G42" s="48"/>
    </row>
    <row r="43" ht="17.25" customHeight="1" spans="1:8" x14ac:dyDescent="0.25">
      <c r="A43" s="75" t="s">
        <v>419</v>
      </c>
      <c r="B43" s="76">
        <f>SUM(C48:C49)</f>
      </c>
      <c r="C43" s="76">
        <f>SUM(D48:D49)</f>
      </c>
      <c r="D43" s="76">
        <f>SUM(E48:E49)</f>
      </c>
      <c r="E43" s="76">
        <f>SUM(F48:F49)</f>
      </c>
      <c r="F43" s="76">
        <f>SUM(G48:G49)</f>
      </c>
      <c r="G43" s="76">
        <f>SUM(H48:H49)</f>
      </c>
    </row>
    <row r="44" ht="17.25" customHeight="1" spans="1:8" x14ac:dyDescent="0.25">
      <c r="A44" s="44"/>
      <c r="B44" s="48"/>
      <c r="C44" s="48"/>
      <c r="D44" s="48"/>
      <c r="E44" s="48"/>
      <c r="F44" s="48"/>
      <c r="G44" s="48"/>
    </row>
    <row r="45" ht="17.25" customHeight="1" spans="1:8" x14ac:dyDescent="0.25">
      <c r="A45" s="75" t="s">
        <v>467</v>
      </c>
      <c r="B45" s="76">
        <f>SUM(C50:C51)</f>
      </c>
      <c r="C45" s="76">
        <f>SUM(D50:D51)</f>
      </c>
      <c r="D45" s="76">
        <f>SUM(E50:E51)</f>
      </c>
      <c r="E45" s="76">
        <f>SUM(F50:F51)</f>
      </c>
      <c r="F45" s="76">
        <f>SUM(G50:G51)</f>
      </c>
      <c r="G45" s="76">
        <f>SUM(H50:H51)</f>
      </c>
    </row>
    <row r="46" ht="17.25" customHeight="1" spans="1:8" x14ac:dyDescent="0.25">
      <c r="A46" s="44"/>
      <c r="B46" s="48"/>
      <c r="C46" s="48"/>
      <c r="D46" s="48"/>
      <c r="E46" s="48"/>
      <c r="F46" s="48"/>
      <c r="G46" s="48"/>
    </row>
    <row r="47" ht="17.25" customHeight="1" spans="1:8" x14ac:dyDescent="0.25">
      <c r="A47" s="75" t="s">
        <v>468</v>
      </c>
      <c r="B47" s="76">
        <f>SUM(C52:C53)</f>
      </c>
      <c r="C47" s="76">
        <f>SUM(D52:D53)</f>
      </c>
      <c r="D47" s="76">
        <f>SUM(E52:E53)</f>
      </c>
      <c r="E47" s="76">
        <f>SUM(F52:F53)</f>
      </c>
      <c r="F47" s="76">
        <f>SUM(G52:G53)</f>
      </c>
      <c r="G47" s="76">
        <f>SUM(H52:H53)</f>
      </c>
    </row>
    <row r="48" ht="17.25" customHeight="1" spans="1:8" x14ac:dyDescent="0.25">
      <c r="A48" s="44"/>
      <c r="B48" s="48"/>
      <c r="C48" s="48"/>
      <c r="D48" s="48"/>
      <c r="E48" s="48"/>
      <c r="F48" s="48"/>
      <c r="G48" s="48"/>
    </row>
    <row r="49" ht="17.25" customHeight="1" spans="1:8" x14ac:dyDescent="0.25">
      <c r="A49" s="75" t="s">
        <v>422</v>
      </c>
      <c r="B49" s="76">
        <f>SUM(C54:C55)</f>
      </c>
      <c r="C49" s="76">
        <f>SUM(D54:D55)</f>
      </c>
      <c r="D49" s="76">
        <f>SUM(E54:E55)</f>
      </c>
      <c r="E49" s="76">
        <f>SUM(F54:F55)</f>
      </c>
      <c r="F49" s="76">
        <f>SUM(G54:G55)</f>
      </c>
      <c r="G49" s="76">
        <f>SUM(H54:H55)</f>
      </c>
    </row>
    <row r="50" ht="17.25" customHeight="1" spans="1:8" x14ac:dyDescent="0.25">
      <c r="A50" s="44">
        <v>44509</v>
      </c>
      <c r="B50" s="49"/>
      <c r="C50" s="49"/>
      <c r="D50" s="49"/>
      <c r="E50" s="47">
        <v>-2</v>
      </c>
      <c r="F50" s="47">
        <v>-2</v>
      </c>
      <c r="G50" s="47">
        <v>-21</v>
      </c>
    </row>
    <row r="51" ht="17.25" customHeight="1" spans="1:8" x14ac:dyDescent="0.25">
      <c r="A51" s="75" t="s">
        <v>423</v>
      </c>
      <c r="B51" s="76">
        <f>SUM(C56:C57)</f>
      </c>
      <c r="C51" s="76">
        <f>SUM(D56:D57)</f>
      </c>
      <c r="D51" s="76">
        <f>SUM(E56:E57)</f>
      </c>
      <c r="E51" s="76">
        <f>SUM(F56:F57)</f>
      </c>
      <c r="F51" s="76">
        <f>SUM(G56:G57)</f>
      </c>
      <c r="G51" s="76">
        <f>SUM(H56:H57)</f>
      </c>
    </row>
    <row r="52" ht="17.25" customHeight="1" spans="1:8" x14ac:dyDescent="0.25">
      <c r="A52" s="172">
        <v>44206</v>
      </c>
      <c r="B52" s="47">
        <v>-2</v>
      </c>
      <c r="C52" s="48"/>
      <c r="D52" s="48"/>
      <c r="E52" s="48"/>
      <c r="F52" s="48"/>
      <c r="G52" s="48"/>
    </row>
    <row r="53" ht="17.25" customHeight="1" spans="1:8" x14ac:dyDescent="0.25">
      <c r="A53" s="75" t="s">
        <v>424</v>
      </c>
      <c r="B53" s="76">
        <f>SUM(C58:C59)</f>
      </c>
      <c r="C53" s="76">
        <f>SUM(D58:D59)</f>
      </c>
      <c r="D53" s="76">
        <f>SUM(E58:E59)</f>
      </c>
      <c r="E53" s="76">
        <f>SUM(F58:F59)</f>
      </c>
      <c r="F53" s="76">
        <f>SUM(G58:G59)</f>
      </c>
      <c r="G53" s="76">
        <f>SUM(H58:H59)</f>
      </c>
    </row>
    <row r="54" ht="17.25" customHeight="1" spans="1:8" x14ac:dyDescent="0.25">
      <c r="A54" s="44">
        <v>44266</v>
      </c>
      <c r="B54" s="47">
        <v>-6</v>
      </c>
      <c r="C54" s="48"/>
      <c r="D54" s="48"/>
      <c r="E54" s="48"/>
      <c r="F54" s="48"/>
      <c r="G54" s="48"/>
    </row>
    <row r="55" ht="17.25" customHeight="1" spans="1:8" x14ac:dyDescent="0.25">
      <c r="A55" s="44" t="s">
        <v>454</v>
      </c>
      <c r="B55" s="48"/>
      <c r="C55" s="48"/>
      <c r="D55" s="48"/>
      <c r="E55" s="47">
        <v>-5</v>
      </c>
      <c r="F55" s="48"/>
      <c r="G55" s="48"/>
    </row>
    <row r="56" ht="17.25" customHeight="1" spans="1:8" x14ac:dyDescent="0.25">
      <c r="A56" s="75" t="s">
        <v>428</v>
      </c>
      <c r="B56" s="76">
        <f>SUM(C60:C62)</f>
      </c>
      <c r="C56" s="76">
        <f>SUM(D60:D62)</f>
      </c>
      <c r="D56" s="76">
        <f>SUM(E60:E62)</f>
      </c>
      <c r="E56" s="76">
        <f>SUM(F60:F62)</f>
      </c>
      <c r="F56" s="76">
        <f>SUM(G60:G62)</f>
      </c>
      <c r="G56" s="76">
        <f>SUM(H60:H62)</f>
      </c>
    </row>
    <row r="57" ht="17.25" customHeight="1" spans="1:8" x14ac:dyDescent="0.25">
      <c r="A57" s="138">
        <v>44481</v>
      </c>
      <c r="B57" s="47">
        <v>-4</v>
      </c>
      <c r="C57" s="47">
        <v>-3</v>
      </c>
      <c r="D57" s="48"/>
      <c r="E57" s="48"/>
      <c r="F57" s="48"/>
      <c r="G57" s="48"/>
    </row>
    <row r="58" ht="17.25" customHeight="1" spans="1:8" x14ac:dyDescent="0.25">
      <c r="A58" s="139" t="s">
        <v>505</v>
      </c>
      <c r="B58" s="173">
        <v>-3</v>
      </c>
      <c r="C58" s="174">
        <v>3</v>
      </c>
      <c r="D58" s="48"/>
      <c r="E58" s="48"/>
      <c r="F58" s="48"/>
      <c r="G58" s="48"/>
    </row>
    <row r="59" ht="17.25" customHeight="1" spans="1:8" x14ac:dyDescent="0.25">
      <c r="A59" s="138" t="s">
        <v>42</v>
      </c>
      <c r="B59" s="47">
        <v>-3</v>
      </c>
      <c r="C59" s="48"/>
      <c r="D59" s="48"/>
      <c r="E59" s="48"/>
      <c r="F59" s="48"/>
      <c r="G59" s="48"/>
    </row>
    <row r="60" ht="17.25" customHeight="1" spans="1:8" x14ac:dyDescent="0.25">
      <c r="A60" s="138" t="s">
        <v>429</v>
      </c>
      <c r="B60" s="48"/>
      <c r="C60" s="48"/>
      <c r="D60" s="47">
        <v>-5</v>
      </c>
      <c r="E60" s="48"/>
      <c r="F60" s="48"/>
      <c r="G60" s="48"/>
    </row>
    <row r="61" ht="17.25" customHeight="1" spans="1:8" x14ac:dyDescent="0.25">
      <c r="A61" s="138" t="s">
        <v>143</v>
      </c>
      <c r="B61" s="48"/>
      <c r="C61" s="48"/>
      <c r="D61" s="47">
        <v>-9</v>
      </c>
      <c r="E61" s="48"/>
      <c r="F61" s="48"/>
      <c r="G61" s="48"/>
    </row>
    <row r="62" ht="17.25" customHeight="1" spans="1:8" x14ac:dyDescent="0.25">
      <c r="A62" s="75" t="s">
        <v>431</v>
      </c>
      <c r="B62" s="76">
        <f>SUM(C63:C68)</f>
      </c>
      <c r="C62" s="76">
        <f>SUM(D63:D68)</f>
      </c>
      <c r="D62" s="76">
        <f>SUM(E63:E68)</f>
      </c>
      <c r="E62" s="76">
        <f>SUM(F63:F68)</f>
      </c>
      <c r="F62" s="76">
        <f>SUM(G63:G68)</f>
      </c>
      <c r="G62" s="76">
        <f>SUM(H63:H68)</f>
      </c>
    </row>
    <row r="63" ht="17.25" customHeight="1" spans="1:8" x14ac:dyDescent="0.25">
      <c r="A63" s="138"/>
      <c r="B63" s="48"/>
      <c r="C63" s="48"/>
      <c r="D63" s="48"/>
      <c r="E63" s="48"/>
      <c r="F63" s="48"/>
      <c r="G63" s="48"/>
    </row>
    <row r="64" ht="17.25" customHeight="1" spans="1:8" x14ac:dyDescent="0.25">
      <c r="A64" s="138"/>
      <c r="B64" s="48"/>
      <c r="C64" s="48"/>
      <c r="D64" s="48"/>
      <c r="E64" s="48"/>
      <c r="F64" s="48"/>
      <c r="G64" s="48"/>
    </row>
    <row r="65" ht="17.25" customHeight="1" spans="1:8" x14ac:dyDescent="0.25">
      <c r="A65" s="44"/>
      <c r="B65" s="48"/>
      <c r="C65" s="48"/>
      <c r="D65" s="48"/>
      <c r="E65" s="48"/>
      <c r="F65" s="48"/>
      <c r="G65" s="48"/>
    </row>
    <row r="66" ht="17.25" customHeight="1" spans="1:8" x14ac:dyDescent="0.25">
      <c r="A66" s="139"/>
      <c r="B66" s="175"/>
      <c r="C66" s="175"/>
      <c r="D66" s="175"/>
      <c r="E66" s="175"/>
      <c r="F66" s="175"/>
      <c r="G66" s="175"/>
    </row>
    <row r="67" ht="17.25" customHeight="1" spans="1:8" x14ac:dyDescent="0.25">
      <c r="A67" s="29" t="s">
        <v>506</v>
      </c>
      <c r="B67" s="128">
        <f>SUM(C9:C12)</f>
      </c>
      <c r="C67" s="128">
        <f>SUM(D9:D12)</f>
      </c>
      <c r="D67" s="128">
        <f>SUM(E9:E12)</f>
      </c>
      <c r="E67" s="128">
        <f>SUM(F9:F12)</f>
      </c>
      <c r="F67" s="128">
        <f>SUM(G9:G12)</f>
      </c>
      <c r="G67" s="128">
        <f>SUM(H9:H12)</f>
      </c>
    </row>
    <row r="68" ht="17.25" customHeight="1" spans="1:8" x14ac:dyDescent="0.25">
      <c r="A68" s="29" t="s">
        <v>507</v>
      </c>
      <c r="B68" s="176">
        <v>1728</v>
      </c>
      <c r="C68" s="176">
        <v>1728</v>
      </c>
      <c r="D68" s="176">
        <v>1728</v>
      </c>
      <c r="E68" s="176">
        <v>864</v>
      </c>
      <c r="F68" s="176">
        <v>288</v>
      </c>
      <c r="G68" s="176">
        <v>3456</v>
      </c>
    </row>
    <row r="69" ht="17.25" customHeight="1" spans="1:8" x14ac:dyDescent="0.25">
      <c r="A69" s="12"/>
      <c r="B69" s="143" t="s">
        <v>6</v>
      </c>
      <c r="C69" s="143" t="s">
        <v>69</v>
      </c>
      <c r="D69" s="143" t="s">
        <v>8</v>
      </c>
      <c r="E69" s="143" t="s">
        <v>14</v>
      </c>
      <c r="F69" s="143" t="s">
        <v>508</v>
      </c>
      <c r="G69" s="143" t="s">
        <v>13</v>
      </c>
    </row>
    <row r="70" ht="17.25" customHeight="1" spans="1:8" x14ac:dyDescent="0.25">
      <c r="A70" s="16" t="s">
        <v>448</v>
      </c>
      <c r="B70" s="13"/>
      <c r="C70" s="13"/>
      <c r="D70" s="13"/>
      <c r="E70" s="13"/>
      <c r="F70" s="13"/>
      <c r="G70" s="13"/>
    </row>
    <row r="71" ht="17.25" customHeight="1" spans="1:8" x14ac:dyDescent="0.25">
      <c r="A71" s="16">
        <f>+D12-C12+1</f>
        <v>25569.416666666668</v>
      </c>
      <c r="B71" s="13"/>
      <c r="C71" s="13"/>
      <c r="D71" s="13"/>
      <c r="E71" s="13"/>
      <c r="F71" s="13"/>
      <c r="G71" s="13"/>
    </row>
    <row r="72" ht="17.25" customHeight="1" spans="1:8" x14ac:dyDescent="0.25">
      <c r="A72" s="16" t="s">
        <v>449</v>
      </c>
      <c r="B72" s="13"/>
      <c r="C72" s="13"/>
      <c r="D72" s="13"/>
      <c r="E72" s="13"/>
      <c r="F72" s="13"/>
      <c r="G72" s="13"/>
    </row>
    <row r="73" spans="1:7" x14ac:dyDescent="0.25">
      <c r="A73" s="1" t="s">
        <v>0</v>
      </c>
      <c r="B73" s="11" t="s">
        <v>6</v>
      </c>
      <c r="C73" s="11" t="s">
        <v>69</v>
      </c>
      <c r="D73" s="11" t="s">
        <v>8</v>
      </c>
      <c r="E73" s="11" t="s">
        <v>14</v>
      </c>
      <c r="F73" s="11" t="s">
        <v>508</v>
      </c>
      <c r="G73" s="11" t="s">
        <v>13</v>
      </c>
    </row>
    <row r="74" spans="1:8" x14ac:dyDescent="0.25">
      <c r="A74" s="1" t="s">
        <v>3</v>
      </c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>
        <v>0</v>
      </c>
    </row>
    <row r="75" spans="1:7" x14ac:dyDescent="0.25">
      <c r="A75" s="1"/>
      <c r="B75" s="11">
        <v>30</v>
      </c>
      <c r="C75" s="11">
        <v>30</v>
      </c>
      <c r="D75" s="11">
        <v>80</v>
      </c>
      <c r="E75" s="11">
        <v>10</v>
      </c>
      <c r="F75" s="11">
        <v>4</v>
      </c>
      <c r="G75" s="11">
        <v>100</v>
      </c>
    </row>
    <row r="76" spans="1:7" x14ac:dyDescent="0.25">
      <c r="A76" s="1"/>
      <c r="B76" s="11">
        <v>42</v>
      </c>
      <c r="C76" s="11">
        <v>42</v>
      </c>
      <c r="D76" s="11">
        <v>90</v>
      </c>
      <c r="E76" s="11">
        <v>40</v>
      </c>
      <c r="F76" s="11">
        <v>0</v>
      </c>
      <c r="G76" s="11">
        <v>100</v>
      </c>
    </row>
    <row r="77" spans="1:7" x14ac:dyDescent="0.25">
      <c r="A77" s="1"/>
      <c r="B77" s="11">
        <v>75</v>
      </c>
      <c r="C77" s="11">
        <v>75</v>
      </c>
      <c r="D77" s="11">
        <v>150</v>
      </c>
      <c r="E77" s="11">
        <v>60</v>
      </c>
      <c r="F77" s="11">
        <v>12</v>
      </c>
      <c r="G77" s="11">
        <v>200</v>
      </c>
    </row>
    <row r="78" spans="1:7" x14ac:dyDescent="0.25">
      <c r="A78" s="1"/>
      <c r="B78" s="11">
        <v>45</v>
      </c>
      <c r="C78" s="11">
        <v>45</v>
      </c>
      <c r="D78" s="11">
        <v>90</v>
      </c>
      <c r="E78" s="11">
        <v>30</v>
      </c>
      <c r="F78" s="11">
        <v>4</v>
      </c>
      <c r="G78" s="11">
        <v>100</v>
      </c>
    </row>
    <row r="79" spans="1:7" x14ac:dyDescent="0.25">
      <c r="A79" s="1"/>
      <c r="B79" s="11">
        <v>0</v>
      </c>
      <c r="C79" s="11">
        <v>0</v>
      </c>
      <c r="D79" s="11">
        <v>-90</v>
      </c>
      <c r="E79" s="11">
        <v>-30</v>
      </c>
      <c r="F79" s="11">
        <v>0</v>
      </c>
      <c r="G79" s="11">
        <v>0</v>
      </c>
    </row>
    <row r="80" spans="1:7" x14ac:dyDescent="0.25">
      <c r="A80" s="1"/>
      <c r="B80" s="11">
        <v>-50</v>
      </c>
      <c r="C80" s="11">
        <v>0</v>
      </c>
      <c r="D80" s="11">
        <v>-97</v>
      </c>
      <c r="E80" s="11">
        <v>-11</v>
      </c>
      <c r="F80" s="11">
        <v>-8</v>
      </c>
      <c r="G80" s="11">
        <v>-248</v>
      </c>
    </row>
    <row r="81" spans="1:7" x14ac:dyDescent="0.25">
      <c r="A81" s="1"/>
      <c r="B81" s="11">
        <v>0</v>
      </c>
      <c r="C81" s="11">
        <v>-116</v>
      </c>
      <c r="D81" s="11">
        <v>0</v>
      </c>
      <c r="E81" s="11">
        <v>0</v>
      </c>
      <c r="F81" s="11">
        <v>0</v>
      </c>
      <c r="G81" s="11">
        <v>0</v>
      </c>
    </row>
    <row r="82" spans="1:7" x14ac:dyDescent="0.25">
      <c r="A82" s="1"/>
      <c r="B82" s="11">
        <v>-46</v>
      </c>
      <c r="C82" s="11">
        <v>-68</v>
      </c>
      <c r="D82" s="11">
        <v>0</v>
      </c>
      <c r="E82" s="11">
        <v>0</v>
      </c>
      <c r="F82" s="11">
        <v>0</v>
      </c>
      <c r="G82" s="11">
        <v>-201</v>
      </c>
    </row>
    <row r="83" spans="1:7" x14ac:dyDescent="0.25">
      <c r="A83" s="1"/>
      <c r="B83" s="11">
        <v>0</v>
      </c>
      <c r="C83" s="11">
        <v>0</v>
      </c>
      <c r="D83" s="11">
        <v>-162</v>
      </c>
      <c r="E83" s="11">
        <v>-74</v>
      </c>
      <c r="F83" s="11">
        <v>0</v>
      </c>
      <c r="G83" s="11">
        <v>0</v>
      </c>
    </row>
    <row r="84" spans="1:7" x14ac:dyDescent="0.25">
      <c r="A84" s="1"/>
      <c r="B84" s="11">
        <v>-70</v>
      </c>
      <c r="C84" s="11">
        <v>-10</v>
      </c>
      <c r="D84" s="11">
        <v>-36</v>
      </c>
      <c r="E84" s="11">
        <v>-13</v>
      </c>
      <c r="F84" s="11">
        <v>-2</v>
      </c>
      <c r="G84" s="11">
        <v>-3</v>
      </c>
    </row>
    <row r="85" spans="1:7" x14ac:dyDescent="0.25">
      <c r="A85" s="1"/>
      <c r="B85" s="11">
        <v>0</v>
      </c>
      <c r="C85" s="11">
        <v>2</v>
      </c>
      <c r="D85" s="11">
        <v>0</v>
      </c>
      <c r="E85" s="11">
        <v>0</v>
      </c>
      <c r="F85" s="11">
        <v>0</v>
      </c>
      <c r="G85" s="11">
        <v>0</v>
      </c>
    </row>
    <row r="86" spans="1:7" x14ac:dyDescent="0.25">
      <c r="A86" s="1"/>
      <c r="B86" s="11">
        <v>-8</v>
      </c>
      <c r="C86" s="11">
        <v>0</v>
      </c>
      <c r="D86" s="11">
        <v>-11</v>
      </c>
      <c r="E86" s="11">
        <v>-5</v>
      </c>
      <c r="F86" s="11">
        <v>-8</v>
      </c>
      <c r="G86" s="11">
        <v>-27</v>
      </c>
    </row>
    <row r="87" spans="1:7" x14ac:dyDescent="0.25">
      <c r="A87" s="1"/>
      <c r="B87" s="11">
        <v>0</v>
      </c>
      <c r="C87" s="11">
        <v>0</v>
      </c>
      <c r="D87" s="11">
        <v>0</v>
      </c>
      <c r="E87" s="11">
        <v>-2</v>
      </c>
      <c r="F87" s="11">
        <v>-2</v>
      </c>
      <c r="G87" s="11">
        <v>-21</v>
      </c>
    </row>
    <row r="88" spans="1:7" x14ac:dyDescent="0.25">
      <c r="A88" s="1"/>
      <c r="B88" s="11">
        <v>-2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</row>
    <row r="89" spans="1:7" x14ac:dyDescent="0.25">
      <c r="A89" s="1"/>
      <c r="B89" s="11">
        <v>-6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</row>
    <row r="90" spans="1:7" x14ac:dyDescent="0.25">
      <c r="A90" s="1"/>
      <c r="B90" s="11">
        <v>0</v>
      </c>
      <c r="C90" s="11">
        <v>0</v>
      </c>
      <c r="D90" s="11">
        <v>0</v>
      </c>
      <c r="E90" s="11">
        <v>-5</v>
      </c>
      <c r="F90" s="11">
        <v>0</v>
      </c>
      <c r="G90" s="11">
        <v>0</v>
      </c>
    </row>
    <row r="91" spans="1:7" x14ac:dyDescent="0.25">
      <c r="A91" s="1"/>
      <c r="B91" s="11">
        <v>-4</v>
      </c>
      <c r="C91" s="11">
        <v>-3</v>
      </c>
      <c r="D91" s="11">
        <v>0</v>
      </c>
      <c r="E91" s="11">
        <v>0</v>
      </c>
      <c r="F91" s="11">
        <v>0</v>
      </c>
      <c r="G91" s="11">
        <v>0</v>
      </c>
    </row>
    <row r="92" spans="1:7" x14ac:dyDescent="0.25">
      <c r="A92" s="1"/>
      <c r="B92" s="11">
        <v>-3</v>
      </c>
      <c r="C92" s="11">
        <v>3</v>
      </c>
      <c r="D92" s="11">
        <v>0</v>
      </c>
      <c r="E92" s="11">
        <v>0</v>
      </c>
      <c r="F92" s="11">
        <v>0</v>
      </c>
      <c r="G92" s="11">
        <v>0</v>
      </c>
    </row>
    <row r="93" spans="1:7" x14ac:dyDescent="0.25">
      <c r="A93" s="1"/>
      <c r="B93" s="11">
        <v>-3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</row>
    <row r="94" spans="1:7" x14ac:dyDescent="0.25">
      <c r="A94" s="1"/>
      <c r="B94" s="11">
        <v>0</v>
      </c>
      <c r="C94" s="11">
        <v>0</v>
      </c>
      <c r="D94" s="11">
        <v>-5</v>
      </c>
      <c r="E94" s="11">
        <v>0</v>
      </c>
      <c r="F94" s="11">
        <v>0</v>
      </c>
      <c r="G94" s="11">
        <v>0</v>
      </c>
    </row>
    <row r="95" spans="1:7" x14ac:dyDescent="0.25">
      <c r="A95" s="1"/>
      <c r="B95" s="11">
        <v>0</v>
      </c>
      <c r="C95" s="11">
        <v>0</v>
      </c>
      <c r="D95" s="11">
        <v>-9</v>
      </c>
      <c r="E95" s="11">
        <v>0</v>
      </c>
      <c r="F95" s="11">
        <v>0</v>
      </c>
      <c r="G95" s="11">
        <v>0</v>
      </c>
    </row>
    <row r="96" spans="1:7" x14ac:dyDescent="0.25">
      <c r="A96" s="1"/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</row>
    <row r="97" spans="1:7" x14ac:dyDescent="0.25">
      <c r="A97" s="1" t="s">
        <v>3</v>
      </c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L13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8" ht="17.25" customHeight="1" spans="1:12" x14ac:dyDescent="0.25">
      <c r="A8" s="5" t="s">
        <v>509</v>
      </c>
      <c r="B8" s="6"/>
      <c r="C8" s="6"/>
      <c r="D8" s="18">
        <v>83</v>
      </c>
      <c r="E8" s="6"/>
      <c r="F8" s="4"/>
      <c r="G8" s="4"/>
      <c r="H8" s="4"/>
      <c r="I8" s="4"/>
      <c r="J8" s="4"/>
      <c r="K8" s="4"/>
    </row>
    <row r="9" ht="17.25" customHeight="1" spans="1:12" x14ac:dyDescent="0.25">
      <c r="A9" s="44" t="s">
        <v>500</v>
      </c>
      <c r="B9" s="48"/>
      <c r="C9" s="48"/>
      <c r="D9" s="47">
        <v>61</v>
      </c>
      <c r="E9" s="48"/>
      <c r="F9" s="4"/>
      <c r="G9" s="4"/>
      <c r="H9" s="4"/>
      <c r="I9" s="4"/>
      <c r="J9" s="4"/>
      <c r="K9" s="4"/>
    </row>
    <row r="10" ht="17.25" customHeight="1" spans="1:12" x14ac:dyDescent="0.25">
      <c r="A10" s="75" t="s">
        <v>398</v>
      </c>
      <c r="B10" s="76">
        <f>SUM(C9:C16)</f>
      </c>
      <c r="C10" s="76">
        <f>SUM(D9:D16)</f>
      </c>
      <c r="D10" s="76">
        <f>SUM(E9:E16)</f>
      </c>
      <c r="E10" s="76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45"/>
      <c r="B11" s="146"/>
      <c r="C11" s="146"/>
      <c r="D11" s="146"/>
      <c r="E11" s="146"/>
      <c r="F11" s="4"/>
      <c r="G11" s="4"/>
      <c r="H11" s="4"/>
      <c r="I11" s="4"/>
      <c r="J11" s="4"/>
      <c r="K11" s="4"/>
    </row>
    <row r="12" ht="17.25" customHeight="1" spans="1:12" x14ac:dyDescent="0.25">
      <c r="A12" s="75" t="s">
        <v>399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45"/>
      <c r="B13" s="146"/>
      <c r="C13" s="146"/>
      <c r="D13" s="146"/>
      <c r="E13" s="146"/>
      <c r="F13" s="4"/>
      <c r="G13" s="4"/>
      <c r="H13" s="4"/>
      <c r="I13" s="4"/>
      <c r="J13" s="4"/>
      <c r="K13" s="4"/>
    </row>
    <row r="14" ht="17.25" customHeight="1" spans="1:12" x14ac:dyDescent="0.25">
      <c r="A14" s="75" t="s">
        <v>400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45"/>
      <c r="B15" s="146"/>
      <c r="C15" s="146"/>
      <c r="D15" s="146"/>
      <c r="E15" s="146"/>
      <c r="F15" s="4"/>
      <c r="G15" s="4"/>
      <c r="H15" s="4"/>
      <c r="I15" s="4"/>
      <c r="J15" s="4"/>
      <c r="K15" s="4"/>
    </row>
    <row r="16" ht="17.25" customHeight="1" spans="1:12" x14ac:dyDescent="0.25">
      <c r="A16" s="75" t="s">
        <v>401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45"/>
      <c r="B17" s="146"/>
      <c r="C17" s="146"/>
      <c r="D17" s="146"/>
      <c r="E17" s="146"/>
      <c r="F17" s="4"/>
      <c r="G17" s="4"/>
      <c r="H17" s="4"/>
      <c r="I17" s="4"/>
      <c r="J17" s="4"/>
      <c r="K17" s="4"/>
    </row>
    <row r="18" ht="17.25" customHeight="1" spans="1:12" x14ac:dyDescent="0.25">
      <c r="A18" s="75" t="s">
        <v>402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45"/>
      <c r="B19" s="146"/>
      <c r="C19" s="146"/>
      <c r="D19" s="146"/>
      <c r="E19" s="146"/>
      <c r="F19" s="4"/>
      <c r="G19" s="4"/>
      <c r="H19" s="4"/>
      <c r="I19" s="4"/>
      <c r="J19" s="4"/>
      <c r="K19" s="4"/>
    </row>
    <row r="20" ht="17.25" customHeight="1" spans="1:12" x14ac:dyDescent="0.25">
      <c r="A20" s="75" t="s">
        <v>403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45"/>
      <c r="B21" s="146"/>
      <c r="C21" s="146"/>
      <c r="D21" s="146"/>
      <c r="E21" s="146"/>
      <c r="F21" s="4"/>
      <c r="G21" s="4"/>
      <c r="H21" s="4"/>
      <c r="I21" s="4"/>
      <c r="J21" s="4"/>
      <c r="K21" s="4"/>
    </row>
    <row r="22" ht="17.25" customHeight="1" spans="1:12" x14ac:dyDescent="0.25">
      <c r="A22" s="75" t="s">
        <v>404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45"/>
      <c r="B23" s="146"/>
      <c r="C23" s="146"/>
      <c r="D23" s="146"/>
      <c r="E23" s="146"/>
      <c r="F23" s="4"/>
      <c r="G23" s="4"/>
      <c r="H23" s="4"/>
      <c r="I23" s="4"/>
      <c r="J23" s="4"/>
      <c r="K23" s="4"/>
    </row>
    <row r="24" ht="17.25" customHeight="1" spans="1:12" x14ac:dyDescent="0.25">
      <c r="A24" s="75" t="s">
        <v>405</v>
      </c>
      <c r="B24" s="76">
        <f>SUM(C29:C30)</f>
      </c>
      <c r="C24" s="76">
        <f>SUM(D29:D30)</f>
      </c>
      <c r="D24" s="76">
        <f>SUM(E29:E30)</f>
      </c>
      <c r="E24" s="76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45">
        <v>44114</v>
      </c>
      <c r="B25" s="78">
        <v>-10</v>
      </c>
      <c r="C25" s="78">
        <v>-117</v>
      </c>
      <c r="D25" s="78">
        <v>-49</v>
      </c>
      <c r="E25" s="146"/>
      <c r="F25" s="4"/>
      <c r="G25" s="4"/>
      <c r="H25" s="4"/>
      <c r="I25" s="4"/>
      <c r="J25" s="4"/>
      <c r="K25" s="4"/>
    </row>
    <row r="26" ht="17.25" customHeight="1" spans="1:12" x14ac:dyDescent="0.25">
      <c r="A26" s="5" t="s">
        <v>510</v>
      </c>
      <c r="B26" s="146"/>
      <c r="C26" s="78">
        <v>-84</v>
      </c>
      <c r="D26" s="78">
        <v>-1</v>
      </c>
      <c r="E26" s="146"/>
      <c r="F26" s="4"/>
      <c r="G26" s="4"/>
      <c r="H26" s="4"/>
      <c r="I26" s="4"/>
      <c r="J26" s="4"/>
      <c r="K26" s="4"/>
    </row>
    <row r="27" ht="17.25" customHeight="1" spans="1:12" x14ac:dyDescent="0.25">
      <c r="A27" s="138" t="s">
        <v>406</v>
      </c>
      <c r="B27" s="6"/>
      <c r="C27" s="18">
        <v>-51</v>
      </c>
      <c r="D27" s="18">
        <v>-32</v>
      </c>
      <c r="E27" s="6"/>
      <c r="F27" s="4"/>
      <c r="G27" s="4"/>
      <c r="H27" s="4"/>
      <c r="I27" s="4"/>
      <c r="J27" s="4"/>
      <c r="K27" s="4"/>
    </row>
    <row r="28" ht="17.25" customHeight="1" spans="1:12" x14ac:dyDescent="0.25">
      <c r="A28" s="23" t="s">
        <v>407</v>
      </c>
      <c r="B28" s="18">
        <v>-11</v>
      </c>
      <c r="C28" s="18">
        <v>-115</v>
      </c>
      <c r="D28" s="18">
        <v>-22</v>
      </c>
      <c r="E28" s="6"/>
      <c r="F28" s="4"/>
      <c r="G28" s="4"/>
      <c r="H28" s="4"/>
      <c r="I28" s="4"/>
      <c r="J28" s="4"/>
      <c r="K28" s="4"/>
    </row>
    <row r="29" ht="17.25" customHeight="1" spans="1:12" x14ac:dyDescent="0.25">
      <c r="A29" s="23" t="s">
        <v>408</v>
      </c>
      <c r="B29" s="19">
        <v>-4</v>
      </c>
      <c r="C29" s="19">
        <v>-48</v>
      </c>
      <c r="D29" s="19">
        <v>-5</v>
      </c>
      <c r="E29" s="6"/>
      <c r="F29" s="4"/>
      <c r="G29" s="4"/>
      <c r="H29" s="4"/>
      <c r="I29" s="4"/>
      <c r="J29" s="4"/>
      <c r="K29" s="4"/>
    </row>
    <row r="30" ht="17.25" customHeight="1" spans="1:12" x14ac:dyDescent="0.25">
      <c r="A30" s="75" t="s">
        <v>409</v>
      </c>
      <c r="B30" s="76">
        <f>SUM(C31:C36)</f>
      </c>
      <c r="C30" s="76">
        <f>SUM(D31:D36)</f>
      </c>
      <c r="D30" s="76">
        <f>SUM(E31:E36)</f>
      </c>
      <c r="E30" s="76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23">
        <v>43901</v>
      </c>
      <c r="B31" s="18">
        <v>-7</v>
      </c>
      <c r="C31" s="18">
        <v>-79</v>
      </c>
      <c r="D31" s="6"/>
      <c r="E31" s="6"/>
      <c r="F31" s="4"/>
      <c r="G31" s="4"/>
      <c r="H31" s="4"/>
      <c r="I31" s="4"/>
      <c r="J31" s="4"/>
      <c r="K31" s="4"/>
    </row>
    <row r="32" ht="17.25" customHeight="1" spans="1:12" x14ac:dyDescent="0.25">
      <c r="A32" s="138">
        <v>43993</v>
      </c>
      <c r="B32" s="18">
        <v>-10</v>
      </c>
      <c r="C32" s="18">
        <v>-102</v>
      </c>
      <c r="D32" s="6"/>
      <c r="E32" s="6"/>
      <c r="F32" s="4"/>
      <c r="G32" s="4"/>
      <c r="H32" s="4"/>
      <c r="I32" s="4"/>
      <c r="J32" s="4"/>
      <c r="K32" s="4"/>
    </row>
    <row r="33" ht="17.25" customHeight="1" spans="1:12" x14ac:dyDescent="0.25">
      <c r="A33" s="5">
        <v>44023</v>
      </c>
      <c r="B33" s="18">
        <v>-4</v>
      </c>
      <c r="C33" s="6"/>
      <c r="D33" s="18">
        <v>-6</v>
      </c>
      <c r="E33" s="6"/>
      <c r="F33" s="4"/>
      <c r="G33" s="4"/>
      <c r="H33" s="4"/>
      <c r="I33" s="4"/>
      <c r="J33" s="4"/>
      <c r="K33" s="4"/>
    </row>
    <row r="34" ht="17.25" customHeight="1" spans="1:12" x14ac:dyDescent="0.25">
      <c r="A34" s="138" t="s">
        <v>410</v>
      </c>
      <c r="B34" s="18">
        <v>-1</v>
      </c>
      <c r="C34" s="6"/>
      <c r="D34" s="6"/>
      <c r="E34" s="6"/>
      <c r="F34" s="4"/>
      <c r="G34" s="4"/>
      <c r="H34" s="4"/>
      <c r="I34" s="4"/>
      <c r="J34" s="4"/>
      <c r="K34" s="4"/>
    </row>
    <row r="35" ht="17.25" customHeight="1" spans="1:12" x14ac:dyDescent="0.25">
      <c r="A35" s="5" t="s">
        <v>480</v>
      </c>
      <c r="B35" s="18">
        <v>-18</v>
      </c>
      <c r="C35" s="6"/>
      <c r="D35" s="6"/>
      <c r="E35" s="6"/>
      <c r="F35" s="4"/>
      <c r="G35" s="4"/>
      <c r="H35" s="4"/>
      <c r="I35" s="4"/>
      <c r="J35" s="4"/>
      <c r="K35" s="4"/>
    </row>
    <row r="36" ht="17.25" customHeight="1" spans="1:12" x14ac:dyDescent="0.25">
      <c r="A36" s="75" t="s">
        <v>411</v>
      </c>
      <c r="B36" s="76">
        <f>SUM(C37:C42)</f>
      </c>
      <c r="C36" s="76">
        <f>SUM(D37:D42)</f>
      </c>
      <c r="D36" s="76">
        <f>SUM(E37:E42)</f>
      </c>
      <c r="E36" s="76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38">
        <v>43873</v>
      </c>
      <c r="B37" s="18">
        <v>-41</v>
      </c>
      <c r="C37" s="6"/>
      <c r="D37" s="18">
        <v>-4</v>
      </c>
      <c r="E37" s="6"/>
      <c r="F37" s="4"/>
      <c r="G37" s="4"/>
      <c r="H37" s="4"/>
      <c r="I37" s="4"/>
      <c r="J37" s="4"/>
      <c r="K37" s="4"/>
    </row>
    <row r="38" ht="17.25" customHeight="1" spans="1:12" x14ac:dyDescent="0.25">
      <c r="A38" s="138">
        <v>43963</v>
      </c>
      <c r="B38" s="18">
        <v>-71</v>
      </c>
      <c r="C38" s="6"/>
      <c r="D38" s="6"/>
      <c r="E38" s="6"/>
      <c r="F38" s="4"/>
      <c r="G38" s="4"/>
      <c r="H38" s="4"/>
      <c r="I38" s="4"/>
      <c r="J38" s="4"/>
      <c r="K38" s="4"/>
    </row>
    <row r="39" ht="17.25" customHeight="1" spans="1:12" x14ac:dyDescent="0.25">
      <c r="A39" s="138">
        <v>44147</v>
      </c>
      <c r="B39" s="18">
        <v>-18</v>
      </c>
      <c r="C39" s="6"/>
      <c r="D39" s="18">
        <v>-4</v>
      </c>
      <c r="E39" s="6"/>
      <c r="F39" s="4"/>
      <c r="G39" s="4"/>
      <c r="H39" s="4"/>
      <c r="I39" s="4"/>
      <c r="J39" s="4"/>
      <c r="K39" s="4"/>
    </row>
    <row r="40" ht="17.25" customHeight="1" spans="1:12" x14ac:dyDescent="0.25">
      <c r="A40" s="75" t="s">
        <v>413</v>
      </c>
      <c r="B40" s="76">
        <f>SUM(C43:C46)</f>
      </c>
      <c r="C40" s="76">
        <f>SUM(D43:D46)</f>
      </c>
      <c r="D40" s="76">
        <f>SUM(E43:E46)</f>
      </c>
      <c r="E40" s="76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5">
        <v>44409</v>
      </c>
      <c r="B41" s="18">
        <v>-20</v>
      </c>
      <c r="C41" s="6"/>
      <c r="D41" s="6"/>
      <c r="E41" s="6"/>
      <c r="F41" s="4"/>
      <c r="G41" s="4"/>
      <c r="H41" s="4"/>
      <c r="I41" s="4"/>
      <c r="J41" s="4"/>
      <c r="K41" s="4"/>
    </row>
    <row r="42" ht="17.25" customHeight="1" spans="1:12" x14ac:dyDescent="0.25">
      <c r="A42" s="5" t="s">
        <v>511</v>
      </c>
      <c r="B42" s="18">
        <v>-19</v>
      </c>
      <c r="C42" s="6"/>
      <c r="D42" s="6"/>
      <c r="E42" s="6"/>
      <c r="F42" s="4"/>
      <c r="G42" s="4"/>
      <c r="H42" s="4"/>
      <c r="I42" s="4"/>
      <c r="J42" s="4"/>
      <c r="K42" s="4"/>
    </row>
    <row r="43" ht="17.25" customHeight="1" spans="1:12" x14ac:dyDescent="0.25">
      <c r="A43" s="75" t="s">
        <v>414</v>
      </c>
      <c r="B43" s="76">
        <f>SUM(C47:C49)</f>
      </c>
      <c r="C43" s="76">
        <f>SUM(D47:D49)</f>
      </c>
      <c r="D43" s="76">
        <f>SUM(E47:E49)</f>
      </c>
      <c r="E43" s="76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44">
        <v>44318</v>
      </c>
      <c r="B44" s="18">
        <v>-5</v>
      </c>
      <c r="C44" s="6"/>
      <c r="D44" s="6"/>
      <c r="E44" s="6"/>
      <c r="F44" s="4"/>
      <c r="G44" s="4"/>
      <c r="H44" s="4"/>
      <c r="I44" s="4"/>
      <c r="J44" s="4"/>
      <c r="K44" s="4"/>
    </row>
    <row r="45" ht="17.25" customHeight="1" spans="1:12" x14ac:dyDescent="0.25">
      <c r="A45" s="44" t="s">
        <v>482</v>
      </c>
      <c r="B45" s="18">
        <v>-22</v>
      </c>
      <c r="C45" s="6"/>
      <c r="D45" s="6"/>
      <c r="E45" s="6"/>
      <c r="F45" s="4"/>
      <c r="G45" s="4"/>
      <c r="H45" s="4"/>
      <c r="I45" s="4"/>
      <c r="J45" s="4"/>
      <c r="K45" s="4"/>
    </row>
    <row r="46" ht="17.25" customHeight="1" spans="1:12" x14ac:dyDescent="0.25">
      <c r="A46" s="75" t="s">
        <v>415</v>
      </c>
      <c r="B46" s="76">
        <f>SUM(C50:C52)</f>
      </c>
      <c r="C46" s="76">
        <f>SUM(D50:D52)</f>
      </c>
      <c r="D46" s="76">
        <f>SUM(E50:E52)</f>
      </c>
      <c r="E46" s="76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44">
        <v>44533</v>
      </c>
      <c r="B47" s="18">
        <v>-59</v>
      </c>
      <c r="C47" s="6"/>
      <c r="D47" s="6"/>
      <c r="E47" s="6"/>
      <c r="F47" s="4"/>
      <c r="G47" s="4"/>
      <c r="H47" s="4"/>
      <c r="I47" s="4"/>
      <c r="J47" s="4"/>
      <c r="K47" s="4"/>
    </row>
    <row r="48" ht="17.25" customHeight="1" spans="1:12" x14ac:dyDescent="0.25">
      <c r="A48" s="44" t="s">
        <v>512</v>
      </c>
      <c r="B48" s="6"/>
      <c r="C48" s="6"/>
      <c r="D48" s="18">
        <v>-53</v>
      </c>
      <c r="E48" s="6"/>
      <c r="F48" s="4"/>
      <c r="G48" s="4"/>
      <c r="H48" s="4"/>
      <c r="I48" s="4"/>
      <c r="J48" s="4"/>
      <c r="K48" s="4"/>
    </row>
    <row r="49" ht="17.25" customHeight="1" spans="1:12" x14ac:dyDescent="0.25">
      <c r="A49" s="75" t="s">
        <v>416</v>
      </c>
      <c r="B49" s="76">
        <f>SUM(C53:C55)</f>
      </c>
      <c r="C49" s="76">
        <f>SUM(D53:D55)</f>
      </c>
      <c r="D49" s="76">
        <f>SUM(E53:E55)</f>
      </c>
      <c r="E49" s="76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44"/>
      <c r="B50" s="6"/>
      <c r="C50" s="6"/>
      <c r="D50" s="6"/>
      <c r="E50" s="6"/>
      <c r="F50" s="4"/>
      <c r="G50" s="4"/>
      <c r="H50" s="4"/>
      <c r="I50" s="4"/>
      <c r="J50" s="4"/>
      <c r="K50" s="4"/>
    </row>
    <row r="51" ht="17.25" customHeight="1" spans="1:12" x14ac:dyDescent="0.25">
      <c r="A51" s="75" t="s">
        <v>417</v>
      </c>
      <c r="B51" s="76">
        <f>SUM(C56:C57)</f>
      </c>
      <c r="C51" s="76">
        <f>SUM(D56:D57)</f>
      </c>
      <c r="D51" s="76">
        <f>SUM(E56:E57)</f>
      </c>
      <c r="E51" s="76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44"/>
      <c r="B52" s="6"/>
      <c r="C52" s="6"/>
      <c r="D52" s="6"/>
      <c r="E52" s="6"/>
      <c r="F52" s="4"/>
      <c r="G52" s="4"/>
      <c r="H52" s="4"/>
      <c r="I52" s="4"/>
      <c r="J52" s="4"/>
      <c r="K52" s="4"/>
    </row>
    <row r="53" ht="17.25" customHeight="1" spans="1:12" x14ac:dyDescent="0.25">
      <c r="A53" s="75" t="s">
        <v>419</v>
      </c>
      <c r="B53" s="76">
        <f>SUM(C58:C59)</f>
      </c>
      <c r="C53" s="76">
        <f>SUM(D58:D59)</f>
      </c>
      <c r="D53" s="76">
        <f>SUM(E58:E59)</f>
      </c>
      <c r="E53" s="76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44"/>
      <c r="B54" s="6"/>
      <c r="C54" s="6"/>
      <c r="D54" s="6"/>
      <c r="E54" s="6"/>
      <c r="F54" s="4"/>
      <c r="G54" s="4"/>
      <c r="H54" s="4"/>
      <c r="I54" s="4"/>
      <c r="J54" s="4"/>
      <c r="K54" s="4"/>
    </row>
    <row r="55" ht="17.25" customHeight="1" spans="1:12" x14ac:dyDescent="0.25">
      <c r="A55" s="75" t="s">
        <v>467</v>
      </c>
      <c r="B55" s="76">
        <f>SUM(C60:C61)</f>
      </c>
      <c r="C55" s="76">
        <f>SUM(D60:D61)</f>
      </c>
      <c r="D55" s="76">
        <f>SUM(E60:E61)</f>
      </c>
      <c r="E55" s="76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38"/>
      <c r="B56" s="6"/>
      <c r="C56" s="6"/>
      <c r="D56" s="6"/>
      <c r="E56" s="6"/>
      <c r="F56" s="4"/>
      <c r="G56" s="4"/>
      <c r="H56" s="4"/>
      <c r="I56" s="4"/>
      <c r="J56" s="4"/>
      <c r="K56" s="4"/>
    </row>
    <row r="57" ht="17.25" customHeight="1" spans="1:12" x14ac:dyDescent="0.25">
      <c r="A57" s="75" t="s">
        <v>468</v>
      </c>
      <c r="B57" s="76">
        <f>SUM(C62:C63)</f>
      </c>
      <c r="C57" s="76">
        <f>SUM(D62:D63)</f>
      </c>
      <c r="D57" s="76">
        <f>SUM(E62:E63)</f>
      </c>
      <c r="E57" s="76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44" t="s">
        <v>486</v>
      </c>
      <c r="B58" s="6"/>
      <c r="C58" s="6"/>
      <c r="D58" s="18">
        <v>-95</v>
      </c>
      <c r="E58" s="6"/>
      <c r="F58" s="4"/>
      <c r="G58" s="4"/>
      <c r="H58" s="4"/>
      <c r="I58" s="4"/>
      <c r="J58" s="4"/>
      <c r="K58" s="4"/>
    </row>
    <row r="59" ht="17.25" customHeight="1" spans="1:12" x14ac:dyDescent="0.25">
      <c r="A59" s="44" t="s">
        <v>488</v>
      </c>
      <c r="B59" s="6"/>
      <c r="C59" s="6"/>
      <c r="D59" s="18">
        <v>-253</v>
      </c>
      <c r="E59" s="6"/>
      <c r="F59" s="4"/>
      <c r="G59" s="4"/>
      <c r="H59" s="4"/>
      <c r="I59" s="4"/>
      <c r="J59" s="4"/>
      <c r="K59" s="4"/>
    </row>
    <row r="60" ht="17.25" customHeight="1" spans="1:12" x14ac:dyDescent="0.25">
      <c r="A60" s="75" t="s">
        <v>422</v>
      </c>
      <c r="B60" s="76">
        <f>SUM(C64:C66)</f>
      </c>
      <c r="C60" s="76">
        <f>SUM(D64:D66)</f>
      </c>
      <c r="D60" s="76">
        <f>SUM(E64:E66)</f>
      </c>
      <c r="E60" s="76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38"/>
      <c r="B61" s="6"/>
      <c r="C61" s="6"/>
      <c r="D61" s="6"/>
      <c r="E61" s="6"/>
      <c r="F61" s="4"/>
      <c r="G61" s="4"/>
      <c r="H61" s="4"/>
      <c r="I61" s="4"/>
      <c r="J61" s="4"/>
      <c r="K61" s="4"/>
    </row>
    <row r="62" ht="17.25" customHeight="1" spans="1:12" x14ac:dyDescent="0.25">
      <c r="A62" s="75" t="s">
        <v>423</v>
      </c>
      <c r="B62" s="76">
        <f>SUM(C67:C68)</f>
      </c>
      <c r="C62" s="76">
        <f>SUM(D67:D68)</f>
      </c>
      <c r="D62" s="76">
        <f>SUM(E67:E68)</f>
      </c>
      <c r="E62" s="76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38"/>
      <c r="B63" s="6"/>
      <c r="C63" s="6"/>
      <c r="D63" s="6"/>
      <c r="E63" s="6"/>
      <c r="F63" s="4"/>
      <c r="G63" s="4"/>
      <c r="H63" s="4"/>
      <c r="I63" s="4"/>
      <c r="J63" s="4"/>
      <c r="K63" s="4"/>
    </row>
    <row r="64" ht="17.25" customHeight="1" spans="1:12" x14ac:dyDescent="0.25">
      <c r="A64" s="75" t="s">
        <v>424</v>
      </c>
      <c r="B64" s="76">
        <f>SUM(C69:C70)</f>
      </c>
      <c r="C64" s="76">
        <f>SUM(D69:D70)</f>
      </c>
      <c r="D64" s="76">
        <f>SUM(E69:E70)</f>
      </c>
      <c r="E64" s="76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44" t="s">
        <v>454</v>
      </c>
      <c r="B65" s="6"/>
      <c r="C65" s="6"/>
      <c r="D65" s="6"/>
      <c r="E65" s="18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38" t="s">
        <v>29</v>
      </c>
      <c r="B66" s="6"/>
      <c r="C66" s="6"/>
      <c r="D66" s="6"/>
      <c r="E66" s="18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38" t="s">
        <v>427</v>
      </c>
      <c r="B67" s="6"/>
      <c r="C67" s="6"/>
      <c r="D67" s="6"/>
      <c r="E67" s="18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75" t="s">
        <v>428</v>
      </c>
      <c r="B68" s="76">
        <f>SUM(C71:C74)</f>
      </c>
      <c r="C68" s="76">
        <f>SUM(D71:D74)</f>
      </c>
      <c r="D68" s="76">
        <f>SUM(E71:E74)</f>
      </c>
      <c r="E68" s="76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38">
        <v>44359</v>
      </c>
      <c r="B69" s="6"/>
      <c r="C69" s="6"/>
      <c r="D69" s="6"/>
      <c r="E69" s="18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38">
        <v>44420</v>
      </c>
      <c r="B70" s="6"/>
      <c r="C70" s="6"/>
      <c r="D70" s="6"/>
      <c r="E70" s="18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38">
        <v>44481</v>
      </c>
      <c r="B71" s="6"/>
      <c r="C71" s="6"/>
      <c r="D71" s="6"/>
      <c r="E71" s="18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38" t="s">
        <v>42</v>
      </c>
      <c r="B72" s="6"/>
      <c r="C72" s="6"/>
      <c r="D72" s="6"/>
      <c r="E72" s="18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38" t="s">
        <v>429</v>
      </c>
      <c r="B73" s="6"/>
      <c r="C73" s="6"/>
      <c r="D73" s="6"/>
      <c r="E73" s="18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38" t="s">
        <v>430</v>
      </c>
      <c r="B74" s="6"/>
      <c r="C74" s="6"/>
      <c r="D74" s="6"/>
      <c r="E74" s="18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38" t="s">
        <v>143</v>
      </c>
      <c r="B75" s="6"/>
      <c r="C75" s="6"/>
      <c r="D75" s="6"/>
      <c r="E75" s="18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75" t="s">
        <v>431</v>
      </c>
      <c r="B76" s="76">
        <f>SUM(C75:C82)</f>
      </c>
      <c r="C76" s="76">
        <f>SUM(D75:D82)</f>
      </c>
      <c r="D76" s="76">
        <f>SUM(E75:E82)</f>
      </c>
      <c r="E76" s="76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38" t="s">
        <v>44</v>
      </c>
      <c r="B77" s="6"/>
      <c r="C77" s="6"/>
      <c r="D77" s="6"/>
      <c r="E77" s="140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141" t="s">
        <v>433</v>
      </c>
      <c r="B78" s="167">
        <f>SUM(C83:C84)</f>
      </c>
      <c r="C78" s="167">
        <f>SUM(D83:D84)</f>
      </c>
      <c r="D78" s="167">
        <f>SUM(E83:E84)</f>
      </c>
      <c r="E78" s="159">
        <f>SUM(F83:F84)</f>
      </c>
      <c r="F78" s="40" t="s">
        <v>513</v>
      </c>
      <c r="G78" s="40"/>
      <c r="H78" s="40"/>
      <c r="I78" s="40"/>
      <c r="J78" s="40"/>
      <c r="K78" s="41"/>
    </row>
    <row r="79" ht="17.25" customHeight="1" spans="1:12" x14ac:dyDescent="0.25">
      <c r="A79" s="138"/>
      <c r="B79" s="6"/>
      <c r="C79" s="6"/>
      <c r="D79" s="6"/>
      <c r="E79" s="6"/>
      <c r="F79" s="4"/>
      <c r="G79" s="4"/>
      <c r="H79" s="4"/>
      <c r="I79" s="4"/>
      <c r="J79" s="4"/>
      <c r="K79" s="4"/>
    </row>
    <row r="80" ht="17.25" customHeight="1" spans="1:12" x14ac:dyDescent="0.25">
      <c r="A80" s="138"/>
      <c r="B80" s="6"/>
      <c r="C80" s="6"/>
      <c r="D80" s="6"/>
      <c r="E80" s="6"/>
      <c r="F80" s="4"/>
      <c r="G80" s="4"/>
      <c r="H80" s="4"/>
      <c r="I80" s="4"/>
      <c r="J80" s="4"/>
      <c r="K80" s="4"/>
    </row>
    <row r="81" ht="17.25" customHeight="1" spans="1:12" x14ac:dyDescent="0.25">
      <c r="A81" s="138"/>
      <c r="B81" s="6"/>
      <c r="C81" s="6"/>
      <c r="D81" s="6"/>
      <c r="E81" s="6"/>
      <c r="F81" s="4"/>
      <c r="G81" s="4"/>
      <c r="H81" s="4"/>
      <c r="I81" s="4"/>
      <c r="J81" s="4"/>
      <c r="K81" s="4"/>
    </row>
    <row r="82" ht="17.25" customHeight="1" spans="1:12" x14ac:dyDescent="0.25">
      <c r="A82" s="138"/>
      <c r="B82" s="6"/>
      <c r="C82" s="6"/>
      <c r="D82" s="6"/>
      <c r="E82" s="6"/>
      <c r="F82" s="4"/>
      <c r="G82" s="4"/>
      <c r="H82" s="4"/>
      <c r="I82" s="4"/>
      <c r="J82" s="4"/>
      <c r="K82" s="4"/>
    </row>
    <row r="83" ht="17.25" customHeight="1" spans="1:12" x14ac:dyDescent="0.25">
      <c r="A83" s="5"/>
      <c r="B83" s="6"/>
      <c r="C83" s="6"/>
      <c r="D83" s="6"/>
      <c r="E83" s="6"/>
      <c r="F83" s="4"/>
      <c r="G83" s="4"/>
      <c r="H83" s="4"/>
      <c r="I83" s="4"/>
      <c r="J83" s="4"/>
      <c r="K83" s="4"/>
    </row>
    <row r="84" ht="17.25" customHeight="1" spans="1:12" x14ac:dyDescent="0.25">
      <c r="A84" s="29" t="s">
        <v>506</v>
      </c>
      <c r="B84" s="128">
        <f>SUM(C9:C14)</f>
      </c>
      <c r="C84" s="128">
        <f>SUM(D9:D14)</f>
      </c>
      <c r="D84" s="128">
        <f>SUM(E9:E16)</f>
      </c>
      <c r="E84" s="128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153" t="s">
        <v>514</v>
      </c>
      <c r="B85" s="177">
        <v>960</v>
      </c>
      <c r="C85" s="177">
        <v>1788</v>
      </c>
      <c r="D85" s="177">
        <v>1572</v>
      </c>
      <c r="E85" s="178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179" t="s">
        <v>515</v>
      </c>
      <c r="B86" s="180">
        <f>C92/3</f>
      </c>
      <c r="C86" s="180">
        <f>D92/3</f>
      </c>
      <c r="D86" s="180">
        <f>E92/3</f>
      </c>
      <c r="E86" s="180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181" t="s">
        <v>516</v>
      </c>
      <c r="B87" s="182">
        <f>SUM(C93-C91)</f>
      </c>
      <c r="C87" s="182">
        <f>SUM(D93-D91)</f>
      </c>
      <c r="D87" s="182">
        <f>SUM(E93-E91)</f>
      </c>
      <c r="E87" s="183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12"/>
      <c r="B88" s="13"/>
      <c r="C88" s="13"/>
      <c r="D88" s="13"/>
      <c r="E88" s="13"/>
      <c r="F88" s="4"/>
      <c r="G88" s="4"/>
      <c r="H88" s="4"/>
      <c r="I88" s="4"/>
      <c r="J88" s="4"/>
      <c r="K88" s="4"/>
    </row>
    <row r="89" ht="17.25" customHeight="1" spans="1:12" x14ac:dyDescent="0.25">
      <c r="A89" s="12"/>
      <c r="B89" s="143" t="s">
        <v>498</v>
      </c>
      <c r="C89" s="143" t="s">
        <v>517</v>
      </c>
      <c r="D89" s="143" t="s">
        <v>518</v>
      </c>
      <c r="E89" s="143" t="s">
        <v>519</v>
      </c>
      <c r="F89" s="4"/>
      <c r="G89" s="4"/>
      <c r="H89" s="4"/>
      <c r="I89" s="4"/>
      <c r="J89" s="4"/>
      <c r="K89" s="4"/>
    </row>
    <row r="90" spans="1:5" x14ac:dyDescent="0.25">
      <c r="A90" s="24" t="s">
        <v>0</v>
      </c>
      <c r="B90" s="2" t="s">
        <v>498</v>
      </c>
      <c r="C90" s="2" t="s">
        <v>517</v>
      </c>
      <c r="D90" s="2" t="s">
        <v>518</v>
      </c>
      <c r="E90" s="2" t="s">
        <v>519</v>
      </c>
    </row>
    <row r="91" spans="1:6" x14ac:dyDescent="0.25">
      <c r="A91" s="24" t="s">
        <v>3</v>
      </c>
      <c r="B91" s="2">
        <v>0</v>
      </c>
      <c r="C91" s="2">
        <v>0</v>
      </c>
      <c r="D91" s="2">
        <v>0</v>
      </c>
      <c r="E91" s="2">
        <v>0</v>
      </c>
      <c r="F91" s="4">
        <v>0</v>
      </c>
    </row>
    <row r="92" spans="1:5" x14ac:dyDescent="0.25">
      <c r="A92" s="24"/>
      <c r="B92" s="2">
        <v>125</v>
      </c>
      <c r="C92" s="2">
        <v>250</v>
      </c>
      <c r="D92" s="2">
        <v>0</v>
      </c>
      <c r="E92" s="2">
        <v>0</v>
      </c>
    </row>
    <row r="93" spans="1:5" x14ac:dyDescent="0.25">
      <c r="A93" s="24"/>
      <c r="B93" s="2">
        <v>150</v>
      </c>
      <c r="C93" s="2">
        <v>200</v>
      </c>
      <c r="D93" s="2">
        <v>0</v>
      </c>
      <c r="E93" s="2">
        <v>0</v>
      </c>
    </row>
    <row r="94" spans="1:5" x14ac:dyDescent="0.25">
      <c r="A94" s="24"/>
      <c r="B94" s="2">
        <v>45</v>
      </c>
      <c r="C94" s="2">
        <v>146</v>
      </c>
      <c r="D94" s="2">
        <v>0</v>
      </c>
      <c r="E94" s="2">
        <v>0</v>
      </c>
    </row>
    <row r="95" spans="1:5" x14ac:dyDescent="0.25">
      <c r="A95" s="24"/>
      <c r="B95" s="2">
        <v>0</v>
      </c>
      <c r="C95" s="2">
        <v>0</v>
      </c>
      <c r="D95" s="2">
        <v>140</v>
      </c>
      <c r="E95" s="2">
        <v>125</v>
      </c>
    </row>
    <row r="96" spans="1:5" x14ac:dyDescent="0.25">
      <c r="A96" s="24"/>
      <c r="B96" s="2">
        <v>0</v>
      </c>
      <c r="C96" s="2">
        <v>0</v>
      </c>
      <c r="D96" s="2">
        <v>110</v>
      </c>
      <c r="E96" s="2">
        <v>30</v>
      </c>
    </row>
    <row r="97" spans="1:5" x14ac:dyDescent="0.25">
      <c r="A97" s="24"/>
      <c r="B97" s="2">
        <v>0</v>
      </c>
      <c r="C97" s="2">
        <v>0</v>
      </c>
      <c r="D97" s="2">
        <v>130</v>
      </c>
      <c r="E97" s="2">
        <v>30</v>
      </c>
    </row>
    <row r="98" spans="1:5" x14ac:dyDescent="0.25">
      <c r="A98" s="24"/>
      <c r="B98" s="2">
        <v>0</v>
      </c>
      <c r="C98" s="2">
        <v>0</v>
      </c>
      <c r="D98" s="2">
        <v>83</v>
      </c>
      <c r="E98" s="2">
        <v>0</v>
      </c>
    </row>
    <row r="99" spans="1:5" x14ac:dyDescent="0.25">
      <c r="A99" s="24"/>
      <c r="B99" s="2">
        <v>0</v>
      </c>
      <c r="C99" s="2">
        <v>0</v>
      </c>
      <c r="D99" s="2">
        <v>61</v>
      </c>
      <c r="E99" s="2">
        <v>0</v>
      </c>
    </row>
    <row r="100" spans="1:5" x14ac:dyDescent="0.25">
      <c r="A100" s="24"/>
      <c r="B100" s="2">
        <v>-10</v>
      </c>
      <c r="C100" s="2">
        <v>-117</v>
      </c>
      <c r="D100" s="2">
        <v>-49</v>
      </c>
      <c r="E100" s="2">
        <v>0</v>
      </c>
    </row>
    <row r="101" spans="1:5" x14ac:dyDescent="0.25">
      <c r="A101" s="24"/>
      <c r="B101" s="2">
        <v>0</v>
      </c>
      <c r="C101" s="2">
        <v>-84</v>
      </c>
      <c r="D101" s="2">
        <v>-1</v>
      </c>
      <c r="E101" s="2">
        <v>0</v>
      </c>
    </row>
    <row r="102" spans="1:5" x14ac:dyDescent="0.25">
      <c r="A102" s="24"/>
      <c r="B102" s="2">
        <v>0</v>
      </c>
      <c r="C102" s="2">
        <v>-51</v>
      </c>
      <c r="D102" s="2">
        <v>-32</v>
      </c>
      <c r="E102" s="2">
        <v>0</v>
      </c>
    </row>
    <row r="103" spans="1:5" x14ac:dyDescent="0.25">
      <c r="A103" s="24"/>
      <c r="B103" s="2">
        <v>-11</v>
      </c>
      <c r="C103" s="2">
        <v>-115</v>
      </c>
      <c r="D103" s="2">
        <v>-22</v>
      </c>
      <c r="E103" s="2">
        <v>0</v>
      </c>
    </row>
    <row r="104" spans="1:5" x14ac:dyDescent="0.25">
      <c r="A104" s="24"/>
      <c r="B104" s="2">
        <v>-4</v>
      </c>
      <c r="C104" s="2">
        <v>-48</v>
      </c>
      <c r="D104" s="2">
        <v>-5</v>
      </c>
      <c r="E104" s="2">
        <v>0</v>
      </c>
    </row>
    <row r="105" spans="1:5" x14ac:dyDescent="0.25">
      <c r="A105" s="24"/>
      <c r="B105" s="2">
        <v>-7</v>
      </c>
      <c r="C105" s="2">
        <v>-79</v>
      </c>
      <c r="D105" s="2">
        <v>0</v>
      </c>
      <c r="E105" s="2">
        <v>0</v>
      </c>
    </row>
    <row r="106" spans="1:5" x14ac:dyDescent="0.25">
      <c r="A106" s="24"/>
      <c r="B106" s="2">
        <v>-10</v>
      </c>
      <c r="C106" s="2">
        <v>-102</v>
      </c>
      <c r="D106" s="2">
        <v>0</v>
      </c>
      <c r="E106" s="2">
        <v>0</v>
      </c>
    </row>
    <row r="107" spans="1:5" x14ac:dyDescent="0.25">
      <c r="A107" s="24"/>
      <c r="B107" s="2">
        <v>-4</v>
      </c>
      <c r="C107" s="2">
        <v>0</v>
      </c>
      <c r="D107" s="2">
        <v>-6</v>
      </c>
      <c r="E107" s="2">
        <v>0</v>
      </c>
    </row>
    <row r="108" spans="1:5" x14ac:dyDescent="0.25">
      <c r="A108" s="24"/>
      <c r="B108" s="2">
        <v>-1</v>
      </c>
      <c r="C108" s="2">
        <v>0</v>
      </c>
      <c r="D108" s="2">
        <v>0</v>
      </c>
      <c r="E108" s="2">
        <v>0</v>
      </c>
    </row>
    <row r="109" spans="1:5" x14ac:dyDescent="0.25">
      <c r="A109" s="24"/>
      <c r="B109" s="2">
        <v>-18</v>
      </c>
      <c r="C109" s="2">
        <v>0</v>
      </c>
      <c r="D109" s="2">
        <v>0</v>
      </c>
      <c r="E109" s="2">
        <v>0</v>
      </c>
    </row>
    <row r="110" spans="1:5" x14ac:dyDescent="0.25">
      <c r="A110" s="24"/>
      <c r="B110" s="2">
        <v>-41</v>
      </c>
      <c r="C110" s="2">
        <v>0</v>
      </c>
      <c r="D110" s="2">
        <v>-4</v>
      </c>
      <c r="E110" s="2">
        <v>0</v>
      </c>
    </row>
    <row r="111" spans="1:5" x14ac:dyDescent="0.25">
      <c r="A111" s="24"/>
      <c r="B111" s="2">
        <v>-71</v>
      </c>
      <c r="C111" s="2">
        <v>0</v>
      </c>
      <c r="D111" s="2">
        <v>0</v>
      </c>
      <c r="E111" s="2">
        <v>0</v>
      </c>
    </row>
    <row r="112" spans="1:5" x14ac:dyDescent="0.25">
      <c r="A112" s="24"/>
      <c r="B112" s="2">
        <v>-18</v>
      </c>
      <c r="C112" s="2">
        <v>0</v>
      </c>
      <c r="D112" s="2">
        <v>-4</v>
      </c>
      <c r="E112" s="2">
        <v>0</v>
      </c>
    </row>
    <row r="113" spans="1:5" x14ac:dyDescent="0.25">
      <c r="A113" s="24"/>
      <c r="B113" s="2">
        <v>-20</v>
      </c>
      <c r="C113" s="2">
        <v>0</v>
      </c>
      <c r="D113" s="2">
        <v>0</v>
      </c>
      <c r="E113" s="2">
        <v>0</v>
      </c>
    </row>
    <row r="114" spans="1:5" x14ac:dyDescent="0.25">
      <c r="A114" s="24"/>
      <c r="B114" s="2">
        <v>-19</v>
      </c>
      <c r="C114" s="2">
        <v>0</v>
      </c>
      <c r="D114" s="2">
        <v>0</v>
      </c>
      <c r="E114" s="2">
        <v>0</v>
      </c>
    </row>
    <row r="115" spans="1:5" x14ac:dyDescent="0.25">
      <c r="A115" s="24"/>
      <c r="B115" s="2">
        <v>-5</v>
      </c>
      <c r="C115" s="2">
        <v>0</v>
      </c>
      <c r="D115" s="2">
        <v>0</v>
      </c>
      <c r="E115" s="2">
        <v>0</v>
      </c>
    </row>
    <row r="116" spans="1:5" x14ac:dyDescent="0.25">
      <c r="A116" s="24"/>
      <c r="B116" s="2">
        <v>-22</v>
      </c>
      <c r="C116" s="2">
        <v>0</v>
      </c>
      <c r="D116" s="2">
        <v>0</v>
      </c>
      <c r="E116" s="2">
        <v>0</v>
      </c>
    </row>
    <row r="117" spans="1:5" x14ac:dyDescent="0.25">
      <c r="A117" s="24"/>
      <c r="B117" s="2">
        <v>-59</v>
      </c>
      <c r="C117" s="2">
        <v>0</v>
      </c>
      <c r="D117" s="2">
        <v>0</v>
      </c>
      <c r="E117" s="2">
        <v>0</v>
      </c>
    </row>
    <row r="118" spans="1:5" x14ac:dyDescent="0.25">
      <c r="A118" s="24"/>
      <c r="B118" s="2">
        <v>0</v>
      </c>
      <c r="C118" s="2">
        <v>0</v>
      </c>
      <c r="D118" s="2">
        <v>-53</v>
      </c>
      <c r="E118" s="2">
        <v>0</v>
      </c>
    </row>
    <row r="119" spans="1:5" x14ac:dyDescent="0.25">
      <c r="A119" s="24"/>
      <c r="B119" s="2">
        <v>0</v>
      </c>
      <c r="C119" s="2">
        <v>0</v>
      </c>
      <c r="D119" s="2">
        <v>-95</v>
      </c>
      <c r="E119" s="2">
        <v>0</v>
      </c>
    </row>
    <row r="120" spans="1:5" x14ac:dyDescent="0.25">
      <c r="A120" s="24"/>
      <c r="B120" s="2">
        <v>0</v>
      </c>
      <c r="C120" s="2">
        <v>0</v>
      </c>
      <c r="D120" s="2">
        <v>-253</v>
      </c>
      <c r="E120" s="2">
        <v>0</v>
      </c>
    </row>
    <row r="121" spans="1:5" x14ac:dyDescent="0.25">
      <c r="A121" s="24"/>
      <c r="B121" s="2">
        <v>0</v>
      </c>
      <c r="C121" s="2">
        <v>0</v>
      </c>
      <c r="D121" s="2">
        <v>0</v>
      </c>
      <c r="E121" s="2">
        <v>-15</v>
      </c>
    </row>
    <row r="122" spans="1:5" x14ac:dyDescent="0.25">
      <c r="A122" s="24"/>
      <c r="B122" s="2">
        <v>0</v>
      </c>
      <c r="C122" s="2">
        <v>0</v>
      </c>
      <c r="D122" s="2">
        <v>0</v>
      </c>
      <c r="E122" s="2">
        <v>-21</v>
      </c>
    </row>
    <row r="123" spans="1:5" x14ac:dyDescent="0.25">
      <c r="A123" s="24"/>
      <c r="B123" s="2">
        <v>0</v>
      </c>
      <c r="C123" s="2">
        <v>0</v>
      </c>
      <c r="D123" s="2">
        <v>0</v>
      </c>
      <c r="E123" s="2">
        <v>-12</v>
      </c>
    </row>
    <row r="124" spans="1:5" x14ac:dyDescent="0.25">
      <c r="A124" s="24"/>
      <c r="B124" s="2">
        <v>0</v>
      </c>
      <c r="C124" s="2">
        <v>0</v>
      </c>
      <c r="D124" s="2">
        <v>0</v>
      </c>
      <c r="E124" s="2">
        <v>-28</v>
      </c>
    </row>
    <row r="125" spans="1:5" x14ac:dyDescent="0.25">
      <c r="A125" s="24"/>
      <c r="B125" s="2">
        <v>0</v>
      </c>
      <c r="C125" s="2">
        <v>0</v>
      </c>
      <c r="D125" s="2">
        <v>0</v>
      </c>
      <c r="E125" s="2">
        <v>-12</v>
      </c>
    </row>
    <row r="126" spans="1:5" x14ac:dyDescent="0.25">
      <c r="A126" s="24"/>
      <c r="B126" s="2">
        <v>0</v>
      </c>
      <c r="C126" s="2">
        <v>0</v>
      </c>
      <c r="D126" s="2">
        <v>0</v>
      </c>
      <c r="E126" s="2">
        <v>-28</v>
      </c>
    </row>
    <row r="127" spans="1:5" x14ac:dyDescent="0.25">
      <c r="A127" s="24"/>
      <c r="B127" s="2">
        <v>0</v>
      </c>
      <c r="C127" s="2">
        <v>0</v>
      </c>
      <c r="D127" s="2">
        <v>0</v>
      </c>
      <c r="E127" s="2">
        <v>-18</v>
      </c>
    </row>
    <row r="128" spans="1:5" x14ac:dyDescent="0.25">
      <c r="A128" s="24"/>
      <c r="B128" s="2">
        <v>0</v>
      </c>
      <c r="C128" s="2">
        <v>0</v>
      </c>
      <c r="D128" s="2">
        <v>0</v>
      </c>
      <c r="E128" s="2">
        <v>-23</v>
      </c>
    </row>
    <row r="129" spans="1:5" x14ac:dyDescent="0.25">
      <c r="A129" s="24"/>
      <c r="B129" s="2">
        <v>0</v>
      </c>
      <c r="C129" s="2">
        <v>0</v>
      </c>
      <c r="D129" s="2">
        <v>0</v>
      </c>
      <c r="E129" s="2">
        <v>-3</v>
      </c>
    </row>
    <row r="130" spans="1:5" x14ac:dyDescent="0.25">
      <c r="A130" s="24"/>
      <c r="B130" s="2">
        <v>0</v>
      </c>
      <c r="C130" s="2">
        <v>0</v>
      </c>
      <c r="D130" s="2">
        <v>0</v>
      </c>
      <c r="E130" s="2">
        <v>-10</v>
      </c>
    </row>
    <row r="131" spans="1:5" x14ac:dyDescent="0.25">
      <c r="A131" s="24"/>
      <c r="B131" s="2">
        <v>0</v>
      </c>
      <c r="C131" s="2">
        <v>0</v>
      </c>
      <c r="D131" s="2">
        <v>0</v>
      </c>
      <c r="E131" s="2">
        <v>-15</v>
      </c>
    </row>
    <row r="132" spans="1:5" x14ac:dyDescent="0.25">
      <c r="A132" s="24" t="s">
        <v>3</v>
      </c>
      <c r="B132" s="2">
        <v>0</v>
      </c>
      <c r="C132" s="2">
        <v>0</v>
      </c>
      <c r="D132" s="2">
        <v>0</v>
      </c>
      <c r="E132" s="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10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8" ht="17.25" customHeight="1" spans="1:8" x14ac:dyDescent="0.25">
      <c r="A8" s="75" t="s">
        <v>399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4"/>
    </row>
    <row r="9" ht="17.25" customHeight="1" spans="1:8" x14ac:dyDescent="0.25">
      <c r="A9" s="45"/>
      <c r="B9" s="146"/>
      <c r="C9" s="146"/>
      <c r="D9" s="146"/>
      <c r="E9" s="146"/>
      <c r="F9" s="146"/>
      <c r="G9" s="4"/>
    </row>
    <row r="10" ht="17.25" customHeight="1" spans="1:8" x14ac:dyDescent="0.25">
      <c r="A10" s="75" t="s">
        <v>400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4"/>
    </row>
    <row r="11" ht="17.25" customHeight="1" spans="1:8" x14ac:dyDescent="0.25">
      <c r="A11" s="45"/>
      <c r="B11" s="146"/>
      <c r="C11" s="146"/>
      <c r="D11" s="146"/>
      <c r="E11" s="146"/>
      <c r="F11" s="146"/>
      <c r="G11" s="4"/>
    </row>
    <row r="12" ht="17.25" customHeight="1" spans="1:8" x14ac:dyDescent="0.25">
      <c r="A12" s="75" t="s">
        <v>401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4"/>
    </row>
    <row r="13" ht="17.25" customHeight="1" spans="1:8" x14ac:dyDescent="0.25">
      <c r="A13" s="45"/>
      <c r="B13" s="146"/>
      <c r="C13" s="146"/>
      <c r="D13" s="146"/>
      <c r="E13" s="146"/>
      <c r="F13" s="146"/>
      <c r="G13" s="4"/>
    </row>
    <row r="14" ht="17.25" customHeight="1" spans="1:8" x14ac:dyDescent="0.25">
      <c r="A14" s="75" t="s">
        <v>402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4"/>
    </row>
    <row r="15" ht="17.25" customHeight="1" spans="1:8" x14ac:dyDescent="0.25">
      <c r="A15" s="45"/>
      <c r="B15" s="146"/>
      <c r="C15" s="146"/>
      <c r="D15" s="146"/>
      <c r="E15" s="146"/>
      <c r="F15" s="146"/>
      <c r="G15" s="4"/>
    </row>
    <row r="16" ht="17.25" customHeight="1" spans="1:8" x14ac:dyDescent="0.25">
      <c r="A16" s="75" t="s">
        <v>403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4"/>
    </row>
    <row r="17" ht="17.25" customHeight="1" spans="1:8" x14ac:dyDescent="0.25">
      <c r="A17" s="45"/>
      <c r="B17" s="146"/>
      <c r="C17" s="146"/>
      <c r="D17" s="146"/>
      <c r="E17" s="146"/>
      <c r="F17" s="146"/>
      <c r="G17" s="4"/>
    </row>
    <row r="18" ht="17.25" customHeight="1" spans="1:8" x14ac:dyDescent="0.25">
      <c r="A18" s="75" t="s">
        <v>404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4"/>
    </row>
    <row r="19" ht="17.25" customHeight="1" spans="1:8" x14ac:dyDescent="0.25">
      <c r="A19" s="45"/>
      <c r="B19" s="146"/>
      <c r="C19" s="146"/>
      <c r="D19" s="146"/>
      <c r="E19" s="146"/>
      <c r="F19" s="146"/>
      <c r="G19" s="4"/>
    </row>
    <row r="20" ht="17.25" customHeight="1" spans="1:8" x14ac:dyDescent="0.25">
      <c r="A20" s="75" t="s">
        <v>405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4"/>
    </row>
    <row r="21" ht="17.25" customHeight="1" spans="1:8" x14ac:dyDescent="0.25">
      <c r="A21" s="45">
        <v>43840</v>
      </c>
      <c r="B21" s="146"/>
      <c r="C21" s="146"/>
      <c r="D21" s="78">
        <v>-20</v>
      </c>
      <c r="E21" s="78">
        <v>-225</v>
      </c>
      <c r="F21" s="78">
        <v>-102</v>
      </c>
      <c r="G21" s="4"/>
    </row>
    <row r="22" ht="17.25" customHeight="1" spans="1:8" x14ac:dyDescent="0.25">
      <c r="A22" s="45">
        <v>44114</v>
      </c>
      <c r="B22" s="146"/>
      <c r="C22" s="146"/>
      <c r="D22" s="78">
        <v>-34</v>
      </c>
      <c r="E22" s="146"/>
      <c r="F22" s="146"/>
      <c r="G22" s="4"/>
    </row>
    <row r="23" ht="17.25" customHeight="1" spans="1:8" x14ac:dyDescent="0.25">
      <c r="A23" s="23" t="s">
        <v>406</v>
      </c>
      <c r="B23" s="146"/>
      <c r="C23" s="146"/>
      <c r="D23" s="78">
        <v>-3</v>
      </c>
      <c r="E23" s="146"/>
      <c r="F23" s="146"/>
      <c r="G23" s="4"/>
    </row>
    <row r="24" ht="17.25" customHeight="1" spans="1:8" x14ac:dyDescent="0.25">
      <c r="A24" s="23" t="s">
        <v>407</v>
      </c>
      <c r="B24" s="146"/>
      <c r="C24" s="146"/>
      <c r="D24" s="78">
        <v>-22</v>
      </c>
      <c r="E24" s="78">
        <v>-91</v>
      </c>
      <c r="F24" s="78">
        <v>-78</v>
      </c>
      <c r="G24" s="4"/>
    </row>
    <row r="25" ht="17.25" customHeight="1" spans="1:8" x14ac:dyDescent="0.25">
      <c r="A25" s="23" t="s">
        <v>408</v>
      </c>
      <c r="B25" s="146"/>
      <c r="C25" s="146"/>
      <c r="D25" s="166">
        <v>-10</v>
      </c>
      <c r="E25" s="166">
        <v>-76</v>
      </c>
      <c r="F25" s="166">
        <v>-167</v>
      </c>
      <c r="G25" s="4"/>
    </row>
    <row r="26" ht="17.25" customHeight="1" spans="1:8" x14ac:dyDescent="0.25">
      <c r="A26" s="75" t="s">
        <v>409</v>
      </c>
      <c r="B26" s="76">
        <f>SUM(C27:C32)</f>
      </c>
      <c r="C26" s="76">
        <f>SUM(D27:D32)</f>
      </c>
      <c r="D26" s="76">
        <f>SUM(E27:E32)</f>
      </c>
      <c r="E26" s="76">
        <f>SUM(F27:F32)</f>
      </c>
      <c r="F26" s="76">
        <f>SUM(G27:G32)</f>
      </c>
      <c r="G26" s="4"/>
    </row>
    <row r="27" ht="17.25" customHeight="1" spans="1:8" x14ac:dyDescent="0.25">
      <c r="A27" s="23">
        <v>43901</v>
      </c>
      <c r="B27" s="146"/>
      <c r="C27" s="146"/>
      <c r="D27" s="78">
        <v>-23</v>
      </c>
      <c r="E27" s="78">
        <v>-107</v>
      </c>
      <c r="F27" s="78">
        <v>-25</v>
      </c>
      <c r="G27" s="4"/>
    </row>
    <row r="28" ht="17.25" customHeight="1" spans="1:8" x14ac:dyDescent="0.25">
      <c r="A28" s="138">
        <v>43993</v>
      </c>
      <c r="B28" s="146"/>
      <c r="C28" s="78">
        <v>-98</v>
      </c>
      <c r="D28" s="166">
        <v>-30</v>
      </c>
      <c r="E28" s="78">
        <v>-1</v>
      </c>
      <c r="F28" s="78">
        <v>-77</v>
      </c>
      <c r="G28" s="4"/>
    </row>
    <row r="29" ht="17.25" customHeight="1" spans="1:8" x14ac:dyDescent="0.25">
      <c r="A29" s="5">
        <v>44023</v>
      </c>
      <c r="B29" s="146"/>
      <c r="C29" s="78">
        <v>-114</v>
      </c>
      <c r="D29" s="78">
        <v>-21</v>
      </c>
      <c r="E29" s="146"/>
      <c r="F29" s="146"/>
      <c r="G29" s="4"/>
    </row>
    <row r="30" ht="17.25" customHeight="1" spans="1:8" x14ac:dyDescent="0.25">
      <c r="A30" s="138" t="s">
        <v>520</v>
      </c>
      <c r="B30" s="146"/>
      <c r="C30" s="146"/>
      <c r="D30" s="146"/>
      <c r="E30" s="146"/>
      <c r="F30" s="78">
        <v>-41</v>
      </c>
      <c r="G30" s="4"/>
    </row>
    <row r="31" ht="17.25" customHeight="1" spans="1:8" x14ac:dyDescent="0.25">
      <c r="A31" s="138" t="s">
        <v>410</v>
      </c>
      <c r="B31" s="146"/>
      <c r="C31" s="78">
        <v>-5</v>
      </c>
      <c r="D31" s="78">
        <v>-8</v>
      </c>
      <c r="E31" s="146"/>
      <c r="F31" s="146"/>
      <c r="G31" s="4"/>
    </row>
    <row r="32" ht="17.25" customHeight="1" spans="1:8" x14ac:dyDescent="0.25">
      <c r="A32" s="5" t="s">
        <v>480</v>
      </c>
      <c r="B32" s="146"/>
      <c r="C32" s="78">
        <v>-46</v>
      </c>
      <c r="D32" s="78">
        <v>-19</v>
      </c>
      <c r="E32" s="146"/>
      <c r="F32" s="146"/>
      <c r="G32" s="4"/>
    </row>
    <row r="33" ht="17.25" customHeight="1" spans="1:8" x14ac:dyDescent="0.25">
      <c r="A33" s="75" t="s">
        <v>411</v>
      </c>
      <c r="B33" s="76">
        <f>SUM(C33:C39)</f>
      </c>
      <c r="C33" s="76">
        <f>SUM(D33:D39)</f>
      </c>
      <c r="D33" s="76">
        <f>SUM(E33:E39)</f>
      </c>
      <c r="E33" s="76">
        <f>SUM(F33:F39)</f>
      </c>
      <c r="F33" s="76">
        <f>SUM(G33:G39)</f>
      </c>
      <c r="G33" s="4"/>
    </row>
    <row r="34" ht="17.25" customHeight="1" spans="1:8" x14ac:dyDescent="0.25">
      <c r="A34" s="5">
        <v>43873</v>
      </c>
      <c r="B34" s="146"/>
      <c r="C34" s="18">
        <v>-109</v>
      </c>
      <c r="D34" s="78">
        <v>-51</v>
      </c>
      <c r="E34" s="146"/>
      <c r="F34" s="146"/>
      <c r="G34" s="4"/>
    </row>
    <row r="35" ht="17.25" customHeight="1" spans="1:8" x14ac:dyDescent="0.25">
      <c r="A35" s="138">
        <v>43963</v>
      </c>
      <c r="B35" s="146"/>
      <c r="C35" s="18">
        <v>-13</v>
      </c>
      <c r="D35" s="78">
        <v>-77</v>
      </c>
      <c r="E35" s="146"/>
      <c r="F35" s="78">
        <v>-10</v>
      </c>
      <c r="G35" s="4"/>
    </row>
    <row r="36" ht="17.25" customHeight="1" spans="1:8" x14ac:dyDescent="0.25">
      <c r="A36" s="138">
        <v>44147</v>
      </c>
      <c r="B36" s="146"/>
      <c r="C36" s="78">
        <v>-143</v>
      </c>
      <c r="D36" s="78">
        <v>-65</v>
      </c>
      <c r="E36" s="146"/>
      <c r="F36" s="146"/>
      <c r="G36" s="4"/>
    </row>
    <row r="37" ht="17.25" customHeight="1" spans="1:8" x14ac:dyDescent="0.25">
      <c r="A37" s="5" t="s">
        <v>521</v>
      </c>
      <c r="B37" s="146"/>
      <c r="C37" s="78">
        <v>-20</v>
      </c>
      <c r="D37" s="146"/>
      <c r="E37" s="146"/>
      <c r="F37" s="146"/>
      <c r="G37" s="4"/>
    </row>
    <row r="38" ht="17.25" customHeight="1" spans="1:8" x14ac:dyDescent="0.25">
      <c r="A38" s="75" t="s">
        <v>413</v>
      </c>
      <c r="B38" s="76">
        <f>SUM(C40:C44)</f>
      </c>
      <c r="C38" s="76">
        <f>SUM(D40:D44)</f>
      </c>
      <c r="D38" s="76">
        <f>SUM(E40:E44)</f>
      </c>
      <c r="E38" s="76">
        <f>SUM(F40:F44)</f>
      </c>
      <c r="F38" s="76">
        <f>SUM(G40:G44)</f>
      </c>
      <c r="G38" s="4"/>
    </row>
    <row r="39" ht="17.25" customHeight="1" spans="1:8" x14ac:dyDescent="0.25">
      <c r="A39" s="5">
        <v>44409</v>
      </c>
      <c r="B39" s="146"/>
      <c r="C39" s="78">
        <v>-29</v>
      </c>
      <c r="D39" s="78">
        <v>-30</v>
      </c>
      <c r="E39" s="146"/>
      <c r="F39" s="146"/>
      <c r="G39" s="4"/>
    </row>
    <row r="40" ht="17.25" customHeight="1" spans="1:8" x14ac:dyDescent="0.25">
      <c r="A40" s="5" t="s">
        <v>511</v>
      </c>
      <c r="B40" s="6"/>
      <c r="C40" s="6"/>
      <c r="D40" s="18">
        <v>-26</v>
      </c>
      <c r="E40" s="6"/>
      <c r="F40" s="6"/>
      <c r="G40" s="4"/>
    </row>
    <row r="41" ht="17.25" customHeight="1" spans="1:8" x14ac:dyDescent="0.25">
      <c r="A41" s="44" t="s">
        <v>481</v>
      </c>
      <c r="B41" s="48"/>
      <c r="C41" s="47">
        <v>-23</v>
      </c>
      <c r="D41" s="47">
        <v>-13</v>
      </c>
      <c r="E41" s="48"/>
      <c r="F41" s="48"/>
      <c r="G41" s="4"/>
    </row>
    <row r="42" ht="17.25" customHeight="1" spans="1:8" x14ac:dyDescent="0.25">
      <c r="A42" s="75" t="s">
        <v>414</v>
      </c>
      <c r="B42" s="76">
        <f>SUM(C45:C48)</f>
      </c>
      <c r="C42" s="76">
        <f>SUM(D45:D48)</f>
      </c>
      <c r="D42" s="76">
        <f>SUM(E45:E48)</f>
      </c>
      <c r="E42" s="76">
        <f>SUM(F45:F48)</f>
      </c>
      <c r="F42" s="76">
        <f>SUM(G45:G48)</f>
      </c>
      <c r="G42" s="4"/>
    </row>
    <row r="43" ht="17.25" customHeight="1" spans="1:8" x14ac:dyDescent="0.25">
      <c r="A43" s="44">
        <v>44318</v>
      </c>
      <c r="B43" s="48"/>
      <c r="C43" s="48"/>
      <c r="D43" s="47">
        <v>-47</v>
      </c>
      <c r="E43" s="48"/>
      <c r="F43" s="48"/>
      <c r="G43" s="4"/>
    </row>
    <row r="44" ht="17.25" customHeight="1" spans="1:8" x14ac:dyDescent="0.25">
      <c r="A44" s="44" t="s">
        <v>482</v>
      </c>
      <c r="B44" s="48"/>
      <c r="C44" s="48"/>
      <c r="D44" s="47">
        <v>-1</v>
      </c>
      <c r="E44" s="48"/>
      <c r="F44" s="48"/>
      <c r="G44" s="4"/>
    </row>
    <row r="45" ht="17.25" customHeight="1" spans="1:8" x14ac:dyDescent="0.25">
      <c r="A45" s="75" t="s">
        <v>415</v>
      </c>
      <c r="B45" s="76">
        <f>SUM(C49:C51)</f>
      </c>
      <c r="C45" s="76">
        <f>SUM(D49:D51)</f>
      </c>
      <c r="D45" s="76">
        <f>SUM(E49:E51)</f>
      </c>
      <c r="E45" s="76">
        <f>SUM(F49:F51)</f>
      </c>
      <c r="F45" s="76">
        <f>SUM(G49:G51)</f>
      </c>
      <c r="G45" s="4"/>
    </row>
    <row r="46" ht="17.25" customHeight="1" spans="1:8" x14ac:dyDescent="0.25">
      <c r="A46" s="44">
        <v>44533</v>
      </c>
      <c r="B46" s="47">
        <v>-7</v>
      </c>
      <c r="C46" s="48"/>
      <c r="D46" s="48"/>
      <c r="E46" s="48"/>
      <c r="F46" s="48"/>
      <c r="G46" s="4"/>
    </row>
    <row r="47" ht="17.25" customHeight="1" spans="1:8" x14ac:dyDescent="0.25">
      <c r="A47" s="44" t="s">
        <v>483</v>
      </c>
      <c r="B47" s="47">
        <v>-81</v>
      </c>
      <c r="C47" s="48"/>
      <c r="D47" s="48"/>
      <c r="E47" s="48"/>
      <c r="F47" s="48"/>
      <c r="G47" s="4"/>
    </row>
    <row r="48" ht="17.25" customHeight="1" spans="1:8" x14ac:dyDescent="0.25">
      <c r="A48" s="44" t="s">
        <v>522</v>
      </c>
      <c r="B48" s="47">
        <v>-56</v>
      </c>
      <c r="C48" s="48"/>
      <c r="D48" s="48"/>
      <c r="E48" s="48"/>
      <c r="F48" s="48"/>
      <c r="G48" s="4"/>
    </row>
    <row r="49" ht="17.25" customHeight="1" spans="1:8" x14ac:dyDescent="0.25">
      <c r="A49" s="44" t="s">
        <v>512</v>
      </c>
      <c r="B49" s="47">
        <v>-33</v>
      </c>
      <c r="C49" s="48"/>
      <c r="D49" s="48"/>
      <c r="E49" s="48"/>
      <c r="F49" s="48"/>
      <c r="G49" s="4"/>
    </row>
    <row r="50" ht="17.25" customHeight="1" spans="1:8" x14ac:dyDescent="0.25">
      <c r="A50" s="44" t="s">
        <v>523</v>
      </c>
      <c r="B50" s="47">
        <v>-29</v>
      </c>
      <c r="C50" s="48"/>
      <c r="D50" s="48"/>
      <c r="E50" s="48"/>
      <c r="F50" s="48"/>
      <c r="G50" s="4"/>
    </row>
    <row r="51" ht="17.25" customHeight="1" spans="1:8" x14ac:dyDescent="0.25">
      <c r="A51" s="44" t="s">
        <v>524</v>
      </c>
      <c r="B51" s="47">
        <v>-31</v>
      </c>
      <c r="C51" s="48"/>
      <c r="D51" s="48"/>
      <c r="E51" s="48"/>
      <c r="F51" s="48"/>
      <c r="G51" s="4"/>
    </row>
    <row r="52" ht="17.25" customHeight="1" spans="1:8" x14ac:dyDescent="0.25">
      <c r="A52" s="75" t="s">
        <v>416</v>
      </c>
      <c r="B52" s="76">
        <f>SUM(C52:C58)</f>
      </c>
      <c r="C52" s="76">
        <f>SUM(D52:D58)</f>
      </c>
      <c r="D52" s="76">
        <f>SUM(E52:E58)</f>
      </c>
      <c r="E52" s="76">
        <f>SUM(F52:F58)</f>
      </c>
      <c r="F52" s="76">
        <f>SUM(G52:G58)</f>
      </c>
      <c r="G52" s="4"/>
    </row>
    <row r="53" ht="17.25" customHeight="1" spans="1:8" x14ac:dyDescent="0.25">
      <c r="A53" s="44">
        <v>44381</v>
      </c>
      <c r="B53" s="47">
        <v>-45</v>
      </c>
      <c r="C53" s="48"/>
      <c r="D53" s="48"/>
      <c r="E53" s="48"/>
      <c r="F53" s="48"/>
      <c r="G53" s="4"/>
    </row>
    <row r="54" ht="17.25" customHeight="1" spans="1:8" x14ac:dyDescent="0.25">
      <c r="A54" s="44">
        <v>44443</v>
      </c>
      <c r="B54" s="47">
        <v>-96</v>
      </c>
      <c r="C54" s="48"/>
      <c r="D54" s="48"/>
      <c r="E54" s="48"/>
      <c r="F54" s="48"/>
      <c r="G54" s="4"/>
    </row>
    <row r="55" ht="17.25" customHeight="1" spans="1:8" x14ac:dyDescent="0.25">
      <c r="A55" s="44" t="s">
        <v>525</v>
      </c>
      <c r="B55" s="47">
        <v>-29</v>
      </c>
      <c r="C55" s="48"/>
      <c r="D55" s="48"/>
      <c r="E55" s="48"/>
      <c r="F55" s="48"/>
      <c r="G55" s="4"/>
    </row>
    <row r="56" ht="17.25" customHeight="1" spans="1:8" x14ac:dyDescent="0.25">
      <c r="A56" s="44" t="s">
        <v>526</v>
      </c>
      <c r="B56" s="47">
        <v>-70</v>
      </c>
      <c r="C56" s="48"/>
      <c r="D56" s="48"/>
      <c r="E56" s="48"/>
      <c r="F56" s="48"/>
      <c r="G56" s="4"/>
    </row>
    <row r="57" ht="17.25" customHeight="1" spans="1:8" x14ac:dyDescent="0.25">
      <c r="A57" s="44" t="s">
        <v>527</v>
      </c>
      <c r="B57" s="47">
        <v>-23</v>
      </c>
      <c r="C57" s="48"/>
      <c r="D57" s="48"/>
      <c r="E57" s="48"/>
      <c r="F57" s="48"/>
      <c r="G57" s="4"/>
    </row>
    <row r="58" ht="17.25" customHeight="1" spans="1:8" x14ac:dyDescent="0.25">
      <c r="A58" s="75" t="s">
        <v>417</v>
      </c>
      <c r="B58" s="76">
        <f>SUM(C59:C64)</f>
      </c>
      <c r="C58" s="76">
        <f>SUM(D59:D64)</f>
      </c>
      <c r="D58" s="76">
        <f>SUM(E59:E64)</f>
      </c>
      <c r="E58" s="76">
        <f>SUM(F59:F64)</f>
      </c>
      <c r="F58" s="76">
        <f>SUM(G59:G64)</f>
      </c>
      <c r="G58" s="4"/>
    </row>
    <row r="59" ht="17.25" customHeight="1" spans="1:8" x14ac:dyDescent="0.25">
      <c r="A59" s="44"/>
      <c r="B59" s="48"/>
      <c r="C59" s="48"/>
      <c r="D59" s="48"/>
      <c r="E59" s="48"/>
      <c r="F59" s="48"/>
      <c r="G59" s="4"/>
    </row>
    <row r="60" ht="17.25" customHeight="1" spans="1:8" x14ac:dyDescent="0.25">
      <c r="A60" s="44"/>
      <c r="B60" s="48"/>
      <c r="C60" s="48"/>
      <c r="D60" s="48"/>
      <c r="E60" s="48"/>
      <c r="F60" s="48"/>
      <c r="G60" s="4"/>
    </row>
    <row r="61" ht="17.25" customHeight="1" spans="1:8" x14ac:dyDescent="0.25">
      <c r="A61" s="44"/>
      <c r="B61" s="48"/>
      <c r="C61" s="48"/>
      <c r="D61" s="48"/>
      <c r="E61" s="48"/>
      <c r="F61" s="48"/>
      <c r="G61" s="4"/>
    </row>
    <row r="62" ht="17.25" customHeight="1" spans="1:8" x14ac:dyDescent="0.25">
      <c r="A62" s="44"/>
      <c r="B62" s="48"/>
      <c r="C62" s="48"/>
      <c r="D62" s="48"/>
      <c r="E62" s="48"/>
      <c r="F62" s="48"/>
      <c r="G62" s="4"/>
    </row>
    <row r="63" ht="17.25" customHeight="1" spans="1:8" x14ac:dyDescent="0.25">
      <c r="A63" s="29" t="s">
        <v>506</v>
      </c>
      <c r="B63" s="128">
        <f>SUM(C9:C12)</f>
      </c>
      <c r="C63" s="128">
        <f>SUM(D9:D12)</f>
      </c>
      <c r="D63" s="128">
        <f>SUM(E9:E12)</f>
      </c>
      <c r="E63" s="128">
        <f>SUM(F9:F12)</f>
      </c>
      <c r="F63" s="128">
        <f>SUM(G9:G12)</f>
      </c>
      <c r="G63" s="4"/>
    </row>
    <row r="64" ht="17.25" customHeight="1" spans="1:8" x14ac:dyDescent="0.25">
      <c r="A64" s="75" t="s">
        <v>514</v>
      </c>
      <c r="B64" s="184">
        <v>1500</v>
      </c>
      <c r="C64" s="184">
        <v>1800</v>
      </c>
      <c r="D64" s="185">
        <v>1500</v>
      </c>
      <c r="E64" s="185">
        <v>1500</v>
      </c>
      <c r="F64" s="186">
        <v>1500</v>
      </c>
      <c r="G64" s="4"/>
    </row>
    <row r="65" ht="17.25" customHeight="1" spans="1:8" x14ac:dyDescent="0.25">
      <c r="A65" s="29" t="s">
        <v>528</v>
      </c>
      <c r="B65" s="176">
        <f>C71/3</f>
      </c>
      <c r="C65" s="176">
        <f>D71/3</f>
      </c>
      <c r="D65" s="176">
        <f>E71/3</f>
      </c>
      <c r="E65" s="176">
        <f>F71/3</f>
      </c>
      <c r="F65" s="176">
        <f>G71/3</f>
      </c>
      <c r="G65" s="4"/>
    </row>
    <row r="66" ht="17.25" customHeight="1" spans="1:8" x14ac:dyDescent="0.25">
      <c r="A66" s="181" t="s">
        <v>516</v>
      </c>
      <c r="B66" s="187">
        <f>SUM(C72-C70)</f>
      </c>
      <c r="C66" s="187">
        <f>SUM(D72-D70)</f>
      </c>
      <c r="D66" s="187">
        <f>SUM(E72-E70)</f>
      </c>
      <c r="E66" s="187">
        <f>SUM(F72-F70)</f>
      </c>
      <c r="F66" s="187">
        <f>SUM(G72-G70)</f>
      </c>
      <c r="G66" s="4"/>
    </row>
    <row r="67" ht="17.25" customHeight="1" spans="1:8" x14ac:dyDescent="0.25">
      <c r="A67" s="12"/>
      <c r="B67" s="13"/>
      <c r="C67" s="13"/>
      <c r="D67" s="13"/>
      <c r="E67" s="13"/>
      <c r="F67" s="13"/>
      <c r="G67" s="4"/>
    </row>
    <row r="68" ht="17.25" customHeight="1" spans="1:8" x14ac:dyDescent="0.25">
      <c r="A68" s="12"/>
      <c r="B68" s="143" t="s">
        <v>498</v>
      </c>
      <c r="C68" s="143" t="s">
        <v>517</v>
      </c>
      <c r="D68" s="143" t="s">
        <v>529</v>
      </c>
      <c r="E68" s="143" t="s">
        <v>530</v>
      </c>
      <c r="F68" s="143" t="s">
        <v>531</v>
      </c>
      <c r="G68" s="4"/>
    </row>
    <row r="69" spans="1:6" x14ac:dyDescent="0.25">
      <c r="A69" s="24" t="s">
        <v>0</v>
      </c>
      <c r="B69" s="2" t="s">
        <v>498</v>
      </c>
      <c r="C69" s="2" t="s">
        <v>517</v>
      </c>
      <c r="D69" s="2" t="s">
        <v>529</v>
      </c>
      <c r="E69" s="2" t="s">
        <v>530</v>
      </c>
      <c r="F69" s="2" t="s">
        <v>531</v>
      </c>
    </row>
    <row r="70" spans="1:7" x14ac:dyDescent="0.25">
      <c r="A70" s="24" t="s">
        <v>3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4">
        <v>0</v>
      </c>
    </row>
    <row r="71" spans="1:6" x14ac:dyDescent="0.25">
      <c r="A71" s="24"/>
      <c r="B71" s="2">
        <v>200</v>
      </c>
      <c r="C71" s="2">
        <v>250</v>
      </c>
      <c r="D71" s="2">
        <v>200</v>
      </c>
      <c r="E71" s="2">
        <v>150</v>
      </c>
      <c r="F71" s="2">
        <v>150</v>
      </c>
    </row>
    <row r="72" spans="1:6" x14ac:dyDescent="0.25">
      <c r="A72" s="24"/>
      <c r="B72" s="2">
        <v>0</v>
      </c>
      <c r="C72" s="2">
        <v>330</v>
      </c>
      <c r="D72" s="2">
        <v>65</v>
      </c>
      <c r="E72" s="2">
        <v>80</v>
      </c>
      <c r="F72" s="2">
        <v>163</v>
      </c>
    </row>
    <row r="73" spans="1:6" x14ac:dyDescent="0.25">
      <c r="A73" s="24"/>
      <c r="B73" s="2">
        <v>300</v>
      </c>
      <c r="C73" s="2">
        <v>0</v>
      </c>
      <c r="D73" s="2">
        <v>235</v>
      </c>
      <c r="E73" s="2">
        <v>150</v>
      </c>
      <c r="F73" s="2">
        <v>80</v>
      </c>
    </row>
    <row r="74" spans="1:6" x14ac:dyDescent="0.25">
      <c r="A74" s="24"/>
      <c r="B74" s="2">
        <v>0</v>
      </c>
      <c r="C74" s="2">
        <v>20</v>
      </c>
      <c r="D74" s="2">
        <v>0</v>
      </c>
      <c r="E74" s="2">
        <v>120</v>
      </c>
      <c r="F74" s="2">
        <v>107</v>
      </c>
    </row>
    <row r="75" spans="1:6" x14ac:dyDescent="0.25">
      <c r="A75" s="24"/>
      <c r="B75" s="2">
        <v>0</v>
      </c>
      <c r="C75" s="2">
        <v>0</v>
      </c>
      <c r="D75" s="2">
        <v>-20</v>
      </c>
      <c r="E75" s="2">
        <v>-225</v>
      </c>
      <c r="F75" s="2">
        <v>-102</v>
      </c>
    </row>
    <row r="76" spans="1:6" x14ac:dyDescent="0.25">
      <c r="A76" s="24"/>
      <c r="B76" s="2">
        <v>0</v>
      </c>
      <c r="C76" s="2">
        <v>0</v>
      </c>
      <c r="D76" s="2">
        <v>-34</v>
      </c>
      <c r="E76" s="2">
        <v>0</v>
      </c>
      <c r="F76" s="2">
        <v>0</v>
      </c>
    </row>
    <row r="77" spans="1:6" x14ac:dyDescent="0.25">
      <c r="A77" s="24"/>
      <c r="B77" s="2">
        <v>0</v>
      </c>
      <c r="C77" s="2">
        <v>0</v>
      </c>
      <c r="D77" s="2">
        <v>-3</v>
      </c>
      <c r="E77" s="2">
        <v>0</v>
      </c>
      <c r="F77" s="2">
        <v>0</v>
      </c>
    </row>
    <row r="78" spans="1:6" x14ac:dyDescent="0.25">
      <c r="A78" s="24"/>
      <c r="B78" s="2">
        <v>0</v>
      </c>
      <c r="C78" s="2">
        <v>0</v>
      </c>
      <c r="D78" s="2">
        <v>-22</v>
      </c>
      <c r="E78" s="2">
        <v>-91</v>
      </c>
      <c r="F78" s="2">
        <v>-78</v>
      </c>
    </row>
    <row r="79" spans="1:6" x14ac:dyDescent="0.25">
      <c r="A79" s="24"/>
      <c r="B79" s="2">
        <v>0</v>
      </c>
      <c r="C79" s="2">
        <v>0</v>
      </c>
      <c r="D79" s="2">
        <v>-10</v>
      </c>
      <c r="E79" s="2">
        <v>-76</v>
      </c>
      <c r="F79" s="2">
        <v>-167</v>
      </c>
    </row>
    <row r="80" spans="1:6" x14ac:dyDescent="0.25">
      <c r="A80" s="24"/>
      <c r="B80" s="2">
        <v>0</v>
      </c>
      <c r="C80" s="2">
        <v>0</v>
      </c>
      <c r="D80" s="2">
        <v>-23</v>
      </c>
      <c r="E80" s="2">
        <v>-107</v>
      </c>
      <c r="F80" s="2">
        <v>-25</v>
      </c>
    </row>
    <row r="81" spans="1:6" x14ac:dyDescent="0.25">
      <c r="A81" s="24"/>
      <c r="B81" s="2">
        <v>0</v>
      </c>
      <c r="C81" s="2">
        <v>-98</v>
      </c>
      <c r="D81" s="2">
        <v>-30</v>
      </c>
      <c r="E81" s="2">
        <v>-1</v>
      </c>
      <c r="F81" s="2">
        <v>-77</v>
      </c>
    </row>
    <row r="82" spans="1:6" x14ac:dyDescent="0.25">
      <c r="A82" s="24"/>
      <c r="B82" s="2">
        <v>0</v>
      </c>
      <c r="C82" s="2">
        <v>-114</v>
      </c>
      <c r="D82" s="2">
        <v>-21</v>
      </c>
      <c r="E82" s="2">
        <v>0</v>
      </c>
      <c r="F82" s="2">
        <v>0</v>
      </c>
    </row>
    <row r="83" spans="1:6" x14ac:dyDescent="0.25">
      <c r="A83" s="24"/>
      <c r="B83" s="2">
        <v>0</v>
      </c>
      <c r="C83" s="2">
        <v>0</v>
      </c>
      <c r="D83" s="2">
        <v>0</v>
      </c>
      <c r="E83" s="2">
        <v>0</v>
      </c>
      <c r="F83" s="2">
        <v>-41</v>
      </c>
    </row>
    <row r="84" spans="1:6" x14ac:dyDescent="0.25">
      <c r="A84" s="24"/>
      <c r="B84" s="2">
        <v>0</v>
      </c>
      <c r="C84" s="2">
        <v>-5</v>
      </c>
      <c r="D84" s="2">
        <v>-8</v>
      </c>
      <c r="E84" s="2">
        <v>0</v>
      </c>
      <c r="F84" s="2">
        <v>0</v>
      </c>
    </row>
    <row r="85" spans="1:6" x14ac:dyDescent="0.25">
      <c r="A85" s="24"/>
      <c r="B85" s="2">
        <v>0</v>
      </c>
      <c r="C85" s="2">
        <v>-46</v>
      </c>
      <c r="D85" s="2">
        <v>-19</v>
      </c>
      <c r="E85" s="2">
        <v>0</v>
      </c>
      <c r="F85" s="2">
        <v>0</v>
      </c>
    </row>
    <row r="86" spans="1:6" x14ac:dyDescent="0.25">
      <c r="A86" s="24"/>
      <c r="B86" s="2">
        <v>0</v>
      </c>
      <c r="C86" s="2">
        <v>-109</v>
      </c>
      <c r="D86" s="2">
        <v>-51</v>
      </c>
      <c r="E86" s="2">
        <v>0</v>
      </c>
      <c r="F86" s="2">
        <v>0</v>
      </c>
    </row>
    <row r="87" spans="1:6" x14ac:dyDescent="0.25">
      <c r="A87" s="24"/>
      <c r="B87" s="2">
        <v>0</v>
      </c>
      <c r="C87" s="2">
        <v>-13</v>
      </c>
      <c r="D87" s="2">
        <v>-77</v>
      </c>
      <c r="E87" s="2">
        <v>0</v>
      </c>
      <c r="F87" s="2">
        <v>-10</v>
      </c>
    </row>
    <row r="88" spans="1:6" x14ac:dyDescent="0.25">
      <c r="A88" s="24"/>
      <c r="B88" s="2">
        <v>0</v>
      </c>
      <c r="C88" s="2">
        <v>-143</v>
      </c>
      <c r="D88" s="2">
        <v>-65</v>
      </c>
      <c r="E88" s="2">
        <v>0</v>
      </c>
      <c r="F88" s="2">
        <v>0</v>
      </c>
    </row>
    <row r="89" spans="1:6" x14ac:dyDescent="0.25">
      <c r="A89" s="24"/>
      <c r="B89" s="2">
        <v>0</v>
      </c>
      <c r="C89" s="2">
        <v>-20</v>
      </c>
      <c r="D89" s="2">
        <v>0</v>
      </c>
      <c r="E89" s="2">
        <v>0</v>
      </c>
      <c r="F89" s="2">
        <v>0</v>
      </c>
    </row>
    <row r="90" spans="1:6" x14ac:dyDescent="0.25">
      <c r="A90" s="24"/>
      <c r="B90" s="2">
        <v>0</v>
      </c>
      <c r="C90" s="2">
        <v>-29</v>
      </c>
      <c r="D90" s="2">
        <v>-30</v>
      </c>
      <c r="E90" s="2">
        <v>0</v>
      </c>
      <c r="F90" s="2">
        <v>0</v>
      </c>
    </row>
    <row r="91" spans="1:6" x14ac:dyDescent="0.25">
      <c r="A91" s="24"/>
      <c r="B91" s="2">
        <v>0</v>
      </c>
      <c r="C91" s="2">
        <v>0</v>
      </c>
      <c r="D91" s="2">
        <v>-26</v>
      </c>
      <c r="E91" s="2">
        <v>0</v>
      </c>
      <c r="F91" s="2">
        <v>0</v>
      </c>
    </row>
    <row r="92" spans="1:6" x14ac:dyDescent="0.25">
      <c r="A92" s="24"/>
      <c r="B92" s="2">
        <v>0</v>
      </c>
      <c r="C92" s="2">
        <v>-23</v>
      </c>
      <c r="D92" s="2">
        <v>-13</v>
      </c>
      <c r="E92" s="2">
        <v>0</v>
      </c>
      <c r="F92" s="2">
        <v>0</v>
      </c>
    </row>
    <row r="93" spans="1:6" x14ac:dyDescent="0.25">
      <c r="A93" s="24"/>
      <c r="B93" s="2">
        <v>0</v>
      </c>
      <c r="C93" s="2">
        <v>0</v>
      </c>
      <c r="D93" s="2">
        <v>-47</v>
      </c>
      <c r="E93" s="2">
        <v>0</v>
      </c>
      <c r="F93" s="2">
        <v>0</v>
      </c>
    </row>
    <row r="94" spans="1:6" x14ac:dyDescent="0.25">
      <c r="A94" s="24"/>
      <c r="B94" s="2">
        <v>0</v>
      </c>
      <c r="C94" s="2">
        <v>0</v>
      </c>
      <c r="D94" s="2">
        <v>-1</v>
      </c>
      <c r="E94" s="2">
        <v>0</v>
      </c>
      <c r="F94" s="2">
        <v>0</v>
      </c>
    </row>
    <row r="95" spans="1:6" x14ac:dyDescent="0.25">
      <c r="A95" s="24"/>
      <c r="B95" s="2">
        <v>-7</v>
      </c>
      <c r="C95" s="2">
        <v>0</v>
      </c>
      <c r="D95" s="2">
        <v>0</v>
      </c>
      <c r="E95" s="2">
        <v>0</v>
      </c>
      <c r="F95" s="2">
        <v>0</v>
      </c>
    </row>
    <row r="96" spans="1:6" x14ac:dyDescent="0.25">
      <c r="A96" s="24"/>
      <c r="B96" s="2">
        <v>-81</v>
      </c>
      <c r="C96" s="2">
        <v>0</v>
      </c>
      <c r="D96" s="2">
        <v>0</v>
      </c>
      <c r="E96" s="2">
        <v>0</v>
      </c>
      <c r="F96" s="2">
        <v>0</v>
      </c>
    </row>
    <row r="97" spans="1:6" x14ac:dyDescent="0.25">
      <c r="A97" s="24"/>
      <c r="B97" s="2">
        <v>-56</v>
      </c>
      <c r="C97" s="2">
        <v>0</v>
      </c>
      <c r="D97" s="2">
        <v>0</v>
      </c>
      <c r="E97" s="2">
        <v>0</v>
      </c>
      <c r="F97" s="2">
        <v>0</v>
      </c>
    </row>
    <row r="98" spans="1:6" x14ac:dyDescent="0.25">
      <c r="A98" s="24"/>
      <c r="B98" s="2">
        <v>-33</v>
      </c>
      <c r="C98" s="2">
        <v>0</v>
      </c>
      <c r="D98" s="2">
        <v>0</v>
      </c>
      <c r="E98" s="2">
        <v>0</v>
      </c>
      <c r="F98" s="2">
        <v>0</v>
      </c>
    </row>
    <row r="99" spans="1:6" x14ac:dyDescent="0.25">
      <c r="A99" s="24"/>
      <c r="B99" s="2">
        <v>-29</v>
      </c>
      <c r="C99" s="2">
        <v>0</v>
      </c>
      <c r="D99" s="2">
        <v>0</v>
      </c>
      <c r="E99" s="2">
        <v>0</v>
      </c>
      <c r="F99" s="2">
        <v>0</v>
      </c>
    </row>
    <row r="100" spans="1:6" x14ac:dyDescent="0.25">
      <c r="A100" s="24"/>
      <c r="B100" s="2">
        <v>-31</v>
      </c>
      <c r="C100" s="2">
        <v>0</v>
      </c>
      <c r="D100" s="2">
        <v>0</v>
      </c>
      <c r="E100" s="2">
        <v>0</v>
      </c>
      <c r="F100" s="2">
        <v>0</v>
      </c>
    </row>
    <row r="101" spans="1:6" x14ac:dyDescent="0.25">
      <c r="A101" s="24"/>
      <c r="B101" s="2">
        <v>-45</v>
      </c>
      <c r="C101" s="2">
        <v>0</v>
      </c>
      <c r="D101" s="2">
        <v>0</v>
      </c>
      <c r="E101" s="2">
        <v>0</v>
      </c>
      <c r="F101" s="2">
        <v>0</v>
      </c>
    </row>
    <row r="102" spans="1:6" x14ac:dyDescent="0.25">
      <c r="A102" s="24"/>
      <c r="B102" s="2">
        <v>-96</v>
      </c>
      <c r="C102" s="2">
        <v>0</v>
      </c>
      <c r="D102" s="2">
        <v>0</v>
      </c>
      <c r="E102" s="2">
        <v>0</v>
      </c>
      <c r="F102" s="2">
        <v>0</v>
      </c>
    </row>
    <row r="103" spans="1:6" x14ac:dyDescent="0.25">
      <c r="A103" s="24"/>
      <c r="B103" s="2">
        <v>-29</v>
      </c>
      <c r="C103" s="2">
        <v>0</v>
      </c>
      <c r="D103" s="2">
        <v>0</v>
      </c>
      <c r="E103" s="2">
        <v>0</v>
      </c>
      <c r="F103" s="2">
        <v>0</v>
      </c>
    </row>
    <row r="104" spans="1:6" x14ac:dyDescent="0.25">
      <c r="A104" s="24"/>
      <c r="B104" s="2">
        <v>-70</v>
      </c>
      <c r="C104" s="2">
        <v>0</v>
      </c>
      <c r="D104" s="2">
        <v>0</v>
      </c>
      <c r="E104" s="2">
        <v>0</v>
      </c>
      <c r="F104" s="2">
        <v>0</v>
      </c>
    </row>
    <row r="105" spans="1:6" x14ac:dyDescent="0.25">
      <c r="A105" s="24"/>
      <c r="B105" s="2">
        <v>-23</v>
      </c>
      <c r="C105" s="2">
        <v>0</v>
      </c>
      <c r="D105" s="2">
        <v>0</v>
      </c>
      <c r="E105" s="2">
        <v>0</v>
      </c>
      <c r="F105" s="2">
        <v>0</v>
      </c>
    </row>
    <row r="106" spans="1:6" x14ac:dyDescent="0.25">
      <c r="A106" s="24" t="s">
        <v>3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1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8" ht="17.25" customHeight="1" spans="1:8" x14ac:dyDescent="0.25">
      <c r="A8" s="5" t="s">
        <v>532</v>
      </c>
      <c r="B8" s="18">
        <v>130</v>
      </c>
      <c r="C8" s="6"/>
      <c r="D8" s="3"/>
      <c r="E8" s="3"/>
      <c r="F8" s="4"/>
      <c r="G8" s="4"/>
    </row>
    <row r="9" ht="17.25" customHeight="1" spans="1:8" x14ac:dyDescent="0.25">
      <c r="A9" s="5" t="s">
        <v>533</v>
      </c>
      <c r="B9" s="18">
        <v>40</v>
      </c>
      <c r="C9" s="18">
        <v>50</v>
      </c>
      <c r="D9" s="3"/>
      <c r="E9" s="3"/>
      <c r="F9" s="4"/>
      <c r="G9" s="4"/>
    </row>
    <row r="10" ht="17.25" customHeight="1" spans="1:8" x14ac:dyDescent="0.25">
      <c r="A10" s="5" t="s">
        <v>534</v>
      </c>
      <c r="B10" s="18">
        <v>50</v>
      </c>
      <c r="C10" s="18">
        <v>200</v>
      </c>
      <c r="D10" s="3"/>
      <c r="E10" s="3"/>
      <c r="F10" s="4"/>
      <c r="G10" s="4"/>
    </row>
    <row r="11" ht="17.25" customHeight="1" spans="1:8" x14ac:dyDescent="0.25">
      <c r="A11" s="75" t="s">
        <v>398</v>
      </c>
      <c r="B11" s="76">
        <f>SUM(C9:C17)</f>
      </c>
      <c r="C11" s="76">
        <f>SUM(D9:D17)</f>
      </c>
      <c r="D11" s="3"/>
      <c r="E11" s="3"/>
      <c r="F11" s="4"/>
      <c r="G11" s="4"/>
    </row>
    <row r="12" ht="17.25" customHeight="1" spans="1:8" x14ac:dyDescent="0.25">
      <c r="A12" s="5">
        <v>43833</v>
      </c>
      <c r="B12" s="18">
        <v>25</v>
      </c>
      <c r="C12" s="18">
        <v>200</v>
      </c>
      <c r="D12" s="3"/>
      <c r="E12" s="3"/>
      <c r="F12" s="4"/>
      <c r="G12" s="4"/>
    </row>
    <row r="13" ht="17.25" customHeight="1" spans="1:8" x14ac:dyDescent="0.25">
      <c r="A13" s="5">
        <v>43864</v>
      </c>
      <c r="B13" s="18">
        <v>35</v>
      </c>
      <c r="C13" s="18">
        <v>100</v>
      </c>
      <c r="D13" s="3"/>
      <c r="E13" s="3"/>
      <c r="F13" s="4"/>
      <c r="G13" s="4"/>
    </row>
    <row r="14" ht="17.25" customHeight="1" spans="1:8" x14ac:dyDescent="0.25">
      <c r="A14" s="5">
        <v>43893</v>
      </c>
      <c r="B14" s="6"/>
      <c r="C14" s="18">
        <v>100</v>
      </c>
      <c r="D14" s="3"/>
      <c r="E14" s="3"/>
      <c r="F14" s="4"/>
      <c r="G14" s="4"/>
    </row>
    <row r="15" ht="17.25" customHeight="1" spans="1:8" x14ac:dyDescent="0.25">
      <c r="A15" s="5">
        <v>43893</v>
      </c>
      <c r="B15" s="18">
        <v>20</v>
      </c>
      <c r="C15" s="18">
        <v>100</v>
      </c>
      <c r="D15" s="3"/>
      <c r="E15" s="3"/>
      <c r="F15" s="4"/>
      <c r="G15" s="4"/>
    </row>
    <row r="16" ht="17.25" customHeight="1" spans="1:8" x14ac:dyDescent="0.25">
      <c r="A16" s="5">
        <v>43985</v>
      </c>
      <c r="B16" s="6"/>
      <c r="C16" s="18">
        <v>113</v>
      </c>
      <c r="D16" s="3"/>
      <c r="E16" s="3"/>
      <c r="F16" s="4"/>
      <c r="G16" s="4"/>
    </row>
    <row r="17" ht="17.25" customHeight="1" spans="1:8" x14ac:dyDescent="0.25">
      <c r="A17" s="5">
        <v>43985</v>
      </c>
      <c r="B17" s="18">
        <v>35</v>
      </c>
      <c r="C17" s="18">
        <v>100</v>
      </c>
      <c r="D17" s="3"/>
      <c r="E17" s="3"/>
      <c r="F17" s="4"/>
      <c r="G17" s="4"/>
    </row>
    <row r="18" ht="17.25" customHeight="1" spans="1:8" x14ac:dyDescent="0.25">
      <c r="A18" s="5">
        <v>44077</v>
      </c>
      <c r="B18" s="18">
        <v>-40</v>
      </c>
      <c r="C18" s="18">
        <v>-60</v>
      </c>
      <c r="D18" s="3"/>
      <c r="E18" s="3"/>
      <c r="F18" s="4"/>
      <c r="G18" s="4"/>
    </row>
    <row r="19" ht="17.25" customHeight="1" spans="1:8" x14ac:dyDescent="0.25">
      <c r="A19" s="75" t="s">
        <v>399</v>
      </c>
      <c r="B19" s="76">
        <f>SUM(C18:C25)</f>
      </c>
      <c r="C19" s="76">
        <f>SUM(D18:D25)</f>
      </c>
      <c r="D19" s="3"/>
      <c r="E19" s="3"/>
      <c r="F19" s="4"/>
      <c r="G19" s="4"/>
    </row>
    <row r="20" ht="17.25" customHeight="1" spans="1:8" x14ac:dyDescent="0.25">
      <c r="A20" s="5"/>
      <c r="B20" s="6"/>
      <c r="C20" s="6"/>
      <c r="D20" s="3"/>
      <c r="E20" s="3"/>
      <c r="F20" s="4"/>
      <c r="G20" s="4"/>
    </row>
    <row r="21" ht="17.25" customHeight="1" spans="1:8" x14ac:dyDescent="0.25">
      <c r="A21" s="75" t="s">
        <v>400</v>
      </c>
      <c r="B21" s="76">
        <f>SUM(C26:C27)</f>
      </c>
      <c r="C21" s="76">
        <f>SUM(D26:D27)</f>
      </c>
      <c r="D21" s="3"/>
      <c r="E21" s="3"/>
      <c r="F21" s="4"/>
      <c r="G21" s="4"/>
    </row>
    <row r="22" ht="17.25" customHeight="1" spans="1:8" x14ac:dyDescent="0.25">
      <c r="A22" s="5"/>
      <c r="B22" s="6"/>
      <c r="C22" s="6"/>
      <c r="D22" s="3"/>
      <c r="E22" s="3"/>
      <c r="F22" s="4"/>
      <c r="G22" s="4"/>
    </row>
    <row r="23" ht="17.25" customHeight="1" spans="1:8" x14ac:dyDescent="0.25">
      <c r="A23" s="75" t="s">
        <v>401</v>
      </c>
      <c r="B23" s="76">
        <f>SUM(C28:C29)</f>
      </c>
      <c r="C23" s="76">
        <f>SUM(D28:D29)</f>
      </c>
      <c r="D23" s="3"/>
      <c r="E23" s="3"/>
      <c r="F23" s="4"/>
      <c r="G23" s="4"/>
    </row>
    <row r="24" ht="17.25" customHeight="1" spans="1:8" x14ac:dyDescent="0.25">
      <c r="A24" s="5"/>
      <c r="B24" s="6"/>
      <c r="C24" s="6"/>
      <c r="D24" s="3"/>
      <c r="E24" s="3"/>
      <c r="F24" s="4"/>
      <c r="G24" s="4"/>
    </row>
    <row r="25" ht="17.25" customHeight="1" spans="1:8" x14ac:dyDescent="0.25">
      <c r="A25" s="75" t="s">
        <v>402</v>
      </c>
      <c r="B25" s="76">
        <f>SUM(C30:C31)</f>
      </c>
      <c r="C25" s="76">
        <f>SUM(D30:D31)</f>
      </c>
      <c r="D25" s="3"/>
      <c r="E25" s="3"/>
      <c r="F25" s="4"/>
      <c r="G25" s="4"/>
    </row>
    <row r="26" ht="17.25" customHeight="1" spans="1:8" x14ac:dyDescent="0.25">
      <c r="A26" s="5"/>
      <c r="B26" s="6"/>
      <c r="C26" s="6"/>
      <c r="D26" s="3"/>
      <c r="E26" s="3"/>
      <c r="F26" s="4"/>
      <c r="G26" s="4"/>
    </row>
    <row r="27" ht="17.25" customHeight="1" spans="1:8" x14ac:dyDescent="0.25">
      <c r="A27" s="75" t="s">
        <v>403</v>
      </c>
      <c r="B27" s="76">
        <f>SUM(C32:C33)</f>
      </c>
      <c r="C27" s="76">
        <f>SUM(D32:D33)</f>
      </c>
      <c r="D27" s="3"/>
      <c r="E27" s="3"/>
      <c r="F27" s="4"/>
      <c r="G27" s="4"/>
    </row>
    <row r="28" ht="17.25" customHeight="1" spans="1:8" x14ac:dyDescent="0.25">
      <c r="A28" s="5"/>
      <c r="B28" s="6"/>
      <c r="C28" s="6"/>
      <c r="D28" s="3"/>
      <c r="E28" s="3"/>
      <c r="F28" s="4"/>
      <c r="G28" s="4"/>
    </row>
    <row r="29" ht="17.25" customHeight="1" spans="1:8" x14ac:dyDescent="0.25">
      <c r="A29" s="75" t="s">
        <v>404</v>
      </c>
      <c r="B29" s="76">
        <f>SUM(C34:C35)</f>
      </c>
      <c r="C29" s="76">
        <f>SUM(D34:D35)</f>
      </c>
      <c r="D29" s="3"/>
      <c r="E29" s="3"/>
      <c r="F29" s="4"/>
      <c r="G29" s="4"/>
    </row>
    <row r="30" ht="17.25" customHeight="1" spans="1:8" x14ac:dyDescent="0.25">
      <c r="A30" s="5"/>
      <c r="B30" s="6"/>
      <c r="C30" s="6"/>
      <c r="D30" s="3"/>
      <c r="E30" s="3"/>
      <c r="F30" s="4"/>
      <c r="G30" s="4"/>
    </row>
    <row r="31" ht="17.25" customHeight="1" spans="1:8" x14ac:dyDescent="0.25">
      <c r="A31" s="75" t="s">
        <v>405</v>
      </c>
      <c r="B31" s="76">
        <f>SUM(C36:C37)</f>
      </c>
      <c r="C31" s="76">
        <f>SUM(D36:D37)</f>
      </c>
      <c r="D31" s="3"/>
      <c r="E31" s="3"/>
      <c r="F31" s="4"/>
      <c r="G31" s="4"/>
    </row>
    <row r="32" ht="17.25" customHeight="1" spans="1:8" x14ac:dyDescent="0.25">
      <c r="A32" s="5" t="s">
        <v>510</v>
      </c>
      <c r="B32" s="18">
        <v>-76</v>
      </c>
      <c r="C32" s="6"/>
      <c r="D32" s="3"/>
      <c r="E32" s="3"/>
      <c r="F32" s="4"/>
      <c r="G32" s="4"/>
    </row>
    <row r="33" ht="17.25" customHeight="1" spans="1:8" x14ac:dyDescent="0.25">
      <c r="A33" s="75" t="s">
        <v>409</v>
      </c>
      <c r="B33" s="76">
        <f>SUM(C38:C39)</f>
      </c>
      <c r="C33" s="76">
        <f>SUM(D38:D39)</f>
      </c>
      <c r="D33" s="3"/>
      <c r="E33" s="3"/>
      <c r="F33" s="4"/>
      <c r="G33" s="4"/>
    </row>
    <row r="34" ht="17.25" customHeight="1" spans="1:8" x14ac:dyDescent="0.25">
      <c r="A34" s="5">
        <v>44023</v>
      </c>
      <c r="B34" s="18">
        <v>-116</v>
      </c>
      <c r="C34" s="6"/>
      <c r="D34" s="3"/>
      <c r="E34" s="3"/>
      <c r="F34" s="4"/>
      <c r="G34" s="4"/>
    </row>
    <row r="35" ht="17.25" customHeight="1" spans="1:8" x14ac:dyDescent="0.25">
      <c r="A35" s="5" t="s">
        <v>480</v>
      </c>
      <c r="B35" s="18">
        <v>-166</v>
      </c>
      <c r="C35" s="6"/>
      <c r="D35" s="3"/>
      <c r="E35" s="3"/>
      <c r="F35" s="4"/>
      <c r="G35" s="4"/>
    </row>
    <row r="36" ht="17.25" customHeight="1" spans="1:8" x14ac:dyDescent="0.25">
      <c r="A36" s="75" t="s">
        <v>411</v>
      </c>
      <c r="B36" s="76">
        <f>SUM(C40:C42)</f>
      </c>
      <c r="C36" s="76">
        <f>SUM(D40:D42)</f>
      </c>
      <c r="D36" s="3"/>
      <c r="E36" s="3"/>
      <c r="F36" s="4"/>
      <c r="G36" s="4"/>
    </row>
    <row r="37" ht="17.25" customHeight="1" spans="1:8" x14ac:dyDescent="0.25">
      <c r="A37" s="5">
        <v>43873</v>
      </c>
      <c r="B37" s="18">
        <v>-53</v>
      </c>
      <c r="C37" s="6"/>
      <c r="D37" s="3"/>
      <c r="E37" s="3"/>
      <c r="F37" s="4"/>
      <c r="G37" s="4"/>
    </row>
    <row r="38" ht="17.25" customHeight="1" spans="1:8" x14ac:dyDescent="0.25">
      <c r="A38" s="5" t="s">
        <v>521</v>
      </c>
      <c r="B38" s="18">
        <v>-192</v>
      </c>
      <c r="C38" s="6"/>
      <c r="D38" s="3"/>
      <c r="E38" s="3"/>
      <c r="F38" s="4"/>
      <c r="G38" s="4"/>
    </row>
    <row r="39" ht="17.25" customHeight="1" spans="1:8" x14ac:dyDescent="0.25">
      <c r="A39" s="138" t="s">
        <v>412</v>
      </c>
      <c r="B39" s="18">
        <v>-70</v>
      </c>
      <c r="C39" s="6"/>
      <c r="D39" s="3"/>
      <c r="E39" s="3"/>
      <c r="F39" s="4"/>
      <c r="G39" s="4"/>
    </row>
    <row r="40" ht="17.25" customHeight="1" spans="1:8" x14ac:dyDescent="0.25">
      <c r="A40" s="75" t="s">
        <v>413</v>
      </c>
      <c r="B40" s="76">
        <f>SUM(C43:C46)</f>
      </c>
      <c r="C40" s="76">
        <f>SUM(D43:D46)</f>
      </c>
      <c r="D40" s="3"/>
      <c r="E40" s="3"/>
      <c r="F40" s="4"/>
      <c r="G40" s="4"/>
    </row>
    <row r="41" ht="17.25" customHeight="1" spans="1:8" x14ac:dyDescent="0.25">
      <c r="A41" s="5">
        <v>44409</v>
      </c>
      <c r="B41" s="18">
        <v>-98</v>
      </c>
      <c r="C41" s="6"/>
      <c r="D41" s="3"/>
      <c r="E41" s="3"/>
      <c r="F41" s="4"/>
      <c r="G41" s="4"/>
    </row>
    <row r="42" ht="17.25" customHeight="1" spans="1:8" x14ac:dyDescent="0.25">
      <c r="A42" s="5" t="s">
        <v>511</v>
      </c>
      <c r="B42" s="18">
        <v>-131</v>
      </c>
      <c r="C42" s="6"/>
      <c r="D42" s="3"/>
      <c r="E42" s="3"/>
      <c r="F42" s="4"/>
      <c r="G42" s="4"/>
    </row>
    <row r="43" ht="17.25" customHeight="1" spans="1:8" x14ac:dyDescent="0.25">
      <c r="A43" s="44" t="s">
        <v>481</v>
      </c>
      <c r="B43" s="47">
        <v>-143</v>
      </c>
      <c r="C43" s="48"/>
      <c r="D43" s="3"/>
      <c r="E43" s="3"/>
      <c r="F43" s="4"/>
      <c r="G43" s="4"/>
    </row>
    <row r="44" ht="17.25" customHeight="1" spans="1:8" x14ac:dyDescent="0.25">
      <c r="A44" s="75" t="s">
        <v>414</v>
      </c>
      <c r="B44" s="76">
        <f>SUM(C47:C50)</f>
      </c>
      <c r="C44" s="76">
        <f>SUM(D47:D50)</f>
      </c>
      <c r="D44" s="3"/>
      <c r="E44" s="3"/>
      <c r="F44" s="4"/>
      <c r="G44" s="4"/>
    </row>
    <row r="45" ht="17.25" customHeight="1" spans="1:8" x14ac:dyDescent="0.25">
      <c r="A45" s="44">
        <v>44318</v>
      </c>
      <c r="B45" s="47">
        <v>-96</v>
      </c>
      <c r="C45" s="48"/>
      <c r="D45" s="3"/>
      <c r="E45" s="3"/>
      <c r="F45" s="4"/>
      <c r="G45" s="4"/>
    </row>
    <row r="46" ht="17.25" customHeight="1" spans="1:8" x14ac:dyDescent="0.25">
      <c r="A46" s="75" t="s">
        <v>415</v>
      </c>
      <c r="B46" s="52">
        <f>SUM(C51:C52)</f>
      </c>
      <c r="C46" s="76">
        <f>SUM(D51:D52)</f>
      </c>
      <c r="D46" s="3"/>
      <c r="E46" s="3"/>
      <c r="F46" s="4"/>
      <c r="G46" s="4"/>
    </row>
    <row r="47" ht="17.25" customHeight="1" spans="1:8" x14ac:dyDescent="0.25">
      <c r="A47" s="44" t="s">
        <v>524</v>
      </c>
      <c r="B47" s="48"/>
      <c r="C47" s="47">
        <v>-72</v>
      </c>
      <c r="D47" s="3"/>
      <c r="E47" s="3"/>
      <c r="F47" s="4"/>
      <c r="G47" s="4"/>
    </row>
    <row r="48" ht="17.25" customHeight="1" spans="1:8" x14ac:dyDescent="0.25">
      <c r="A48" s="75" t="s">
        <v>416</v>
      </c>
      <c r="B48" s="52">
        <f>SUM(C53:C54)</f>
      </c>
      <c r="C48" s="76">
        <f>SUM(D53:D54)</f>
      </c>
      <c r="D48" s="3"/>
      <c r="E48" s="3"/>
      <c r="F48" s="4"/>
      <c r="G48" s="4"/>
    </row>
    <row r="49" ht="17.25" customHeight="1" spans="1:8" x14ac:dyDescent="0.25">
      <c r="A49" s="44" t="s">
        <v>525</v>
      </c>
      <c r="B49" s="48"/>
      <c r="C49" s="47">
        <v>-32</v>
      </c>
      <c r="D49" s="3"/>
      <c r="E49" s="3"/>
      <c r="F49" s="4"/>
      <c r="G49" s="4"/>
    </row>
    <row r="50" ht="17.25" customHeight="1" spans="1:8" x14ac:dyDescent="0.25">
      <c r="A50" s="75" t="s">
        <v>417</v>
      </c>
      <c r="B50" s="52">
        <f>SUM(C55:C56)</f>
      </c>
      <c r="C50" s="76">
        <f>SUM(D55:D56)</f>
      </c>
      <c r="D50" s="3"/>
      <c r="E50" s="3"/>
      <c r="F50" s="4"/>
      <c r="G50" s="4"/>
    </row>
    <row r="51" ht="17.25" customHeight="1" spans="1:8" x14ac:dyDescent="0.25">
      <c r="A51" s="44" t="s">
        <v>418</v>
      </c>
      <c r="B51" s="48"/>
      <c r="C51" s="47">
        <v>-54</v>
      </c>
      <c r="D51" s="3"/>
      <c r="E51" s="3"/>
      <c r="F51" s="4"/>
      <c r="G51" s="4"/>
    </row>
    <row r="52" ht="17.25" customHeight="1" spans="1:8" x14ac:dyDescent="0.25">
      <c r="A52" s="75" t="s">
        <v>419</v>
      </c>
      <c r="B52" s="52">
        <f>SUM(C57:C58)</f>
      </c>
      <c r="C52" s="76">
        <f>SUM(D57:D58)</f>
      </c>
      <c r="D52" s="3"/>
      <c r="E52" s="3"/>
      <c r="F52" s="4"/>
      <c r="G52" s="4"/>
    </row>
    <row r="53" ht="17.25" customHeight="1" spans="1:8" x14ac:dyDescent="0.25">
      <c r="A53" s="44"/>
      <c r="B53" s="48"/>
      <c r="C53" s="48"/>
      <c r="D53" s="3"/>
      <c r="E53" s="3"/>
      <c r="F53" s="4"/>
      <c r="G53" s="4"/>
    </row>
    <row r="54" ht="17.25" customHeight="1" spans="1:8" x14ac:dyDescent="0.25">
      <c r="A54" s="75" t="s">
        <v>467</v>
      </c>
      <c r="B54" s="52">
        <f>SUM(C59:C60)</f>
      </c>
      <c r="C54" s="76">
        <f>SUM(D59:D60)</f>
      </c>
      <c r="D54" s="3"/>
      <c r="E54" s="3"/>
      <c r="F54" s="4"/>
      <c r="G54" s="4"/>
    </row>
    <row r="55" ht="17.25" customHeight="1" spans="1:8" x14ac:dyDescent="0.25">
      <c r="A55" s="44"/>
      <c r="B55" s="48"/>
      <c r="C55" s="48"/>
      <c r="D55" s="3"/>
      <c r="E55" s="3"/>
      <c r="F55" s="4"/>
      <c r="G55" s="4"/>
    </row>
    <row r="56" ht="17.25" customHeight="1" spans="1:8" x14ac:dyDescent="0.25">
      <c r="A56" s="75" t="s">
        <v>468</v>
      </c>
      <c r="B56" s="52">
        <f>SUM(C61:C62)</f>
      </c>
      <c r="C56" s="76">
        <f>SUM(D61:D62)</f>
      </c>
      <c r="D56" s="3"/>
      <c r="E56" s="3"/>
      <c r="F56" s="4"/>
      <c r="G56" s="4"/>
    </row>
    <row r="57" ht="17.25" customHeight="1" spans="1:8" x14ac:dyDescent="0.25">
      <c r="A57" s="44">
        <v>44204</v>
      </c>
      <c r="B57" s="188">
        <v>44</v>
      </c>
      <c r="C57" s="171">
        <v>-44</v>
      </c>
      <c r="D57" s="3"/>
      <c r="E57" s="3"/>
      <c r="F57" s="4"/>
      <c r="G57" s="4"/>
    </row>
    <row r="58" ht="17.25" customHeight="1" spans="1:8" x14ac:dyDescent="0.25">
      <c r="A58" s="44" t="s">
        <v>488</v>
      </c>
      <c r="B58" s="48"/>
      <c r="C58" s="47">
        <v>-26</v>
      </c>
      <c r="D58" s="3"/>
      <c r="E58" s="3"/>
      <c r="F58" s="4"/>
      <c r="G58" s="4"/>
    </row>
    <row r="59" ht="17.25" customHeight="1" spans="1:8" x14ac:dyDescent="0.25">
      <c r="A59" s="75" t="s">
        <v>422</v>
      </c>
      <c r="B59" s="76">
        <f>SUM(C63:C65)</f>
      </c>
      <c r="C59" s="76">
        <f>SUM(D63:D65)</f>
      </c>
      <c r="D59" s="3"/>
      <c r="E59" s="3"/>
      <c r="F59" s="4"/>
      <c r="G59" s="4"/>
    </row>
    <row r="60" ht="17.25" customHeight="1" spans="1:8" x14ac:dyDescent="0.25">
      <c r="A60" s="44" t="s">
        <v>491</v>
      </c>
      <c r="B60" s="48"/>
      <c r="C60" s="47">
        <v>-52</v>
      </c>
      <c r="D60" s="3"/>
      <c r="E60" s="3"/>
      <c r="F60" s="4"/>
      <c r="G60" s="4"/>
    </row>
    <row r="61" ht="17.25" customHeight="1" spans="1:8" x14ac:dyDescent="0.25">
      <c r="A61" s="75" t="s">
        <v>423</v>
      </c>
      <c r="B61" s="76">
        <f>SUM(C66:C67)</f>
      </c>
      <c r="C61" s="76">
        <f>SUM(D66:D67)</f>
      </c>
      <c r="D61" s="3"/>
      <c r="E61" s="3"/>
      <c r="F61" s="4"/>
      <c r="G61" s="4"/>
    </row>
    <row r="62" ht="17.25" customHeight="1" spans="1:8" x14ac:dyDescent="0.25">
      <c r="A62" s="44">
        <v>44418</v>
      </c>
      <c r="B62" s="49"/>
      <c r="C62" s="47">
        <v>-31</v>
      </c>
      <c r="D62" s="3"/>
      <c r="E62" s="3"/>
      <c r="F62" s="4"/>
      <c r="G62" s="4"/>
    </row>
    <row r="63" ht="17.25" customHeight="1" spans="1:8" x14ac:dyDescent="0.25">
      <c r="A63" s="44" t="s">
        <v>140</v>
      </c>
      <c r="B63" s="48"/>
      <c r="C63" s="47">
        <v>-54</v>
      </c>
      <c r="D63" s="3"/>
      <c r="E63" s="3"/>
      <c r="F63" s="4"/>
      <c r="G63" s="4"/>
    </row>
    <row r="64" ht="17.25" customHeight="1" spans="1:8" x14ac:dyDescent="0.25">
      <c r="A64" s="75" t="s">
        <v>424</v>
      </c>
      <c r="B64" s="76">
        <f>SUM(C68:C70)</f>
      </c>
      <c r="C64" s="76">
        <f>SUM(D68:D70)</f>
      </c>
      <c r="D64" s="3"/>
      <c r="E64" s="3"/>
      <c r="F64" s="4"/>
      <c r="G64" s="4"/>
    </row>
    <row r="65" ht="17.25" customHeight="1" spans="1:8" x14ac:dyDescent="0.25">
      <c r="A65" s="44">
        <v>44266</v>
      </c>
      <c r="B65" s="48"/>
      <c r="C65" s="47">
        <v>-41</v>
      </c>
      <c r="D65" s="3"/>
      <c r="E65" s="3"/>
      <c r="F65" s="4"/>
      <c r="G65" s="4"/>
    </row>
    <row r="66" ht="17.25" customHeight="1" spans="1:8" x14ac:dyDescent="0.25">
      <c r="A66" s="44" t="s">
        <v>425</v>
      </c>
      <c r="B66" s="48"/>
      <c r="C66" s="47">
        <v>-12</v>
      </c>
      <c r="D66" s="3"/>
      <c r="E66" s="3"/>
      <c r="F66" s="4"/>
      <c r="G66" s="4"/>
    </row>
    <row r="67" ht="17.25" customHeight="1" spans="1:8" x14ac:dyDescent="0.25">
      <c r="A67" s="44" t="s">
        <v>426</v>
      </c>
      <c r="B67" s="48"/>
      <c r="C67" s="47">
        <v>-10</v>
      </c>
      <c r="D67" s="3"/>
      <c r="E67" s="3"/>
      <c r="F67" s="4"/>
      <c r="G67" s="4"/>
    </row>
    <row r="68" ht="17.25" customHeight="1" spans="1:8" x14ac:dyDescent="0.25">
      <c r="A68" s="44" t="s">
        <v>454</v>
      </c>
      <c r="B68" s="48"/>
      <c r="C68" s="47">
        <v>-49</v>
      </c>
      <c r="D68" s="3"/>
      <c r="E68" s="3"/>
      <c r="F68" s="4"/>
      <c r="G68" s="4"/>
    </row>
    <row r="69" ht="17.25" customHeight="1" spans="1:8" x14ac:dyDescent="0.25">
      <c r="A69" s="138" t="s">
        <v>29</v>
      </c>
      <c r="B69" s="48"/>
      <c r="C69" s="47">
        <v>-60</v>
      </c>
      <c r="D69" s="3"/>
      <c r="E69" s="3"/>
      <c r="F69" s="4"/>
      <c r="G69" s="4"/>
    </row>
    <row r="70" ht="17.25" customHeight="1" spans="1:8" x14ac:dyDescent="0.25">
      <c r="A70" s="138" t="s">
        <v>427</v>
      </c>
      <c r="B70" s="48"/>
      <c r="C70" s="47">
        <v>-21</v>
      </c>
      <c r="D70" s="3"/>
      <c r="E70" s="3"/>
      <c r="F70" s="4"/>
      <c r="G70" s="4"/>
    </row>
    <row r="71" ht="17.25" customHeight="1" spans="1:8" x14ac:dyDescent="0.25">
      <c r="A71" s="75" t="s">
        <v>428</v>
      </c>
      <c r="B71" s="189"/>
      <c r="C71" s="133">
        <f>SUM(D71:D77)</f>
      </c>
      <c r="D71" s="3"/>
      <c r="E71" s="3"/>
      <c r="F71" s="4"/>
      <c r="G71" s="4"/>
    </row>
    <row r="72" ht="17.25" customHeight="1" spans="1:8" x14ac:dyDescent="0.25">
      <c r="A72" s="149">
        <v>44267</v>
      </c>
      <c r="B72" s="126"/>
      <c r="C72" s="162">
        <v>-40</v>
      </c>
      <c r="D72" s="3"/>
      <c r="E72" s="3"/>
      <c r="F72" s="4"/>
      <c r="G72" s="4"/>
    </row>
    <row r="73" ht="17.25" customHeight="1" spans="1:8" x14ac:dyDescent="0.25">
      <c r="A73" s="138">
        <v>44359</v>
      </c>
      <c r="B73" s="48"/>
      <c r="C73" s="47">
        <v>-3</v>
      </c>
      <c r="D73" s="3"/>
      <c r="E73" s="3"/>
      <c r="F73" s="4"/>
      <c r="G73" s="4"/>
    </row>
    <row r="74" ht="17.25" customHeight="1" spans="1:8" x14ac:dyDescent="0.25">
      <c r="A74" s="138">
        <v>44420</v>
      </c>
      <c r="B74" s="48"/>
      <c r="C74" s="47">
        <v>-41</v>
      </c>
      <c r="D74" s="22" t="s">
        <v>535</v>
      </c>
      <c r="E74" s="3"/>
      <c r="F74" s="4"/>
      <c r="G74" s="4"/>
    </row>
    <row r="75" ht="17.25" customHeight="1" spans="1:8" x14ac:dyDescent="0.25">
      <c r="A75" s="138" t="s">
        <v>42</v>
      </c>
      <c r="B75" s="48"/>
      <c r="C75" s="47">
        <v>-16</v>
      </c>
      <c r="D75" s="3"/>
      <c r="E75" s="3"/>
      <c r="F75" s="4"/>
      <c r="G75" s="4"/>
    </row>
    <row r="76" ht="17.25" customHeight="1" spans="1:8" x14ac:dyDescent="0.25">
      <c r="A76" s="138" t="s">
        <v>429</v>
      </c>
      <c r="B76" s="48"/>
      <c r="C76" s="47">
        <v>-52</v>
      </c>
      <c r="D76" s="22" t="s">
        <v>536</v>
      </c>
      <c r="E76" s="3"/>
      <c r="F76" s="4"/>
      <c r="G76" s="4"/>
    </row>
    <row r="77" ht="17.25" customHeight="1" spans="1:8" x14ac:dyDescent="0.25">
      <c r="A77" s="138" t="s">
        <v>430</v>
      </c>
      <c r="B77" s="48"/>
      <c r="C77" s="47">
        <v>-193</v>
      </c>
      <c r="D77" s="22" t="s">
        <v>537</v>
      </c>
      <c r="E77" s="3"/>
      <c r="F77" s="4"/>
      <c r="G77" s="4"/>
    </row>
    <row r="78" ht="17.25" customHeight="1" spans="1:8" x14ac:dyDescent="0.25">
      <c r="A78" s="75" t="s">
        <v>431</v>
      </c>
      <c r="B78" s="189"/>
      <c r="C78" s="133">
        <f>SUM(D78:D84)</f>
      </c>
      <c r="D78" s="3"/>
      <c r="E78" s="3"/>
      <c r="F78" s="4"/>
      <c r="G78" s="4"/>
    </row>
    <row r="79" ht="17.25" customHeight="1" spans="1:8" x14ac:dyDescent="0.25">
      <c r="A79" s="138"/>
      <c r="B79" s="48"/>
      <c r="C79" s="48"/>
      <c r="D79" s="3"/>
      <c r="E79" s="3"/>
      <c r="F79" s="4"/>
      <c r="G79" s="4"/>
    </row>
    <row r="80" ht="17.25" customHeight="1" spans="1:8" x14ac:dyDescent="0.25">
      <c r="A80" s="44"/>
      <c r="B80" s="175"/>
      <c r="C80" s="175"/>
      <c r="D80" s="3"/>
      <c r="E80" s="3"/>
      <c r="F80" s="4"/>
      <c r="G80" s="4"/>
    </row>
    <row r="81" ht="17.25" customHeight="1" spans="1:8" x14ac:dyDescent="0.25">
      <c r="A81" s="29" t="s">
        <v>506</v>
      </c>
      <c r="B81" s="190">
        <v>1097</v>
      </c>
      <c r="C81" s="190">
        <v>903</v>
      </c>
      <c r="D81" s="3"/>
      <c r="E81" s="3"/>
      <c r="F81" s="4"/>
      <c r="G81" s="4"/>
    </row>
    <row r="82" ht="17.25" customHeight="1" spans="1:8" x14ac:dyDescent="0.25">
      <c r="A82" s="29" t="s">
        <v>514</v>
      </c>
      <c r="B82" s="190">
        <v>6000</v>
      </c>
      <c r="C82" s="191"/>
      <c r="D82" s="3"/>
      <c r="E82" s="3"/>
      <c r="F82" s="4"/>
      <c r="G82" s="4"/>
    </row>
    <row r="83" ht="17.25" customHeight="1" spans="1:8" x14ac:dyDescent="0.25">
      <c r="A83" s="29" t="s">
        <v>538</v>
      </c>
      <c r="B83" s="128">
        <f>C89/3</f>
      </c>
      <c r="C83" s="31"/>
      <c r="D83" s="3"/>
      <c r="E83" s="3"/>
      <c r="F83" s="4"/>
      <c r="G83" s="4"/>
    </row>
    <row r="84" ht="17.25" customHeight="1" spans="1:8" x14ac:dyDescent="0.25">
      <c r="A84" s="29" t="s">
        <v>516</v>
      </c>
      <c r="B84" s="128">
        <f>SUM(C90-C88)</f>
      </c>
      <c r="C84" s="31"/>
      <c r="D84" s="3"/>
      <c r="E84" s="3"/>
      <c r="F84" s="4"/>
      <c r="G84" s="4"/>
    </row>
    <row r="85" ht="17.25" customHeight="1" spans="1:8" x14ac:dyDescent="0.25">
      <c r="A85" s="12"/>
      <c r="B85" s="143" t="s">
        <v>539</v>
      </c>
      <c r="C85" s="143" t="s">
        <v>540</v>
      </c>
      <c r="D85" s="3"/>
      <c r="E85" s="3"/>
      <c r="F85" s="4"/>
      <c r="G85" s="4"/>
    </row>
    <row r="86" ht="17.25" customHeight="1" spans="1:8" x14ac:dyDescent="0.25">
      <c r="A86" s="12"/>
      <c r="B86" s="65"/>
      <c r="C86" s="65"/>
      <c r="D86" s="3"/>
      <c r="E86" s="3"/>
      <c r="F86" s="4"/>
      <c r="G86" s="4"/>
    </row>
    <row r="87" ht="17.25" customHeight="1" spans="1:8" x14ac:dyDescent="0.25">
      <c r="A87" s="14" t="s">
        <v>541</v>
      </c>
      <c r="B87" s="15"/>
      <c r="C87" s="15"/>
      <c r="D87" s="131"/>
      <c r="E87" s="131"/>
      <c r="F87" s="4"/>
      <c r="G87" s="4"/>
    </row>
    <row r="88" ht="17.25" customHeight="1" spans="1:8" x14ac:dyDescent="0.25">
      <c r="A88" s="14" t="s">
        <v>542</v>
      </c>
      <c r="B88" s="15"/>
      <c r="C88" s="15"/>
      <c r="D88" s="131"/>
      <c r="E88" s="131"/>
      <c r="F88" s="4"/>
      <c r="G88" s="4"/>
    </row>
    <row r="89" ht="17.25" customHeight="1" spans="1:8" x14ac:dyDescent="0.25">
      <c r="A89" s="14" t="s">
        <v>543</v>
      </c>
      <c r="B89" s="15"/>
      <c r="C89" s="15"/>
      <c r="D89" s="131"/>
      <c r="E89" s="131"/>
      <c r="F89" s="4"/>
      <c r="G89" s="4"/>
    </row>
    <row r="90" ht="17.25" customHeight="1" spans="1:8" x14ac:dyDescent="0.25">
      <c r="A90" s="14" t="s">
        <v>544</v>
      </c>
      <c r="B90" s="15"/>
      <c r="C90" s="15"/>
      <c r="D90" s="131"/>
      <c r="E90" s="131"/>
      <c r="F90" s="4"/>
      <c r="G90" s="4"/>
    </row>
    <row r="91" ht="17.25" customHeight="1" spans="1:8" x14ac:dyDescent="0.25">
      <c r="A91" s="14" t="s">
        <v>545</v>
      </c>
      <c r="B91" s="15"/>
      <c r="C91" s="15"/>
      <c r="D91" s="131"/>
      <c r="E91" s="131"/>
      <c r="F91" s="4"/>
      <c r="G91" s="4"/>
    </row>
    <row r="92" ht="17.25" customHeight="1" spans="1:8" x14ac:dyDescent="0.25">
      <c r="A92" s="12"/>
      <c r="B92" s="13"/>
      <c r="C92" s="13"/>
      <c r="D92" s="3"/>
      <c r="E92" s="3"/>
      <c r="F92" s="4"/>
      <c r="G92" s="4"/>
    </row>
    <row r="93" ht="17.25" customHeight="1" spans="1:8" x14ac:dyDescent="0.25">
      <c r="A93" s="150" t="s">
        <v>455</v>
      </c>
      <c r="B93" s="151"/>
      <c r="C93" s="151"/>
      <c r="D93" s="152"/>
      <c r="E93" s="152"/>
      <c r="F93" s="4"/>
      <c r="G93" s="4"/>
    </row>
    <row r="94" ht="17.25" customHeight="1" spans="1:8" x14ac:dyDescent="0.25">
      <c r="A94" s="150" t="s">
        <v>456</v>
      </c>
      <c r="B94" s="151"/>
      <c r="C94" s="151"/>
      <c r="D94" s="152"/>
      <c r="E94" s="152"/>
      <c r="F94" s="4"/>
      <c r="G94" s="4"/>
    </row>
    <row r="95" ht="17.25" customHeight="1" spans="1:8" x14ac:dyDescent="0.25">
      <c r="A95" s="150" t="s">
        <v>457</v>
      </c>
      <c r="B95" s="151"/>
      <c r="C95" s="151"/>
      <c r="D95" s="152"/>
      <c r="E95" s="152"/>
      <c r="F95" s="4"/>
      <c r="G95" s="4"/>
    </row>
    <row r="96" ht="17.25" customHeight="1" spans="1:8" x14ac:dyDescent="0.25">
      <c r="A96" s="150" t="s">
        <v>458</v>
      </c>
      <c r="B96" s="151"/>
      <c r="C96" s="151"/>
      <c r="D96" s="152"/>
      <c r="E96" s="152"/>
      <c r="F96" s="4"/>
      <c r="G96" s="4"/>
    </row>
    <row r="97" ht="17.25" customHeight="1" spans="1:8" x14ac:dyDescent="0.25">
      <c r="A97" s="150" t="s">
        <v>459</v>
      </c>
      <c r="B97" s="151"/>
      <c r="C97" s="151"/>
      <c r="D97" s="152"/>
      <c r="E97" s="152"/>
      <c r="F97" s="4"/>
      <c r="G97" s="4"/>
    </row>
    <row r="98" ht="17.25" customHeight="1" spans="1:8" x14ac:dyDescent="0.25">
      <c r="A98" s="150" t="s">
        <v>469</v>
      </c>
      <c r="B98" s="151"/>
      <c r="C98" s="151"/>
      <c r="D98" s="152"/>
      <c r="E98" s="152"/>
      <c r="F98" s="4"/>
      <c r="G98" s="4"/>
    </row>
    <row r="99" ht="17.25" customHeight="1" spans="1:8" x14ac:dyDescent="0.25">
      <c r="A99" s="150"/>
      <c r="B99" s="151"/>
      <c r="C99" s="151"/>
      <c r="D99" s="152"/>
      <c r="E99" s="152"/>
      <c r="F99" s="4"/>
      <c r="G99" s="4"/>
    </row>
    <row r="100" ht="17.25" customHeight="1" spans="1:8" x14ac:dyDescent="0.25">
      <c r="A100" s="150" t="s">
        <v>461</v>
      </c>
      <c r="B100" s="151"/>
      <c r="C100" s="151"/>
      <c r="D100" s="152"/>
      <c r="E100" s="152"/>
      <c r="F100" s="4"/>
      <c r="G100" s="4"/>
    </row>
    <row r="101" ht="17.25" customHeight="1" spans="1:8" x14ac:dyDescent="0.25">
      <c r="A101" s="150" t="s">
        <v>462</v>
      </c>
      <c r="B101" s="151"/>
      <c r="C101" s="151"/>
      <c r="D101" s="152"/>
      <c r="E101" s="152"/>
      <c r="F101" s="4"/>
      <c r="G101" s="4"/>
    </row>
    <row r="102" ht="17.25" customHeight="1" spans="1:8" x14ac:dyDescent="0.25">
      <c r="A102" s="150" t="s">
        <v>463</v>
      </c>
      <c r="B102" s="151"/>
      <c r="C102" s="151"/>
      <c r="D102" s="152"/>
      <c r="E102" s="152"/>
      <c r="F102" s="4"/>
      <c r="G102" s="4"/>
    </row>
    <row r="103" ht="17.25" customHeight="1" spans="1:8" x14ac:dyDescent="0.25">
      <c r="A103" s="150"/>
      <c r="B103" s="151"/>
      <c r="C103" s="151"/>
      <c r="D103" s="152"/>
      <c r="E103" s="152"/>
      <c r="F103" s="4"/>
      <c r="G103" s="4"/>
    </row>
    <row r="104" ht="17.25" customHeight="1" spans="1:8" x14ac:dyDescent="0.25">
      <c r="A104" s="150" t="s">
        <v>464</v>
      </c>
      <c r="B104" s="151"/>
      <c r="C104" s="151"/>
      <c r="D104" s="152"/>
      <c r="E104" s="152"/>
      <c r="F104" s="4"/>
      <c r="G104" s="4"/>
    </row>
    <row r="105" spans="1:3" x14ac:dyDescent="0.25">
      <c r="A105" s="1" t="s">
        <v>0</v>
      </c>
      <c r="B105" s="2" t="s">
        <v>539</v>
      </c>
      <c r="C105" s="2" t="s">
        <v>540</v>
      </c>
    </row>
    <row r="106" spans="1:4" x14ac:dyDescent="0.25">
      <c r="A106" s="1" t="s">
        <v>3</v>
      </c>
      <c r="B106" s="2">
        <v>0</v>
      </c>
      <c r="C106" s="2">
        <v>0</v>
      </c>
      <c r="D106" s="3">
        <v>0</v>
      </c>
    </row>
    <row r="107" spans="1:3" x14ac:dyDescent="0.25">
      <c r="A107" s="1"/>
      <c r="B107" s="2">
        <v>200</v>
      </c>
      <c r="C107" s="2">
        <v>0</v>
      </c>
    </row>
    <row r="108" spans="1:3" x14ac:dyDescent="0.25">
      <c r="A108" s="1"/>
      <c r="B108" s="2">
        <v>100</v>
      </c>
      <c r="C108" s="2">
        <v>0</v>
      </c>
    </row>
    <row r="109" spans="1:3" x14ac:dyDescent="0.25">
      <c r="A109" s="1"/>
      <c r="B109" s="2">
        <v>30</v>
      </c>
      <c r="C109" s="2">
        <v>0</v>
      </c>
    </row>
    <row r="110" spans="1:3" x14ac:dyDescent="0.25">
      <c r="A110" s="1"/>
      <c r="B110" s="2">
        <v>220</v>
      </c>
      <c r="C110" s="2">
        <v>0</v>
      </c>
    </row>
    <row r="111" spans="1:3" x14ac:dyDescent="0.25">
      <c r="A111" s="1"/>
      <c r="B111" s="2">
        <v>70</v>
      </c>
      <c r="C111" s="2">
        <v>0</v>
      </c>
    </row>
    <row r="112" spans="1:3" x14ac:dyDescent="0.25">
      <c r="A112" s="1"/>
      <c r="B112" s="2">
        <v>182</v>
      </c>
      <c r="C112" s="2">
        <v>0</v>
      </c>
    </row>
    <row r="113" spans="1:3" x14ac:dyDescent="0.25">
      <c r="A113" s="1"/>
      <c r="B113" s="2">
        <v>130</v>
      </c>
      <c r="C113" s="2">
        <v>0</v>
      </c>
    </row>
    <row r="114" spans="1:3" x14ac:dyDescent="0.25">
      <c r="A114" s="1"/>
      <c r="B114" s="2">
        <v>40</v>
      </c>
      <c r="C114" s="2">
        <v>50</v>
      </c>
    </row>
    <row r="115" spans="1:3" x14ac:dyDescent="0.25">
      <c r="A115" s="1"/>
      <c r="B115" s="2">
        <v>50</v>
      </c>
      <c r="C115" s="2">
        <v>200</v>
      </c>
    </row>
    <row r="116" spans="1:3" x14ac:dyDescent="0.25">
      <c r="A116" s="1"/>
      <c r="B116" s="2">
        <v>25</v>
      </c>
      <c r="C116" s="2">
        <v>200</v>
      </c>
    </row>
    <row r="117" spans="1:3" x14ac:dyDescent="0.25">
      <c r="A117" s="1"/>
      <c r="B117" s="2">
        <v>35</v>
      </c>
      <c r="C117" s="2">
        <v>100</v>
      </c>
    </row>
    <row r="118" spans="1:3" x14ac:dyDescent="0.25">
      <c r="A118" s="1"/>
      <c r="B118" s="2">
        <v>0</v>
      </c>
      <c r="C118" s="2">
        <v>100</v>
      </c>
    </row>
    <row r="119" spans="1:3" x14ac:dyDescent="0.25">
      <c r="A119" s="1"/>
      <c r="B119" s="2">
        <v>20</v>
      </c>
      <c r="C119" s="2">
        <v>100</v>
      </c>
    </row>
    <row r="120" spans="1:3" x14ac:dyDescent="0.25">
      <c r="A120" s="1"/>
      <c r="B120" s="2">
        <v>0</v>
      </c>
      <c r="C120" s="2">
        <v>113</v>
      </c>
    </row>
    <row r="121" spans="1:3" x14ac:dyDescent="0.25">
      <c r="A121" s="1"/>
      <c r="B121" s="2">
        <v>35</v>
      </c>
      <c r="C121" s="2">
        <v>100</v>
      </c>
    </row>
    <row r="122" spans="1:3" x14ac:dyDescent="0.25">
      <c r="A122" s="1"/>
      <c r="B122" s="2">
        <v>-40</v>
      </c>
      <c r="C122" s="2">
        <v>-60</v>
      </c>
    </row>
    <row r="123" spans="1:3" x14ac:dyDescent="0.25">
      <c r="A123" s="1"/>
      <c r="B123" s="2">
        <v>-76</v>
      </c>
      <c r="C123" s="2">
        <v>0</v>
      </c>
    </row>
    <row r="124" spans="1:3" x14ac:dyDescent="0.25">
      <c r="A124" s="1"/>
      <c r="B124" s="2">
        <v>-116</v>
      </c>
      <c r="C124" s="2">
        <v>0</v>
      </c>
    </row>
    <row r="125" spans="1:3" x14ac:dyDescent="0.25">
      <c r="A125" s="1"/>
      <c r="B125" s="2">
        <v>-166</v>
      </c>
      <c r="C125" s="2">
        <v>0</v>
      </c>
    </row>
    <row r="126" spans="1:3" x14ac:dyDescent="0.25">
      <c r="A126" s="1"/>
      <c r="B126" s="2">
        <v>-53</v>
      </c>
      <c r="C126" s="2">
        <v>0</v>
      </c>
    </row>
    <row r="127" spans="1:3" x14ac:dyDescent="0.25">
      <c r="A127" s="1"/>
      <c r="B127" s="2">
        <v>-192</v>
      </c>
      <c r="C127" s="2">
        <v>0</v>
      </c>
    </row>
    <row r="128" spans="1:3" x14ac:dyDescent="0.25">
      <c r="A128" s="1"/>
      <c r="B128" s="2">
        <v>-70</v>
      </c>
      <c r="C128" s="2">
        <v>0</v>
      </c>
    </row>
    <row r="129" spans="1:3" x14ac:dyDescent="0.25">
      <c r="A129" s="1"/>
      <c r="B129" s="2">
        <v>-98</v>
      </c>
      <c r="C129" s="2">
        <v>0</v>
      </c>
    </row>
    <row r="130" spans="1:3" x14ac:dyDescent="0.25">
      <c r="A130" s="1"/>
      <c r="B130" s="2">
        <v>-131</v>
      </c>
      <c r="C130" s="2">
        <v>0</v>
      </c>
    </row>
    <row r="131" spans="1:3" x14ac:dyDescent="0.25">
      <c r="A131" s="1"/>
      <c r="B131" s="2">
        <v>-143</v>
      </c>
      <c r="C131" s="2">
        <v>0</v>
      </c>
    </row>
    <row r="132" spans="1:3" x14ac:dyDescent="0.25">
      <c r="A132" s="1"/>
      <c r="B132" s="2">
        <v>-96</v>
      </c>
      <c r="C132" s="2">
        <v>0</v>
      </c>
    </row>
    <row r="133" spans="1:3" x14ac:dyDescent="0.25">
      <c r="A133" s="1"/>
      <c r="B133" s="2">
        <v>0</v>
      </c>
      <c r="C133" s="2">
        <v>-72</v>
      </c>
    </row>
    <row r="134" spans="1:3" x14ac:dyDescent="0.25">
      <c r="A134" s="1"/>
      <c r="B134" s="2">
        <v>0</v>
      </c>
      <c r="C134" s="2">
        <v>-32</v>
      </c>
    </row>
    <row r="135" spans="1:3" x14ac:dyDescent="0.25">
      <c r="A135" s="1"/>
      <c r="B135" s="2">
        <v>0</v>
      </c>
      <c r="C135" s="2">
        <v>-54</v>
      </c>
    </row>
    <row r="136" spans="1:3" x14ac:dyDescent="0.25">
      <c r="A136" s="1"/>
      <c r="B136" s="2">
        <v>44</v>
      </c>
      <c r="C136" s="2">
        <v>-44</v>
      </c>
    </row>
    <row r="137" spans="1:3" x14ac:dyDescent="0.25">
      <c r="A137" s="1"/>
      <c r="B137" s="2">
        <v>0</v>
      </c>
      <c r="C137" s="2">
        <v>-26</v>
      </c>
    </row>
    <row r="138" spans="1:3" x14ac:dyDescent="0.25">
      <c r="A138" s="1"/>
      <c r="B138" s="2">
        <v>0</v>
      </c>
      <c r="C138" s="2">
        <v>-52</v>
      </c>
    </row>
    <row r="139" spans="1:3" x14ac:dyDescent="0.25">
      <c r="A139" s="1"/>
      <c r="B139" s="2">
        <v>0</v>
      </c>
      <c r="C139" s="2">
        <v>-31</v>
      </c>
    </row>
    <row r="140" spans="1:3" x14ac:dyDescent="0.25">
      <c r="A140" s="1"/>
      <c r="B140" s="2">
        <v>0</v>
      </c>
      <c r="C140" s="2">
        <v>-54</v>
      </c>
    </row>
    <row r="141" spans="1:3" x14ac:dyDescent="0.25">
      <c r="A141" s="1"/>
      <c r="B141" s="2">
        <v>0</v>
      </c>
      <c r="C141" s="2">
        <v>-41</v>
      </c>
    </row>
    <row r="142" spans="1:3" x14ac:dyDescent="0.25">
      <c r="A142" s="1"/>
      <c r="B142" s="2">
        <v>0</v>
      </c>
      <c r="C142" s="2">
        <v>-12</v>
      </c>
    </row>
    <row r="143" spans="1:3" x14ac:dyDescent="0.25">
      <c r="A143" s="1"/>
      <c r="B143" s="2">
        <v>0</v>
      </c>
      <c r="C143" s="2">
        <v>-10</v>
      </c>
    </row>
    <row r="144" spans="1:3" x14ac:dyDescent="0.25">
      <c r="A144" s="1"/>
      <c r="B144" s="2">
        <v>0</v>
      </c>
      <c r="C144" s="2">
        <v>-49</v>
      </c>
    </row>
    <row r="145" spans="1:3" x14ac:dyDescent="0.25">
      <c r="A145" s="1"/>
      <c r="B145" s="2">
        <v>0</v>
      </c>
      <c r="C145" s="2">
        <v>-60</v>
      </c>
    </row>
    <row r="146" spans="1:3" x14ac:dyDescent="0.25">
      <c r="A146" s="1"/>
      <c r="B146" s="2">
        <v>0</v>
      </c>
      <c r="C146" s="2">
        <v>-21</v>
      </c>
    </row>
    <row r="147" spans="1:3" x14ac:dyDescent="0.25">
      <c r="A147" s="1"/>
      <c r="B147" s="2">
        <v>0</v>
      </c>
      <c r="C147" s="2">
        <v>-40</v>
      </c>
    </row>
    <row r="148" spans="1:3" x14ac:dyDescent="0.25">
      <c r="A148" s="1"/>
      <c r="B148" s="2">
        <v>0</v>
      </c>
      <c r="C148" s="2">
        <v>-3</v>
      </c>
    </row>
    <row r="149" spans="1:3" x14ac:dyDescent="0.25">
      <c r="A149" s="1"/>
      <c r="B149" s="2">
        <v>0</v>
      </c>
      <c r="C149" s="2">
        <v>-41</v>
      </c>
    </row>
    <row r="150" spans="1:3" x14ac:dyDescent="0.25">
      <c r="A150" s="1"/>
      <c r="B150" s="2">
        <v>0</v>
      </c>
      <c r="C150" s="2">
        <v>-16</v>
      </c>
    </row>
    <row r="151" spans="1:3" x14ac:dyDescent="0.25">
      <c r="A151" s="1"/>
      <c r="B151" s="2">
        <v>0</v>
      </c>
      <c r="C151" s="2">
        <v>-52</v>
      </c>
    </row>
    <row r="152" spans="1:3" x14ac:dyDescent="0.25">
      <c r="A152" s="1"/>
      <c r="B152" s="2">
        <v>0</v>
      </c>
      <c r="C152" s="2">
        <v>-193</v>
      </c>
    </row>
    <row r="153" spans="1:3" x14ac:dyDescent="0.25">
      <c r="A153" s="1" t="s">
        <v>3</v>
      </c>
      <c r="B153" s="2">
        <v>0</v>
      </c>
      <c r="C153" s="2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L36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11" customWidth="1"/>
    <col min="3" max="3" width="12.576428571428572" style="11" customWidth="1"/>
    <col min="4" max="7" width="9.862142857142858" style="11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8" ht="17.25" customHeight="1" spans="1:12" x14ac:dyDescent="0.25">
      <c r="A8" s="5" t="s">
        <v>546</v>
      </c>
      <c r="B8" s="18">
        <v>120</v>
      </c>
      <c r="C8" s="6"/>
      <c r="D8" s="6"/>
      <c r="E8" s="18">
        <v>100</v>
      </c>
      <c r="F8" s="18">
        <v>100</v>
      </c>
      <c r="G8" s="6"/>
      <c r="H8" s="22" t="s">
        <v>547</v>
      </c>
      <c r="I8" s="4"/>
      <c r="J8" s="4"/>
      <c r="K8" s="4"/>
    </row>
    <row r="9" ht="17.25" customHeight="1" spans="1:12" x14ac:dyDescent="0.25">
      <c r="A9" s="5" t="s">
        <v>548</v>
      </c>
      <c r="B9" s="6"/>
      <c r="C9" s="18">
        <v>500</v>
      </c>
      <c r="D9" s="6"/>
      <c r="E9" s="6"/>
      <c r="F9" s="6"/>
      <c r="G9" s="6"/>
      <c r="H9" s="4"/>
      <c r="I9" s="4"/>
      <c r="J9" s="4"/>
      <c r="K9" s="4"/>
    </row>
    <row r="10" ht="17.25" customHeight="1" spans="1:12" x14ac:dyDescent="0.25">
      <c r="A10" s="5" t="s">
        <v>503</v>
      </c>
      <c r="B10" s="18">
        <v>250</v>
      </c>
      <c r="C10" s="18">
        <v>236</v>
      </c>
      <c r="D10" s="6"/>
      <c r="E10" s="18">
        <v>220</v>
      </c>
      <c r="F10" s="18">
        <v>250</v>
      </c>
      <c r="G10" s="6"/>
      <c r="H10" s="4"/>
      <c r="I10" s="4"/>
      <c r="J10" s="4"/>
      <c r="K10" s="4"/>
    </row>
    <row r="11" ht="17.25" customHeight="1" spans="1:12" x14ac:dyDescent="0.25">
      <c r="A11" s="5" t="s">
        <v>532</v>
      </c>
      <c r="B11" s="6"/>
      <c r="C11" s="6"/>
      <c r="D11" s="6"/>
      <c r="E11" s="18">
        <v>150</v>
      </c>
      <c r="F11" s="18">
        <v>220</v>
      </c>
      <c r="G11" s="6"/>
      <c r="H11" s="22" t="s">
        <v>549</v>
      </c>
      <c r="I11" s="4"/>
      <c r="J11" s="4"/>
      <c r="K11" s="4"/>
    </row>
    <row r="12" ht="17.25" customHeight="1" spans="1:12" x14ac:dyDescent="0.25">
      <c r="A12" s="5" t="s">
        <v>532</v>
      </c>
      <c r="B12" s="18">
        <v>400</v>
      </c>
      <c r="C12" s="6"/>
      <c r="D12" s="6"/>
      <c r="E12" s="6"/>
      <c r="F12" s="6"/>
      <c r="G12" s="6"/>
      <c r="H12" s="4"/>
      <c r="I12" s="4"/>
      <c r="J12" s="4"/>
      <c r="K12" s="4"/>
    </row>
    <row r="13" ht="17.25" customHeight="1" spans="1:12" x14ac:dyDescent="0.25">
      <c r="A13" s="5" t="s">
        <v>532</v>
      </c>
      <c r="B13" s="6"/>
      <c r="C13" s="6"/>
      <c r="D13" s="6"/>
      <c r="E13" s="18">
        <v>100</v>
      </c>
      <c r="F13" s="18">
        <v>354</v>
      </c>
      <c r="G13" s="6"/>
      <c r="H13" s="22" t="s">
        <v>550</v>
      </c>
      <c r="I13" s="4"/>
      <c r="J13" s="4"/>
      <c r="K13" s="4"/>
    </row>
    <row r="14" ht="17.25" customHeight="1" spans="1:12" x14ac:dyDescent="0.25">
      <c r="A14" s="5" t="s">
        <v>532</v>
      </c>
      <c r="B14" s="6"/>
      <c r="C14" s="18">
        <v>250</v>
      </c>
      <c r="D14" s="6"/>
      <c r="E14" s="6"/>
      <c r="F14" s="6"/>
      <c r="G14" s="6"/>
      <c r="H14" s="4"/>
      <c r="I14" s="4"/>
      <c r="J14" s="4"/>
      <c r="K14" s="4"/>
    </row>
    <row r="15" ht="17.25" customHeight="1" spans="1:12" x14ac:dyDescent="0.25">
      <c r="A15" s="5" t="s">
        <v>533</v>
      </c>
      <c r="B15" s="6"/>
      <c r="C15" s="18">
        <v>260</v>
      </c>
      <c r="D15" s="18">
        <v>280</v>
      </c>
      <c r="E15" s="6"/>
      <c r="F15" s="6"/>
      <c r="G15" s="6"/>
      <c r="H15" s="4"/>
      <c r="I15" s="4"/>
      <c r="J15" s="4"/>
      <c r="K15" s="4"/>
    </row>
    <row r="16" ht="17.25" customHeight="1" spans="1:12" x14ac:dyDescent="0.25">
      <c r="A16" s="5" t="s">
        <v>533</v>
      </c>
      <c r="B16" s="6"/>
      <c r="C16" s="18">
        <v>700</v>
      </c>
      <c r="D16" s="18">
        <v>43</v>
      </c>
      <c r="E16" s="6"/>
      <c r="F16" s="6"/>
      <c r="G16" s="6"/>
      <c r="H16" s="4"/>
      <c r="I16" s="4"/>
      <c r="J16" s="4"/>
      <c r="K16" s="4"/>
    </row>
    <row r="17" ht="17.25" customHeight="1" spans="1:12" x14ac:dyDescent="0.25">
      <c r="A17" s="5" t="s">
        <v>534</v>
      </c>
      <c r="B17" s="6"/>
      <c r="C17" s="18">
        <v>100</v>
      </c>
      <c r="D17" s="18">
        <v>25</v>
      </c>
      <c r="E17" s="6"/>
      <c r="F17" s="18">
        <v>100</v>
      </c>
      <c r="G17" s="6"/>
      <c r="H17" s="22" t="s">
        <v>551</v>
      </c>
      <c r="I17" s="4"/>
      <c r="J17" s="4"/>
      <c r="K17" s="4"/>
    </row>
    <row r="18" ht="17.25" customHeight="1" spans="1:12" x14ac:dyDescent="0.25">
      <c r="A18" s="44" t="s">
        <v>534</v>
      </c>
      <c r="B18" s="48"/>
      <c r="C18" s="47">
        <v>420</v>
      </c>
      <c r="D18" s="47">
        <v>23</v>
      </c>
      <c r="E18" s="48"/>
      <c r="F18" s="48"/>
      <c r="G18" s="48"/>
      <c r="H18" s="4"/>
      <c r="I18" s="4"/>
      <c r="J18" s="4"/>
      <c r="K18" s="4"/>
    </row>
    <row r="19" ht="17.25" customHeight="1" spans="1:12" x14ac:dyDescent="0.25">
      <c r="A19" s="75" t="s">
        <v>398</v>
      </c>
      <c r="B19" s="76">
        <f>SUM(C9:C25)</f>
      </c>
      <c r="C19" s="76">
        <f>SUM(D9:D25)</f>
      </c>
      <c r="D19" s="76">
        <f>SUM(E9:E25)</f>
      </c>
      <c r="E19" s="76">
        <f>SUM(F9:F25)</f>
      </c>
      <c r="F19" s="76">
        <f>SUM(G9:G25)</f>
      </c>
      <c r="G19" s="189"/>
      <c r="H19" s="4"/>
      <c r="I19" s="4"/>
      <c r="J19" s="4"/>
      <c r="K19" s="4"/>
    </row>
    <row r="20" ht="17.25" customHeight="1" spans="1:12" x14ac:dyDescent="0.25">
      <c r="A20" s="45">
        <v>43833</v>
      </c>
      <c r="B20" s="146"/>
      <c r="C20" s="78">
        <v>510</v>
      </c>
      <c r="D20" s="146"/>
      <c r="E20" s="146"/>
      <c r="F20" s="146"/>
      <c r="G20" s="146"/>
      <c r="H20" s="4"/>
      <c r="I20" s="4"/>
      <c r="J20" s="4"/>
      <c r="K20" s="4"/>
    </row>
    <row r="21" ht="17.25" customHeight="1" spans="1:12" x14ac:dyDescent="0.25">
      <c r="A21" s="5" t="s">
        <v>552</v>
      </c>
      <c r="B21" s="6"/>
      <c r="C21" s="18">
        <v>30</v>
      </c>
      <c r="D21" s="6"/>
      <c r="E21" s="6"/>
      <c r="F21" s="6"/>
      <c r="G21" s="6"/>
      <c r="H21" s="4"/>
      <c r="I21" s="4"/>
      <c r="J21" s="4"/>
      <c r="K21" s="4"/>
    </row>
    <row r="22" ht="17.25" customHeight="1" spans="1:12" x14ac:dyDescent="0.25">
      <c r="A22" s="5">
        <v>43864</v>
      </c>
      <c r="B22" s="18">
        <v>100</v>
      </c>
      <c r="C22" s="6"/>
      <c r="D22" s="6"/>
      <c r="E22" s="6"/>
      <c r="F22" s="18">
        <v>90</v>
      </c>
      <c r="G22" s="6"/>
      <c r="H22" s="22" t="s">
        <v>553</v>
      </c>
      <c r="I22" s="4"/>
      <c r="J22" s="4"/>
      <c r="K22" s="4"/>
    </row>
    <row r="23" ht="17.25" customHeight="1" spans="1:12" x14ac:dyDescent="0.25">
      <c r="A23" s="5">
        <v>43893</v>
      </c>
      <c r="B23" s="6"/>
      <c r="C23" s="6"/>
      <c r="D23" s="6"/>
      <c r="E23" s="18">
        <v>100</v>
      </c>
      <c r="F23" s="18">
        <v>50</v>
      </c>
      <c r="G23" s="6"/>
      <c r="H23" s="22" t="s">
        <v>549</v>
      </c>
      <c r="I23" s="4"/>
      <c r="J23" s="4"/>
      <c r="K23" s="4"/>
    </row>
    <row r="24" ht="17.25" customHeight="1" spans="1:12" x14ac:dyDescent="0.25">
      <c r="A24" s="44">
        <v>43893</v>
      </c>
      <c r="B24" s="47">
        <v>100</v>
      </c>
      <c r="C24" s="48"/>
      <c r="D24" s="48"/>
      <c r="E24" s="48"/>
      <c r="F24" s="47">
        <v>100</v>
      </c>
      <c r="G24" s="48"/>
      <c r="H24" s="4"/>
      <c r="I24" s="4"/>
      <c r="J24" s="4"/>
      <c r="K24" s="4"/>
    </row>
    <row r="25" ht="17.25" customHeight="1" spans="1:12" x14ac:dyDescent="0.25">
      <c r="A25" s="44">
        <v>43924</v>
      </c>
      <c r="B25" s="48"/>
      <c r="C25" s="48"/>
      <c r="D25" s="48"/>
      <c r="E25" s="47">
        <v>455</v>
      </c>
      <c r="F25" s="47">
        <v>27</v>
      </c>
      <c r="G25" s="48"/>
      <c r="H25" s="22" t="s">
        <v>554</v>
      </c>
      <c r="I25" s="4"/>
      <c r="J25" s="4"/>
      <c r="K25" s="4"/>
    </row>
    <row r="26" ht="17.25" customHeight="1" spans="1:12" x14ac:dyDescent="0.25">
      <c r="A26" s="44">
        <v>43954</v>
      </c>
      <c r="B26" s="48"/>
      <c r="C26" s="48"/>
      <c r="D26" s="47">
        <v>150</v>
      </c>
      <c r="E26" s="48"/>
      <c r="F26" s="48"/>
      <c r="G26" s="48"/>
      <c r="H26" s="4"/>
      <c r="I26" s="4"/>
      <c r="J26" s="4"/>
      <c r="K26" s="4"/>
    </row>
    <row r="27" ht="17.25" customHeight="1" spans="1:12" x14ac:dyDescent="0.25">
      <c r="A27" s="44">
        <v>43985</v>
      </c>
      <c r="B27" s="48"/>
      <c r="C27" s="47">
        <v>126</v>
      </c>
      <c r="D27" s="47">
        <v>100</v>
      </c>
      <c r="E27" s="48"/>
      <c r="F27" s="48"/>
      <c r="G27" s="48"/>
      <c r="H27" s="4"/>
      <c r="I27" s="4"/>
      <c r="J27" s="4"/>
      <c r="K27" s="4"/>
    </row>
    <row r="28" ht="17.25" customHeight="1" spans="1:12" x14ac:dyDescent="0.25">
      <c r="A28" s="44">
        <v>43985</v>
      </c>
      <c r="B28" s="48"/>
      <c r="C28" s="47">
        <v>52</v>
      </c>
      <c r="D28" s="47">
        <v>150</v>
      </c>
      <c r="E28" s="48"/>
      <c r="F28" s="48"/>
      <c r="G28" s="48"/>
      <c r="H28" s="4"/>
      <c r="I28" s="4"/>
      <c r="J28" s="4"/>
      <c r="K28" s="4"/>
    </row>
    <row r="29" ht="17.25" customHeight="1" spans="1:12" x14ac:dyDescent="0.25">
      <c r="A29" s="44">
        <v>44077</v>
      </c>
      <c r="B29" s="48"/>
      <c r="C29" s="47">
        <v>320</v>
      </c>
      <c r="D29" s="47">
        <v>165</v>
      </c>
      <c r="E29" s="48"/>
      <c r="F29" s="48"/>
      <c r="G29" s="48"/>
      <c r="H29" s="4"/>
      <c r="I29" s="4"/>
      <c r="J29" s="4"/>
      <c r="K29" s="4"/>
    </row>
    <row r="30" ht="17.25" customHeight="1" spans="1:12" x14ac:dyDescent="0.25">
      <c r="A30" s="44">
        <v>44107</v>
      </c>
      <c r="B30" s="47">
        <v>150</v>
      </c>
      <c r="C30" s="47">
        <v>263</v>
      </c>
      <c r="D30" s="48"/>
      <c r="E30" s="48"/>
      <c r="F30" s="48"/>
      <c r="G30" s="48"/>
      <c r="H30" s="4"/>
      <c r="I30" s="4"/>
      <c r="J30" s="4"/>
      <c r="K30" s="4"/>
    </row>
    <row r="31" ht="17.25" customHeight="1" spans="1:12" x14ac:dyDescent="0.25">
      <c r="A31" s="44">
        <v>44138</v>
      </c>
      <c r="B31" s="47">
        <v>100</v>
      </c>
      <c r="C31" s="47">
        <v>200</v>
      </c>
      <c r="D31" s="47">
        <v>45</v>
      </c>
      <c r="E31" s="48"/>
      <c r="F31" s="48"/>
      <c r="G31" s="48"/>
      <c r="H31" s="4"/>
      <c r="I31" s="4"/>
      <c r="J31" s="4"/>
      <c r="K31" s="4"/>
    </row>
    <row r="32" ht="17.25" customHeight="1" spans="1:12" x14ac:dyDescent="0.25">
      <c r="A32" s="44">
        <v>44168</v>
      </c>
      <c r="B32" s="47">
        <v>150</v>
      </c>
      <c r="C32" s="47">
        <v>12</v>
      </c>
      <c r="D32" s="48"/>
      <c r="E32" s="47">
        <v>100</v>
      </c>
      <c r="F32" s="47">
        <v>100</v>
      </c>
      <c r="G32" s="48"/>
      <c r="H32" s="4"/>
      <c r="I32" s="4"/>
      <c r="J32" s="4"/>
      <c r="K32" s="4"/>
    </row>
    <row r="33" ht="17.25" customHeight="1" spans="1:12" x14ac:dyDescent="0.25">
      <c r="A33" s="44" t="s">
        <v>555</v>
      </c>
      <c r="B33" s="47">
        <v>150</v>
      </c>
      <c r="C33" s="47">
        <v>200</v>
      </c>
      <c r="D33" s="48"/>
      <c r="E33" s="47">
        <v>100</v>
      </c>
      <c r="F33" s="47">
        <v>100</v>
      </c>
      <c r="G33" s="48"/>
      <c r="H33" s="4"/>
      <c r="I33" s="4"/>
      <c r="J33" s="4"/>
      <c r="K33" s="4"/>
    </row>
    <row r="34" ht="17.25" customHeight="1" spans="1:12" x14ac:dyDescent="0.25">
      <c r="A34" s="44" t="s">
        <v>556</v>
      </c>
      <c r="B34" s="48"/>
      <c r="C34" s="47">
        <v>400</v>
      </c>
      <c r="D34" s="48"/>
      <c r="E34" s="48"/>
      <c r="F34" s="48"/>
      <c r="G34" s="48"/>
      <c r="H34" s="4"/>
      <c r="I34" s="4"/>
      <c r="J34" s="4"/>
      <c r="K34" s="4"/>
    </row>
    <row r="35" ht="17.25" customHeight="1" spans="1:12" x14ac:dyDescent="0.25">
      <c r="A35" s="44" t="s">
        <v>556</v>
      </c>
      <c r="B35" s="47">
        <v>50</v>
      </c>
      <c r="C35" s="47">
        <v>595</v>
      </c>
      <c r="D35" s="48"/>
      <c r="E35" s="48"/>
      <c r="F35" s="48"/>
      <c r="G35" s="48"/>
      <c r="H35" s="4"/>
      <c r="I35" s="4"/>
      <c r="J35" s="4"/>
      <c r="K35" s="4"/>
    </row>
    <row r="36" ht="17.25" customHeight="1" spans="1:12" x14ac:dyDescent="0.25">
      <c r="A36" s="44" t="s">
        <v>557</v>
      </c>
      <c r="B36" s="47">
        <v>110</v>
      </c>
      <c r="C36" s="48"/>
      <c r="D36" s="48"/>
      <c r="E36" s="48"/>
      <c r="F36" s="48"/>
      <c r="G36" s="48"/>
      <c r="H36" s="4"/>
      <c r="I36" s="4"/>
      <c r="J36" s="4"/>
      <c r="K36" s="4"/>
    </row>
    <row r="37" ht="17.25" customHeight="1" spans="1:12" x14ac:dyDescent="0.25">
      <c r="A37" s="44" t="s">
        <v>558</v>
      </c>
      <c r="B37" s="47">
        <v>150</v>
      </c>
      <c r="C37" s="48"/>
      <c r="D37" s="48"/>
      <c r="E37" s="48"/>
      <c r="F37" s="48"/>
      <c r="G37" s="48"/>
      <c r="H37" s="4"/>
      <c r="I37" s="4"/>
      <c r="J37" s="4"/>
      <c r="K37" s="4"/>
    </row>
    <row r="38" ht="17.25" customHeight="1" spans="1:12" x14ac:dyDescent="0.25">
      <c r="A38" s="44" t="s">
        <v>559</v>
      </c>
      <c r="B38" s="47">
        <v>330</v>
      </c>
      <c r="C38" s="48"/>
      <c r="D38" s="48"/>
      <c r="E38" s="47">
        <v>102</v>
      </c>
      <c r="F38" s="47">
        <v>125</v>
      </c>
      <c r="G38" s="48"/>
      <c r="H38" s="22" t="s">
        <v>549</v>
      </c>
      <c r="I38" s="4"/>
      <c r="J38" s="4"/>
      <c r="K38" s="4"/>
    </row>
    <row r="39" ht="17.25" customHeight="1" spans="1:12" x14ac:dyDescent="0.25">
      <c r="A39" s="44" t="s">
        <v>559</v>
      </c>
      <c r="B39" s="47">
        <v>200</v>
      </c>
      <c r="C39" s="48"/>
      <c r="D39" s="48"/>
      <c r="E39" s="47">
        <v>50</v>
      </c>
      <c r="F39" s="47">
        <v>50</v>
      </c>
      <c r="G39" s="48"/>
      <c r="H39" s="4"/>
      <c r="I39" s="4"/>
      <c r="J39" s="4"/>
      <c r="K39" s="4"/>
    </row>
    <row r="40" ht="17.25" customHeight="1" spans="1:12" x14ac:dyDescent="0.25">
      <c r="A40" s="44" t="s">
        <v>559</v>
      </c>
      <c r="B40" s="47">
        <v>160</v>
      </c>
      <c r="C40" s="48"/>
      <c r="D40" s="48"/>
      <c r="E40" s="48"/>
      <c r="F40" s="48"/>
      <c r="G40" s="48"/>
      <c r="H40" s="4"/>
      <c r="I40" s="4"/>
      <c r="J40" s="4"/>
      <c r="K40" s="4"/>
    </row>
    <row r="41" ht="17.25" customHeight="1" spans="1:12" x14ac:dyDescent="0.25">
      <c r="A41" s="44" t="s">
        <v>559</v>
      </c>
      <c r="B41" s="48"/>
      <c r="C41" s="48"/>
      <c r="D41" s="47">
        <v>200</v>
      </c>
      <c r="E41" s="48"/>
      <c r="F41" s="48"/>
      <c r="G41" s="48"/>
      <c r="H41" s="4"/>
      <c r="I41" s="4"/>
      <c r="J41" s="4"/>
      <c r="K41" s="4"/>
    </row>
    <row r="42" ht="17.25" customHeight="1" spans="1:12" x14ac:dyDescent="0.25">
      <c r="A42" s="44" t="s">
        <v>560</v>
      </c>
      <c r="B42" s="47">
        <v>170</v>
      </c>
      <c r="C42" s="47">
        <v>350</v>
      </c>
      <c r="D42" s="48"/>
      <c r="E42" s="48"/>
      <c r="F42" s="48"/>
      <c r="G42" s="48"/>
      <c r="H42" s="4"/>
      <c r="I42" s="4"/>
      <c r="J42" s="4"/>
      <c r="K42" s="4"/>
    </row>
    <row r="43" ht="17.25" customHeight="1" spans="1:12" x14ac:dyDescent="0.25">
      <c r="A43" s="44" t="s">
        <v>561</v>
      </c>
      <c r="B43" s="47">
        <v>13</v>
      </c>
      <c r="C43" s="47">
        <v>50</v>
      </c>
      <c r="D43" s="47">
        <v>4</v>
      </c>
      <c r="E43" s="48"/>
      <c r="F43" s="48"/>
      <c r="G43" s="48"/>
      <c r="H43" s="4"/>
      <c r="I43" s="4"/>
      <c r="J43" s="4"/>
      <c r="K43" s="4"/>
    </row>
    <row r="44" ht="17.25" customHeight="1" spans="1:12" x14ac:dyDescent="0.25">
      <c r="A44" s="44" t="s">
        <v>561</v>
      </c>
      <c r="B44" s="48"/>
      <c r="C44" s="47">
        <v>400</v>
      </c>
      <c r="D44" s="47">
        <v>100</v>
      </c>
      <c r="E44" s="48"/>
      <c r="F44" s="48"/>
      <c r="G44" s="48"/>
      <c r="H44" s="4"/>
      <c r="I44" s="4"/>
      <c r="J44" s="4"/>
      <c r="K44" s="4"/>
    </row>
    <row r="45" ht="17.25" customHeight="1" spans="1:12" x14ac:dyDescent="0.25">
      <c r="A45" s="44" t="s">
        <v>561</v>
      </c>
      <c r="B45" s="48"/>
      <c r="C45" s="47">
        <v>390</v>
      </c>
      <c r="D45" s="47">
        <v>41</v>
      </c>
      <c r="E45" s="48"/>
      <c r="F45" s="48"/>
      <c r="G45" s="48"/>
      <c r="H45" s="4"/>
      <c r="I45" s="4"/>
      <c r="J45" s="4"/>
      <c r="K45" s="4"/>
    </row>
    <row r="46" ht="17.25" customHeight="1" spans="1:12" x14ac:dyDescent="0.25">
      <c r="A46" s="44" t="s">
        <v>561</v>
      </c>
      <c r="B46" s="48"/>
      <c r="C46" s="47">
        <v>400</v>
      </c>
      <c r="D46" s="47">
        <v>23</v>
      </c>
      <c r="E46" s="48"/>
      <c r="F46" s="48"/>
      <c r="G46" s="48"/>
      <c r="H46" s="4"/>
      <c r="I46" s="4"/>
      <c r="J46" s="4"/>
      <c r="K46" s="4"/>
    </row>
    <row r="47" ht="17.25" customHeight="1" spans="1:12" x14ac:dyDescent="0.25">
      <c r="A47" s="44" t="s">
        <v>562</v>
      </c>
      <c r="B47" s="47">
        <v>79</v>
      </c>
      <c r="C47" s="47">
        <v>76</v>
      </c>
      <c r="D47" s="47">
        <v>18</v>
      </c>
      <c r="E47" s="48"/>
      <c r="F47" s="47">
        <v>41</v>
      </c>
      <c r="G47" s="48"/>
      <c r="H47" s="22" t="s">
        <v>551</v>
      </c>
      <c r="I47" s="4"/>
      <c r="J47" s="4"/>
      <c r="K47" s="4"/>
    </row>
    <row r="48" ht="17.25" customHeight="1" spans="1:12" x14ac:dyDescent="0.25">
      <c r="A48" s="44" t="s">
        <v>563</v>
      </c>
      <c r="B48" s="48"/>
      <c r="C48" s="48"/>
      <c r="D48" s="47">
        <v>100</v>
      </c>
      <c r="E48" s="48"/>
      <c r="F48" s="48"/>
      <c r="G48" s="192">
        <v>1</v>
      </c>
      <c r="H48" s="41" t="s">
        <v>564</v>
      </c>
      <c r="I48" s="41"/>
      <c r="J48" s="4"/>
      <c r="K48" s="4"/>
    </row>
    <row r="49" ht="17.25" customHeight="1" spans="1:12" x14ac:dyDescent="0.25">
      <c r="A49" s="75" t="s">
        <v>399</v>
      </c>
      <c r="B49" s="76">
        <f>SUM(C26:C55)</f>
      </c>
      <c r="C49" s="76">
        <f>SUM(D26:D55)</f>
      </c>
      <c r="D49" s="76">
        <f>SUM(E26:E55)</f>
      </c>
      <c r="E49" s="76">
        <f>SUM(F26:F55)</f>
      </c>
      <c r="F49" s="76">
        <f>SUM(G26:G55)</f>
      </c>
      <c r="G49" s="52">
        <f>SUM(H26:H55)</f>
      </c>
      <c r="H49" s="4"/>
      <c r="I49" s="4"/>
      <c r="J49" s="4"/>
      <c r="K49" s="4"/>
    </row>
    <row r="50" ht="17.25" customHeight="1" spans="1:12" x14ac:dyDescent="0.25">
      <c r="A50" s="44" t="s">
        <v>565</v>
      </c>
      <c r="B50" s="48"/>
      <c r="C50" s="47">
        <v>300</v>
      </c>
      <c r="D50" s="48"/>
      <c r="E50" s="48"/>
      <c r="F50" s="48"/>
      <c r="G50" s="48"/>
      <c r="H50" s="4"/>
      <c r="I50" s="4"/>
      <c r="J50" s="4"/>
      <c r="K50" s="4"/>
    </row>
    <row r="51" ht="17.25" customHeight="1" spans="1:12" x14ac:dyDescent="0.25">
      <c r="A51" s="44" t="s">
        <v>565</v>
      </c>
      <c r="B51" s="47">
        <v>200</v>
      </c>
      <c r="C51" s="47">
        <v>60</v>
      </c>
      <c r="D51" s="47">
        <v>110</v>
      </c>
      <c r="E51" s="48"/>
      <c r="F51" s="48"/>
      <c r="G51" s="48"/>
      <c r="H51" s="4"/>
      <c r="I51" s="4"/>
      <c r="J51" s="4"/>
      <c r="K51" s="4"/>
    </row>
    <row r="52" ht="17.25" customHeight="1" spans="1:12" x14ac:dyDescent="0.25">
      <c r="A52" s="44" t="s">
        <v>566</v>
      </c>
      <c r="B52" s="47">
        <v>130</v>
      </c>
      <c r="C52" s="47">
        <v>150</v>
      </c>
      <c r="D52" s="47">
        <v>100</v>
      </c>
      <c r="E52" s="48"/>
      <c r="F52" s="48"/>
      <c r="G52" s="48"/>
      <c r="H52" s="4"/>
      <c r="I52" s="4"/>
      <c r="J52" s="4"/>
      <c r="K52" s="4"/>
    </row>
    <row r="53" ht="17.25" customHeight="1" spans="1:12" x14ac:dyDescent="0.25">
      <c r="A53" s="44" t="s">
        <v>567</v>
      </c>
      <c r="B53" s="47">
        <v>200</v>
      </c>
      <c r="C53" s="48"/>
      <c r="D53" s="48"/>
      <c r="E53" s="47">
        <v>200</v>
      </c>
      <c r="F53" s="48"/>
      <c r="G53" s="48"/>
      <c r="H53" s="4"/>
      <c r="I53" s="4"/>
      <c r="J53" s="4"/>
      <c r="K53" s="4"/>
    </row>
    <row r="54" ht="17.25" customHeight="1" spans="1:12" x14ac:dyDescent="0.25">
      <c r="A54" s="44" t="s">
        <v>567</v>
      </c>
      <c r="B54" s="47">
        <v>140</v>
      </c>
      <c r="C54" s="47">
        <v>180</v>
      </c>
      <c r="D54" s="47">
        <v>96</v>
      </c>
      <c r="E54" s="48"/>
      <c r="F54" s="48"/>
      <c r="G54" s="48"/>
      <c r="H54" s="4"/>
      <c r="I54" s="4"/>
      <c r="J54" s="4"/>
      <c r="K54" s="4"/>
    </row>
    <row r="55" ht="17.25" customHeight="1" spans="1:12" x14ac:dyDescent="0.25">
      <c r="A55" s="44" t="s">
        <v>568</v>
      </c>
      <c r="B55" s="48"/>
      <c r="C55" s="48"/>
      <c r="D55" s="47">
        <v>36</v>
      </c>
      <c r="E55" s="47">
        <v>406</v>
      </c>
      <c r="F55" s="47">
        <v>70</v>
      </c>
      <c r="G55" s="48"/>
      <c r="H55" s="22" t="s">
        <v>569</v>
      </c>
      <c r="I55" s="4"/>
      <c r="J55" s="4"/>
      <c r="K55" s="4"/>
    </row>
    <row r="56" ht="17.25" customHeight="1" spans="1:12" x14ac:dyDescent="0.25">
      <c r="A56" s="44" t="s">
        <v>570</v>
      </c>
      <c r="B56" s="47">
        <v>113</v>
      </c>
      <c r="C56" s="47">
        <v>242</v>
      </c>
      <c r="D56" s="48"/>
      <c r="E56" s="48"/>
      <c r="F56" s="47">
        <v>130</v>
      </c>
      <c r="G56" s="48"/>
      <c r="H56" s="22" t="s">
        <v>551</v>
      </c>
      <c r="I56" s="4"/>
      <c r="J56" s="4"/>
      <c r="K56" s="4"/>
    </row>
    <row r="57" ht="17.25" customHeight="1" spans="1:12" x14ac:dyDescent="0.25">
      <c r="A57" s="75" t="s">
        <v>400</v>
      </c>
      <c r="B57" s="76">
        <f>SUM(C56:C63)</f>
      </c>
      <c r="C57" s="76">
        <f>SUM(D56:D63)</f>
      </c>
      <c r="D57" s="76">
        <f>SUM(E56:E63)</f>
      </c>
      <c r="E57" s="76">
        <f>SUM(F56:F63)</f>
      </c>
      <c r="F57" s="76">
        <f>SUM(G56:G63)</f>
      </c>
      <c r="G57" s="52">
        <f>SUM(H56:H63)</f>
      </c>
      <c r="H57" s="4"/>
      <c r="I57" s="4"/>
      <c r="J57" s="4"/>
      <c r="K57" s="4"/>
    </row>
    <row r="58" ht="17.25" customHeight="1" spans="1:12" x14ac:dyDescent="0.25">
      <c r="A58" s="44">
        <v>43956</v>
      </c>
      <c r="B58" s="48"/>
      <c r="C58" s="47">
        <v>160</v>
      </c>
      <c r="D58" s="47">
        <v>60</v>
      </c>
      <c r="E58" s="48"/>
      <c r="F58" s="48"/>
      <c r="G58" s="48"/>
      <c r="H58" s="4"/>
      <c r="I58" s="4"/>
      <c r="J58" s="4"/>
      <c r="K58" s="4"/>
    </row>
    <row r="59" ht="17.25" customHeight="1" spans="1:12" x14ac:dyDescent="0.25">
      <c r="A59" s="44">
        <v>44140</v>
      </c>
      <c r="B59" s="48"/>
      <c r="C59" s="47">
        <v>60</v>
      </c>
      <c r="D59" s="48"/>
      <c r="E59" s="47">
        <v>20</v>
      </c>
      <c r="F59" s="47">
        <v>56</v>
      </c>
      <c r="G59" s="48"/>
      <c r="H59" s="4"/>
      <c r="I59" s="4"/>
      <c r="J59" s="4"/>
      <c r="K59" s="4"/>
    </row>
    <row r="60" ht="17.25" customHeight="1" spans="1:12" x14ac:dyDescent="0.25">
      <c r="A60" s="75" t="s">
        <v>401</v>
      </c>
      <c r="B60" s="76">
        <f>SUM(C64:C66)</f>
      </c>
      <c r="C60" s="76">
        <f>SUM(D64:D66)</f>
      </c>
      <c r="D60" s="76">
        <f>SUM(E64:E66)</f>
      </c>
      <c r="E60" s="76">
        <f>SUM(F64:F66)</f>
      </c>
      <c r="F60" s="76">
        <f>SUM(G64:G66)</f>
      </c>
      <c r="G60" s="52">
        <f>SUM(H64:H66)</f>
      </c>
      <c r="H60" s="4"/>
      <c r="I60" s="4"/>
      <c r="J60" s="4"/>
      <c r="K60" s="4"/>
    </row>
    <row r="61" ht="17.25" customHeight="1" spans="1:12" x14ac:dyDescent="0.25">
      <c r="A61" s="44">
        <v>44171</v>
      </c>
      <c r="B61" s="48"/>
      <c r="C61" s="47">
        <v>700</v>
      </c>
      <c r="D61" s="48"/>
      <c r="E61" s="48"/>
      <c r="F61" s="48"/>
      <c r="G61" s="48"/>
      <c r="H61" s="4"/>
      <c r="I61" s="4"/>
      <c r="J61" s="4"/>
      <c r="K61" s="4"/>
    </row>
    <row r="62" ht="17.25" customHeight="1" spans="1:12" x14ac:dyDescent="0.25">
      <c r="A62" s="44" t="s">
        <v>571</v>
      </c>
      <c r="B62" s="48"/>
      <c r="C62" s="47">
        <v>460</v>
      </c>
      <c r="D62" s="48"/>
      <c r="E62" s="48"/>
      <c r="F62" s="48"/>
      <c r="G62" s="48"/>
      <c r="H62" s="4"/>
      <c r="I62" s="4"/>
      <c r="J62" s="4"/>
      <c r="K62" s="4"/>
    </row>
    <row r="63" ht="17.25" customHeight="1" spans="1:12" x14ac:dyDescent="0.25">
      <c r="A63" s="44" t="s">
        <v>572</v>
      </c>
      <c r="B63" s="48"/>
      <c r="C63" s="47">
        <v>14</v>
      </c>
      <c r="D63" s="47">
        <v>150</v>
      </c>
      <c r="E63" s="48"/>
      <c r="F63" s="48"/>
      <c r="G63" s="48"/>
      <c r="H63" s="4"/>
      <c r="I63" s="4"/>
      <c r="J63" s="4"/>
      <c r="K63" s="4"/>
    </row>
    <row r="64" ht="17.25" customHeight="1" spans="1:12" x14ac:dyDescent="0.25">
      <c r="A64" s="44" t="s">
        <v>573</v>
      </c>
      <c r="B64" s="48"/>
      <c r="C64" s="48"/>
      <c r="D64" s="47">
        <v>45</v>
      </c>
      <c r="E64" s="48"/>
      <c r="F64" s="47">
        <v>87</v>
      </c>
      <c r="G64" s="48"/>
      <c r="H64" s="8" t="s">
        <v>574</v>
      </c>
      <c r="I64" s="8"/>
      <c r="J64" s="4"/>
      <c r="K64" s="4"/>
    </row>
    <row r="65" ht="17.25" customHeight="1" spans="1:12" x14ac:dyDescent="0.25">
      <c r="A65" s="44" t="s">
        <v>575</v>
      </c>
      <c r="B65" s="48"/>
      <c r="C65" s="48"/>
      <c r="D65" s="48"/>
      <c r="E65" s="48"/>
      <c r="F65" s="47">
        <v>186</v>
      </c>
      <c r="G65" s="48"/>
      <c r="H65" s="8" t="s">
        <v>576</v>
      </c>
      <c r="I65" s="8"/>
      <c r="J65" s="4"/>
      <c r="K65" s="4"/>
    </row>
    <row r="66" ht="17.25" customHeight="1" spans="1:12" x14ac:dyDescent="0.25">
      <c r="A66" s="44" t="s">
        <v>577</v>
      </c>
      <c r="B66" s="48"/>
      <c r="C66" s="47">
        <v>110</v>
      </c>
      <c r="D66" s="48"/>
      <c r="E66" s="48"/>
      <c r="F66" s="48"/>
      <c r="G66" s="48"/>
      <c r="H66" s="8"/>
      <c r="I66" s="8"/>
      <c r="J66" s="4"/>
      <c r="K66" s="4"/>
    </row>
    <row r="67" ht="17.25" customHeight="1" spans="1:12" x14ac:dyDescent="0.25">
      <c r="A67" s="44" t="s">
        <v>578</v>
      </c>
      <c r="B67" s="48"/>
      <c r="C67" s="47">
        <v>170</v>
      </c>
      <c r="D67" s="48"/>
      <c r="E67" s="48"/>
      <c r="F67" s="48"/>
      <c r="G67" s="48"/>
      <c r="H67" s="8"/>
      <c r="I67" s="8"/>
      <c r="J67" s="4"/>
      <c r="K67" s="4"/>
    </row>
    <row r="68" ht="17.25" customHeight="1" spans="1:12" x14ac:dyDescent="0.25">
      <c r="A68" s="75" t="s">
        <v>402</v>
      </c>
      <c r="B68" s="76">
        <f>SUM(C67:C74)</f>
      </c>
      <c r="C68" s="76">
        <f>SUM(D67:D74)</f>
      </c>
      <c r="D68" s="76">
        <f>SUM(E67:E74)</f>
      </c>
      <c r="E68" s="76">
        <f>SUM(F67:F74)</f>
      </c>
      <c r="F68" s="76">
        <f>SUM(G67:G74)</f>
      </c>
      <c r="G68" s="52">
        <f>SUM(H67:H74)</f>
      </c>
      <c r="H68" s="4"/>
      <c r="I68" s="4"/>
      <c r="J68" s="4"/>
      <c r="K68" s="4"/>
    </row>
    <row r="69" ht="17.25" customHeight="1" spans="1:12" x14ac:dyDescent="0.25">
      <c r="A69" s="44">
        <v>43837</v>
      </c>
      <c r="B69" s="48"/>
      <c r="C69" s="47">
        <v>121</v>
      </c>
      <c r="D69" s="48"/>
      <c r="E69" s="48"/>
      <c r="F69" s="48"/>
      <c r="G69" s="48"/>
      <c r="H69" s="8"/>
      <c r="I69" s="8"/>
      <c r="J69" s="4"/>
      <c r="K69" s="4"/>
    </row>
    <row r="70" ht="17.25" customHeight="1" spans="1:12" x14ac:dyDescent="0.25">
      <c r="A70" s="44">
        <v>43897</v>
      </c>
      <c r="B70" s="48"/>
      <c r="C70" s="47">
        <v>23</v>
      </c>
      <c r="D70" s="48"/>
      <c r="E70" s="47">
        <v>181</v>
      </c>
      <c r="F70" s="48"/>
      <c r="G70" s="48"/>
      <c r="H70" s="8" t="s">
        <v>223</v>
      </c>
      <c r="I70" s="8"/>
      <c r="J70" s="4"/>
      <c r="K70" s="4"/>
    </row>
    <row r="71" ht="17.25" customHeight="1" spans="1:12" x14ac:dyDescent="0.25">
      <c r="A71" s="44">
        <v>43928</v>
      </c>
      <c r="B71" s="48"/>
      <c r="C71" s="47">
        <v>400</v>
      </c>
      <c r="D71" s="47">
        <v>106</v>
      </c>
      <c r="E71" s="48"/>
      <c r="F71" s="48"/>
      <c r="G71" s="48"/>
      <c r="H71" s="8"/>
      <c r="I71" s="8"/>
      <c r="J71" s="4"/>
      <c r="K71" s="4"/>
    </row>
    <row r="72" ht="17.25" customHeight="1" spans="1:12" x14ac:dyDescent="0.25">
      <c r="A72" s="44">
        <v>43989</v>
      </c>
      <c r="B72" s="48"/>
      <c r="C72" s="47">
        <v>45</v>
      </c>
      <c r="D72" s="48"/>
      <c r="E72" s="48"/>
      <c r="F72" s="48"/>
      <c r="G72" s="48"/>
      <c r="H72" s="8"/>
      <c r="I72" s="8"/>
      <c r="J72" s="4"/>
      <c r="K72" s="4"/>
    </row>
    <row r="73" ht="17.25" customHeight="1" spans="1:12" x14ac:dyDescent="0.25">
      <c r="A73" s="44">
        <v>44081</v>
      </c>
      <c r="B73" s="48"/>
      <c r="C73" s="47">
        <v>60</v>
      </c>
      <c r="D73" s="48"/>
      <c r="E73" s="48"/>
      <c r="F73" s="48"/>
      <c r="G73" s="48"/>
      <c r="H73" s="8"/>
      <c r="I73" s="8"/>
      <c r="J73" s="4"/>
      <c r="K73" s="4"/>
    </row>
    <row r="74" ht="17.25" customHeight="1" spans="1:12" x14ac:dyDescent="0.25">
      <c r="A74" s="44">
        <v>44142</v>
      </c>
      <c r="B74" s="48"/>
      <c r="C74" s="47">
        <v>230</v>
      </c>
      <c r="D74" s="48"/>
      <c r="E74" s="48"/>
      <c r="F74" s="48"/>
      <c r="G74" s="48"/>
      <c r="H74" s="8"/>
      <c r="I74" s="8"/>
      <c r="J74" s="4"/>
      <c r="K74" s="4"/>
    </row>
    <row r="75" ht="17.25" customHeight="1" spans="1:12" x14ac:dyDescent="0.25">
      <c r="A75" s="44" t="s">
        <v>579</v>
      </c>
      <c r="B75" s="48"/>
      <c r="C75" s="47">
        <v>100</v>
      </c>
      <c r="D75" s="48"/>
      <c r="E75" s="48"/>
      <c r="F75" s="48"/>
      <c r="G75" s="48"/>
      <c r="H75" s="8"/>
      <c r="I75" s="8"/>
      <c r="J75" s="4"/>
      <c r="K75" s="4"/>
    </row>
    <row r="76" ht="17.25" customHeight="1" spans="1:12" x14ac:dyDescent="0.25">
      <c r="A76" s="44" t="s">
        <v>580</v>
      </c>
      <c r="B76" s="48"/>
      <c r="C76" s="47">
        <v>210</v>
      </c>
      <c r="D76" s="48"/>
      <c r="E76" s="48"/>
      <c r="F76" s="48"/>
      <c r="G76" s="48"/>
      <c r="H76" s="8"/>
      <c r="I76" s="8"/>
      <c r="J76" s="4"/>
      <c r="K76" s="4"/>
    </row>
    <row r="77" ht="17.25" customHeight="1" spans="1:12" x14ac:dyDescent="0.25">
      <c r="A77" s="44" t="s">
        <v>580</v>
      </c>
      <c r="B77" s="48"/>
      <c r="C77" s="48"/>
      <c r="D77" s="47">
        <v>20</v>
      </c>
      <c r="E77" s="48"/>
      <c r="F77" s="48"/>
      <c r="G77" s="48"/>
      <c r="H77" s="8"/>
      <c r="I77" s="8"/>
      <c r="J77" s="4"/>
      <c r="K77" s="4"/>
    </row>
    <row r="78" ht="17.25" customHeight="1" spans="1:12" x14ac:dyDescent="0.25">
      <c r="A78" s="44" t="s">
        <v>581</v>
      </c>
      <c r="B78" s="48"/>
      <c r="C78" s="47">
        <v>210</v>
      </c>
      <c r="D78" s="48"/>
      <c r="E78" s="48"/>
      <c r="F78" s="48"/>
      <c r="G78" s="48"/>
      <c r="H78" s="8"/>
      <c r="I78" s="8"/>
      <c r="J78" s="4"/>
      <c r="K78" s="4"/>
    </row>
    <row r="79" ht="17.25" customHeight="1" spans="1:12" x14ac:dyDescent="0.25">
      <c r="A79" s="75" t="s">
        <v>403</v>
      </c>
      <c r="B79" s="76">
        <f>SUM(C75:C85)</f>
      </c>
      <c r="C79" s="76">
        <f>SUM(D75:D85)</f>
      </c>
      <c r="D79" s="76">
        <f>SUM(E75:E85)</f>
      </c>
      <c r="E79" s="76">
        <f>SUM(F75:F85)</f>
      </c>
      <c r="F79" s="76">
        <f>SUM(G75:G85)</f>
      </c>
      <c r="G79" s="193">
        <f>SUM(H75:H85)</f>
      </c>
      <c r="H79" s="4"/>
      <c r="I79" s="4"/>
      <c r="J79" s="4"/>
      <c r="K79" s="4"/>
    </row>
    <row r="80" ht="17.25" customHeight="1" spans="1:12" x14ac:dyDescent="0.25">
      <c r="A80" s="44"/>
      <c r="B80" s="48"/>
      <c r="C80" s="48"/>
      <c r="D80" s="48"/>
      <c r="E80" s="48"/>
      <c r="F80" s="48"/>
      <c r="G80" s="48"/>
      <c r="H80" s="8"/>
      <c r="I80" s="8"/>
      <c r="J80" s="4"/>
      <c r="K80" s="4"/>
    </row>
    <row r="81" ht="17.25" customHeight="1" spans="1:12" x14ac:dyDescent="0.25">
      <c r="A81" s="75" t="s">
        <v>404</v>
      </c>
      <c r="B81" s="76">
        <f>SUM(C86:C87)</f>
      </c>
      <c r="C81" s="76">
        <f>SUM(D86:D87)</f>
      </c>
      <c r="D81" s="76">
        <f>SUM(E86:E87)</f>
      </c>
      <c r="E81" s="76">
        <f>SUM(F86:F87)</f>
      </c>
      <c r="F81" s="76">
        <f>SUM(G86:G87)</f>
      </c>
      <c r="G81" s="193">
        <f>SUM(H86:H87)</f>
      </c>
      <c r="H81" s="4"/>
      <c r="I81" s="4"/>
      <c r="J81" s="4"/>
      <c r="K81" s="4"/>
    </row>
    <row r="82" ht="17.25" customHeight="1" spans="1:12" x14ac:dyDescent="0.25">
      <c r="A82" s="44" t="s">
        <v>582</v>
      </c>
      <c r="B82" s="48"/>
      <c r="C82" s="48"/>
      <c r="D82" s="48"/>
      <c r="E82" s="47">
        <v>-280</v>
      </c>
      <c r="F82" s="47">
        <v>-200</v>
      </c>
      <c r="G82" s="48"/>
      <c r="H82" s="8"/>
      <c r="I82" s="8"/>
      <c r="J82" s="4"/>
      <c r="K82" s="4"/>
    </row>
    <row r="83" ht="17.25" customHeight="1" spans="1:12" x14ac:dyDescent="0.25">
      <c r="A83" s="75" t="s">
        <v>405</v>
      </c>
      <c r="B83" s="76">
        <f>SUM(C88:C89)</f>
      </c>
      <c r="C83" s="76">
        <f>SUM(D88:D89)</f>
      </c>
      <c r="D83" s="76">
        <f>SUM(E88:E89)</f>
      </c>
      <c r="E83" s="76">
        <f>SUM(F88:F89)</f>
      </c>
      <c r="F83" s="76">
        <f>SUM(G88:G89)</f>
      </c>
      <c r="G83" s="193">
        <f>SUM(H88:H89)</f>
      </c>
      <c r="H83" s="4"/>
      <c r="I83" s="4"/>
      <c r="J83" s="4"/>
      <c r="K83" s="4"/>
    </row>
    <row r="84" ht="17.25" customHeight="1" spans="1:12" x14ac:dyDescent="0.25">
      <c r="A84" s="44">
        <v>43840</v>
      </c>
      <c r="B84" s="48"/>
      <c r="C84" s="48"/>
      <c r="D84" s="48"/>
      <c r="E84" s="47">
        <v>-40</v>
      </c>
      <c r="F84" s="47">
        <v>-43</v>
      </c>
      <c r="G84" s="48"/>
      <c r="H84" s="8" t="s">
        <v>583</v>
      </c>
      <c r="I84" s="8"/>
      <c r="J84" s="4"/>
      <c r="K84" s="4"/>
    </row>
    <row r="85" ht="17.25" customHeight="1" spans="1:12" x14ac:dyDescent="0.25">
      <c r="A85" s="44">
        <v>44114</v>
      </c>
      <c r="B85" s="48"/>
      <c r="C85" s="48"/>
      <c r="D85" s="48"/>
      <c r="E85" s="47">
        <v>-85</v>
      </c>
      <c r="F85" s="47">
        <v>-20</v>
      </c>
      <c r="G85" s="48"/>
      <c r="H85" s="8"/>
      <c r="I85" s="8"/>
      <c r="J85" s="4"/>
      <c r="K85" s="4"/>
    </row>
    <row r="86" ht="17.25" customHeight="1" spans="1:12" x14ac:dyDescent="0.25">
      <c r="A86" s="5" t="s">
        <v>510</v>
      </c>
      <c r="B86" s="48"/>
      <c r="C86" s="48"/>
      <c r="D86" s="48"/>
      <c r="E86" s="47">
        <v>-74</v>
      </c>
      <c r="F86" s="47">
        <v>-7</v>
      </c>
      <c r="G86" s="48"/>
      <c r="H86" s="8"/>
      <c r="I86" s="8"/>
      <c r="J86" s="4"/>
      <c r="K86" s="4"/>
    </row>
    <row r="87" ht="17.25" customHeight="1" spans="1:12" x14ac:dyDescent="0.25">
      <c r="A87" s="138" t="s">
        <v>406</v>
      </c>
      <c r="B87" s="48"/>
      <c r="C87" s="48"/>
      <c r="D87" s="48"/>
      <c r="E87" s="47">
        <v>-196</v>
      </c>
      <c r="F87" s="47">
        <v>-137</v>
      </c>
      <c r="G87" s="48"/>
      <c r="H87" s="4"/>
      <c r="I87" s="4"/>
      <c r="J87" s="4"/>
      <c r="K87" s="4"/>
    </row>
    <row r="88" ht="17.25" customHeight="1" spans="1:12" x14ac:dyDescent="0.25">
      <c r="A88" s="23" t="s">
        <v>407</v>
      </c>
      <c r="B88" s="48"/>
      <c r="C88" s="48"/>
      <c r="D88" s="48"/>
      <c r="E88" s="47">
        <v>-59</v>
      </c>
      <c r="F88" s="47">
        <v>-15</v>
      </c>
      <c r="G88" s="48"/>
      <c r="H88" s="4"/>
      <c r="I88" s="4"/>
      <c r="J88" s="4"/>
      <c r="K88" s="4"/>
    </row>
    <row r="89" ht="17.25" customHeight="1" spans="1:12" x14ac:dyDescent="0.25">
      <c r="A89" s="23" t="s">
        <v>408</v>
      </c>
      <c r="B89" s="48"/>
      <c r="C89" s="48"/>
      <c r="D89" s="48"/>
      <c r="E89" s="171">
        <v>-110</v>
      </c>
      <c r="F89" s="171">
        <v>-49</v>
      </c>
      <c r="G89" s="48"/>
      <c r="H89" s="4"/>
      <c r="I89" s="4"/>
      <c r="J89" s="4"/>
      <c r="K89" s="4"/>
    </row>
    <row r="90" ht="17.25" customHeight="1" spans="1:12" x14ac:dyDescent="0.25">
      <c r="A90" s="75" t="s">
        <v>409</v>
      </c>
      <c r="B90" s="76">
        <f>SUM(C90:C96)</f>
      </c>
      <c r="C90" s="76">
        <f>SUM(D90:D96)</f>
      </c>
      <c r="D90" s="76">
        <f>SUM(E90:E96)</f>
      </c>
      <c r="E90" s="76">
        <f>SUM(F90:F96)</f>
      </c>
      <c r="F90" s="76">
        <f>SUM(G90:G96)</f>
      </c>
      <c r="G90" s="193">
        <f>SUM(H90:H96)</f>
      </c>
      <c r="H90" s="4"/>
      <c r="I90" s="4"/>
      <c r="J90" s="4"/>
      <c r="K90" s="4"/>
    </row>
    <row r="91" ht="17.25" customHeight="1" spans="1:12" x14ac:dyDescent="0.25">
      <c r="A91" s="23">
        <v>43901</v>
      </c>
      <c r="B91" s="48"/>
      <c r="C91" s="48"/>
      <c r="D91" s="48"/>
      <c r="E91" s="47">
        <v>-12</v>
      </c>
      <c r="F91" s="47">
        <v>-6</v>
      </c>
      <c r="G91" s="48"/>
      <c r="H91" s="4"/>
      <c r="I91" s="4"/>
      <c r="J91" s="4"/>
      <c r="K91" s="4"/>
    </row>
    <row r="92" ht="17.25" customHeight="1" spans="1:12" x14ac:dyDescent="0.25">
      <c r="A92" s="138">
        <v>43993</v>
      </c>
      <c r="B92" s="48"/>
      <c r="C92" s="48"/>
      <c r="D92" s="48"/>
      <c r="E92" s="171">
        <v>-67</v>
      </c>
      <c r="F92" s="48"/>
      <c r="G92" s="48"/>
      <c r="H92" s="8" t="s">
        <v>584</v>
      </c>
      <c r="I92" s="4"/>
      <c r="J92" s="4"/>
      <c r="K92" s="4"/>
    </row>
    <row r="93" ht="17.25" customHeight="1" spans="1:12" x14ac:dyDescent="0.25">
      <c r="A93" s="138" t="s">
        <v>520</v>
      </c>
      <c r="B93" s="48"/>
      <c r="C93" s="48"/>
      <c r="D93" s="48"/>
      <c r="E93" s="171">
        <v>-262</v>
      </c>
      <c r="F93" s="47">
        <v>-128</v>
      </c>
      <c r="G93" s="48"/>
      <c r="H93" s="22" t="s">
        <v>585</v>
      </c>
      <c r="I93" s="8" t="s">
        <v>586</v>
      </c>
      <c r="J93" s="4"/>
      <c r="K93" s="4"/>
    </row>
    <row r="94" ht="17.25" customHeight="1" spans="1:12" x14ac:dyDescent="0.25">
      <c r="A94" s="138" t="s">
        <v>410</v>
      </c>
      <c r="B94" s="48"/>
      <c r="C94" s="48"/>
      <c r="D94" s="48"/>
      <c r="E94" s="171">
        <v>-201</v>
      </c>
      <c r="F94" s="47">
        <v>-71</v>
      </c>
      <c r="G94" s="48"/>
      <c r="H94" s="22" t="s">
        <v>585</v>
      </c>
      <c r="I94" s="8" t="s">
        <v>587</v>
      </c>
      <c r="J94" s="4"/>
      <c r="K94" s="4"/>
    </row>
    <row r="95" ht="17.25" customHeight="1" spans="1:12" x14ac:dyDescent="0.25">
      <c r="A95" s="75" t="s">
        <v>411</v>
      </c>
      <c r="B95" s="76">
        <f>SUM(C97:C101)</f>
      </c>
      <c r="C95" s="76">
        <f>SUM(D97:D101)</f>
      </c>
      <c r="D95" s="76">
        <f>SUM(E97:E101)</f>
      </c>
      <c r="E95" s="76">
        <f>SUM(F97:F101)</f>
      </c>
      <c r="F95" s="76">
        <f>SUM(G97:G101)</f>
      </c>
      <c r="G95" s="193">
        <f>SUM(H97:H101)</f>
      </c>
      <c r="H95" s="4"/>
      <c r="I95" s="4"/>
      <c r="J95" s="4"/>
      <c r="K95" s="4"/>
    </row>
    <row r="96" ht="17.25" customHeight="1" spans="1:12" x14ac:dyDescent="0.25">
      <c r="A96" s="138">
        <v>43873</v>
      </c>
      <c r="B96" s="48"/>
      <c r="C96" s="48"/>
      <c r="D96" s="48"/>
      <c r="E96" s="171">
        <v>-1</v>
      </c>
      <c r="F96" s="48"/>
      <c r="G96" s="48"/>
      <c r="H96" s="4"/>
      <c r="I96" s="4"/>
      <c r="J96" s="4"/>
      <c r="K96" s="4"/>
    </row>
    <row r="97" ht="17.25" customHeight="1" spans="1:12" x14ac:dyDescent="0.25">
      <c r="A97" s="138">
        <v>43963</v>
      </c>
      <c r="B97" s="48"/>
      <c r="C97" s="48"/>
      <c r="D97" s="48"/>
      <c r="E97" s="171">
        <v>-129</v>
      </c>
      <c r="F97" s="171">
        <v>-41</v>
      </c>
      <c r="G97" s="48"/>
      <c r="H97" s="22" t="s">
        <v>585</v>
      </c>
      <c r="I97" s="22" t="s">
        <v>588</v>
      </c>
      <c r="J97" s="22" t="s">
        <v>589</v>
      </c>
      <c r="K97" s="4"/>
    </row>
    <row r="98" ht="17.25" customHeight="1" spans="1:12" x14ac:dyDescent="0.25">
      <c r="A98" s="138">
        <v>44147</v>
      </c>
      <c r="B98" s="48"/>
      <c r="C98" s="48"/>
      <c r="D98" s="48"/>
      <c r="E98" s="47">
        <v>-24</v>
      </c>
      <c r="F98" s="47">
        <v>-9</v>
      </c>
      <c r="G98" s="48"/>
      <c r="H98" s="22" t="s">
        <v>590</v>
      </c>
      <c r="I98" s="4"/>
      <c r="J98" s="22" t="s">
        <v>591</v>
      </c>
      <c r="K98" s="4"/>
    </row>
    <row r="99" ht="17.25" customHeight="1" spans="1:12" x14ac:dyDescent="0.25">
      <c r="A99" s="5" t="s">
        <v>521</v>
      </c>
      <c r="B99" s="48"/>
      <c r="C99" s="48"/>
      <c r="D99" s="48"/>
      <c r="E99" s="47">
        <v>-20</v>
      </c>
      <c r="F99" s="47">
        <v>-29</v>
      </c>
      <c r="G99" s="48"/>
      <c r="H99" s="22" t="s">
        <v>592</v>
      </c>
      <c r="I99" s="4"/>
      <c r="J99" s="22" t="s">
        <v>593</v>
      </c>
      <c r="K99" s="4"/>
    </row>
    <row r="100" ht="17.25" customHeight="1" spans="1:12" x14ac:dyDescent="0.25">
      <c r="A100" s="138" t="s">
        <v>412</v>
      </c>
      <c r="B100" s="48"/>
      <c r="C100" s="48"/>
      <c r="D100" s="48"/>
      <c r="E100" s="47">
        <v>-270</v>
      </c>
      <c r="F100" s="47">
        <v>-168</v>
      </c>
      <c r="G100" s="48"/>
      <c r="H100" s="22" t="s">
        <v>594</v>
      </c>
      <c r="I100" s="4"/>
      <c r="J100" s="4"/>
      <c r="K100" s="4"/>
    </row>
    <row r="101" ht="17.25" customHeight="1" spans="1:12" x14ac:dyDescent="0.25">
      <c r="A101" s="75" t="s">
        <v>413</v>
      </c>
      <c r="B101" s="76">
        <f>SUM(C102:C107)</f>
      </c>
      <c r="C101" s="76">
        <f>SUM(D102:D107)</f>
      </c>
      <c r="D101" s="76">
        <f>SUM(E102:E107)</f>
      </c>
      <c r="E101" s="76">
        <f>SUM(F102:F107)</f>
      </c>
      <c r="F101" s="76">
        <f>SUM(G102:G107)</f>
      </c>
      <c r="G101" s="193">
        <f>SUM(H102:H107)</f>
      </c>
      <c r="H101" s="4"/>
      <c r="I101" s="4"/>
      <c r="J101" s="4"/>
      <c r="K101" s="4"/>
    </row>
    <row r="102" ht="17.25" customHeight="1" spans="1:12" x14ac:dyDescent="0.25">
      <c r="A102" s="138">
        <v>44378</v>
      </c>
      <c r="B102" s="48"/>
      <c r="C102" s="48"/>
      <c r="D102" s="48"/>
      <c r="E102" s="47">
        <v>-285</v>
      </c>
      <c r="F102" s="47">
        <v>-145</v>
      </c>
      <c r="G102" s="48"/>
      <c r="H102" s="22" t="s">
        <v>595</v>
      </c>
      <c r="I102" s="4"/>
      <c r="J102" s="4"/>
      <c r="K102" s="4"/>
    </row>
    <row r="103" ht="17.25" customHeight="1" spans="1:12" x14ac:dyDescent="0.25">
      <c r="A103" s="5" t="s">
        <v>511</v>
      </c>
      <c r="B103" s="48"/>
      <c r="C103" s="48"/>
      <c r="D103" s="48"/>
      <c r="E103" s="47">
        <v>-75</v>
      </c>
      <c r="F103" s="47">
        <v>-50</v>
      </c>
      <c r="G103" s="48"/>
      <c r="H103" s="22" t="s">
        <v>596</v>
      </c>
      <c r="I103" s="22" t="s">
        <v>597</v>
      </c>
      <c r="J103" s="4"/>
      <c r="K103" s="4"/>
    </row>
    <row r="104" ht="17.25" customHeight="1" spans="1:12" x14ac:dyDescent="0.25">
      <c r="A104" s="44" t="s">
        <v>481</v>
      </c>
      <c r="B104" s="48"/>
      <c r="C104" s="194">
        <v>-1</v>
      </c>
      <c r="D104" s="48"/>
      <c r="E104" s="47">
        <v>-66</v>
      </c>
      <c r="F104" s="47">
        <v>-14</v>
      </c>
      <c r="G104" s="48"/>
      <c r="H104" s="22" t="s">
        <v>598</v>
      </c>
      <c r="I104" s="41" t="s">
        <v>599</v>
      </c>
      <c r="J104" s="41"/>
      <c r="K104" s="41"/>
    </row>
    <row r="105" ht="17.25" customHeight="1" spans="1:12" x14ac:dyDescent="0.25">
      <c r="A105" s="75" t="s">
        <v>414</v>
      </c>
      <c r="B105" s="76">
        <f>SUM(C108:C111)</f>
      </c>
      <c r="C105" s="76">
        <f>SUM(D108:D111)</f>
      </c>
      <c r="D105" s="76">
        <f>SUM(E108:E111)</f>
      </c>
      <c r="E105" s="76">
        <f>SUM(F108:F111)</f>
      </c>
      <c r="F105" s="76">
        <f>SUM(G108:G111)</f>
      </c>
      <c r="G105" s="193">
        <f>SUM(H108:H111)</f>
      </c>
      <c r="H105" s="4"/>
      <c r="I105" s="4"/>
      <c r="J105" s="4"/>
      <c r="K105" s="4"/>
    </row>
    <row r="106" ht="17.25" customHeight="1" spans="1:12" x14ac:dyDescent="0.25">
      <c r="A106" s="44">
        <v>44318</v>
      </c>
      <c r="B106" s="48"/>
      <c r="C106" s="47">
        <v>-22</v>
      </c>
      <c r="D106" s="48"/>
      <c r="E106" s="47">
        <v>-51</v>
      </c>
      <c r="F106" s="47">
        <v>-64</v>
      </c>
      <c r="G106" s="48"/>
      <c r="H106" s="22" t="s">
        <v>600</v>
      </c>
      <c r="I106" s="4"/>
      <c r="J106" s="4"/>
      <c r="K106" s="4"/>
    </row>
    <row r="107" ht="17.25" customHeight="1" spans="1:12" x14ac:dyDescent="0.25">
      <c r="A107" s="44" t="s">
        <v>482</v>
      </c>
      <c r="B107" s="48"/>
      <c r="C107" s="47">
        <v>-168</v>
      </c>
      <c r="D107" s="47">
        <v>-32</v>
      </c>
      <c r="E107" s="48"/>
      <c r="F107" s="48"/>
      <c r="G107" s="48"/>
      <c r="H107" s="4"/>
      <c r="I107" s="4"/>
      <c r="J107" s="4"/>
      <c r="K107" s="4"/>
    </row>
    <row r="108" ht="17.25" customHeight="1" spans="1:12" x14ac:dyDescent="0.25">
      <c r="A108" s="44" t="s">
        <v>482</v>
      </c>
      <c r="B108" s="48"/>
      <c r="C108" s="48"/>
      <c r="D108" s="48"/>
      <c r="E108" s="47">
        <v>-8</v>
      </c>
      <c r="F108" s="47">
        <v>-7</v>
      </c>
      <c r="G108" s="48"/>
      <c r="H108" s="22" t="s">
        <v>601</v>
      </c>
      <c r="I108" s="4"/>
      <c r="J108" s="4"/>
      <c r="K108" s="4"/>
    </row>
    <row r="109" ht="17.25" customHeight="1" spans="1:12" x14ac:dyDescent="0.25">
      <c r="A109" s="75" t="s">
        <v>415</v>
      </c>
      <c r="B109" s="76">
        <f>SUM(C112:C115)</f>
      </c>
      <c r="C109" s="76">
        <f>SUM(D112:D115)</f>
      </c>
      <c r="D109" s="76">
        <f>SUM(E112:E115)</f>
      </c>
      <c r="E109" s="76">
        <f>SUM(F112:F115)</f>
      </c>
      <c r="F109" s="76">
        <f>SUM(G112:G115)</f>
      </c>
      <c r="G109" s="193">
        <f>SUM(H112:H115)</f>
      </c>
      <c r="H109" s="4"/>
      <c r="I109" s="4"/>
      <c r="J109" s="4"/>
      <c r="K109" s="4"/>
    </row>
    <row r="110" ht="17.25" customHeight="1" spans="1:12" x14ac:dyDescent="0.25">
      <c r="A110" s="44">
        <v>44533</v>
      </c>
      <c r="B110" s="48"/>
      <c r="C110" s="47">
        <v>-159</v>
      </c>
      <c r="D110" s="47">
        <v>-15</v>
      </c>
      <c r="E110" s="48"/>
      <c r="F110" s="47">
        <v>-11</v>
      </c>
      <c r="G110" s="48"/>
      <c r="H110" s="22" t="s">
        <v>602</v>
      </c>
      <c r="I110" s="4"/>
      <c r="J110" s="4"/>
      <c r="K110" s="4"/>
    </row>
    <row r="111" ht="17.25" customHeight="1" spans="1:12" x14ac:dyDescent="0.25">
      <c r="A111" s="44" t="s">
        <v>483</v>
      </c>
      <c r="B111" s="48"/>
      <c r="C111" s="47">
        <v>-178</v>
      </c>
      <c r="D111" s="47">
        <v>-80</v>
      </c>
      <c r="E111" s="48"/>
      <c r="F111" s="48"/>
      <c r="G111" s="48"/>
      <c r="H111" s="4"/>
      <c r="I111" s="4"/>
      <c r="J111" s="4"/>
      <c r="K111" s="4"/>
    </row>
    <row r="112" ht="17.25" customHeight="1" spans="1:12" x14ac:dyDescent="0.25">
      <c r="A112" s="44" t="s">
        <v>522</v>
      </c>
      <c r="B112" s="48"/>
      <c r="C112" s="47">
        <v>-144</v>
      </c>
      <c r="D112" s="47">
        <v>-29</v>
      </c>
      <c r="E112" s="47">
        <v>-61</v>
      </c>
      <c r="F112" s="47">
        <v>-35</v>
      </c>
      <c r="G112" s="48"/>
      <c r="H112" s="22" t="s">
        <v>603</v>
      </c>
      <c r="I112" s="4"/>
      <c r="J112" s="4"/>
      <c r="K112" s="4"/>
    </row>
    <row r="113" ht="17.25" customHeight="1" spans="1:12" x14ac:dyDescent="0.25">
      <c r="A113" s="44" t="s">
        <v>512</v>
      </c>
      <c r="B113" s="48"/>
      <c r="C113" s="47">
        <v>-180</v>
      </c>
      <c r="D113" s="47">
        <v>-11</v>
      </c>
      <c r="E113" s="47">
        <v>-32</v>
      </c>
      <c r="F113" s="48"/>
      <c r="G113" s="48"/>
      <c r="H113" s="4"/>
      <c r="I113" s="4"/>
      <c r="J113" s="4"/>
      <c r="K113" s="4"/>
    </row>
    <row r="114" ht="17.25" customHeight="1" spans="1:12" x14ac:dyDescent="0.25">
      <c r="A114" s="44" t="s">
        <v>523</v>
      </c>
      <c r="B114" s="48"/>
      <c r="C114" s="47">
        <v>-246</v>
      </c>
      <c r="D114" s="47">
        <v>-125</v>
      </c>
      <c r="E114" s="48"/>
      <c r="F114" s="48"/>
      <c r="G114" s="48"/>
      <c r="H114" s="4"/>
      <c r="I114" s="4"/>
      <c r="J114" s="4"/>
      <c r="K114" s="4"/>
    </row>
    <row r="115" ht="17.25" customHeight="1" spans="1:12" x14ac:dyDescent="0.25">
      <c r="A115" s="44" t="s">
        <v>524</v>
      </c>
      <c r="B115" s="48"/>
      <c r="C115" s="47">
        <v>-159</v>
      </c>
      <c r="D115" s="47">
        <v>-17</v>
      </c>
      <c r="E115" s="47">
        <v>-126</v>
      </c>
      <c r="F115" s="47">
        <v>-74</v>
      </c>
      <c r="G115" s="48"/>
      <c r="H115" s="22" t="s">
        <v>604</v>
      </c>
      <c r="I115" s="4"/>
      <c r="J115" s="4"/>
      <c r="K115" s="4"/>
    </row>
    <row r="116" ht="17.25" customHeight="1" spans="1:12" x14ac:dyDescent="0.25">
      <c r="A116" s="75" t="s">
        <v>416</v>
      </c>
      <c r="B116" s="76">
        <f>SUM(C116:C122)</f>
      </c>
      <c r="C116" s="76">
        <f>SUM(D116:D122)</f>
      </c>
      <c r="D116" s="76">
        <f>SUM(E116:E122)</f>
      </c>
      <c r="E116" s="76">
        <f>SUM(F116:F122)</f>
      </c>
      <c r="F116" s="76">
        <f>SUM(G116:G122)</f>
      </c>
      <c r="G116" s="193">
        <f>SUM(H116:H122)</f>
      </c>
      <c r="H116" s="4"/>
      <c r="I116" s="4"/>
      <c r="J116" s="4"/>
      <c r="K116" s="4"/>
    </row>
    <row r="117" ht="17.25" customHeight="1" spans="1:12" x14ac:dyDescent="0.25">
      <c r="A117" s="44">
        <v>44381</v>
      </c>
      <c r="B117" s="49"/>
      <c r="C117" s="47">
        <v>-250</v>
      </c>
      <c r="D117" s="47">
        <v>-80</v>
      </c>
      <c r="E117" s="49"/>
      <c r="F117" s="49"/>
      <c r="G117" s="49"/>
      <c r="H117" s="4"/>
      <c r="I117" s="4"/>
      <c r="J117" s="4"/>
      <c r="K117" s="4"/>
    </row>
    <row r="118" ht="17.25" customHeight="1" spans="1:12" x14ac:dyDescent="0.25">
      <c r="A118" s="44">
        <v>44443</v>
      </c>
      <c r="B118" s="48"/>
      <c r="C118" s="47">
        <v>-225</v>
      </c>
      <c r="D118" s="47">
        <v>-138</v>
      </c>
      <c r="E118" s="48"/>
      <c r="F118" s="48"/>
      <c r="G118" s="48"/>
      <c r="H118" s="4"/>
      <c r="I118" s="4"/>
      <c r="J118" s="4"/>
      <c r="K118" s="4"/>
    </row>
    <row r="119" ht="17.25" customHeight="1" spans="1:12" x14ac:dyDescent="0.25">
      <c r="A119" s="44" t="s">
        <v>525</v>
      </c>
      <c r="B119" s="48"/>
      <c r="C119" s="47">
        <v>-150</v>
      </c>
      <c r="D119" s="47">
        <v>-33</v>
      </c>
      <c r="E119" s="48"/>
      <c r="F119" s="48"/>
      <c r="G119" s="48"/>
      <c r="H119" s="4"/>
      <c r="I119" s="4"/>
      <c r="J119" s="4"/>
      <c r="K119" s="4"/>
    </row>
    <row r="120" ht="17.25" customHeight="1" spans="1:12" x14ac:dyDescent="0.25">
      <c r="A120" s="44" t="s">
        <v>526</v>
      </c>
      <c r="B120" s="48"/>
      <c r="C120" s="47">
        <v>-179</v>
      </c>
      <c r="D120" s="47">
        <v>-133</v>
      </c>
      <c r="E120" s="48"/>
      <c r="F120" s="48"/>
      <c r="G120" s="48"/>
      <c r="H120" s="4"/>
      <c r="I120" s="4"/>
      <c r="J120" s="4"/>
      <c r="K120" s="4"/>
    </row>
    <row r="121" ht="17.25" customHeight="1" spans="1:12" x14ac:dyDescent="0.25">
      <c r="A121" s="44" t="s">
        <v>527</v>
      </c>
      <c r="B121" s="47">
        <v>-27</v>
      </c>
      <c r="C121" s="47">
        <v>-250</v>
      </c>
      <c r="D121" s="47">
        <v>-50</v>
      </c>
      <c r="E121" s="48"/>
      <c r="F121" s="48"/>
      <c r="G121" s="48"/>
      <c r="H121" s="4"/>
      <c r="I121" s="4"/>
      <c r="J121" s="4"/>
      <c r="K121" s="4"/>
    </row>
    <row r="122" ht="17.25" customHeight="1" spans="1:12" x14ac:dyDescent="0.25">
      <c r="A122" s="44" t="s">
        <v>527</v>
      </c>
      <c r="B122" s="47">
        <v>-65</v>
      </c>
      <c r="C122" s="47">
        <v>-134</v>
      </c>
      <c r="D122" s="47">
        <v>-175</v>
      </c>
      <c r="E122" s="49"/>
      <c r="F122" s="49"/>
      <c r="G122" s="49"/>
      <c r="H122" s="4"/>
      <c r="I122" s="4"/>
      <c r="J122" s="4"/>
      <c r="K122" s="4"/>
    </row>
    <row r="123" ht="17.25" customHeight="1" spans="1:12" x14ac:dyDescent="0.25">
      <c r="A123" s="44" t="s">
        <v>605</v>
      </c>
      <c r="B123" s="47">
        <v>-86</v>
      </c>
      <c r="C123" s="47">
        <v>-256</v>
      </c>
      <c r="D123" s="47">
        <v>-73</v>
      </c>
      <c r="E123" s="48"/>
      <c r="F123" s="48"/>
      <c r="G123" s="48"/>
      <c r="H123" s="4"/>
      <c r="I123" s="4"/>
      <c r="J123" s="4"/>
      <c r="K123" s="4"/>
    </row>
    <row r="124" ht="17.25" customHeight="1" spans="1:12" x14ac:dyDescent="0.25">
      <c r="A124" s="44" t="s">
        <v>606</v>
      </c>
      <c r="B124" s="47">
        <v>-52</v>
      </c>
      <c r="C124" s="47">
        <v>-250</v>
      </c>
      <c r="D124" s="47">
        <v>-86</v>
      </c>
      <c r="E124" s="49"/>
      <c r="F124" s="49"/>
      <c r="G124" s="49"/>
      <c r="H124" s="4"/>
      <c r="I124" s="4"/>
      <c r="J124" s="4"/>
      <c r="K124" s="4"/>
    </row>
    <row r="125" ht="17.25" customHeight="1" spans="1:12" x14ac:dyDescent="0.25">
      <c r="A125" s="75" t="s">
        <v>417</v>
      </c>
      <c r="B125" s="76">
        <f>SUM(C123:C131)</f>
      </c>
      <c r="C125" s="76">
        <f>SUM(D123:D131)</f>
      </c>
      <c r="D125" s="76">
        <f>SUM(E123:E131)</f>
      </c>
      <c r="E125" s="76">
        <f>SUM(F123:F131)</f>
      </c>
      <c r="F125" s="76">
        <f>SUM(G123:G131)</f>
      </c>
      <c r="G125" s="193">
        <f>SUM(H123:H131)</f>
      </c>
      <c r="H125" s="4"/>
      <c r="I125" s="4"/>
      <c r="J125" s="4"/>
      <c r="K125" s="4"/>
    </row>
    <row r="126" ht="17.25" customHeight="1" spans="1:12" x14ac:dyDescent="0.25">
      <c r="A126" s="147"/>
      <c r="B126" s="195"/>
      <c r="C126" s="195"/>
      <c r="D126" s="195"/>
      <c r="E126" s="196"/>
      <c r="F126" s="195"/>
      <c r="G126" s="196"/>
      <c r="H126" s="4"/>
      <c r="I126" s="4"/>
      <c r="J126" s="4"/>
      <c r="K126" s="4"/>
    </row>
    <row r="127" ht="17.25" customHeight="1" spans="1:12" x14ac:dyDescent="0.25">
      <c r="A127" s="75" t="s">
        <v>419</v>
      </c>
      <c r="B127" s="76">
        <f>SUM(C132:C133)</f>
      </c>
      <c r="C127" s="76">
        <f>SUM(D132:D133)</f>
      </c>
      <c r="D127" s="76">
        <f>SUM(E132:E133)</f>
      </c>
      <c r="E127" s="76">
        <f>SUM(F132:F133)</f>
      </c>
      <c r="F127" s="76">
        <f>SUM(G132:G133)</f>
      </c>
      <c r="G127" s="193">
        <f>SUM(H132:H133)</f>
      </c>
      <c r="H127" s="4"/>
      <c r="I127" s="4"/>
      <c r="J127" s="4"/>
      <c r="K127" s="4"/>
    </row>
    <row r="128" ht="17.25" customHeight="1" spans="1:12" x14ac:dyDescent="0.25">
      <c r="A128" s="44">
        <v>44233</v>
      </c>
      <c r="B128" s="47">
        <v>-50</v>
      </c>
      <c r="C128" s="47">
        <v>-200</v>
      </c>
      <c r="D128" s="47">
        <v>-50</v>
      </c>
      <c r="E128" s="48"/>
      <c r="F128" s="48"/>
      <c r="G128" s="48"/>
      <c r="H128" s="4"/>
      <c r="I128" s="4"/>
      <c r="J128" s="4"/>
      <c r="K128" s="4"/>
    </row>
    <row r="129" ht="17.25" customHeight="1" spans="1:12" x14ac:dyDescent="0.25">
      <c r="A129" s="44">
        <v>44292</v>
      </c>
      <c r="B129" s="47">
        <v>-42</v>
      </c>
      <c r="C129" s="47">
        <v>-306</v>
      </c>
      <c r="D129" s="47">
        <v>-52</v>
      </c>
      <c r="E129" s="49"/>
      <c r="F129" s="49"/>
      <c r="G129" s="49"/>
      <c r="H129" s="4"/>
      <c r="I129" s="4"/>
      <c r="J129" s="4"/>
      <c r="K129" s="4"/>
    </row>
    <row r="130" ht="17.25" customHeight="1" spans="1:12" x14ac:dyDescent="0.25">
      <c r="A130" s="44">
        <v>44445</v>
      </c>
      <c r="B130" s="47">
        <v>-55</v>
      </c>
      <c r="C130" s="47">
        <v>-365</v>
      </c>
      <c r="D130" s="47">
        <v>-47</v>
      </c>
      <c r="E130" s="49"/>
      <c r="F130" s="49"/>
      <c r="G130" s="49"/>
      <c r="H130" s="4"/>
      <c r="I130" s="4"/>
      <c r="J130" s="4"/>
      <c r="K130" s="4"/>
    </row>
    <row r="131" ht="17.25" customHeight="1" spans="1:12" x14ac:dyDescent="0.25">
      <c r="A131" s="44">
        <v>44475</v>
      </c>
      <c r="B131" s="47">
        <v>-71</v>
      </c>
      <c r="C131" s="47">
        <v>-267</v>
      </c>
      <c r="D131" s="47">
        <v>-91</v>
      </c>
      <c r="E131" s="48"/>
      <c r="F131" s="47">
        <v>-37</v>
      </c>
      <c r="G131" s="48"/>
      <c r="H131" s="4"/>
      <c r="I131" s="4"/>
      <c r="J131" s="4"/>
      <c r="K131" s="4"/>
    </row>
    <row r="132" ht="17.25" customHeight="1" spans="1:12" x14ac:dyDescent="0.25">
      <c r="A132" s="44">
        <v>44506</v>
      </c>
      <c r="B132" s="47">
        <v>-53</v>
      </c>
      <c r="C132" s="47">
        <v>-203</v>
      </c>
      <c r="D132" s="47">
        <v>-64</v>
      </c>
      <c r="E132" s="49"/>
      <c r="F132" s="49"/>
      <c r="G132" s="49"/>
      <c r="H132" s="4"/>
      <c r="I132" s="4"/>
      <c r="J132" s="4"/>
      <c r="K132" s="4"/>
    </row>
    <row r="133" ht="17.25" customHeight="1" spans="1:12" x14ac:dyDescent="0.25">
      <c r="A133" s="44" t="s">
        <v>82</v>
      </c>
      <c r="B133" s="47">
        <v>-40</v>
      </c>
      <c r="C133" s="47">
        <v>-189</v>
      </c>
      <c r="D133" s="47">
        <v>-29</v>
      </c>
      <c r="E133" s="49"/>
      <c r="F133" s="47">
        <v>-76</v>
      </c>
      <c r="G133" s="49"/>
      <c r="H133" s="8" t="s">
        <v>607</v>
      </c>
      <c r="I133" s="4"/>
      <c r="J133" s="4"/>
      <c r="K133" s="4"/>
    </row>
    <row r="134" ht="17.25" customHeight="1" spans="1:12" x14ac:dyDescent="0.25">
      <c r="A134" s="5" t="s">
        <v>608</v>
      </c>
      <c r="B134" s="47">
        <v>-29</v>
      </c>
      <c r="C134" s="171">
        <v>-85</v>
      </c>
      <c r="D134" s="47">
        <v>-33</v>
      </c>
      <c r="E134" s="49"/>
      <c r="F134" s="47">
        <v>-165</v>
      </c>
      <c r="G134" s="49"/>
      <c r="H134" s="8" t="s">
        <v>609</v>
      </c>
      <c r="I134" s="4"/>
      <c r="J134" s="4"/>
      <c r="K134" s="4"/>
    </row>
    <row r="135" ht="17.25" customHeight="1" spans="1:12" x14ac:dyDescent="0.25">
      <c r="A135" s="5" t="s">
        <v>610</v>
      </c>
      <c r="B135" s="49"/>
      <c r="C135" s="49"/>
      <c r="D135" s="49"/>
      <c r="E135" s="49"/>
      <c r="F135" s="47">
        <v>-161</v>
      </c>
      <c r="G135" s="49"/>
      <c r="H135" s="8" t="s">
        <v>611</v>
      </c>
      <c r="I135" s="4"/>
      <c r="J135" s="4"/>
      <c r="K135" s="4"/>
    </row>
    <row r="136" ht="17.25" customHeight="1" spans="1:12" x14ac:dyDescent="0.25">
      <c r="A136" s="44" t="s">
        <v>612</v>
      </c>
      <c r="B136" s="47">
        <v>-51</v>
      </c>
      <c r="C136" s="47">
        <v>-141</v>
      </c>
      <c r="D136" s="47">
        <v>-21</v>
      </c>
      <c r="E136" s="49"/>
      <c r="F136" s="47">
        <v>-129</v>
      </c>
      <c r="G136" s="49"/>
      <c r="H136" s="8" t="s">
        <v>613</v>
      </c>
      <c r="I136" s="4"/>
      <c r="J136" s="4"/>
      <c r="K136" s="4"/>
    </row>
    <row r="137" ht="17.25" customHeight="1" spans="1:12" x14ac:dyDescent="0.25">
      <c r="A137" s="44" t="s">
        <v>199</v>
      </c>
      <c r="B137" s="47">
        <v>-42</v>
      </c>
      <c r="C137" s="47">
        <v>-210</v>
      </c>
      <c r="D137" s="47">
        <v>-29</v>
      </c>
      <c r="E137" s="49"/>
      <c r="F137" s="47">
        <v>-90</v>
      </c>
      <c r="G137" s="49"/>
      <c r="H137" s="8" t="s">
        <v>614</v>
      </c>
      <c r="I137" s="4"/>
      <c r="J137" s="4"/>
      <c r="K137" s="4"/>
    </row>
    <row r="138" ht="17.25" customHeight="1" spans="1:12" x14ac:dyDescent="0.25">
      <c r="A138" s="44" t="s">
        <v>615</v>
      </c>
      <c r="B138" s="47">
        <v>-22</v>
      </c>
      <c r="C138" s="47">
        <v>-84</v>
      </c>
      <c r="D138" s="47">
        <v>-27</v>
      </c>
      <c r="E138" s="49"/>
      <c r="F138" s="47">
        <v>-175</v>
      </c>
      <c r="G138" s="49"/>
      <c r="H138" s="8" t="s">
        <v>616</v>
      </c>
      <c r="I138" s="4"/>
      <c r="J138" s="4"/>
      <c r="K138" s="4"/>
    </row>
    <row r="139" ht="17.25" customHeight="1" spans="1:12" x14ac:dyDescent="0.25">
      <c r="A139" s="75" t="s">
        <v>467</v>
      </c>
      <c r="B139" s="76">
        <f>SUM(C134:C145)</f>
      </c>
      <c r="C139" s="76">
        <f>SUM(D134:D145)</f>
      </c>
      <c r="D139" s="76">
        <f>SUM(E134:E145)</f>
      </c>
      <c r="E139" s="76">
        <f>SUM(F134:F145)</f>
      </c>
      <c r="F139" s="76">
        <f>SUM(G134:G145)</f>
      </c>
      <c r="G139" s="193">
        <f>SUM(H134:H145)</f>
      </c>
      <c r="H139" s="4"/>
      <c r="I139" s="4"/>
      <c r="J139" s="4"/>
      <c r="K139" s="4"/>
    </row>
    <row r="140" ht="17.25" customHeight="1" spans="1:12" x14ac:dyDescent="0.25">
      <c r="A140" s="44">
        <v>44446</v>
      </c>
      <c r="B140" s="47">
        <v>-36</v>
      </c>
      <c r="C140" s="47">
        <v>-200</v>
      </c>
      <c r="D140" s="47">
        <v>-45</v>
      </c>
      <c r="E140" s="49"/>
      <c r="F140" s="47">
        <v>-92</v>
      </c>
      <c r="G140" s="49"/>
      <c r="H140" s="8" t="s">
        <v>617</v>
      </c>
      <c r="I140" s="4"/>
      <c r="J140" s="4"/>
      <c r="K140" s="4"/>
    </row>
    <row r="141" ht="17.25" customHeight="1" spans="1:12" x14ac:dyDescent="0.25">
      <c r="A141" s="44" t="s">
        <v>618</v>
      </c>
      <c r="B141" s="47">
        <v>-62</v>
      </c>
      <c r="C141" s="47">
        <v>-156</v>
      </c>
      <c r="D141" s="47">
        <v>-91</v>
      </c>
      <c r="E141" s="48"/>
      <c r="F141" s="47">
        <v>-91</v>
      </c>
      <c r="G141" s="49"/>
      <c r="H141" s="8" t="s">
        <v>619</v>
      </c>
      <c r="I141" s="4"/>
      <c r="J141" s="4"/>
      <c r="K141" s="4"/>
    </row>
    <row r="142" ht="17.25" customHeight="1" spans="1:12" x14ac:dyDescent="0.25">
      <c r="A142" s="44" t="s">
        <v>620</v>
      </c>
      <c r="B142" s="47">
        <v>-68</v>
      </c>
      <c r="C142" s="47">
        <v>-184</v>
      </c>
      <c r="D142" s="47">
        <v>-74</v>
      </c>
      <c r="E142" s="49"/>
      <c r="F142" s="47">
        <v>-51</v>
      </c>
      <c r="G142" s="49"/>
      <c r="H142" s="8" t="s">
        <v>621</v>
      </c>
      <c r="I142" s="4"/>
      <c r="J142" s="4"/>
      <c r="K142" s="4"/>
    </row>
    <row r="143" ht="17.25" customHeight="1" spans="1:12" x14ac:dyDescent="0.25">
      <c r="A143" s="75" t="s">
        <v>468</v>
      </c>
      <c r="B143" s="76">
        <f>SUM(C146:C149)</f>
      </c>
      <c r="C143" s="76">
        <f>SUM(D146:D149)</f>
      </c>
      <c r="D143" s="76">
        <f>SUM(E146:E149)</f>
      </c>
      <c r="E143" s="76">
        <f>SUM(F146:F149)</f>
      </c>
      <c r="F143" s="76">
        <f>SUM(G146:G149)</f>
      </c>
      <c r="G143" s="193">
        <f>SUM(H146:H149)</f>
      </c>
      <c r="H143" s="4"/>
      <c r="I143" s="4"/>
      <c r="J143" s="4"/>
      <c r="K143" s="4"/>
    </row>
    <row r="144" ht="17.25" customHeight="1" spans="1:12" x14ac:dyDescent="0.25">
      <c r="A144" s="5">
        <v>44294</v>
      </c>
      <c r="B144" s="47">
        <v>-31</v>
      </c>
      <c r="C144" s="47">
        <v>-123</v>
      </c>
      <c r="D144" s="47">
        <v>-38</v>
      </c>
      <c r="E144" s="49"/>
      <c r="F144" s="47">
        <v>-40</v>
      </c>
      <c r="G144" s="49"/>
      <c r="H144" s="8" t="s">
        <v>622</v>
      </c>
      <c r="I144" s="4"/>
      <c r="J144" s="4"/>
      <c r="K144" s="4"/>
    </row>
    <row r="145" ht="17.25" customHeight="1" spans="1:12" x14ac:dyDescent="0.25">
      <c r="A145" s="44" t="s">
        <v>484</v>
      </c>
      <c r="B145" s="47">
        <v>-28</v>
      </c>
      <c r="C145" s="47">
        <v>-176</v>
      </c>
      <c r="D145" s="47">
        <v>-91</v>
      </c>
      <c r="E145" s="49"/>
      <c r="F145" s="47">
        <v>-10</v>
      </c>
      <c r="G145" s="49"/>
      <c r="H145" s="4"/>
      <c r="I145" s="4"/>
      <c r="J145" s="4"/>
      <c r="K145" s="4"/>
    </row>
    <row r="146" ht="17.25" customHeight="1" spans="1:12" x14ac:dyDescent="0.25">
      <c r="A146" s="44" t="s">
        <v>485</v>
      </c>
      <c r="B146" s="47">
        <v>-69</v>
      </c>
      <c r="C146" s="47">
        <v>-227</v>
      </c>
      <c r="D146" s="47">
        <v>-59</v>
      </c>
      <c r="E146" s="49"/>
      <c r="F146" s="47">
        <v>-10</v>
      </c>
      <c r="G146" s="49"/>
      <c r="H146" s="4"/>
      <c r="I146" s="4"/>
      <c r="J146" s="4"/>
      <c r="K146" s="4"/>
    </row>
    <row r="147" ht="17.25" customHeight="1" spans="1:12" x14ac:dyDescent="0.25">
      <c r="A147" s="44" t="s">
        <v>486</v>
      </c>
      <c r="B147" s="47">
        <v>-56</v>
      </c>
      <c r="C147" s="47">
        <v>-102</v>
      </c>
      <c r="D147" s="47">
        <v>-30</v>
      </c>
      <c r="E147" s="49"/>
      <c r="F147" s="47">
        <v>-44</v>
      </c>
      <c r="G147" s="49"/>
      <c r="H147" s="4"/>
      <c r="I147" s="4"/>
      <c r="J147" s="4"/>
      <c r="K147" s="4"/>
    </row>
    <row r="148" ht="17.25" customHeight="1" spans="1:12" x14ac:dyDescent="0.25">
      <c r="A148" s="44" t="s">
        <v>487</v>
      </c>
      <c r="B148" s="47">
        <v>-44</v>
      </c>
      <c r="C148" s="47">
        <v>-192</v>
      </c>
      <c r="D148" s="47">
        <v>-82</v>
      </c>
      <c r="E148" s="49"/>
      <c r="F148" s="47">
        <v>-14</v>
      </c>
      <c r="G148" s="49"/>
      <c r="H148" s="4"/>
      <c r="I148" s="4"/>
      <c r="J148" s="4"/>
      <c r="K148" s="4"/>
    </row>
    <row r="149" ht="17.25" customHeight="1" spans="1:12" x14ac:dyDescent="0.25">
      <c r="A149" s="44" t="s">
        <v>488</v>
      </c>
      <c r="B149" s="47">
        <v>-4</v>
      </c>
      <c r="C149" s="47">
        <v>-57</v>
      </c>
      <c r="D149" s="47">
        <v>-7</v>
      </c>
      <c r="E149" s="49"/>
      <c r="F149" s="48"/>
      <c r="G149" s="49"/>
      <c r="H149" s="4"/>
      <c r="I149" s="4"/>
      <c r="J149" s="4"/>
      <c r="K149" s="4"/>
    </row>
    <row r="150" ht="17.25" customHeight="1" spans="1:12" x14ac:dyDescent="0.25">
      <c r="A150" s="44" t="s">
        <v>489</v>
      </c>
      <c r="B150" s="47">
        <v>-26</v>
      </c>
      <c r="C150" s="47">
        <v>-220</v>
      </c>
      <c r="D150" s="47">
        <v>-38</v>
      </c>
      <c r="E150" s="49"/>
      <c r="F150" s="47">
        <v>-15</v>
      </c>
      <c r="G150" s="49"/>
      <c r="H150" s="8" t="s">
        <v>623</v>
      </c>
      <c r="I150" s="4"/>
      <c r="J150" s="4"/>
      <c r="K150" s="4"/>
    </row>
    <row r="151" ht="17.25" customHeight="1" spans="1:12" x14ac:dyDescent="0.25">
      <c r="A151" s="75" t="s">
        <v>422</v>
      </c>
      <c r="B151" s="76">
        <f>SUM(C150:C157)</f>
      </c>
      <c r="C151" s="76">
        <f>SUM(D150:D157)</f>
      </c>
      <c r="D151" s="76">
        <f>SUM(E150:E157)</f>
      </c>
      <c r="E151" s="76">
        <f>SUM(F150:F157)</f>
      </c>
      <c r="F151" s="76">
        <f>SUM(G150:G157)</f>
      </c>
      <c r="G151" s="193">
        <f>SUM(H150:H157)</f>
      </c>
      <c r="H151" s="4"/>
      <c r="I151" s="4"/>
      <c r="J151" s="4"/>
      <c r="K151" s="4"/>
    </row>
    <row r="152" ht="17.25" customHeight="1" spans="1:12" x14ac:dyDescent="0.25">
      <c r="A152" s="44">
        <v>44205</v>
      </c>
      <c r="B152" s="47">
        <v>-70</v>
      </c>
      <c r="C152" s="47">
        <v>-219</v>
      </c>
      <c r="D152" s="47">
        <v>-22</v>
      </c>
      <c r="E152" s="49"/>
      <c r="F152" s="48"/>
      <c r="G152" s="49"/>
      <c r="H152" s="4"/>
      <c r="I152" s="4"/>
      <c r="J152" s="4"/>
      <c r="K152" s="4"/>
    </row>
    <row r="153" ht="17.25" customHeight="1" spans="1:12" x14ac:dyDescent="0.25">
      <c r="A153" s="44">
        <v>44264</v>
      </c>
      <c r="B153" s="47">
        <v>-129</v>
      </c>
      <c r="C153" s="47">
        <v>-236</v>
      </c>
      <c r="D153" s="47">
        <v>-60</v>
      </c>
      <c r="E153" s="49"/>
      <c r="F153" s="49"/>
      <c r="G153" s="49"/>
      <c r="H153" s="4"/>
      <c r="I153" s="4"/>
      <c r="J153" s="4"/>
      <c r="K153" s="4"/>
    </row>
    <row r="154" ht="17.25" customHeight="1" spans="1:12" x14ac:dyDescent="0.25">
      <c r="A154" s="44">
        <v>44295</v>
      </c>
      <c r="B154" s="47">
        <v>-67</v>
      </c>
      <c r="C154" s="47">
        <v>-140</v>
      </c>
      <c r="D154" s="47">
        <v>-70</v>
      </c>
      <c r="E154" s="49"/>
      <c r="F154" s="49"/>
      <c r="G154" s="49"/>
      <c r="H154" s="4"/>
      <c r="I154" s="4"/>
      <c r="J154" s="4"/>
      <c r="K154" s="4"/>
    </row>
    <row r="155" ht="17.25" customHeight="1" spans="1:12" x14ac:dyDescent="0.25">
      <c r="A155" s="44">
        <v>44356</v>
      </c>
      <c r="B155" s="47">
        <v>-15</v>
      </c>
      <c r="C155" s="47">
        <v>-144</v>
      </c>
      <c r="D155" s="47">
        <v>-63</v>
      </c>
      <c r="E155" s="49"/>
      <c r="F155" s="49"/>
      <c r="G155" s="49"/>
      <c r="H155" s="4"/>
      <c r="I155" s="4"/>
      <c r="J155" s="4"/>
      <c r="K155" s="4"/>
    </row>
    <row r="156" ht="17.25" customHeight="1" spans="1:12" x14ac:dyDescent="0.25">
      <c r="A156" s="44">
        <v>44417</v>
      </c>
      <c r="B156" s="47">
        <v>-19</v>
      </c>
      <c r="C156" s="47">
        <v>-73</v>
      </c>
      <c r="D156" s="47">
        <v>-14</v>
      </c>
      <c r="E156" s="49"/>
      <c r="F156" s="48"/>
      <c r="G156" s="49"/>
      <c r="H156" s="4"/>
      <c r="I156" s="4"/>
      <c r="J156" s="4"/>
      <c r="K156" s="4"/>
    </row>
    <row r="157" ht="17.25" customHeight="1" spans="1:12" x14ac:dyDescent="0.25">
      <c r="A157" s="44">
        <v>44509</v>
      </c>
      <c r="B157" s="47">
        <v>-6</v>
      </c>
      <c r="C157" s="47">
        <v>-31</v>
      </c>
      <c r="D157" s="47">
        <v>-15</v>
      </c>
      <c r="E157" s="49"/>
      <c r="F157" s="49"/>
      <c r="G157" s="49"/>
      <c r="H157" s="4"/>
      <c r="I157" s="4"/>
      <c r="J157" s="4"/>
      <c r="K157" s="4"/>
    </row>
    <row r="158" ht="17.25" customHeight="1" spans="1:12" x14ac:dyDescent="0.25">
      <c r="A158" s="44" t="s">
        <v>490</v>
      </c>
      <c r="B158" s="47">
        <v>-53</v>
      </c>
      <c r="C158" s="47">
        <v>-201</v>
      </c>
      <c r="D158" s="47">
        <v>-54</v>
      </c>
      <c r="E158" s="49"/>
      <c r="F158" s="49"/>
      <c r="G158" s="49"/>
      <c r="H158" s="4"/>
      <c r="I158" s="4"/>
      <c r="J158" s="4"/>
      <c r="K158" s="4"/>
    </row>
    <row r="159" ht="17.25" customHeight="1" spans="1:12" x14ac:dyDescent="0.25">
      <c r="A159" s="44" t="s">
        <v>491</v>
      </c>
      <c r="B159" s="47">
        <v>-50</v>
      </c>
      <c r="C159" s="47">
        <v>-174</v>
      </c>
      <c r="D159" s="47">
        <v>-72</v>
      </c>
      <c r="E159" s="49"/>
      <c r="F159" s="49"/>
      <c r="G159" s="49"/>
      <c r="H159" s="4"/>
      <c r="I159" s="4"/>
      <c r="J159" s="4"/>
      <c r="K159" s="4"/>
    </row>
    <row r="160" ht="17.25" customHeight="1" spans="1:12" x14ac:dyDescent="0.25">
      <c r="A160" s="44" t="s">
        <v>491</v>
      </c>
      <c r="B160" s="47">
        <v>-62</v>
      </c>
      <c r="C160" s="47">
        <v>-295</v>
      </c>
      <c r="D160" s="47">
        <v>-85</v>
      </c>
      <c r="E160" s="49"/>
      <c r="F160" s="49"/>
      <c r="G160" s="49"/>
      <c r="H160" s="4"/>
      <c r="I160" s="4"/>
      <c r="J160" s="4"/>
      <c r="K160" s="4"/>
    </row>
    <row r="161" ht="17.25" customHeight="1" spans="1:12" x14ac:dyDescent="0.25">
      <c r="A161" s="170" t="s">
        <v>624</v>
      </c>
      <c r="B161" s="49"/>
      <c r="C161" s="49"/>
      <c r="D161" s="171">
        <v>70</v>
      </c>
      <c r="E161" s="49"/>
      <c r="F161" s="49"/>
      <c r="G161" s="49"/>
      <c r="H161" s="4"/>
      <c r="I161" s="4"/>
      <c r="J161" s="4"/>
      <c r="K161" s="4"/>
    </row>
    <row r="162" ht="17.25" customHeight="1" spans="1:12" x14ac:dyDescent="0.25">
      <c r="A162" s="44" t="s">
        <v>624</v>
      </c>
      <c r="B162" s="47">
        <v>-87</v>
      </c>
      <c r="C162" s="47">
        <v>-257</v>
      </c>
      <c r="D162" s="49"/>
      <c r="E162" s="49"/>
      <c r="F162" s="49"/>
      <c r="G162" s="49"/>
      <c r="H162" s="4"/>
      <c r="I162" s="4"/>
      <c r="J162" s="4"/>
      <c r="K162" s="4"/>
    </row>
    <row r="163" ht="17.25" customHeight="1" spans="1:12" x14ac:dyDescent="0.25">
      <c r="A163" s="44" t="s">
        <v>625</v>
      </c>
      <c r="B163" s="47">
        <v>-105</v>
      </c>
      <c r="C163" s="47">
        <v>-433</v>
      </c>
      <c r="D163" s="49"/>
      <c r="E163" s="49"/>
      <c r="F163" s="49"/>
      <c r="G163" s="49"/>
      <c r="H163" s="4"/>
      <c r="I163" s="4"/>
      <c r="J163" s="4"/>
      <c r="K163" s="4"/>
    </row>
    <row r="164" ht="17.25" customHeight="1" spans="1:12" x14ac:dyDescent="0.25">
      <c r="A164" s="44" t="s">
        <v>23</v>
      </c>
      <c r="B164" s="47">
        <v>-117</v>
      </c>
      <c r="C164" s="47">
        <v>-388</v>
      </c>
      <c r="D164" s="49"/>
      <c r="E164" s="49"/>
      <c r="F164" s="49"/>
      <c r="G164" s="49"/>
      <c r="H164" s="4"/>
      <c r="I164" s="4"/>
      <c r="J164" s="4"/>
      <c r="K164" s="4"/>
    </row>
    <row r="165" ht="17.25" customHeight="1" spans="1:12" x14ac:dyDescent="0.25">
      <c r="A165" s="44" t="s">
        <v>24</v>
      </c>
      <c r="B165" s="47">
        <v>-105</v>
      </c>
      <c r="C165" s="47">
        <v>-197</v>
      </c>
      <c r="D165" s="49"/>
      <c r="E165" s="49"/>
      <c r="F165" s="49"/>
      <c r="G165" s="49"/>
      <c r="H165" s="4"/>
      <c r="I165" s="4"/>
      <c r="J165" s="4"/>
      <c r="K165" s="4"/>
    </row>
    <row r="166" ht="17.25" customHeight="1" spans="1:12" x14ac:dyDescent="0.25">
      <c r="A166" s="44" t="s">
        <v>25</v>
      </c>
      <c r="B166" s="47">
        <v>-113</v>
      </c>
      <c r="C166" s="47">
        <v>-343</v>
      </c>
      <c r="D166" s="48"/>
      <c r="E166" s="49"/>
      <c r="F166" s="48"/>
      <c r="G166" s="49"/>
      <c r="H166" s="4"/>
      <c r="I166" s="4"/>
      <c r="J166" s="4"/>
      <c r="K166" s="4"/>
    </row>
    <row r="167" ht="17.25" customHeight="1" spans="1:12" x14ac:dyDescent="0.25">
      <c r="A167" s="138" t="s">
        <v>626</v>
      </c>
      <c r="B167" s="197">
        <v>-142</v>
      </c>
      <c r="C167" s="197">
        <v>-367</v>
      </c>
      <c r="D167" s="48"/>
      <c r="E167" s="49"/>
      <c r="F167" s="48"/>
      <c r="G167" s="49"/>
      <c r="H167" s="4"/>
      <c r="I167" s="4"/>
      <c r="J167" s="4"/>
      <c r="K167" s="4"/>
    </row>
    <row r="168" ht="17.25" customHeight="1" spans="1:12" x14ac:dyDescent="0.25">
      <c r="A168" s="138" t="s">
        <v>26</v>
      </c>
      <c r="B168" s="197">
        <v>-76</v>
      </c>
      <c r="C168" s="197">
        <v>-201</v>
      </c>
      <c r="D168" s="48"/>
      <c r="E168" s="49"/>
      <c r="F168" s="48"/>
      <c r="G168" s="49"/>
      <c r="H168" s="4"/>
      <c r="I168" s="4"/>
      <c r="J168" s="4"/>
      <c r="K168" s="4"/>
    </row>
    <row r="169" ht="17.25" customHeight="1" spans="1:12" x14ac:dyDescent="0.25">
      <c r="A169" s="75" t="s">
        <v>423</v>
      </c>
      <c r="B169" s="76">
        <f>SUM(C158:C175)</f>
      </c>
      <c r="C169" s="76">
        <f>SUM(D158:D175)</f>
      </c>
      <c r="D169" s="76">
        <f>SUM(E158:E175)</f>
      </c>
      <c r="E169" s="76">
        <f>SUM(F158:F175)</f>
      </c>
      <c r="F169" s="76">
        <f>SUM(G158:G175)</f>
      </c>
      <c r="G169" s="76">
        <f>SUM(H158:H175)</f>
      </c>
      <c r="H169" s="4"/>
      <c r="I169" s="4"/>
      <c r="J169" s="4"/>
      <c r="K169" s="4"/>
    </row>
    <row r="170" ht="17.25" customHeight="1" spans="1:12" x14ac:dyDescent="0.25">
      <c r="A170" s="138">
        <v>44206</v>
      </c>
      <c r="B170" s="197">
        <v>-86</v>
      </c>
      <c r="C170" s="197">
        <v>-402</v>
      </c>
      <c r="D170" s="49"/>
      <c r="E170" s="49"/>
      <c r="F170" s="47">
        <v>-23</v>
      </c>
      <c r="G170" s="49"/>
      <c r="H170" s="4"/>
      <c r="I170" s="4"/>
      <c r="J170" s="4"/>
      <c r="K170" s="4"/>
    </row>
    <row r="171" ht="17.25" customHeight="1" spans="1:12" x14ac:dyDescent="0.25">
      <c r="A171" s="44">
        <v>44357</v>
      </c>
      <c r="B171" s="47">
        <v>-76</v>
      </c>
      <c r="C171" s="47">
        <v>-410</v>
      </c>
      <c r="D171" s="49"/>
      <c r="E171" s="49"/>
      <c r="F171" s="48"/>
      <c r="G171" s="49"/>
      <c r="H171" s="4"/>
      <c r="I171" s="4"/>
      <c r="J171" s="4"/>
      <c r="K171" s="4"/>
    </row>
    <row r="172" ht="17.25" customHeight="1" spans="1:12" x14ac:dyDescent="0.25">
      <c r="A172" s="44">
        <v>44418</v>
      </c>
      <c r="B172" s="47">
        <v>-69</v>
      </c>
      <c r="C172" s="47">
        <v>-305</v>
      </c>
      <c r="D172" s="49"/>
      <c r="E172" s="49"/>
      <c r="F172" s="49"/>
      <c r="G172" s="49"/>
      <c r="H172" s="4"/>
      <c r="I172" s="4"/>
      <c r="J172" s="4"/>
      <c r="K172" s="4"/>
    </row>
    <row r="173" ht="17.25" customHeight="1" spans="1:12" x14ac:dyDescent="0.25">
      <c r="A173" s="44" t="s">
        <v>627</v>
      </c>
      <c r="B173" s="47">
        <v>-116</v>
      </c>
      <c r="C173" s="47">
        <v>-488</v>
      </c>
      <c r="D173" s="49"/>
      <c r="E173" s="49"/>
      <c r="F173" s="49"/>
      <c r="G173" s="49"/>
      <c r="H173" s="4"/>
      <c r="I173" s="4"/>
      <c r="J173" s="4"/>
      <c r="K173" s="4"/>
    </row>
    <row r="174" ht="17.25" customHeight="1" spans="1:12" x14ac:dyDescent="0.25">
      <c r="A174" s="44" t="s">
        <v>492</v>
      </c>
      <c r="B174" s="47">
        <v>-176</v>
      </c>
      <c r="C174" s="48"/>
      <c r="D174" s="48"/>
      <c r="E174" s="49"/>
      <c r="F174" s="48"/>
      <c r="G174" s="49"/>
      <c r="H174" s="4"/>
      <c r="I174" s="4"/>
      <c r="J174" s="4"/>
      <c r="K174" s="4"/>
    </row>
    <row r="175" ht="17.25" customHeight="1" spans="1:12" x14ac:dyDescent="0.25">
      <c r="A175" s="44" t="s">
        <v>140</v>
      </c>
      <c r="B175" s="48"/>
      <c r="C175" s="47">
        <v>462</v>
      </c>
      <c r="D175" s="48"/>
      <c r="E175" s="49"/>
      <c r="F175" s="48"/>
      <c r="G175" s="49"/>
      <c r="H175" s="4"/>
      <c r="I175" s="4"/>
      <c r="J175" s="4"/>
      <c r="K175" s="4"/>
    </row>
    <row r="176" ht="17.25" customHeight="1" spans="1:12" x14ac:dyDescent="0.25">
      <c r="A176" s="44" t="s">
        <v>140</v>
      </c>
      <c r="B176" s="47">
        <v>-127</v>
      </c>
      <c r="C176" s="48"/>
      <c r="D176" s="48"/>
      <c r="E176" s="49"/>
      <c r="F176" s="48"/>
      <c r="G176" s="49"/>
      <c r="H176" s="4"/>
      <c r="I176" s="4"/>
      <c r="J176" s="4"/>
      <c r="K176" s="4"/>
    </row>
    <row r="177" ht="17.25" customHeight="1" spans="1:12" x14ac:dyDescent="0.25">
      <c r="A177" s="44" t="s">
        <v>140</v>
      </c>
      <c r="B177" s="47">
        <v>-140</v>
      </c>
      <c r="C177" s="48"/>
      <c r="D177" s="48"/>
      <c r="E177" s="49"/>
      <c r="F177" s="48"/>
      <c r="G177" s="49"/>
      <c r="H177" s="4"/>
      <c r="I177" s="4"/>
      <c r="J177" s="4"/>
      <c r="K177" s="4"/>
    </row>
    <row r="178" ht="17.25" customHeight="1" spans="1:12" x14ac:dyDescent="0.25">
      <c r="A178" s="44" t="s">
        <v>493</v>
      </c>
      <c r="B178" s="47">
        <v>-133</v>
      </c>
      <c r="C178" s="48"/>
      <c r="D178" s="48"/>
      <c r="E178" s="49"/>
      <c r="F178" s="48"/>
      <c r="G178" s="49"/>
      <c r="H178" s="4"/>
      <c r="I178" s="4"/>
      <c r="J178" s="4"/>
      <c r="K178" s="4"/>
    </row>
    <row r="179" ht="17.25" customHeight="1" spans="1:12" x14ac:dyDescent="0.25">
      <c r="A179" s="75" t="s">
        <v>424</v>
      </c>
      <c r="B179" s="76">
        <f>SUM(C176:C185)</f>
      </c>
      <c r="C179" s="76">
        <f>SUM(D176:D185)</f>
      </c>
      <c r="D179" s="76">
        <f>SUM(E176:E185)</f>
      </c>
      <c r="E179" s="76">
        <f>SUM(F176:F185)</f>
      </c>
      <c r="F179" s="76">
        <f>SUM(G176:G185)</f>
      </c>
      <c r="G179" s="76">
        <f>SUM(H176:H185)</f>
      </c>
      <c r="H179" s="4"/>
      <c r="I179" s="4"/>
      <c r="J179" s="4"/>
      <c r="K179" s="4"/>
    </row>
    <row r="180" ht="17.25" customHeight="1" spans="1:12" x14ac:dyDescent="0.25">
      <c r="A180" s="44">
        <v>44266</v>
      </c>
      <c r="B180" s="47">
        <v>-137</v>
      </c>
      <c r="C180" s="48"/>
      <c r="D180" s="48"/>
      <c r="E180" s="49"/>
      <c r="F180" s="48"/>
      <c r="G180" s="49"/>
      <c r="H180" s="4"/>
      <c r="I180" s="4"/>
      <c r="J180" s="4"/>
      <c r="K180" s="4"/>
    </row>
    <row r="181" ht="17.25" customHeight="1" spans="1:12" x14ac:dyDescent="0.25">
      <c r="A181" s="44">
        <v>44327</v>
      </c>
      <c r="B181" s="47">
        <v>-66</v>
      </c>
      <c r="C181" s="49"/>
      <c r="D181" s="49"/>
      <c r="E181" s="49"/>
      <c r="F181" s="49"/>
      <c r="G181" s="49"/>
      <c r="H181" s="4"/>
      <c r="I181" s="4"/>
      <c r="J181" s="4"/>
      <c r="K181" s="4"/>
    </row>
    <row r="182" ht="17.25" customHeight="1" spans="1:12" x14ac:dyDescent="0.25">
      <c r="A182" s="44">
        <v>44480</v>
      </c>
      <c r="B182" s="47">
        <v>-111</v>
      </c>
      <c r="C182" s="48"/>
      <c r="D182" s="48"/>
      <c r="E182" s="49"/>
      <c r="F182" s="48"/>
      <c r="G182" s="49"/>
      <c r="H182" s="4"/>
      <c r="I182" s="4"/>
      <c r="J182" s="4"/>
      <c r="K182" s="4"/>
    </row>
    <row r="183" ht="17.25" customHeight="1" spans="1:12" x14ac:dyDescent="0.25">
      <c r="A183" s="44" t="s">
        <v>425</v>
      </c>
      <c r="B183" s="47">
        <v>-126</v>
      </c>
      <c r="C183" s="48"/>
      <c r="D183" s="48"/>
      <c r="E183" s="49"/>
      <c r="F183" s="48"/>
      <c r="G183" s="49"/>
      <c r="H183" s="4"/>
      <c r="I183" s="4"/>
      <c r="J183" s="4"/>
      <c r="K183" s="4"/>
    </row>
    <row r="184" ht="17.25" customHeight="1" spans="1:12" x14ac:dyDescent="0.25">
      <c r="A184" s="44" t="s">
        <v>494</v>
      </c>
      <c r="B184" s="47">
        <v>-177</v>
      </c>
      <c r="C184" s="48"/>
      <c r="D184" s="48"/>
      <c r="E184" s="49"/>
      <c r="F184" s="48"/>
      <c r="G184" s="49"/>
      <c r="H184" s="4"/>
      <c r="I184" s="4"/>
      <c r="J184" s="4"/>
      <c r="K184" s="4"/>
    </row>
    <row r="185" ht="17.25" customHeight="1" spans="1:12" x14ac:dyDescent="0.25">
      <c r="A185" s="75" t="s">
        <v>428</v>
      </c>
      <c r="B185" s="76">
        <f>SUM(C186:C191)</f>
      </c>
      <c r="C185" s="76">
        <f>SUM(D186:D191)</f>
      </c>
      <c r="D185" s="76">
        <f>SUM(E186:E191)</f>
      </c>
      <c r="E185" s="76">
        <f>SUM(F186:F191)</f>
      </c>
      <c r="F185" s="76">
        <f>SUM(G186:G191)</f>
      </c>
      <c r="G185" s="76">
        <f>SUM(H186:H191)</f>
      </c>
      <c r="H185" s="4"/>
      <c r="I185" s="4"/>
      <c r="J185" s="4"/>
      <c r="K185" s="4"/>
    </row>
    <row r="186" ht="17.25" customHeight="1" spans="1:12" x14ac:dyDescent="0.25">
      <c r="A186" s="44"/>
      <c r="B186" s="48"/>
      <c r="C186" s="48"/>
      <c r="D186" s="48"/>
      <c r="E186" s="49"/>
      <c r="F186" s="48"/>
      <c r="G186" s="49"/>
      <c r="H186" s="4"/>
      <c r="I186" s="4"/>
      <c r="J186" s="4"/>
      <c r="K186" s="4"/>
    </row>
    <row r="187" ht="17.25" customHeight="1" spans="1:12" x14ac:dyDescent="0.25">
      <c r="A187" s="44"/>
      <c r="B187" s="48"/>
      <c r="C187" s="48"/>
      <c r="D187" s="48"/>
      <c r="E187" s="49"/>
      <c r="F187" s="48"/>
      <c r="G187" s="49"/>
      <c r="H187" s="4"/>
      <c r="I187" s="4"/>
      <c r="J187" s="4"/>
      <c r="K187" s="4"/>
    </row>
    <row r="188" ht="17.25" customHeight="1" spans="1:12" x14ac:dyDescent="0.25">
      <c r="A188" s="44"/>
      <c r="B188" s="48"/>
      <c r="C188" s="48"/>
      <c r="D188" s="48"/>
      <c r="E188" s="48"/>
      <c r="F188" s="48"/>
      <c r="G188" s="48"/>
      <c r="H188" s="4"/>
      <c r="I188" s="4"/>
      <c r="J188" s="4"/>
      <c r="K188" s="4"/>
    </row>
    <row r="189" ht="16.5" customHeight="1" spans="1:12" x14ac:dyDescent="0.25">
      <c r="A189" s="44"/>
      <c r="B189" s="48"/>
      <c r="C189" s="48"/>
      <c r="D189" s="48"/>
      <c r="E189" s="48"/>
      <c r="F189" s="48"/>
      <c r="G189" s="48"/>
      <c r="H189" s="4"/>
      <c r="I189" s="4"/>
      <c r="J189" s="4"/>
      <c r="K189" s="4"/>
    </row>
    <row r="190" ht="17.25" customHeight="1" spans="1:12" x14ac:dyDescent="0.25">
      <c r="A190" s="29" t="s">
        <v>506</v>
      </c>
      <c r="B190" s="128">
        <f>SUM(C88)</f>
      </c>
      <c r="C190" s="128">
        <f>SUM(D88)</f>
      </c>
      <c r="D190" s="128">
        <f>SUM(E88)</f>
      </c>
      <c r="E190" s="128">
        <f>SUM(F88)</f>
      </c>
      <c r="F190" s="128">
        <f>SUM(G88)</f>
      </c>
      <c r="G190" s="128">
        <f>SUM(H88)</f>
      </c>
      <c r="H190" s="4"/>
      <c r="I190" s="4"/>
      <c r="J190" s="4"/>
      <c r="K190" s="4"/>
    </row>
    <row r="191" ht="17.25" customHeight="1" spans="1:12" x14ac:dyDescent="0.25">
      <c r="A191" s="75" t="s">
        <v>514</v>
      </c>
      <c r="B191" s="184">
        <v>10818</v>
      </c>
      <c r="C191" s="184">
        <v>69510</v>
      </c>
      <c r="D191" s="185">
        <v>22230</v>
      </c>
      <c r="E191" s="185">
        <v>7512</v>
      </c>
      <c r="F191" s="185">
        <v>7512</v>
      </c>
      <c r="G191" s="185"/>
      <c r="H191" s="4"/>
      <c r="I191" s="4"/>
      <c r="J191" s="4"/>
      <c r="K191" s="4"/>
    </row>
    <row r="192" ht="17.25" customHeight="1" spans="1:12" x14ac:dyDescent="0.25">
      <c r="A192" s="29" t="s">
        <v>628</v>
      </c>
      <c r="B192" s="128">
        <f>C198/3</f>
      </c>
      <c r="C192" s="128">
        <f>D198/3</f>
      </c>
      <c r="D192" s="128">
        <f>E198/3</f>
      </c>
      <c r="E192" s="128">
        <f>F198/3</f>
      </c>
      <c r="F192" s="128">
        <f>G198/3</f>
      </c>
      <c r="G192" s="128"/>
      <c r="H192" s="4"/>
      <c r="I192" s="4"/>
      <c r="J192" s="4"/>
      <c r="K192" s="4"/>
    </row>
    <row r="193" ht="17.25" customHeight="1" spans="1:12" x14ac:dyDescent="0.25">
      <c r="A193" s="29" t="s">
        <v>516</v>
      </c>
      <c r="B193" s="128">
        <f>SUM(C199-C197)</f>
      </c>
      <c r="C193" s="128">
        <f>SUM(D199-D197)</f>
      </c>
      <c r="D193" s="128">
        <f>SUM(E199-E197)</f>
      </c>
      <c r="E193" s="128">
        <f>SUM(F199-F197)</f>
      </c>
      <c r="F193" s="128">
        <f>SUM(G199-G197)</f>
      </c>
      <c r="G193" s="128"/>
      <c r="H193" s="4"/>
      <c r="I193" s="4"/>
      <c r="J193" s="4"/>
      <c r="K193" s="4"/>
    </row>
    <row r="194" ht="17.25" customHeight="1" spans="1:12" x14ac:dyDescent="0.25">
      <c r="A194" s="12"/>
      <c r="B194" s="143" t="s">
        <v>498</v>
      </c>
      <c r="C194" s="143" t="s">
        <v>517</v>
      </c>
      <c r="D194" s="143" t="s">
        <v>529</v>
      </c>
      <c r="E194" s="143" t="s">
        <v>530</v>
      </c>
      <c r="F194" s="143" t="s">
        <v>531</v>
      </c>
      <c r="G194" s="143" t="s">
        <v>12</v>
      </c>
      <c r="H194" s="4"/>
      <c r="I194" s="4"/>
      <c r="J194" s="4"/>
      <c r="K194" s="4"/>
    </row>
    <row r="195" ht="17.25" customHeight="1" spans="1:12" x14ac:dyDescent="0.25">
      <c r="A195" s="16" t="s">
        <v>629</v>
      </c>
      <c r="B195" s="13"/>
      <c r="C195" s="13"/>
      <c r="D195" s="13"/>
      <c r="E195" s="13"/>
      <c r="F195" s="13"/>
      <c r="G195" s="13"/>
      <c r="H195" s="4"/>
      <c r="I195" s="4"/>
      <c r="J195" s="4"/>
      <c r="K195" s="4"/>
    </row>
    <row r="196" ht="17.25" customHeight="1" spans="1:12" x14ac:dyDescent="0.25">
      <c r="A196" s="16" t="s">
        <v>630</v>
      </c>
      <c r="B196" s="13"/>
      <c r="C196" s="13"/>
      <c r="D196" s="13"/>
      <c r="E196" s="13"/>
      <c r="F196" s="13"/>
      <c r="G196" s="13"/>
      <c r="H196" s="4"/>
      <c r="I196" s="4"/>
      <c r="J196" s="4"/>
      <c r="K196" s="4"/>
    </row>
    <row r="197" ht="17.25" customHeight="1" spans="1:12" x14ac:dyDescent="0.25">
      <c r="A197" s="16" t="s">
        <v>631</v>
      </c>
      <c r="B197" s="13"/>
      <c r="C197" s="13"/>
      <c r="D197" s="13"/>
      <c r="E197" s="13"/>
      <c r="F197" s="13"/>
      <c r="G197" s="13"/>
      <c r="H197" s="4"/>
      <c r="I197" s="4"/>
      <c r="J197" s="4"/>
      <c r="K197" s="4"/>
    </row>
    <row r="198" ht="17.25" customHeight="1" spans="1:12" x14ac:dyDescent="0.25">
      <c r="A198" s="12"/>
      <c r="B198" s="13"/>
      <c r="C198" s="13"/>
      <c r="D198" s="13"/>
      <c r="E198" s="13"/>
      <c r="F198" s="13"/>
      <c r="G198" s="13"/>
      <c r="H198" s="4"/>
      <c r="I198" s="4"/>
      <c r="J198" s="4"/>
      <c r="K198" s="4"/>
    </row>
    <row r="199" ht="17.25" customHeight="1" spans="1:12" x14ac:dyDescent="0.25">
      <c r="A199" s="16" t="s">
        <v>632</v>
      </c>
      <c r="B199" s="13"/>
      <c r="C199" s="13"/>
      <c r="D199" s="13"/>
      <c r="E199" s="13"/>
      <c r="F199" s="13"/>
      <c r="G199" s="13"/>
      <c r="H199" s="4"/>
      <c r="I199" s="4"/>
      <c r="J199" s="4"/>
      <c r="K199" s="4"/>
    </row>
    <row r="200" ht="17.25" customHeight="1" spans="1:12" x14ac:dyDescent="0.25">
      <c r="A200" s="16" t="s">
        <v>633</v>
      </c>
      <c r="B200" s="13"/>
      <c r="C200" s="13"/>
      <c r="D200" s="13"/>
      <c r="E200" s="13"/>
      <c r="F200" s="13"/>
      <c r="G200" s="13"/>
      <c r="H200" s="4"/>
      <c r="I200" s="4"/>
      <c r="J200" s="4"/>
      <c r="K200" s="4"/>
    </row>
    <row r="201" ht="17.25" customHeight="1" spans="1:12" x14ac:dyDescent="0.25">
      <c r="A201" s="16" t="s">
        <v>634</v>
      </c>
      <c r="B201" s="13"/>
      <c r="C201" s="13"/>
      <c r="D201" s="13"/>
      <c r="E201" s="13"/>
      <c r="F201" s="13"/>
      <c r="G201" s="13"/>
      <c r="H201" s="4"/>
      <c r="I201" s="4"/>
      <c r="J201" s="4"/>
      <c r="K201" s="4"/>
    </row>
    <row r="202" ht="17.25" customHeight="1" spans="1:12" x14ac:dyDescent="0.25">
      <c r="A202" s="16" t="s">
        <v>635</v>
      </c>
      <c r="B202" s="13"/>
      <c r="C202" s="13"/>
      <c r="D202" s="13"/>
      <c r="E202" s="13"/>
      <c r="F202" s="13"/>
      <c r="G202" s="13"/>
      <c r="H202" s="4"/>
      <c r="I202" s="4"/>
      <c r="J202" s="4"/>
      <c r="K202" s="4"/>
    </row>
    <row r="203" ht="17.25" customHeight="1" spans="1:12" x14ac:dyDescent="0.25">
      <c r="A203" s="16" t="s">
        <v>636</v>
      </c>
      <c r="B203" s="13"/>
      <c r="C203" s="13"/>
      <c r="D203" s="13"/>
      <c r="E203" s="13"/>
      <c r="F203" s="13"/>
      <c r="G203" s="13"/>
      <c r="H203" s="4"/>
      <c r="I203" s="4"/>
      <c r="J203" s="4"/>
      <c r="K203" s="4"/>
    </row>
    <row r="204" ht="17.25" customHeight="1" spans="1:12" x14ac:dyDescent="0.25">
      <c r="A204" s="16" t="s">
        <v>637</v>
      </c>
      <c r="B204" s="13"/>
      <c r="C204" s="13"/>
      <c r="D204" s="13"/>
      <c r="E204" s="13"/>
      <c r="F204" s="13"/>
      <c r="G204" s="13"/>
      <c r="H204" s="4"/>
      <c r="I204" s="4"/>
      <c r="J204" s="4"/>
      <c r="K204" s="4"/>
    </row>
    <row r="205" spans="1:7" x14ac:dyDescent="0.25">
      <c r="A205" s="1" t="s">
        <v>0</v>
      </c>
      <c r="B205" s="11" t="s">
        <v>498</v>
      </c>
      <c r="C205" s="11" t="s">
        <v>517</v>
      </c>
      <c r="D205" s="11" t="s">
        <v>529</v>
      </c>
      <c r="E205" s="11" t="s">
        <v>530</v>
      </c>
      <c r="F205" s="11" t="s">
        <v>531</v>
      </c>
      <c r="G205" s="11" t="s">
        <v>12</v>
      </c>
    </row>
    <row r="206" spans="1:8" x14ac:dyDescent="0.25">
      <c r="A206" s="1" t="s">
        <v>3</v>
      </c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4">
        <v>0</v>
      </c>
    </row>
    <row r="207" spans="1:7" x14ac:dyDescent="0.25">
      <c r="A207" s="1"/>
      <c r="B207" s="11">
        <v>0</v>
      </c>
      <c r="C207" s="11">
        <v>230</v>
      </c>
      <c r="D207" s="11">
        <v>70</v>
      </c>
      <c r="E207" s="11">
        <v>100</v>
      </c>
      <c r="F207" s="11">
        <v>100</v>
      </c>
      <c r="G207" s="11">
        <v>0</v>
      </c>
    </row>
    <row r="208" spans="1:7" x14ac:dyDescent="0.25">
      <c r="A208" s="1"/>
      <c r="B208" s="11">
        <v>0</v>
      </c>
      <c r="C208" s="11">
        <v>200</v>
      </c>
      <c r="D208" s="11">
        <v>0</v>
      </c>
      <c r="E208" s="11">
        <v>0</v>
      </c>
      <c r="F208" s="11">
        <v>0</v>
      </c>
      <c r="G208" s="11">
        <v>0</v>
      </c>
    </row>
    <row r="209" spans="1:7" x14ac:dyDescent="0.25">
      <c r="A209" s="1"/>
      <c r="B209" s="11">
        <v>100</v>
      </c>
      <c r="C209" s="11">
        <v>0</v>
      </c>
      <c r="D209" s="11">
        <v>100</v>
      </c>
      <c r="E209" s="11">
        <v>50</v>
      </c>
      <c r="F209" s="11">
        <v>50</v>
      </c>
      <c r="G209" s="11">
        <v>0</v>
      </c>
    </row>
    <row r="210" spans="1:7" x14ac:dyDescent="0.25">
      <c r="A210" s="1"/>
      <c r="B210" s="11">
        <v>100</v>
      </c>
      <c r="C210" s="11">
        <v>135</v>
      </c>
      <c r="D210" s="11">
        <v>0</v>
      </c>
      <c r="E210" s="11">
        <v>100</v>
      </c>
      <c r="F210" s="11">
        <v>100</v>
      </c>
      <c r="G210" s="11">
        <v>0</v>
      </c>
    </row>
    <row r="211" spans="1:7" x14ac:dyDescent="0.25">
      <c r="A211" s="1"/>
      <c r="B211" s="11">
        <v>100</v>
      </c>
      <c r="C211" s="11">
        <v>70</v>
      </c>
      <c r="D211" s="11">
        <v>0</v>
      </c>
      <c r="E211" s="11">
        <v>0</v>
      </c>
      <c r="F211" s="11">
        <v>0</v>
      </c>
      <c r="G211" s="11">
        <v>0</v>
      </c>
    </row>
    <row r="212" spans="1:7" x14ac:dyDescent="0.25">
      <c r="A212" s="1"/>
      <c r="B212" s="11">
        <v>0</v>
      </c>
      <c r="C212" s="11">
        <v>0</v>
      </c>
      <c r="D212" s="11">
        <v>100</v>
      </c>
      <c r="E212" s="11">
        <v>0</v>
      </c>
      <c r="F212" s="11">
        <v>60</v>
      </c>
      <c r="G212" s="11">
        <v>0</v>
      </c>
    </row>
    <row r="213" spans="1:7" x14ac:dyDescent="0.25">
      <c r="A213" s="1"/>
      <c r="B213" s="11">
        <v>120</v>
      </c>
      <c r="C213" s="11">
        <v>0</v>
      </c>
      <c r="D213" s="11">
        <v>0</v>
      </c>
      <c r="E213" s="11">
        <v>100</v>
      </c>
      <c r="F213" s="11">
        <v>100</v>
      </c>
      <c r="G213" s="11">
        <v>0</v>
      </c>
    </row>
    <row r="214" spans="1:7" x14ac:dyDescent="0.25">
      <c r="A214" s="1"/>
      <c r="B214" s="11">
        <v>0</v>
      </c>
      <c r="C214" s="11">
        <v>500</v>
      </c>
      <c r="D214" s="11">
        <v>0</v>
      </c>
      <c r="E214" s="11">
        <v>0</v>
      </c>
      <c r="F214" s="11">
        <v>0</v>
      </c>
      <c r="G214" s="11">
        <v>0</v>
      </c>
    </row>
    <row r="215" spans="1:7" x14ac:dyDescent="0.25">
      <c r="A215" s="1"/>
      <c r="B215" s="11">
        <v>250</v>
      </c>
      <c r="C215" s="11">
        <v>236</v>
      </c>
      <c r="D215" s="11">
        <v>0</v>
      </c>
      <c r="E215" s="11">
        <v>220</v>
      </c>
      <c r="F215" s="11">
        <v>250</v>
      </c>
      <c r="G215" s="11">
        <v>0</v>
      </c>
    </row>
    <row r="216" spans="1:7" x14ac:dyDescent="0.25">
      <c r="A216" s="1"/>
      <c r="B216" s="11">
        <v>0</v>
      </c>
      <c r="C216" s="11">
        <v>0</v>
      </c>
      <c r="D216" s="11">
        <v>0</v>
      </c>
      <c r="E216" s="11">
        <v>150</v>
      </c>
      <c r="F216" s="11">
        <v>220</v>
      </c>
      <c r="G216" s="11">
        <v>0</v>
      </c>
    </row>
    <row r="217" spans="1:7" x14ac:dyDescent="0.25">
      <c r="A217" s="1"/>
      <c r="B217" s="11">
        <v>400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</row>
    <row r="218" spans="1:7" x14ac:dyDescent="0.25">
      <c r="A218" s="1"/>
      <c r="B218" s="11">
        <v>0</v>
      </c>
      <c r="C218" s="11">
        <v>0</v>
      </c>
      <c r="D218" s="11">
        <v>0</v>
      </c>
      <c r="E218" s="11">
        <v>100</v>
      </c>
      <c r="F218" s="11">
        <v>354</v>
      </c>
      <c r="G218" s="11">
        <v>0</v>
      </c>
    </row>
    <row r="219" spans="1:7" x14ac:dyDescent="0.25">
      <c r="A219" s="1"/>
      <c r="B219" s="11">
        <v>0</v>
      </c>
      <c r="C219" s="11">
        <v>250</v>
      </c>
      <c r="D219" s="11">
        <v>0</v>
      </c>
      <c r="E219" s="11">
        <v>0</v>
      </c>
      <c r="F219" s="11">
        <v>0</v>
      </c>
      <c r="G219" s="11">
        <v>0</v>
      </c>
    </row>
    <row r="220" spans="1:7" x14ac:dyDescent="0.25">
      <c r="A220" s="1"/>
      <c r="B220" s="11">
        <v>0</v>
      </c>
      <c r="C220" s="11">
        <v>260</v>
      </c>
      <c r="D220" s="11">
        <v>280</v>
      </c>
      <c r="E220" s="11">
        <v>0</v>
      </c>
      <c r="F220" s="11">
        <v>0</v>
      </c>
      <c r="G220" s="11">
        <v>0</v>
      </c>
    </row>
    <row r="221" spans="1:7" x14ac:dyDescent="0.25">
      <c r="A221" s="1"/>
      <c r="B221" s="11">
        <v>0</v>
      </c>
      <c r="C221" s="11">
        <v>700</v>
      </c>
      <c r="D221" s="11">
        <v>43</v>
      </c>
      <c r="E221" s="11">
        <v>0</v>
      </c>
      <c r="F221" s="11">
        <v>0</v>
      </c>
      <c r="G221" s="11">
        <v>0</v>
      </c>
    </row>
    <row r="222" spans="1:7" x14ac:dyDescent="0.25">
      <c r="A222" s="1"/>
      <c r="B222" s="11">
        <v>0</v>
      </c>
      <c r="C222" s="11">
        <v>100</v>
      </c>
      <c r="D222" s="11">
        <v>25</v>
      </c>
      <c r="E222" s="11">
        <v>0</v>
      </c>
      <c r="F222" s="11">
        <v>100</v>
      </c>
      <c r="G222" s="11">
        <v>0</v>
      </c>
    </row>
    <row r="223" spans="1:7" x14ac:dyDescent="0.25">
      <c r="A223" s="1"/>
      <c r="B223" s="11">
        <v>0</v>
      </c>
      <c r="C223" s="11">
        <v>420</v>
      </c>
      <c r="D223" s="11">
        <v>23</v>
      </c>
      <c r="E223" s="11">
        <v>0</v>
      </c>
      <c r="F223" s="11">
        <v>0</v>
      </c>
      <c r="G223" s="11">
        <v>0</v>
      </c>
    </row>
    <row r="224" spans="1:7" x14ac:dyDescent="0.25">
      <c r="A224" s="1"/>
      <c r="B224" s="11">
        <v>0</v>
      </c>
      <c r="C224" s="11">
        <v>510</v>
      </c>
      <c r="D224" s="11">
        <v>0</v>
      </c>
      <c r="E224" s="11">
        <v>0</v>
      </c>
      <c r="F224" s="11">
        <v>0</v>
      </c>
      <c r="G224" s="11">
        <v>0</v>
      </c>
    </row>
    <row r="225" spans="1:7" x14ac:dyDescent="0.25">
      <c r="A225" s="1"/>
      <c r="B225" s="11">
        <v>0</v>
      </c>
      <c r="C225" s="11">
        <v>30</v>
      </c>
      <c r="D225" s="11">
        <v>0</v>
      </c>
      <c r="E225" s="11">
        <v>0</v>
      </c>
      <c r="F225" s="11">
        <v>0</v>
      </c>
      <c r="G225" s="11">
        <v>0</v>
      </c>
    </row>
    <row r="226" spans="1:7" x14ac:dyDescent="0.25">
      <c r="A226" s="1"/>
      <c r="B226" s="11">
        <v>100</v>
      </c>
      <c r="C226" s="11">
        <v>0</v>
      </c>
      <c r="D226" s="11">
        <v>0</v>
      </c>
      <c r="E226" s="11">
        <v>0</v>
      </c>
      <c r="F226" s="11">
        <v>90</v>
      </c>
      <c r="G226" s="11">
        <v>0</v>
      </c>
    </row>
    <row r="227" spans="1:7" x14ac:dyDescent="0.25">
      <c r="A227" s="1"/>
      <c r="B227" s="11">
        <v>0</v>
      </c>
      <c r="C227" s="11">
        <v>0</v>
      </c>
      <c r="D227" s="11">
        <v>0</v>
      </c>
      <c r="E227" s="11">
        <v>100</v>
      </c>
      <c r="F227" s="11">
        <v>50</v>
      </c>
      <c r="G227" s="11">
        <v>0</v>
      </c>
    </row>
    <row r="228" spans="1:7" x14ac:dyDescent="0.25">
      <c r="A228" s="1"/>
      <c r="B228" s="11">
        <v>100</v>
      </c>
      <c r="C228" s="11">
        <v>0</v>
      </c>
      <c r="D228" s="11">
        <v>0</v>
      </c>
      <c r="E228" s="11">
        <v>0</v>
      </c>
      <c r="F228" s="11">
        <v>100</v>
      </c>
      <c r="G228" s="11">
        <v>0</v>
      </c>
    </row>
    <row r="229" spans="1:7" x14ac:dyDescent="0.25">
      <c r="A229" s="1"/>
      <c r="B229" s="11">
        <v>0</v>
      </c>
      <c r="C229" s="11">
        <v>0</v>
      </c>
      <c r="D229" s="11">
        <v>0</v>
      </c>
      <c r="E229" s="11">
        <v>455</v>
      </c>
      <c r="F229" s="11">
        <v>27</v>
      </c>
      <c r="G229" s="11">
        <v>0</v>
      </c>
    </row>
    <row r="230" spans="1:7" x14ac:dyDescent="0.25">
      <c r="A230" s="1"/>
      <c r="B230" s="11">
        <v>0</v>
      </c>
      <c r="C230" s="11">
        <v>0</v>
      </c>
      <c r="D230" s="11">
        <v>150</v>
      </c>
      <c r="E230" s="11">
        <v>0</v>
      </c>
      <c r="F230" s="11">
        <v>0</v>
      </c>
      <c r="G230" s="11">
        <v>0</v>
      </c>
    </row>
    <row r="231" spans="1:7" x14ac:dyDescent="0.25">
      <c r="A231" s="1"/>
      <c r="B231" s="11">
        <v>0</v>
      </c>
      <c r="C231" s="11">
        <v>126</v>
      </c>
      <c r="D231" s="11">
        <v>100</v>
      </c>
      <c r="E231" s="11">
        <v>0</v>
      </c>
      <c r="F231" s="11">
        <v>0</v>
      </c>
      <c r="G231" s="11">
        <v>0</v>
      </c>
    </row>
    <row r="232" spans="1:7" x14ac:dyDescent="0.25">
      <c r="A232" s="1"/>
      <c r="B232" s="11">
        <v>0</v>
      </c>
      <c r="C232" s="11">
        <v>52</v>
      </c>
      <c r="D232" s="11">
        <v>150</v>
      </c>
      <c r="E232" s="11">
        <v>0</v>
      </c>
      <c r="F232" s="11">
        <v>0</v>
      </c>
      <c r="G232" s="11">
        <v>0</v>
      </c>
    </row>
    <row r="233" spans="1:7" x14ac:dyDescent="0.25">
      <c r="A233" s="1"/>
      <c r="B233" s="11">
        <v>0</v>
      </c>
      <c r="C233" s="11">
        <v>320</v>
      </c>
      <c r="D233" s="11">
        <v>165</v>
      </c>
      <c r="E233" s="11">
        <v>0</v>
      </c>
      <c r="F233" s="11">
        <v>0</v>
      </c>
      <c r="G233" s="11">
        <v>0</v>
      </c>
    </row>
    <row r="234" spans="1:7" x14ac:dyDescent="0.25">
      <c r="A234" s="1"/>
      <c r="B234" s="11">
        <v>150</v>
      </c>
      <c r="C234" s="11">
        <v>263</v>
      </c>
      <c r="D234" s="11">
        <v>0</v>
      </c>
      <c r="E234" s="11">
        <v>0</v>
      </c>
      <c r="F234" s="11">
        <v>0</v>
      </c>
      <c r="G234" s="11">
        <v>0</v>
      </c>
    </row>
    <row r="235" spans="1:7" x14ac:dyDescent="0.25">
      <c r="A235" s="1"/>
      <c r="B235" s="11">
        <v>100</v>
      </c>
      <c r="C235" s="11">
        <v>200</v>
      </c>
      <c r="D235" s="11">
        <v>45</v>
      </c>
      <c r="E235" s="11">
        <v>0</v>
      </c>
      <c r="F235" s="11">
        <v>0</v>
      </c>
      <c r="G235" s="11">
        <v>0</v>
      </c>
    </row>
    <row r="236" spans="1:7" x14ac:dyDescent="0.25">
      <c r="A236" s="1"/>
      <c r="B236" s="11">
        <v>150</v>
      </c>
      <c r="C236" s="11">
        <v>12</v>
      </c>
      <c r="D236" s="11">
        <v>0</v>
      </c>
      <c r="E236" s="11">
        <v>100</v>
      </c>
      <c r="F236" s="11">
        <v>100</v>
      </c>
      <c r="G236" s="11">
        <v>0</v>
      </c>
    </row>
    <row r="237" spans="1:7" x14ac:dyDescent="0.25">
      <c r="A237" s="1"/>
      <c r="B237" s="11">
        <v>150</v>
      </c>
      <c r="C237" s="11">
        <v>200</v>
      </c>
      <c r="D237" s="11">
        <v>0</v>
      </c>
      <c r="E237" s="11">
        <v>100</v>
      </c>
      <c r="F237" s="11">
        <v>100</v>
      </c>
      <c r="G237" s="11">
        <v>0</v>
      </c>
    </row>
    <row r="238" spans="1:7" x14ac:dyDescent="0.25">
      <c r="A238" s="1"/>
      <c r="B238" s="11">
        <v>0</v>
      </c>
      <c r="C238" s="11">
        <v>400</v>
      </c>
      <c r="D238" s="11">
        <v>0</v>
      </c>
      <c r="E238" s="11">
        <v>0</v>
      </c>
      <c r="F238" s="11">
        <v>0</v>
      </c>
      <c r="G238" s="11">
        <v>0</v>
      </c>
    </row>
    <row r="239" spans="1:7" x14ac:dyDescent="0.25">
      <c r="A239" s="1"/>
      <c r="B239" s="11">
        <v>50</v>
      </c>
      <c r="C239" s="11">
        <v>595</v>
      </c>
      <c r="D239" s="11">
        <v>0</v>
      </c>
      <c r="E239" s="11">
        <v>0</v>
      </c>
      <c r="F239" s="11">
        <v>0</v>
      </c>
      <c r="G239" s="11">
        <v>0</v>
      </c>
    </row>
    <row r="240" spans="1:7" x14ac:dyDescent="0.25">
      <c r="A240" s="1"/>
      <c r="B240" s="11">
        <v>110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</row>
    <row r="241" spans="1:7" x14ac:dyDescent="0.25">
      <c r="A241" s="1"/>
      <c r="B241" s="11">
        <v>150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</row>
    <row r="242" spans="1:7" x14ac:dyDescent="0.25">
      <c r="A242" s="1"/>
      <c r="B242" s="11">
        <v>330</v>
      </c>
      <c r="C242" s="11">
        <v>0</v>
      </c>
      <c r="D242" s="11">
        <v>0</v>
      </c>
      <c r="E242" s="11">
        <v>102</v>
      </c>
      <c r="F242" s="11">
        <v>125</v>
      </c>
      <c r="G242" s="11">
        <v>0</v>
      </c>
    </row>
    <row r="243" spans="1:7" x14ac:dyDescent="0.25">
      <c r="A243" s="1"/>
      <c r="B243" s="11">
        <v>200</v>
      </c>
      <c r="C243" s="11">
        <v>0</v>
      </c>
      <c r="D243" s="11">
        <v>0</v>
      </c>
      <c r="E243" s="11">
        <v>50</v>
      </c>
      <c r="F243" s="11">
        <v>50</v>
      </c>
      <c r="G243" s="11">
        <v>0</v>
      </c>
    </row>
    <row r="244" spans="1:7" x14ac:dyDescent="0.25">
      <c r="A244" s="1"/>
      <c r="B244" s="11">
        <v>160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</row>
    <row r="245" spans="1:7" x14ac:dyDescent="0.25">
      <c r="A245" s="1"/>
      <c r="B245" s="11">
        <v>0</v>
      </c>
      <c r="C245" s="11">
        <v>0</v>
      </c>
      <c r="D245" s="11">
        <v>200</v>
      </c>
      <c r="E245" s="11">
        <v>0</v>
      </c>
      <c r="F245" s="11">
        <v>0</v>
      </c>
      <c r="G245" s="11">
        <v>0</v>
      </c>
    </row>
    <row r="246" spans="1:7" x14ac:dyDescent="0.25">
      <c r="A246" s="1"/>
      <c r="B246" s="11">
        <v>170</v>
      </c>
      <c r="C246" s="11">
        <v>350</v>
      </c>
      <c r="D246" s="11">
        <v>0</v>
      </c>
      <c r="E246" s="11">
        <v>0</v>
      </c>
      <c r="F246" s="11">
        <v>0</v>
      </c>
      <c r="G246" s="11">
        <v>0</v>
      </c>
    </row>
    <row r="247" spans="1:7" x14ac:dyDescent="0.25">
      <c r="A247" s="1"/>
      <c r="B247" s="11">
        <v>13</v>
      </c>
      <c r="C247" s="11">
        <v>50</v>
      </c>
      <c r="D247" s="11">
        <v>4</v>
      </c>
      <c r="E247" s="11">
        <v>0</v>
      </c>
      <c r="F247" s="11">
        <v>0</v>
      </c>
      <c r="G247" s="11">
        <v>0</v>
      </c>
    </row>
    <row r="248" spans="1:7" x14ac:dyDescent="0.25">
      <c r="A248" s="1"/>
      <c r="B248" s="11">
        <v>0</v>
      </c>
      <c r="C248" s="11">
        <v>400</v>
      </c>
      <c r="D248" s="11">
        <v>100</v>
      </c>
      <c r="E248" s="11">
        <v>0</v>
      </c>
      <c r="F248" s="11">
        <v>0</v>
      </c>
      <c r="G248" s="11">
        <v>0</v>
      </c>
    </row>
    <row r="249" spans="1:7" x14ac:dyDescent="0.25">
      <c r="A249" s="1"/>
      <c r="B249" s="11">
        <v>0</v>
      </c>
      <c r="C249" s="11">
        <v>390</v>
      </c>
      <c r="D249" s="11">
        <v>41</v>
      </c>
      <c r="E249" s="11">
        <v>0</v>
      </c>
      <c r="F249" s="11">
        <v>0</v>
      </c>
      <c r="G249" s="11">
        <v>0</v>
      </c>
    </row>
    <row r="250" spans="1:7" x14ac:dyDescent="0.25">
      <c r="A250" s="1"/>
      <c r="B250" s="11">
        <v>0</v>
      </c>
      <c r="C250" s="11">
        <v>400</v>
      </c>
      <c r="D250" s="11">
        <v>23</v>
      </c>
      <c r="E250" s="11">
        <v>0</v>
      </c>
      <c r="F250" s="11">
        <v>0</v>
      </c>
      <c r="G250" s="11">
        <v>0</v>
      </c>
    </row>
    <row r="251" spans="1:7" x14ac:dyDescent="0.25">
      <c r="A251" s="1"/>
      <c r="B251" s="11">
        <v>79</v>
      </c>
      <c r="C251" s="11">
        <v>76</v>
      </c>
      <c r="D251" s="11">
        <v>18</v>
      </c>
      <c r="E251" s="11">
        <v>0</v>
      </c>
      <c r="F251" s="11">
        <v>41</v>
      </c>
      <c r="G251" s="11">
        <v>0</v>
      </c>
    </row>
    <row r="252" spans="1:7" x14ac:dyDescent="0.25">
      <c r="A252" s="1"/>
      <c r="B252" s="11">
        <v>0</v>
      </c>
      <c r="C252" s="11">
        <v>0</v>
      </c>
      <c r="D252" s="11">
        <v>100</v>
      </c>
      <c r="E252" s="11">
        <v>0</v>
      </c>
      <c r="F252" s="11">
        <v>0</v>
      </c>
      <c r="G252" s="11">
        <v>1</v>
      </c>
    </row>
    <row r="253" spans="1:7" x14ac:dyDescent="0.25">
      <c r="A253" s="1"/>
      <c r="B253" s="11">
        <v>0</v>
      </c>
      <c r="C253" s="11">
        <v>300</v>
      </c>
      <c r="D253" s="11">
        <v>0</v>
      </c>
      <c r="E253" s="11">
        <v>0</v>
      </c>
      <c r="F253" s="11">
        <v>0</v>
      </c>
      <c r="G253" s="11">
        <v>0</v>
      </c>
    </row>
    <row r="254" spans="1:7" x14ac:dyDescent="0.25">
      <c r="A254" s="1"/>
      <c r="B254" s="11">
        <v>200</v>
      </c>
      <c r="C254" s="11">
        <v>60</v>
      </c>
      <c r="D254" s="11">
        <v>110</v>
      </c>
      <c r="E254" s="11">
        <v>0</v>
      </c>
      <c r="F254" s="11">
        <v>0</v>
      </c>
      <c r="G254" s="11">
        <v>0</v>
      </c>
    </row>
    <row r="255" spans="1:7" x14ac:dyDescent="0.25">
      <c r="A255" s="1"/>
      <c r="B255" s="11">
        <v>130</v>
      </c>
      <c r="C255" s="11">
        <v>150</v>
      </c>
      <c r="D255" s="11">
        <v>100</v>
      </c>
      <c r="E255" s="11">
        <v>0</v>
      </c>
      <c r="F255" s="11">
        <v>0</v>
      </c>
      <c r="G255" s="11">
        <v>0</v>
      </c>
    </row>
    <row r="256" spans="1:7" x14ac:dyDescent="0.25">
      <c r="A256" s="1"/>
      <c r="B256" s="11">
        <v>200</v>
      </c>
      <c r="C256" s="11">
        <v>0</v>
      </c>
      <c r="D256" s="11">
        <v>0</v>
      </c>
      <c r="E256" s="11">
        <v>200</v>
      </c>
      <c r="F256" s="11">
        <v>0</v>
      </c>
      <c r="G256" s="11">
        <v>0</v>
      </c>
    </row>
    <row r="257" spans="1:7" x14ac:dyDescent="0.25">
      <c r="A257" s="1"/>
      <c r="B257" s="11">
        <v>140</v>
      </c>
      <c r="C257" s="11">
        <v>180</v>
      </c>
      <c r="D257" s="11">
        <v>96</v>
      </c>
      <c r="E257" s="11">
        <v>0</v>
      </c>
      <c r="F257" s="11">
        <v>0</v>
      </c>
      <c r="G257" s="11">
        <v>0</v>
      </c>
    </row>
    <row r="258" spans="1:7" x14ac:dyDescent="0.25">
      <c r="A258" s="1"/>
      <c r="B258" s="11">
        <v>0</v>
      </c>
      <c r="C258" s="11">
        <v>0</v>
      </c>
      <c r="D258" s="11">
        <v>36</v>
      </c>
      <c r="E258" s="11">
        <v>406</v>
      </c>
      <c r="F258" s="11">
        <v>70</v>
      </c>
      <c r="G258" s="11">
        <v>0</v>
      </c>
    </row>
    <row r="259" spans="1:7" x14ac:dyDescent="0.25">
      <c r="A259" s="1"/>
      <c r="B259" s="11">
        <v>113</v>
      </c>
      <c r="C259" s="11">
        <v>242</v>
      </c>
      <c r="D259" s="11">
        <v>0</v>
      </c>
      <c r="E259" s="11">
        <v>0</v>
      </c>
      <c r="F259" s="11">
        <v>130</v>
      </c>
      <c r="G259" s="11">
        <v>0</v>
      </c>
    </row>
    <row r="260" spans="1:7" x14ac:dyDescent="0.25">
      <c r="A260" s="1"/>
      <c r="B260" s="11">
        <v>0</v>
      </c>
      <c r="C260" s="11">
        <v>160</v>
      </c>
      <c r="D260" s="11">
        <v>60</v>
      </c>
      <c r="E260" s="11">
        <v>0</v>
      </c>
      <c r="F260" s="11">
        <v>0</v>
      </c>
      <c r="G260" s="11">
        <v>0</v>
      </c>
    </row>
    <row r="261" spans="1:7" x14ac:dyDescent="0.25">
      <c r="A261" s="1"/>
      <c r="B261" s="11">
        <v>0</v>
      </c>
      <c r="C261" s="11">
        <v>60</v>
      </c>
      <c r="D261" s="11">
        <v>0</v>
      </c>
      <c r="E261" s="11">
        <v>20</v>
      </c>
      <c r="F261" s="11">
        <v>56</v>
      </c>
      <c r="G261" s="11">
        <v>0</v>
      </c>
    </row>
    <row r="262" spans="1:7" x14ac:dyDescent="0.25">
      <c r="A262" s="1"/>
      <c r="B262" s="11">
        <v>0</v>
      </c>
      <c r="C262" s="11">
        <v>700</v>
      </c>
      <c r="D262" s="11">
        <v>0</v>
      </c>
      <c r="E262" s="11">
        <v>0</v>
      </c>
      <c r="F262" s="11">
        <v>0</v>
      </c>
      <c r="G262" s="11">
        <v>0</v>
      </c>
    </row>
    <row r="263" spans="1:7" x14ac:dyDescent="0.25">
      <c r="A263" s="1"/>
      <c r="B263" s="11">
        <v>0</v>
      </c>
      <c r="C263" s="11">
        <v>460</v>
      </c>
      <c r="D263" s="11">
        <v>0</v>
      </c>
      <c r="E263" s="11">
        <v>0</v>
      </c>
      <c r="F263" s="11">
        <v>0</v>
      </c>
      <c r="G263" s="11">
        <v>0</v>
      </c>
    </row>
    <row r="264" spans="1:7" x14ac:dyDescent="0.25">
      <c r="A264" s="1"/>
      <c r="B264" s="11">
        <v>0</v>
      </c>
      <c r="C264" s="11">
        <v>14</v>
      </c>
      <c r="D264" s="11">
        <v>150</v>
      </c>
      <c r="E264" s="11">
        <v>0</v>
      </c>
      <c r="F264" s="11">
        <v>0</v>
      </c>
      <c r="G264" s="11">
        <v>0</v>
      </c>
    </row>
    <row r="265" spans="1:7" x14ac:dyDescent="0.25">
      <c r="A265" s="1"/>
      <c r="B265" s="11">
        <v>0</v>
      </c>
      <c r="C265" s="11">
        <v>0</v>
      </c>
      <c r="D265" s="11">
        <v>45</v>
      </c>
      <c r="E265" s="11">
        <v>0</v>
      </c>
      <c r="F265" s="11">
        <v>87</v>
      </c>
      <c r="G265" s="11">
        <v>0</v>
      </c>
    </row>
    <row r="266" spans="1:7" x14ac:dyDescent="0.25">
      <c r="A266" s="1"/>
      <c r="B266" s="11">
        <v>0</v>
      </c>
      <c r="C266" s="11">
        <v>0</v>
      </c>
      <c r="D266" s="11">
        <v>0</v>
      </c>
      <c r="E266" s="11">
        <v>0</v>
      </c>
      <c r="F266" s="11">
        <v>186</v>
      </c>
      <c r="G266" s="11">
        <v>0</v>
      </c>
    </row>
    <row r="267" spans="1:7" x14ac:dyDescent="0.25">
      <c r="A267" s="1"/>
      <c r="B267" s="11">
        <v>0</v>
      </c>
      <c r="C267" s="11">
        <v>110</v>
      </c>
      <c r="D267" s="11">
        <v>0</v>
      </c>
      <c r="E267" s="11">
        <v>0</v>
      </c>
      <c r="F267" s="11">
        <v>0</v>
      </c>
      <c r="G267" s="11">
        <v>0</v>
      </c>
    </row>
    <row r="268" spans="1:7" x14ac:dyDescent="0.25">
      <c r="A268" s="1"/>
      <c r="B268" s="11">
        <v>0</v>
      </c>
      <c r="C268" s="11">
        <v>170</v>
      </c>
      <c r="D268" s="11">
        <v>0</v>
      </c>
      <c r="E268" s="11">
        <v>0</v>
      </c>
      <c r="F268" s="11">
        <v>0</v>
      </c>
      <c r="G268" s="11">
        <v>0</v>
      </c>
    </row>
    <row r="269" spans="1:7" x14ac:dyDescent="0.25">
      <c r="A269" s="1"/>
      <c r="B269" s="11">
        <v>0</v>
      </c>
      <c r="C269" s="11">
        <v>121</v>
      </c>
      <c r="D269" s="11">
        <v>0</v>
      </c>
      <c r="E269" s="11">
        <v>0</v>
      </c>
      <c r="F269" s="11">
        <v>0</v>
      </c>
      <c r="G269" s="11">
        <v>0</v>
      </c>
    </row>
    <row r="270" spans="1:7" x14ac:dyDescent="0.25">
      <c r="A270" s="1"/>
      <c r="B270" s="11">
        <v>0</v>
      </c>
      <c r="C270" s="11">
        <v>23</v>
      </c>
      <c r="D270" s="11">
        <v>0</v>
      </c>
      <c r="E270" s="11">
        <v>181</v>
      </c>
      <c r="F270" s="11">
        <v>0</v>
      </c>
      <c r="G270" s="11">
        <v>0</v>
      </c>
    </row>
    <row r="271" spans="1:7" x14ac:dyDescent="0.25">
      <c r="A271" s="1"/>
      <c r="B271" s="11">
        <v>0</v>
      </c>
      <c r="C271" s="11">
        <v>400</v>
      </c>
      <c r="D271" s="11">
        <v>106</v>
      </c>
      <c r="E271" s="11">
        <v>0</v>
      </c>
      <c r="F271" s="11">
        <v>0</v>
      </c>
      <c r="G271" s="11">
        <v>0</v>
      </c>
    </row>
    <row r="272" spans="1:7" x14ac:dyDescent="0.25">
      <c r="A272" s="1"/>
      <c r="B272" s="11">
        <v>0</v>
      </c>
      <c r="C272" s="11">
        <v>45</v>
      </c>
      <c r="D272" s="11">
        <v>0</v>
      </c>
      <c r="E272" s="11">
        <v>0</v>
      </c>
      <c r="F272" s="11">
        <v>0</v>
      </c>
      <c r="G272" s="11">
        <v>0</v>
      </c>
    </row>
    <row r="273" spans="1:7" x14ac:dyDescent="0.25">
      <c r="A273" s="1"/>
      <c r="B273" s="11">
        <v>0</v>
      </c>
      <c r="C273" s="11">
        <v>60</v>
      </c>
      <c r="D273" s="11">
        <v>0</v>
      </c>
      <c r="E273" s="11">
        <v>0</v>
      </c>
      <c r="F273" s="11">
        <v>0</v>
      </c>
      <c r="G273" s="11">
        <v>0</v>
      </c>
    </row>
    <row r="274" spans="1:7" x14ac:dyDescent="0.25">
      <c r="A274" s="1"/>
      <c r="B274" s="11">
        <v>0</v>
      </c>
      <c r="C274" s="11">
        <v>230</v>
      </c>
      <c r="D274" s="11">
        <v>0</v>
      </c>
      <c r="E274" s="11">
        <v>0</v>
      </c>
      <c r="F274" s="11">
        <v>0</v>
      </c>
      <c r="G274" s="11">
        <v>0</v>
      </c>
    </row>
    <row r="275" spans="1:7" x14ac:dyDescent="0.25">
      <c r="A275" s="1"/>
      <c r="B275" s="11">
        <v>0</v>
      </c>
      <c r="C275" s="11">
        <v>100</v>
      </c>
      <c r="D275" s="11">
        <v>0</v>
      </c>
      <c r="E275" s="11">
        <v>0</v>
      </c>
      <c r="F275" s="11">
        <v>0</v>
      </c>
      <c r="G275" s="11">
        <v>0</v>
      </c>
    </row>
    <row r="276" spans="1:7" x14ac:dyDescent="0.25">
      <c r="A276" s="1"/>
      <c r="B276" s="11">
        <v>0</v>
      </c>
      <c r="C276" s="11">
        <v>210</v>
      </c>
      <c r="D276" s="11">
        <v>0</v>
      </c>
      <c r="E276" s="11">
        <v>0</v>
      </c>
      <c r="F276" s="11">
        <v>0</v>
      </c>
      <c r="G276" s="11">
        <v>0</v>
      </c>
    </row>
    <row r="277" spans="1:7" x14ac:dyDescent="0.25">
      <c r="A277" s="1"/>
      <c r="B277" s="11">
        <v>0</v>
      </c>
      <c r="C277" s="11">
        <v>0</v>
      </c>
      <c r="D277" s="11">
        <v>20</v>
      </c>
      <c r="E277" s="11">
        <v>0</v>
      </c>
      <c r="F277" s="11">
        <v>0</v>
      </c>
      <c r="G277" s="11">
        <v>0</v>
      </c>
    </row>
    <row r="278" spans="1:7" x14ac:dyDescent="0.25">
      <c r="A278" s="1"/>
      <c r="B278" s="11">
        <v>0</v>
      </c>
      <c r="C278" s="11">
        <v>210</v>
      </c>
      <c r="D278" s="11">
        <v>0</v>
      </c>
      <c r="E278" s="11">
        <v>0</v>
      </c>
      <c r="F278" s="11">
        <v>0</v>
      </c>
      <c r="G278" s="11">
        <v>0</v>
      </c>
    </row>
    <row r="279" spans="1:7" x14ac:dyDescent="0.25">
      <c r="A279" s="1"/>
      <c r="B279" s="11">
        <v>0</v>
      </c>
      <c r="C279" s="11">
        <v>0</v>
      </c>
      <c r="D279" s="11">
        <v>0</v>
      </c>
      <c r="E279" s="11">
        <v>-280</v>
      </c>
      <c r="F279" s="11">
        <v>-200</v>
      </c>
      <c r="G279" s="11">
        <v>0</v>
      </c>
    </row>
    <row r="280" spans="1:7" x14ac:dyDescent="0.25">
      <c r="A280" s="1"/>
      <c r="B280" s="11">
        <v>0</v>
      </c>
      <c r="C280" s="11">
        <v>0</v>
      </c>
      <c r="D280" s="11">
        <v>0</v>
      </c>
      <c r="E280" s="11">
        <v>-40</v>
      </c>
      <c r="F280" s="11">
        <v>-43</v>
      </c>
      <c r="G280" s="11">
        <v>0</v>
      </c>
    </row>
    <row r="281" spans="1:7" x14ac:dyDescent="0.25">
      <c r="A281" s="1"/>
      <c r="B281" s="11">
        <v>0</v>
      </c>
      <c r="C281" s="11">
        <v>0</v>
      </c>
      <c r="D281" s="11">
        <v>0</v>
      </c>
      <c r="E281" s="11">
        <v>-85</v>
      </c>
      <c r="F281" s="11">
        <v>-20</v>
      </c>
      <c r="G281" s="11">
        <v>0</v>
      </c>
    </row>
    <row r="282" spans="1:7" x14ac:dyDescent="0.25">
      <c r="A282" s="1"/>
      <c r="B282" s="11">
        <v>0</v>
      </c>
      <c r="C282" s="11">
        <v>0</v>
      </c>
      <c r="D282" s="11">
        <v>0</v>
      </c>
      <c r="E282" s="11">
        <v>-74</v>
      </c>
      <c r="F282" s="11">
        <v>-7</v>
      </c>
      <c r="G282" s="11">
        <v>0</v>
      </c>
    </row>
    <row r="283" spans="1:7" x14ac:dyDescent="0.25">
      <c r="A283" s="1"/>
      <c r="B283" s="11">
        <v>0</v>
      </c>
      <c r="C283" s="11">
        <v>0</v>
      </c>
      <c r="D283" s="11">
        <v>0</v>
      </c>
      <c r="E283" s="11">
        <v>-196</v>
      </c>
      <c r="F283" s="11">
        <v>-137</v>
      </c>
      <c r="G283" s="11">
        <v>0</v>
      </c>
    </row>
    <row r="284" spans="1:7" x14ac:dyDescent="0.25">
      <c r="A284" s="1"/>
      <c r="B284" s="11">
        <v>0</v>
      </c>
      <c r="C284" s="11">
        <v>0</v>
      </c>
      <c r="D284" s="11">
        <v>0</v>
      </c>
      <c r="E284" s="11">
        <v>-59</v>
      </c>
      <c r="F284" s="11">
        <v>-15</v>
      </c>
      <c r="G284" s="11">
        <v>0</v>
      </c>
    </row>
    <row r="285" spans="1:7" x14ac:dyDescent="0.25">
      <c r="A285" s="1"/>
      <c r="B285" s="11">
        <v>0</v>
      </c>
      <c r="C285" s="11">
        <v>0</v>
      </c>
      <c r="D285" s="11">
        <v>0</v>
      </c>
      <c r="E285" s="11">
        <v>-110</v>
      </c>
      <c r="F285" s="11">
        <v>-49</v>
      </c>
      <c r="G285" s="11">
        <v>0</v>
      </c>
    </row>
    <row r="286" spans="1:7" x14ac:dyDescent="0.25">
      <c r="A286" s="1"/>
      <c r="B286" s="11">
        <v>0</v>
      </c>
      <c r="C286" s="11">
        <v>0</v>
      </c>
      <c r="D286" s="11">
        <v>0</v>
      </c>
      <c r="E286" s="11">
        <v>-12</v>
      </c>
      <c r="F286" s="11">
        <v>-6</v>
      </c>
      <c r="G286" s="11">
        <v>0</v>
      </c>
    </row>
    <row r="287" spans="1:7" x14ac:dyDescent="0.25">
      <c r="A287" s="1"/>
      <c r="B287" s="11">
        <v>0</v>
      </c>
      <c r="C287" s="11">
        <v>0</v>
      </c>
      <c r="D287" s="11">
        <v>0</v>
      </c>
      <c r="E287" s="11">
        <v>-67</v>
      </c>
      <c r="F287" s="11">
        <v>0</v>
      </c>
      <c r="G287" s="11">
        <v>0</v>
      </c>
    </row>
    <row r="288" spans="1:7" x14ac:dyDescent="0.25">
      <c r="A288" s="1"/>
      <c r="B288" s="11">
        <v>0</v>
      </c>
      <c r="C288" s="11">
        <v>0</v>
      </c>
      <c r="D288" s="11">
        <v>0</v>
      </c>
      <c r="E288" s="11">
        <v>-262</v>
      </c>
      <c r="F288" s="11">
        <v>-128</v>
      </c>
      <c r="G288" s="11">
        <v>0</v>
      </c>
    </row>
    <row r="289" spans="1:7" x14ac:dyDescent="0.25">
      <c r="A289" s="1"/>
      <c r="B289" s="11">
        <v>0</v>
      </c>
      <c r="C289" s="11">
        <v>0</v>
      </c>
      <c r="D289" s="11">
        <v>0</v>
      </c>
      <c r="E289" s="11">
        <v>-201</v>
      </c>
      <c r="F289" s="11">
        <v>-71</v>
      </c>
      <c r="G289" s="11">
        <v>0</v>
      </c>
    </row>
    <row r="290" spans="1:7" x14ac:dyDescent="0.25">
      <c r="A290" s="1"/>
      <c r="B290" s="11">
        <v>0</v>
      </c>
      <c r="C290" s="11">
        <v>0</v>
      </c>
      <c r="D290" s="11">
        <v>0</v>
      </c>
      <c r="E290" s="11">
        <v>-1</v>
      </c>
      <c r="F290" s="11">
        <v>0</v>
      </c>
      <c r="G290" s="11">
        <v>0</v>
      </c>
    </row>
    <row r="291" spans="1:7" x14ac:dyDescent="0.25">
      <c r="A291" s="1"/>
      <c r="B291" s="11">
        <v>0</v>
      </c>
      <c r="C291" s="11">
        <v>0</v>
      </c>
      <c r="D291" s="11">
        <v>0</v>
      </c>
      <c r="E291" s="11">
        <v>-129</v>
      </c>
      <c r="F291" s="11">
        <v>-41</v>
      </c>
      <c r="G291" s="11">
        <v>0</v>
      </c>
    </row>
    <row r="292" spans="1:7" x14ac:dyDescent="0.25">
      <c r="A292" s="1"/>
      <c r="B292" s="11">
        <v>0</v>
      </c>
      <c r="C292" s="11">
        <v>0</v>
      </c>
      <c r="D292" s="11">
        <v>0</v>
      </c>
      <c r="E292" s="11">
        <v>-24</v>
      </c>
      <c r="F292" s="11">
        <v>-9</v>
      </c>
      <c r="G292" s="11">
        <v>0</v>
      </c>
    </row>
    <row r="293" spans="1:7" x14ac:dyDescent="0.25">
      <c r="A293" s="1"/>
      <c r="B293" s="11">
        <v>0</v>
      </c>
      <c r="C293" s="11">
        <v>0</v>
      </c>
      <c r="D293" s="11">
        <v>0</v>
      </c>
      <c r="E293" s="11">
        <v>-20</v>
      </c>
      <c r="F293" s="11">
        <v>-29</v>
      </c>
      <c r="G293" s="11">
        <v>0</v>
      </c>
    </row>
    <row r="294" spans="1:7" x14ac:dyDescent="0.25">
      <c r="A294" s="1"/>
      <c r="B294" s="11">
        <v>0</v>
      </c>
      <c r="C294" s="11">
        <v>0</v>
      </c>
      <c r="D294" s="11">
        <v>0</v>
      </c>
      <c r="E294" s="11">
        <v>-270</v>
      </c>
      <c r="F294" s="11">
        <v>-168</v>
      </c>
      <c r="G294" s="11">
        <v>0</v>
      </c>
    </row>
    <row r="295" spans="1:7" x14ac:dyDescent="0.25">
      <c r="A295" s="1"/>
      <c r="B295" s="11">
        <v>0</v>
      </c>
      <c r="C295" s="11">
        <v>0</v>
      </c>
      <c r="D295" s="11">
        <v>0</v>
      </c>
      <c r="E295" s="11">
        <v>-285</v>
      </c>
      <c r="F295" s="11">
        <v>-145</v>
      </c>
      <c r="G295" s="11">
        <v>0</v>
      </c>
    </row>
    <row r="296" spans="1:7" x14ac:dyDescent="0.25">
      <c r="A296" s="1"/>
      <c r="B296" s="11">
        <v>0</v>
      </c>
      <c r="C296" s="11">
        <v>0</v>
      </c>
      <c r="D296" s="11">
        <v>0</v>
      </c>
      <c r="E296" s="11">
        <v>-75</v>
      </c>
      <c r="F296" s="11">
        <v>-50</v>
      </c>
      <c r="G296" s="11">
        <v>0</v>
      </c>
    </row>
    <row r="297" spans="1:7" x14ac:dyDescent="0.25">
      <c r="A297" s="1"/>
      <c r="B297" s="11">
        <v>0</v>
      </c>
      <c r="C297" s="11">
        <v>-1</v>
      </c>
      <c r="D297" s="11">
        <v>0</v>
      </c>
      <c r="E297" s="11">
        <v>-66</v>
      </c>
      <c r="F297" s="11">
        <v>-14</v>
      </c>
      <c r="G297" s="11">
        <v>0</v>
      </c>
    </row>
    <row r="298" spans="1:7" x14ac:dyDescent="0.25">
      <c r="A298" s="1"/>
      <c r="B298" s="11">
        <v>0</v>
      </c>
      <c r="C298" s="11">
        <v>-22</v>
      </c>
      <c r="D298" s="11">
        <v>0</v>
      </c>
      <c r="E298" s="11">
        <v>-51</v>
      </c>
      <c r="F298" s="11">
        <v>-64</v>
      </c>
      <c r="G298" s="11">
        <v>0</v>
      </c>
    </row>
    <row r="299" spans="1:7" x14ac:dyDescent="0.25">
      <c r="A299" s="1"/>
      <c r="B299" s="11">
        <v>0</v>
      </c>
      <c r="C299" s="11">
        <v>-168</v>
      </c>
      <c r="D299" s="11">
        <v>-32</v>
      </c>
      <c r="E299" s="11">
        <v>0</v>
      </c>
      <c r="F299" s="11">
        <v>0</v>
      </c>
      <c r="G299" s="11">
        <v>0</v>
      </c>
    </row>
    <row r="300" spans="1:7" x14ac:dyDescent="0.25">
      <c r="A300" s="1"/>
      <c r="B300" s="11">
        <v>0</v>
      </c>
      <c r="C300" s="11">
        <v>0</v>
      </c>
      <c r="D300" s="11">
        <v>0</v>
      </c>
      <c r="E300" s="11">
        <v>-8</v>
      </c>
      <c r="F300" s="11">
        <v>-7</v>
      </c>
      <c r="G300" s="11">
        <v>0</v>
      </c>
    </row>
    <row r="301" spans="1:7" x14ac:dyDescent="0.25">
      <c r="A301" s="1"/>
      <c r="B301" s="11">
        <v>0</v>
      </c>
      <c r="C301" s="11">
        <v>-159</v>
      </c>
      <c r="D301" s="11">
        <v>-15</v>
      </c>
      <c r="E301" s="11">
        <v>0</v>
      </c>
      <c r="F301" s="11">
        <v>-11</v>
      </c>
      <c r="G301" s="11">
        <v>0</v>
      </c>
    </row>
    <row r="302" spans="1:7" x14ac:dyDescent="0.25">
      <c r="A302" s="1"/>
      <c r="B302" s="11">
        <v>0</v>
      </c>
      <c r="C302" s="11">
        <v>-178</v>
      </c>
      <c r="D302" s="11">
        <v>-80</v>
      </c>
      <c r="E302" s="11">
        <v>0</v>
      </c>
      <c r="F302" s="11">
        <v>0</v>
      </c>
      <c r="G302" s="11">
        <v>0</v>
      </c>
    </row>
    <row r="303" spans="1:7" x14ac:dyDescent="0.25">
      <c r="A303" s="1"/>
      <c r="B303" s="11">
        <v>0</v>
      </c>
      <c r="C303" s="11">
        <v>-144</v>
      </c>
      <c r="D303" s="11">
        <v>-29</v>
      </c>
      <c r="E303" s="11">
        <v>-61</v>
      </c>
      <c r="F303" s="11">
        <v>-35</v>
      </c>
      <c r="G303" s="11">
        <v>0</v>
      </c>
    </row>
    <row r="304" spans="1:7" x14ac:dyDescent="0.25">
      <c r="A304" s="1"/>
      <c r="B304" s="11">
        <v>0</v>
      </c>
      <c r="C304" s="11">
        <v>-180</v>
      </c>
      <c r="D304" s="11">
        <v>-11</v>
      </c>
      <c r="E304" s="11">
        <v>-32</v>
      </c>
      <c r="F304" s="11">
        <v>0</v>
      </c>
      <c r="G304" s="11">
        <v>0</v>
      </c>
    </row>
    <row r="305" spans="1:7" x14ac:dyDescent="0.25">
      <c r="A305" s="1"/>
      <c r="B305" s="11">
        <v>0</v>
      </c>
      <c r="C305" s="11">
        <v>-246</v>
      </c>
      <c r="D305" s="11">
        <v>-125</v>
      </c>
      <c r="E305" s="11">
        <v>0</v>
      </c>
      <c r="F305" s="11">
        <v>0</v>
      </c>
      <c r="G305" s="11">
        <v>0</v>
      </c>
    </row>
    <row r="306" spans="1:7" x14ac:dyDescent="0.25">
      <c r="A306" s="1"/>
      <c r="B306" s="11">
        <v>0</v>
      </c>
      <c r="C306" s="11">
        <v>-159</v>
      </c>
      <c r="D306" s="11">
        <v>-17</v>
      </c>
      <c r="E306" s="11">
        <v>-126</v>
      </c>
      <c r="F306" s="11">
        <v>-74</v>
      </c>
      <c r="G306" s="11">
        <v>0</v>
      </c>
    </row>
    <row r="307" spans="1:7" x14ac:dyDescent="0.25">
      <c r="A307" s="1"/>
      <c r="B307" s="11">
        <v>0</v>
      </c>
      <c r="C307" s="11">
        <v>-250</v>
      </c>
      <c r="D307" s="11">
        <v>-80</v>
      </c>
      <c r="E307" s="11">
        <v>0</v>
      </c>
      <c r="F307" s="11">
        <v>0</v>
      </c>
      <c r="G307" s="11">
        <v>0</v>
      </c>
    </row>
    <row r="308" spans="1:7" x14ac:dyDescent="0.25">
      <c r="A308" s="1"/>
      <c r="B308" s="11">
        <v>0</v>
      </c>
      <c r="C308" s="11">
        <v>-225</v>
      </c>
      <c r="D308" s="11">
        <v>-138</v>
      </c>
      <c r="E308" s="11">
        <v>0</v>
      </c>
      <c r="F308" s="11">
        <v>0</v>
      </c>
      <c r="G308" s="11">
        <v>0</v>
      </c>
    </row>
    <row r="309" spans="1:7" x14ac:dyDescent="0.25">
      <c r="A309" s="1"/>
      <c r="B309" s="11">
        <v>0</v>
      </c>
      <c r="C309" s="11">
        <v>-150</v>
      </c>
      <c r="D309" s="11">
        <v>-33</v>
      </c>
      <c r="E309" s="11">
        <v>0</v>
      </c>
      <c r="F309" s="11">
        <v>0</v>
      </c>
      <c r="G309" s="11">
        <v>0</v>
      </c>
    </row>
    <row r="310" spans="1:7" x14ac:dyDescent="0.25">
      <c r="A310" s="1"/>
      <c r="B310" s="11">
        <v>0</v>
      </c>
      <c r="C310" s="11">
        <v>-179</v>
      </c>
      <c r="D310" s="11">
        <v>-133</v>
      </c>
      <c r="E310" s="11">
        <v>0</v>
      </c>
      <c r="F310" s="11">
        <v>0</v>
      </c>
      <c r="G310" s="11">
        <v>0</v>
      </c>
    </row>
    <row r="311" spans="1:7" x14ac:dyDescent="0.25">
      <c r="A311" s="1"/>
      <c r="B311" s="11">
        <v>-27</v>
      </c>
      <c r="C311" s="11">
        <v>-250</v>
      </c>
      <c r="D311" s="11">
        <v>-50</v>
      </c>
      <c r="E311" s="11">
        <v>0</v>
      </c>
      <c r="F311" s="11">
        <v>0</v>
      </c>
      <c r="G311" s="11">
        <v>0</v>
      </c>
    </row>
    <row r="312" spans="1:7" x14ac:dyDescent="0.25">
      <c r="A312" s="1"/>
      <c r="B312" s="11">
        <v>-65</v>
      </c>
      <c r="C312" s="11">
        <v>-134</v>
      </c>
      <c r="D312" s="11">
        <v>-175</v>
      </c>
      <c r="E312" s="11">
        <v>0</v>
      </c>
      <c r="F312" s="11">
        <v>0</v>
      </c>
      <c r="G312" s="11">
        <v>0</v>
      </c>
    </row>
    <row r="313" spans="1:7" x14ac:dyDescent="0.25">
      <c r="A313" s="1"/>
      <c r="B313" s="11">
        <v>-86</v>
      </c>
      <c r="C313" s="11">
        <v>-256</v>
      </c>
      <c r="D313" s="11">
        <v>-73</v>
      </c>
      <c r="E313" s="11">
        <v>0</v>
      </c>
      <c r="F313" s="11">
        <v>0</v>
      </c>
      <c r="G313" s="11">
        <v>0</v>
      </c>
    </row>
    <row r="314" spans="1:7" x14ac:dyDescent="0.25">
      <c r="A314" s="1"/>
      <c r="B314" s="11">
        <v>-52</v>
      </c>
      <c r="C314" s="11">
        <v>-250</v>
      </c>
      <c r="D314" s="11">
        <v>-86</v>
      </c>
      <c r="E314" s="11">
        <v>0</v>
      </c>
      <c r="F314" s="11">
        <v>0</v>
      </c>
      <c r="G314" s="11">
        <v>0</v>
      </c>
    </row>
    <row r="315" spans="1:7" x14ac:dyDescent="0.25">
      <c r="A315" s="1"/>
      <c r="B315" s="11">
        <v>-50</v>
      </c>
      <c r="C315" s="11">
        <v>-200</v>
      </c>
      <c r="D315" s="11">
        <v>-50</v>
      </c>
      <c r="E315" s="11">
        <v>0</v>
      </c>
      <c r="F315" s="11">
        <v>0</v>
      </c>
      <c r="G315" s="11">
        <v>0</v>
      </c>
    </row>
    <row r="316" spans="1:7" x14ac:dyDescent="0.25">
      <c r="A316" s="1"/>
      <c r="B316" s="11">
        <v>-42</v>
      </c>
      <c r="C316" s="11">
        <v>-306</v>
      </c>
      <c r="D316" s="11">
        <v>-52</v>
      </c>
      <c r="E316" s="11">
        <v>0</v>
      </c>
      <c r="F316" s="11">
        <v>0</v>
      </c>
      <c r="G316" s="11">
        <v>0</v>
      </c>
    </row>
    <row r="317" spans="1:7" x14ac:dyDescent="0.25">
      <c r="A317" s="1"/>
      <c r="B317" s="11">
        <v>-55</v>
      </c>
      <c r="C317" s="11">
        <v>-365</v>
      </c>
      <c r="D317" s="11">
        <v>-47</v>
      </c>
      <c r="E317" s="11">
        <v>0</v>
      </c>
      <c r="F317" s="11">
        <v>0</v>
      </c>
      <c r="G317" s="11">
        <v>0</v>
      </c>
    </row>
    <row r="318" spans="1:7" x14ac:dyDescent="0.25">
      <c r="A318" s="1"/>
      <c r="B318" s="11">
        <v>-71</v>
      </c>
      <c r="C318" s="11">
        <v>-267</v>
      </c>
      <c r="D318" s="11">
        <v>-91</v>
      </c>
      <c r="E318" s="11">
        <v>0</v>
      </c>
      <c r="F318" s="11">
        <v>-37</v>
      </c>
      <c r="G318" s="11">
        <v>0</v>
      </c>
    </row>
    <row r="319" spans="1:7" x14ac:dyDescent="0.25">
      <c r="A319" s="1"/>
      <c r="B319" s="11">
        <v>-53</v>
      </c>
      <c r="C319" s="11">
        <v>-203</v>
      </c>
      <c r="D319" s="11">
        <v>-64</v>
      </c>
      <c r="E319" s="11">
        <v>0</v>
      </c>
      <c r="F319" s="11">
        <v>0</v>
      </c>
      <c r="G319" s="11">
        <v>0</v>
      </c>
    </row>
    <row r="320" spans="1:7" x14ac:dyDescent="0.25">
      <c r="A320" s="1"/>
      <c r="B320" s="11">
        <v>-40</v>
      </c>
      <c r="C320" s="11">
        <v>-189</v>
      </c>
      <c r="D320" s="11">
        <v>-29</v>
      </c>
      <c r="E320" s="11">
        <v>0</v>
      </c>
      <c r="F320" s="11">
        <v>-76</v>
      </c>
      <c r="G320" s="11">
        <v>0</v>
      </c>
    </row>
    <row r="321" spans="1:7" x14ac:dyDescent="0.25">
      <c r="A321" s="1"/>
      <c r="B321" s="11">
        <v>-29</v>
      </c>
      <c r="C321" s="11">
        <v>-85</v>
      </c>
      <c r="D321" s="11">
        <v>-33</v>
      </c>
      <c r="E321" s="11">
        <v>0</v>
      </c>
      <c r="F321" s="11">
        <v>-165</v>
      </c>
      <c r="G321" s="11">
        <v>0</v>
      </c>
    </row>
    <row r="322" spans="1:7" x14ac:dyDescent="0.25">
      <c r="A322" s="1"/>
      <c r="B322" s="11">
        <v>0</v>
      </c>
      <c r="C322" s="11">
        <v>0</v>
      </c>
      <c r="D322" s="11">
        <v>0</v>
      </c>
      <c r="E322" s="11">
        <v>0</v>
      </c>
      <c r="F322" s="11">
        <v>-161</v>
      </c>
      <c r="G322" s="11">
        <v>0</v>
      </c>
    </row>
    <row r="323" spans="1:7" x14ac:dyDescent="0.25">
      <c r="A323" s="1"/>
      <c r="B323" s="11">
        <v>-51</v>
      </c>
      <c r="C323" s="11">
        <v>-141</v>
      </c>
      <c r="D323" s="11">
        <v>-21</v>
      </c>
      <c r="E323" s="11">
        <v>0</v>
      </c>
      <c r="F323" s="11">
        <v>-129</v>
      </c>
      <c r="G323" s="11">
        <v>0</v>
      </c>
    </row>
    <row r="324" spans="1:7" x14ac:dyDescent="0.25">
      <c r="A324" s="1"/>
      <c r="B324" s="11">
        <v>-42</v>
      </c>
      <c r="C324" s="11">
        <v>-210</v>
      </c>
      <c r="D324" s="11">
        <v>-29</v>
      </c>
      <c r="E324" s="11">
        <v>0</v>
      </c>
      <c r="F324" s="11">
        <v>-90</v>
      </c>
      <c r="G324" s="11">
        <v>0</v>
      </c>
    </row>
    <row r="325" spans="1:7" x14ac:dyDescent="0.25">
      <c r="A325" s="1"/>
      <c r="B325" s="11">
        <v>-22</v>
      </c>
      <c r="C325" s="11">
        <v>-84</v>
      </c>
      <c r="D325" s="11">
        <v>-27</v>
      </c>
      <c r="E325" s="11">
        <v>0</v>
      </c>
      <c r="F325" s="11">
        <v>-175</v>
      </c>
      <c r="G325" s="11">
        <v>0</v>
      </c>
    </row>
    <row r="326" spans="1:7" x14ac:dyDescent="0.25">
      <c r="A326" s="1"/>
      <c r="B326" s="11">
        <v>-36</v>
      </c>
      <c r="C326" s="11">
        <v>-200</v>
      </c>
      <c r="D326" s="11">
        <v>-45</v>
      </c>
      <c r="E326" s="11">
        <v>0</v>
      </c>
      <c r="F326" s="11">
        <v>-92</v>
      </c>
      <c r="G326" s="11">
        <v>0</v>
      </c>
    </row>
    <row r="327" spans="1:7" x14ac:dyDescent="0.25">
      <c r="A327" s="1"/>
      <c r="B327" s="11">
        <v>-62</v>
      </c>
      <c r="C327" s="11">
        <v>-156</v>
      </c>
      <c r="D327" s="11">
        <v>-91</v>
      </c>
      <c r="E327" s="11">
        <v>0</v>
      </c>
      <c r="F327" s="11">
        <v>-91</v>
      </c>
      <c r="G327" s="11">
        <v>0</v>
      </c>
    </row>
    <row r="328" spans="1:7" x14ac:dyDescent="0.25">
      <c r="A328" s="1"/>
      <c r="B328" s="11">
        <v>-68</v>
      </c>
      <c r="C328" s="11">
        <v>-184</v>
      </c>
      <c r="D328" s="11">
        <v>-74</v>
      </c>
      <c r="E328" s="11">
        <v>0</v>
      </c>
      <c r="F328" s="11">
        <v>-51</v>
      </c>
      <c r="G328" s="11">
        <v>0</v>
      </c>
    </row>
    <row r="329" spans="1:7" x14ac:dyDescent="0.25">
      <c r="A329" s="1"/>
      <c r="B329" s="11">
        <v>-31</v>
      </c>
      <c r="C329" s="11">
        <v>-123</v>
      </c>
      <c r="D329" s="11">
        <v>-38</v>
      </c>
      <c r="E329" s="11">
        <v>0</v>
      </c>
      <c r="F329" s="11">
        <v>-40</v>
      </c>
      <c r="G329" s="11">
        <v>0</v>
      </c>
    </row>
    <row r="330" spans="1:7" x14ac:dyDescent="0.25">
      <c r="A330" s="1"/>
      <c r="B330" s="11">
        <v>-28</v>
      </c>
      <c r="C330" s="11">
        <v>-176</v>
      </c>
      <c r="D330" s="11">
        <v>-91</v>
      </c>
      <c r="E330" s="11">
        <v>0</v>
      </c>
      <c r="F330" s="11">
        <v>-10</v>
      </c>
      <c r="G330" s="11">
        <v>0</v>
      </c>
    </row>
    <row r="331" spans="1:7" x14ac:dyDescent="0.25">
      <c r="A331" s="1"/>
      <c r="B331" s="11">
        <v>-69</v>
      </c>
      <c r="C331" s="11">
        <v>-227</v>
      </c>
      <c r="D331" s="11">
        <v>-59</v>
      </c>
      <c r="E331" s="11">
        <v>0</v>
      </c>
      <c r="F331" s="11">
        <v>-10</v>
      </c>
      <c r="G331" s="11">
        <v>0</v>
      </c>
    </row>
    <row r="332" spans="1:7" x14ac:dyDescent="0.25">
      <c r="A332" s="1"/>
      <c r="B332" s="11">
        <v>-56</v>
      </c>
      <c r="C332" s="11">
        <v>-102</v>
      </c>
      <c r="D332" s="11">
        <v>-30</v>
      </c>
      <c r="E332" s="11">
        <v>0</v>
      </c>
      <c r="F332" s="11">
        <v>-44</v>
      </c>
      <c r="G332" s="11">
        <v>0</v>
      </c>
    </row>
    <row r="333" spans="1:7" x14ac:dyDescent="0.25">
      <c r="A333" s="1"/>
      <c r="B333" s="11">
        <v>-44</v>
      </c>
      <c r="C333" s="11">
        <v>-192</v>
      </c>
      <c r="D333" s="11">
        <v>-82</v>
      </c>
      <c r="E333" s="11">
        <v>0</v>
      </c>
      <c r="F333" s="11">
        <v>-14</v>
      </c>
      <c r="G333" s="11">
        <v>0</v>
      </c>
    </row>
    <row r="334" spans="1:7" x14ac:dyDescent="0.25">
      <c r="A334" s="1"/>
      <c r="B334" s="11">
        <v>-4</v>
      </c>
      <c r="C334" s="11">
        <v>-57</v>
      </c>
      <c r="D334" s="11">
        <v>-7</v>
      </c>
      <c r="E334" s="11">
        <v>0</v>
      </c>
      <c r="F334" s="11">
        <v>0</v>
      </c>
      <c r="G334" s="11">
        <v>0</v>
      </c>
    </row>
    <row r="335" spans="1:7" x14ac:dyDescent="0.25">
      <c r="A335" s="1"/>
      <c r="B335" s="11">
        <v>-26</v>
      </c>
      <c r="C335" s="11">
        <v>-220</v>
      </c>
      <c r="D335" s="11">
        <v>-38</v>
      </c>
      <c r="E335" s="11">
        <v>0</v>
      </c>
      <c r="F335" s="11">
        <v>-15</v>
      </c>
      <c r="G335" s="11">
        <v>0</v>
      </c>
    </row>
    <row r="336" spans="1:7" x14ac:dyDescent="0.25">
      <c r="A336" s="1"/>
      <c r="B336" s="11">
        <v>-70</v>
      </c>
      <c r="C336" s="11">
        <v>-219</v>
      </c>
      <c r="D336" s="11">
        <v>-22</v>
      </c>
      <c r="E336" s="11">
        <v>0</v>
      </c>
      <c r="F336" s="11">
        <v>0</v>
      </c>
      <c r="G336" s="11">
        <v>0</v>
      </c>
    </row>
    <row r="337" spans="1:7" x14ac:dyDescent="0.25">
      <c r="A337" s="1"/>
      <c r="B337" s="11">
        <v>-129</v>
      </c>
      <c r="C337" s="11">
        <v>-236</v>
      </c>
      <c r="D337" s="11">
        <v>-60</v>
      </c>
      <c r="E337" s="11">
        <v>0</v>
      </c>
      <c r="F337" s="11">
        <v>0</v>
      </c>
      <c r="G337" s="11">
        <v>0</v>
      </c>
    </row>
    <row r="338" spans="1:7" x14ac:dyDescent="0.25">
      <c r="A338" s="1"/>
      <c r="B338" s="11">
        <v>-67</v>
      </c>
      <c r="C338" s="11">
        <v>-140</v>
      </c>
      <c r="D338" s="11">
        <v>-70</v>
      </c>
      <c r="E338" s="11">
        <v>0</v>
      </c>
      <c r="F338" s="11">
        <v>0</v>
      </c>
      <c r="G338" s="11">
        <v>0</v>
      </c>
    </row>
    <row r="339" spans="1:7" x14ac:dyDescent="0.25">
      <c r="A339" s="1"/>
      <c r="B339" s="11">
        <v>-15</v>
      </c>
      <c r="C339" s="11">
        <v>-144</v>
      </c>
      <c r="D339" s="11">
        <v>-63</v>
      </c>
      <c r="E339" s="11">
        <v>0</v>
      </c>
      <c r="F339" s="11">
        <v>0</v>
      </c>
      <c r="G339" s="11">
        <v>0</v>
      </c>
    </row>
    <row r="340" spans="1:7" x14ac:dyDescent="0.25">
      <c r="A340" s="1"/>
      <c r="B340" s="11">
        <v>-19</v>
      </c>
      <c r="C340" s="11">
        <v>-73</v>
      </c>
      <c r="D340" s="11">
        <v>-14</v>
      </c>
      <c r="E340" s="11">
        <v>0</v>
      </c>
      <c r="F340" s="11">
        <v>0</v>
      </c>
      <c r="G340" s="11">
        <v>0</v>
      </c>
    </row>
    <row r="341" spans="1:7" x14ac:dyDescent="0.25">
      <c r="A341" s="1"/>
      <c r="B341" s="11">
        <v>-6</v>
      </c>
      <c r="C341" s="11">
        <v>-31</v>
      </c>
      <c r="D341" s="11">
        <v>-15</v>
      </c>
      <c r="E341" s="11">
        <v>0</v>
      </c>
      <c r="F341" s="11">
        <v>0</v>
      </c>
      <c r="G341" s="11">
        <v>0</v>
      </c>
    </row>
    <row r="342" spans="1:7" x14ac:dyDescent="0.25">
      <c r="A342" s="1"/>
      <c r="B342" s="11">
        <v>-53</v>
      </c>
      <c r="C342" s="11">
        <v>-201</v>
      </c>
      <c r="D342" s="11">
        <v>-54</v>
      </c>
      <c r="E342" s="11">
        <v>0</v>
      </c>
      <c r="F342" s="11">
        <v>0</v>
      </c>
      <c r="G342" s="11">
        <v>0</v>
      </c>
    </row>
    <row r="343" spans="1:7" x14ac:dyDescent="0.25">
      <c r="A343" s="1"/>
      <c r="B343" s="11">
        <v>-50</v>
      </c>
      <c r="C343" s="11">
        <v>-174</v>
      </c>
      <c r="D343" s="11">
        <v>-72</v>
      </c>
      <c r="E343" s="11">
        <v>0</v>
      </c>
      <c r="F343" s="11">
        <v>0</v>
      </c>
      <c r="G343" s="11">
        <v>0</v>
      </c>
    </row>
    <row r="344" spans="1:7" x14ac:dyDescent="0.25">
      <c r="A344" s="1"/>
      <c r="B344" s="11">
        <v>-62</v>
      </c>
      <c r="C344" s="11">
        <v>-295</v>
      </c>
      <c r="D344" s="11">
        <v>-85</v>
      </c>
      <c r="E344" s="11">
        <v>0</v>
      </c>
      <c r="F344" s="11">
        <v>0</v>
      </c>
      <c r="G344" s="11">
        <v>0</v>
      </c>
    </row>
    <row r="345" spans="1:7" x14ac:dyDescent="0.25">
      <c r="A345" s="1"/>
      <c r="B345" s="11">
        <v>0</v>
      </c>
      <c r="C345" s="11">
        <v>0</v>
      </c>
      <c r="D345" s="11">
        <v>70</v>
      </c>
      <c r="E345" s="11">
        <v>0</v>
      </c>
      <c r="F345" s="11">
        <v>0</v>
      </c>
      <c r="G345" s="11">
        <v>0</v>
      </c>
    </row>
    <row r="346" spans="1:7" x14ac:dyDescent="0.25">
      <c r="A346" s="1"/>
      <c r="B346" s="11">
        <v>-87</v>
      </c>
      <c r="C346" s="11">
        <v>-257</v>
      </c>
      <c r="D346" s="11">
        <v>0</v>
      </c>
      <c r="E346" s="11">
        <v>0</v>
      </c>
      <c r="F346" s="11">
        <v>0</v>
      </c>
      <c r="G346" s="11">
        <v>0</v>
      </c>
    </row>
    <row r="347" spans="1:7" x14ac:dyDescent="0.25">
      <c r="A347" s="1"/>
      <c r="B347" s="11">
        <v>-105</v>
      </c>
      <c r="C347" s="11">
        <v>-433</v>
      </c>
      <c r="D347" s="11">
        <v>0</v>
      </c>
      <c r="E347" s="11">
        <v>0</v>
      </c>
      <c r="F347" s="11">
        <v>0</v>
      </c>
      <c r="G347" s="11">
        <v>0</v>
      </c>
    </row>
    <row r="348" spans="1:7" x14ac:dyDescent="0.25">
      <c r="A348" s="1"/>
      <c r="B348" s="11">
        <v>-117</v>
      </c>
      <c r="C348" s="11">
        <v>-388</v>
      </c>
      <c r="D348" s="11">
        <v>0</v>
      </c>
      <c r="E348" s="11">
        <v>0</v>
      </c>
      <c r="F348" s="11">
        <v>0</v>
      </c>
      <c r="G348" s="11">
        <v>0</v>
      </c>
    </row>
    <row r="349" spans="1:7" x14ac:dyDescent="0.25">
      <c r="A349" s="1"/>
      <c r="B349" s="11">
        <v>-105</v>
      </c>
      <c r="C349" s="11">
        <v>-197</v>
      </c>
      <c r="D349" s="11">
        <v>0</v>
      </c>
      <c r="E349" s="11">
        <v>0</v>
      </c>
      <c r="F349" s="11">
        <v>0</v>
      </c>
      <c r="G349" s="11">
        <v>0</v>
      </c>
    </row>
    <row r="350" spans="1:7" x14ac:dyDescent="0.25">
      <c r="A350" s="1"/>
      <c r="B350" s="11">
        <v>-113</v>
      </c>
      <c r="C350" s="11">
        <v>-343</v>
      </c>
      <c r="D350" s="11">
        <v>0</v>
      </c>
      <c r="E350" s="11">
        <v>0</v>
      </c>
      <c r="F350" s="11">
        <v>0</v>
      </c>
      <c r="G350" s="11">
        <v>0</v>
      </c>
    </row>
    <row r="351" spans="1:7" x14ac:dyDescent="0.25">
      <c r="A351" s="1"/>
      <c r="B351" s="11">
        <v>-142</v>
      </c>
      <c r="C351" s="11">
        <v>-367</v>
      </c>
      <c r="D351" s="11">
        <v>0</v>
      </c>
      <c r="E351" s="11">
        <v>0</v>
      </c>
      <c r="F351" s="11">
        <v>0</v>
      </c>
      <c r="G351" s="11">
        <v>0</v>
      </c>
    </row>
    <row r="352" spans="1:7" x14ac:dyDescent="0.25">
      <c r="A352" s="1"/>
      <c r="B352" s="11">
        <v>-76</v>
      </c>
      <c r="C352" s="11">
        <v>-201</v>
      </c>
      <c r="D352" s="11">
        <v>0</v>
      </c>
      <c r="E352" s="11">
        <v>0</v>
      </c>
      <c r="F352" s="11">
        <v>0</v>
      </c>
      <c r="G352" s="11">
        <v>0</v>
      </c>
    </row>
    <row r="353" spans="1:7" x14ac:dyDescent="0.25">
      <c r="A353" s="1"/>
      <c r="B353" s="11">
        <v>-86</v>
      </c>
      <c r="C353" s="11">
        <v>-402</v>
      </c>
      <c r="D353" s="11">
        <v>0</v>
      </c>
      <c r="E353" s="11">
        <v>0</v>
      </c>
      <c r="F353" s="11">
        <v>-23</v>
      </c>
      <c r="G353" s="11">
        <v>0</v>
      </c>
    </row>
    <row r="354" spans="1:7" x14ac:dyDescent="0.25">
      <c r="A354" s="1"/>
      <c r="B354" s="11">
        <v>-76</v>
      </c>
      <c r="C354" s="11">
        <v>-410</v>
      </c>
      <c r="D354" s="11">
        <v>0</v>
      </c>
      <c r="E354" s="11">
        <v>0</v>
      </c>
      <c r="F354" s="11">
        <v>0</v>
      </c>
      <c r="G354" s="11">
        <v>0</v>
      </c>
    </row>
    <row r="355" spans="1:7" x14ac:dyDescent="0.25">
      <c r="A355" s="1"/>
      <c r="B355" s="11">
        <v>-69</v>
      </c>
      <c r="C355" s="11">
        <v>-305</v>
      </c>
      <c r="D355" s="11">
        <v>0</v>
      </c>
      <c r="E355" s="11">
        <v>0</v>
      </c>
      <c r="F355" s="11">
        <v>0</v>
      </c>
      <c r="G355" s="11">
        <v>0</v>
      </c>
    </row>
    <row r="356" spans="1:7" x14ac:dyDescent="0.25">
      <c r="A356" s="1"/>
      <c r="B356" s="11">
        <v>-116</v>
      </c>
      <c r="C356" s="11">
        <v>-488</v>
      </c>
      <c r="D356" s="11">
        <v>0</v>
      </c>
      <c r="E356" s="11">
        <v>0</v>
      </c>
      <c r="F356" s="11">
        <v>0</v>
      </c>
      <c r="G356" s="11">
        <v>0</v>
      </c>
    </row>
    <row r="357" spans="1:7" x14ac:dyDescent="0.25">
      <c r="A357" s="1"/>
      <c r="B357" s="11">
        <v>-176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</row>
    <row r="358" spans="1:7" x14ac:dyDescent="0.25">
      <c r="A358" s="1"/>
      <c r="B358" s="11">
        <v>0</v>
      </c>
      <c r="C358" s="11">
        <v>462</v>
      </c>
      <c r="D358" s="11">
        <v>0</v>
      </c>
      <c r="E358" s="11">
        <v>0</v>
      </c>
      <c r="F358" s="11">
        <v>0</v>
      </c>
      <c r="G358" s="11">
        <v>0</v>
      </c>
    </row>
    <row r="359" spans="1:7" x14ac:dyDescent="0.25">
      <c r="A359" s="1"/>
      <c r="B359" s="11">
        <v>-127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</row>
    <row r="360" spans="1:7" x14ac:dyDescent="0.25">
      <c r="A360" s="1"/>
      <c r="B360" s="11">
        <v>-140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</row>
    <row r="361" spans="1:7" x14ac:dyDescent="0.25">
      <c r="A361" s="1"/>
      <c r="B361" s="11">
        <v>-133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</row>
    <row r="362" spans="1:7" x14ac:dyDescent="0.25">
      <c r="A362" s="1"/>
      <c r="B362" s="11">
        <v>-137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</row>
    <row r="363" spans="1:7" x14ac:dyDescent="0.25">
      <c r="A363" s="1"/>
      <c r="B363" s="11">
        <v>-66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</row>
    <row r="364" spans="1:7" x14ac:dyDescent="0.25">
      <c r="A364" s="1"/>
      <c r="B364" s="11">
        <v>-111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</row>
    <row r="365" spans="1:7" x14ac:dyDescent="0.25">
      <c r="A365" s="1"/>
      <c r="B365" s="11">
        <v>-126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</row>
    <row r="366" spans="1:7" x14ac:dyDescent="0.25">
      <c r="A366" s="1"/>
      <c r="B366" s="11">
        <v>-177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</row>
    <row r="367" spans="1:7" x14ac:dyDescent="0.25">
      <c r="A367" s="1" t="s">
        <v>3</v>
      </c>
      <c r="B367" s="11">
        <v>0</v>
      </c>
      <c r="C367" s="11">
        <v>0</v>
      </c>
      <c r="D367" s="11">
        <v>0</v>
      </c>
      <c r="E367" s="11">
        <v>0</v>
      </c>
      <c r="F367" s="11">
        <v>0</v>
      </c>
      <c r="G367" s="11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Z14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7" ht="17.25" customHeight="1" spans="1:26" x14ac:dyDescent="0.25">
      <c r="A7" s="5" t="s">
        <v>548</v>
      </c>
      <c r="B7" s="6"/>
      <c r="C7" s="18">
        <v>2</v>
      </c>
      <c r="D7" s="6"/>
      <c r="E7" s="6"/>
      <c r="F7" s="6"/>
      <c r="G7" s="6"/>
      <c r="H7" s="6"/>
      <c r="I7" s="18">
        <v>4</v>
      </c>
      <c r="J7" s="18">
        <v>32</v>
      </c>
      <c r="K7" s="18">
        <v>150</v>
      </c>
      <c r="L7" s="6"/>
      <c r="M7" s="6"/>
      <c r="N7" s="6"/>
      <c r="O7" s="6"/>
      <c r="P7" s="6"/>
      <c r="Q7" s="6"/>
      <c r="R7" s="6"/>
      <c r="S7" s="6"/>
      <c r="T7" s="4"/>
      <c r="U7" s="4"/>
      <c r="V7" s="4"/>
      <c r="W7" s="4"/>
      <c r="X7" s="4"/>
      <c r="Y7" s="4"/>
    </row>
    <row r="8" ht="17.25" customHeight="1" spans="1:26" x14ac:dyDescent="0.25">
      <c r="A8" s="5" t="s">
        <v>502</v>
      </c>
      <c r="B8" s="6"/>
      <c r="C8" s="6"/>
      <c r="D8" s="6"/>
      <c r="E8" s="6"/>
      <c r="F8" s="6"/>
      <c r="G8" s="18">
        <v>4</v>
      </c>
      <c r="H8" s="18">
        <v>27</v>
      </c>
      <c r="I8" s="18">
        <v>4</v>
      </c>
      <c r="J8" s="18">
        <v>24</v>
      </c>
      <c r="K8" s="18">
        <v>150</v>
      </c>
      <c r="L8" s="18">
        <v>12</v>
      </c>
      <c r="M8" s="18">
        <v>6</v>
      </c>
      <c r="N8" s="18">
        <v>10</v>
      </c>
      <c r="O8" s="18">
        <v>10</v>
      </c>
      <c r="P8" s="6"/>
      <c r="Q8" s="18">
        <v>14</v>
      </c>
      <c r="R8" s="18">
        <v>14</v>
      </c>
      <c r="S8" s="18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5" t="s">
        <v>502</v>
      </c>
      <c r="B9" s="6"/>
      <c r="C9" s="6"/>
      <c r="D9" s="6"/>
      <c r="E9" s="6"/>
      <c r="F9" s="6"/>
      <c r="G9" s="6"/>
      <c r="H9" s="6"/>
      <c r="I9" s="6"/>
      <c r="J9" s="18">
        <v>110</v>
      </c>
      <c r="K9" s="18">
        <v>400</v>
      </c>
      <c r="L9" s="6"/>
      <c r="M9" s="6"/>
      <c r="N9" s="6"/>
      <c r="O9" s="18">
        <v>14</v>
      </c>
      <c r="P9" s="6"/>
      <c r="Q9" s="6"/>
      <c r="R9" s="6"/>
      <c r="S9" s="6"/>
      <c r="T9" s="4"/>
      <c r="U9" s="4"/>
      <c r="V9" s="4"/>
      <c r="W9" s="4"/>
      <c r="X9" s="4"/>
      <c r="Y9" s="4"/>
    </row>
    <row r="10" ht="17.25" customHeight="1" spans="1:26" x14ac:dyDescent="0.25">
      <c r="A10" s="5" t="s">
        <v>503</v>
      </c>
      <c r="B10" s="6"/>
      <c r="C10" s="6"/>
      <c r="D10" s="6"/>
      <c r="E10" s="6"/>
      <c r="F10" s="6"/>
      <c r="G10" s="18">
        <v>1</v>
      </c>
      <c r="H10" s="18">
        <v>6</v>
      </c>
      <c r="I10" s="18">
        <v>4</v>
      </c>
      <c r="J10" s="18">
        <v>52</v>
      </c>
      <c r="K10" s="18">
        <v>250</v>
      </c>
      <c r="L10" s="6"/>
      <c r="M10" s="6"/>
      <c r="N10" s="18">
        <v>14</v>
      </c>
      <c r="O10" s="6"/>
      <c r="P10" s="18">
        <v>8</v>
      </c>
      <c r="Q10" s="6"/>
      <c r="R10" s="6"/>
      <c r="S10" s="18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5" t="s">
        <v>503</v>
      </c>
      <c r="B11" s="6"/>
      <c r="C11" s="6"/>
      <c r="D11" s="18">
        <v>1</v>
      </c>
      <c r="E11" s="6"/>
      <c r="F11" s="6"/>
      <c r="G11" s="18">
        <v>1</v>
      </c>
      <c r="H11" s="6"/>
      <c r="I11" s="6"/>
      <c r="J11" s="6"/>
      <c r="K11" s="18">
        <v>200</v>
      </c>
      <c r="L11" s="6"/>
      <c r="M11" s="6"/>
      <c r="N11" s="6"/>
      <c r="O11" s="6"/>
      <c r="P11" s="6"/>
      <c r="Q11" s="6"/>
      <c r="R11" s="6"/>
      <c r="S11" s="6"/>
      <c r="T11" s="4"/>
      <c r="U11" s="4"/>
      <c r="V11" s="4"/>
      <c r="W11" s="4"/>
      <c r="X11" s="4"/>
      <c r="Y11" s="4"/>
    </row>
    <row r="12" ht="17.25" customHeight="1" spans="1:26" x14ac:dyDescent="0.25">
      <c r="A12" s="5" t="s">
        <v>532</v>
      </c>
      <c r="B12" s="6"/>
      <c r="C12" s="6"/>
      <c r="D12" s="6"/>
      <c r="E12" s="6"/>
      <c r="F12" s="6"/>
      <c r="G12" s="6"/>
      <c r="H12" s="18">
        <v>1</v>
      </c>
      <c r="I12" s="6"/>
      <c r="J12" s="6"/>
      <c r="K12" s="18">
        <v>300</v>
      </c>
      <c r="L12" s="6"/>
      <c r="M12" s="6"/>
      <c r="N12" s="6"/>
      <c r="O12" s="6"/>
      <c r="P12" s="18">
        <v>2</v>
      </c>
      <c r="Q12" s="6"/>
      <c r="R12" s="6"/>
      <c r="S12" s="6"/>
      <c r="T12" s="4"/>
      <c r="U12" s="4"/>
      <c r="V12" s="4"/>
      <c r="W12" s="4"/>
      <c r="X12" s="4"/>
      <c r="Y12" s="4"/>
    </row>
    <row r="13" ht="17.25" customHeight="1" spans="1:26" x14ac:dyDescent="0.25">
      <c r="A13" s="44" t="s">
        <v>533</v>
      </c>
      <c r="B13" s="48"/>
      <c r="C13" s="48"/>
      <c r="D13" s="48"/>
      <c r="E13" s="48"/>
      <c r="F13" s="48"/>
      <c r="G13" s="47">
        <v>2</v>
      </c>
      <c r="H13" s="47">
        <v>2</v>
      </c>
      <c r="I13" s="48"/>
      <c r="J13" s="48"/>
      <c r="K13" s="47">
        <v>113</v>
      </c>
      <c r="L13" s="48"/>
      <c r="M13" s="48"/>
      <c r="N13" s="48"/>
      <c r="O13" s="48"/>
      <c r="P13" s="48"/>
      <c r="Q13" s="48"/>
      <c r="R13" s="48"/>
      <c r="S13" s="48"/>
      <c r="T13" s="4"/>
      <c r="U13" s="4"/>
      <c r="V13" s="4"/>
      <c r="W13" s="4"/>
      <c r="X13" s="4"/>
      <c r="Y13" s="4"/>
    </row>
    <row r="14" ht="17.25" customHeight="1" spans="1:26" x14ac:dyDescent="0.25">
      <c r="A14" s="75" t="s">
        <v>398</v>
      </c>
      <c r="B14" s="76">
        <f>SUM(C8:C19)</f>
      </c>
      <c r="C14" s="76">
        <f>SUM(D8:D19)</f>
      </c>
      <c r="D14" s="76">
        <f>SUM(E8:E19)</f>
      </c>
      <c r="E14" s="76">
        <f>SUM(F8:F19)</f>
      </c>
      <c r="F14" s="76">
        <f>SUM(G8:G19)</f>
      </c>
      <c r="G14" s="76">
        <f>SUM(H8:H19)</f>
      </c>
      <c r="H14" s="76">
        <f>SUM(I8:I19)</f>
      </c>
      <c r="I14" s="76">
        <f>SUM(J8:J19)</f>
      </c>
      <c r="J14" s="76">
        <f>SUM(K8:K19)</f>
      </c>
      <c r="K14" s="76">
        <f>SUM(L8:L19)</f>
      </c>
      <c r="L14" s="76">
        <f>SUM(M8:M19)</f>
      </c>
      <c r="M14" s="76">
        <f>SUM(N8:N19)</f>
      </c>
      <c r="N14" s="76">
        <f>SUM(O8:O19)</f>
      </c>
      <c r="O14" s="76">
        <f>SUM(P8:P19)</f>
      </c>
      <c r="P14" s="76">
        <f>SUM(Q8:Q19)</f>
      </c>
      <c r="Q14" s="76">
        <f>SUM(R8:R19)</f>
      </c>
      <c r="R14" s="76">
        <f>SUM(S8:S19)</f>
      </c>
      <c r="S14" s="76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45">
        <v>44015</v>
      </c>
      <c r="B15" s="146"/>
      <c r="C15" s="146"/>
      <c r="D15" s="146"/>
      <c r="E15" s="146"/>
      <c r="F15" s="146"/>
      <c r="G15" s="146"/>
      <c r="H15" s="146"/>
      <c r="I15" s="146"/>
      <c r="J15" s="78">
        <v>35</v>
      </c>
      <c r="K15" s="146"/>
      <c r="L15" s="146"/>
      <c r="M15" s="146"/>
      <c r="N15" s="146"/>
      <c r="O15" s="146"/>
      <c r="P15" s="146"/>
      <c r="Q15" s="146"/>
      <c r="R15" s="146"/>
      <c r="S15" s="146"/>
      <c r="T15" s="4"/>
      <c r="U15" s="4"/>
      <c r="V15" s="4"/>
      <c r="W15" s="4"/>
      <c r="X15" s="4"/>
      <c r="Y15" s="4"/>
    </row>
    <row r="16" ht="17.25" customHeight="1" spans="1:26" x14ac:dyDescent="0.25">
      <c r="A16" s="75" t="s">
        <v>399</v>
      </c>
      <c r="B16" s="76">
        <f>SUM(C20:C21)</f>
      </c>
      <c r="C16" s="76">
        <f>SUM(D20:D21)</f>
      </c>
      <c r="D16" s="76">
        <f>SUM(E20:E21)</f>
      </c>
      <c r="E16" s="76">
        <f>SUM(F20:F21)</f>
      </c>
      <c r="F16" s="76">
        <f>SUM(G20:G21)</f>
      </c>
      <c r="G16" s="76">
        <f>SUM(H20:H21)</f>
      </c>
      <c r="H16" s="76">
        <f>SUM(I20:I21)</f>
      </c>
      <c r="I16" s="76">
        <f>SUM(J20:J21)</f>
      </c>
      <c r="J16" s="76">
        <f>SUM(K20:K21)</f>
      </c>
      <c r="K16" s="76">
        <f>SUM(L20:L21)</f>
      </c>
      <c r="L16" s="76">
        <f>SUM(M20:M21)</f>
      </c>
      <c r="M16" s="76">
        <f>SUM(N20:N21)</f>
      </c>
      <c r="N16" s="76">
        <f>SUM(O20:O21)</f>
      </c>
      <c r="O16" s="76">
        <f>SUM(P20:P21)</f>
      </c>
      <c r="P16" s="76">
        <f>SUM(Q20:Q21)</f>
      </c>
      <c r="Q16" s="76">
        <f>SUM(R20:R21)</f>
      </c>
      <c r="R16" s="76">
        <f>SUM(S20:S21)</f>
      </c>
      <c r="S16" s="76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4"/>
      <c r="U17" s="4"/>
      <c r="V17" s="4"/>
      <c r="W17" s="4"/>
      <c r="X17" s="4"/>
      <c r="Y17" s="4"/>
    </row>
    <row r="18" ht="17.25" customHeight="1" spans="1:26" x14ac:dyDescent="0.25">
      <c r="A18" s="75" t="s">
        <v>400</v>
      </c>
      <c r="B18" s="76">
        <f>SUM(C22:C23)</f>
      </c>
      <c r="C18" s="76">
        <f>SUM(D22:D23)</f>
      </c>
      <c r="D18" s="76">
        <f>SUM(E22:E23)</f>
      </c>
      <c r="E18" s="76">
        <f>SUM(F22:F23)</f>
      </c>
      <c r="F18" s="76">
        <f>SUM(G22:G23)</f>
      </c>
      <c r="G18" s="76">
        <f>SUM(H22:H23)</f>
      </c>
      <c r="H18" s="76">
        <f>SUM(I22:I23)</f>
      </c>
      <c r="I18" s="76">
        <f>SUM(J22:J23)</f>
      </c>
      <c r="J18" s="76">
        <f>SUM(K22:K23)</f>
      </c>
      <c r="K18" s="76">
        <f>SUM(L22:L23)</f>
      </c>
      <c r="L18" s="76">
        <f>SUM(M22:M23)</f>
      </c>
      <c r="M18" s="76">
        <f>SUM(N22:N23)</f>
      </c>
      <c r="N18" s="76">
        <f>SUM(O22:O23)</f>
      </c>
      <c r="O18" s="76">
        <f>SUM(P22:P23)</f>
      </c>
      <c r="P18" s="76">
        <f>SUM(Q22:Q23)</f>
      </c>
      <c r="Q18" s="76">
        <f>SUM(R22:R23)</f>
      </c>
      <c r="R18" s="76">
        <f>SUM(S22:S23)</f>
      </c>
      <c r="S18" s="76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4"/>
      <c r="U19" s="4"/>
      <c r="V19" s="4"/>
      <c r="W19" s="4"/>
      <c r="X19" s="4"/>
      <c r="Y19" s="4"/>
    </row>
    <row r="20" ht="17.25" customHeight="1" spans="1:26" x14ac:dyDescent="0.25">
      <c r="A20" s="75" t="s">
        <v>401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76">
        <f>SUM(G24:G25)</f>
      </c>
      <c r="G20" s="76">
        <f>SUM(H24:H25)</f>
      </c>
      <c r="H20" s="76">
        <f>SUM(I24:I25)</f>
      </c>
      <c r="I20" s="76">
        <f>SUM(J24:J25)</f>
      </c>
      <c r="J20" s="76">
        <f>SUM(K24:K25)</f>
      </c>
      <c r="K20" s="76">
        <f>SUM(L24:L25)</f>
      </c>
      <c r="L20" s="76">
        <f>SUM(M24:M25)</f>
      </c>
      <c r="M20" s="76">
        <f>SUM(N24:N25)</f>
      </c>
      <c r="N20" s="76">
        <f>SUM(O24:O25)</f>
      </c>
      <c r="O20" s="76">
        <f>SUM(P24:P25)</f>
      </c>
      <c r="P20" s="76">
        <f>SUM(Q24:Q25)</f>
      </c>
      <c r="Q20" s="76">
        <f>SUM(R24:R25)</f>
      </c>
      <c r="R20" s="76">
        <f>SUM(S24:S25)</f>
      </c>
      <c r="S20" s="76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4"/>
      <c r="U21" s="4"/>
      <c r="V21" s="4"/>
      <c r="W21" s="4"/>
      <c r="X21" s="4"/>
      <c r="Y21" s="4"/>
    </row>
    <row r="22" ht="17.25" customHeight="1" spans="1:26" x14ac:dyDescent="0.25">
      <c r="A22" s="75" t="s">
        <v>402</v>
      </c>
      <c r="B22" s="76">
        <f>SUM(C26:C27)</f>
      </c>
      <c r="C22" s="76">
        <f>SUM(D26:D27)</f>
      </c>
      <c r="D22" s="76">
        <f>SUM(E26:E27)</f>
      </c>
      <c r="E22" s="76">
        <f>SUM(F26:F27)</f>
      </c>
      <c r="F22" s="76">
        <f>SUM(G26:G27)</f>
      </c>
      <c r="G22" s="76">
        <f>SUM(H26:H27)</f>
      </c>
      <c r="H22" s="76">
        <f>SUM(I26:I27)</f>
      </c>
      <c r="I22" s="76">
        <f>SUM(J26:J27)</f>
      </c>
      <c r="J22" s="76">
        <f>SUM(K26:K27)</f>
      </c>
      <c r="K22" s="76">
        <f>SUM(L26:L27)</f>
      </c>
      <c r="L22" s="76">
        <f>SUM(M26:M27)</f>
      </c>
      <c r="M22" s="76">
        <f>SUM(N26:N27)</f>
      </c>
      <c r="N22" s="76">
        <f>SUM(O26:O27)</f>
      </c>
      <c r="O22" s="76">
        <f>SUM(P26:P27)</f>
      </c>
      <c r="P22" s="76">
        <f>SUM(Q26:Q27)</f>
      </c>
      <c r="Q22" s="76">
        <f>SUM(R26:R27)</f>
      </c>
      <c r="R22" s="76">
        <f>SUM(S26:S27)</f>
      </c>
      <c r="S22" s="76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4"/>
      <c r="U23" s="4"/>
      <c r="V23" s="4"/>
      <c r="W23" s="4"/>
      <c r="X23" s="4"/>
      <c r="Y23" s="4"/>
    </row>
    <row r="24" ht="17.25" customHeight="1" spans="1:26" x14ac:dyDescent="0.25">
      <c r="A24" s="75" t="s">
        <v>403</v>
      </c>
      <c r="B24" s="76">
        <f>SUM(C28:C29)</f>
      </c>
      <c r="C24" s="76">
        <f>SUM(D28:D29)</f>
      </c>
      <c r="D24" s="76">
        <f>SUM(E28:E29)</f>
      </c>
      <c r="E24" s="76">
        <f>SUM(F28:F29)</f>
      </c>
      <c r="F24" s="76">
        <f>SUM(G28:G29)</f>
      </c>
      <c r="G24" s="76">
        <f>SUM(H28:H29)</f>
      </c>
      <c r="H24" s="76">
        <f>SUM(I28:I29)</f>
      </c>
      <c r="I24" s="76">
        <f>SUM(J28:J29)</f>
      </c>
      <c r="J24" s="76">
        <f>SUM(K28:K29)</f>
      </c>
      <c r="K24" s="76">
        <f>SUM(L28:L29)</f>
      </c>
      <c r="L24" s="76">
        <f>SUM(M28:M29)</f>
      </c>
      <c r="M24" s="76">
        <f>SUM(N28:N29)</f>
      </c>
      <c r="N24" s="76">
        <f>SUM(O28:O29)</f>
      </c>
      <c r="O24" s="76">
        <f>SUM(P28:P29)</f>
      </c>
      <c r="P24" s="76">
        <f>SUM(Q28:Q29)</f>
      </c>
      <c r="Q24" s="76">
        <f>SUM(R28:R29)</f>
      </c>
      <c r="R24" s="76">
        <f>SUM(S28:S29)</f>
      </c>
      <c r="S24" s="76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4"/>
      <c r="U25" s="4"/>
      <c r="V25" s="4"/>
      <c r="W25" s="4"/>
      <c r="X25" s="4"/>
      <c r="Y25" s="4"/>
    </row>
    <row r="26" ht="17.25" customHeight="1" spans="1:26" x14ac:dyDescent="0.25">
      <c r="A26" s="75" t="s">
        <v>404</v>
      </c>
      <c r="B26" s="76">
        <f>SUM(C30:C31)</f>
      </c>
      <c r="C26" s="76">
        <f>SUM(D30:D31)</f>
      </c>
      <c r="D26" s="76">
        <f>SUM(E30:E31)</f>
      </c>
      <c r="E26" s="76">
        <f>SUM(F30:F31)</f>
      </c>
      <c r="F26" s="76">
        <f>SUM(G30:G31)</f>
      </c>
      <c r="G26" s="76">
        <f>SUM(H30:H31)</f>
      </c>
      <c r="H26" s="76">
        <f>SUM(I30:I31)</f>
      </c>
      <c r="I26" s="76">
        <f>SUM(J30:J31)</f>
      </c>
      <c r="J26" s="76">
        <f>SUM(K30:K31)</f>
      </c>
      <c r="K26" s="76">
        <f>SUM(L30:L31)</f>
      </c>
      <c r="L26" s="76">
        <f>SUM(M30:M31)</f>
      </c>
      <c r="M26" s="76">
        <f>SUM(N30:N31)</f>
      </c>
      <c r="N26" s="76">
        <f>SUM(O30:O31)</f>
      </c>
      <c r="O26" s="76">
        <f>SUM(P30:P31)</f>
      </c>
      <c r="P26" s="76">
        <f>SUM(Q30:Q31)</f>
      </c>
      <c r="Q26" s="76">
        <f>SUM(R30:R31)</f>
      </c>
      <c r="R26" s="76">
        <f>SUM(S30:S31)</f>
      </c>
      <c r="S26" s="76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4"/>
      <c r="U27" s="4"/>
      <c r="V27" s="4"/>
      <c r="W27" s="4"/>
      <c r="X27" s="4"/>
      <c r="Y27" s="4"/>
    </row>
    <row r="28" ht="17.25" customHeight="1" spans="1:26" x14ac:dyDescent="0.25">
      <c r="A28" s="75" t="s">
        <v>405</v>
      </c>
      <c r="B28" s="76">
        <f>SUM(C32:C33)</f>
      </c>
      <c r="C28" s="76">
        <f>SUM(D32:D33)</f>
      </c>
      <c r="D28" s="76">
        <f>SUM(E32:E33)</f>
      </c>
      <c r="E28" s="76">
        <f>SUM(F32:F33)</f>
      </c>
      <c r="F28" s="76">
        <f>SUM(G32:G33)</f>
      </c>
      <c r="G28" s="76">
        <f>SUM(H32:H33)</f>
      </c>
      <c r="H28" s="76">
        <f>SUM(I32:I33)</f>
      </c>
      <c r="I28" s="76">
        <f>SUM(J32:J33)</f>
      </c>
      <c r="J28" s="76">
        <f>SUM(K32:K33)</f>
      </c>
      <c r="K28" s="76">
        <f>SUM(L32:L33)</f>
      </c>
      <c r="L28" s="76">
        <f>SUM(M32:M33)</f>
      </c>
      <c r="M28" s="76">
        <f>SUM(N32:N33)</f>
      </c>
      <c r="N28" s="76">
        <f>SUM(O32:O33)</f>
      </c>
      <c r="O28" s="76">
        <f>SUM(P32:P33)</f>
      </c>
      <c r="P28" s="76">
        <f>SUM(Q32:Q33)</f>
      </c>
      <c r="Q28" s="76">
        <f>SUM(R32:R33)</f>
      </c>
      <c r="R28" s="76">
        <f>SUM(S32:S33)</f>
      </c>
      <c r="S28" s="76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4"/>
      <c r="U29" s="4"/>
      <c r="V29" s="4"/>
      <c r="W29" s="4"/>
      <c r="X29" s="4"/>
      <c r="Y29" s="4"/>
    </row>
    <row r="30" ht="17.25" customHeight="1" spans="1:26" x14ac:dyDescent="0.25">
      <c r="A30" s="75" t="s">
        <v>409</v>
      </c>
      <c r="B30" s="76">
        <f>SUM(C34:C35)</f>
      </c>
      <c r="C30" s="76">
        <f>SUM(D34:D35)</f>
      </c>
      <c r="D30" s="76">
        <f>SUM(E34:E35)</f>
      </c>
      <c r="E30" s="76">
        <f>SUM(F34:F35)</f>
      </c>
      <c r="F30" s="76">
        <f>SUM(G34:G35)</f>
      </c>
      <c r="G30" s="76">
        <f>SUM(H34:H35)</f>
      </c>
      <c r="H30" s="76">
        <f>SUM(I34:I35)</f>
      </c>
      <c r="I30" s="76">
        <f>SUM(J34:J35)</f>
      </c>
      <c r="J30" s="76">
        <f>SUM(K34:K35)</f>
      </c>
      <c r="K30" s="76">
        <f>SUM(L34:L35)</f>
      </c>
      <c r="L30" s="76">
        <f>SUM(M34:M35)</f>
      </c>
      <c r="M30" s="76">
        <f>SUM(N34:N35)</f>
      </c>
      <c r="N30" s="76">
        <f>SUM(O34:O35)</f>
      </c>
      <c r="O30" s="76">
        <f>SUM(P34:P35)</f>
      </c>
      <c r="P30" s="76">
        <f>SUM(Q34:Q35)</f>
      </c>
      <c r="Q30" s="76">
        <f>SUM(R34:R35)</f>
      </c>
      <c r="R30" s="76">
        <f>SUM(S34:S35)</f>
      </c>
      <c r="S30" s="76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4"/>
      <c r="U31" s="4"/>
      <c r="V31" s="4"/>
      <c r="W31" s="4"/>
      <c r="X31" s="4"/>
      <c r="Y31" s="4"/>
    </row>
    <row r="32" ht="17.25" customHeight="1" spans="1:26" x14ac:dyDescent="0.25">
      <c r="A32" s="75" t="s">
        <v>411</v>
      </c>
      <c r="B32" s="76">
        <f>SUM(C36:C37)</f>
      </c>
      <c r="C32" s="76">
        <f>SUM(D36:D37)</f>
      </c>
      <c r="D32" s="76">
        <f>SUM(E36:E37)</f>
      </c>
      <c r="E32" s="76">
        <f>SUM(F36:F37)</f>
      </c>
      <c r="F32" s="76">
        <f>SUM(G36:G37)</f>
      </c>
      <c r="G32" s="76">
        <f>SUM(H36:H37)</f>
      </c>
      <c r="H32" s="76">
        <f>SUM(I36:I37)</f>
      </c>
      <c r="I32" s="76">
        <f>SUM(J36:J37)</f>
      </c>
      <c r="J32" s="76">
        <f>SUM(K36:K37)</f>
      </c>
      <c r="K32" s="76">
        <f>SUM(L36:L37)</f>
      </c>
      <c r="L32" s="76">
        <f>SUM(M36:M37)</f>
      </c>
      <c r="M32" s="76">
        <f>SUM(N36:N37)</f>
      </c>
      <c r="N32" s="76">
        <f>SUM(O36:O37)</f>
      </c>
      <c r="O32" s="76">
        <f>SUM(P36:P37)</f>
      </c>
      <c r="P32" s="76">
        <f>SUM(Q36:Q37)</f>
      </c>
      <c r="Q32" s="76">
        <f>SUM(R36:R37)</f>
      </c>
      <c r="R32" s="76">
        <f>SUM(S36:S37)</f>
      </c>
      <c r="S32" s="76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4"/>
      <c r="U33" s="4"/>
      <c r="V33" s="4"/>
      <c r="W33" s="4"/>
      <c r="X33" s="4"/>
      <c r="Y33" s="4"/>
    </row>
    <row r="34" ht="17.25" customHeight="1" spans="1:26" x14ac:dyDescent="0.25">
      <c r="A34" s="75" t="s">
        <v>413</v>
      </c>
      <c r="B34" s="76">
        <f>SUM(C38:C39)</f>
      </c>
      <c r="C34" s="76">
        <f>SUM(D38:D39)</f>
      </c>
      <c r="D34" s="76">
        <f>SUM(E38:E39)</f>
      </c>
      <c r="E34" s="76">
        <f>SUM(F38:F39)</f>
      </c>
      <c r="F34" s="76">
        <f>SUM(G38:G39)</f>
      </c>
      <c r="G34" s="76">
        <f>SUM(H38:H39)</f>
      </c>
      <c r="H34" s="76">
        <f>SUM(I38:I39)</f>
      </c>
      <c r="I34" s="76">
        <f>SUM(J38:J39)</f>
      </c>
      <c r="J34" s="76">
        <f>SUM(K38:K39)</f>
      </c>
      <c r="K34" s="76">
        <f>SUM(L38:L39)</f>
      </c>
      <c r="L34" s="76">
        <f>SUM(M38:M39)</f>
      </c>
      <c r="M34" s="76">
        <f>SUM(N38:N39)</f>
      </c>
      <c r="N34" s="76">
        <f>SUM(O38:O39)</f>
      </c>
      <c r="O34" s="76">
        <f>SUM(P38:P39)</f>
      </c>
      <c r="P34" s="76">
        <f>SUM(Q38:Q39)</f>
      </c>
      <c r="Q34" s="76">
        <f>SUM(R38:R39)</f>
      </c>
      <c r="R34" s="76">
        <f>SUM(S38:S39)</f>
      </c>
      <c r="S34" s="76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4"/>
      <c r="U35" s="4"/>
      <c r="V35" s="4"/>
      <c r="W35" s="4"/>
      <c r="X35" s="4"/>
      <c r="Y35" s="4"/>
    </row>
    <row r="36" ht="17.25" customHeight="1" spans="1:26" x14ac:dyDescent="0.25">
      <c r="A36" s="75" t="s">
        <v>414</v>
      </c>
      <c r="B36" s="76">
        <f>SUM(C40:C41)</f>
      </c>
      <c r="C36" s="76">
        <f>SUM(D40:D41)</f>
      </c>
      <c r="D36" s="76">
        <f>SUM(E40:E41)</f>
      </c>
      <c r="E36" s="76">
        <f>SUM(F40:F41)</f>
      </c>
      <c r="F36" s="76">
        <f>SUM(G40:G41)</f>
      </c>
      <c r="G36" s="76">
        <f>SUM(H40:H41)</f>
      </c>
      <c r="H36" s="76">
        <f>SUM(I40:I41)</f>
      </c>
      <c r="I36" s="76">
        <f>SUM(J40:J41)</f>
      </c>
      <c r="J36" s="76">
        <f>SUM(K40:K41)</f>
      </c>
      <c r="K36" s="76">
        <f>SUM(L40:L41)</f>
      </c>
      <c r="L36" s="76">
        <f>SUM(M40:M41)</f>
      </c>
      <c r="M36" s="76">
        <f>SUM(N40:N41)</f>
      </c>
      <c r="N36" s="76">
        <f>SUM(O40:O41)</f>
      </c>
      <c r="O36" s="76">
        <f>SUM(P40:P41)</f>
      </c>
      <c r="P36" s="76">
        <f>SUM(Q40:Q41)</f>
      </c>
      <c r="Q36" s="76">
        <f>SUM(R40:R41)</f>
      </c>
      <c r="R36" s="76">
        <f>SUM(S40:S41)</f>
      </c>
      <c r="S36" s="76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4"/>
      <c r="U37" s="4"/>
      <c r="V37" s="4"/>
      <c r="W37" s="4"/>
      <c r="X37" s="4"/>
      <c r="Y37" s="4"/>
    </row>
    <row r="38" ht="17.25" customHeight="1" spans="1:26" x14ac:dyDescent="0.25">
      <c r="A38" s="75" t="s">
        <v>415</v>
      </c>
      <c r="B38" s="76">
        <f>SUM(C42:C43)</f>
      </c>
      <c r="C38" s="76">
        <f>SUM(D42:D43)</f>
      </c>
      <c r="D38" s="76">
        <f>SUM(E42:E43)</f>
      </c>
      <c r="E38" s="76">
        <f>SUM(F42:F43)</f>
      </c>
      <c r="F38" s="76">
        <f>SUM(G42:G43)</f>
      </c>
      <c r="G38" s="76">
        <f>SUM(H42:H43)</f>
      </c>
      <c r="H38" s="76">
        <f>SUM(I42:I43)</f>
      </c>
      <c r="I38" s="76">
        <f>SUM(J42:J43)</f>
      </c>
      <c r="J38" s="76">
        <f>SUM(K42:K43)</f>
      </c>
      <c r="K38" s="76">
        <f>SUM(L42:L43)</f>
      </c>
      <c r="L38" s="76">
        <f>SUM(M42:M43)</f>
      </c>
      <c r="M38" s="76">
        <f>SUM(N42:N43)</f>
      </c>
      <c r="N38" s="76">
        <f>SUM(O42:O43)</f>
      </c>
      <c r="O38" s="76">
        <f>SUM(P42:P43)</f>
      </c>
      <c r="P38" s="76">
        <f>SUM(Q42:Q43)</f>
      </c>
      <c r="Q38" s="76">
        <f>SUM(R42:R43)</f>
      </c>
      <c r="R38" s="76">
        <f>SUM(S42:S43)</f>
      </c>
      <c r="S38" s="76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4"/>
      <c r="U39" s="4"/>
      <c r="V39" s="4"/>
      <c r="W39" s="4"/>
      <c r="X39" s="4"/>
      <c r="Y39" s="4"/>
    </row>
    <row r="40" ht="17.25" customHeight="1" spans="1:26" x14ac:dyDescent="0.25">
      <c r="A40" s="75" t="s">
        <v>416</v>
      </c>
      <c r="B40" s="76">
        <f>SUM(C44:C45)</f>
      </c>
      <c r="C40" s="76">
        <f>SUM(D44:D45)</f>
      </c>
      <c r="D40" s="76">
        <f>SUM(E44:E45)</f>
      </c>
      <c r="E40" s="76">
        <f>SUM(F44:F45)</f>
      </c>
      <c r="F40" s="76">
        <f>SUM(G44:G45)</f>
      </c>
      <c r="G40" s="76">
        <f>SUM(H44:H45)</f>
      </c>
      <c r="H40" s="76">
        <f>SUM(I44:I45)</f>
      </c>
      <c r="I40" s="76">
        <f>SUM(J44:J45)</f>
      </c>
      <c r="J40" s="76">
        <f>SUM(K44:K45)</f>
      </c>
      <c r="K40" s="76">
        <f>SUM(L44:L45)</f>
      </c>
      <c r="L40" s="76">
        <f>SUM(M44:M45)</f>
      </c>
      <c r="M40" s="76">
        <f>SUM(N44:N45)</f>
      </c>
      <c r="N40" s="76">
        <f>SUM(O44:O45)</f>
      </c>
      <c r="O40" s="76">
        <f>SUM(P44:P45)</f>
      </c>
      <c r="P40" s="76">
        <f>SUM(Q44:Q45)</f>
      </c>
      <c r="Q40" s="76">
        <f>SUM(R44:R45)</f>
      </c>
      <c r="R40" s="76">
        <f>SUM(S44:S45)</f>
      </c>
      <c r="S40" s="76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4"/>
      <c r="U41" s="4"/>
      <c r="V41" s="4"/>
      <c r="W41" s="4"/>
      <c r="X41" s="4"/>
      <c r="Y41" s="4"/>
    </row>
    <row r="42" ht="17.25" customHeight="1" spans="1:26" x14ac:dyDescent="0.25">
      <c r="A42" s="75" t="s">
        <v>417</v>
      </c>
      <c r="B42" s="76">
        <f>SUM(C46:C47)</f>
      </c>
      <c r="C42" s="76">
        <f>SUM(D46:D47)</f>
      </c>
      <c r="D42" s="76">
        <f>SUM(E46:E47)</f>
      </c>
      <c r="E42" s="76">
        <f>SUM(F46:F47)</f>
      </c>
      <c r="F42" s="76">
        <f>SUM(G46:G47)</f>
      </c>
      <c r="G42" s="76">
        <f>SUM(H46:H47)</f>
      </c>
      <c r="H42" s="76">
        <f>SUM(I46:I47)</f>
      </c>
      <c r="I42" s="76">
        <f>SUM(J46:J47)</f>
      </c>
      <c r="J42" s="76">
        <f>SUM(K46:K47)</f>
      </c>
      <c r="K42" s="76">
        <f>SUM(L46:L47)</f>
      </c>
      <c r="L42" s="76">
        <f>SUM(M46:M47)</f>
      </c>
      <c r="M42" s="76">
        <f>SUM(N46:N47)</f>
      </c>
      <c r="N42" s="76">
        <f>SUM(O46:O47)</f>
      </c>
      <c r="O42" s="76">
        <f>SUM(P46:P47)</f>
      </c>
      <c r="P42" s="76">
        <f>SUM(Q46:Q47)</f>
      </c>
      <c r="Q42" s="76">
        <f>SUM(R46:R47)</f>
      </c>
      <c r="R42" s="76">
        <f>SUM(S46:S47)</f>
      </c>
      <c r="S42" s="76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44" t="s">
        <v>418</v>
      </c>
      <c r="B43" s="25"/>
      <c r="C43" s="25"/>
      <c r="D43" s="25"/>
      <c r="E43" s="25"/>
      <c r="F43" s="18">
        <v>-4</v>
      </c>
      <c r="G43" s="18">
        <v>-3</v>
      </c>
      <c r="H43" s="25"/>
      <c r="I43" s="18">
        <v>-3</v>
      </c>
      <c r="J43" s="18">
        <v>-16</v>
      </c>
      <c r="K43" s="25"/>
      <c r="L43" s="25"/>
      <c r="M43" s="25"/>
      <c r="N43" s="25"/>
      <c r="O43" s="25"/>
      <c r="P43" s="25"/>
      <c r="Q43" s="25"/>
      <c r="R43" s="25"/>
      <c r="S43" s="25"/>
      <c r="T43" s="4"/>
      <c r="U43" s="4"/>
      <c r="V43" s="4"/>
      <c r="W43" s="4"/>
      <c r="X43" s="4"/>
      <c r="Y43" s="4"/>
    </row>
    <row r="44" ht="17.25" customHeight="1" spans="1:26" x14ac:dyDescent="0.25">
      <c r="A44" s="44" t="s">
        <v>418</v>
      </c>
      <c r="B44" s="25"/>
      <c r="C44" s="25"/>
      <c r="D44" s="25"/>
      <c r="E44" s="25"/>
      <c r="F44" s="6"/>
      <c r="G44" s="6"/>
      <c r="H44" s="25"/>
      <c r="I44" s="6"/>
      <c r="J44" s="18">
        <v>-80</v>
      </c>
      <c r="K44" s="25"/>
      <c r="L44" s="25"/>
      <c r="M44" s="25"/>
      <c r="N44" s="25"/>
      <c r="O44" s="25"/>
      <c r="P44" s="25"/>
      <c r="Q44" s="25"/>
      <c r="R44" s="25"/>
      <c r="S44" s="25"/>
      <c r="T44" s="4"/>
      <c r="U44" s="4"/>
      <c r="V44" s="4"/>
      <c r="W44" s="4"/>
      <c r="X44" s="4"/>
      <c r="Y44" s="4"/>
    </row>
    <row r="45" ht="17.25" customHeight="1" spans="1:26" x14ac:dyDescent="0.25">
      <c r="A45" s="75" t="s">
        <v>419</v>
      </c>
      <c r="B45" s="76">
        <f>SUM(C48:C50)</f>
      </c>
      <c r="C45" s="76">
        <f>SUM(D48:D50)</f>
      </c>
      <c r="D45" s="76">
        <f>SUM(E48:E50)</f>
      </c>
      <c r="E45" s="76">
        <f>SUM(F48:F50)</f>
      </c>
      <c r="F45" s="76">
        <f>SUM(G48:G50)</f>
      </c>
      <c r="G45" s="76">
        <f>SUM(H48:H50)</f>
      </c>
      <c r="H45" s="76">
        <f>SUM(I48:I50)</f>
      </c>
      <c r="I45" s="76">
        <f>SUM(J48:J50)</f>
      </c>
      <c r="J45" s="76">
        <f>SUM(K48:K50)</f>
      </c>
      <c r="K45" s="76">
        <f>SUM(L48:L50)</f>
      </c>
      <c r="L45" s="76">
        <f>SUM(M48:M50)</f>
      </c>
      <c r="M45" s="76">
        <f>SUM(N48:N50)</f>
      </c>
      <c r="N45" s="76">
        <f>SUM(O48:O50)</f>
      </c>
      <c r="O45" s="76">
        <f>SUM(P48:P50)</f>
      </c>
      <c r="P45" s="76">
        <f>SUM(Q48:Q50)</f>
      </c>
      <c r="Q45" s="76">
        <f>SUM(R48:R50)</f>
      </c>
      <c r="R45" s="76">
        <f>SUM(S48:S50)</f>
      </c>
      <c r="S45" s="76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44">
        <v>44233</v>
      </c>
      <c r="B46" s="25"/>
      <c r="C46" s="25"/>
      <c r="D46" s="25"/>
      <c r="E46" s="25"/>
      <c r="F46" s="25"/>
      <c r="G46" s="18">
        <v>-1</v>
      </c>
      <c r="H46" s="25"/>
      <c r="I46" s="18">
        <v>-5</v>
      </c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4"/>
      <c r="U46" s="4"/>
      <c r="V46" s="4"/>
      <c r="W46" s="4"/>
      <c r="X46" s="4"/>
      <c r="Y46" s="4"/>
    </row>
    <row r="47" ht="17.25" customHeight="1" spans="1:26" x14ac:dyDescent="0.25">
      <c r="A47" s="44">
        <v>44383</v>
      </c>
      <c r="B47" s="25"/>
      <c r="C47" s="25"/>
      <c r="D47" s="25"/>
      <c r="E47" s="25"/>
      <c r="F47" s="25"/>
      <c r="G47" s="6"/>
      <c r="H47" s="25"/>
      <c r="I47" s="18">
        <v>-8</v>
      </c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4"/>
      <c r="U47" s="4"/>
      <c r="V47" s="4"/>
      <c r="W47" s="4"/>
      <c r="X47" s="4"/>
      <c r="Y47" s="4"/>
    </row>
    <row r="48" ht="17.25" customHeight="1" spans="1:26" x14ac:dyDescent="0.25">
      <c r="A48" s="75" t="s">
        <v>467</v>
      </c>
      <c r="B48" s="76">
        <f>SUM(C51:C53)</f>
      </c>
      <c r="C48" s="76">
        <f>SUM(D51:D53)</f>
      </c>
      <c r="D48" s="76">
        <f>SUM(E51:E53)</f>
      </c>
      <c r="E48" s="76">
        <f>SUM(F51:F53)</f>
      </c>
      <c r="F48" s="76">
        <f>SUM(G51:G53)</f>
      </c>
      <c r="G48" s="76">
        <f>SUM(H51:H53)</f>
      </c>
      <c r="H48" s="76">
        <f>SUM(I51:I53)</f>
      </c>
      <c r="I48" s="76">
        <f>SUM(J51:J53)</f>
      </c>
      <c r="J48" s="76">
        <f>SUM(K51:K53)</f>
      </c>
      <c r="K48" s="76">
        <f>SUM(L51:L53)</f>
      </c>
      <c r="L48" s="76">
        <f>SUM(M51:M53)</f>
      </c>
      <c r="M48" s="76">
        <f>SUM(N51:N53)</f>
      </c>
      <c r="N48" s="76">
        <f>SUM(O51:O53)</f>
      </c>
      <c r="O48" s="76">
        <f>SUM(P51:P53)</f>
      </c>
      <c r="P48" s="76">
        <f>SUM(Q51:Q53)</f>
      </c>
      <c r="Q48" s="76">
        <f>SUM(R51:R53)</f>
      </c>
      <c r="R48" s="76">
        <f>SUM(S51:S53)</f>
      </c>
      <c r="S48" s="76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44"/>
      <c r="B49" s="25"/>
      <c r="C49" s="25"/>
      <c r="D49" s="25"/>
      <c r="E49" s="25"/>
      <c r="F49" s="25"/>
      <c r="G49" s="6"/>
      <c r="H49" s="25"/>
      <c r="I49" s="6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4"/>
      <c r="U49" s="4"/>
      <c r="V49" s="4"/>
      <c r="W49" s="4"/>
      <c r="X49" s="4"/>
      <c r="Y49" s="4"/>
    </row>
    <row r="50" ht="17.25" customHeight="1" spans="1:26" x14ac:dyDescent="0.25">
      <c r="A50" s="75" t="s">
        <v>468</v>
      </c>
      <c r="B50" s="76">
        <f>SUM(C54:C55)</f>
      </c>
      <c r="C50" s="76">
        <f>SUM(D54:D55)</f>
      </c>
      <c r="D50" s="76">
        <f>SUM(E54:E55)</f>
      </c>
      <c r="E50" s="76">
        <f>SUM(F54:F55)</f>
      </c>
      <c r="F50" s="76">
        <f>SUM(G54:G55)</f>
      </c>
      <c r="G50" s="76">
        <f>SUM(H54:H55)</f>
      </c>
      <c r="H50" s="76">
        <f>SUM(I54:I55)</f>
      </c>
      <c r="I50" s="76">
        <f>SUM(J54:J55)</f>
      </c>
      <c r="J50" s="76">
        <f>SUM(K54:K55)</f>
      </c>
      <c r="K50" s="76">
        <f>SUM(L54:L55)</f>
      </c>
      <c r="L50" s="76">
        <f>SUM(M54:M55)</f>
      </c>
      <c r="M50" s="76">
        <f>SUM(N54:N55)</f>
      </c>
      <c r="N50" s="76">
        <f>SUM(O54:O55)</f>
      </c>
      <c r="O50" s="76">
        <f>SUM(P54:P55)</f>
      </c>
      <c r="P50" s="76">
        <f>SUM(Q54:Q55)</f>
      </c>
      <c r="Q50" s="76">
        <f>SUM(R54:R55)</f>
      </c>
      <c r="R50" s="76">
        <f>SUM(S54:S55)</f>
      </c>
      <c r="S50" s="76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44"/>
      <c r="B51" s="25"/>
      <c r="C51" s="25"/>
      <c r="D51" s="25"/>
      <c r="E51" s="25"/>
      <c r="F51" s="25"/>
      <c r="G51" s="6"/>
      <c r="H51" s="25"/>
      <c r="I51" s="6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4"/>
      <c r="U51" s="4"/>
      <c r="V51" s="4"/>
      <c r="W51" s="4"/>
      <c r="X51" s="4"/>
      <c r="Y51" s="4"/>
    </row>
    <row r="52" ht="17.25" customHeight="1" spans="1:26" x14ac:dyDescent="0.25">
      <c r="A52" s="75" t="s">
        <v>422</v>
      </c>
      <c r="B52" s="76">
        <f>SUM(C56:C57)</f>
      </c>
      <c r="C52" s="76">
        <f>SUM(D56:D57)</f>
      </c>
      <c r="D52" s="76">
        <f>SUM(E56:E57)</f>
      </c>
      <c r="E52" s="76">
        <f>SUM(F56:F57)</f>
      </c>
      <c r="F52" s="76">
        <f>SUM(G56:G57)</f>
      </c>
      <c r="G52" s="76">
        <f>SUM(H56:H57)</f>
      </c>
      <c r="H52" s="76">
        <f>SUM(I56:I57)</f>
      </c>
      <c r="I52" s="76">
        <f>SUM(J56:J57)</f>
      </c>
      <c r="J52" s="76">
        <f>SUM(K56:K57)</f>
      </c>
      <c r="K52" s="76">
        <f>SUM(L56:L57)</f>
      </c>
      <c r="L52" s="76">
        <f>SUM(M56:M57)</f>
      </c>
      <c r="M52" s="76">
        <f>SUM(N56:N57)</f>
      </c>
      <c r="N52" s="76">
        <f>SUM(O56:O57)</f>
      </c>
      <c r="O52" s="76">
        <f>SUM(P56:P57)</f>
      </c>
      <c r="P52" s="76">
        <f>SUM(Q56:Q57)</f>
      </c>
      <c r="Q52" s="76">
        <f>SUM(R56:R57)</f>
      </c>
      <c r="R52" s="76">
        <f>SUM(S56:S57)</f>
      </c>
      <c r="S52" s="76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44">
        <v>44295</v>
      </c>
      <c r="B53" s="6"/>
      <c r="C53" s="6"/>
      <c r="D53" s="6"/>
      <c r="E53" s="6"/>
      <c r="F53" s="6"/>
      <c r="G53" s="6"/>
      <c r="H53" s="6"/>
      <c r="I53" s="6"/>
      <c r="J53" s="18">
        <v>-40</v>
      </c>
      <c r="K53" s="6"/>
      <c r="L53" s="6"/>
      <c r="M53" s="6"/>
      <c r="N53" s="6"/>
      <c r="O53" s="6"/>
      <c r="P53" s="6"/>
      <c r="Q53" s="6"/>
      <c r="R53" s="6"/>
      <c r="S53" s="6"/>
      <c r="T53" s="4"/>
      <c r="U53" s="4"/>
      <c r="V53" s="4"/>
      <c r="W53" s="4"/>
      <c r="X53" s="4"/>
      <c r="Y53" s="4"/>
    </row>
    <row r="54" ht="17.25" customHeight="1" spans="1:26" x14ac:dyDescent="0.25">
      <c r="A54" s="44">
        <v>44356</v>
      </c>
      <c r="B54" s="6"/>
      <c r="C54" s="6"/>
      <c r="D54" s="6"/>
      <c r="E54" s="6"/>
      <c r="F54" s="6"/>
      <c r="G54" s="6"/>
      <c r="H54" s="6"/>
      <c r="I54" s="6"/>
      <c r="J54" s="18">
        <v>-40</v>
      </c>
      <c r="K54" s="6"/>
      <c r="L54" s="6"/>
      <c r="M54" s="6"/>
      <c r="N54" s="6"/>
      <c r="O54" s="6"/>
      <c r="P54" s="6"/>
      <c r="Q54" s="6"/>
      <c r="R54" s="6"/>
      <c r="S54" s="6"/>
      <c r="T54" s="4"/>
      <c r="U54" s="4"/>
      <c r="V54" s="4"/>
      <c r="W54" s="4"/>
      <c r="X54" s="4"/>
      <c r="Y54" s="4"/>
    </row>
    <row r="55" ht="17.25" customHeight="1" spans="1:26" x14ac:dyDescent="0.25">
      <c r="A55" s="44">
        <v>44417</v>
      </c>
      <c r="B55" s="6"/>
      <c r="C55" s="6"/>
      <c r="D55" s="6"/>
      <c r="E55" s="6"/>
      <c r="F55" s="6"/>
      <c r="G55" s="6"/>
      <c r="H55" s="6"/>
      <c r="I55" s="6"/>
      <c r="J55" s="18">
        <v>-20</v>
      </c>
      <c r="K55" s="6"/>
      <c r="L55" s="6"/>
      <c r="M55" s="6"/>
      <c r="N55" s="6"/>
      <c r="O55" s="6"/>
      <c r="P55" s="6"/>
      <c r="Q55" s="6"/>
      <c r="R55" s="6"/>
      <c r="S55" s="6"/>
      <c r="T55" s="4"/>
      <c r="U55" s="4"/>
      <c r="V55" s="4"/>
      <c r="W55" s="4"/>
      <c r="X55" s="4"/>
      <c r="Y55" s="4"/>
    </row>
    <row r="56" ht="17.25" customHeight="1" spans="1:26" x14ac:dyDescent="0.25">
      <c r="A56" s="44">
        <v>44509</v>
      </c>
      <c r="B56" s="18">
        <v>-4</v>
      </c>
      <c r="C56" s="6"/>
      <c r="D56" s="6"/>
      <c r="E56" s="18">
        <v>-8</v>
      </c>
      <c r="F56" s="18">
        <v>-7</v>
      </c>
      <c r="G56" s="18">
        <v>-9</v>
      </c>
      <c r="H56" s="6"/>
      <c r="I56" s="18">
        <v>-4</v>
      </c>
      <c r="J56" s="6"/>
      <c r="K56" s="6"/>
      <c r="L56" s="6"/>
      <c r="M56" s="6"/>
      <c r="N56" s="6"/>
      <c r="O56" s="18">
        <v>-13</v>
      </c>
      <c r="P56" s="6"/>
      <c r="Q56" s="6"/>
      <c r="R56" s="6"/>
      <c r="S56" s="6"/>
      <c r="T56" s="4"/>
      <c r="U56" s="4"/>
      <c r="V56" s="4"/>
      <c r="W56" s="4"/>
      <c r="X56" s="4"/>
      <c r="Y56" s="4"/>
    </row>
    <row r="57" ht="17.25" customHeight="1" spans="1:26" x14ac:dyDescent="0.25">
      <c r="A57" s="138" t="s">
        <v>26</v>
      </c>
      <c r="B57" s="20"/>
      <c r="C57" s="20"/>
      <c r="D57" s="20"/>
      <c r="E57" s="20"/>
      <c r="F57" s="20"/>
      <c r="G57" s="19">
        <v>-10</v>
      </c>
      <c r="H57" s="20"/>
      <c r="I57" s="20"/>
      <c r="J57" s="19">
        <v>-63</v>
      </c>
      <c r="K57" s="20"/>
      <c r="L57" s="20"/>
      <c r="M57" s="20"/>
      <c r="N57" s="20"/>
      <c r="O57" s="20"/>
      <c r="P57" s="20"/>
      <c r="Q57" s="20"/>
      <c r="R57" s="20"/>
      <c r="S57" s="20"/>
      <c r="T57" s="4"/>
      <c r="U57" s="4"/>
      <c r="V57" s="4"/>
      <c r="W57" s="4"/>
      <c r="X57" s="4"/>
      <c r="Y57" s="4"/>
    </row>
    <row r="58" ht="17.25" customHeight="1" spans="1:26" x14ac:dyDescent="0.25">
      <c r="A58" s="75" t="s">
        <v>423</v>
      </c>
      <c r="B58" s="76">
        <f>SUM(C58:C63)</f>
      </c>
      <c r="C58" s="76">
        <f>SUM(D58:D63)</f>
      </c>
      <c r="D58" s="76">
        <f>SUM(E58:E63)</f>
      </c>
      <c r="E58" s="76">
        <f>SUM(F58:F63)</f>
      </c>
      <c r="F58" s="76">
        <f>SUM(G58:G63)</f>
      </c>
      <c r="G58" s="76">
        <f>SUM(H58:H63)</f>
      </c>
      <c r="H58" s="76">
        <f>SUM(I58:I63)</f>
      </c>
      <c r="I58" s="76">
        <f>SUM(J58:J63)</f>
      </c>
      <c r="J58" s="76">
        <f>SUM(K58:K63)</f>
      </c>
      <c r="K58" s="76">
        <f>SUM(L58:L63)</f>
      </c>
      <c r="L58" s="76">
        <f>SUM(M58:M63)</f>
      </c>
      <c r="M58" s="76">
        <f>SUM(N58:N63)</f>
      </c>
      <c r="N58" s="76">
        <f>SUM(O58:O63)</f>
      </c>
      <c r="O58" s="76">
        <f>SUM(P58:P63)</f>
      </c>
      <c r="P58" s="76">
        <f>SUM(Q58:Q63)</f>
      </c>
      <c r="Q58" s="76">
        <f>SUM(R58:R63)</f>
      </c>
      <c r="R58" s="76">
        <f>SUM(S58:S63)</f>
      </c>
      <c r="S58" s="76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44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4"/>
      <c r="U59" s="4"/>
      <c r="V59" s="4"/>
      <c r="W59" s="4"/>
      <c r="X59" s="4"/>
      <c r="Y59" s="4"/>
    </row>
    <row r="60" ht="17.25" customHeight="1" spans="1:26" x14ac:dyDescent="0.25">
      <c r="A60" s="75" t="s">
        <v>424</v>
      </c>
      <c r="B60" s="76">
        <f>SUM(C64:C65)</f>
      </c>
      <c r="C60" s="76">
        <f>SUM(D64:D65)</f>
      </c>
      <c r="D60" s="76">
        <f>SUM(E64:E65)</f>
      </c>
      <c r="E60" s="76">
        <f>SUM(F64:F65)</f>
      </c>
      <c r="F60" s="76">
        <f>SUM(G64:G65)</f>
      </c>
      <c r="G60" s="76">
        <f>SUM(H64:H65)</f>
      </c>
      <c r="H60" s="76">
        <f>SUM(I64:I65)</f>
      </c>
      <c r="I60" s="76">
        <f>SUM(J64:J65)</f>
      </c>
      <c r="J60" s="76">
        <f>SUM(K64:K65)</f>
      </c>
      <c r="K60" s="76">
        <f>SUM(L64:L65)</f>
      </c>
      <c r="L60" s="76">
        <f>SUM(M64:M65)</f>
      </c>
      <c r="M60" s="76">
        <f>SUM(N64:N65)</f>
      </c>
      <c r="N60" s="76">
        <f>SUM(O64:O65)</f>
      </c>
      <c r="O60" s="76">
        <f>SUM(P64:P65)</f>
      </c>
      <c r="P60" s="76">
        <f>SUM(Q64:Q65)</f>
      </c>
      <c r="Q60" s="76">
        <f>SUM(R64:R65)</f>
      </c>
      <c r="R60" s="76">
        <f>SUM(S64:S65)</f>
      </c>
      <c r="S60" s="76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44" t="s">
        <v>494</v>
      </c>
      <c r="B61" s="6"/>
      <c r="C61" s="6"/>
      <c r="D61" s="18">
        <v>-8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4"/>
      <c r="U61" s="4"/>
      <c r="V61" s="4"/>
      <c r="W61" s="4"/>
      <c r="X61" s="4"/>
      <c r="Y61" s="4"/>
    </row>
    <row r="62" ht="17.25" customHeight="1" spans="1:26" x14ac:dyDescent="0.25">
      <c r="A62" s="44" t="s">
        <v>426</v>
      </c>
      <c r="B62" s="6"/>
      <c r="C62" s="6"/>
      <c r="D62" s="6"/>
      <c r="E62" s="6"/>
      <c r="F62" s="6"/>
      <c r="G62" s="6"/>
      <c r="H62" s="18">
        <v>-3</v>
      </c>
      <c r="I62" s="6"/>
      <c r="J62" s="18">
        <v>-6</v>
      </c>
      <c r="K62" s="6"/>
      <c r="L62" s="6"/>
      <c r="M62" s="18">
        <v>-1</v>
      </c>
      <c r="N62" s="18">
        <v>-8</v>
      </c>
      <c r="O62" s="6"/>
      <c r="P62" s="6"/>
      <c r="Q62" s="6"/>
      <c r="R62" s="6"/>
      <c r="S62" s="6"/>
      <c r="T62" s="4"/>
      <c r="U62" s="4"/>
      <c r="V62" s="4"/>
      <c r="W62" s="4"/>
      <c r="X62" s="4"/>
      <c r="Y62" s="4"/>
    </row>
    <row r="63" ht="17.25" customHeight="1" spans="1:26" x14ac:dyDescent="0.25">
      <c r="A63" s="44" t="s">
        <v>454</v>
      </c>
      <c r="B63" s="6"/>
      <c r="C63" s="6"/>
      <c r="D63" s="6"/>
      <c r="E63" s="6"/>
      <c r="F63" s="6"/>
      <c r="G63" s="6"/>
      <c r="H63" s="6"/>
      <c r="I63" s="6"/>
      <c r="J63" s="6"/>
      <c r="K63" s="18">
        <v>-434</v>
      </c>
      <c r="L63" s="6"/>
      <c r="M63" s="6"/>
      <c r="N63" s="6"/>
      <c r="O63" s="6"/>
      <c r="P63" s="6"/>
      <c r="Q63" s="6"/>
      <c r="R63" s="6"/>
      <c r="S63" s="6"/>
      <c r="T63" s="4"/>
      <c r="U63" s="4"/>
      <c r="V63" s="4"/>
      <c r="W63" s="4"/>
      <c r="X63" s="4"/>
      <c r="Y63" s="4"/>
    </row>
    <row r="64" ht="17.25" customHeight="1" spans="1:26" x14ac:dyDescent="0.25">
      <c r="A64" s="138" t="s">
        <v>29</v>
      </c>
      <c r="B64" s="6"/>
      <c r="C64" s="6"/>
      <c r="D64" s="6"/>
      <c r="E64" s="6"/>
      <c r="F64" s="6"/>
      <c r="G64" s="6"/>
      <c r="H64" s="6"/>
      <c r="I64" s="6"/>
      <c r="J64" s="18">
        <v>-3</v>
      </c>
      <c r="K64" s="6"/>
      <c r="L64" s="6"/>
      <c r="M64" s="6"/>
      <c r="N64" s="6"/>
      <c r="O64" s="6"/>
      <c r="P64" s="6"/>
      <c r="Q64" s="6"/>
      <c r="R64" s="6"/>
      <c r="S64" s="6"/>
      <c r="T64" s="4"/>
      <c r="U64" s="4"/>
      <c r="V64" s="4"/>
      <c r="W64" s="4"/>
      <c r="X64" s="4"/>
      <c r="Y64" s="4"/>
    </row>
    <row r="65" ht="17.25" customHeight="1" spans="1:26" x14ac:dyDescent="0.25">
      <c r="A65" s="138" t="s">
        <v>427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18">
        <v>-2</v>
      </c>
      <c r="Q65" s="6"/>
      <c r="R65" s="6"/>
      <c r="S65" s="6"/>
      <c r="T65" s="4"/>
      <c r="U65" s="4"/>
      <c r="V65" s="4"/>
      <c r="W65" s="4"/>
      <c r="X65" s="4"/>
      <c r="Y65" s="4"/>
    </row>
    <row r="66" ht="17.25" customHeight="1" spans="1:26" x14ac:dyDescent="0.25">
      <c r="A66" s="75" t="s">
        <v>428</v>
      </c>
      <c r="B66" s="76">
        <f>SUM(C66:C71)</f>
      </c>
      <c r="C66" s="76">
        <f>SUM(D66:D71)</f>
      </c>
      <c r="D66" s="76">
        <f>SUM(E66:E71)</f>
      </c>
      <c r="E66" s="76">
        <f>SUM(F66:F71)</f>
      </c>
      <c r="F66" s="76">
        <f>SUM(G66:G71)</f>
      </c>
      <c r="G66" s="76">
        <f>SUM(H66:H71)</f>
      </c>
      <c r="H66" s="76">
        <f>SUM(I66:I71)</f>
      </c>
      <c r="I66" s="76">
        <f>SUM(J66:J71)</f>
      </c>
      <c r="J66" s="76">
        <f>SUM(K66:K71)</f>
      </c>
      <c r="K66" s="76">
        <f>SUM(L66:L71)</f>
      </c>
      <c r="L66" s="76">
        <f>SUM(M66:M71)</f>
      </c>
      <c r="M66" s="76">
        <f>SUM(N66:N71)</f>
      </c>
      <c r="N66" s="76">
        <f>SUM(O66:O71)</f>
      </c>
      <c r="O66" s="76">
        <f>SUM(P66:P71)</f>
      </c>
      <c r="P66" s="76">
        <f>SUM(Q66:Q71)</f>
      </c>
      <c r="Q66" s="76">
        <f>SUM(R66:R71)</f>
      </c>
      <c r="R66" s="76">
        <f>SUM(S66:S71)</f>
      </c>
      <c r="S66" s="76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38">
        <v>44267</v>
      </c>
      <c r="B67" s="6"/>
      <c r="C67" s="6"/>
      <c r="D67" s="6"/>
      <c r="E67" s="6"/>
      <c r="F67" s="6"/>
      <c r="G67" s="18">
        <v>-1</v>
      </c>
      <c r="H67" s="6"/>
      <c r="I67" s="6"/>
      <c r="J67" s="18">
        <v>-1</v>
      </c>
      <c r="K67" s="6"/>
      <c r="L67" s="6"/>
      <c r="M67" s="6"/>
      <c r="N67" s="6"/>
      <c r="O67" s="6"/>
      <c r="P67" s="6"/>
      <c r="Q67" s="6"/>
      <c r="R67" s="6"/>
      <c r="S67" s="6"/>
      <c r="T67" s="4"/>
      <c r="U67" s="4"/>
      <c r="V67" s="4"/>
      <c r="W67" s="4"/>
      <c r="X67" s="4"/>
      <c r="Y67" s="4"/>
    </row>
    <row r="68" ht="17.25" customHeight="1" spans="1:26" x14ac:dyDescent="0.25">
      <c r="A68" s="138">
        <v>44359</v>
      </c>
      <c r="B68" s="6"/>
      <c r="C68" s="18">
        <v>-4</v>
      </c>
      <c r="D68" s="6"/>
      <c r="E68" s="6"/>
      <c r="F68" s="6"/>
      <c r="G68" s="6"/>
      <c r="H68" s="18">
        <v>-1</v>
      </c>
      <c r="I68" s="6"/>
      <c r="J68" s="6"/>
      <c r="K68" s="6"/>
      <c r="L68" s="6"/>
      <c r="M68" s="18">
        <v>-4</v>
      </c>
      <c r="N68" s="18">
        <v>-4</v>
      </c>
      <c r="O68" s="18">
        <v>-6</v>
      </c>
      <c r="P68" s="6"/>
      <c r="Q68" s="6"/>
      <c r="R68" s="6"/>
      <c r="S68" s="6"/>
      <c r="T68" s="4"/>
      <c r="U68" s="4"/>
      <c r="V68" s="4"/>
      <c r="W68" s="4"/>
      <c r="X68" s="4"/>
      <c r="Y68" s="4"/>
    </row>
    <row r="69" ht="17.25" customHeight="1" spans="1:26" x14ac:dyDescent="0.25">
      <c r="A69" s="138">
        <v>44420</v>
      </c>
      <c r="B69" s="6"/>
      <c r="C69" s="6"/>
      <c r="D69" s="6"/>
      <c r="E69" s="6"/>
      <c r="F69" s="6"/>
      <c r="G69" s="6"/>
      <c r="H69" s="18">
        <v>-26</v>
      </c>
      <c r="I69" s="6"/>
      <c r="J69" s="6"/>
      <c r="K69" s="6"/>
      <c r="L69" s="6"/>
      <c r="M69" s="6"/>
      <c r="N69" s="18">
        <v>-2</v>
      </c>
      <c r="O69" s="6"/>
      <c r="P69" s="6"/>
      <c r="Q69" s="6"/>
      <c r="R69" s="6"/>
      <c r="S69" s="6"/>
      <c r="T69" s="4"/>
      <c r="U69" s="4"/>
      <c r="V69" s="4"/>
      <c r="W69" s="4"/>
      <c r="X69" s="4"/>
      <c r="Y69" s="4"/>
    </row>
    <row r="70" ht="17.25" customHeight="1" spans="1:26" x14ac:dyDescent="0.25">
      <c r="A70" s="138" t="s">
        <v>429</v>
      </c>
      <c r="B70" s="6"/>
      <c r="C70" s="6"/>
      <c r="D70" s="6"/>
      <c r="E70" s="6"/>
      <c r="F70" s="6"/>
      <c r="G70" s="6"/>
      <c r="H70" s="6"/>
      <c r="I70" s="6"/>
      <c r="J70" s="18">
        <v>-1</v>
      </c>
      <c r="K70" s="6"/>
      <c r="L70" s="6"/>
      <c r="M70" s="6"/>
      <c r="N70" s="18">
        <v>-1</v>
      </c>
      <c r="O70" s="6"/>
      <c r="P70" s="6"/>
      <c r="Q70" s="6"/>
      <c r="R70" s="6"/>
      <c r="S70" s="6"/>
      <c r="T70" s="4"/>
      <c r="U70" s="4"/>
      <c r="V70" s="4"/>
      <c r="W70" s="4"/>
      <c r="X70" s="4"/>
      <c r="Y70" s="4"/>
    </row>
    <row r="71" ht="17.25" customHeight="1" spans="1:26" x14ac:dyDescent="0.25">
      <c r="A71" s="75" t="s">
        <v>431</v>
      </c>
      <c r="B71" s="76">
        <f>SUM(C72:C76)</f>
      </c>
      <c r="C71" s="76">
        <f>SUM(D72:D76)</f>
      </c>
      <c r="D71" s="76">
        <f>SUM(E72:E76)</f>
      </c>
      <c r="E71" s="76">
        <f>SUM(F72:F76)</f>
      </c>
      <c r="F71" s="76">
        <f>SUM(G72:G76)</f>
      </c>
      <c r="G71" s="76">
        <f>SUM(H72:H76)</f>
      </c>
      <c r="H71" s="76">
        <f>SUM(I72:I76)</f>
      </c>
      <c r="I71" s="76">
        <f>SUM(J72:J76)</f>
      </c>
      <c r="J71" s="76">
        <f>SUM(K72:K76)</f>
      </c>
      <c r="K71" s="76">
        <f>SUM(L72:L76)</f>
      </c>
      <c r="L71" s="76">
        <f>SUM(M72:M76)</f>
      </c>
      <c r="M71" s="76">
        <f>SUM(N72:N76)</f>
      </c>
      <c r="N71" s="76">
        <f>SUM(O72:O76)</f>
      </c>
      <c r="O71" s="76">
        <f>SUM(P72:P76)</f>
      </c>
      <c r="P71" s="76">
        <f>SUM(Q72:Q76)</f>
      </c>
      <c r="Q71" s="76">
        <f>SUM(R72:R76)</f>
      </c>
      <c r="R71" s="76">
        <f>SUM(S72:S76)</f>
      </c>
      <c r="S71" s="76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38" t="s">
        <v>44</v>
      </c>
      <c r="B72" s="25"/>
      <c r="C72" s="25"/>
      <c r="D72" s="25"/>
      <c r="E72" s="25"/>
      <c r="F72" s="25"/>
      <c r="G72" s="25"/>
      <c r="H72" s="25"/>
      <c r="I72" s="25"/>
      <c r="J72" s="25"/>
      <c r="K72" s="140">
        <v>-120</v>
      </c>
      <c r="L72" s="140">
        <v>-9</v>
      </c>
      <c r="M72" s="25"/>
      <c r="N72" s="25"/>
      <c r="O72" s="140">
        <v>-6</v>
      </c>
      <c r="P72" s="140">
        <v>-2</v>
      </c>
      <c r="Q72" s="140">
        <v>-8</v>
      </c>
      <c r="R72" s="140">
        <v>-2</v>
      </c>
      <c r="S72" s="140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5" t="s">
        <v>432</v>
      </c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60"/>
      <c r="M73" s="140">
        <v>-1</v>
      </c>
      <c r="N73" s="140">
        <v>-3</v>
      </c>
      <c r="O73" s="140">
        <v>-2</v>
      </c>
      <c r="P73" s="60"/>
      <c r="Q73" s="60"/>
      <c r="R73" s="60"/>
      <c r="S73" s="60"/>
      <c r="T73" s="4"/>
      <c r="U73" s="4"/>
      <c r="V73" s="4"/>
      <c r="W73" s="4"/>
      <c r="X73" s="4"/>
      <c r="Y73" s="4"/>
    </row>
    <row r="74" ht="17.25" customHeight="1" spans="1:26" x14ac:dyDescent="0.25">
      <c r="A74" s="141" t="s">
        <v>433</v>
      </c>
      <c r="B74" s="167">
        <f>SUM(C77:C79)</f>
      </c>
      <c r="C74" s="167">
        <f>SUM(D77:D79)</f>
      </c>
      <c r="D74" s="167">
        <f>SUM(E77:E79)</f>
      </c>
      <c r="E74" s="167">
        <f>SUM(F77:F79)</f>
      </c>
      <c r="F74" s="159">
        <f>SUM(G77:G79)</f>
      </c>
      <c r="G74" s="167">
        <f>SUM(H77:H79)</f>
      </c>
      <c r="H74" s="159">
        <f>SUM(I77:I79)</f>
      </c>
      <c r="I74" s="167">
        <f>SUM(J77:J79)</f>
      </c>
      <c r="J74" s="159">
        <f>SUM(K77:K79)</f>
      </c>
      <c r="K74" s="159">
        <f>SUM(L77:L79)</f>
      </c>
      <c r="L74" s="159">
        <f>SUM(M77:M79)</f>
      </c>
      <c r="M74" s="159">
        <f>SUM(N77:N79)</f>
      </c>
      <c r="N74" s="159">
        <f>SUM(O77:O79)</f>
      </c>
      <c r="O74" s="159">
        <f>SUM(P77:P79)</f>
      </c>
      <c r="P74" s="159">
        <f>SUM(Q77:Q79)</f>
      </c>
      <c r="Q74" s="159">
        <f>SUM(R77:R79)</f>
      </c>
      <c r="R74" s="159">
        <f>SUM(S77:S79)</f>
      </c>
      <c r="S74" s="159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44" t="s">
        <v>638</v>
      </c>
      <c r="B75" s="25"/>
      <c r="C75" s="25"/>
      <c r="D75" s="25"/>
      <c r="E75" s="25"/>
      <c r="F75" s="25"/>
      <c r="G75" s="25"/>
      <c r="H75" s="140">
        <v>-4</v>
      </c>
      <c r="I75" s="25"/>
      <c r="J75" s="25"/>
      <c r="K75" s="140">
        <v>-243</v>
      </c>
      <c r="L75" s="140">
        <v>-5</v>
      </c>
      <c r="M75" s="25"/>
      <c r="N75" s="140">
        <v>-6</v>
      </c>
      <c r="O75" s="140">
        <v>-2</v>
      </c>
      <c r="P75" s="140">
        <v>-2</v>
      </c>
      <c r="Q75" s="140">
        <v>-4</v>
      </c>
      <c r="R75" s="140">
        <v>-2</v>
      </c>
      <c r="S75" s="140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141" t="s">
        <v>434</v>
      </c>
      <c r="B76" s="167">
        <f>SUM(C80:C81)</f>
      </c>
      <c r="C76" s="167">
        <f>SUM(D80:D81)</f>
      </c>
      <c r="D76" s="167">
        <f>SUM(E80:E81)</f>
      </c>
      <c r="E76" s="167">
        <f>SUM(F80:F81)</f>
      </c>
      <c r="F76" s="159">
        <f>SUM(G80:G81)</f>
      </c>
      <c r="G76" s="167">
        <f>SUM(H80:H81)</f>
      </c>
      <c r="H76" s="159">
        <f>SUM(I80:I81)</f>
      </c>
      <c r="I76" s="167">
        <f>SUM(J80:J81)</f>
      </c>
      <c r="J76" s="159">
        <f>SUM(K80:K81)</f>
      </c>
      <c r="K76" s="159">
        <f>SUM(L80:L81)</f>
      </c>
      <c r="L76" s="159">
        <f>SUM(M80:M81)</f>
      </c>
      <c r="M76" s="159">
        <f>SUM(N80:N81)</f>
      </c>
      <c r="N76" s="159">
        <f>SUM(O80:O81)</f>
      </c>
      <c r="O76" s="159">
        <f>SUM(P80:P81)</f>
      </c>
      <c r="P76" s="159">
        <f>SUM(Q80:Q81)</f>
      </c>
      <c r="Q76" s="159">
        <f>SUM(R80:R81)</f>
      </c>
      <c r="R76" s="159">
        <f>SUM(S80:S81)</f>
      </c>
      <c r="S76" s="159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5">
        <v>44776</v>
      </c>
      <c r="B77" s="25"/>
      <c r="C77" s="25"/>
      <c r="D77" s="25"/>
      <c r="E77" s="25"/>
      <c r="F77" s="25"/>
      <c r="G77" s="25"/>
      <c r="H77" s="6"/>
      <c r="I77" s="25"/>
      <c r="J77" s="140">
        <v>-1</v>
      </c>
      <c r="K77" s="140">
        <v>-80</v>
      </c>
      <c r="L77" s="6"/>
      <c r="M77" s="25"/>
      <c r="N77" s="198">
        <v>-1</v>
      </c>
      <c r="O77" s="6"/>
      <c r="P77" s="6"/>
      <c r="Q77" s="140">
        <v>-1</v>
      </c>
      <c r="R77" s="6"/>
      <c r="S77" s="140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141" t="s">
        <v>435</v>
      </c>
      <c r="B78" s="167">
        <f>SUM(C82:C83)</f>
      </c>
      <c r="C78" s="167">
        <f>SUM(D82:D83)</f>
      </c>
      <c r="D78" s="167">
        <f>SUM(E82:E83)</f>
      </c>
      <c r="E78" s="167">
        <f>SUM(F82:F83)</f>
      </c>
      <c r="F78" s="159">
        <f>SUM(G82:G83)</f>
      </c>
      <c r="G78" s="167">
        <f>SUM(H82:H83)</f>
      </c>
      <c r="H78" s="159">
        <f>SUM(I82:I83)</f>
      </c>
      <c r="I78" s="167">
        <f>SUM(J82:J83)</f>
      </c>
      <c r="J78" s="159">
        <f>SUM(K82:K83)</f>
      </c>
      <c r="K78" s="159">
        <f>SUM(L82:L83)</f>
      </c>
      <c r="L78" s="159">
        <f>SUM(M82:M83)</f>
      </c>
      <c r="M78" s="159">
        <f>SUM(N82:N83)</f>
      </c>
      <c r="N78" s="159">
        <f>SUM(O82:O83)</f>
      </c>
      <c r="O78" s="159">
        <f>SUM(P82:P83)</f>
      </c>
      <c r="P78" s="159">
        <f>SUM(Q82:Q83)</f>
      </c>
      <c r="Q78" s="159">
        <f>SUM(R82:R83)</f>
      </c>
      <c r="R78" s="159">
        <f>SUM(S82:S83)</f>
      </c>
      <c r="S78" s="159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38"/>
      <c r="B79" s="25"/>
      <c r="C79" s="25"/>
      <c r="D79" s="25"/>
      <c r="E79" s="25"/>
      <c r="F79" s="25"/>
      <c r="G79" s="25"/>
      <c r="H79" s="25"/>
      <c r="I79" s="25"/>
      <c r="J79" s="25"/>
      <c r="K79" s="6"/>
      <c r="L79" s="6"/>
      <c r="M79" s="25"/>
      <c r="N79" s="25"/>
      <c r="O79" s="6"/>
      <c r="P79" s="6"/>
      <c r="Q79" s="6"/>
      <c r="R79" s="6"/>
      <c r="S79" s="6"/>
      <c r="T79" s="4"/>
      <c r="U79" s="4"/>
      <c r="V79" s="4"/>
      <c r="W79" s="4"/>
      <c r="X79" s="4"/>
      <c r="Y79" s="4"/>
    </row>
    <row r="80" ht="17.25" customHeight="1" spans="1:26" x14ac:dyDescent="0.25">
      <c r="A80" s="141" t="s">
        <v>436</v>
      </c>
      <c r="B80" s="167">
        <f>SUM(C84:C85)</f>
      </c>
      <c r="C80" s="167">
        <f>SUM(D84:D85)</f>
      </c>
      <c r="D80" s="167">
        <f>SUM(E84:E85)</f>
      </c>
      <c r="E80" s="167">
        <f>SUM(F84:F85)</f>
      </c>
      <c r="F80" s="159">
        <f>SUM(G84:G85)</f>
      </c>
      <c r="G80" s="167">
        <f>SUM(H84:H85)</f>
      </c>
      <c r="H80" s="159">
        <f>SUM(I84:I85)</f>
      </c>
      <c r="I80" s="167">
        <f>SUM(J84:J85)</f>
      </c>
      <c r="J80" s="159">
        <f>SUM(K84:K85)</f>
      </c>
      <c r="K80" s="159">
        <f>SUM(L84:L85)</f>
      </c>
      <c r="L80" s="159">
        <f>SUM(M84:M85)</f>
      </c>
      <c r="M80" s="159">
        <f>SUM(N84:N85)</f>
      </c>
      <c r="N80" s="159">
        <f>SUM(O84:O85)</f>
      </c>
      <c r="O80" s="159">
        <f>SUM(P84:P85)</f>
      </c>
      <c r="P80" s="159">
        <f>SUM(Q84:Q85)</f>
      </c>
      <c r="Q80" s="159">
        <f>SUM(R84:R85)</f>
      </c>
      <c r="R80" s="159">
        <f>SUM(S84:S85)</f>
      </c>
      <c r="S80" s="159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38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4"/>
      <c r="U81" s="4"/>
      <c r="V81" s="4"/>
      <c r="W81" s="4"/>
      <c r="X81" s="4"/>
      <c r="Y81" s="4"/>
    </row>
    <row r="82" ht="17.25" customHeight="1" spans="1:26" x14ac:dyDescent="0.25">
      <c r="A82" s="141" t="s">
        <v>437</v>
      </c>
      <c r="B82" s="167">
        <f>SUM(C86:C87)</f>
      </c>
      <c r="C82" s="167">
        <f>SUM(D86:D87)</f>
      </c>
      <c r="D82" s="167">
        <f>SUM(E86:E87)</f>
      </c>
      <c r="E82" s="167">
        <f>SUM(F86:F87)</f>
      </c>
      <c r="F82" s="159">
        <f>SUM(G86:G87)</f>
      </c>
      <c r="G82" s="167">
        <f>SUM(H86:H87)</f>
      </c>
      <c r="H82" s="159">
        <f>SUM(I86:I87)</f>
      </c>
      <c r="I82" s="167">
        <f>SUM(J86:J87)</f>
      </c>
      <c r="J82" s="159">
        <f>SUM(K86:K87)</f>
      </c>
      <c r="K82" s="159">
        <f>SUM(L86:L87)</f>
      </c>
      <c r="L82" s="159">
        <f>SUM(M86:M87)</f>
      </c>
      <c r="M82" s="159">
        <f>SUM(N86:N87)</f>
      </c>
      <c r="N82" s="159">
        <f>SUM(O86:O87)</f>
      </c>
      <c r="O82" s="159">
        <f>SUM(P86:P87)</f>
      </c>
      <c r="P82" s="159">
        <f>SUM(Q86:Q87)</f>
      </c>
      <c r="Q82" s="159">
        <f>SUM(R86:R87)</f>
      </c>
      <c r="R82" s="159">
        <f>SUM(S86:S87)</f>
      </c>
      <c r="S82" s="159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38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4"/>
      <c r="U83" s="4"/>
      <c r="V83" s="4"/>
      <c r="W83" s="4"/>
      <c r="X83" s="4"/>
      <c r="Y83" s="4"/>
    </row>
    <row r="84" ht="17.25" customHeight="1" spans="1:26" x14ac:dyDescent="0.25">
      <c r="A84" s="141" t="s">
        <v>438</v>
      </c>
      <c r="B84" s="167">
        <f>SUM(C88:C89)</f>
      </c>
      <c r="C84" s="167">
        <f>SUM(D88:D89)</f>
      </c>
      <c r="D84" s="167">
        <f>SUM(E88:E89)</f>
      </c>
      <c r="E84" s="167">
        <f>SUM(F88:F89)</f>
      </c>
      <c r="F84" s="159">
        <f>SUM(G88:G89)</f>
      </c>
      <c r="G84" s="167">
        <f>SUM(H88:H89)</f>
      </c>
      <c r="H84" s="159">
        <f>SUM(I88:I89)</f>
      </c>
      <c r="I84" s="167">
        <f>SUM(J88:J89)</f>
      </c>
      <c r="J84" s="159">
        <f>SUM(K88:K89)</f>
      </c>
      <c r="K84" s="159">
        <f>SUM(L88:L89)</f>
      </c>
      <c r="L84" s="159">
        <f>SUM(M88:M89)</f>
      </c>
      <c r="M84" s="159">
        <f>SUM(N88:N89)</f>
      </c>
      <c r="N84" s="159">
        <f>SUM(O88:O89)</f>
      </c>
      <c r="O84" s="159">
        <f>SUM(P88:P89)</f>
      </c>
      <c r="P84" s="159">
        <f>SUM(Q88:Q89)</f>
      </c>
      <c r="Q84" s="159">
        <f>SUM(R88:R89)</f>
      </c>
      <c r="R84" s="159">
        <f>SUM(S88:S89)</f>
      </c>
      <c r="S84" s="159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38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4"/>
      <c r="U85" s="4"/>
      <c r="V85" s="4"/>
      <c r="W85" s="4"/>
      <c r="X85" s="4"/>
      <c r="Y85" s="4"/>
    </row>
    <row r="86" ht="17.25" customHeight="1" spans="1:26" x14ac:dyDescent="0.25">
      <c r="A86" s="141" t="s">
        <v>439</v>
      </c>
      <c r="B86" s="167">
        <f>SUM(C90:C91)</f>
      </c>
      <c r="C86" s="167">
        <f>SUM(D90:D91)</f>
      </c>
      <c r="D86" s="167">
        <f>SUM(E90:E91)</f>
      </c>
      <c r="E86" s="167">
        <f>SUM(F90:F91)</f>
      </c>
      <c r="F86" s="159">
        <f>SUM(G90:G91)</f>
      </c>
      <c r="G86" s="167">
        <f>SUM(H90:H91)</f>
      </c>
      <c r="H86" s="159">
        <f>SUM(I90:I91)</f>
      </c>
      <c r="I86" s="167">
        <f>SUM(J90:J91)</f>
      </c>
      <c r="J86" s="159">
        <f>SUM(K90:K91)</f>
      </c>
      <c r="K86" s="159">
        <f>SUM(L90:L91)</f>
      </c>
      <c r="L86" s="159">
        <f>SUM(M90:M91)</f>
      </c>
      <c r="M86" s="159">
        <f>SUM(N90:N91)</f>
      </c>
      <c r="N86" s="159">
        <f>SUM(O90:O91)</f>
      </c>
      <c r="O86" s="159">
        <f>SUM(P90:P91)</f>
      </c>
      <c r="P86" s="159">
        <f>SUM(Q90:Q91)</f>
      </c>
      <c r="Q86" s="159">
        <f>SUM(R90:R91)</f>
      </c>
      <c r="R86" s="159">
        <f>SUM(S90:S91)</f>
      </c>
      <c r="S86" s="159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38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4"/>
      <c r="U87" s="4"/>
      <c r="V87" s="4"/>
      <c r="W87" s="4"/>
      <c r="X87" s="4"/>
      <c r="Y87" s="4"/>
    </row>
    <row r="88" ht="17.25" customHeight="1" spans="1:26" x14ac:dyDescent="0.25">
      <c r="A88" s="141" t="s">
        <v>440</v>
      </c>
      <c r="B88" s="167">
        <f>SUM(C92:C93)</f>
      </c>
      <c r="C88" s="167">
        <f>SUM(D92:D93)</f>
      </c>
      <c r="D88" s="167">
        <f>SUM(E92:E93)</f>
      </c>
      <c r="E88" s="167">
        <f>SUM(F92:F93)</f>
      </c>
      <c r="F88" s="159">
        <f>SUM(G92:G93)</f>
      </c>
      <c r="G88" s="167">
        <f>SUM(H92:H93)</f>
      </c>
      <c r="H88" s="159">
        <f>SUM(I92:I93)</f>
      </c>
      <c r="I88" s="167">
        <f>SUM(J92:J93)</f>
      </c>
      <c r="J88" s="159">
        <f>SUM(K92:K93)</f>
      </c>
      <c r="K88" s="159">
        <f>SUM(L92:L93)</f>
      </c>
      <c r="L88" s="159">
        <f>SUM(M92:M93)</f>
      </c>
      <c r="M88" s="159">
        <f>SUM(N92:N93)</f>
      </c>
      <c r="N88" s="159">
        <f>SUM(O92:O93)</f>
      </c>
      <c r="O88" s="159">
        <f>SUM(P92:P93)</f>
      </c>
      <c r="P88" s="159">
        <f>SUM(Q92:Q93)</f>
      </c>
      <c r="Q88" s="159">
        <f>SUM(R92:R93)</f>
      </c>
      <c r="R88" s="159">
        <f>SUM(S92:S93)</f>
      </c>
      <c r="S88" s="159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38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4"/>
      <c r="U89" s="4"/>
      <c r="V89" s="4"/>
      <c r="W89" s="4"/>
      <c r="X89" s="4"/>
      <c r="Y89" s="4"/>
    </row>
    <row r="90" ht="17.25" customHeight="1" spans="1:26" x14ac:dyDescent="0.25">
      <c r="A90" s="141" t="s">
        <v>441</v>
      </c>
      <c r="B90" s="167">
        <f>SUM(C94:C95)</f>
      </c>
      <c r="C90" s="167">
        <f>SUM(D94:D95)</f>
      </c>
      <c r="D90" s="167">
        <f>SUM(E94:E95)</f>
      </c>
      <c r="E90" s="167">
        <f>SUM(F94:F95)</f>
      </c>
      <c r="F90" s="159">
        <f>SUM(G94:G95)</f>
      </c>
      <c r="G90" s="167">
        <f>SUM(H94:H95)</f>
      </c>
      <c r="H90" s="159">
        <f>SUM(I94:I95)</f>
      </c>
      <c r="I90" s="167">
        <f>SUM(J94:J95)</f>
      </c>
      <c r="J90" s="159">
        <f>SUM(K94:K95)</f>
      </c>
      <c r="K90" s="159">
        <f>SUM(L94:L95)</f>
      </c>
      <c r="L90" s="159">
        <f>SUM(M94:M95)</f>
      </c>
      <c r="M90" s="159">
        <f>SUM(N94:N95)</f>
      </c>
      <c r="N90" s="159">
        <f>SUM(O94:O95)</f>
      </c>
      <c r="O90" s="159">
        <f>SUM(P94:P95)</f>
      </c>
      <c r="P90" s="159">
        <f>SUM(Q94:Q95)</f>
      </c>
      <c r="Q90" s="159">
        <f>SUM(R94:R95)</f>
      </c>
      <c r="R90" s="159">
        <f>SUM(S94:S95)</f>
      </c>
      <c r="S90" s="159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38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4"/>
      <c r="U91" s="4"/>
      <c r="V91" s="4"/>
      <c r="W91" s="4"/>
      <c r="X91" s="4"/>
      <c r="Y91" s="4"/>
    </row>
    <row r="92" ht="17.25" customHeight="1" spans="1:26" x14ac:dyDescent="0.25">
      <c r="A92" s="141" t="s">
        <v>442</v>
      </c>
      <c r="B92" s="167">
        <f>SUM(C96:C97)</f>
      </c>
      <c r="C92" s="167">
        <f>SUM(D96:D97)</f>
      </c>
      <c r="D92" s="167">
        <f>SUM(E96:E97)</f>
      </c>
      <c r="E92" s="167">
        <f>SUM(F96:F97)</f>
      </c>
      <c r="F92" s="159">
        <f>SUM(G96:G97)</f>
      </c>
      <c r="G92" s="167">
        <f>SUM(H96:H97)</f>
      </c>
      <c r="H92" s="159">
        <f>SUM(I96:I97)</f>
      </c>
      <c r="I92" s="167">
        <f>SUM(J96:J97)</f>
      </c>
      <c r="J92" s="159">
        <f>SUM(K96:K97)</f>
      </c>
      <c r="K92" s="159">
        <f>SUM(L96:L97)</f>
      </c>
      <c r="L92" s="159">
        <f>SUM(M96:M97)</f>
      </c>
      <c r="M92" s="159">
        <f>SUM(N96:N97)</f>
      </c>
      <c r="N92" s="159">
        <f>SUM(O96:O97)</f>
      </c>
      <c r="O92" s="159">
        <f>SUM(P96:P97)</f>
      </c>
      <c r="P92" s="159">
        <f>SUM(Q96:Q97)</f>
      </c>
      <c r="Q92" s="159">
        <f>SUM(R96:R97)</f>
      </c>
      <c r="R92" s="159">
        <f>SUM(S96:S97)</f>
      </c>
      <c r="S92" s="159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38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4"/>
      <c r="U93" s="4"/>
      <c r="V93" s="4"/>
      <c r="W93" s="4"/>
      <c r="X93" s="4"/>
      <c r="Y93" s="4"/>
    </row>
    <row r="94" ht="17.25" customHeight="1" spans="1:26" x14ac:dyDescent="0.25">
      <c r="A94" s="141" t="s">
        <v>443</v>
      </c>
      <c r="B94" s="167">
        <f>SUM(C98:C99)</f>
      </c>
      <c r="C94" s="167">
        <f>SUM(D98:D99)</f>
      </c>
      <c r="D94" s="167">
        <f>SUM(E98:E99)</f>
      </c>
      <c r="E94" s="167">
        <f>SUM(F98:F99)</f>
      </c>
      <c r="F94" s="159">
        <f>SUM(G98:G99)</f>
      </c>
      <c r="G94" s="167">
        <f>SUM(H98:H99)</f>
      </c>
      <c r="H94" s="159">
        <f>SUM(I98:I99)</f>
      </c>
      <c r="I94" s="167">
        <f>SUM(J98:J99)</f>
      </c>
      <c r="J94" s="159">
        <f>SUM(K98:K99)</f>
      </c>
      <c r="K94" s="159">
        <f>SUM(L98:L99)</f>
      </c>
      <c r="L94" s="159">
        <f>SUM(M98:M99)</f>
      </c>
      <c r="M94" s="159">
        <f>SUM(N98:N99)</f>
      </c>
      <c r="N94" s="159">
        <f>SUM(O98:O99)</f>
      </c>
      <c r="O94" s="159">
        <f>SUM(P98:P99)</f>
      </c>
      <c r="P94" s="159">
        <f>SUM(Q98:Q99)</f>
      </c>
      <c r="Q94" s="159">
        <f>SUM(R98:R99)</f>
      </c>
      <c r="R94" s="159">
        <f>SUM(S98:S99)</f>
      </c>
      <c r="S94" s="159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38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4"/>
      <c r="U95" s="4"/>
      <c r="V95" s="4"/>
      <c r="W95" s="4"/>
      <c r="X95" s="4"/>
      <c r="Y95" s="4"/>
    </row>
    <row r="96" ht="17.25" customHeight="1" spans="1:26" x14ac:dyDescent="0.25">
      <c r="A96" s="141" t="s">
        <v>444</v>
      </c>
      <c r="B96" s="167">
        <f>SUM(C100:C101)</f>
      </c>
      <c r="C96" s="167">
        <f>SUM(D100:D101)</f>
      </c>
      <c r="D96" s="167">
        <f>SUM(E100:E101)</f>
      </c>
      <c r="E96" s="167">
        <f>SUM(F100:F101)</f>
      </c>
      <c r="F96" s="159">
        <f>SUM(G100:G101)</f>
      </c>
      <c r="G96" s="167">
        <f>SUM(H100:H101)</f>
      </c>
      <c r="H96" s="159">
        <f>SUM(I100:I101)</f>
      </c>
      <c r="I96" s="167">
        <f>SUM(J100:J101)</f>
      </c>
      <c r="J96" s="159">
        <f>SUM(K100:K101)</f>
      </c>
      <c r="K96" s="159">
        <f>SUM(L100:L101)</f>
      </c>
      <c r="L96" s="159">
        <f>SUM(M100:M101)</f>
      </c>
      <c r="M96" s="159">
        <f>SUM(N100:N101)</f>
      </c>
      <c r="N96" s="159">
        <f>SUM(O100:O101)</f>
      </c>
      <c r="O96" s="159">
        <f>SUM(P100:P101)</f>
      </c>
      <c r="P96" s="159">
        <f>SUM(Q100:Q101)</f>
      </c>
      <c r="Q96" s="159">
        <f>SUM(R100:R101)</f>
      </c>
      <c r="R96" s="159">
        <f>SUM(S100:S101)</f>
      </c>
      <c r="S96" s="159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38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4"/>
      <c r="U97" s="4"/>
      <c r="V97" s="4"/>
      <c r="W97" s="4"/>
      <c r="X97" s="4"/>
      <c r="Y97" s="4"/>
    </row>
    <row r="98" ht="17.25" customHeight="1" spans="1:26" x14ac:dyDescent="0.25">
      <c r="A98" s="141" t="s">
        <v>445</v>
      </c>
      <c r="B98" s="167">
        <f>SUM(C102:C103)</f>
      </c>
      <c r="C98" s="167">
        <f>SUM(D102:D103)</f>
      </c>
      <c r="D98" s="167">
        <f>SUM(E102:E103)</f>
      </c>
      <c r="E98" s="167">
        <f>SUM(F102:F103)</f>
      </c>
      <c r="F98" s="159">
        <f>SUM(G102:G103)</f>
      </c>
      <c r="G98" s="167">
        <f>SUM(H102:H103)</f>
      </c>
      <c r="H98" s="159">
        <f>SUM(I102:I103)</f>
      </c>
      <c r="I98" s="167">
        <f>SUM(J102:J103)</f>
      </c>
      <c r="J98" s="159">
        <f>SUM(K102:K103)</f>
      </c>
      <c r="K98" s="159">
        <f>SUM(L102:L103)</f>
      </c>
      <c r="L98" s="159">
        <f>SUM(M102:M103)</f>
      </c>
      <c r="M98" s="159">
        <f>SUM(N102:N103)</f>
      </c>
      <c r="N98" s="159">
        <f>SUM(O102:O103)</f>
      </c>
      <c r="O98" s="159">
        <f>SUM(P102:P103)</f>
      </c>
      <c r="P98" s="159">
        <f>SUM(Q102:Q103)</f>
      </c>
      <c r="Q98" s="159">
        <f>SUM(R102:R103)</f>
      </c>
      <c r="R98" s="159">
        <f>SUM(S102:S103)</f>
      </c>
      <c r="S98" s="159">
        <f>SUM(T102:T103)</f>
      </c>
      <c r="T98" s="40" t="s">
        <v>446</v>
      </c>
      <c r="U98" s="40"/>
      <c r="V98" s="40"/>
      <c r="W98" s="40"/>
      <c r="X98" s="40"/>
      <c r="Y98" s="41"/>
    </row>
    <row r="99" ht="17.25" customHeight="1" spans="1:26" x14ac:dyDescent="0.25">
      <c r="A99" s="138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4"/>
      <c r="U99" s="4"/>
      <c r="V99" s="4"/>
      <c r="W99" s="4"/>
      <c r="X99" s="4"/>
      <c r="Y99" s="4"/>
    </row>
    <row r="100" ht="17.25" customHeight="1" spans="1:26" x14ac:dyDescent="0.25">
      <c r="A100" s="138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4"/>
      <c r="U100" s="4"/>
      <c r="V100" s="4"/>
      <c r="W100" s="4"/>
      <c r="X100" s="4"/>
      <c r="Y100" s="4"/>
    </row>
    <row r="101" ht="17.25" customHeight="1" spans="1:26" x14ac:dyDescent="0.25">
      <c r="A101" s="138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4"/>
      <c r="U101" s="4"/>
      <c r="V101" s="4"/>
      <c r="W101" s="4"/>
      <c r="X101" s="4"/>
      <c r="Y101" s="4"/>
    </row>
    <row r="102" ht="17.25" customHeight="1" spans="1:26" x14ac:dyDescent="0.25">
      <c r="A102" s="26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4"/>
      <c r="U102" s="4"/>
      <c r="V102" s="4"/>
      <c r="W102" s="4"/>
      <c r="X102" s="4"/>
      <c r="Y102" s="4"/>
    </row>
    <row r="103" ht="17.25" customHeight="1" spans="1:26" x14ac:dyDescent="0.25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4"/>
      <c r="U103" s="4"/>
      <c r="V103" s="4"/>
      <c r="W103" s="4"/>
      <c r="X103" s="4"/>
      <c r="Y103" s="4"/>
    </row>
    <row r="104" ht="17.25" customHeight="1" spans="1:26" x14ac:dyDescent="0.25">
      <c r="A104" s="12"/>
      <c r="B104" s="199" t="s">
        <v>639</v>
      </c>
      <c r="C104" s="199" t="s">
        <v>640</v>
      </c>
      <c r="D104" s="199" t="s">
        <v>641</v>
      </c>
      <c r="E104" s="199" t="s">
        <v>642</v>
      </c>
      <c r="F104" s="199" t="s">
        <v>643</v>
      </c>
      <c r="G104" s="199" t="s">
        <v>644</v>
      </c>
      <c r="H104" s="199" t="s">
        <v>645</v>
      </c>
      <c r="I104" s="199" t="s">
        <v>646</v>
      </c>
      <c r="J104" s="199" t="s">
        <v>647</v>
      </c>
      <c r="K104" s="199" t="s">
        <v>648</v>
      </c>
      <c r="L104" s="199" t="s">
        <v>649</v>
      </c>
      <c r="M104" s="199" t="s">
        <v>650</v>
      </c>
      <c r="N104" s="199" t="s">
        <v>651</v>
      </c>
      <c r="O104" s="199" t="s">
        <v>652</v>
      </c>
      <c r="P104" s="199" t="s">
        <v>653</v>
      </c>
      <c r="Q104" s="199" t="s">
        <v>654</v>
      </c>
      <c r="R104" s="199" t="s">
        <v>655</v>
      </c>
      <c r="S104" s="199" t="s">
        <v>656</v>
      </c>
      <c r="T104" s="4"/>
      <c r="U104" s="4"/>
      <c r="V104" s="4"/>
      <c r="W104" s="4"/>
      <c r="X104" s="4"/>
      <c r="Y104" s="4"/>
    </row>
    <row r="105" spans="1:19" x14ac:dyDescent="0.25">
      <c r="A105" s="24" t="s">
        <v>0</v>
      </c>
      <c r="B105" s="2" t="s">
        <v>639</v>
      </c>
      <c r="C105" s="2" t="s">
        <v>640</v>
      </c>
      <c r="D105" s="2" t="s">
        <v>641</v>
      </c>
      <c r="E105" s="2" t="s">
        <v>642</v>
      </c>
      <c r="F105" s="2" t="s">
        <v>643</v>
      </c>
      <c r="G105" s="2" t="s">
        <v>644</v>
      </c>
      <c r="H105" s="2" t="s">
        <v>645</v>
      </c>
      <c r="I105" s="2" t="s">
        <v>646</v>
      </c>
      <c r="J105" s="2" t="s">
        <v>647</v>
      </c>
      <c r="K105" s="2" t="s">
        <v>648</v>
      </c>
      <c r="L105" s="2" t="s">
        <v>649</v>
      </c>
      <c r="M105" s="2" t="s">
        <v>650</v>
      </c>
      <c r="N105" s="2" t="s">
        <v>651</v>
      </c>
      <c r="O105" s="2" t="s">
        <v>652</v>
      </c>
      <c r="P105" s="2" t="s">
        <v>653</v>
      </c>
      <c r="Q105" s="2" t="s">
        <v>654</v>
      </c>
      <c r="R105" s="2" t="s">
        <v>655</v>
      </c>
      <c r="S105" s="2" t="s">
        <v>656</v>
      </c>
    </row>
    <row r="106" spans="1:20" x14ac:dyDescent="0.25">
      <c r="A106" s="24" t="s">
        <v>3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4">
        <v>0</v>
      </c>
    </row>
    <row r="107" spans="1:19" x14ac:dyDescent="0.25">
      <c r="A107" s="24"/>
      <c r="B107" s="2">
        <v>4</v>
      </c>
      <c r="C107" s="2">
        <v>2</v>
      </c>
      <c r="D107" s="2">
        <v>7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</row>
    <row r="108" spans="1:19" x14ac:dyDescent="0.25">
      <c r="A108" s="24"/>
      <c r="B108" s="2">
        <v>0</v>
      </c>
      <c r="C108" s="2">
        <v>0</v>
      </c>
      <c r="D108" s="2">
        <v>0</v>
      </c>
      <c r="E108" s="2">
        <v>4</v>
      </c>
      <c r="F108" s="2">
        <v>6</v>
      </c>
      <c r="G108" s="2">
        <v>2</v>
      </c>
      <c r="H108" s="2">
        <v>10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</row>
    <row r="109" spans="1:19" x14ac:dyDescent="0.25">
      <c r="A109" s="24"/>
      <c r="B109" s="2">
        <v>0</v>
      </c>
      <c r="C109" s="2">
        <v>0</v>
      </c>
      <c r="D109" s="2">
        <v>0</v>
      </c>
      <c r="E109" s="2">
        <v>4</v>
      </c>
      <c r="F109" s="2">
        <v>6</v>
      </c>
      <c r="G109" s="2">
        <v>14</v>
      </c>
      <c r="H109" s="2">
        <v>0</v>
      </c>
      <c r="I109" s="2">
        <v>8</v>
      </c>
      <c r="J109" s="2">
        <v>42</v>
      </c>
      <c r="K109" s="2">
        <v>400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</row>
    <row r="110" spans="1:19" x14ac:dyDescent="0.25">
      <c r="A110" s="24"/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120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</row>
    <row r="111" spans="1:19" x14ac:dyDescent="0.25">
      <c r="A111" s="24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20</v>
      </c>
      <c r="M111" s="2">
        <v>8</v>
      </c>
      <c r="N111" s="2">
        <v>10</v>
      </c>
      <c r="O111" s="2">
        <v>10</v>
      </c>
      <c r="P111" s="2">
        <v>8</v>
      </c>
      <c r="Q111" s="2">
        <v>20</v>
      </c>
      <c r="R111" s="2">
        <v>20</v>
      </c>
      <c r="S111" s="2">
        <v>40</v>
      </c>
    </row>
    <row r="112" spans="1:19" x14ac:dyDescent="0.25">
      <c r="A112" s="24"/>
      <c r="B112" s="2">
        <v>0</v>
      </c>
      <c r="C112" s="2">
        <v>2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4</v>
      </c>
      <c r="J112" s="2">
        <v>32</v>
      </c>
      <c r="K112" s="2">
        <v>150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</row>
    <row r="113" spans="1:19" x14ac:dyDescent="0.25">
      <c r="A113" s="24"/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4</v>
      </c>
      <c r="H113" s="2">
        <v>27</v>
      </c>
      <c r="I113" s="2">
        <v>4</v>
      </c>
      <c r="J113" s="2">
        <v>24</v>
      </c>
      <c r="K113" s="2">
        <v>150</v>
      </c>
      <c r="L113" s="2">
        <v>12</v>
      </c>
      <c r="M113" s="2">
        <v>6</v>
      </c>
      <c r="N113" s="2">
        <v>10</v>
      </c>
      <c r="O113" s="2">
        <v>10</v>
      </c>
      <c r="P113" s="2">
        <v>0</v>
      </c>
      <c r="Q113" s="2">
        <v>14</v>
      </c>
      <c r="R113" s="2">
        <v>14</v>
      </c>
      <c r="S113" s="2">
        <v>40</v>
      </c>
    </row>
    <row r="114" spans="1:19" x14ac:dyDescent="0.25">
      <c r="A114" s="24"/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110</v>
      </c>
      <c r="K114" s="2">
        <v>400</v>
      </c>
      <c r="L114" s="2">
        <v>0</v>
      </c>
      <c r="M114" s="2">
        <v>0</v>
      </c>
      <c r="N114" s="2">
        <v>0</v>
      </c>
      <c r="O114" s="2">
        <v>14</v>
      </c>
      <c r="P114" s="2">
        <v>0</v>
      </c>
      <c r="Q114" s="2">
        <v>0</v>
      </c>
      <c r="R114" s="2">
        <v>0</v>
      </c>
      <c r="S114" s="2">
        <v>0</v>
      </c>
    </row>
    <row r="115" spans="1:19" x14ac:dyDescent="0.25">
      <c r="A115" s="24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1</v>
      </c>
      <c r="H115" s="2">
        <v>6</v>
      </c>
      <c r="I115" s="2">
        <v>4</v>
      </c>
      <c r="J115" s="2">
        <v>52</v>
      </c>
      <c r="K115" s="2">
        <v>250</v>
      </c>
      <c r="L115" s="2">
        <v>0</v>
      </c>
      <c r="M115" s="2">
        <v>0</v>
      </c>
      <c r="N115" s="2">
        <v>14</v>
      </c>
      <c r="O115" s="2">
        <v>0</v>
      </c>
      <c r="P115" s="2">
        <v>8</v>
      </c>
      <c r="Q115" s="2">
        <v>0</v>
      </c>
      <c r="R115" s="2">
        <v>0</v>
      </c>
      <c r="S115" s="2">
        <v>144</v>
      </c>
    </row>
    <row r="116" spans="1:19" x14ac:dyDescent="0.25">
      <c r="A116" s="24"/>
      <c r="B116" s="2">
        <v>0</v>
      </c>
      <c r="C116" s="2">
        <v>0</v>
      </c>
      <c r="D116" s="2">
        <v>1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200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</row>
    <row r="117" spans="1:19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</v>
      </c>
      <c r="I117" s="2">
        <v>0</v>
      </c>
      <c r="J117" s="2">
        <v>0</v>
      </c>
      <c r="K117" s="2">
        <v>300</v>
      </c>
      <c r="L117" s="2">
        <v>0</v>
      </c>
      <c r="M117" s="2">
        <v>0</v>
      </c>
      <c r="N117" s="2">
        <v>0</v>
      </c>
      <c r="O117" s="2">
        <v>0</v>
      </c>
      <c r="P117" s="2">
        <v>2</v>
      </c>
      <c r="Q117" s="2">
        <v>0</v>
      </c>
      <c r="R117" s="2">
        <v>0</v>
      </c>
      <c r="S117" s="2">
        <v>0</v>
      </c>
    </row>
    <row r="118" spans="1:19" x14ac:dyDescent="0.25">
      <c r="A118" s="24"/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2</v>
      </c>
      <c r="H118" s="2">
        <v>2</v>
      </c>
      <c r="I118" s="2">
        <v>0</v>
      </c>
      <c r="J118" s="2">
        <v>0</v>
      </c>
      <c r="K118" s="2">
        <v>113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</row>
    <row r="119" spans="1:19" x14ac:dyDescent="0.25">
      <c r="A119" s="24"/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35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</row>
    <row r="120" spans="1:19" x14ac:dyDescent="0.25">
      <c r="A120" s="24"/>
      <c r="B120" s="2">
        <v>0</v>
      </c>
      <c r="C120" s="2">
        <v>0</v>
      </c>
      <c r="D120" s="2">
        <v>0</v>
      </c>
      <c r="E120" s="2">
        <v>0</v>
      </c>
      <c r="F120" s="2">
        <v>-4</v>
      </c>
      <c r="G120" s="2">
        <v>-3</v>
      </c>
      <c r="H120" s="2">
        <v>0</v>
      </c>
      <c r="I120" s="2">
        <v>-3</v>
      </c>
      <c r="J120" s="2">
        <v>-16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</row>
    <row r="121" spans="1:19" x14ac:dyDescent="0.25">
      <c r="A121" s="24"/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-80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</row>
    <row r="122" spans="1:19" x14ac:dyDescent="0.25">
      <c r="A122" s="24"/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-1</v>
      </c>
      <c r="H122" s="2">
        <v>0</v>
      </c>
      <c r="I122" s="2">
        <v>-5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</row>
    <row r="123" spans="1:19" x14ac:dyDescent="0.25">
      <c r="A123" s="24"/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-8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</row>
    <row r="124" spans="1:19" x14ac:dyDescent="0.25">
      <c r="A124" s="24"/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-40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</row>
    <row r="125" spans="1:19" x14ac:dyDescent="0.25">
      <c r="A125" s="24"/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-40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</row>
    <row r="126" spans="1:19" x14ac:dyDescent="0.25">
      <c r="A126" s="24"/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-20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</row>
    <row r="127" spans="1:19" x14ac:dyDescent="0.25">
      <c r="A127" s="24"/>
      <c r="B127" s="2">
        <v>-4</v>
      </c>
      <c r="C127" s="2">
        <v>0</v>
      </c>
      <c r="D127" s="2">
        <v>0</v>
      </c>
      <c r="E127" s="2">
        <v>-8</v>
      </c>
      <c r="F127" s="2">
        <v>-7</v>
      </c>
      <c r="G127" s="2">
        <v>-9</v>
      </c>
      <c r="H127" s="2">
        <v>0</v>
      </c>
      <c r="I127" s="2">
        <v>-4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-13</v>
      </c>
      <c r="P127" s="2">
        <v>0</v>
      </c>
      <c r="Q127" s="2">
        <v>0</v>
      </c>
      <c r="R127" s="2">
        <v>0</v>
      </c>
      <c r="S127" s="2">
        <v>0</v>
      </c>
    </row>
    <row r="128" spans="1:19" x14ac:dyDescent="0.25">
      <c r="A128" s="24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-10</v>
      </c>
      <c r="H128" s="2">
        <v>0</v>
      </c>
      <c r="I128" s="2">
        <v>0</v>
      </c>
      <c r="J128" s="2">
        <v>-63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</row>
    <row r="129" spans="1:19" x14ac:dyDescent="0.25">
      <c r="A129" s="24"/>
      <c r="B129" s="2">
        <v>0</v>
      </c>
      <c r="C129" s="2">
        <v>0</v>
      </c>
      <c r="D129" s="2">
        <v>-8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</row>
    <row r="130" spans="1:19" x14ac:dyDescent="0.25">
      <c r="A130" s="24"/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-3</v>
      </c>
      <c r="I130" s="2">
        <v>0</v>
      </c>
      <c r="J130" s="2">
        <v>-6</v>
      </c>
      <c r="K130" s="2">
        <v>0</v>
      </c>
      <c r="L130" s="2">
        <v>0</v>
      </c>
      <c r="M130" s="2">
        <v>-1</v>
      </c>
      <c r="N130" s="2">
        <v>-8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</row>
    <row r="131" spans="1:19" x14ac:dyDescent="0.25">
      <c r="A131" s="24"/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-434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</row>
    <row r="132" spans="1:19" x14ac:dyDescent="0.25">
      <c r="A132" s="24"/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-3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</row>
    <row r="133" spans="1:19" x14ac:dyDescent="0.25">
      <c r="A133" s="24"/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-2</v>
      </c>
      <c r="Q133" s="2">
        <v>0</v>
      </c>
      <c r="R133" s="2">
        <v>0</v>
      </c>
      <c r="S133" s="2">
        <v>0</v>
      </c>
    </row>
    <row r="134" spans="1:19" x14ac:dyDescent="0.25">
      <c r="A134" s="24"/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-1</v>
      </c>
      <c r="H134" s="2">
        <v>0</v>
      </c>
      <c r="I134" s="2">
        <v>0</v>
      </c>
      <c r="J134" s="2">
        <v>-1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</row>
    <row r="135" spans="1:19" x14ac:dyDescent="0.25">
      <c r="A135" s="24"/>
      <c r="B135" s="2">
        <v>0</v>
      </c>
      <c r="C135" s="2">
        <v>-4</v>
      </c>
      <c r="D135" s="2">
        <v>0</v>
      </c>
      <c r="E135" s="2">
        <v>0</v>
      </c>
      <c r="F135" s="2">
        <v>0</v>
      </c>
      <c r="G135" s="2">
        <v>0</v>
      </c>
      <c r="H135" s="2">
        <v>-1</v>
      </c>
      <c r="I135" s="2">
        <v>0</v>
      </c>
      <c r="J135" s="2">
        <v>0</v>
      </c>
      <c r="K135" s="2">
        <v>0</v>
      </c>
      <c r="L135" s="2">
        <v>0</v>
      </c>
      <c r="M135" s="2">
        <v>-4</v>
      </c>
      <c r="N135" s="2">
        <v>-4</v>
      </c>
      <c r="O135" s="2">
        <v>-6</v>
      </c>
      <c r="P135" s="2">
        <v>0</v>
      </c>
      <c r="Q135" s="2">
        <v>0</v>
      </c>
      <c r="R135" s="2">
        <v>0</v>
      </c>
      <c r="S135" s="2">
        <v>0</v>
      </c>
    </row>
    <row r="136" spans="1:19" x14ac:dyDescent="0.25">
      <c r="A136" s="24"/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-26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-2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</row>
    <row r="137" spans="1:19" x14ac:dyDescent="0.25">
      <c r="A137" s="24"/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-1</v>
      </c>
      <c r="K137" s="2">
        <v>0</v>
      </c>
      <c r="L137" s="2">
        <v>0</v>
      </c>
      <c r="M137" s="2">
        <v>0</v>
      </c>
      <c r="N137" s="2">
        <v>-1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</row>
    <row r="138" spans="1:19" x14ac:dyDescent="0.25">
      <c r="A138" s="24"/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-120</v>
      </c>
      <c r="L138" s="2">
        <v>-9</v>
      </c>
      <c r="M138" s="2">
        <v>0</v>
      </c>
      <c r="N138" s="2">
        <v>0</v>
      </c>
      <c r="O138" s="2">
        <v>-6</v>
      </c>
      <c r="P138" s="2">
        <v>-2</v>
      </c>
      <c r="Q138" s="2">
        <v>-8</v>
      </c>
      <c r="R138" s="2">
        <v>-2</v>
      </c>
      <c r="S138" s="2">
        <v>-32</v>
      </c>
    </row>
    <row r="139" spans="1:19" x14ac:dyDescent="0.25">
      <c r="A139" s="24"/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-1</v>
      </c>
      <c r="N139" s="2">
        <v>-3</v>
      </c>
      <c r="O139" s="2">
        <v>-2</v>
      </c>
      <c r="P139" s="2">
        <v>0</v>
      </c>
      <c r="Q139" s="2">
        <v>0</v>
      </c>
      <c r="R139" s="2">
        <v>0</v>
      </c>
      <c r="S139" s="2">
        <v>0</v>
      </c>
    </row>
    <row r="140" spans="1:19" x14ac:dyDescent="0.25">
      <c r="A140" s="24"/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-4</v>
      </c>
      <c r="I140" s="2">
        <v>0</v>
      </c>
      <c r="J140" s="2">
        <v>0</v>
      </c>
      <c r="K140" s="2">
        <v>-243</v>
      </c>
      <c r="L140" s="2">
        <v>-5</v>
      </c>
      <c r="M140" s="2">
        <v>0</v>
      </c>
      <c r="N140" s="2">
        <v>-6</v>
      </c>
      <c r="O140" s="2">
        <v>-2</v>
      </c>
      <c r="P140" s="2">
        <v>-2</v>
      </c>
      <c r="Q140" s="2">
        <v>-4</v>
      </c>
      <c r="R140" s="2">
        <v>-2</v>
      </c>
      <c r="S140" s="2">
        <v>-44</v>
      </c>
    </row>
    <row r="141" spans="1:19" x14ac:dyDescent="0.25">
      <c r="A141" s="24"/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-1</v>
      </c>
      <c r="K141" s="2">
        <v>-80</v>
      </c>
      <c r="L141" s="2">
        <v>0</v>
      </c>
      <c r="M141" s="2">
        <v>0</v>
      </c>
      <c r="N141" s="2">
        <v>-1</v>
      </c>
      <c r="O141" s="2">
        <v>0</v>
      </c>
      <c r="P141" s="2">
        <v>0</v>
      </c>
      <c r="Q141" s="2">
        <v>-1</v>
      </c>
      <c r="R141" s="2">
        <v>0</v>
      </c>
      <c r="S141" s="2">
        <v>-8</v>
      </c>
    </row>
    <row r="142" spans="1:19" x14ac:dyDescent="0.25">
      <c r="A142" s="24" t="s">
        <v>3</v>
      </c>
      <c r="B142" s="2">
        <v>0</v>
      </c>
      <c r="C142" s="2">
        <v>0</v>
      </c>
      <c r="D142" s="2">
        <v>0</v>
      </c>
      <c r="E142" s="2">
        <v>0</v>
      </c>
      <c r="F142" s="2">
        <v>1</v>
      </c>
      <c r="G142" s="2">
        <v>0</v>
      </c>
      <c r="H142" s="2">
        <v>12</v>
      </c>
      <c r="I142" s="2">
        <v>0</v>
      </c>
      <c r="J142" s="2">
        <v>24</v>
      </c>
      <c r="K142" s="2">
        <v>1206</v>
      </c>
      <c r="L142" s="2">
        <v>18</v>
      </c>
      <c r="M142" s="2">
        <v>8</v>
      </c>
      <c r="N142" s="2">
        <v>9</v>
      </c>
      <c r="O142" s="2">
        <v>5</v>
      </c>
      <c r="P142" s="2">
        <v>12</v>
      </c>
      <c r="Q142" s="2">
        <v>21</v>
      </c>
      <c r="R142" s="2">
        <v>30</v>
      </c>
      <c r="S142" s="2">
        <v>140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G7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17" customWidth="1"/>
    <col min="3" max="3" width="13.147857142857141" style="2" customWidth="1"/>
    <col min="4" max="6" width="12.43357142857143" style="4" customWidth="1"/>
  </cols>
  <sheetData>
    <row r="8" ht="17.25" customHeight="1" spans="1:7" x14ac:dyDescent="0.25">
      <c r="A8" s="5">
        <v>44168</v>
      </c>
      <c r="B8" s="18">
        <v>140</v>
      </c>
      <c r="C8" s="6"/>
      <c r="D8" s="4"/>
      <c r="E8" s="4"/>
      <c r="F8" s="4"/>
    </row>
    <row r="9" ht="17.25" customHeight="1" spans="1:7" x14ac:dyDescent="0.25">
      <c r="A9" s="75" t="s">
        <v>399</v>
      </c>
      <c r="B9" s="76">
        <f>SUM(C10:C15)</f>
      </c>
      <c r="C9" s="76">
        <f>SUM(D10:D15)</f>
      </c>
      <c r="D9" s="4"/>
      <c r="E9" s="4"/>
      <c r="F9" s="4"/>
    </row>
    <row r="10" ht="17.25" customHeight="1" spans="1:7" x14ac:dyDescent="0.25">
      <c r="A10" s="44"/>
      <c r="B10" s="48"/>
      <c r="C10" s="48"/>
      <c r="D10" s="4"/>
      <c r="E10" s="4"/>
      <c r="F10" s="4"/>
    </row>
    <row r="11" ht="17.25" customHeight="1" spans="1:7" x14ac:dyDescent="0.25">
      <c r="A11" s="75" t="s">
        <v>400</v>
      </c>
      <c r="B11" s="76">
        <f>SUM(C16:C17)</f>
      </c>
      <c r="C11" s="189"/>
      <c r="D11" s="4"/>
      <c r="E11" s="4"/>
      <c r="F11" s="4"/>
    </row>
    <row r="12" ht="17.25" customHeight="1" spans="1:7" x14ac:dyDescent="0.25">
      <c r="A12" s="45"/>
      <c r="B12" s="146"/>
      <c r="C12" s="146"/>
      <c r="D12" s="4"/>
      <c r="E12" s="4"/>
      <c r="F12" s="4"/>
    </row>
    <row r="13" ht="17.25" customHeight="1" spans="1:7" x14ac:dyDescent="0.25">
      <c r="A13" s="75" t="s">
        <v>401</v>
      </c>
      <c r="B13" s="76">
        <f>SUM(C18:C19)</f>
      </c>
      <c r="C13" s="189"/>
      <c r="D13" s="4"/>
      <c r="E13" s="4"/>
      <c r="F13" s="4"/>
    </row>
    <row r="14" ht="17.25" customHeight="1" spans="1:7" x14ac:dyDescent="0.25">
      <c r="A14" s="5"/>
      <c r="B14" s="6"/>
      <c r="C14" s="6"/>
      <c r="D14" s="4"/>
      <c r="E14" s="4"/>
      <c r="F14" s="4"/>
    </row>
    <row r="15" ht="17.25" customHeight="1" spans="1:7" x14ac:dyDescent="0.25">
      <c r="A15" s="75" t="s">
        <v>402</v>
      </c>
      <c r="B15" s="76">
        <f>SUM(C20:C21)</f>
      </c>
      <c r="C15" s="189"/>
      <c r="D15" s="4"/>
      <c r="E15" s="4"/>
      <c r="F15" s="4"/>
    </row>
    <row r="16" ht="17.25" customHeight="1" spans="1:7" x14ac:dyDescent="0.25">
      <c r="A16" s="5"/>
      <c r="B16" s="6"/>
      <c r="C16" s="6"/>
      <c r="D16" s="4"/>
      <c r="E16" s="4"/>
      <c r="F16" s="4"/>
    </row>
    <row r="17" ht="17.25" customHeight="1" spans="1:7" x14ac:dyDescent="0.25">
      <c r="A17" s="75" t="s">
        <v>403</v>
      </c>
      <c r="B17" s="76">
        <f>SUM(C22:C23)</f>
      </c>
      <c r="C17" s="189"/>
      <c r="D17" s="4"/>
      <c r="E17" s="4"/>
      <c r="F17" s="4"/>
    </row>
    <row r="18" ht="17.25" customHeight="1" spans="1:7" x14ac:dyDescent="0.25">
      <c r="A18" s="5"/>
      <c r="B18" s="6"/>
      <c r="C18" s="6"/>
      <c r="D18" s="4"/>
      <c r="E18" s="4"/>
      <c r="F18" s="4"/>
    </row>
    <row r="19" ht="17.25" customHeight="1" spans="1:7" x14ac:dyDescent="0.25">
      <c r="A19" s="75" t="s">
        <v>404</v>
      </c>
      <c r="B19" s="76">
        <f>SUM(C24:C25)</f>
      </c>
      <c r="C19" s="189"/>
      <c r="D19" s="4"/>
      <c r="E19" s="4"/>
      <c r="F19" s="4"/>
    </row>
    <row r="20" ht="17.25" customHeight="1" spans="1:7" x14ac:dyDescent="0.25">
      <c r="A20" s="5"/>
      <c r="B20" s="6"/>
      <c r="C20" s="6"/>
      <c r="D20" s="4"/>
      <c r="E20" s="4"/>
      <c r="F20" s="4"/>
    </row>
    <row r="21" ht="17.25" customHeight="1" spans="1:7" x14ac:dyDescent="0.25">
      <c r="A21" s="75" t="s">
        <v>405</v>
      </c>
      <c r="B21" s="76">
        <f>SUM(C26:C27)</f>
      </c>
      <c r="C21" s="189"/>
      <c r="D21" s="4"/>
      <c r="E21" s="4"/>
      <c r="F21" s="4"/>
    </row>
    <row r="22" ht="17.25" customHeight="1" spans="1:7" x14ac:dyDescent="0.25">
      <c r="A22" s="5"/>
      <c r="B22" s="6"/>
      <c r="C22" s="6"/>
      <c r="D22" s="4"/>
      <c r="E22" s="4"/>
      <c r="F22" s="4"/>
    </row>
    <row r="23" ht="17.25" customHeight="1" spans="1:7" x14ac:dyDescent="0.25">
      <c r="A23" s="75" t="s">
        <v>409</v>
      </c>
      <c r="B23" s="76">
        <f>SUM(C28:C29)</f>
      </c>
      <c r="C23" s="189"/>
      <c r="D23" s="4"/>
      <c r="E23" s="4"/>
      <c r="F23" s="4"/>
    </row>
    <row r="24" ht="17.25" customHeight="1" spans="1:7" x14ac:dyDescent="0.25">
      <c r="A24" s="5"/>
      <c r="B24" s="6"/>
      <c r="C24" s="6"/>
      <c r="D24" s="4"/>
      <c r="E24" s="4"/>
      <c r="F24" s="4"/>
    </row>
    <row r="25" ht="17.25" customHeight="1" spans="1:7" x14ac:dyDescent="0.25">
      <c r="A25" s="75" t="s">
        <v>411</v>
      </c>
      <c r="B25" s="76">
        <f>SUM(C30:C31)</f>
      </c>
      <c r="C25" s="189"/>
      <c r="D25" s="4"/>
      <c r="E25" s="4"/>
      <c r="F25" s="4"/>
    </row>
    <row r="26" ht="17.25" customHeight="1" spans="1:7" x14ac:dyDescent="0.25">
      <c r="A26" s="5"/>
      <c r="B26" s="6"/>
      <c r="C26" s="6"/>
      <c r="D26" s="4"/>
      <c r="E26" s="4"/>
      <c r="F26" s="4"/>
    </row>
    <row r="27" ht="17.25" customHeight="1" spans="1:7" x14ac:dyDescent="0.25">
      <c r="A27" s="75" t="s">
        <v>413</v>
      </c>
      <c r="B27" s="76">
        <f>SUM(C32:C33)</f>
      </c>
      <c r="C27" s="189"/>
      <c r="D27" s="4"/>
      <c r="E27" s="4"/>
      <c r="F27" s="4"/>
    </row>
    <row r="28" ht="17.25" customHeight="1" spans="1:7" x14ac:dyDescent="0.25">
      <c r="A28" s="5"/>
      <c r="B28" s="6"/>
      <c r="C28" s="6"/>
      <c r="D28" s="4"/>
      <c r="E28" s="4"/>
      <c r="F28" s="4"/>
    </row>
    <row r="29" ht="17.25" customHeight="1" spans="1:7" x14ac:dyDescent="0.25">
      <c r="A29" s="75" t="s">
        <v>414</v>
      </c>
      <c r="B29" s="76">
        <f>SUM(C34:C35)</f>
      </c>
      <c r="C29" s="189"/>
      <c r="D29" s="4"/>
      <c r="E29" s="4"/>
      <c r="F29" s="4"/>
    </row>
    <row r="30" ht="17.25" customHeight="1" spans="1:7" x14ac:dyDescent="0.25">
      <c r="A30" s="5"/>
      <c r="B30" s="6"/>
      <c r="C30" s="6"/>
      <c r="D30" s="4"/>
      <c r="E30" s="4"/>
      <c r="F30" s="4"/>
    </row>
    <row r="31" ht="17.25" customHeight="1" spans="1:7" x14ac:dyDescent="0.25">
      <c r="A31" s="75" t="s">
        <v>415</v>
      </c>
      <c r="B31" s="76">
        <f>SUM(C36:C37)</f>
      </c>
      <c r="C31" s="189"/>
      <c r="D31" s="4"/>
      <c r="E31" s="4"/>
      <c r="F31" s="4"/>
    </row>
    <row r="32" ht="17.25" customHeight="1" spans="1:7" x14ac:dyDescent="0.25">
      <c r="A32" s="5"/>
      <c r="B32" s="6"/>
      <c r="C32" s="6"/>
      <c r="D32" s="4"/>
      <c r="E32" s="4"/>
      <c r="F32" s="4"/>
    </row>
    <row r="33" ht="17.25" customHeight="1" spans="1:7" x14ac:dyDescent="0.25">
      <c r="A33" s="75" t="s">
        <v>416</v>
      </c>
      <c r="B33" s="76">
        <f>SUM(C38:C39)</f>
      </c>
      <c r="C33" s="189"/>
      <c r="D33" s="4"/>
      <c r="E33" s="4"/>
      <c r="F33" s="4"/>
    </row>
    <row r="34" ht="17.25" customHeight="1" spans="1:7" x14ac:dyDescent="0.25">
      <c r="A34" s="5"/>
      <c r="B34" s="6"/>
      <c r="C34" s="6"/>
      <c r="D34" s="4"/>
      <c r="E34" s="4"/>
      <c r="F34" s="4"/>
    </row>
    <row r="35" ht="17.25" customHeight="1" spans="1:7" x14ac:dyDescent="0.25">
      <c r="A35" s="75" t="s">
        <v>417</v>
      </c>
      <c r="B35" s="76">
        <f>SUM(C40:C41)</f>
      </c>
      <c r="C35" s="189"/>
      <c r="D35" s="4"/>
      <c r="E35" s="4"/>
      <c r="F35" s="4"/>
    </row>
    <row r="36" ht="17.25" customHeight="1" spans="1:7" x14ac:dyDescent="0.25">
      <c r="A36" s="5"/>
      <c r="B36" s="6"/>
      <c r="C36" s="6"/>
      <c r="D36" s="4"/>
      <c r="E36" s="4"/>
      <c r="F36" s="4"/>
    </row>
    <row r="37" ht="17.25" customHeight="1" spans="1:7" x14ac:dyDescent="0.25">
      <c r="A37" s="75" t="s">
        <v>419</v>
      </c>
      <c r="B37" s="76">
        <f>SUM(C42:C43)</f>
      </c>
      <c r="C37" s="189"/>
      <c r="D37" s="4"/>
      <c r="E37" s="4"/>
      <c r="F37" s="4"/>
    </row>
    <row r="38" ht="17.25" customHeight="1" spans="1:7" x14ac:dyDescent="0.25">
      <c r="A38" s="5"/>
      <c r="B38" s="6"/>
      <c r="C38" s="6"/>
      <c r="D38" s="4"/>
      <c r="E38" s="4"/>
      <c r="F38" s="4"/>
    </row>
    <row r="39" ht="17.25" customHeight="1" spans="1:7" x14ac:dyDescent="0.25">
      <c r="A39" s="75" t="s">
        <v>467</v>
      </c>
      <c r="B39" s="76">
        <f>SUM(C44:C45)</f>
      </c>
      <c r="C39" s="189"/>
      <c r="D39" s="4"/>
      <c r="E39" s="4"/>
      <c r="F39" s="4"/>
    </row>
    <row r="40" ht="17.25" customHeight="1" spans="1:7" x14ac:dyDescent="0.25">
      <c r="A40" s="5"/>
      <c r="B40" s="6"/>
      <c r="C40" s="6"/>
      <c r="D40" s="4"/>
      <c r="E40" s="4"/>
      <c r="F40" s="4"/>
    </row>
    <row r="41" ht="17.25" customHeight="1" spans="1:7" x14ac:dyDescent="0.25">
      <c r="A41" s="75" t="s">
        <v>468</v>
      </c>
      <c r="B41" s="76">
        <f>SUM(C46:C47)</f>
      </c>
      <c r="C41" s="189"/>
      <c r="D41" s="4"/>
      <c r="E41" s="4"/>
      <c r="F41" s="4"/>
    </row>
    <row r="42" ht="17.25" customHeight="1" spans="1:7" x14ac:dyDescent="0.25">
      <c r="A42" s="44" t="s">
        <v>488</v>
      </c>
      <c r="B42" s="18">
        <v>-82</v>
      </c>
      <c r="C42" s="6"/>
      <c r="D42" s="4"/>
      <c r="E42" s="4"/>
      <c r="F42" s="4"/>
    </row>
    <row r="43" ht="17.25" customHeight="1" spans="1:7" x14ac:dyDescent="0.25">
      <c r="A43" s="5" t="s">
        <v>489</v>
      </c>
      <c r="B43" s="18">
        <v>-94</v>
      </c>
      <c r="C43" s="6"/>
      <c r="D43" s="4"/>
      <c r="E43" s="4"/>
      <c r="F43" s="4"/>
    </row>
    <row r="44" ht="17.25" customHeight="1" spans="1:7" x14ac:dyDescent="0.25">
      <c r="A44" s="75" t="s">
        <v>422</v>
      </c>
      <c r="B44" s="76">
        <f>SUM(C48:C50)</f>
      </c>
      <c r="C44" s="189"/>
      <c r="D44" s="4"/>
      <c r="E44" s="4"/>
      <c r="F44" s="4"/>
    </row>
    <row r="45" ht="17.25" customHeight="1" spans="1:7" x14ac:dyDescent="0.25">
      <c r="A45" s="44">
        <v>44205</v>
      </c>
      <c r="B45" s="18">
        <v>-202</v>
      </c>
      <c r="C45" s="6"/>
      <c r="D45" s="4"/>
      <c r="E45" s="4"/>
      <c r="F45" s="4"/>
    </row>
    <row r="46" ht="17.25" customHeight="1" spans="1:7" x14ac:dyDescent="0.25">
      <c r="A46" s="44">
        <v>44264</v>
      </c>
      <c r="B46" s="18">
        <v>-79</v>
      </c>
      <c r="C46" s="6"/>
      <c r="D46" s="4"/>
      <c r="E46" s="4"/>
      <c r="F46" s="4"/>
    </row>
    <row r="47" ht="17.25" customHeight="1" spans="1:7" x14ac:dyDescent="0.25">
      <c r="A47" s="44">
        <v>44295</v>
      </c>
      <c r="B47" s="18">
        <v>-66</v>
      </c>
      <c r="C47" s="6"/>
      <c r="D47" s="4"/>
      <c r="E47" s="4"/>
      <c r="F47" s="4"/>
    </row>
    <row r="48" ht="17.25" customHeight="1" spans="1:7" x14ac:dyDescent="0.25">
      <c r="A48" s="44">
        <v>44356</v>
      </c>
      <c r="B48" s="18">
        <v>-52</v>
      </c>
      <c r="C48" s="6"/>
      <c r="D48" s="4"/>
      <c r="E48" s="4"/>
      <c r="F48" s="4"/>
    </row>
    <row r="49" ht="17.25" customHeight="1" spans="1:7" x14ac:dyDescent="0.25">
      <c r="A49" s="170">
        <v>44386</v>
      </c>
      <c r="B49" s="27">
        <v>161</v>
      </c>
      <c r="C49" s="25"/>
      <c r="D49" s="4"/>
      <c r="E49" s="4"/>
      <c r="F49" s="4"/>
    </row>
    <row r="50" ht="17.25" customHeight="1" spans="1:7" x14ac:dyDescent="0.25">
      <c r="A50" s="75" t="s">
        <v>423</v>
      </c>
      <c r="B50" s="76">
        <f>SUM(C51:C56)</f>
      </c>
      <c r="C50" s="189"/>
      <c r="D50" s="4"/>
      <c r="E50" s="4"/>
      <c r="F50" s="4"/>
    </row>
    <row r="51" ht="17.25" customHeight="1" spans="1:7" x14ac:dyDescent="0.25">
      <c r="A51" s="170"/>
      <c r="B51" s="25"/>
      <c r="C51" s="25"/>
      <c r="D51" s="4"/>
      <c r="E51" s="4"/>
      <c r="F51" s="4"/>
    </row>
    <row r="52" ht="17.25" customHeight="1" spans="1:7" x14ac:dyDescent="0.25">
      <c r="A52" s="5"/>
      <c r="B52" s="6"/>
      <c r="C52" s="6"/>
      <c r="D52" s="4"/>
      <c r="E52" s="4"/>
      <c r="F52" s="4"/>
    </row>
    <row r="53" ht="17.25" customHeight="1" spans="1:7" x14ac:dyDescent="0.25">
      <c r="A53" s="104"/>
      <c r="B53" s="162">
        <f>SUM(C51:C56)</f>
      </c>
      <c r="C53" s="126"/>
      <c r="D53" s="4"/>
      <c r="E53" s="4"/>
      <c r="F53" s="4"/>
    </row>
    <row r="54" ht="17.25" customHeight="1" spans="1:7" x14ac:dyDescent="0.25">
      <c r="A54" s="29" t="s">
        <v>506</v>
      </c>
      <c r="B54" s="128">
        <f>SUM(C10:C15)</f>
      </c>
      <c r="C54" s="31"/>
      <c r="D54" s="4"/>
      <c r="E54" s="4"/>
      <c r="F54" s="4"/>
    </row>
    <row r="55" ht="17.25" customHeight="1" spans="1:7" x14ac:dyDescent="0.25">
      <c r="A55" s="153" t="s">
        <v>514</v>
      </c>
      <c r="B55" s="177">
        <v>1800</v>
      </c>
      <c r="C55" s="200"/>
      <c r="D55" s="4"/>
      <c r="E55" s="4"/>
      <c r="F55" s="4"/>
    </row>
    <row r="56" ht="17.25" customHeight="1" spans="1:7" x14ac:dyDescent="0.25">
      <c r="A56" s="29" t="s">
        <v>657</v>
      </c>
      <c r="B56" s="180">
        <f>C62/3</f>
      </c>
      <c r="C56" s="201"/>
      <c r="D56" s="4"/>
      <c r="E56" s="4"/>
      <c r="F56" s="4"/>
    </row>
    <row r="57" ht="17.25" customHeight="1" spans="1:7" x14ac:dyDescent="0.25">
      <c r="A57" s="181" t="s">
        <v>516</v>
      </c>
      <c r="B57" s="182">
        <f>SUM(C63-C61)</f>
      </c>
      <c r="C57" s="202"/>
      <c r="D57" s="4"/>
      <c r="E57" s="4"/>
      <c r="F57" s="4"/>
    </row>
    <row r="58" spans="1:3" x14ac:dyDescent="0.25">
      <c r="A58" s="1" t="s">
        <v>0</v>
      </c>
      <c r="B58" s="17" t="s">
        <v>518</v>
      </c>
      <c r="C58" s="2" t="s">
        <v>658</v>
      </c>
    </row>
    <row r="59" spans="1:4" x14ac:dyDescent="0.25">
      <c r="A59" s="1" t="s">
        <v>3</v>
      </c>
      <c r="B59" s="17">
        <v>0</v>
      </c>
      <c r="C59" s="2">
        <v>0</v>
      </c>
      <c r="D59" s="4">
        <v>0</v>
      </c>
    </row>
    <row r="60" spans="1:3" x14ac:dyDescent="0.25">
      <c r="A60" s="1"/>
      <c r="B60" s="17">
        <v>140</v>
      </c>
      <c r="C60" s="2">
        <v>0</v>
      </c>
    </row>
    <row r="61" spans="1:3" x14ac:dyDescent="0.25">
      <c r="A61" s="1"/>
      <c r="B61" s="17">
        <v>38</v>
      </c>
      <c r="C61" s="2">
        <v>0</v>
      </c>
    </row>
    <row r="62" spans="1:3" x14ac:dyDescent="0.25">
      <c r="A62" s="1"/>
      <c r="B62" s="17">
        <v>0</v>
      </c>
      <c r="C62" s="2">
        <v>72</v>
      </c>
    </row>
    <row r="63" spans="1:3" x14ac:dyDescent="0.25">
      <c r="A63" s="1"/>
      <c r="B63" s="17">
        <v>0</v>
      </c>
      <c r="C63" s="2">
        <v>-72</v>
      </c>
    </row>
    <row r="64" spans="1:3" x14ac:dyDescent="0.25">
      <c r="A64" s="1"/>
      <c r="B64" s="17">
        <v>96</v>
      </c>
      <c r="C64" s="2">
        <v>0</v>
      </c>
    </row>
    <row r="65" spans="1:3" x14ac:dyDescent="0.25">
      <c r="A65" s="1"/>
      <c r="B65" s="17">
        <v>140</v>
      </c>
      <c r="C65" s="2">
        <v>0</v>
      </c>
    </row>
    <row r="66" spans="1:3" x14ac:dyDescent="0.25">
      <c r="A66" s="1"/>
      <c r="B66" s="17">
        <v>-82</v>
      </c>
      <c r="C66" s="2">
        <v>0</v>
      </c>
    </row>
    <row r="67" spans="1:3" x14ac:dyDescent="0.25">
      <c r="A67" s="1"/>
      <c r="B67" s="17">
        <v>-94</v>
      </c>
      <c r="C67" s="2">
        <v>0</v>
      </c>
    </row>
    <row r="68" spans="1:3" x14ac:dyDescent="0.25">
      <c r="A68" s="1"/>
      <c r="B68" s="17">
        <v>-202</v>
      </c>
      <c r="C68" s="2">
        <v>0</v>
      </c>
    </row>
    <row r="69" spans="1:3" x14ac:dyDescent="0.25">
      <c r="A69" s="1"/>
      <c r="B69" s="17">
        <v>-79</v>
      </c>
      <c r="C69" s="2">
        <v>0</v>
      </c>
    </row>
    <row r="70" spans="1:3" x14ac:dyDescent="0.25">
      <c r="A70" s="1"/>
      <c r="B70" s="17">
        <v>-66</v>
      </c>
      <c r="C70" s="2">
        <v>0</v>
      </c>
    </row>
    <row r="71" spans="1:3" x14ac:dyDescent="0.25">
      <c r="A71" s="1"/>
      <c r="B71" s="17">
        <v>-52</v>
      </c>
      <c r="C71" s="2">
        <v>0</v>
      </c>
    </row>
    <row r="72" spans="1:3" x14ac:dyDescent="0.25">
      <c r="A72" s="1"/>
      <c r="B72" s="17">
        <v>161</v>
      </c>
      <c r="C72" s="2">
        <v>0</v>
      </c>
    </row>
    <row r="73" spans="1:3" x14ac:dyDescent="0.25">
      <c r="A73" s="1" t="s">
        <v>3</v>
      </c>
      <c r="B73" s="17">
        <v>0</v>
      </c>
      <c r="C73" s="2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12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3" width="13.147857142857141" style="2" customWidth="1"/>
    <col min="4" max="7" width="12.43357142857143" style="4" customWidth="1"/>
  </cols>
  <sheetData>
    <row r="8" ht="17.25" customHeight="1" spans="1:8" x14ac:dyDescent="0.25">
      <c r="A8" s="44" t="s">
        <v>579</v>
      </c>
      <c r="B8" s="18">
        <v>100</v>
      </c>
      <c r="C8" s="18">
        <v>400</v>
      </c>
      <c r="D8" s="22" t="s">
        <v>659</v>
      </c>
      <c r="E8" s="4"/>
      <c r="F8" s="4"/>
      <c r="G8" s="4"/>
    </row>
    <row r="9" ht="17.25" customHeight="1" spans="1:8" x14ac:dyDescent="0.25">
      <c r="A9" s="44" t="s">
        <v>580</v>
      </c>
      <c r="B9" s="18">
        <v>65</v>
      </c>
      <c r="C9" s="18">
        <v>40</v>
      </c>
      <c r="D9" s="22" t="s">
        <v>659</v>
      </c>
      <c r="E9" s="4"/>
      <c r="F9" s="4"/>
      <c r="G9" s="4"/>
    </row>
    <row r="10" ht="17.25" customHeight="1" spans="1:8" x14ac:dyDescent="0.25">
      <c r="A10" s="44" t="s">
        <v>580</v>
      </c>
      <c r="B10" s="18">
        <v>50</v>
      </c>
      <c r="C10" s="18">
        <v>60</v>
      </c>
      <c r="D10" s="22" t="s">
        <v>659</v>
      </c>
      <c r="E10" s="4"/>
      <c r="F10" s="4"/>
      <c r="G10" s="4"/>
    </row>
    <row r="11" ht="17.25" customHeight="1" spans="1:8" x14ac:dyDescent="0.25">
      <c r="A11" s="44" t="s">
        <v>581</v>
      </c>
      <c r="B11" s="47">
        <v>107</v>
      </c>
      <c r="C11" s="47">
        <v>100</v>
      </c>
      <c r="D11" s="22" t="s">
        <v>659</v>
      </c>
      <c r="E11" s="4"/>
      <c r="F11" s="4"/>
      <c r="G11" s="4"/>
    </row>
    <row r="12" ht="17.25" customHeight="1" spans="1:8" x14ac:dyDescent="0.25">
      <c r="A12" s="75" t="s">
        <v>403</v>
      </c>
      <c r="B12" s="76">
        <f>SUM(C9:C18)</f>
      </c>
      <c r="C12" s="76">
        <f>SUM(D9:D18)</f>
      </c>
      <c r="D12" s="4"/>
      <c r="E12" s="4"/>
      <c r="F12" s="4"/>
      <c r="G12" s="4"/>
    </row>
    <row r="13" ht="17.25" customHeight="1" spans="1:8" x14ac:dyDescent="0.25">
      <c r="A13" s="125">
        <v>44173</v>
      </c>
      <c r="B13" s="162">
        <v>278</v>
      </c>
      <c r="C13" s="78">
        <v>199</v>
      </c>
      <c r="D13" s="22" t="s">
        <v>659</v>
      </c>
      <c r="E13" s="4"/>
      <c r="F13" s="4"/>
      <c r="G13" s="4"/>
    </row>
    <row r="14" ht="17.25" customHeight="1" spans="1:8" x14ac:dyDescent="0.25">
      <c r="A14" s="75" t="s">
        <v>404</v>
      </c>
      <c r="B14" s="76">
        <f>SUM(C19:C20)</f>
      </c>
      <c r="C14" s="76">
        <f>SUM(D19:D20)</f>
      </c>
      <c r="D14" s="4"/>
      <c r="E14" s="4"/>
      <c r="F14" s="4"/>
      <c r="G14" s="4"/>
    </row>
    <row r="15" ht="17.25" customHeight="1" spans="1:8" x14ac:dyDescent="0.25">
      <c r="A15" s="5"/>
      <c r="B15" s="6"/>
      <c r="C15" s="146"/>
      <c r="D15" s="22"/>
      <c r="E15" s="22"/>
      <c r="F15" s="22"/>
      <c r="G15" s="4"/>
    </row>
    <row r="16" ht="17.25" customHeight="1" spans="1:8" x14ac:dyDescent="0.25">
      <c r="A16" s="75" t="s">
        <v>405</v>
      </c>
      <c r="B16" s="76">
        <f>SUM(C21:C22)</f>
      </c>
      <c r="C16" s="76">
        <f>SUM(D21:D22)</f>
      </c>
      <c r="D16" s="4"/>
      <c r="E16" s="4"/>
      <c r="F16" s="4"/>
      <c r="G16" s="4"/>
    </row>
    <row r="17" ht="17.25" customHeight="1" spans="1:8" x14ac:dyDescent="0.25">
      <c r="A17" s="5"/>
      <c r="B17" s="6"/>
      <c r="C17" s="146"/>
      <c r="D17" s="22"/>
      <c r="E17" s="22"/>
      <c r="F17" s="22"/>
      <c r="G17" s="4"/>
    </row>
    <row r="18" ht="17.25" customHeight="1" spans="1:8" x14ac:dyDescent="0.25">
      <c r="A18" s="75" t="s">
        <v>409</v>
      </c>
      <c r="B18" s="76">
        <f>SUM(C23:C24)</f>
      </c>
      <c r="C18" s="76">
        <f>SUM(D23:D24)</f>
      </c>
      <c r="D18" s="4"/>
      <c r="E18" s="4"/>
      <c r="F18" s="4"/>
      <c r="G18" s="4"/>
    </row>
    <row r="19" ht="17.25" customHeight="1" spans="1:8" x14ac:dyDescent="0.25">
      <c r="A19" s="5"/>
      <c r="B19" s="6"/>
      <c r="C19" s="146"/>
      <c r="D19" s="22"/>
      <c r="E19" s="22"/>
      <c r="F19" s="22"/>
      <c r="G19" s="4"/>
    </row>
    <row r="20" ht="17.25" customHeight="1" spans="1:8" x14ac:dyDescent="0.25">
      <c r="A20" s="75" t="s">
        <v>411</v>
      </c>
      <c r="B20" s="76">
        <f>SUM(C25:C26)</f>
      </c>
      <c r="C20" s="76">
        <f>SUM(D25:D26)</f>
      </c>
      <c r="D20" s="4"/>
      <c r="E20" s="4"/>
      <c r="F20" s="4"/>
      <c r="G20" s="4"/>
    </row>
    <row r="21" ht="17.25" customHeight="1" spans="1:8" x14ac:dyDescent="0.25">
      <c r="A21" s="5"/>
      <c r="B21" s="6"/>
      <c r="C21" s="146"/>
      <c r="D21" s="22"/>
      <c r="E21" s="22"/>
      <c r="F21" s="22"/>
      <c r="G21" s="4"/>
    </row>
    <row r="22" ht="17.25" customHeight="1" spans="1:8" x14ac:dyDescent="0.25">
      <c r="A22" s="75" t="s">
        <v>413</v>
      </c>
      <c r="B22" s="76">
        <f>SUM(C27:C28)</f>
      </c>
      <c r="C22" s="76">
        <f>SUM(D27:D28)</f>
      </c>
      <c r="D22" s="4"/>
      <c r="E22" s="4"/>
      <c r="F22" s="4"/>
      <c r="G22" s="4"/>
    </row>
    <row r="23" ht="17.25" customHeight="1" spans="1:8" x14ac:dyDescent="0.25">
      <c r="A23" s="5"/>
      <c r="B23" s="6"/>
      <c r="C23" s="146"/>
      <c r="D23" s="22"/>
      <c r="E23" s="22"/>
      <c r="F23" s="22"/>
      <c r="G23" s="4"/>
    </row>
    <row r="24" ht="17.25" customHeight="1" spans="1:8" x14ac:dyDescent="0.25">
      <c r="A24" s="75" t="s">
        <v>414</v>
      </c>
      <c r="B24" s="76">
        <f>SUM(C29:C30)</f>
      </c>
      <c r="C24" s="76">
        <f>SUM(D29:D30)</f>
      </c>
      <c r="D24" s="4"/>
      <c r="E24" s="4"/>
      <c r="F24" s="4"/>
      <c r="G24" s="4"/>
    </row>
    <row r="25" ht="17.25" customHeight="1" spans="1:8" x14ac:dyDescent="0.25">
      <c r="A25" s="5"/>
      <c r="B25" s="6"/>
      <c r="C25" s="146"/>
      <c r="D25" s="22"/>
      <c r="E25" s="22"/>
      <c r="F25" s="22"/>
      <c r="G25" s="4"/>
    </row>
    <row r="26" ht="17.25" customHeight="1" spans="1:8" x14ac:dyDescent="0.25">
      <c r="A26" s="75" t="s">
        <v>415</v>
      </c>
      <c r="B26" s="76">
        <f>SUM(C31:C32)</f>
      </c>
      <c r="C26" s="76">
        <f>SUM(D31:D32)</f>
      </c>
      <c r="D26" s="4"/>
      <c r="E26" s="4"/>
      <c r="F26" s="4"/>
      <c r="G26" s="4"/>
    </row>
    <row r="27" ht="17.25" customHeight="1" spans="1:8" x14ac:dyDescent="0.25">
      <c r="A27" s="44" t="s">
        <v>524</v>
      </c>
      <c r="B27" s="18">
        <v>-65</v>
      </c>
      <c r="C27" s="146"/>
      <c r="D27" s="4"/>
      <c r="E27" s="4"/>
      <c r="F27" s="4"/>
      <c r="G27" s="4"/>
    </row>
    <row r="28" ht="17.25" customHeight="1" spans="1:8" x14ac:dyDescent="0.25">
      <c r="A28" s="75" t="s">
        <v>416</v>
      </c>
      <c r="B28" s="76">
        <f>SUM(C33:C34)</f>
      </c>
      <c r="C28" s="76">
        <f>SUM(D33:D34)</f>
      </c>
      <c r="D28" s="4"/>
      <c r="E28" s="4"/>
      <c r="F28" s="4"/>
      <c r="G28" s="4"/>
    </row>
    <row r="29" ht="17.25" customHeight="1" spans="1:8" x14ac:dyDescent="0.25">
      <c r="A29" s="5"/>
      <c r="B29" s="6"/>
      <c r="C29" s="146"/>
      <c r="D29" s="22"/>
      <c r="E29" s="22"/>
      <c r="F29" s="22"/>
      <c r="G29" s="4"/>
    </row>
    <row r="30" ht="17.25" customHeight="1" spans="1:8" x14ac:dyDescent="0.25">
      <c r="A30" s="75" t="s">
        <v>417</v>
      </c>
      <c r="B30" s="76">
        <f>SUM(C35:C36)</f>
      </c>
      <c r="C30" s="76">
        <f>SUM(D35:D36)</f>
      </c>
      <c r="D30" s="4"/>
      <c r="E30" s="4"/>
      <c r="F30" s="4"/>
      <c r="G30" s="4"/>
    </row>
    <row r="31" ht="17.25" customHeight="1" spans="1:8" x14ac:dyDescent="0.25">
      <c r="A31" s="5"/>
      <c r="B31" s="6"/>
      <c r="C31" s="6"/>
      <c r="D31" s="4"/>
      <c r="E31" s="4"/>
      <c r="F31" s="4"/>
      <c r="G31" s="4"/>
    </row>
    <row r="32" ht="17.25" customHeight="1" spans="1:8" x14ac:dyDescent="0.25">
      <c r="A32" s="75" t="s">
        <v>419</v>
      </c>
      <c r="B32" s="76">
        <f>SUM(C37:C38)</f>
      </c>
      <c r="C32" s="76">
        <f>SUM(D37:D38)</f>
      </c>
      <c r="D32" s="4"/>
      <c r="E32" s="4"/>
      <c r="F32" s="4"/>
      <c r="G32" s="4"/>
    </row>
    <row r="33" ht="17.25" customHeight="1" spans="1:8" x14ac:dyDescent="0.25">
      <c r="A33" s="44">
        <v>44445</v>
      </c>
      <c r="B33" s="18">
        <v>-48</v>
      </c>
      <c r="C33" s="6"/>
      <c r="D33" s="4"/>
      <c r="E33" s="4"/>
      <c r="F33" s="4"/>
      <c r="G33" s="4"/>
    </row>
    <row r="34" ht="17.25" customHeight="1" spans="1:8" x14ac:dyDescent="0.25">
      <c r="A34" s="44">
        <v>44475</v>
      </c>
      <c r="B34" s="18">
        <v>-8</v>
      </c>
      <c r="C34" s="6"/>
      <c r="D34" s="22" t="s">
        <v>9</v>
      </c>
      <c r="E34" s="4"/>
      <c r="F34" s="4"/>
      <c r="G34" s="4"/>
    </row>
    <row r="35" ht="17.25" customHeight="1" spans="1:8" x14ac:dyDescent="0.25">
      <c r="A35" s="5" t="s">
        <v>82</v>
      </c>
      <c r="B35" s="18">
        <v>-102</v>
      </c>
      <c r="C35" s="25"/>
      <c r="D35" s="8" t="s">
        <v>660</v>
      </c>
      <c r="E35" s="4"/>
      <c r="F35" s="4"/>
      <c r="G35" s="4"/>
    </row>
    <row r="36" ht="17.25" customHeight="1" spans="1:8" x14ac:dyDescent="0.25">
      <c r="A36" s="5" t="s">
        <v>608</v>
      </c>
      <c r="B36" s="18">
        <v>-115</v>
      </c>
      <c r="C36" s="25"/>
      <c r="D36" s="8" t="s">
        <v>661</v>
      </c>
      <c r="E36" s="4"/>
      <c r="F36" s="4"/>
      <c r="G36" s="4"/>
    </row>
    <row r="37" ht="17.25" customHeight="1" spans="1:8" x14ac:dyDescent="0.25">
      <c r="A37" s="5" t="s">
        <v>610</v>
      </c>
      <c r="B37" s="18">
        <v>-143</v>
      </c>
      <c r="C37" s="25"/>
      <c r="D37" s="8" t="s">
        <v>662</v>
      </c>
      <c r="E37" s="4"/>
      <c r="F37" s="4"/>
      <c r="G37" s="4"/>
    </row>
    <row r="38" ht="17.25" customHeight="1" spans="1:8" x14ac:dyDescent="0.25">
      <c r="A38" s="5" t="s">
        <v>612</v>
      </c>
      <c r="B38" s="18">
        <v>-62</v>
      </c>
      <c r="C38" s="25"/>
      <c r="D38" s="8" t="s">
        <v>663</v>
      </c>
      <c r="E38" s="4"/>
      <c r="F38" s="4"/>
      <c r="G38" s="4"/>
    </row>
    <row r="39" ht="17.25" customHeight="1" spans="1:8" x14ac:dyDescent="0.25">
      <c r="A39" s="44" t="s">
        <v>199</v>
      </c>
      <c r="B39" s="18">
        <v>-85</v>
      </c>
      <c r="C39" s="25"/>
      <c r="D39" s="8" t="s">
        <v>664</v>
      </c>
      <c r="E39" s="4"/>
      <c r="F39" s="4"/>
      <c r="G39" s="4"/>
    </row>
    <row r="40" ht="17.25" customHeight="1" spans="1:8" x14ac:dyDescent="0.25">
      <c r="A40" s="44" t="s">
        <v>615</v>
      </c>
      <c r="B40" s="18">
        <v>-208</v>
      </c>
      <c r="C40" s="25"/>
      <c r="D40" s="8" t="s">
        <v>665</v>
      </c>
      <c r="E40" s="4"/>
      <c r="F40" s="4"/>
      <c r="G40" s="4"/>
    </row>
    <row r="41" ht="17.25" customHeight="1" spans="1:8" x14ac:dyDescent="0.25">
      <c r="A41" s="75" t="s">
        <v>420</v>
      </c>
      <c r="B41" s="76">
        <f>SUM(C39:C47)</f>
      </c>
      <c r="C41" s="76">
        <f>SUM(D39:D47)</f>
      </c>
      <c r="D41" s="4"/>
      <c r="E41" s="4"/>
      <c r="F41" s="4"/>
      <c r="G41" s="4"/>
    </row>
    <row r="42" ht="17.25" customHeight="1" spans="1:8" x14ac:dyDescent="0.25">
      <c r="A42" s="44">
        <v>44446</v>
      </c>
      <c r="B42" s="47">
        <v>-98</v>
      </c>
      <c r="C42" s="48"/>
      <c r="D42" s="22" t="s">
        <v>666</v>
      </c>
      <c r="E42" s="4"/>
      <c r="F42" s="4"/>
      <c r="G42" s="4"/>
    </row>
    <row r="43" ht="17.25" customHeight="1" spans="1:8" x14ac:dyDescent="0.25">
      <c r="A43" s="44" t="s">
        <v>618</v>
      </c>
      <c r="B43" s="18">
        <v>-86</v>
      </c>
      <c r="C43" s="6"/>
      <c r="D43" s="22" t="s">
        <v>667</v>
      </c>
      <c r="E43" s="4"/>
      <c r="F43" s="4"/>
      <c r="G43" s="4"/>
    </row>
    <row r="44" ht="17.25" customHeight="1" spans="1:8" x14ac:dyDescent="0.25">
      <c r="A44" s="44" t="s">
        <v>620</v>
      </c>
      <c r="B44" s="18">
        <v>-45</v>
      </c>
      <c r="C44" s="6"/>
      <c r="D44" s="22" t="s">
        <v>668</v>
      </c>
      <c r="E44" s="4"/>
      <c r="F44" s="4"/>
      <c r="G44" s="4"/>
    </row>
    <row r="45" ht="17.25" customHeight="1" spans="1:8" x14ac:dyDescent="0.25">
      <c r="A45" s="75" t="s">
        <v>421</v>
      </c>
      <c r="B45" s="76">
        <f>SUM(C48:C51)</f>
      </c>
      <c r="C45" s="76">
        <f>SUM(D48:D51)</f>
      </c>
      <c r="D45" s="4"/>
      <c r="E45" s="4"/>
      <c r="F45" s="4"/>
      <c r="G45" s="4"/>
    </row>
    <row r="46" ht="17.25" customHeight="1" spans="1:8" x14ac:dyDescent="0.25">
      <c r="A46" s="5">
        <v>44294</v>
      </c>
      <c r="B46" s="18">
        <v>-67</v>
      </c>
      <c r="C46" s="6"/>
      <c r="D46" s="22" t="s">
        <v>669</v>
      </c>
      <c r="E46" s="4"/>
      <c r="F46" s="4"/>
      <c r="G46" s="4"/>
    </row>
    <row r="47" ht="17.25" customHeight="1" spans="1:8" x14ac:dyDescent="0.25">
      <c r="A47" s="44" t="s">
        <v>484</v>
      </c>
      <c r="B47" s="18">
        <v>-51</v>
      </c>
      <c r="C47" s="6"/>
      <c r="D47" s="4"/>
      <c r="E47" s="4"/>
      <c r="F47" s="4"/>
      <c r="G47" s="4"/>
    </row>
    <row r="48" ht="17.25" customHeight="1" spans="1:8" x14ac:dyDescent="0.25">
      <c r="A48" s="5" t="s">
        <v>485</v>
      </c>
      <c r="B48" s="18">
        <v>-41</v>
      </c>
      <c r="C48" s="6"/>
      <c r="D48" s="4"/>
      <c r="E48" s="4"/>
      <c r="F48" s="4"/>
      <c r="G48" s="4"/>
    </row>
    <row r="49" ht="17.25" customHeight="1" spans="1:8" x14ac:dyDescent="0.25">
      <c r="A49" s="44" t="s">
        <v>486</v>
      </c>
      <c r="B49" s="18">
        <v>-32</v>
      </c>
      <c r="C49" s="25"/>
      <c r="D49" s="4"/>
      <c r="E49" s="4"/>
      <c r="F49" s="4"/>
      <c r="G49" s="4"/>
    </row>
    <row r="50" ht="17.25" customHeight="1" spans="1:8" x14ac:dyDescent="0.25">
      <c r="A50" s="44" t="s">
        <v>487</v>
      </c>
      <c r="B50" s="18">
        <v>-22</v>
      </c>
      <c r="C50" s="6"/>
      <c r="D50" s="4"/>
      <c r="E50" s="4"/>
      <c r="F50" s="4"/>
      <c r="G50" s="4"/>
    </row>
    <row r="51" ht="17.25" customHeight="1" spans="1:8" x14ac:dyDescent="0.25">
      <c r="A51" s="5" t="s">
        <v>489</v>
      </c>
      <c r="B51" s="18">
        <v>-42</v>
      </c>
      <c r="C51" s="6"/>
      <c r="D51" s="22" t="s">
        <v>670</v>
      </c>
      <c r="E51" s="4"/>
      <c r="F51" s="4"/>
      <c r="G51" s="4"/>
    </row>
    <row r="52" ht="17.25" customHeight="1" spans="1:8" x14ac:dyDescent="0.25">
      <c r="A52" s="75" t="s">
        <v>422</v>
      </c>
      <c r="B52" s="52">
        <f>SUM(C52:C58)</f>
      </c>
      <c r="C52" s="133">
        <f>SUM(D52:D58)</f>
      </c>
      <c r="D52" s="4"/>
      <c r="E52" s="4"/>
      <c r="F52" s="4"/>
      <c r="G52" s="4"/>
    </row>
    <row r="53" ht="17.25" customHeight="1" spans="1:8" x14ac:dyDescent="0.25">
      <c r="A53" s="129">
        <v>44386</v>
      </c>
      <c r="B53" s="203">
        <v>30</v>
      </c>
      <c r="C53" s="146"/>
      <c r="D53" s="4"/>
      <c r="E53" s="4"/>
      <c r="F53" s="4"/>
      <c r="G53" s="4"/>
    </row>
    <row r="54" ht="17.25" customHeight="1" spans="1:8" x14ac:dyDescent="0.25">
      <c r="A54" s="75" t="s">
        <v>423</v>
      </c>
      <c r="B54" s="76">
        <f>SUM(C59:C60)</f>
      </c>
      <c r="C54" s="76">
        <f>SUM(D59:D60)</f>
      </c>
      <c r="D54" s="4"/>
      <c r="E54" s="4"/>
      <c r="F54" s="4"/>
      <c r="G54" s="4"/>
    </row>
    <row r="55" ht="17.25" customHeight="1" spans="1:8" x14ac:dyDescent="0.25">
      <c r="A55" s="138">
        <v>44206</v>
      </c>
      <c r="B55" s="79"/>
      <c r="C55" s="78">
        <v>-11</v>
      </c>
      <c r="D55" s="4"/>
      <c r="E55" s="4"/>
      <c r="F55" s="4"/>
      <c r="G55" s="4"/>
    </row>
    <row r="56" ht="17.25" customHeight="1" spans="1:8" x14ac:dyDescent="0.25">
      <c r="A56" s="44">
        <v>44357</v>
      </c>
      <c r="B56" s="25"/>
      <c r="C56" s="18">
        <v>-48</v>
      </c>
      <c r="D56" s="8" t="s">
        <v>671</v>
      </c>
      <c r="E56" s="4"/>
      <c r="F56" s="4"/>
      <c r="G56" s="4"/>
    </row>
    <row r="57" ht="17.25" customHeight="1" spans="1:8" x14ac:dyDescent="0.25">
      <c r="A57" s="44">
        <v>44418</v>
      </c>
      <c r="B57" s="25"/>
      <c r="C57" s="18">
        <v>-52</v>
      </c>
      <c r="D57" s="8" t="s">
        <v>672</v>
      </c>
      <c r="E57" s="4"/>
      <c r="F57" s="4"/>
      <c r="G57" s="4"/>
    </row>
    <row r="58" ht="17.25" customHeight="1" spans="1:8" x14ac:dyDescent="0.25">
      <c r="A58" s="44" t="s">
        <v>492</v>
      </c>
      <c r="B58" s="48"/>
      <c r="C58" s="47">
        <v>-147</v>
      </c>
      <c r="D58" s="8" t="s">
        <v>673</v>
      </c>
      <c r="E58" s="8"/>
      <c r="F58" s="8"/>
      <c r="G58" s="4"/>
    </row>
    <row r="59" ht="17.25" customHeight="1" spans="1:8" x14ac:dyDescent="0.25">
      <c r="A59" s="44" t="s">
        <v>140</v>
      </c>
      <c r="B59" s="6"/>
      <c r="C59" s="18">
        <v>-115</v>
      </c>
      <c r="D59" s="22" t="s">
        <v>674</v>
      </c>
      <c r="E59" s="4"/>
      <c r="F59" s="4"/>
      <c r="G59" s="4"/>
    </row>
    <row r="60" ht="17.25" customHeight="1" spans="1:8" x14ac:dyDescent="0.25">
      <c r="A60" s="44" t="s">
        <v>140</v>
      </c>
      <c r="B60" s="6"/>
      <c r="C60" s="18">
        <v>-22</v>
      </c>
      <c r="D60" s="22" t="s">
        <v>675</v>
      </c>
      <c r="E60" s="4"/>
      <c r="F60" s="4"/>
      <c r="G60" s="4"/>
    </row>
    <row r="61" ht="17.25" customHeight="1" spans="1:8" x14ac:dyDescent="0.25">
      <c r="A61" s="44" t="s">
        <v>493</v>
      </c>
      <c r="B61" s="6"/>
      <c r="C61" s="18">
        <v>-40</v>
      </c>
      <c r="D61" s="4"/>
      <c r="E61" s="4"/>
      <c r="F61" s="4"/>
      <c r="G61" s="4"/>
    </row>
    <row r="62" ht="17.25" customHeight="1" spans="1:8" x14ac:dyDescent="0.25">
      <c r="A62" s="75" t="s">
        <v>424</v>
      </c>
      <c r="B62" s="76">
        <f>SUM(C61:C68)</f>
      </c>
      <c r="C62" s="76">
        <f>SUM(D61:D68)</f>
      </c>
      <c r="D62" s="4"/>
      <c r="E62" s="4"/>
      <c r="F62" s="4"/>
      <c r="G62" s="4"/>
    </row>
    <row r="63" ht="17.25" customHeight="1" spans="1:8" x14ac:dyDescent="0.25">
      <c r="A63" s="44">
        <v>44266</v>
      </c>
      <c r="B63" s="6"/>
      <c r="C63" s="18">
        <v>-186</v>
      </c>
      <c r="D63" s="22" t="s">
        <v>676</v>
      </c>
      <c r="E63" s="4"/>
      <c r="F63" s="4"/>
      <c r="G63" s="4"/>
    </row>
    <row r="64" ht="17.25" customHeight="1" spans="1:8" x14ac:dyDescent="0.25">
      <c r="A64" s="5">
        <v>44327</v>
      </c>
      <c r="B64" s="6"/>
      <c r="C64" s="18">
        <v>-154</v>
      </c>
      <c r="D64" s="22" t="s">
        <v>677</v>
      </c>
      <c r="E64" s="4"/>
      <c r="F64" s="4"/>
      <c r="G64" s="4"/>
    </row>
    <row r="65" ht="17.25" customHeight="1" spans="1:8" x14ac:dyDescent="0.25">
      <c r="A65" s="44">
        <v>44480</v>
      </c>
      <c r="B65" s="6"/>
      <c r="C65" s="18">
        <v>-192</v>
      </c>
      <c r="D65" s="22" t="s">
        <v>678</v>
      </c>
      <c r="E65" s="4"/>
      <c r="F65" s="4"/>
      <c r="G65" s="4"/>
    </row>
    <row r="66" ht="17.25" customHeight="1" spans="1:8" x14ac:dyDescent="0.25">
      <c r="A66" s="44" t="s">
        <v>425</v>
      </c>
      <c r="B66" s="6"/>
      <c r="C66" s="18">
        <v>-38</v>
      </c>
      <c r="D66" s="22" t="s">
        <v>679</v>
      </c>
      <c r="E66" s="4"/>
      <c r="F66" s="4"/>
      <c r="G66" s="4"/>
    </row>
    <row r="67" ht="17.25" customHeight="1" spans="1:8" x14ac:dyDescent="0.25">
      <c r="A67" s="44" t="s">
        <v>494</v>
      </c>
      <c r="B67" s="6"/>
      <c r="C67" s="18">
        <v>-194</v>
      </c>
      <c r="D67" s="22" t="s">
        <v>680</v>
      </c>
      <c r="E67" s="4"/>
      <c r="F67" s="4"/>
      <c r="G67" s="4"/>
    </row>
    <row r="68" ht="17.25" customHeight="1" spans="1:8" x14ac:dyDescent="0.25">
      <c r="A68" s="44" t="s">
        <v>426</v>
      </c>
      <c r="B68" s="6"/>
      <c r="C68" s="18">
        <v>-48</v>
      </c>
      <c r="D68" s="22" t="s">
        <v>681</v>
      </c>
      <c r="E68" s="4"/>
      <c r="F68" s="4"/>
      <c r="G68" s="4"/>
    </row>
    <row r="69" ht="17.25" customHeight="1" spans="1:8" x14ac:dyDescent="0.25">
      <c r="A69" s="44" t="s">
        <v>454</v>
      </c>
      <c r="B69" s="6"/>
      <c r="C69" s="18">
        <v>-38</v>
      </c>
      <c r="D69" s="22" t="s">
        <v>682</v>
      </c>
      <c r="E69" s="4"/>
      <c r="F69" s="4"/>
      <c r="G69" s="4"/>
    </row>
    <row r="70" ht="17.25" customHeight="1" spans="1:8" x14ac:dyDescent="0.25">
      <c r="A70" s="138" t="s">
        <v>427</v>
      </c>
      <c r="B70" s="6"/>
      <c r="C70" s="18">
        <v>-149</v>
      </c>
      <c r="D70" s="22" t="s">
        <v>683</v>
      </c>
      <c r="E70" s="4"/>
      <c r="F70" s="4"/>
      <c r="G70" s="4"/>
    </row>
    <row r="71" ht="17.25" customHeight="1" spans="1:8" x14ac:dyDescent="0.25">
      <c r="A71" s="75" t="s">
        <v>428</v>
      </c>
      <c r="B71" s="76">
        <f>SUM(C70:C77)</f>
      </c>
      <c r="C71" s="52">
        <f>SUM(D69:D77)</f>
      </c>
      <c r="D71" s="4"/>
      <c r="E71" s="4"/>
      <c r="F71" s="4"/>
      <c r="G71" s="4"/>
    </row>
    <row r="72" ht="17.25" customHeight="1" spans="1:8" x14ac:dyDescent="0.25">
      <c r="A72" s="138" t="s">
        <v>143</v>
      </c>
      <c r="B72" s="6"/>
      <c r="C72" s="18">
        <v>144</v>
      </c>
      <c r="D72" s="22" t="s">
        <v>684</v>
      </c>
      <c r="E72" s="4"/>
      <c r="F72" s="4"/>
      <c r="G72" s="4"/>
    </row>
    <row r="73" ht="17.25" customHeight="1" spans="1:8" x14ac:dyDescent="0.25">
      <c r="A73" s="23"/>
      <c r="B73" s="6"/>
      <c r="C73" s="6"/>
      <c r="D73" s="4"/>
      <c r="E73" s="4"/>
      <c r="F73" s="4"/>
      <c r="G73" s="4"/>
    </row>
    <row r="74" ht="17.25" customHeight="1" spans="1:8" x14ac:dyDescent="0.25">
      <c r="A74" s="204"/>
      <c r="B74" s="196"/>
      <c r="C74" s="205">
        <f>SUM(D78:D79)</f>
      </c>
      <c r="D74" s="4"/>
      <c r="E74" s="4"/>
      <c r="F74" s="4"/>
      <c r="G74" s="4"/>
    </row>
    <row r="75" ht="17.25" customHeight="1" spans="1:8" x14ac:dyDescent="0.25">
      <c r="A75" s="29" t="s">
        <v>506</v>
      </c>
      <c r="B75" s="128">
        <f>SUM(C19:C20)</f>
      </c>
      <c r="C75" s="128">
        <f>SUM(D19:D20)</f>
      </c>
      <c r="D75" s="4"/>
      <c r="E75" s="4"/>
      <c r="F75" s="4"/>
      <c r="G75" s="4"/>
    </row>
    <row r="76" ht="17.25" customHeight="1" spans="1:8" x14ac:dyDescent="0.25">
      <c r="A76" s="153" t="s">
        <v>514</v>
      </c>
      <c r="B76" s="177">
        <v>3870</v>
      </c>
      <c r="C76" s="178">
        <v>3870</v>
      </c>
      <c r="D76" s="4"/>
      <c r="E76" s="4"/>
      <c r="F76" s="4"/>
      <c r="G76" s="4"/>
    </row>
    <row r="77" ht="17.25" customHeight="1" spans="1:8" x14ac:dyDescent="0.25">
      <c r="A77" s="29" t="s">
        <v>657</v>
      </c>
      <c r="B77" s="180">
        <f>C83/3</f>
      </c>
      <c r="C77" s="180">
        <f>D83/3</f>
      </c>
      <c r="D77" s="4"/>
      <c r="E77" s="4"/>
      <c r="F77" s="4"/>
      <c r="G77" s="4"/>
    </row>
    <row r="78" ht="17.25" customHeight="1" spans="1:8" x14ac:dyDescent="0.25">
      <c r="A78" s="29" t="s">
        <v>516</v>
      </c>
      <c r="B78" s="128">
        <f>SUM(C84-C82)</f>
      </c>
      <c r="C78" s="128">
        <f>SUM(D84-D82)</f>
      </c>
      <c r="D78" s="4"/>
      <c r="E78" s="4"/>
      <c r="F78" s="4"/>
      <c r="G78" s="4"/>
    </row>
    <row r="79" ht="17.25" customHeight="1" spans="1:8" x14ac:dyDescent="0.25">
      <c r="A79" s="12"/>
      <c r="B79" s="13"/>
      <c r="C79" s="13"/>
      <c r="D79" s="4"/>
      <c r="E79" s="4"/>
      <c r="F79" s="4"/>
      <c r="G79" s="4"/>
    </row>
    <row r="80" ht="17.25" customHeight="1" spans="1:8" x14ac:dyDescent="0.25">
      <c r="A80" s="12"/>
      <c r="B80" s="199" t="s">
        <v>530</v>
      </c>
      <c r="C80" s="199" t="s">
        <v>531</v>
      </c>
      <c r="D80" s="4"/>
      <c r="E80" s="4"/>
      <c r="F80" s="4"/>
      <c r="G80" s="4"/>
    </row>
    <row r="81" spans="1:3" x14ac:dyDescent="0.25">
      <c r="A81" s="24" t="s">
        <v>0</v>
      </c>
      <c r="B81" s="2" t="s">
        <v>530</v>
      </c>
      <c r="C81" s="2" t="s">
        <v>531</v>
      </c>
    </row>
    <row r="82" spans="1:4" x14ac:dyDescent="0.25">
      <c r="A82" s="24" t="s">
        <v>3</v>
      </c>
      <c r="B82" s="2">
        <v>0</v>
      </c>
      <c r="C82" s="2">
        <v>0</v>
      </c>
      <c r="D82" s="4">
        <v>0</v>
      </c>
    </row>
    <row r="83" spans="1:3" x14ac:dyDescent="0.25">
      <c r="A83" s="24"/>
      <c r="B83" s="2">
        <v>200</v>
      </c>
      <c r="C83" s="2">
        <v>200</v>
      </c>
    </row>
    <row r="84" spans="1:3" x14ac:dyDescent="0.25">
      <c r="A84" s="24"/>
      <c r="B84" s="2">
        <v>140</v>
      </c>
      <c r="C84" s="2">
        <v>140</v>
      </c>
    </row>
    <row r="85" spans="1:3" x14ac:dyDescent="0.25">
      <c r="A85" s="24"/>
      <c r="B85" s="2">
        <v>150</v>
      </c>
      <c r="C85" s="2">
        <v>150</v>
      </c>
    </row>
    <row r="86" spans="1:3" x14ac:dyDescent="0.25">
      <c r="A86" s="24"/>
      <c r="B86" s="2">
        <v>100</v>
      </c>
      <c r="C86" s="2">
        <v>0</v>
      </c>
    </row>
    <row r="87" spans="1:3" x14ac:dyDescent="0.25">
      <c r="A87" s="24"/>
      <c r="B87" s="2">
        <v>0</v>
      </c>
      <c r="C87" s="2">
        <v>1</v>
      </c>
    </row>
    <row r="88" spans="1:3" x14ac:dyDescent="0.25">
      <c r="A88" s="24"/>
      <c r="B88" s="2">
        <v>100</v>
      </c>
      <c r="C88" s="2">
        <v>0</v>
      </c>
    </row>
    <row r="89" spans="1:3" x14ac:dyDescent="0.25">
      <c r="A89" s="24"/>
      <c r="B89" s="2">
        <v>100</v>
      </c>
      <c r="C89" s="2">
        <v>400</v>
      </c>
    </row>
    <row r="90" spans="1:3" x14ac:dyDescent="0.25">
      <c r="A90" s="24"/>
      <c r="B90" s="2">
        <v>65</v>
      </c>
      <c r="C90" s="2">
        <v>40</v>
      </c>
    </row>
    <row r="91" spans="1:3" x14ac:dyDescent="0.25">
      <c r="A91" s="24"/>
      <c r="B91" s="2">
        <v>50</v>
      </c>
      <c r="C91" s="2">
        <v>60</v>
      </c>
    </row>
    <row r="92" spans="1:3" x14ac:dyDescent="0.25">
      <c r="A92" s="24"/>
      <c r="B92" s="2">
        <v>107</v>
      </c>
      <c r="C92" s="2">
        <v>100</v>
      </c>
    </row>
    <row r="93" spans="1:3" x14ac:dyDescent="0.25">
      <c r="A93" s="24"/>
      <c r="B93" s="2">
        <v>278</v>
      </c>
      <c r="C93" s="2">
        <v>199</v>
      </c>
    </row>
    <row r="94" spans="1:3" x14ac:dyDescent="0.25">
      <c r="A94" s="24"/>
      <c r="B94" s="2">
        <v>-65</v>
      </c>
      <c r="C94" s="2">
        <v>0</v>
      </c>
    </row>
    <row r="95" spans="1:3" x14ac:dyDescent="0.25">
      <c r="A95" s="24"/>
      <c r="B95" s="2">
        <v>-48</v>
      </c>
      <c r="C95" s="2">
        <v>0</v>
      </c>
    </row>
    <row r="96" spans="1:3" x14ac:dyDescent="0.25">
      <c r="A96" s="24"/>
      <c r="B96" s="2">
        <v>-8</v>
      </c>
      <c r="C96" s="2">
        <v>0</v>
      </c>
    </row>
    <row r="97" spans="1:3" x14ac:dyDescent="0.25">
      <c r="A97" s="24"/>
      <c r="B97" s="2">
        <v>-102</v>
      </c>
      <c r="C97" s="2">
        <v>0</v>
      </c>
    </row>
    <row r="98" spans="1:3" x14ac:dyDescent="0.25">
      <c r="A98" s="24"/>
      <c r="B98" s="2">
        <v>-115</v>
      </c>
      <c r="C98" s="2">
        <v>0</v>
      </c>
    </row>
    <row r="99" spans="1:3" x14ac:dyDescent="0.25">
      <c r="A99" s="24"/>
      <c r="B99" s="2">
        <v>-143</v>
      </c>
      <c r="C99" s="2">
        <v>0</v>
      </c>
    </row>
    <row r="100" spans="1:3" x14ac:dyDescent="0.25">
      <c r="A100" s="24"/>
      <c r="B100" s="2">
        <v>-62</v>
      </c>
      <c r="C100" s="2">
        <v>0</v>
      </c>
    </row>
    <row r="101" spans="1:3" x14ac:dyDescent="0.25">
      <c r="A101" s="24"/>
      <c r="B101" s="2">
        <v>-85</v>
      </c>
      <c r="C101" s="2">
        <v>0</v>
      </c>
    </row>
    <row r="102" spans="1:3" x14ac:dyDescent="0.25">
      <c r="A102" s="24"/>
      <c r="B102" s="2">
        <v>-208</v>
      </c>
      <c r="C102" s="2">
        <v>0</v>
      </c>
    </row>
    <row r="103" spans="1:3" x14ac:dyDescent="0.25">
      <c r="A103" s="24"/>
      <c r="B103" s="2">
        <v>-98</v>
      </c>
      <c r="C103" s="2">
        <v>0</v>
      </c>
    </row>
    <row r="104" spans="1:3" x14ac:dyDescent="0.25">
      <c r="A104" s="24"/>
      <c r="B104" s="2">
        <v>-86</v>
      </c>
      <c r="C104" s="2">
        <v>0</v>
      </c>
    </row>
    <row r="105" spans="1:3" x14ac:dyDescent="0.25">
      <c r="A105" s="24"/>
      <c r="B105" s="2">
        <v>-45</v>
      </c>
      <c r="C105" s="2">
        <v>0</v>
      </c>
    </row>
    <row r="106" spans="1:3" x14ac:dyDescent="0.25">
      <c r="A106" s="24"/>
      <c r="B106" s="2">
        <v>-67</v>
      </c>
      <c r="C106" s="2">
        <v>0</v>
      </c>
    </row>
    <row r="107" spans="1:3" x14ac:dyDescent="0.25">
      <c r="A107" s="24"/>
      <c r="B107" s="2">
        <v>-51</v>
      </c>
      <c r="C107" s="2">
        <v>0</v>
      </c>
    </row>
    <row r="108" spans="1:3" x14ac:dyDescent="0.25">
      <c r="A108" s="24"/>
      <c r="B108" s="2">
        <v>-41</v>
      </c>
      <c r="C108" s="2">
        <v>0</v>
      </c>
    </row>
    <row r="109" spans="1:3" x14ac:dyDescent="0.25">
      <c r="A109" s="24"/>
      <c r="B109" s="2">
        <v>-32</v>
      </c>
      <c r="C109" s="2">
        <v>0</v>
      </c>
    </row>
    <row r="110" spans="1:3" x14ac:dyDescent="0.25">
      <c r="A110" s="24"/>
      <c r="B110" s="2">
        <v>-22</v>
      </c>
      <c r="C110" s="2">
        <v>0</v>
      </c>
    </row>
    <row r="111" spans="1:3" x14ac:dyDescent="0.25">
      <c r="A111" s="24"/>
      <c r="B111" s="2">
        <v>-42</v>
      </c>
      <c r="C111" s="2">
        <v>0</v>
      </c>
    </row>
    <row r="112" spans="1:3" x14ac:dyDescent="0.25">
      <c r="A112" s="24"/>
      <c r="B112" s="2">
        <v>30</v>
      </c>
      <c r="C112" s="2">
        <v>0</v>
      </c>
    </row>
    <row r="113" spans="1:3" x14ac:dyDescent="0.25">
      <c r="A113" s="24"/>
      <c r="B113" s="2">
        <v>0</v>
      </c>
      <c r="C113" s="2">
        <v>-11</v>
      </c>
    </row>
    <row r="114" spans="1:3" x14ac:dyDescent="0.25">
      <c r="A114" s="24"/>
      <c r="B114" s="2">
        <v>0</v>
      </c>
      <c r="C114" s="2">
        <v>-48</v>
      </c>
    </row>
    <row r="115" spans="1:3" x14ac:dyDescent="0.25">
      <c r="A115" s="24"/>
      <c r="B115" s="2">
        <v>0</v>
      </c>
      <c r="C115" s="2">
        <v>-52</v>
      </c>
    </row>
    <row r="116" spans="1:3" x14ac:dyDescent="0.25">
      <c r="A116" s="24"/>
      <c r="B116" s="2">
        <v>0</v>
      </c>
      <c r="C116" s="2">
        <v>-147</v>
      </c>
    </row>
    <row r="117" spans="1:3" x14ac:dyDescent="0.25">
      <c r="A117" s="24"/>
      <c r="B117" s="2">
        <v>0</v>
      </c>
      <c r="C117" s="2">
        <v>-115</v>
      </c>
    </row>
    <row r="118" spans="1:3" x14ac:dyDescent="0.25">
      <c r="A118" s="24"/>
      <c r="B118" s="2">
        <v>0</v>
      </c>
      <c r="C118" s="2">
        <v>-22</v>
      </c>
    </row>
    <row r="119" spans="1:3" x14ac:dyDescent="0.25">
      <c r="A119" s="24"/>
      <c r="B119" s="2">
        <v>0</v>
      </c>
      <c r="C119" s="2">
        <v>-40</v>
      </c>
    </row>
    <row r="120" spans="1:3" x14ac:dyDescent="0.25">
      <c r="A120" s="24"/>
      <c r="B120" s="2">
        <v>0</v>
      </c>
      <c r="C120" s="2">
        <v>-186</v>
      </c>
    </row>
    <row r="121" spans="1:3" x14ac:dyDescent="0.25">
      <c r="A121" s="24"/>
      <c r="B121" s="2">
        <v>0</v>
      </c>
      <c r="C121" s="2">
        <v>-154</v>
      </c>
    </row>
    <row r="122" spans="1:3" x14ac:dyDescent="0.25">
      <c r="A122" s="24"/>
      <c r="B122" s="2">
        <v>0</v>
      </c>
      <c r="C122" s="2">
        <v>-192</v>
      </c>
    </row>
    <row r="123" spans="1:3" x14ac:dyDescent="0.25">
      <c r="A123" s="24"/>
      <c r="B123" s="2">
        <v>0</v>
      </c>
      <c r="C123" s="2">
        <v>-38</v>
      </c>
    </row>
    <row r="124" spans="1:3" x14ac:dyDescent="0.25">
      <c r="A124" s="24"/>
      <c r="B124" s="2">
        <v>0</v>
      </c>
      <c r="C124" s="2">
        <v>-194</v>
      </c>
    </row>
    <row r="125" spans="1:3" x14ac:dyDescent="0.25">
      <c r="A125" s="24"/>
      <c r="B125" s="2">
        <v>0</v>
      </c>
      <c r="C125" s="2">
        <v>-48</v>
      </c>
    </row>
    <row r="126" spans="1:3" x14ac:dyDescent="0.25">
      <c r="A126" s="24"/>
      <c r="B126" s="2">
        <v>0</v>
      </c>
      <c r="C126" s="2">
        <v>-38</v>
      </c>
    </row>
    <row r="127" spans="1:3" x14ac:dyDescent="0.25">
      <c r="A127" s="24"/>
      <c r="B127" s="2">
        <v>0</v>
      </c>
      <c r="C127" s="2">
        <v>-149</v>
      </c>
    </row>
    <row r="128" spans="1:3" x14ac:dyDescent="0.25">
      <c r="A128" s="24"/>
      <c r="B128" s="2">
        <v>0</v>
      </c>
      <c r="C128" s="2">
        <v>144</v>
      </c>
    </row>
    <row r="129" spans="1:3" x14ac:dyDescent="0.25">
      <c r="A129" s="24" t="s">
        <v>3</v>
      </c>
      <c r="B129" s="2">
        <v>0</v>
      </c>
      <c r="C129" s="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G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11" customWidth="1"/>
    <col min="3" max="6" width="12.43357142857143" style="4" customWidth="1"/>
  </cols>
  <sheetData>
    <row r="8" ht="17.25" customHeight="1" spans="1:7" x14ac:dyDescent="0.25">
      <c r="A8" s="44"/>
      <c r="B8" s="6"/>
      <c r="C8" s="4"/>
      <c r="D8" s="4"/>
      <c r="E8" s="4"/>
      <c r="F8" s="206"/>
    </row>
    <row r="9" ht="17.25" customHeight="1" spans="1:7" x14ac:dyDescent="0.25">
      <c r="A9" s="207" t="s">
        <v>409</v>
      </c>
      <c r="B9" s="193">
        <f>SUM(C14:C15)</f>
      </c>
      <c r="C9" s="4"/>
      <c r="D9" s="4"/>
      <c r="E9" s="4"/>
      <c r="F9" s="4"/>
    </row>
    <row r="10" ht="17.25" customHeight="1" spans="1:7" x14ac:dyDescent="0.25">
      <c r="A10" s="44"/>
      <c r="B10" s="6"/>
      <c r="C10" s="4"/>
      <c r="D10" s="4"/>
      <c r="E10" s="4"/>
      <c r="F10" s="206"/>
    </row>
    <row r="11" ht="17.25" customHeight="1" spans="1:7" x14ac:dyDescent="0.25">
      <c r="A11" s="207" t="s">
        <v>411</v>
      </c>
      <c r="B11" s="193">
        <f>SUM(C16:C17)</f>
      </c>
      <c r="C11" s="4"/>
      <c r="D11" s="4"/>
      <c r="E11" s="4"/>
      <c r="F11" s="4"/>
    </row>
    <row r="12" ht="17.25" customHeight="1" spans="1:7" x14ac:dyDescent="0.25">
      <c r="A12" s="5"/>
      <c r="B12" s="6"/>
      <c r="C12" s="4"/>
      <c r="D12" s="4"/>
      <c r="E12" s="4"/>
      <c r="F12" s="4"/>
    </row>
    <row r="13" ht="17.25" customHeight="1" spans="1:7" x14ac:dyDescent="0.25">
      <c r="A13" s="207" t="s">
        <v>413</v>
      </c>
      <c r="B13" s="193">
        <f>SUM(C18:C19)</f>
      </c>
      <c r="C13" s="4"/>
      <c r="D13" s="4"/>
      <c r="E13" s="4"/>
      <c r="F13" s="4"/>
    </row>
    <row r="14" ht="17.25" customHeight="1" spans="1:7" x14ac:dyDescent="0.25">
      <c r="A14" s="5"/>
      <c r="B14" s="6"/>
      <c r="C14" s="4"/>
      <c r="D14" s="4"/>
      <c r="E14" s="4"/>
      <c r="F14" s="4"/>
    </row>
    <row r="15" ht="17.25" customHeight="1" spans="1:7" x14ac:dyDescent="0.25">
      <c r="A15" s="207" t="s">
        <v>414</v>
      </c>
      <c r="B15" s="193">
        <f>SUM(C20:C21)</f>
      </c>
      <c r="C15" s="4"/>
      <c r="D15" s="4"/>
      <c r="E15" s="4"/>
      <c r="F15" s="4"/>
    </row>
    <row r="16" ht="17.25" customHeight="1" spans="1:7" x14ac:dyDescent="0.25">
      <c r="A16" s="5"/>
      <c r="B16" s="6"/>
      <c r="C16" s="4"/>
      <c r="D16" s="4"/>
      <c r="E16" s="4"/>
      <c r="F16" s="4"/>
    </row>
    <row r="17" ht="17.25" customHeight="1" spans="1:7" x14ac:dyDescent="0.25">
      <c r="A17" s="207" t="s">
        <v>415</v>
      </c>
      <c r="B17" s="193">
        <f>SUM(C22:C23)</f>
      </c>
      <c r="C17" s="4"/>
      <c r="D17" s="4"/>
      <c r="E17" s="4"/>
      <c r="F17" s="4"/>
    </row>
    <row r="18" ht="17.25" customHeight="1" spans="1:7" x14ac:dyDescent="0.25">
      <c r="A18" s="5"/>
      <c r="B18" s="6"/>
      <c r="C18" s="4"/>
      <c r="D18" s="4"/>
      <c r="E18" s="4"/>
      <c r="F18" s="4"/>
    </row>
    <row r="19" ht="17.25" customHeight="1" spans="1:7" x14ac:dyDescent="0.25">
      <c r="A19" s="207" t="s">
        <v>416</v>
      </c>
      <c r="B19" s="193">
        <f>SUM(C24:C25)</f>
      </c>
      <c r="C19" s="4"/>
      <c r="D19" s="4"/>
      <c r="E19" s="4"/>
      <c r="F19" s="4"/>
    </row>
    <row r="20" ht="17.25" customHeight="1" spans="1:7" x14ac:dyDescent="0.25">
      <c r="A20" s="5"/>
      <c r="B20" s="6"/>
      <c r="C20" s="4"/>
      <c r="D20" s="4"/>
      <c r="E20" s="4"/>
      <c r="F20" s="4"/>
    </row>
    <row r="21" ht="17.25" customHeight="1" spans="1:7" x14ac:dyDescent="0.25">
      <c r="A21" s="207" t="s">
        <v>417</v>
      </c>
      <c r="B21" s="193">
        <f>SUM(C26:C27)</f>
      </c>
      <c r="C21" s="4"/>
      <c r="D21" s="4"/>
      <c r="E21" s="4"/>
      <c r="F21" s="4"/>
    </row>
    <row r="22" ht="17.25" customHeight="1" spans="1:7" x14ac:dyDescent="0.25">
      <c r="A22" s="5"/>
      <c r="B22" s="6"/>
      <c r="C22" s="4"/>
      <c r="D22" s="4"/>
      <c r="E22" s="4"/>
      <c r="F22" s="4"/>
    </row>
    <row r="23" ht="17.25" customHeight="1" spans="1:7" x14ac:dyDescent="0.25">
      <c r="A23" s="207" t="s">
        <v>419</v>
      </c>
      <c r="B23" s="193">
        <f>SUM(C28:C29)</f>
      </c>
      <c r="C23" s="4"/>
      <c r="D23" s="4"/>
      <c r="E23" s="4"/>
      <c r="F23" s="4"/>
    </row>
    <row r="24" ht="17.25" customHeight="1" spans="1:7" x14ac:dyDescent="0.25">
      <c r="A24" s="5"/>
      <c r="B24" s="6"/>
      <c r="C24" s="4"/>
      <c r="D24" s="4"/>
      <c r="E24" s="4"/>
      <c r="F24" s="4"/>
    </row>
    <row r="25" ht="17.25" customHeight="1" spans="1:7" x14ac:dyDescent="0.25">
      <c r="A25" s="207" t="s">
        <v>467</v>
      </c>
      <c r="B25" s="193">
        <f>SUM(C30:C31)</f>
      </c>
      <c r="C25" s="4"/>
      <c r="D25" s="4"/>
      <c r="E25" s="4"/>
      <c r="F25" s="4"/>
    </row>
    <row r="26" ht="17.25" customHeight="1" spans="1:7" x14ac:dyDescent="0.25">
      <c r="A26" s="5"/>
      <c r="B26" s="6"/>
      <c r="C26" s="4"/>
      <c r="D26" s="4"/>
      <c r="E26" s="4"/>
      <c r="F26" s="4"/>
    </row>
    <row r="27" ht="17.25" customHeight="1" spans="1:7" x14ac:dyDescent="0.25">
      <c r="A27" s="207" t="s">
        <v>468</v>
      </c>
      <c r="B27" s="193">
        <f>SUM(C32:C33)</f>
      </c>
      <c r="C27" s="4"/>
      <c r="D27" s="4"/>
      <c r="E27" s="4"/>
      <c r="F27" s="4"/>
    </row>
    <row r="28" ht="17.25" customHeight="1" spans="1:7" x14ac:dyDescent="0.25">
      <c r="A28" s="5"/>
      <c r="B28" s="6"/>
      <c r="C28" s="4"/>
      <c r="D28" s="4"/>
      <c r="E28" s="4"/>
      <c r="F28" s="4"/>
    </row>
    <row r="29" ht="17.25" customHeight="1" spans="1:7" x14ac:dyDescent="0.25">
      <c r="A29" s="207" t="s">
        <v>422</v>
      </c>
      <c r="B29" s="193">
        <f>SUM(C34:C35)</f>
      </c>
      <c r="C29" s="4"/>
      <c r="D29" s="4"/>
      <c r="E29" s="4"/>
      <c r="F29" s="4"/>
    </row>
    <row r="30" ht="17.25" customHeight="1" spans="1:7" x14ac:dyDescent="0.25">
      <c r="A30" s="5"/>
      <c r="B30" s="6"/>
      <c r="C30" s="4"/>
      <c r="D30" s="4"/>
      <c r="E30" s="4"/>
      <c r="F30" s="4"/>
    </row>
    <row r="31" ht="17.25" customHeight="1" spans="1:7" x14ac:dyDescent="0.25">
      <c r="A31" s="207" t="s">
        <v>423</v>
      </c>
      <c r="B31" s="193">
        <f>SUM(C36:C37)</f>
      </c>
      <c r="C31" s="4"/>
      <c r="D31" s="4"/>
      <c r="E31" s="4"/>
      <c r="F31" s="4"/>
    </row>
    <row r="32" ht="17.25" customHeight="1" spans="1:7" x14ac:dyDescent="0.25">
      <c r="A32" s="50" t="s">
        <v>492</v>
      </c>
      <c r="B32" s="18">
        <v>-17</v>
      </c>
      <c r="C32" s="4"/>
      <c r="D32" s="4"/>
      <c r="E32" s="4"/>
      <c r="F32" s="4"/>
    </row>
    <row r="33" ht="17.25" customHeight="1" spans="1:7" x14ac:dyDescent="0.25">
      <c r="A33" s="207" t="s">
        <v>424</v>
      </c>
      <c r="B33" s="193">
        <f>SUM(C38:C39)</f>
      </c>
      <c r="C33" s="4"/>
      <c r="D33" s="4"/>
      <c r="E33" s="4"/>
      <c r="F33" s="4"/>
    </row>
    <row r="34" ht="17.25" customHeight="1" spans="1:7" x14ac:dyDescent="0.25">
      <c r="A34" s="5"/>
      <c r="B34" s="6"/>
      <c r="C34" s="4"/>
      <c r="D34" s="4"/>
      <c r="E34" s="4"/>
      <c r="F34" s="4"/>
    </row>
    <row r="35" ht="17.25" customHeight="1" spans="1:7" x14ac:dyDescent="0.25">
      <c r="A35" s="208"/>
      <c r="B35" s="126"/>
      <c r="C35" s="4"/>
      <c r="D35" s="4"/>
      <c r="E35" s="4"/>
      <c r="F35" s="4"/>
    </row>
    <row r="36" ht="17.25" customHeight="1" spans="1:7" x14ac:dyDescent="0.25">
      <c r="A36" s="209" t="s">
        <v>506</v>
      </c>
      <c r="B36" s="128">
        <f>SUM(C9)</f>
      </c>
      <c r="C36" s="4"/>
      <c r="D36" s="4"/>
      <c r="E36" s="4"/>
      <c r="F36" s="4"/>
    </row>
    <row r="37" ht="17.25" customHeight="1" spans="1:7" x14ac:dyDescent="0.25">
      <c r="A37" s="210" t="s">
        <v>514</v>
      </c>
      <c r="B37" s="177">
        <v>51</v>
      </c>
      <c r="C37" s="4"/>
      <c r="D37" s="4"/>
      <c r="E37" s="4"/>
      <c r="F37" s="4"/>
    </row>
    <row r="38" ht="17.25" customHeight="1" spans="1:7" x14ac:dyDescent="0.25">
      <c r="A38" s="209" t="s">
        <v>685</v>
      </c>
      <c r="B38" s="180">
        <f>C44/3</f>
      </c>
      <c r="C38" s="4"/>
      <c r="D38" s="4"/>
      <c r="E38" s="4"/>
      <c r="F38" s="4"/>
    </row>
    <row r="39" ht="17.25" customHeight="1" spans="1:7" x14ac:dyDescent="0.25">
      <c r="A39" s="209" t="s">
        <v>516</v>
      </c>
      <c r="B39" s="128">
        <f>SUM(C45-C43)</f>
      </c>
      <c r="C39" s="4"/>
      <c r="D39" s="4"/>
      <c r="E39" s="4"/>
      <c r="F39" s="4"/>
    </row>
    <row r="40" ht="17.25" customHeight="1" spans="1:7" x14ac:dyDescent="0.25">
      <c r="A40" s="3"/>
      <c r="B40" s="13"/>
      <c r="C40" s="4"/>
      <c r="D40" s="4"/>
      <c r="E40" s="4"/>
      <c r="F40" s="4"/>
    </row>
    <row r="41" ht="17.25" customHeight="1" spans="1:7" x14ac:dyDescent="0.25">
      <c r="A41" s="158" t="s">
        <v>686</v>
      </c>
      <c r="B41" s="13"/>
      <c r="C41" s="4"/>
      <c r="D41" s="4"/>
      <c r="E41" s="4"/>
      <c r="F41" s="4"/>
    </row>
    <row r="42" ht="17.25" customHeight="1" spans="1:7" x14ac:dyDescent="0.25">
      <c r="A42" s="211" t="s">
        <v>687</v>
      </c>
      <c r="B42" s="13"/>
      <c r="C42" s="4"/>
      <c r="D42" s="4"/>
      <c r="E42" s="4"/>
      <c r="F42" s="4"/>
    </row>
    <row r="43" ht="17.25" customHeight="1" spans="1:7" x14ac:dyDescent="0.25">
      <c r="A43" s="211" t="s">
        <v>688</v>
      </c>
      <c r="B43" s="13"/>
      <c r="C43" s="4"/>
      <c r="D43" s="4"/>
      <c r="E43" s="4"/>
      <c r="F43" s="4"/>
    </row>
    <row r="44" ht="17.25" customHeight="1" spans="1:7" x14ac:dyDescent="0.25">
      <c r="A44" s="211" t="s">
        <v>689</v>
      </c>
      <c r="B44" s="13"/>
      <c r="C44" s="4"/>
      <c r="D44" s="4"/>
      <c r="E44" s="4"/>
      <c r="F44" s="4"/>
    </row>
    <row r="45" spans="1:2" x14ac:dyDescent="0.25">
      <c r="A45" s="3" t="s">
        <v>0</v>
      </c>
      <c r="B45" s="11" t="s">
        <v>690</v>
      </c>
    </row>
    <row r="46" spans="1:3" x14ac:dyDescent="0.25">
      <c r="A46" s="3" t="s">
        <v>3</v>
      </c>
      <c r="B46" s="11">
        <v>0</v>
      </c>
      <c r="C46" s="4">
        <v>0</v>
      </c>
    </row>
    <row r="47" spans="1:2" x14ac:dyDescent="0.25">
      <c r="A47" s="3"/>
      <c r="B47" s="11">
        <v>17</v>
      </c>
    </row>
    <row r="48" spans="1:2" x14ac:dyDescent="0.25">
      <c r="A48" s="3"/>
      <c r="B48" s="11">
        <v>-17</v>
      </c>
    </row>
    <row r="49" spans="1:2" x14ac:dyDescent="0.25">
      <c r="A49" s="3" t="s">
        <v>3</v>
      </c>
      <c r="B49" s="1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2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17" customWidth="1"/>
    <col min="3" max="3" width="10.290714285714287" style="17" customWidth="1"/>
    <col min="4" max="4" width="10.147857142857141" style="17" customWidth="1"/>
    <col min="5" max="5" width="9.576428571428572" style="17" customWidth="1"/>
    <col min="6" max="6" width="9.005" style="2" customWidth="1"/>
    <col min="7" max="12" width="12.43357142857143" style="4" customWidth="1"/>
  </cols>
  <sheetData>
    <row r="7" ht="17.25" customHeight="1" spans="1:13" x14ac:dyDescent="0.25">
      <c r="A7" s="141" t="s">
        <v>434</v>
      </c>
      <c r="B7" s="212">
        <f>SUM(C11:C12)</f>
      </c>
      <c r="C7" s="212">
        <f>SUM(D11:D12)</f>
      </c>
      <c r="D7" s="212">
        <f>SUM(E11:E12)</f>
      </c>
      <c r="E7" s="212">
        <f>SUM(F11:F12)</f>
      </c>
      <c r="F7" s="213"/>
      <c r="G7" s="4"/>
      <c r="H7" s="4"/>
      <c r="I7" s="4"/>
      <c r="J7" s="4"/>
      <c r="K7" s="4"/>
      <c r="L7" s="4"/>
    </row>
    <row r="8" ht="17.25" customHeight="1" spans="1:13" x14ac:dyDescent="0.25">
      <c r="A8" s="5">
        <v>44776</v>
      </c>
      <c r="B8" s="140">
        <v>-16</v>
      </c>
      <c r="C8" s="6"/>
      <c r="D8" s="140">
        <v>-5</v>
      </c>
      <c r="E8" s="140">
        <v>-112</v>
      </c>
      <c r="F8" s="6"/>
      <c r="G8" s="4"/>
      <c r="H8" s="4"/>
      <c r="I8" s="4"/>
      <c r="J8" s="4"/>
      <c r="K8" s="4"/>
      <c r="L8" s="4"/>
    </row>
    <row r="9" ht="17.25" customHeight="1" spans="1:13" x14ac:dyDescent="0.25">
      <c r="A9" s="26">
        <v>44776</v>
      </c>
      <c r="B9" s="25"/>
      <c r="C9" s="169">
        <v>-28</v>
      </c>
      <c r="D9" s="60"/>
      <c r="E9" s="60"/>
      <c r="F9" s="27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44">
        <v>44868</v>
      </c>
      <c r="B10" s="140">
        <v>-64</v>
      </c>
      <c r="C10" s="140">
        <v>-52</v>
      </c>
      <c r="D10" s="140">
        <v>-35</v>
      </c>
      <c r="E10" s="60"/>
      <c r="F10" s="25"/>
      <c r="G10" s="4"/>
      <c r="H10" s="4"/>
      <c r="I10" s="4"/>
      <c r="J10" s="4"/>
      <c r="K10" s="4"/>
      <c r="L10" s="4"/>
    </row>
    <row r="11" ht="17.25" customHeight="1" spans="1:13" x14ac:dyDescent="0.25">
      <c r="A11" s="141" t="s">
        <v>435</v>
      </c>
      <c r="B11" s="212">
        <f>SUM(C13:C16)</f>
      </c>
      <c r="C11" s="212">
        <f>SUM(D13:D16)</f>
      </c>
      <c r="D11" s="212">
        <f>SUM(E13:E16)</f>
      </c>
      <c r="E11" s="212">
        <f>SUM(F13:F16)</f>
      </c>
      <c r="F11" s="52">
        <f>SUM(G13:G16)</f>
      </c>
      <c r="G11" s="40" t="s">
        <v>691</v>
      </c>
      <c r="H11" s="40"/>
      <c r="I11" s="40"/>
      <c r="J11" s="40"/>
      <c r="K11" s="40"/>
      <c r="L11" s="41"/>
    </row>
    <row r="12" ht="17.25" customHeight="1" spans="1:13" x14ac:dyDescent="0.25">
      <c r="A12" s="44"/>
      <c r="B12" s="6"/>
      <c r="C12" s="6"/>
      <c r="D12" s="6"/>
      <c r="E12" s="25"/>
      <c r="F12" s="25"/>
      <c r="G12" s="4"/>
      <c r="H12" s="4"/>
      <c r="I12" s="4"/>
      <c r="J12" s="4"/>
      <c r="K12" s="4"/>
      <c r="L12" s="4"/>
    </row>
    <row r="13" ht="17.25" customHeight="1" spans="1:13" x14ac:dyDescent="0.25">
      <c r="A13" s="44"/>
      <c r="B13" s="6"/>
      <c r="C13" s="6"/>
      <c r="D13" s="6"/>
      <c r="E13" s="25"/>
      <c r="F13" s="25"/>
      <c r="G13" s="4"/>
      <c r="H13" s="4"/>
      <c r="I13" s="4"/>
      <c r="J13" s="4"/>
      <c r="K13" s="4"/>
      <c r="L13" s="4"/>
    </row>
    <row r="14" ht="17.25" customHeight="1" spans="1:13" x14ac:dyDescent="0.25">
      <c r="A14" s="44"/>
      <c r="B14" s="6"/>
      <c r="C14" s="6"/>
      <c r="D14" s="6"/>
      <c r="E14" s="25"/>
      <c r="F14" s="25"/>
      <c r="G14" s="4"/>
      <c r="H14" s="4"/>
      <c r="I14" s="4"/>
      <c r="J14" s="4"/>
      <c r="K14" s="4"/>
      <c r="L14" s="4"/>
    </row>
    <row r="15" ht="17.25" customHeight="1" spans="1:13" x14ac:dyDescent="0.25">
      <c r="A15" s="5"/>
      <c r="B15" s="6"/>
      <c r="C15" s="6"/>
      <c r="D15" s="6"/>
      <c r="E15" s="6"/>
      <c r="F15" s="6"/>
      <c r="G15" s="4"/>
      <c r="H15" s="4"/>
      <c r="I15" s="4"/>
      <c r="J15" s="4"/>
      <c r="K15" s="4"/>
      <c r="L15" s="4"/>
    </row>
    <row r="16" ht="17.25" customHeight="1" spans="1:13" x14ac:dyDescent="0.25">
      <c r="A16" s="44"/>
      <c r="B16" s="48"/>
      <c r="C16" s="48"/>
      <c r="D16" s="48"/>
      <c r="E16" s="48"/>
      <c r="F16" s="48"/>
      <c r="G16" s="4"/>
      <c r="H16" s="4"/>
      <c r="I16" s="4"/>
      <c r="J16" s="4"/>
      <c r="K16" s="4"/>
      <c r="L16" s="4"/>
    </row>
    <row r="17" ht="17.25" customHeight="1" spans="1:13" x14ac:dyDescent="0.25">
      <c r="A17" s="29" t="s">
        <v>506</v>
      </c>
      <c r="B17" s="128">
        <f>SUM(C8)</f>
      </c>
      <c r="C17" s="128">
        <f>SUM(D8)</f>
      </c>
      <c r="D17" s="128">
        <f>SUM(E8)</f>
      </c>
      <c r="E17" s="128">
        <f>SUM(F8)</f>
      </c>
      <c r="F17" s="214"/>
      <c r="G17" s="4"/>
      <c r="H17" s="4"/>
      <c r="I17" s="4"/>
      <c r="J17" s="4"/>
      <c r="K17" s="4"/>
      <c r="L17" s="4"/>
    </row>
    <row r="18" ht="17.25" customHeight="1" spans="1:13" x14ac:dyDescent="0.25">
      <c r="A18" s="215" t="s">
        <v>692</v>
      </c>
      <c r="B18" s="216">
        <v>480</v>
      </c>
      <c r="C18" s="216">
        <v>480</v>
      </c>
      <c r="D18" s="217">
        <v>240</v>
      </c>
      <c r="E18" s="216">
        <v>672</v>
      </c>
      <c r="F18" s="218"/>
      <c r="G18" s="4"/>
      <c r="H18" s="4"/>
      <c r="I18" s="4"/>
      <c r="J18" s="4"/>
      <c r="K18" s="4"/>
      <c r="L18" s="4"/>
    </row>
    <row r="19" ht="17.25" customHeight="1" spans="1:13" x14ac:dyDescent="0.25">
      <c r="A19" s="29" t="s">
        <v>693</v>
      </c>
      <c r="B19" s="219">
        <f>C24/2</f>
      </c>
      <c r="C19" s="219">
        <f>D24/2</f>
      </c>
      <c r="D19" s="128">
        <f>E24/2</f>
      </c>
      <c r="E19" s="219">
        <f>F24/2</f>
      </c>
      <c r="F19" s="31"/>
      <c r="G19" s="4"/>
      <c r="H19" s="4"/>
      <c r="I19" s="4"/>
      <c r="J19" s="4"/>
      <c r="K19" s="4"/>
      <c r="L19" s="4"/>
    </row>
    <row r="20" ht="17.25" customHeight="1" spans="1:13" x14ac:dyDescent="0.25">
      <c r="A20" s="29" t="s">
        <v>516</v>
      </c>
      <c r="B20" s="128">
        <f>SUM(C25-C23)</f>
      </c>
      <c r="C20" s="128">
        <f>SUM(D25-D23)</f>
      </c>
      <c r="D20" s="128">
        <f>SUM(E25-E23)</f>
      </c>
      <c r="E20" s="128">
        <f>SUM(F25-F23)</f>
      </c>
      <c r="F20" s="31"/>
      <c r="G20" s="4"/>
      <c r="H20" s="4"/>
      <c r="I20" s="4"/>
      <c r="J20" s="4"/>
      <c r="K20" s="4"/>
      <c r="L20" s="4"/>
    </row>
    <row r="21" spans="1:6" x14ac:dyDescent="0.25">
      <c r="A21" s="1" t="s">
        <v>0</v>
      </c>
      <c r="B21" s="17" t="s">
        <v>69</v>
      </c>
      <c r="C21" s="17" t="s">
        <v>8</v>
      </c>
      <c r="D21" s="17" t="s">
        <v>14</v>
      </c>
      <c r="E21" s="17" t="s">
        <v>13</v>
      </c>
      <c r="F21" s="2" t="s">
        <v>4</v>
      </c>
    </row>
    <row r="22" spans="1:7" x14ac:dyDescent="0.25">
      <c r="A22" s="1" t="s">
        <v>3</v>
      </c>
      <c r="B22" s="17">
        <v>0</v>
      </c>
      <c r="C22" s="17">
        <v>0</v>
      </c>
      <c r="D22" s="17">
        <v>0</v>
      </c>
      <c r="E22" s="17">
        <v>0</v>
      </c>
      <c r="F22" s="2">
        <v>0</v>
      </c>
      <c r="G22" s="4">
        <v>0</v>
      </c>
    </row>
    <row r="23" spans="1:6" x14ac:dyDescent="0.25">
      <c r="A23" s="1"/>
      <c r="B23" s="17">
        <v>80</v>
      </c>
      <c r="C23" s="17">
        <v>80</v>
      </c>
      <c r="D23" s="17">
        <v>40</v>
      </c>
      <c r="E23" s="17">
        <v>112</v>
      </c>
      <c r="F23" s="2">
        <v>0</v>
      </c>
    </row>
    <row r="24" spans="1:6" x14ac:dyDescent="0.25">
      <c r="A24" s="1"/>
      <c r="B24" s="17">
        <v>-16</v>
      </c>
      <c r="C24" s="17">
        <v>0</v>
      </c>
      <c r="D24" s="17">
        <v>-5</v>
      </c>
      <c r="E24" s="17">
        <v>-112</v>
      </c>
      <c r="F24" s="2">
        <v>0</v>
      </c>
    </row>
    <row r="25" spans="1:6" x14ac:dyDescent="0.25">
      <c r="A25" s="1"/>
      <c r="B25" s="17">
        <v>0</v>
      </c>
      <c r="C25" s="17">
        <v>-28</v>
      </c>
      <c r="D25" s="17">
        <v>0</v>
      </c>
      <c r="E25" s="17">
        <v>0</v>
      </c>
      <c r="F25" s="2">
        <v>-3</v>
      </c>
    </row>
    <row r="26" spans="1:6" x14ac:dyDescent="0.25">
      <c r="A26" s="1"/>
      <c r="B26" s="17">
        <v>-64</v>
      </c>
      <c r="C26" s="17">
        <v>-52</v>
      </c>
      <c r="D26" s="17">
        <v>-35</v>
      </c>
      <c r="E26" s="17">
        <v>0</v>
      </c>
      <c r="F26" s="2">
        <v>0</v>
      </c>
    </row>
    <row r="27" spans="1:6" x14ac:dyDescent="0.25">
      <c r="A27" s="1" t="s">
        <v>3</v>
      </c>
      <c r="B27" s="17">
        <v>0</v>
      </c>
      <c r="C27" s="17">
        <v>0</v>
      </c>
      <c r="D27" s="17">
        <v>0</v>
      </c>
      <c r="E27" s="17">
        <v>0</v>
      </c>
      <c r="F27" s="2">
        <v>-3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2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7" ht="17.25" customHeight="1" spans="1:11" x14ac:dyDescent="0.25">
      <c r="A7" s="220" t="s">
        <v>441</v>
      </c>
      <c r="B7" s="212">
        <f>SUM(C11:C12)</f>
      </c>
      <c r="C7" s="212">
        <f>SUM(D11:D12)</f>
      </c>
      <c r="D7" s="32"/>
      <c r="E7" s="4"/>
      <c r="F7" s="4"/>
      <c r="G7" s="4"/>
      <c r="H7" s="4"/>
      <c r="I7" s="4"/>
      <c r="J7" s="4"/>
    </row>
    <row r="8" ht="17.25" customHeight="1" spans="1:11" x14ac:dyDescent="0.25">
      <c r="A8" s="7"/>
      <c r="B8" s="6"/>
      <c r="C8" s="6"/>
      <c r="D8" s="7"/>
      <c r="E8" s="4"/>
      <c r="F8" s="4"/>
      <c r="G8" s="4"/>
      <c r="H8" s="4"/>
      <c r="I8" s="4"/>
      <c r="J8" s="4"/>
    </row>
    <row r="9" ht="17.25" customHeight="1" spans="1:11" x14ac:dyDescent="0.25">
      <c r="A9" s="220" t="s">
        <v>442</v>
      </c>
      <c r="B9" s="212">
        <f>SUM(C13:C14)</f>
      </c>
      <c r="C9" s="212">
        <f>SUM(D13:D14)</f>
      </c>
      <c r="D9" s="32"/>
      <c r="E9" s="4"/>
      <c r="F9" s="4"/>
      <c r="G9" s="4"/>
      <c r="H9" s="4"/>
      <c r="I9" s="4"/>
      <c r="J9" s="4"/>
    </row>
    <row r="10" ht="17.25" customHeight="1" spans="1:11" x14ac:dyDescent="0.25">
      <c r="A10" s="50"/>
      <c r="B10" s="48"/>
      <c r="C10" s="48"/>
      <c r="D10" s="50"/>
      <c r="E10" s="4"/>
      <c r="F10" s="4"/>
      <c r="G10" s="4"/>
      <c r="H10" s="4"/>
      <c r="I10" s="4"/>
      <c r="J10" s="4"/>
    </row>
    <row r="11" ht="17.25" customHeight="1" spans="1:11" x14ac:dyDescent="0.25">
      <c r="A11" s="220" t="s">
        <v>443</v>
      </c>
      <c r="B11" s="212">
        <f>SUM(C15:C16)</f>
      </c>
      <c r="C11" s="212">
        <f>SUM(D15:D16)</f>
      </c>
      <c r="D11" s="32"/>
      <c r="E11" s="4"/>
      <c r="F11" s="4"/>
      <c r="G11" s="4"/>
      <c r="H11" s="4"/>
      <c r="I11" s="4"/>
      <c r="J11" s="4"/>
    </row>
    <row r="12" ht="17.25" customHeight="1" spans="1:11" x14ac:dyDescent="0.25">
      <c r="A12" s="50"/>
      <c r="B12" s="48"/>
      <c r="C12" s="48"/>
      <c r="D12" s="50"/>
      <c r="E12" s="4"/>
      <c r="F12" s="4"/>
      <c r="G12" s="4"/>
      <c r="H12" s="4"/>
      <c r="I12" s="4"/>
      <c r="J12" s="4"/>
    </row>
    <row r="13" ht="17.25" customHeight="1" spans="1:11" x14ac:dyDescent="0.25">
      <c r="A13" s="220" t="s">
        <v>444</v>
      </c>
      <c r="B13" s="212">
        <f>SUM(C17:C18)</f>
      </c>
      <c r="C13" s="212">
        <f>SUM(D17:D18)</f>
      </c>
      <c r="D13" s="32"/>
      <c r="E13" s="4"/>
      <c r="F13" s="4"/>
      <c r="G13" s="4"/>
      <c r="H13" s="4"/>
      <c r="I13" s="4"/>
      <c r="J13" s="4"/>
    </row>
    <row r="14" ht="17.25" customHeight="1" spans="1:11" x14ac:dyDescent="0.25">
      <c r="A14" s="50"/>
      <c r="B14" s="48"/>
      <c r="C14" s="48"/>
      <c r="D14" s="50"/>
      <c r="E14" s="4"/>
      <c r="F14" s="4"/>
      <c r="G14" s="4"/>
      <c r="H14" s="4"/>
      <c r="I14" s="4"/>
      <c r="J14" s="4"/>
    </row>
    <row r="15" ht="17.25" customHeight="1" spans="1:11" x14ac:dyDescent="0.25">
      <c r="A15" s="220" t="s">
        <v>445</v>
      </c>
      <c r="B15" s="212">
        <f>SUM(C19:C20)</f>
      </c>
      <c r="C15" s="212">
        <f>SUM(D19:D20)</f>
      </c>
      <c r="D15" s="32"/>
      <c r="E15" s="40" t="s">
        <v>694</v>
      </c>
      <c r="F15" s="40"/>
      <c r="G15" s="40"/>
      <c r="H15" s="40"/>
      <c r="I15" s="40"/>
      <c r="J15" s="41"/>
    </row>
    <row r="16" ht="17.25" customHeight="1" spans="1:11" x14ac:dyDescent="0.25">
      <c r="A16" s="50"/>
      <c r="B16" s="48"/>
      <c r="C16" s="48"/>
      <c r="D16" s="50"/>
      <c r="E16" s="4"/>
      <c r="F16" s="4"/>
      <c r="G16" s="4"/>
      <c r="H16" s="4"/>
      <c r="I16" s="4"/>
      <c r="J16" s="4"/>
    </row>
    <row r="17" ht="17.25" customHeight="1" spans="1:11" x14ac:dyDescent="0.25">
      <c r="A17" s="50"/>
      <c r="B17" s="48"/>
      <c r="C17" s="48"/>
      <c r="D17" s="50"/>
      <c r="E17" s="4"/>
      <c r="F17" s="4"/>
      <c r="G17" s="4"/>
      <c r="H17" s="4"/>
      <c r="I17" s="4"/>
      <c r="J17" s="4"/>
    </row>
    <row r="18" ht="17.25" customHeight="1" spans="1:11" x14ac:dyDescent="0.25">
      <c r="A18" s="50"/>
      <c r="B18" s="48"/>
      <c r="C18" s="48"/>
      <c r="D18" s="50"/>
      <c r="E18" s="4"/>
      <c r="F18" s="4"/>
      <c r="G18" s="4"/>
      <c r="H18" s="4"/>
      <c r="I18" s="4"/>
      <c r="J18" s="4"/>
    </row>
    <row r="19" ht="17.25" customHeight="1" spans="1:11" x14ac:dyDescent="0.25">
      <c r="A19" s="209" t="s">
        <v>506</v>
      </c>
      <c r="B19" s="31"/>
      <c r="C19" s="31"/>
      <c r="D19" s="221"/>
      <c r="E19" s="4"/>
      <c r="F19" s="4"/>
      <c r="G19" s="4"/>
      <c r="H19" s="4"/>
      <c r="I19" s="4"/>
      <c r="J19" s="4"/>
    </row>
    <row r="20" ht="17.25" customHeight="1" spans="1:11" x14ac:dyDescent="0.25">
      <c r="A20" s="222" t="s">
        <v>695</v>
      </c>
      <c r="B20" s="223"/>
      <c r="C20" s="223"/>
      <c r="D20" s="224"/>
      <c r="E20" s="4"/>
      <c r="F20" s="4"/>
      <c r="G20" s="4"/>
      <c r="H20" s="4"/>
      <c r="I20" s="4"/>
      <c r="J20" s="4"/>
    </row>
    <row r="21" ht="17.25" customHeight="1" spans="1:11" x14ac:dyDescent="0.25">
      <c r="A21" s="209" t="s">
        <v>538</v>
      </c>
      <c r="B21" s="225"/>
      <c r="C21" s="225"/>
      <c r="D21" s="35"/>
      <c r="E21" s="4"/>
      <c r="F21" s="4"/>
      <c r="G21" s="4"/>
      <c r="H21" s="4"/>
      <c r="I21" s="4"/>
      <c r="J21" s="4"/>
    </row>
    <row r="22" ht="17.25" customHeight="1" spans="1:11" x14ac:dyDescent="0.25">
      <c r="A22" s="209" t="s">
        <v>516</v>
      </c>
      <c r="B22" s="31"/>
      <c r="C22" s="31"/>
      <c r="D22" s="35"/>
      <c r="E22" s="4"/>
      <c r="F22" s="4"/>
      <c r="G22" s="4"/>
      <c r="H22" s="4"/>
      <c r="I22" s="4"/>
      <c r="J22" s="4"/>
    </row>
    <row r="23" spans="1:3" x14ac:dyDescent="0.25">
      <c r="A23" s="3" t="s">
        <v>0</v>
      </c>
      <c r="B23" s="2" t="s">
        <v>69</v>
      </c>
      <c r="C23" s="2" t="s">
        <v>8</v>
      </c>
    </row>
    <row r="24" spans="1:4" x14ac:dyDescent="0.25">
      <c r="A24" s="3" t="s">
        <v>3</v>
      </c>
      <c r="B24" s="2">
        <v>0</v>
      </c>
      <c r="C24" s="2">
        <v>0</v>
      </c>
      <c r="D24" s="3">
        <v>0</v>
      </c>
    </row>
    <row r="25" spans="1:3" x14ac:dyDescent="0.25">
      <c r="A25" s="3"/>
      <c r="B25" s="2">
        <v>36</v>
      </c>
      <c r="C25" s="2">
        <v>120</v>
      </c>
    </row>
    <row r="26" spans="1:3" x14ac:dyDescent="0.25">
      <c r="A26" s="3"/>
      <c r="B26" s="2">
        <v>-34</v>
      </c>
      <c r="C26" s="2">
        <v>-115</v>
      </c>
    </row>
    <row r="27" spans="1:3" x14ac:dyDescent="0.25">
      <c r="A27" s="3" t="s">
        <v>3</v>
      </c>
      <c r="B27" s="2">
        <v>2</v>
      </c>
      <c r="C27" s="2">
        <v>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6" ht="17.25" customHeight="1" spans="1:6" x14ac:dyDescent="0.25">
      <c r="A6" s="26"/>
      <c r="B6" s="25"/>
      <c r="C6" s="25"/>
      <c r="D6" s="25"/>
      <c r="E6" s="36"/>
    </row>
    <row r="7" spans="1:4" x14ac:dyDescent="0.25">
      <c r="A7" s="1" t="s">
        <v>0</v>
      </c>
      <c r="B7" s="2" t="s">
        <v>126</v>
      </c>
      <c r="C7" s="2" t="s">
        <v>9</v>
      </c>
      <c r="D7" s="2" t="s">
        <v>11</v>
      </c>
    </row>
    <row r="8" spans="1:5" x14ac:dyDescent="0.25">
      <c r="A8" s="1" t="s">
        <v>3</v>
      </c>
      <c r="B8" s="2">
        <v>0</v>
      </c>
      <c r="C8" s="2">
        <v>0</v>
      </c>
      <c r="D8" s="2">
        <v>0</v>
      </c>
      <c r="E8" s="3">
        <v>0</v>
      </c>
    </row>
    <row r="9" spans="1:4" x14ac:dyDescent="0.25">
      <c r="A9" s="1"/>
      <c r="B9" s="2">
        <v>50</v>
      </c>
      <c r="C9" s="2">
        <v>0</v>
      </c>
      <c r="D9" s="2">
        <v>0</v>
      </c>
    </row>
    <row r="10" spans="1:4" x14ac:dyDescent="0.25">
      <c r="A10" s="1"/>
      <c r="B10" s="2">
        <v>0</v>
      </c>
      <c r="C10" s="2">
        <v>202</v>
      </c>
      <c r="D10" s="2">
        <v>143</v>
      </c>
    </row>
    <row r="11" spans="1:4" x14ac:dyDescent="0.25">
      <c r="A11" s="1"/>
      <c r="B11" s="2">
        <v>0</v>
      </c>
      <c r="C11" s="2">
        <v>232</v>
      </c>
      <c r="D11" s="2">
        <v>0</v>
      </c>
    </row>
    <row r="12" spans="1:4" x14ac:dyDescent="0.25">
      <c r="A12" s="1" t="s">
        <v>3</v>
      </c>
      <c r="B12" s="2">
        <v>50</v>
      </c>
      <c r="C12" s="2">
        <v>434</v>
      </c>
      <c r="D12" s="2">
        <v>143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6" ht="17.25" customHeight="1" spans="1:4" x14ac:dyDescent="0.25">
      <c r="A6" s="26"/>
      <c r="B6" s="25"/>
      <c r="C6" s="25"/>
    </row>
    <row r="7" spans="1:3" x14ac:dyDescent="0.25">
      <c r="A7" s="1" t="s">
        <v>0</v>
      </c>
      <c r="B7" s="2" t="s">
        <v>12</v>
      </c>
      <c r="C7" s="2" t="s">
        <v>207</v>
      </c>
    </row>
    <row r="8" spans="1:4" x14ac:dyDescent="0.25">
      <c r="A8" s="1" t="s">
        <v>3</v>
      </c>
      <c r="B8" s="2">
        <v>0</v>
      </c>
      <c r="C8" s="2">
        <v>0</v>
      </c>
      <c r="D8">
        <v>0</v>
      </c>
    </row>
    <row r="9" spans="1:3" x14ac:dyDescent="0.25">
      <c r="A9" s="1"/>
      <c r="B9" s="2">
        <v>10</v>
      </c>
      <c r="C9" s="2">
        <v>10</v>
      </c>
    </row>
    <row r="10" spans="1:3" x14ac:dyDescent="0.25">
      <c r="A10" s="1" t="s">
        <v>3</v>
      </c>
      <c r="B10" s="2">
        <v>10</v>
      </c>
      <c r="C10" s="2">
        <v>10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6" ht="17.25" customHeight="1" spans="1:7" x14ac:dyDescent="0.25">
      <c r="A6" s="26"/>
      <c r="B6" s="25"/>
      <c r="C6" s="25"/>
      <c r="D6" s="25"/>
      <c r="E6" s="25"/>
      <c r="F6" s="36"/>
    </row>
    <row r="7" spans="1:5" x14ac:dyDescent="0.25">
      <c r="A7" s="1" t="s">
        <v>0</v>
      </c>
      <c r="B7" s="2" t="s">
        <v>69</v>
      </c>
      <c r="C7" s="2" t="s">
        <v>8</v>
      </c>
      <c r="D7" s="2" t="s">
        <v>14</v>
      </c>
      <c r="E7" s="2" t="s">
        <v>13</v>
      </c>
    </row>
    <row r="8" spans="1:6" x14ac:dyDescent="0.25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3">
        <v>0</v>
      </c>
    </row>
    <row r="9" spans="1:5" x14ac:dyDescent="0.25">
      <c r="A9" s="1"/>
      <c r="B9" s="2">
        <v>30</v>
      </c>
      <c r="C9" s="2">
        <v>30</v>
      </c>
      <c r="D9" s="2">
        <v>10</v>
      </c>
      <c r="E9" s="2">
        <v>60</v>
      </c>
    </row>
    <row r="10" spans="1:5" x14ac:dyDescent="0.25">
      <c r="A10" s="1"/>
      <c r="B10" s="2">
        <v>-30</v>
      </c>
      <c r="C10" s="2">
        <v>-30</v>
      </c>
      <c r="D10" s="2">
        <v>-10</v>
      </c>
      <c r="E10" s="2">
        <v>-60</v>
      </c>
    </row>
    <row r="11" spans="1:5" x14ac:dyDescent="0.25">
      <c r="A11" s="1" t="s">
        <v>3</v>
      </c>
      <c r="B11" s="2">
        <v>0</v>
      </c>
      <c r="C11" s="2">
        <v>0</v>
      </c>
      <c r="D11" s="2">
        <v>0</v>
      </c>
      <c r="E11" s="2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4:X160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11" customWidth="1"/>
    <col min="14" max="14" width="12.147857142857141" style="11" customWidth="1"/>
    <col min="15" max="16" width="9.147857142857141" style="11" customWidth="1"/>
    <col min="17" max="22" width="9.862142857142858" style="11" customWidth="1"/>
    <col min="23" max="23" width="12.43357142857143" style="4" customWidth="1"/>
  </cols>
  <sheetData>
    <row r="4" ht="17.25" customHeight="1" spans="1:24" x14ac:dyDescent="0.25">
      <c r="A4" s="5">
        <v>43922</v>
      </c>
      <c r="B4" s="18">
        <v>2</v>
      </c>
      <c r="C4" s="6"/>
      <c r="D4" s="6"/>
      <c r="E4" s="6"/>
      <c r="F4" s="18">
        <v>30</v>
      </c>
      <c r="G4" s="18">
        <v>2</v>
      </c>
      <c r="H4" s="6"/>
      <c r="I4" s="18">
        <v>30</v>
      </c>
      <c r="J4" s="6"/>
      <c r="K4" s="6"/>
      <c r="L4" s="18">
        <v>50</v>
      </c>
      <c r="M4" s="6"/>
      <c r="N4" s="6"/>
      <c r="O4" s="6"/>
      <c r="P4" s="6"/>
      <c r="Q4" s="6"/>
      <c r="R4" s="6"/>
      <c r="S4" s="6"/>
      <c r="T4" s="6"/>
      <c r="U4" s="6"/>
      <c r="V4" s="6"/>
      <c r="W4" s="4"/>
    </row>
    <row r="5" ht="17.25" customHeight="1" spans="1:24" x14ac:dyDescent="0.25">
      <c r="A5" s="5">
        <v>44044</v>
      </c>
      <c r="B5" s="6"/>
      <c r="C5" s="6"/>
      <c r="D5" s="6"/>
      <c r="E5" s="6"/>
      <c r="F5" s="18">
        <v>40</v>
      </c>
      <c r="G5" s="18">
        <v>12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4"/>
    </row>
    <row r="6" ht="17.25" customHeight="1" spans="1:24" x14ac:dyDescent="0.25">
      <c r="A6" s="5">
        <v>44105</v>
      </c>
      <c r="B6" s="6"/>
      <c r="C6" s="6"/>
      <c r="D6" s="6"/>
      <c r="E6" s="6"/>
      <c r="F6" s="6"/>
      <c r="G6" s="18">
        <v>6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4"/>
    </row>
    <row r="7" ht="17.25" customHeight="1" spans="1:24" x14ac:dyDescent="0.25">
      <c r="A7" s="5" t="s">
        <v>696</v>
      </c>
      <c r="B7" s="6"/>
      <c r="C7" s="6"/>
      <c r="D7" s="6"/>
      <c r="E7" s="6"/>
      <c r="F7" s="6"/>
      <c r="G7" s="6"/>
      <c r="H7" s="6"/>
      <c r="I7" s="18">
        <v>-37</v>
      </c>
      <c r="J7" s="18">
        <v>-45</v>
      </c>
      <c r="K7" s="18">
        <v>-20</v>
      </c>
      <c r="L7" s="18">
        <v>-46</v>
      </c>
      <c r="M7" s="6"/>
      <c r="N7" s="6"/>
      <c r="O7" s="6"/>
      <c r="P7" s="6"/>
      <c r="Q7" s="6"/>
      <c r="R7" s="6"/>
      <c r="S7" s="6"/>
      <c r="T7" s="6"/>
      <c r="U7" s="6"/>
      <c r="V7" s="6"/>
      <c r="W7" s="4"/>
    </row>
    <row r="8" ht="17.25" customHeight="1" spans="1:24" x14ac:dyDescent="0.25">
      <c r="A8" s="44" t="s">
        <v>697</v>
      </c>
      <c r="B8" s="48"/>
      <c r="C8" s="48"/>
      <c r="D8" s="48"/>
      <c r="E8" s="48"/>
      <c r="F8" s="48"/>
      <c r="G8" s="48"/>
      <c r="H8" s="48"/>
      <c r="I8" s="47">
        <v>37</v>
      </c>
      <c r="J8" s="47">
        <v>45</v>
      </c>
      <c r="K8" s="47">
        <v>20</v>
      </c>
      <c r="L8" s="47">
        <v>46</v>
      </c>
      <c r="M8" s="48"/>
      <c r="N8" s="48"/>
      <c r="O8" s="48"/>
      <c r="P8" s="48"/>
      <c r="Q8" s="48"/>
      <c r="R8" s="48"/>
      <c r="S8" s="48"/>
      <c r="T8" s="48"/>
      <c r="U8" s="48"/>
      <c r="V8" s="48"/>
      <c r="W8" s="4"/>
    </row>
    <row r="9" ht="17.25" customHeight="1" spans="1:24" x14ac:dyDescent="0.25">
      <c r="A9" s="75" t="s">
        <v>397</v>
      </c>
      <c r="B9" s="76">
        <f>SUM(C5:C11)</f>
      </c>
      <c r="C9" s="76">
        <f>SUM(D5:D11)</f>
      </c>
      <c r="D9" s="76">
        <f>SUM(E5:E11)</f>
      </c>
      <c r="E9" s="76">
        <f>SUM(F5:F11)</f>
      </c>
      <c r="F9" s="76">
        <f>SUM(G5:G11)</f>
      </c>
      <c r="G9" s="76">
        <f>SUM(H5:H11)</f>
      </c>
      <c r="H9" s="76">
        <f>SUM(I5:I11)</f>
      </c>
      <c r="I9" s="76">
        <f>SUM(J5:J11)</f>
      </c>
      <c r="J9" s="76">
        <f>SUM(K5:K11)</f>
      </c>
      <c r="K9" s="76">
        <f>SUM(L5:L11)</f>
      </c>
      <c r="L9" s="76">
        <f>SUM(M5:M11)</f>
      </c>
      <c r="M9" s="31"/>
      <c r="N9" s="31"/>
      <c r="O9" s="31"/>
      <c r="P9" s="31"/>
      <c r="Q9" s="128">
        <f>SUM(R5:R11)</f>
      </c>
      <c r="R9" s="31"/>
      <c r="S9" s="31"/>
      <c r="T9" s="31"/>
      <c r="U9" s="31"/>
      <c r="V9" s="31"/>
      <c r="W9" s="4"/>
    </row>
    <row r="10" ht="17.25" customHeight="1" spans="1:24" x14ac:dyDescent="0.25">
      <c r="A10" s="45">
        <v>43953</v>
      </c>
      <c r="B10" s="146"/>
      <c r="C10" s="146"/>
      <c r="D10" s="146"/>
      <c r="E10" s="78">
        <v>20</v>
      </c>
      <c r="F10" s="146"/>
      <c r="G10" s="146"/>
      <c r="H10" s="146"/>
      <c r="I10" s="146"/>
      <c r="J10" s="146"/>
      <c r="K10" s="146"/>
      <c r="L10" s="146"/>
      <c r="M10" s="78">
        <v>10</v>
      </c>
      <c r="N10" s="78">
        <v>15</v>
      </c>
      <c r="O10" s="78">
        <v>15</v>
      </c>
      <c r="P10" s="78">
        <v>10</v>
      </c>
      <c r="Q10" s="78">
        <v>15</v>
      </c>
      <c r="R10" s="146"/>
      <c r="S10" s="146"/>
      <c r="T10" s="146"/>
      <c r="U10" s="146"/>
      <c r="V10" s="146"/>
      <c r="W10" s="4"/>
    </row>
    <row r="11" ht="17.25" customHeight="1" spans="1:24" x14ac:dyDescent="0.25">
      <c r="A11" s="75" t="s">
        <v>398</v>
      </c>
      <c r="B11" s="76">
        <f>SUM(C12:C13)</f>
      </c>
      <c r="C11" s="76">
        <f>SUM(D12:D13)</f>
      </c>
      <c r="D11" s="76">
        <f>SUM(E12:E13)</f>
      </c>
      <c r="E11" s="76">
        <f>SUM(F12:F13)</f>
      </c>
      <c r="F11" s="76">
        <f>SUM(G12:G13)</f>
      </c>
      <c r="G11" s="76">
        <f>SUM(H12:H13)</f>
      </c>
      <c r="H11" s="76">
        <f>SUM(I12:I13)</f>
      </c>
      <c r="I11" s="76">
        <f>SUM(J12:J13)</f>
      </c>
      <c r="J11" s="76">
        <f>SUM(K12:K13)</f>
      </c>
      <c r="K11" s="76">
        <f>SUM(L12:L13)</f>
      </c>
      <c r="L11" s="76">
        <f>SUM(M12:M13)</f>
      </c>
      <c r="M11" s="76">
        <f>SUM(N12:N13)</f>
      </c>
      <c r="N11" s="76">
        <f>SUM(O12:O13)</f>
      </c>
      <c r="O11" s="76">
        <f>SUM(P12:P13)</f>
      </c>
      <c r="P11" s="76">
        <f>SUM(Q12:Q13)</f>
      </c>
      <c r="Q11" s="76">
        <f>SUM(R12:R13)</f>
      </c>
      <c r="R11" s="31"/>
      <c r="S11" s="31"/>
      <c r="T11" s="31"/>
      <c r="U11" s="31"/>
      <c r="V11" s="31"/>
      <c r="W11" s="4"/>
    </row>
    <row r="12" ht="17.25" customHeight="1" spans="1:24" x14ac:dyDescent="0.25">
      <c r="A12" s="5">
        <v>44168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18">
        <v>10</v>
      </c>
      <c r="S12" s="18">
        <v>10</v>
      </c>
      <c r="T12" s="18">
        <v>10</v>
      </c>
      <c r="U12" s="18">
        <v>10</v>
      </c>
      <c r="V12" s="18">
        <v>10</v>
      </c>
      <c r="W12" s="4"/>
    </row>
    <row r="13" ht="17.25" customHeight="1" spans="1:24" x14ac:dyDescent="0.25">
      <c r="A13" s="75" t="s">
        <v>399</v>
      </c>
      <c r="B13" s="76">
        <f>SUM(C14:C15)</f>
      </c>
      <c r="C13" s="76">
        <f>SUM(D14:D15)</f>
      </c>
      <c r="D13" s="76">
        <f>SUM(E14:E15)</f>
      </c>
      <c r="E13" s="76">
        <f>SUM(F14:F15)</f>
      </c>
      <c r="F13" s="76">
        <f>SUM(G14:G15)</f>
      </c>
      <c r="G13" s="76">
        <f>SUM(H14:H15)</f>
      </c>
      <c r="H13" s="76">
        <f>SUM(I14:I15)</f>
      </c>
      <c r="I13" s="76">
        <f>SUM(J14:J15)</f>
      </c>
      <c r="J13" s="76">
        <f>SUM(K14:K15)</f>
      </c>
      <c r="K13" s="76">
        <f>SUM(L14:L15)</f>
      </c>
      <c r="L13" s="76">
        <f>SUM(M14:M15)</f>
      </c>
      <c r="M13" s="76">
        <f>SUM(N14:N15)</f>
      </c>
      <c r="N13" s="76">
        <f>SUM(O14:O15)</f>
      </c>
      <c r="O13" s="76">
        <f>SUM(P14:P15)</f>
      </c>
      <c r="P13" s="76">
        <f>SUM(Q14:Q15)</f>
      </c>
      <c r="Q13" s="76">
        <f>SUM(R14:R15)</f>
      </c>
      <c r="R13" s="76">
        <f>SUM(S14:S15)</f>
      </c>
      <c r="S13" s="76">
        <f>SUM(T14:T15)</f>
      </c>
      <c r="T13" s="76">
        <f>SUM(U14:U15)</f>
      </c>
      <c r="U13" s="76">
        <f>SUM(V14:V15)</f>
      </c>
      <c r="V13" s="76">
        <f>SUM(W14:W15)</f>
      </c>
      <c r="W13" s="4"/>
    </row>
    <row r="14" ht="15.75" customHeight="1" spans="1:24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4"/>
    </row>
    <row r="15" ht="17.25" customHeight="1" spans="1:24" x14ac:dyDescent="0.25">
      <c r="A15" s="75" t="s">
        <v>400</v>
      </c>
      <c r="B15" s="76">
        <f>SUM(C16:C17)</f>
      </c>
      <c r="C15" s="76">
        <f>SUM(D16:D17)</f>
      </c>
      <c r="D15" s="76">
        <f>SUM(E16:E17)</f>
      </c>
      <c r="E15" s="76">
        <f>SUM(F16:F17)</f>
      </c>
      <c r="F15" s="76">
        <f>SUM(G16:G17)</f>
      </c>
      <c r="G15" s="76">
        <f>SUM(H16:H17)</f>
      </c>
      <c r="H15" s="76">
        <f>SUM(I16:I17)</f>
      </c>
      <c r="I15" s="76">
        <f>SUM(J16:J17)</f>
      </c>
      <c r="J15" s="76">
        <f>SUM(K16:K17)</f>
      </c>
      <c r="K15" s="76">
        <f>SUM(L16:L17)</f>
      </c>
      <c r="L15" s="76">
        <f>SUM(M16:M17)</f>
      </c>
      <c r="M15" s="76">
        <f>SUM(N16:N17)</f>
      </c>
      <c r="N15" s="76">
        <f>SUM(O16:O17)</f>
      </c>
      <c r="O15" s="76">
        <f>SUM(P16:P17)</f>
      </c>
      <c r="P15" s="76">
        <f>SUM(Q16:Q17)</f>
      </c>
      <c r="Q15" s="76">
        <f>SUM(R16:R17)</f>
      </c>
      <c r="R15" s="76">
        <f>SUM(S16:S17)</f>
      </c>
      <c r="S15" s="76">
        <f>SUM(T16:T17)</f>
      </c>
      <c r="T15" s="76">
        <f>SUM(U16:U17)</f>
      </c>
      <c r="U15" s="76">
        <f>SUM(V16:V17)</f>
      </c>
      <c r="V15" s="76">
        <f>SUM(W16:W17)</f>
      </c>
      <c r="W15" s="4"/>
    </row>
    <row r="16" ht="15.75" customHeight="1" spans="1:24" x14ac:dyDescent="0.25">
      <c r="A16" s="5">
        <v>43987</v>
      </c>
      <c r="B16" s="6"/>
      <c r="C16" s="18">
        <v>30</v>
      </c>
      <c r="D16" s="18">
        <v>30</v>
      </c>
      <c r="E16" s="18">
        <v>50</v>
      </c>
      <c r="F16" s="6"/>
      <c r="G16" s="6"/>
      <c r="H16" s="18">
        <v>245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4"/>
    </row>
    <row r="17" ht="15.75" customHeight="1" spans="1:24" x14ac:dyDescent="0.25">
      <c r="A17" s="5">
        <v>44079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18">
        <v>25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4"/>
    </row>
    <row r="18" ht="17.25" customHeight="1" spans="1:24" x14ac:dyDescent="0.25">
      <c r="A18" s="75" t="s">
        <v>401</v>
      </c>
      <c r="B18" s="76">
        <f>SUM(C18:C20)</f>
      </c>
      <c r="C18" s="76">
        <f>SUM(D18:D20)</f>
      </c>
      <c r="D18" s="76">
        <f>SUM(E18:E20)</f>
      </c>
      <c r="E18" s="76">
        <f>SUM(F18:F20)</f>
      </c>
      <c r="F18" s="76">
        <f>SUM(G18:G20)</f>
      </c>
      <c r="G18" s="76">
        <f>SUM(H18:H20)</f>
      </c>
      <c r="H18" s="76">
        <f>SUM(I18:I20)</f>
      </c>
      <c r="I18" s="76">
        <f>SUM(J18:J20)</f>
      </c>
      <c r="J18" s="76">
        <f>SUM(K18:K20)</f>
      </c>
      <c r="K18" s="76">
        <f>SUM(L18:L20)</f>
      </c>
      <c r="L18" s="76">
        <f>SUM(M18:M20)</f>
      </c>
      <c r="M18" s="76">
        <f>SUM(N18:N20)</f>
      </c>
      <c r="N18" s="76">
        <f>SUM(O18:O20)</f>
      </c>
      <c r="O18" s="76">
        <f>SUM(P18:P20)</f>
      </c>
      <c r="P18" s="76">
        <f>SUM(Q18:Q20)</f>
      </c>
      <c r="Q18" s="76">
        <f>SUM(R18:R20)</f>
      </c>
      <c r="R18" s="76">
        <f>SUM(S18:S20)</f>
      </c>
      <c r="S18" s="76">
        <f>SUM(T18:T20)</f>
      </c>
      <c r="T18" s="76">
        <f>SUM(U18:U20)</f>
      </c>
      <c r="U18" s="76">
        <f>SUM(V18:V20)</f>
      </c>
      <c r="V18" s="76">
        <f>SUM(W18:W20)</f>
      </c>
      <c r="W18" s="4"/>
    </row>
    <row r="19" ht="17.25" customHeight="1" spans="1:24" x14ac:dyDescent="0.25">
      <c r="A19" s="5">
        <v>44141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18">
        <v>-14</v>
      </c>
      <c r="O19" s="6"/>
      <c r="P19" s="6"/>
      <c r="Q19" s="6"/>
      <c r="R19" s="6"/>
      <c r="S19" s="6"/>
      <c r="T19" s="6"/>
      <c r="U19" s="6"/>
      <c r="V19" s="6"/>
      <c r="W19" s="4"/>
    </row>
    <row r="20" ht="17.25" customHeight="1" spans="1:24" x14ac:dyDescent="0.25">
      <c r="A20" s="5" t="s">
        <v>698</v>
      </c>
      <c r="B20" s="6"/>
      <c r="C20" s="18">
        <v>48</v>
      </c>
      <c r="D20" s="18">
        <v>48</v>
      </c>
      <c r="E20" s="18">
        <v>40</v>
      </c>
      <c r="F20" s="6"/>
      <c r="G20" s="18">
        <v>9</v>
      </c>
      <c r="H20" s="18">
        <v>192</v>
      </c>
      <c r="I20" s="6"/>
      <c r="J20" s="18">
        <v>50</v>
      </c>
      <c r="K20" s="6"/>
      <c r="L20" s="18">
        <v>35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4"/>
    </row>
    <row r="21" ht="17.25" customHeight="1" spans="1:24" x14ac:dyDescent="0.25">
      <c r="A21" s="75" t="s">
        <v>402</v>
      </c>
      <c r="B21" s="76">
        <f>SUM(C21:C23)</f>
      </c>
      <c r="C21" s="76">
        <f>SUM(D21:D23)</f>
      </c>
      <c r="D21" s="76">
        <f>SUM(E21:E23)</f>
      </c>
      <c r="E21" s="76">
        <f>SUM(F21:F23)</f>
      </c>
      <c r="F21" s="76">
        <f>SUM(G21:G23)</f>
      </c>
      <c r="G21" s="76">
        <f>SUM(H21:H23)</f>
      </c>
      <c r="H21" s="76">
        <f>SUM(I21:I23)</f>
      </c>
      <c r="I21" s="76">
        <f>SUM(J21:J23)</f>
      </c>
      <c r="J21" s="76">
        <f>SUM(K21:K23)</f>
      </c>
      <c r="K21" s="76">
        <f>SUM(L21:L23)</f>
      </c>
      <c r="L21" s="76">
        <f>SUM(M21:M23)</f>
      </c>
      <c r="M21" s="76">
        <f>SUM(N21:N23)</f>
      </c>
      <c r="N21" s="76">
        <f>SUM(O21:O23)</f>
      </c>
      <c r="O21" s="76">
        <f>SUM(P21:P23)</f>
      </c>
      <c r="P21" s="76">
        <f>SUM(Q21:Q23)</f>
      </c>
      <c r="Q21" s="76">
        <f>SUM(R21:R23)</f>
      </c>
      <c r="R21" s="76">
        <f>SUM(S21:S23)</f>
      </c>
      <c r="S21" s="76">
        <f>SUM(T21:T23)</f>
      </c>
      <c r="T21" s="76">
        <f>SUM(U21:U23)</f>
      </c>
      <c r="U21" s="76">
        <f>SUM(V21:V23)</f>
      </c>
      <c r="V21" s="76">
        <f>SUM(W21:W23)</f>
      </c>
      <c r="W21" s="4"/>
    </row>
    <row r="22" ht="17.25" customHeight="1" spans="1:24" x14ac:dyDescent="0.25">
      <c r="A22" s="5" t="s">
        <v>699</v>
      </c>
      <c r="B22" s="6"/>
      <c r="C22" s="18">
        <v>80</v>
      </c>
      <c r="D22" s="18">
        <v>80</v>
      </c>
      <c r="E22" s="6"/>
      <c r="F22" s="18">
        <v>20</v>
      </c>
      <c r="G22" s="18">
        <v>20</v>
      </c>
      <c r="H22" s="18">
        <v>160</v>
      </c>
      <c r="I22" s="6"/>
      <c r="J22" s="18">
        <v>100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4"/>
    </row>
    <row r="23" ht="17.25" customHeight="1" spans="1:24" x14ac:dyDescent="0.25">
      <c r="A23" s="75" t="s">
        <v>403</v>
      </c>
      <c r="B23" s="76">
        <f>SUM(C24:C25)</f>
      </c>
      <c r="C23" s="76">
        <f>SUM(D24:D25)</f>
      </c>
      <c r="D23" s="76">
        <f>SUM(E24:E25)</f>
      </c>
      <c r="E23" s="76">
        <f>SUM(F24:F25)</f>
      </c>
      <c r="F23" s="76">
        <f>SUM(G24:G25)</f>
      </c>
      <c r="G23" s="76">
        <f>SUM(H24:H25)</f>
      </c>
      <c r="H23" s="76">
        <f>SUM(I24:I25)</f>
      </c>
      <c r="I23" s="76">
        <f>SUM(J24:J25)</f>
      </c>
      <c r="J23" s="76">
        <f>SUM(K24:K25)</f>
      </c>
      <c r="K23" s="76">
        <f>SUM(L24:L25)</f>
      </c>
      <c r="L23" s="76">
        <f>SUM(M24:M25)</f>
      </c>
      <c r="M23" s="76">
        <f>SUM(N24:N25)</f>
      </c>
      <c r="N23" s="76">
        <f>SUM(O24:O25)</f>
      </c>
      <c r="O23" s="76">
        <f>SUM(P24:P25)</f>
      </c>
      <c r="P23" s="76">
        <f>SUM(Q24:Q25)</f>
      </c>
      <c r="Q23" s="76">
        <f>SUM(R24:R25)</f>
      </c>
      <c r="R23" s="76">
        <f>SUM(S24:S25)</f>
      </c>
      <c r="S23" s="76">
        <f>SUM(T24:T25)</f>
      </c>
      <c r="T23" s="76">
        <f>SUM(U24:U25)</f>
      </c>
      <c r="U23" s="76">
        <f>SUM(V24:V25)</f>
      </c>
      <c r="V23" s="76">
        <f>SUM(W24:W25)</f>
      </c>
      <c r="W23" s="4"/>
    </row>
    <row r="24" ht="17.25" customHeight="1" spans="1:24" x14ac:dyDescent="0.25">
      <c r="A24" s="5">
        <v>43990</v>
      </c>
      <c r="B24" s="6"/>
      <c r="C24" s="18">
        <v>95</v>
      </c>
      <c r="D24" s="18">
        <v>120</v>
      </c>
      <c r="E24" s="6"/>
      <c r="F24" s="18">
        <v>20</v>
      </c>
      <c r="G24" s="18">
        <v>10</v>
      </c>
      <c r="H24" s="18">
        <v>160</v>
      </c>
      <c r="I24" s="6"/>
      <c r="J24" s="18">
        <v>100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22" t="s">
        <v>700</v>
      </c>
    </row>
    <row r="25" ht="17.25" customHeight="1" spans="1:24" x14ac:dyDescent="0.25">
      <c r="A25" s="5">
        <v>44020</v>
      </c>
      <c r="B25" s="6"/>
      <c r="C25" s="18">
        <v>25</v>
      </c>
      <c r="D25" s="6"/>
      <c r="E25" s="6"/>
      <c r="F25" s="6"/>
      <c r="G25" s="18">
        <v>10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22" t="s">
        <v>701</v>
      </c>
    </row>
    <row r="26" ht="17.25" customHeight="1" spans="1:24" x14ac:dyDescent="0.25">
      <c r="A26" s="5" t="s">
        <v>702</v>
      </c>
      <c r="B26" s="6"/>
      <c r="C26" s="18">
        <v>-32</v>
      </c>
      <c r="D26" s="18">
        <v>-37</v>
      </c>
      <c r="E26" s="18">
        <v>-13</v>
      </c>
      <c r="F26" s="18">
        <v>-13</v>
      </c>
      <c r="G26" s="18">
        <v>-21</v>
      </c>
      <c r="H26" s="6"/>
      <c r="I26" s="6"/>
      <c r="J26" s="18">
        <v>-11</v>
      </c>
      <c r="K26" s="6"/>
      <c r="L26" s="6"/>
      <c r="M26" s="6"/>
      <c r="N26" s="6"/>
      <c r="O26" s="6"/>
      <c r="P26" s="18">
        <v>-1</v>
      </c>
      <c r="Q26" s="6"/>
      <c r="R26" s="6"/>
      <c r="S26" s="6"/>
      <c r="T26" s="6"/>
      <c r="U26" s="18">
        <v>-5</v>
      </c>
      <c r="V26" s="18">
        <v>-1</v>
      </c>
      <c r="W26" s="22" t="s">
        <v>701</v>
      </c>
    </row>
    <row r="27" ht="17.25" customHeight="1" spans="1:24" x14ac:dyDescent="0.25">
      <c r="A27" s="226" t="s">
        <v>703</v>
      </c>
      <c r="B27" s="227"/>
      <c r="C27" s="227"/>
      <c r="D27" s="227"/>
      <c r="E27" s="227"/>
      <c r="F27" s="227"/>
      <c r="G27" s="227"/>
      <c r="H27" s="227"/>
      <c r="I27" s="227"/>
      <c r="J27" s="227"/>
      <c r="K27" s="227"/>
      <c r="L27" s="227"/>
      <c r="M27" s="227"/>
      <c r="N27" s="228">
        <v>-1</v>
      </c>
      <c r="O27" s="227"/>
      <c r="P27" s="227"/>
      <c r="Q27" s="227"/>
      <c r="R27" s="227"/>
      <c r="S27" s="227"/>
      <c r="T27" s="227"/>
      <c r="U27" s="227"/>
      <c r="V27" s="227"/>
      <c r="W27" s="165" t="s">
        <v>704</v>
      </c>
    </row>
    <row r="28" ht="17.25" customHeight="1" spans="1:24" x14ac:dyDescent="0.25">
      <c r="A28" s="75" t="s">
        <v>404</v>
      </c>
      <c r="B28" s="76">
        <f>SUM(C26:C30)</f>
      </c>
      <c r="C28" s="76">
        <f>SUM(D26:D30)</f>
      </c>
      <c r="D28" s="76">
        <f>SUM(E26:E30)</f>
      </c>
      <c r="E28" s="76">
        <f>SUM(F26:F30)</f>
      </c>
      <c r="F28" s="76">
        <f>SUM(G26:G30)</f>
      </c>
      <c r="G28" s="76">
        <f>SUM(H26:H30)</f>
      </c>
      <c r="H28" s="76">
        <f>SUM(I26:I30)</f>
      </c>
      <c r="I28" s="76">
        <f>SUM(J26:J30)</f>
      </c>
      <c r="J28" s="76">
        <f>SUM(K26:K30)</f>
      </c>
      <c r="K28" s="76">
        <f>SUM(L26:L30)</f>
      </c>
      <c r="L28" s="76">
        <f>SUM(M26:M30)</f>
      </c>
      <c r="M28" s="76">
        <f>SUM(N26:N30)</f>
      </c>
      <c r="N28" s="76">
        <f>SUM(O26:O30)</f>
      </c>
      <c r="O28" s="76">
        <f>SUM(P26:P30)</f>
      </c>
      <c r="P28" s="76">
        <f>SUM(Q26:Q30)</f>
      </c>
      <c r="Q28" s="76">
        <f>SUM(R26:R30)</f>
      </c>
      <c r="R28" s="76">
        <f>SUM(S26:S30)</f>
      </c>
      <c r="S28" s="76">
        <f>SUM(T26:T30)</f>
      </c>
      <c r="T28" s="76">
        <f>SUM(U26:U30)</f>
      </c>
      <c r="U28" s="76">
        <f>SUM(V26:V30)</f>
      </c>
      <c r="V28" s="76">
        <f>SUM(W26:W30)</f>
      </c>
      <c r="W28" s="4"/>
    </row>
    <row r="29" ht="17.25" customHeight="1" spans="1:24" x14ac:dyDescent="0.25">
      <c r="A29" s="5">
        <v>43899</v>
      </c>
      <c r="B29" s="6"/>
      <c r="C29" s="18">
        <v>-80</v>
      </c>
      <c r="D29" s="18">
        <v>-100</v>
      </c>
      <c r="E29" s="6"/>
      <c r="F29" s="18">
        <v>-10</v>
      </c>
      <c r="G29" s="18">
        <v>-16</v>
      </c>
      <c r="H29" s="18">
        <v>-310</v>
      </c>
      <c r="I29" s="6"/>
      <c r="J29" s="18">
        <v>-16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22" t="s">
        <v>701</v>
      </c>
    </row>
    <row r="30" ht="17.25" customHeight="1" spans="1:24" x14ac:dyDescent="0.25">
      <c r="A30" s="5">
        <v>44021</v>
      </c>
      <c r="B30" s="6"/>
      <c r="C30" s="18">
        <v>-46</v>
      </c>
      <c r="D30" s="18">
        <v>-23</v>
      </c>
      <c r="E30" s="18">
        <v>-43</v>
      </c>
      <c r="F30" s="18">
        <v>-4</v>
      </c>
      <c r="G30" s="18">
        <v>-24</v>
      </c>
      <c r="H30" s="18">
        <v>-2</v>
      </c>
      <c r="I30" s="6"/>
      <c r="J30" s="18">
        <v>-1</v>
      </c>
      <c r="K30" s="6"/>
      <c r="L30" s="18">
        <v>-11</v>
      </c>
      <c r="M30" s="6"/>
      <c r="N30" s="6"/>
      <c r="O30" s="6"/>
      <c r="P30" s="18">
        <v>-9</v>
      </c>
      <c r="Q30" s="6"/>
      <c r="R30" s="6"/>
      <c r="S30" s="6"/>
      <c r="T30" s="6"/>
      <c r="U30" s="6"/>
      <c r="V30" s="18">
        <v>-1</v>
      </c>
      <c r="W30" s="22" t="s">
        <v>705</v>
      </c>
    </row>
    <row r="31" ht="17.25" customHeight="1" spans="1:24" x14ac:dyDescent="0.25">
      <c r="A31" s="75" t="s">
        <v>405</v>
      </c>
      <c r="B31" s="76">
        <f>SUM(C31:C33)</f>
      </c>
      <c r="C31" s="76">
        <f>SUM(D31:D33)</f>
      </c>
      <c r="D31" s="76">
        <f>SUM(E31:E33)</f>
      </c>
      <c r="E31" s="76">
        <f>SUM(F31:F33)</f>
      </c>
      <c r="F31" s="76">
        <f>SUM(G31:G33)</f>
      </c>
      <c r="G31" s="76">
        <f>SUM(H31:H33)</f>
      </c>
      <c r="H31" s="76">
        <f>SUM(I31:I33)</f>
      </c>
      <c r="I31" s="76">
        <f>SUM(J31:J33)</f>
      </c>
      <c r="J31" s="76">
        <f>SUM(K31:K33)</f>
      </c>
      <c r="K31" s="76">
        <f>SUM(L31:L33)</f>
      </c>
      <c r="L31" s="76">
        <f>SUM(M31:M33)</f>
      </c>
      <c r="M31" s="76">
        <f>SUM(N31:N33)</f>
      </c>
      <c r="N31" s="76">
        <f>SUM(O31:O33)</f>
      </c>
      <c r="O31" s="76">
        <f>SUM(P31:P33)</f>
      </c>
      <c r="P31" s="76">
        <f>SUM(Q31:Q33)</f>
      </c>
      <c r="Q31" s="76">
        <f>SUM(R31:R33)</f>
      </c>
      <c r="R31" s="76">
        <f>SUM(S31:S33)</f>
      </c>
      <c r="S31" s="76">
        <f>SUM(T31:T33)</f>
      </c>
      <c r="T31" s="76">
        <f>SUM(U31:U33)</f>
      </c>
      <c r="U31" s="76">
        <f>SUM(V31:V33)</f>
      </c>
      <c r="V31" s="76">
        <f>SUM(W31:W33)</f>
      </c>
      <c r="W31" s="4"/>
    </row>
    <row r="32" ht="17.25" customHeight="1" spans="1:24" x14ac:dyDescent="0.25">
      <c r="A32" s="5">
        <v>43961</v>
      </c>
      <c r="B32" s="6"/>
      <c r="C32" s="18">
        <v>90</v>
      </c>
      <c r="D32" s="18">
        <v>90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22" t="s">
        <v>700</v>
      </c>
    </row>
    <row r="33" ht="17.25" customHeight="1" spans="1:24" x14ac:dyDescent="0.25">
      <c r="A33" s="44" t="s">
        <v>706</v>
      </c>
      <c r="B33" s="47">
        <v>8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22" t="s">
        <v>707</v>
      </c>
    </row>
    <row r="34" ht="17.25" customHeight="1" spans="1:24" x14ac:dyDescent="0.25">
      <c r="A34" s="44" t="s">
        <v>708</v>
      </c>
      <c r="B34" s="47">
        <v>2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22" t="s">
        <v>709</v>
      </c>
    </row>
    <row r="35" ht="17.25" customHeight="1" spans="1:24" x14ac:dyDescent="0.25">
      <c r="A35" s="44" t="s">
        <v>710</v>
      </c>
      <c r="B35" s="48"/>
      <c r="C35" s="47">
        <v>-80</v>
      </c>
      <c r="D35" s="47">
        <v>-134</v>
      </c>
      <c r="E35" s="48"/>
      <c r="F35" s="47">
        <v>-3</v>
      </c>
      <c r="G35" s="48"/>
      <c r="H35" s="47">
        <v>-22</v>
      </c>
      <c r="I35" s="48"/>
      <c r="J35" s="47">
        <v>-26</v>
      </c>
      <c r="K35" s="47">
        <v>-36</v>
      </c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22" t="s">
        <v>711</v>
      </c>
    </row>
    <row r="36" ht="17.25" customHeight="1" spans="1:24" x14ac:dyDescent="0.25">
      <c r="A36" s="44" t="s">
        <v>712</v>
      </c>
      <c r="B36" s="48"/>
      <c r="C36" s="47">
        <v>-78</v>
      </c>
      <c r="D36" s="47">
        <v>-51</v>
      </c>
      <c r="E36" s="47">
        <v>-47</v>
      </c>
      <c r="F36" s="47">
        <v>-30</v>
      </c>
      <c r="G36" s="48"/>
      <c r="H36" s="47">
        <v>-77</v>
      </c>
      <c r="I36" s="48"/>
      <c r="J36" s="47">
        <v>-255</v>
      </c>
      <c r="K36" s="48"/>
      <c r="L36" s="48"/>
      <c r="M36" s="48"/>
      <c r="N36" s="48"/>
      <c r="O36" s="47">
        <v>-8</v>
      </c>
      <c r="P36" s="48"/>
      <c r="Q36" s="47">
        <v>-15</v>
      </c>
      <c r="R36" s="47">
        <v>-5</v>
      </c>
      <c r="S36" s="47">
        <v>-5</v>
      </c>
      <c r="T36" s="47">
        <v>-10</v>
      </c>
      <c r="U36" s="47">
        <v>-4</v>
      </c>
      <c r="V36" s="47">
        <v>-4</v>
      </c>
      <c r="W36" s="22" t="s">
        <v>713</v>
      </c>
    </row>
    <row r="37" ht="17.25" customHeight="1" spans="1:24" x14ac:dyDescent="0.25">
      <c r="A37" s="75" t="s">
        <v>409</v>
      </c>
      <c r="B37" s="76">
        <f>SUM(C34:C39)</f>
      </c>
      <c r="C37" s="76">
        <f>SUM(D34:D39)</f>
      </c>
      <c r="D37" s="76">
        <f>SUM(E34:E39)</f>
      </c>
      <c r="E37" s="76">
        <f>SUM(F34:F39)</f>
      </c>
      <c r="F37" s="76">
        <f>SUM(G34:G39)</f>
      </c>
      <c r="G37" s="76">
        <f>SUM(H34:H39)</f>
      </c>
      <c r="H37" s="76">
        <f>SUM(I34:I39)</f>
      </c>
      <c r="I37" s="76">
        <f>SUM(J34:J39)</f>
      </c>
      <c r="J37" s="76">
        <f>SUM(K34:K39)</f>
      </c>
      <c r="K37" s="76">
        <f>SUM(L34:L39)</f>
      </c>
      <c r="L37" s="76">
        <f>SUM(M34:M39)</f>
      </c>
      <c r="M37" s="76">
        <f>SUM(N34:N39)</f>
      </c>
      <c r="N37" s="76">
        <f>SUM(O34:O39)</f>
      </c>
      <c r="O37" s="76">
        <f>SUM(P34:P39)</f>
      </c>
      <c r="P37" s="76">
        <f>SUM(Q34:Q39)</f>
      </c>
      <c r="Q37" s="76">
        <f>SUM(R34:R39)</f>
      </c>
      <c r="R37" s="76">
        <f>SUM(S34:S39)</f>
      </c>
      <c r="S37" s="76">
        <f>SUM(T34:T39)</f>
      </c>
      <c r="T37" s="76">
        <f>SUM(U34:U39)</f>
      </c>
      <c r="U37" s="76">
        <f>SUM(V34:V39)</f>
      </c>
      <c r="V37" s="76">
        <f>SUM(W34:W39)</f>
      </c>
      <c r="W37" s="4"/>
    </row>
    <row r="38" ht="17.25" customHeight="1" spans="1:24" x14ac:dyDescent="0.25">
      <c r="A38" s="44">
        <v>44085</v>
      </c>
      <c r="B38" s="48"/>
      <c r="C38" s="47">
        <v>-22</v>
      </c>
      <c r="D38" s="47">
        <v>-23</v>
      </c>
      <c r="E38" s="47">
        <v>-9</v>
      </c>
      <c r="F38" s="47">
        <v>-10</v>
      </c>
      <c r="G38" s="48"/>
      <c r="H38" s="47">
        <v>-82</v>
      </c>
      <c r="I38" s="48"/>
      <c r="J38" s="47">
        <v>-52</v>
      </c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7">
        <v>-1</v>
      </c>
      <c r="W38" s="22" t="s">
        <v>714</v>
      </c>
    </row>
    <row r="39" ht="17.25" customHeight="1" spans="1:24" x14ac:dyDescent="0.25">
      <c r="A39" s="44" t="s">
        <v>410</v>
      </c>
      <c r="B39" s="49"/>
      <c r="C39" s="47">
        <v>-30</v>
      </c>
      <c r="D39" s="47">
        <v>-24</v>
      </c>
      <c r="E39" s="47">
        <v>-2</v>
      </c>
      <c r="F39" s="47">
        <v>-20</v>
      </c>
      <c r="G39" s="47">
        <v>-2</v>
      </c>
      <c r="H39" s="47">
        <v>-38</v>
      </c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7">
        <v>-1</v>
      </c>
      <c r="W39" s="8" t="s">
        <v>715</v>
      </c>
    </row>
    <row r="40" ht="17.25" customHeight="1" spans="1:24" x14ac:dyDescent="0.25">
      <c r="A40" s="44" t="s">
        <v>716</v>
      </c>
      <c r="B40" s="47">
        <v>-5</v>
      </c>
      <c r="C40" s="48"/>
      <c r="D40" s="47">
        <v>-1</v>
      </c>
      <c r="E40" s="48"/>
      <c r="F40" s="48"/>
      <c r="G40" s="48"/>
      <c r="H40" s="47">
        <v>-2</v>
      </c>
      <c r="I40" s="47">
        <v>-3</v>
      </c>
      <c r="J40" s="48"/>
      <c r="K40" s="48"/>
      <c r="L40" s="47">
        <v>-50</v>
      </c>
      <c r="M40" s="47">
        <v>-3</v>
      </c>
      <c r="N40" s="48"/>
      <c r="O40" s="48"/>
      <c r="P40" s="48"/>
      <c r="Q40" s="48"/>
      <c r="R40" s="48"/>
      <c r="S40" s="48"/>
      <c r="T40" s="48"/>
      <c r="U40" s="48"/>
      <c r="V40" s="48"/>
      <c r="W40" s="22" t="s">
        <v>173</v>
      </c>
    </row>
    <row r="41" ht="17.25" customHeight="1" spans="1:24" x14ac:dyDescent="0.25">
      <c r="A41" s="75" t="s">
        <v>411</v>
      </c>
      <c r="B41" s="76">
        <f>SUM(C40:C43)</f>
      </c>
      <c r="C41" s="76">
        <f>SUM(D40:D43)</f>
      </c>
      <c r="D41" s="76">
        <f>SUM(E40:E43)</f>
      </c>
      <c r="E41" s="76">
        <f>SUM(F40:F43)</f>
      </c>
      <c r="F41" s="76">
        <f>SUM(G40:G43)</f>
      </c>
      <c r="G41" s="76">
        <f>SUM(H40:H43)</f>
      </c>
      <c r="H41" s="76">
        <f>SUM(I40:I43)</f>
      </c>
      <c r="I41" s="76">
        <f>SUM(J40:J43)</f>
      </c>
      <c r="J41" s="52">
        <f>SUM(K40:K43)</f>
      </c>
      <c r="K41" s="76">
        <f>SUM(L40:L43)</f>
      </c>
      <c r="L41" s="76">
        <f>SUM(M40:M43)</f>
      </c>
      <c r="M41" s="76">
        <f>SUM(N40:N43)</f>
      </c>
      <c r="N41" s="76">
        <f>SUM(O40:O43)</f>
      </c>
      <c r="O41" s="76">
        <f>SUM(P40:P43)</f>
      </c>
      <c r="P41" s="76">
        <f>SUM(Q40:Q43)</f>
      </c>
      <c r="Q41" s="76">
        <f>SUM(R40:R43)</f>
      </c>
      <c r="R41" s="76">
        <f>SUM(S40:S43)</f>
      </c>
      <c r="S41" s="76">
        <f>SUM(T40:T43)</f>
      </c>
      <c r="T41" s="76">
        <f>SUM(U40:U43)</f>
      </c>
      <c r="U41" s="76">
        <f>SUM(V40:V43)</f>
      </c>
      <c r="V41" s="76">
        <f>SUM(W40:W43)</f>
      </c>
      <c r="W41" s="4"/>
    </row>
    <row r="42" ht="17.25" customHeight="1" spans="1:24" x14ac:dyDescent="0.25">
      <c r="A42" s="44" t="s">
        <v>717</v>
      </c>
      <c r="B42" s="49"/>
      <c r="C42" s="47">
        <v>-40</v>
      </c>
      <c r="D42" s="47">
        <v>-15</v>
      </c>
      <c r="E42" s="48"/>
      <c r="F42" s="47">
        <v>-3</v>
      </c>
      <c r="G42" s="47">
        <v>-7</v>
      </c>
      <c r="H42" s="47">
        <v>-46</v>
      </c>
      <c r="I42" s="49"/>
      <c r="J42" s="49"/>
      <c r="K42" s="49"/>
      <c r="L42" s="47">
        <v>-30</v>
      </c>
      <c r="M42" s="49"/>
      <c r="N42" s="49"/>
      <c r="O42" s="49"/>
      <c r="P42" s="49"/>
      <c r="Q42" s="49"/>
      <c r="R42" s="49"/>
      <c r="S42" s="49"/>
      <c r="T42" s="49"/>
      <c r="U42" s="49"/>
      <c r="V42" s="48"/>
      <c r="W42" s="8" t="s">
        <v>718</v>
      </c>
    </row>
    <row r="43" ht="17.25" customHeight="1" spans="1:24" x14ac:dyDescent="0.25">
      <c r="A43" s="75" t="s">
        <v>413</v>
      </c>
      <c r="B43" s="76">
        <f>SUM(C44:C45)</f>
      </c>
      <c r="C43" s="76">
        <f>SUM(D44:D45)</f>
      </c>
      <c r="D43" s="76">
        <f>SUM(E44:E45)</f>
      </c>
      <c r="E43" s="76">
        <f>SUM(F44:F45)</f>
      </c>
      <c r="F43" s="76">
        <f>SUM(G44:G45)</f>
      </c>
      <c r="G43" s="76">
        <f>SUM(H44:H45)</f>
      </c>
      <c r="H43" s="76">
        <f>SUM(I44:I45)</f>
      </c>
      <c r="I43" s="76">
        <f>SUM(J44:J45)</f>
      </c>
      <c r="J43" s="52">
        <f>SUM(K44:K45)</f>
      </c>
      <c r="K43" s="76">
        <f>SUM(L44:L45)</f>
      </c>
      <c r="L43" s="76">
        <f>SUM(M44:M45)</f>
      </c>
      <c r="M43" s="76">
        <f>SUM(N44:N45)</f>
      </c>
      <c r="N43" s="76">
        <f>SUM(O44:O45)</f>
      </c>
      <c r="O43" s="76">
        <f>SUM(P44:P45)</f>
      </c>
      <c r="P43" s="76">
        <f>SUM(Q44:Q45)</f>
      </c>
      <c r="Q43" s="76">
        <f>SUM(R44:R45)</f>
      </c>
      <c r="R43" s="76">
        <f>SUM(S44:S45)</f>
      </c>
      <c r="S43" s="76">
        <f>SUM(T44:T45)</f>
      </c>
      <c r="T43" s="76">
        <f>SUM(U44:U45)</f>
      </c>
      <c r="U43" s="76">
        <f>SUM(V44:V45)</f>
      </c>
      <c r="V43" s="76">
        <f>SUM(W44:W45)</f>
      </c>
      <c r="W43" s="4"/>
    </row>
    <row r="44" ht="17.25" customHeight="1" spans="1:24" x14ac:dyDescent="0.25">
      <c r="A44" s="44" t="s">
        <v>719</v>
      </c>
      <c r="B44" s="48"/>
      <c r="C44" s="47">
        <v>-27</v>
      </c>
      <c r="D44" s="47">
        <v>-12</v>
      </c>
      <c r="E44" s="47">
        <v>-1</v>
      </c>
      <c r="F44" s="47">
        <v>-11</v>
      </c>
      <c r="G44" s="47">
        <v>-3</v>
      </c>
      <c r="H44" s="47">
        <v>-108</v>
      </c>
      <c r="I44" s="47">
        <v>-34</v>
      </c>
      <c r="J44" s="48"/>
      <c r="K44" s="47">
        <v>-64</v>
      </c>
      <c r="L44" s="47">
        <v>-10</v>
      </c>
      <c r="M44" s="47">
        <v>-4</v>
      </c>
      <c r="N44" s="48"/>
      <c r="O44" s="48"/>
      <c r="P44" s="48"/>
      <c r="Q44" s="48"/>
      <c r="R44" s="48"/>
      <c r="S44" s="47">
        <v>-1</v>
      </c>
      <c r="T44" s="48"/>
      <c r="U44" s="48"/>
      <c r="V44" s="48"/>
      <c r="W44" s="22" t="s">
        <v>711</v>
      </c>
    </row>
    <row r="45" ht="17.25" customHeight="1" spans="1:24" x14ac:dyDescent="0.25">
      <c r="A45" s="5" t="s">
        <v>720</v>
      </c>
      <c r="B45" s="48"/>
      <c r="C45" s="47">
        <v>-3</v>
      </c>
      <c r="D45" s="47">
        <v>-13</v>
      </c>
      <c r="E45" s="47">
        <v>-4</v>
      </c>
      <c r="F45" s="47">
        <v>-11</v>
      </c>
      <c r="G45" s="48"/>
      <c r="H45" s="48"/>
      <c r="I45" s="47">
        <v>-12</v>
      </c>
      <c r="J45" s="48"/>
      <c r="K45" s="48"/>
      <c r="L45" s="47">
        <v>-8</v>
      </c>
      <c r="M45" s="47">
        <v>-3</v>
      </c>
      <c r="N45" s="48"/>
      <c r="O45" s="48"/>
      <c r="P45" s="48"/>
      <c r="Q45" s="48"/>
      <c r="R45" s="48"/>
      <c r="S45" s="48"/>
      <c r="T45" s="48"/>
      <c r="U45" s="48"/>
      <c r="V45" s="48"/>
      <c r="W45" s="4"/>
    </row>
    <row r="46" ht="17.25" customHeight="1" spans="1:24" x14ac:dyDescent="0.25">
      <c r="A46" s="75" t="s">
        <v>414</v>
      </c>
      <c r="B46" s="76">
        <f>SUM(C46:C48)</f>
      </c>
      <c r="C46" s="76">
        <f>SUM(D46:D48)</f>
      </c>
      <c r="D46" s="76">
        <f>SUM(E46:E48)</f>
      </c>
      <c r="E46" s="76">
        <f>SUM(F46:F48)</f>
      </c>
      <c r="F46" s="76">
        <f>SUM(G46:G48)</f>
      </c>
      <c r="G46" s="76">
        <f>SUM(H46:H48)</f>
      </c>
      <c r="H46" s="76">
        <f>SUM(I46:I48)</f>
      </c>
      <c r="I46" s="52">
        <f>SUM(J46:J48)</f>
      </c>
      <c r="J46" s="52">
        <f>SUM(K46:K48)</f>
      </c>
      <c r="K46" s="76">
        <f>SUM(L46:L48)</f>
      </c>
      <c r="L46" s="76">
        <f>SUM(M46:M48)</f>
      </c>
      <c r="M46" s="76">
        <f>SUM(N46:N48)</f>
      </c>
      <c r="N46" s="76">
        <f>SUM(O46:O48)</f>
      </c>
      <c r="O46" s="76">
        <f>SUM(P46:P48)</f>
      </c>
      <c r="P46" s="76">
        <f>SUM(Q46:Q48)</f>
      </c>
      <c r="Q46" s="76">
        <f>SUM(R46:R48)</f>
      </c>
      <c r="R46" s="76">
        <f>SUM(S46:S48)</f>
      </c>
      <c r="S46" s="76">
        <f>SUM(T46:T48)</f>
      </c>
      <c r="T46" s="76">
        <f>SUM(U46:U48)</f>
      </c>
      <c r="U46" s="76">
        <f>SUM(V46:V48)</f>
      </c>
      <c r="V46" s="76">
        <f>SUM(W46:W48)</f>
      </c>
      <c r="W46" s="4"/>
    </row>
    <row r="47" ht="17.25" customHeight="1" spans="1:24" x14ac:dyDescent="0.25">
      <c r="A47" s="44"/>
      <c r="B47" s="229"/>
      <c r="C47" s="48"/>
      <c r="D47" s="48"/>
      <c r="E47" s="48"/>
      <c r="F47" s="48"/>
      <c r="G47" s="229"/>
      <c r="H47" s="229"/>
      <c r="I47" s="48"/>
      <c r="J47" s="229"/>
      <c r="K47" s="229"/>
      <c r="L47" s="48"/>
      <c r="M47" s="48"/>
      <c r="N47" s="229"/>
      <c r="O47" s="229"/>
      <c r="P47" s="229"/>
      <c r="Q47" s="229"/>
      <c r="R47" s="229"/>
      <c r="S47" s="229"/>
      <c r="T47" s="229"/>
      <c r="U47" s="229"/>
      <c r="V47" s="229"/>
      <c r="W47" s="4"/>
    </row>
    <row r="48" ht="17.25" customHeight="1" spans="1:24" x14ac:dyDescent="0.25">
      <c r="A48" s="75" t="s">
        <v>415</v>
      </c>
      <c r="B48" s="76">
        <f>SUM(C49:C50)</f>
      </c>
      <c r="C48" s="76">
        <f>SUM(D49:D50)</f>
      </c>
      <c r="D48" s="76">
        <f>SUM(E49:E50)</f>
      </c>
      <c r="E48" s="76">
        <f>SUM(F49:F50)</f>
      </c>
      <c r="F48" s="76">
        <f>SUM(G49:G50)</f>
      </c>
      <c r="G48" s="76">
        <f>SUM(H49:H50)</f>
      </c>
      <c r="H48" s="76">
        <f>SUM(I49:I50)</f>
      </c>
      <c r="I48" s="52">
        <f>SUM(J49:J50)</f>
      </c>
      <c r="J48" s="52">
        <f>SUM(K49:K50)</f>
      </c>
      <c r="K48" s="76">
        <f>SUM(L49:L50)</f>
      </c>
      <c r="L48" s="76">
        <f>SUM(M49:M50)</f>
      </c>
      <c r="M48" s="76">
        <f>SUM(N49:N50)</f>
      </c>
      <c r="N48" s="76">
        <f>SUM(O49:O50)</f>
      </c>
      <c r="O48" s="76">
        <f>SUM(P49:P50)</f>
      </c>
      <c r="P48" s="76">
        <f>SUM(Q49:Q50)</f>
      </c>
      <c r="Q48" s="76">
        <f>SUM(R49:R50)</f>
      </c>
      <c r="R48" s="76">
        <f>SUM(S49:S50)</f>
      </c>
      <c r="S48" s="76">
        <f>SUM(T49:T50)</f>
      </c>
      <c r="T48" s="76">
        <f>SUM(U49:U50)</f>
      </c>
      <c r="U48" s="76">
        <f>SUM(V49:V50)</f>
      </c>
      <c r="V48" s="76">
        <f>SUM(W49:W50)</f>
      </c>
      <c r="W48" s="4"/>
    </row>
    <row r="49" ht="17.25" customHeight="1" spans="1:24" x14ac:dyDescent="0.25">
      <c r="A49" s="170" t="s">
        <v>721</v>
      </c>
      <c r="B49" s="230">
        <v>-11</v>
      </c>
      <c r="C49" s="49"/>
      <c r="D49" s="49"/>
      <c r="E49" s="49"/>
      <c r="F49" s="49"/>
      <c r="G49" s="230">
        <v>-1</v>
      </c>
      <c r="H49" s="230">
        <v>-194</v>
      </c>
      <c r="I49" s="49"/>
      <c r="J49" s="49"/>
      <c r="K49" s="49"/>
      <c r="L49" s="230">
        <v>-1</v>
      </c>
      <c r="M49" s="49"/>
      <c r="N49" s="49"/>
      <c r="O49" s="230">
        <v>-7</v>
      </c>
      <c r="P49" s="49"/>
      <c r="Q49" s="49"/>
      <c r="R49" s="230">
        <v>-5</v>
      </c>
      <c r="S49" s="230">
        <v>-4</v>
      </c>
      <c r="T49" s="49"/>
      <c r="U49" s="230">
        <v>-1</v>
      </c>
      <c r="V49" s="230">
        <v>-2</v>
      </c>
      <c r="W49" s="8" t="s">
        <v>704</v>
      </c>
    </row>
    <row r="50" ht="17.25" customHeight="1" spans="1:24" x14ac:dyDescent="0.25">
      <c r="A50" s="170" t="s">
        <v>721</v>
      </c>
      <c r="B50" s="230">
        <v>-4</v>
      </c>
      <c r="C50" s="49"/>
      <c r="D50" s="49"/>
      <c r="E50" s="230">
        <v>-1</v>
      </c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8" t="s">
        <v>704</v>
      </c>
    </row>
    <row r="51" ht="17.25" customHeight="1" spans="1:24" x14ac:dyDescent="0.25">
      <c r="A51" s="170" t="s">
        <v>512</v>
      </c>
      <c r="B51" s="49"/>
      <c r="C51" s="49"/>
      <c r="D51" s="49"/>
      <c r="E51" s="49"/>
      <c r="F51" s="49"/>
      <c r="G51" s="49"/>
      <c r="H51" s="49"/>
      <c r="I51" s="171">
        <v>4</v>
      </c>
      <c r="J51" s="171">
        <v>11</v>
      </c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8" t="s">
        <v>283</v>
      </c>
    </row>
    <row r="52" ht="17.25" customHeight="1" spans="1:24" x14ac:dyDescent="0.25">
      <c r="A52" s="44" t="s">
        <v>524</v>
      </c>
      <c r="B52" s="47">
        <v>-7</v>
      </c>
      <c r="C52" s="49"/>
      <c r="D52" s="47">
        <v>-5</v>
      </c>
      <c r="E52" s="49"/>
      <c r="F52" s="47">
        <v>-5</v>
      </c>
      <c r="G52" s="49"/>
      <c r="H52" s="47">
        <v>-16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"/>
    </row>
    <row r="53" ht="17.25" customHeight="1" spans="1:24" x14ac:dyDescent="0.25">
      <c r="A53" s="75" t="s">
        <v>416</v>
      </c>
      <c r="B53" s="52">
        <f>SUM(C51:C55)</f>
      </c>
      <c r="C53" s="76">
        <f>SUM(D51:D55)</f>
      </c>
      <c r="D53" s="76">
        <f>SUM(E51:E55)</f>
      </c>
      <c r="E53" s="76">
        <f>SUM(F51:F55)</f>
      </c>
      <c r="F53" s="76">
        <f>SUM(G51:G55)</f>
      </c>
      <c r="G53" s="76">
        <f>SUM(H51:H55)</f>
      </c>
      <c r="H53" s="76">
        <f>SUM(I51:I55)</f>
      </c>
      <c r="I53" s="76">
        <f>SUM(J51:J55)</f>
      </c>
      <c r="J53" s="76">
        <f>SUM(K51:K55)</f>
      </c>
      <c r="K53" s="76">
        <f>SUM(L51:L55)</f>
      </c>
      <c r="L53" s="76">
        <f>SUM(M51:M55)</f>
      </c>
      <c r="M53" s="76">
        <f>SUM(N51:N55)</f>
      </c>
      <c r="N53" s="76">
        <f>SUM(O51:O55)</f>
      </c>
      <c r="O53" s="76">
        <f>SUM(P51:P55)</f>
      </c>
      <c r="P53" s="76">
        <f>SUM(Q51:Q55)</f>
      </c>
      <c r="Q53" s="76">
        <f>SUM(R51:R55)</f>
      </c>
      <c r="R53" s="76">
        <f>SUM(S51:S55)</f>
      </c>
      <c r="S53" s="76">
        <f>SUM(T51:T55)</f>
      </c>
      <c r="T53" s="76">
        <f>SUM(U51:U55)</f>
      </c>
      <c r="U53" s="76">
        <f>SUM(V51:V55)</f>
      </c>
      <c r="V53" s="76">
        <f>SUM(W51:W55)</f>
      </c>
      <c r="W53" s="4"/>
    </row>
    <row r="54" ht="17.25" customHeight="1" spans="1:24" x14ac:dyDescent="0.25">
      <c r="A54" s="44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"/>
    </row>
    <row r="55" ht="17.25" customHeight="1" spans="1:24" x14ac:dyDescent="0.25">
      <c r="A55" s="231"/>
      <c r="B55" s="232"/>
      <c r="C55" s="232"/>
      <c r="D55" s="232"/>
      <c r="E55" s="232"/>
      <c r="F55" s="232"/>
      <c r="G55" s="232"/>
      <c r="H55" s="232"/>
      <c r="I55" s="232"/>
      <c r="J55" s="232"/>
      <c r="K55" s="232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4"/>
    </row>
    <row r="56" ht="17.25" customHeight="1" spans="1:24" x14ac:dyDescent="0.25">
      <c r="A56" s="233" t="s">
        <v>722</v>
      </c>
      <c r="B56" s="234">
        <v>24</v>
      </c>
      <c r="C56" s="234">
        <v>70</v>
      </c>
      <c r="D56" s="234">
        <v>70</v>
      </c>
      <c r="E56" s="234">
        <v>10</v>
      </c>
      <c r="F56" s="234">
        <v>40</v>
      </c>
      <c r="G56" s="234">
        <v>40</v>
      </c>
      <c r="H56" s="234">
        <v>140</v>
      </c>
      <c r="I56" s="234">
        <v>50</v>
      </c>
      <c r="J56" s="234">
        <v>100</v>
      </c>
      <c r="K56" s="234">
        <v>100</v>
      </c>
      <c r="L56" s="234">
        <v>50</v>
      </c>
      <c r="M56" s="235"/>
      <c r="N56" s="235"/>
      <c r="O56" s="235"/>
      <c r="P56" s="235"/>
      <c r="Q56" s="235"/>
      <c r="R56" s="235"/>
      <c r="S56" s="235"/>
      <c r="T56" s="235"/>
      <c r="U56" s="235"/>
      <c r="V56" s="235"/>
      <c r="W56" s="4"/>
    </row>
    <row r="57" ht="17.25" customHeight="1" spans="1:24" x14ac:dyDescent="0.25">
      <c r="A57" s="236" t="s">
        <v>265</v>
      </c>
      <c r="B57" s="237">
        <f>SUM(C5:C10)</f>
      </c>
      <c r="C57" s="237">
        <f>SUM(D5:D10)</f>
      </c>
      <c r="D57" s="237">
        <f>SUM(E5:E10)</f>
      </c>
      <c r="E57" s="237">
        <f>SUM(F5:F10)</f>
      </c>
      <c r="F57" s="237">
        <f>SUM(G5:G10)</f>
      </c>
      <c r="G57" s="237">
        <f>SUM(H5:H10)</f>
      </c>
      <c r="H57" s="237">
        <f>SUM(I5:I10)</f>
      </c>
      <c r="I57" s="237">
        <f>SUM(J5:J10)</f>
      </c>
      <c r="J57" s="237">
        <f>SUM(K5:K10)</f>
      </c>
      <c r="K57" s="237">
        <f>SUM(L5:L10)</f>
      </c>
      <c r="L57" s="237">
        <f>SUM(M5:M10)</f>
      </c>
      <c r="M57" s="238"/>
      <c r="N57" s="238"/>
      <c r="O57" s="238"/>
      <c r="P57" s="238"/>
      <c r="Q57" s="238"/>
      <c r="R57" s="238"/>
      <c r="S57" s="238"/>
      <c r="T57" s="238"/>
      <c r="U57" s="238"/>
      <c r="V57" s="238"/>
      <c r="W57" s="4"/>
    </row>
    <row r="58" ht="17.25" customHeight="1" spans="1:24" x14ac:dyDescent="0.25">
      <c r="A58" s="29" t="s">
        <v>723</v>
      </c>
      <c r="B58" s="128">
        <f>SUM(C59-C60)</f>
      </c>
      <c r="C58" s="128">
        <f>SUM(D59-D60)</f>
      </c>
      <c r="D58" s="128">
        <f>SUM(E59-E60)</f>
      </c>
      <c r="E58" s="128">
        <f>SUM(F59-F60)</f>
      </c>
      <c r="F58" s="128">
        <f>SUM(G59-G60)</f>
      </c>
      <c r="G58" s="128">
        <f>SUM(H59-H60)</f>
      </c>
      <c r="H58" s="128">
        <f>SUM(I59-I60)</f>
      </c>
      <c r="I58" s="128">
        <f>SUM(J59-J60)</f>
      </c>
      <c r="J58" s="128">
        <f>SUM(K59-K60)</f>
      </c>
      <c r="K58" s="128">
        <f>SUM(L59-L60)</f>
      </c>
      <c r="L58" s="128">
        <f>SUM(M59-M60)</f>
      </c>
      <c r="M58" s="239"/>
      <c r="N58" s="239"/>
      <c r="O58" s="239"/>
      <c r="P58" s="239"/>
      <c r="Q58" s="239"/>
      <c r="R58" s="239"/>
      <c r="S58" s="239"/>
      <c r="T58" s="239"/>
      <c r="U58" s="239"/>
      <c r="V58" s="239"/>
      <c r="W58" s="4"/>
    </row>
    <row r="59" ht="17.25" customHeight="1" spans="1:24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4"/>
    </row>
    <row r="60" ht="17.25" customHeight="1" spans="1:24" x14ac:dyDescent="0.25">
      <c r="A60" s="12"/>
      <c r="B60" s="199" t="s">
        <v>78</v>
      </c>
      <c r="C60" s="199" t="s">
        <v>6</v>
      </c>
      <c r="D60" s="199" t="s">
        <v>8</v>
      </c>
      <c r="E60" s="199" t="s">
        <v>9</v>
      </c>
      <c r="F60" s="199" t="s">
        <v>14</v>
      </c>
      <c r="G60" s="199" t="s">
        <v>188</v>
      </c>
      <c r="H60" s="199" t="s">
        <v>13</v>
      </c>
      <c r="I60" s="199" t="s">
        <v>15</v>
      </c>
      <c r="J60" s="199" t="s">
        <v>12</v>
      </c>
      <c r="K60" s="199" t="s">
        <v>207</v>
      </c>
      <c r="L60" s="199" t="s">
        <v>10</v>
      </c>
      <c r="M60" s="199" t="s">
        <v>146</v>
      </c>
      <c r="N60" s="199" t="s">
        <v>724</v>
      </c>
      <c r="O60" s="199" t="s">
        <v>725</v>
      </c>
      <c r="P60" s="199" t="s">
        <v>11</v>
      </c>
      <c r="Q60" s="199" t="s">
        <v>32</v>
      </c>
      <c r="R60" s="199" t="s">
        <v>498</v>
      </c>
      <c r="S60" s="199" t="s">
        <v>496</v>
      </c>
      <c r="T60" s="199" t="s">
        <v>726</v>
      </c>
      <c r="U60" s="199" t="s">
        <v>447</v>
      </c>
      <c r="V60" s="199" t="s">
        <v>727</v>
      </c>
      <c r="W60" s="4"/>
    </row>
    <row r="61" ht="17.25" customHeight="1" spans="1:24" x14ac:dyDescent="0.2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4"/>
    </row>
    <row r="62" ht="17.25" customHeight="1" spans="1:24" x14ac:dyDescent="0.25">
      <c r="A62" s="240" t="s">
        <v>728</v>
      </c>
      <c r="B62" s="241"/>
      <c r="C62" s="242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4"/>
    </row>
    <row r="63" ht="17.25" customHeight="1" spans="1:24" x14ac:dyDescent="0.25">
      <c r="A63" s="240" t="s">
        <v>729</v>
      </c>
      <c r="B63" s="241"/>
      <c r="C63" s="242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4"/>
    </row>
    <row r="64" ht="17.25" customHeight="1" spans="1:24" x14ac:dyDescent="0.2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4"/>
    </row>
    <row r="65" ht="17.25" customHeight="1" spans="1:24" x14ac:dyDescent="0.25">
      <c r="A65" s="14" t="s">
        <v>730</v>
      </c>
      <c r="B65" s="243"/>
      <c r="C65" s="243"/>
      <c r="D65" s="243"/>
      <c r="E65" s="244"/>
      <c r="F65" s="245" t="s">
        <v>731</v>
      </c>
      <c r="G65" s="245"/>
      <c r="H65" s="245"/>
      <c r="I65" s="245"/>
      <c r="J65" s="245"/>
      <c r="K65" s="245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4"/>
    </row>
    <row r="66" ht="17.25" customHeight="1" spans="1:24" x14ac:dyDescent="0.25">
      <c r="A66" s="14" t="s">
        <v>732</v>
      </c>
      <c r="B66" s="68"/>
      <c r="C66" s="68"/>
      <c r="D66" s="68"/>
      <c r="E66" s="13"/>
      <c r="F66" s="245" t="s">
        <v>733</v>
      </c>
      <c r="G66" s="245"/>
      <c r="H66" s="245"/>
      <c r="I66" s="245"/>
      <c r="J66" s="245"/>
      <c r="K66" s="245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4"/>
    </row>
    <row r="67" ht="17.25" customHeight="1" spans="1:24" x14ac:dyDescent="0.25">
      <c r="A67" s="14" t="s">
        <v>734</v>
      </c>
      <c r="B67" s="68"/>
      <c r="C67" s="68"/>
      <c r="D67" s="68"/>
      <c r="E67" s="13"/>
      <c r="F67" s="245" t="s">
        <v>735</v>
      </c>
      <c r="G67" s="245"/>
      <c r="H67" s="245"/>
      <c r="I67" s="245"/>
      <c r="J67" s="245"/>
      <c r="K67" s="245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4"/>
    </row>
    <row r="68" ht="17.25" customHeight="1" spans="1:24" x14ac:dyDescent="0.25">
      <c r="A68" s="14" t="s">
        <v>736</v>
      </c>
      <c r="B68" s="246"/>
      <c r="C68" s="246"/>
      <c r="D68" s="246"/>
      <c r="E68" s="13"/>
      <c r="F68" s="245" t="s">
        <v>737</v>
      </c>
      <c r="G68" s="245"/>
      <c r="H68" s="245"/>
      <c r="I68" s="245"/>
      <c r="J68" s="245"/>
      <c r="K68" s="245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4"/>
    </row>
    <row r="69" ht="17.25" customHeight="1" spans="1:24" x14ac:dyDescent="0.25">
      <c r="A69" s="12"/>
      <c r="B69" s="13"/>
      <c r="C69" s="13"/>
      <c r="D69" s="13"/>
      <c r="E69" s="13"/>
      <c r="F69" s="245" t="s">
        <v>738</v>
      </c>
      <c r="G69" s="245"/>
      <c r="H69" s="245"/>
      <c r="I69" s="245"/>
      <c r="J69" s="245"/>
      <c r="K69" s="245"/>
      <c r="L69" s="245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4"/>
    </row>
    <row r="70" ht="17.25" customHeight="1" spans="1:24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4"/>
    </row>
    <row r="71" ht="17.25" customHeight="1" spans="1:24" x14ac:dyDescent="0.25">
      <c r="A71" s="247" t="s">
        <v>739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4"/>
    </row>
    <row r="72" ht="17.25" customHeight="1" spans="1:24" x14ac:dyDescent="0.25">
      <c r="A72" s="248" t="s">
        <v>740</v>
      </c>
      <c r="B72" s="13"/>
      <c r="C72" s="13"/>
      <c r="D72" s="13"/>
      <c r="E72" s="13"/>
      <c r="F72" s="13"/>
      <c r="G72" s="249" t="s">
        <v>741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4"/>
    </row>
    <row r="73" ht="17.25" customHeight="1" spans="1:24" x14ac:dyDescent="0.25">
      <c r="A73" s="250" t="s">
        <v>742</v>
      </c>
      <c r="B73" s="13"/>
      <c r="C73" s="13"/>
      <c r="D73" s="13"/>
      <c r="E73" s="13"/>
      <c r="F73" s="13"/>
      <c r="G73" s="249" t="s">
        <v>743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4"/>
    </row>
    <row r="74" ht="17.25" customHeight="1" spans="1:24" x14ac:dyDescent="0.25">
      <c r="A74" s="251" t="s">
        <v>744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4"/>
    </row>
    <row r="75" ht="17.25" customHeight="1" spans="1:24" x14ac:dyDescent="0.25">
      <c r="A75" s="251" t="s">
        <v>745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4"/>
    </row>
    <row r="76" ht="17.25" customHeight="1" spans="1:24" x14ac:dyDescent="0.25">
      <c r="A76" s="252" t="s">
        <v>746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4"/>
    </row>
    <row r="77" ht="17.25" customHeight="1" spans="1:24" x14ac:dyDescent="0.25">
      <c r="A77" s="252" t="s">
        <v>747</v>
      </c>
      <c r="B77" s="13"/>
      <c r="C77" s="13"/>
      <c r="D77" s="13"/>
      <c r="E77" s="13"/>
      <c r="F77" s="13"/>
      <c r="G77" s="13"/>
      <c r="H77" s="253"/>
      <c r="I77" s="253"/>
      <c r="J77" s="253"/>
      <c r="K77" s="25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4"/>
    </row>
    <row r="78" ht="17.25" customHeight="1" spans="1:24" x14ac:dyDescent="0.25">
      <c r="A78" s="12"/>
      <c r="B78" s="13"/>
      <c r="C78" s="13"/>
      <c r="D78" s="13"/>
      <c r="E78" s="13"/>
      <c r="F78" s="13"/>
      <c r="G78" s="254" t="s">
        <v>734</v>
      </c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4"/>
    </row>
    <row r="79" ht="17.25" customHeight="1" spans="1:24" x14ac:dyDescent="0.25">
      <c r="A79" s="255" t="s">
        <v>748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4"/>
    </row>
    <row r="80" ht="17.25" customHeight="1" spans="1:24" x14ac:dyDescent="0.25">
      <c r="A80" s="255" t="s">
        <v>749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4"/>
    </row>
    <row r="81" ht="17.25" customHeight="1" spans="1:24" x14ac:dyDescent="0.25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4"/>
    </row>
    <row r="82" ht="17.25" customHeight="1" spans="1:24" x14ac:dyDescent="0.25">
      <c r="A82" s="256" t="s">
        <v>750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4"/>
    </row>
    <row r="83" ht="17.25" customHeight="1" spans="1:24" x14ac:dyDescent="0.25">
      <c r="A83" s="181" t="s">
        <v>0</v>
      </c>
      <c r="B83" s="257"/>
      <c r="C83" s="2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4"/>
    </row>
    <row r="84" ht="17.25" customHeight="1" spans="1:24" x14ac:dyDescent="0.25">
      <c r="A84" s="136">
        <v>44077</v>
      </c>
      <c r="B84" s="258"/>
      <c r="C84" s="259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4"/>
    </row>
    <row r="85" ht="17.25" customHeight="1" spans="1:24" x14ac:dyDescent="0.25">
      <c r="A85" s="260">
        <v>44077</v>
      </c>
      <c r="B85" s="261"/>
      <c r="C85" s="262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4"/>
    </row>
    <row r="86" ht="17.25" customHeight="1" spans="1:24" x14ac:dyDescent="0.25">
      <c r="A86" s="136" t="s">
        <v>557</v>
      </c>
      <c r="B86" s="263"/>
      <c r="C86" s="26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4"/>
    </row>
    <row r="87" ht="17.25" customHeight="1" spans="1:24" x14ac:dyDescent="0.25">
      <c r="A87" s="260" t="s">
        <v>557</v>
      </c>
      <c r="B87" s="261"/>
      <c r="C87" s="262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4"/>
    </row>
    <row r="88" ht="17.25" customHeight="1" spans="1:24" x14ac:dyDescent="0.25">
      <c r="A88" s="136">
        <v>44110</v>
      </c>
      <c r="B88" s="263"/>
      <c r="C88" s="26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4"/>
    </row>
    <row r="89" ht="17.25" customHeight="1" spans="1:24" x14ac:dyDescent="0.25">
      <c r="A89" s="136">
        <v>43868</v>
      </c>
      <c r="B89" s="263"/>
      <c r="C89" s="26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4"/>
    </row>
    <row r="90" ht="17.25" customHeight="1" spans="1:24" x14ac:dyDescent="0.25">
      <c r="A90" s="136" t="s">
        <v>751</v>
      </c>
      <c r="B90" s="263"/>
      <c r="C90" s="26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4"/>
    </row>
    <row r="91" ht="17.25" customHeight="1" spans="1:24" x14ac:dyDescent="0.25">
      <c r="A91" s="136">
        <v>44050</v>
      </c>
      <c r="B91" s="263"/>
      <c r="C91" s="26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4"/>
    </row>
    <row r="92" ht="17.25" customHeight="1" spans="1:24" x14ac:dyDescent="0.25">
      <c r="A92" s="136">
        <v>44050</v>
      </c>
      <c r="B92" s="263"/>
      <c r="C92" s="26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4"/>
    </row>
    <row r="93" ht="17.25" customHeight="1" spans="1:24" x14ac:dyDescent="0.25">
      <c r="A93" s="90" t="s">
        <v>752</v>
      </c>
      <c r="B93" s="263"/>
      <c r="C93" s="26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4"/>
    </row>
    <row r="94" ht="17.25" customHeight="1" spans="1:24" x14ac:dyDescent="0.25">
      <c r="A94" s="94" t="s">
        <v>752</v>
      </c>
      <c r="B94" s="261"/>
      <c r="C94" s="262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4"/>
    </row>
    <row r="95" ht="17.25" customHeight="1" spans="1:24" x14ac:dyDescent="0.25">
      <c r="A95" s="90">
        <v>43898</v>
      </c>
      <c r="B95" s="263"/>
      <c r="C95" s="26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4"/>
    </row>
    <row r="96" ht="17.25" customHeight="1" spans="1:24" x14ac:dyDescent="0.25">
      <c r="A96" s="94" t="s">
        <v>753</v>
      </c>
      <c r="B96" s="261"/>
      <c r="C96" s="262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4"/>
    </row>
    <row r="97" ht="17.25" customHeight="1" spans="1:24" x14ac:dyDescent="0.25">
      <c r="A97" s="90">
        <v>43898</v>
      </c>
      <c r="B97" s="263"/>
      <c r="C97" s="26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4"/>
    </row>
    <row r="98" ht="17.25" customHeight="1" spans="1:24" x14ac:dyDescent="0.25">
      <c r="A98" s="94" t="s">
        <v>753</v>
      </c>
      <c r="B98" s="261"/>
      <c r="C98" s="262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4"/>
    </row>
    <row r="99" ht="17.25" customHeight="1" spans="1:24" x14ac:dyDescent="0.25">
      <c r="A99" s="136">
        <v>43959</v>
      </c>
      <c r="B99" s="263"/>
      <c r="C99" s="26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4"/>
    </row>
    <row r="100" ht="17.25" customHeight="1" spans="1:24" x14ac:dyDescent="0.25">
      <c r="A100" s="136" t="s">
        <v>510</v>
      </c>
      <c r="B100" s="263"/>
      <c r="C100" s="26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4"/>
    </row>
    <row r="101" ht="17.25" customHeight="1" spans="1:24" x14ac:dyDescent="0.25">
      <c r="A101" s="90" t="s">
        <v>408</v>
      </c>
      <c r="B101" s="263"/>
      <c r="C101" s="26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4"/>
    </row>
    <row r="102" ht="17.25" customHeight="1" spans="1:24" x14ac:dyDescent="0.25">
      <c r="A102" s="90" t="s">
        <v>408</v>
      </c>
      <c r="B102" s="263"/>
      <c r="C102" s="26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4"/>
    </row>
    <row r="103" ht="17.25" customHeight="1" spans="1:24" x14ac:dyDescent="0.25">
      <c r="A103" s="90"/>
      <c r="B103" s="263"/>
      <c r="C103" s="26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4"/>
    </row>
    <row r="104" spans="1:22" x14ac:dyDescent="0.25">
      <c r="A104" s="1" t="s">
        <v>0</v>
      </c>
      <c r="B104" s="2" t="s">
        <v>78</v>
      </c>
      <c r="C104" s="2" t="s">
        <v>6</v>
      </c>
      <c r="D104" s="11" t="s">
        <v>8</v>
      </c>
      <c r="E104" s="11" t="s">
        <v>9</v>
      </c>
      <c r="F104" s="11" t="s">
        <v>14</v>
      </c>
      <c r="G104" s="11" t="s">
        <v>188</v>
      </c>
      <c r="H104" s="11" t="s">
        <v>13</v>
      </c>
      <c r="I104" s="11" t="s">
        <v>15</v>
      </c>
      <c r="J104" s="11" t="s">
        <v>12</v>
      </c>
      <c r="K104" s="11" t="s">
        <v>207</v>
      </c>
      <c r="L104" s="11" t="s">
        <v>10</v>
      </c>
      <c r="M104" s="11" t="s">
        <v>146</v>
      </c>
      <c r="N104" s="11" t="s">
        <v>724</v>
      </c>
      <c r="O104" s="11" t="s">
        <v>725</v>
      </c>
      <c r="P104" s="11" t="s">
        <v>11</v>
      </c>
      <c r="Q104" s="11" t="s">
        <v>32</v>
      </c>
      <c r="R104" s="11" t="s">
        <v>498</v>
      </c>
      <c r="S104" s="11" t="s">
        <v>496</v>
      </c>
      <c r="T104" s="11" t="s">
        <v>726</v>
      </c>
      <c r="U104" s="11" t="s">
        <v>447</v>
      </c>
      <c r="V104" s="11" t="s">
        <v>727</v>
      </c>
    </row>
    <row r="105" spans="1:23" x14ac:dyDescent="0.25">
      <c r="A105" s="1" t="s">
        <v>3</v>
      </c>
      <c r="B105" s="2">
        <v>0</v>
      </c>
      <c r="C105" s="2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4">
        <v>0</v>
      </c>
    </row>
    <row r="106" spans="1:22" x14ac:dyDescent="0.25">
      <c r="A106" s="1"/>
      <c r="B106" s="2">
        <v>14</v>
      </c>
      <c r="C106" s="2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</row>
    <row r="107" spans="1:22" x14ac:dyDescent="0.25">
      <c r="A107" s="1"/>
      <c r="B107" s="2">
        <v>0</v>
      </c>
      <c r="C107" s="2">
        <v>70</v>
      </c>
      <c r="D107" s="11">
        <v>70</v>
      </c>
      <c r="E107" s="11">
        <v>10</v>
      </c>
      <c r="F107" s="11">
        <v>10</v>
      </c>
      <c r="G107" s="11">
        <v>5</v>
      </c>
      <c r="H107" s="11">
        <v>140</v>
      </c>
      <c r="I107" s="11">
        <v>15</v>
      </c>
      <c r="J107" s="11">
        <v>100</v>
      </c>
      <c r="K107" s="11">
        <v>100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</row>
    <row r="108" spans="1:22" x14ac:dyDescent="0.25">
      <c r="A108" s="1"/>
      <c r="B108" s="2">
        <v>2</v>
      </c>
      <c r="C108" s="2">
        <v>0</v>
      </c>
      <c r="D108" s="11">
        <v>0</v>
      </c>
      <c r="E108" s="11">
        <v>0</v>
      </c>
      <c r="F108" s="11">
        <v>30</v>
      </c>
      <c r="G108" s="11">
        <v>2</v>
      </c>
      <c r="H108" s="11">
        <v>0</v>
      </c>
      <c r="I108" s="11">
        <v>30</v>
      </c>
      <c r="J108" s="11">
        <v>0</v>
      </c>
      <c r="K108" s="11">
        <v>0</v>
      </c>
      <c r="L108" s="11">
        <v>50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</row>
    <row r="109" spans="1:22" x14ac:dyDescent="0.25">
      <c r="A109" s="1"/>
      <c r="B109" s="2">
        <v>0</v>
      </c>
      <c r="C109" s="2">
        <v>0</v>
      </c>
      <c r="D109" s="11">
        <v>0</v>
      </c>
      <c r="E109" s="11">
        <v>0</v>
      </c>
      <c r="F109" s="11">
        <v>40</v>
      </c>
      <c r="G109" s="11">
        <v>12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</row>
    <row r="110" spans="1:22" x14ac:dyDescent="0.25">
      <c r="A110" s="1"/>
      <c r="B110" s="2">
        <v>0</v>
      </c>
      <c r="C110" s="2">
        <v>0</v>
      </c>
      <c r="D110" s="11">
        <v>0</v>
      </c>
      <c r="E110" s="11">
        <v>0</v>
      </c>
      <c r="F110" s="11">
        <v>0</v>
      </c>
      <c r="G110" s="11">
        <v>6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</row>
    <row r="111" spans="1:22" x14ac:dyDescent="0.25">
      <c r="A111" s="1"/>
      <c r="B111" s="2">
        <v>0</v>
      </c>
      <c r="C111" s="2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-37</v>
      </c>
      <c r="J111" s="11">
        <v>-45</v>
      </c>
      <c r="K111" s="11">
        <v>-20</v>
      </c>
      <c r="L111" s="11">
        <v>-46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</row>
    <row r="112" spans="1:22" x14ac:dyDescent="0.25">
      <c r="A112" s="1"/>
      <c r="B112" s="2">
        <v>0</v>
      </c>
      <c r="C112" s="2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37</v>
      </c>
      <c r="J112" s="11">
        <v>45</v>
      </c>
      <c r="K112" s="11">
        <v>20</v>
      </c>
      <c r="L112" s="11">
        <v>46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</row>
    <row r="113" spans="1:22" x14ac:dyDescent="0.25">
      <c r="A113" s="1"/>
      <c r="B113" s="2">
        <v>0</v>
      </c>
      <c r="C113" s="2">
        <v>0</v>
      </c>
      <c r="D113" s="11">
        <v>0</v>
      </c>
      <c r="E113" s="11">
        <v>20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10</v>
      </c>
      <c r="N113" s="11">
        <v>15</v>
      </c>
      <c r="O113" s="11">
        <v>15</v>
      </c>
      <c r="P113" s="11">
        <v>10</v>
      </c>
      <c r="Q113" s="11">
        <v>15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</row>
    <row r="114" spans="1:22" x14ac:dyDescent="0.25">
      <c r="A114" s="1"/>
      <c r="B114" s="2">
        <v>0</v>
      </c>
      <c r="C114" s="2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10</v>
      </c>
      <c r="S114" s="11">
        <v>10</v>
      </c>
      <c r="T114" s="11">
        <v>10</v>
      </c>
      <c r="U114" s="11">
        <v>10</v>
      </c>
      <c r="V114" s="11">
        <v>10</v>
      </c>
    </row>
    <row r="115" spans="1:22" x14ac:dyDescent="0.25">
      <c r="A115" s="1"/>
      <c r="B115" s="2">
        <v>0</v>
      </c>
      <c r="C115" s="2">
        <v>30</v>
      </c>
      <c r="D115" s="11">
        <v>30</v>
      </c>
      <c r="E115" s="11">
        <v>50</v>
      </c>
      <c r="F115" s="11">
        <v>0</v>
      </c>
      <c r="G115" s="11">
        <v>0</v>
      </c>
      <c r="H115" s="11">
        <v>245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</row>
    <row r="116" spans="1:22" x14ac:dyDescent="0.25">
      <c r="A116" s="1"/>
      <c r="B116" s="2">
        <v>0</v>
      </c>
      <c r="C116" s="2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25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</row>
    <row r="117" spans="1:22" x14ac:dyDescent="0.25">
      <c r="A117" s="1"/>
      <c r="B117" s="2">
        <v>0</v>
      </c>
      <c r="C117" s="2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-14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</row>
    <row r="118" spans="1:22" x14ac:dyDescent="0.25">
      <c r="A118" s="1"/>
      <c r="B118" s="2">
        <v>0</v>
      </c>
      <c r="C118" s="2">
        <v>48</v>
      </c>
      <c r="D118" s="11">
        <v>48</v>
      </c>
      <c r="E118" s="11">
        <v>40</v>
      </c>
      <c r="F118" s="11">
        <v>0</v>
      </c>
      <c r="G118" s="11">
        <v>9</v>
      </c>
      <c r="H118" s="11">
        <v>192</v>
      </c>
      <c r="I118" s="11">
        <v>0</v>
      </c>
      <c r="J118" s="11">
        <v>50</v>
      </c>
      <c r="K118" s="11">
        <v>0</v>
      </c>
      <c r="L118" s="11">
        <v>35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</row>
    <row r="119" spans="1:22" x14ac:dyDescent="0.25">
      <c r="A119" s="1"/>
      <c r="B119" s="2">
        <v>0</v>
      </c>
      <c r="C119" s="2">
        <v>80</v>
      </c>
      <c r="D119" s="11">
        <v>80</v>
      </c>
      <c r="E119" s="11">
        <v>0</v>
      </c>
      <c r="F119" s="11">
        <v>20</v>
      </c>
      <c r="G119" s="11">
        <v>20</v>
      </c>
      <c r="H119" s="11">
        <v>160</v>
      </c>
      <c r="I119" s="11">
        <v>0</v>
      </c>
      <c r="J119" s="11">
        <v>100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</row>
    <row r="120" spans="1:22" x14ac:dyDescent="0.25">
      <c r="A120" s="1"/>
      <c r="B120" s="2">
        <v>0</v>
      </c>
      <c r="C120" s="2">
        <v>95</v>
      </c>
      <c r="D120" s="11">
        <v>120</v>
      </c>
      <c r="E120" s="11">
        <v>0</v>
      </c>
      <c r="F120" s="11">
        <v>20</v>
      </c>
      <c r="G120" s="11">
        <v>10</v>
      </c>
      <c r="H120" s="11">
        <v>160</v>
      </c>
      <c r="I120" s="11">
        <v>0</v>
      </c>
      <c r="J120" s="11">
        <v>100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</row>
    <row r="121" spans="1:22" x14ac:dyDescent="0.25">
      <c r="A121" s="1"/>
      <c r="B121" s="2">
        <v>0</v>
      </c>
      <c r="C121" s="2">
        <v>25</v>
      </c>
      <c r="D121" s="11">
        <v>0</v>
      </c>
      <c r="E121" s="11">
        <v>0</v>
      </c>
      <c r="F121" s="11">
        <v>0</v>
      </c>
      <c r="G121" s="11">
        <v>10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</row>
    <row r="122" spans="1:22" x14ac:dyDescent="0.25">
      <c r="A122" s="1"/>
      <c r="B122" s="2">
        <v>0</v>
      </c>
      <c r="C122" s="2">
        <v>-32</v>
      </c>
      <c r="D122" s="11">
        <v>-37</v>
      </c>
      <c r="E122" s="11">
        <v>-13</v>
      </c>
      <c r="F122" s="11">
        <v>-13</v>
      </c>
      <c r="G122" s="11">
        <v>-21</v>
      </c>
      <c r="H122" s="11">
        <v>0</v>
      </c>
      <c r="I122" s="11">
        <v>0</v>
      </c>
      <c r="J122" s="11">
        <v>-11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-1</v>
      </c>
      <c r="Q122" s="11">
        <v>0</v>
      </c>
      <c r="R122" s="11">
        <v>0</v>
      </c>
      <c r="S122" s="11">
        <v>0</v>
      </c>
      <c r="T122" s="11">
        <v>0</v>
      </c>
      <c r="U122" s="11">
        <v>-5</v>
      </c>
      <c r="V122" s="11">
        <v>-1</v>
      </c>
    </row>
    <row r="123" spans="1:22" x14ac:dyDescent="0.25">
      <c r="A123" s="1"/>
      <c r="B123" s="2">
        <v>0</v>
      </c>
      <c r="C123" s="2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-1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</row>
    <row r="124" spans="1:22" x14ac:dyDescent="0.25">
      <c r="A124" s="1"/>
      <c r="B124" s="2">
        <v>0</v>
      </c>
      <c r="C124" s="2">
        <v>-80</v>
      </c>
      <c r="D124" s="11">
        <v>-100</v>
      </c>
      <c r="E124" s="11">
        <v>0</v>
      </c>
      <c r="F124" s="11">
        <v>-10</v>
      </c>
      <c r="G124" s="11">
        <v>-16</v>
      </c>
      <c r="H124" s="11">
        <v>-310</v>
      </c>
      <c r="I124" s="11">
        <v>0</v>
      </c>
      <c r="J124" s="11">
        <v>-16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</row>
    <row r="125" spans="1:22" x14ac:dyDescent="0.25">
      <c r="A125" s="1"/>
      <c r="B125" s="2">
        <v>0</v>
      </c>
      <c r="C125" s="2">
        <v>-46</v>
      </c>
      <c r="D125" s="11">
        <v>-23</v>
      </c>
      <c r="E125" s="11">
        <v>-43</v>
      </c>
      <c r="F125" s="11">
        <v>-4</v>
      </c>
      <c r="G125" s="11">
        <v>-24</v>
      </c>
      <c r="H125" s="11">
        <v>-2</v>
      </c>
      <c r="I125" s="11">
        <v>0</v>
      </c>
      <c r="J125" s="11">
        <v>-1</v>
      </c>
      <c r="K125" s="11">
        <v>0</v>
      </c>
      <c r="L125" s="11">
        <v>-11</v>
      </c>
      <c r="M125" s="11">
        <v>0</v>
      </c>
      <c r="N125" s="11">
        <v>0</v>
      </c>
      <c r="O125" s="11">
        <v>0</v>
      </c>
      <c r="P125" s="11">
        <v>-9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-1</v>
      </c>
    </row>
    <row r="126" spans="1:22" x14ac:dyDescent="0.25">
      <c r="A126" s="1"/>
      <c r="B126" s="2">
        <v>0</v>
      </c>
      <c r="C126" s="2">
        <v>90</v>
      </c>
      <c r="D126" s="11">
        <v>90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</row>
    <row r="127" spans="1:22" x14ac:dyDescent="0.25">
      <c r="A127" s="1"/>
      <c r="B127" s="2">
        <v>8</v>
      </c>
      <c r="C127" s="2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</row>
    <row r="128" spans="1:22" x14ac:dyDescent="0.25">
      <c r="A128" s="1"/>
      <c r="B128" s="2">
        <v>2</v>
      </c>
      <c r="C128" s="2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</row>
    <row r="129" spans="1:22" x14ac:dyDescent="0.25">
      <c r="A129" s="1"/>
      <c r="B129" s="2">
        <v>0</v>
      </c>
      <c r="C129" s="2">
        <v>-80</v>
      </c>
      <c r="D129" s="11">
        <v>-134</v>
      </c>
      <c r="E129" s="11">
        <v>0</v>
      </c>
      <c r="F129" s="11">
        <v>-3</v>
      </c>
      <c r="G129" s="11">
        <v>0</v>
      </c>
      <c r="H129" s="11">
        <v>-22</v>
      </c>
      <c r="I129" s="11">
        <v>0</v>
      </c>
      <c r="J129" s="11">
        <v>-26</v>
      </c>
      <c r="K129" s="11">
        <v>-36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</row>
    <row r="130" spans="1:22" x14ac:dyDescent="0.25">
      <c r="A130" s="1"/>
      <c r="B130" s="2">
        <v>0</v>
      </c>
      <c r="C130" s="2">
        <v>-78</v>
      </c>
      <c r="D130" s="11">
        <v>-51</v>
      </c>
      <c r="E130" s="11">
        <v>-47</v>
      </c>
      <c r="F130" s="11">
        <v>-30</v>
      </c>
      <c r="G130" s="11">
        <v>0</v>
      </c>
      <c r="H130" s="11">
        <v>-77</v>
      </c>
      <c r="I130" s="11">
        <v>0</v>
      </c>
      <c r="J130" s="11">
        <v>-255</v>
      </c>
      <c r="K130" s="11">
        <v>0</v>
      </c>
      <c r="L130" s="11">
        <v>0</v>
      </c>
      <c r="M130" s="11">
        <v>0</v>
      </c>
      <c r="N130" s="11">
        <v>0</v>
      </c>
      <c r="O130" s="11">
        <v>-8</v>
      </c>
      <c r="P130" s="11">
        <v>0</v>
      </c>
      <c r="Q130" s="11">
        <v>-15</v>
      </c>
      <c r="R130" s="11">
        <v>-5</v>
      </c>
      <c r="S130" s="11">
        <v>-5</v>
      </c>
      <c r="T130" s="11">
        <v>-10</v>
      </c>
      <c r="U130" s="11">
        <v>-4</v>
      </c>
      <c r="V130" s="11">
        <v>-4</v>
      </c>
    </row>
    <row r="131" spans="1:22" x14ac:dyDescent="0.25">
      <c r="A131" s="1"/>
      <c r="B131" s="2">
        <v>0</v>
      </c>
      <c r="C131" s="2">
        <v>-22</v>
      </c>
      <c r="D131" s="11">
        <v>-23</v>
      </c>
      <c r="E131" s="11">
        <v>-9</v>
      </c>
      <c r="F131" s="11">
        <v>-10</v>
      </c>
      <c r="G131" s="11">
        <v>0</v>
      </c>
      <c r="H131" s="11">
        <v>-82</v>
      </c>
      <c r="I131" s="11">
        <v>0</v>
      </c>
      <c r="J131" s="11">
        <v>-52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-1</v>
      </c>
    </row>
    <row r="132" spans="1:22" x14ac:dyDescent="0.25">
      <c r="A132" s="1"/>
      <c r="B132" s="2">
        <v>0</v>
      </c>
      <c r="C132" s="2">
        <v>-30</v>
      </c>
      <c r="D132" s="11">
        <v>-24</v>
      </c>
      <c r="E132" s="11">
        <v>-2</v>
      </c>
      <c r="F132" s="11">
        <v>-20</v>
      </c>
      <c r="G132" s="11">
        <v>-2</v>
      </c>
      <c r="H132" s="11">
        <v>-38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-1</v>
      </c>
    </row>
    <row r="133" spans="1:22" x14ac:dyDescent="0.25">
      <c r="A133" s="1"/>
      <c r="B133" s="2">
        <v>-5</v>
      </c>
      <c r="C133" s="2">
        <v>0</v>
      </c>
      <c r="D133" s="11">
        <v>-1</v>
      </c>
      <c r="E133" s="11">
        <v>0</v>
      </c>
      <c r="F133" s="11">
        <v>0</v>
      </c>
      <c r="G133" s="11">
        <v>0</v>
      </c>
      <c r="H133" s="11">
        <v>-2</v>
      </c>
      <c r="I133" s="11">
        <v>-3</v>
      </c>
      <c r="J133" s="11">
        <v>0</v>
      </c>
      <c r="K133" s="11">
        <v>0</v>
      </c>
      <c r="L133" s="11">
        <v>-50</v>
      </c>
      <c r="M133" s="11">
        <v>-3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</row>
    <row r="134" spans="1:22" x14ac:dyDescent="0.25">
      <c r="A134" s="1"/>
      <c r="B134" s="2">
        <v>0</v>
      </c>
      <c r="C134" s="2">
        <v>-40</v>
      </c>
      <c r="D134" s="11">
        <v>-15</v>
      </c>
      <c r="E134" s="11">
        <v>0</v>
      </c>
      <c r="F134" s="11">
        <v>-3</v>
      </c>
      <c r="G134" s="11">
        <v>-7</v>
      </c>
      <c r="H134" s="11">
        <v>-46</v>
      </c>
      <c r="I134" s="11">
        <v>0</v>
      </c>
      <c r="J134" s="11">
        <v>0</v>
      </c>
      <c r="K134" s="11">
        <v>0</v>
      </c>
      <c r="L134" s="11">
        <v>-30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</row>
    <row r="135" spans="1:22" x14ac:dyDescent="0.25">
      <c r="A135" s="1"/>
      <c r="B135" s="2">
        <v>0</v>
      </c>
      <c r="C135" s="2">
        <v>-27</v>
      </c>
      <c r="D135" s="11">
        <v>-12</v>
      </c>
      <c r="E135" s="11">
        <v>-1</v>
      </c>
      <c r="F135" s="11">
        <v>-11</v>
      </c>
      <c r="G135" s="11">
        <v>-3</v>
      </c>
      <c r="H135" s="11">
        <v>-108</v>
      </c>
      <c r="I135" s="11">
        <v>-34</v>
      </c>
      <c r="J135" s="11">
        <v>0</v>
      </c>
      <c r="K135" s="11">
        <v>-64</v>
      </c>
      <c r="L135" s="11">
        <v>-10</v>
      </c>
      <c r="M135" s="11">
        <v>-4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-1</v>
      </c>
      <c r="T135" s="11">
        <v>0</v>
      </c>
      <c r="U135" s="11">
        <v>0</v>
      </c>
      <c r="V135" s="11">
        <v>0</v>
      </c>
    </row>
    <row r="136" spans="1:22" x14ac:dyDescent="0.25">
      <c r="A136" s="1"/>
      <c r="B136" s="2">
        <v>0</v>
      </c>
      <c r="C136" s="2">
        <v>-3</v>
      </c>
      <c r="D136" s="11">
        <v>-13</v>
      </c>
      <c r="E136" s="11">
        <v>-4</v>
      </c>
      <c r="F136" s="11">
        <v>-11</v>
      </c>
      <c r="G136" s="11">
        <v>0</v>
      </c>
      <c r="H136" s="11">
        <v>0</v>
      </c>
      <c r="I136" s="11">
        <v>-12</v>
      </c>
      <c r="J136" s="11">
        <v>0</v>
      </c>
      <c r="K136" s="11">
        <v>0</v>
      </c>
      <c r="L136" s="11">
        <v>-8</v>
      </c>
      <c r="M136" s="11">
        <v>-3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</row>
    <row r="137" spans="1:22" x14ac:dyDescent="0.25">
      <c r="A137" s="1"/>
      <c r="B137" s="2">
        <v>-11</v>
      </c>
      <c r="C137" s="2">
        <v>0</v>
      </c>
      <c r="D137" s="11">
        <v>0</v>
      </c>
      <c r="E137" s="11">
        <v>0</v>
      </c>
      <c r="F137" s="11">
        <v>0</v>
      </c>
      <c r="G137" s="11">
        <v>-1</v>
      </c>
      <c r="H137" s="11">
        <v>-194</v>
      </c>
      <c r="I137" s="11">
        <v>0</v>
      </c>
      <c r="J137" s="11">
        <v>0</v>
      </c>
      <c r="K137" s="11">
        <v>0</v>
      </c>
      <c r="L137" s="11">
        <v>-1</v>
      </c>
      <c r="M137" s="11">
        <v>0</v>
      </c>
      <c r="N137" s="11">
        <v>0</v>
      </c>
      <c r="O137" s="11">
        <v>-7</v>
      </c>
      <c r="P137" s="11">
        <v>0</v>
      </c>
      <c r="Q137" s="11">
        <v>0</v>
      </c>
      <c r="R137" s="11">
        <v>-5</v>
      </c>
      <c r="S137" s="11">
        <v>-4</v>
      </c>
      <c r="T137" s="11">
        <v>0</v>
      </c>
      <c r="U137" s="11">
        <v>-1</v>
      </c>
      <c r="V137" s="11">
        <v>-2</v>
      </c>
    </row>
    <row r="138" spans="1:22" x14ac:dyDescent="0.25">
      <c r="A138" s="1"/>
      <c r="B138" s="2">
        <v>-4</v>
      </c>
      <c r="C138" s="2">
        <v>0</v>
      </c>
      <c r="D138" s="11">
        <v>0</v>
      </c>
      <c r="E138" s="11">
        <v>-1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</row>
    <row r="139" spans="1:22" x14ac:dyDescent="0.25">
      <c r="A139" s="1"/>
      <c r="B139" s="2">
        <v>0</v>
      </c>
      <c r="C139" s="2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4</v>
      </c>
      <c r="J139" s="11">
        <v>11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</row>
    <row r="140" spans="1:22" x14ac:dyDescent="0.25">
      <c r="A140" s="1"/>
      <c r="B140" s="2">
        <v>-7</v>
      </c>
      <c r="C140" s="2">
        <v>0</v>
      </c>
      <c r="D140" s="11">
        <v>-5</v>
      </c>
      <c r="E140" s="11">
        <v>0</v>
      </c>
      <c r="F140" s="11">
        <v>-5</v>
      </c>
      <c r="G140" s="11">
        <v>0</v>
      </c>
      <c r="H140" s="11">
        <v>-16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</row>
    <row r="141" spans="1:22" x14ac:dyDescent="0.25">
      <c r="A141" s="1"/>
      <c r="B141" s="2">
        <v>0</v>
      </c>
      <c r="C141" s="2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</row>
    <row r="142" spans="1:22" x14ac:dyDescent="0.25">
      <c r="A142" s="1"/>
      <c r="B142" s="2">
        <v>0</v>
      </c>
      <c r="C142" s="2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</row>
    <row r="143" spans="1:22" x14ac:dyDescent="0.25">
      <c r="A143" s="1"/>
      <c r="B143" s="2">
        <v>0</v>
      </c>
      <c r="C143" s="2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</row>
    <row r="144" spans="1:22" x14ac:dyDescent="0.25">
      <c r="A144" s="1"/>
      <c r="B144" s="2">
        <v>0</v>
      </c>
      <c r="C144" s="2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</row>
    <row r="145" spans="1:22" x14ac:dyDescent="0.25">
      <c r="A145" s="1"/>
      <c r="B145" s="2">
        <v>0</v>
      </c>
      <c r="C145" s="2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</row>
    <row r="146" spans="1:22" x14ac:dyDescent="0.25">
      <c r="A146" s="1"/>
      <c r="B146" s="2">
        <v>0</v>
      </c>
      <c r="C146" s="2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</row>
    <row r="147" spans="1:22" x14ac:dyDescent="0.25">
      <c r="A147" s="1"/>
      <c r="B147" s="2">
        <v>0</v>
      </c>
      <c r="C147" s="2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</row>
    <row r="148" spans="1:22" x14ac:dyDescent="0.25">
      <c r="A148" s="1"/>
      <c r="B148" s="2">
        <v>0</v>
      </c>
      <c r="C148" s="2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</row>
    <row r="149" spans="1:22" x14ac:dyDescent="0.25">
      <c r="A149" s="1"/>
      <c r="B149" s="2">
        <v>0</v>
      </c>
      <c r="C149" s="2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</row>
    <row r="150" spans="1:22" x14ac:dyDescent="0.25">
      <c r="A150" s="1"/>
      <c r="B150" s="2">
        <v>0</v>
      </c>
      <c r="C150" s="2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</row>
    <row r="151" spans="1:22" x14ac:dyDescent="0.25">
      <c r="A151" s="1"/>
      <c r="B151" s="2">
        <v>0</v>
      </c>
      <c r="C151" s="2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</row>
    <row r="152" spans="1:22" x14ac:dyDescent="0.25">
      <c r="A152" s="1"/>
      <c r="B152" s="2">
        <v>0</v>
      </c>
      <c r="C152" s="2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</row>
    <row r="153" spans="1:22" x14ac:dyDescent="0.25">
      <c r="A153" s="1"/>
      <c r="B153" s="2">
        <v>0</v>
      </c>
      <c r="C153" s="2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</row>
    <row r="154" spans="1:22" x14ac:dyDescent="0.25">
      <c r="A154" s="1"/>
      <c r="B154" s="2">
        <v>0</v>
      </c>
      <c r="C154" s="2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</row>
    <row r="155" spans="1:22" x14ac:dyDescent="0.25">
      <c r="A155" s="1"/>
      <c r="B155" s="2">
        <v>0</v>
      </c>
      <c r="C155" s="2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</row>
    <row r="156" spans="1:22" x14ac:dyDescent="0.25">
      <c r="A156" s="1"/>
      <c r="B156" s="2">
        <v>0</v>
      </c>
      <c r="C156" s="2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</row>
    <row r="157" spans="1:22" x14ac:dyDescent="0.25">
      <c r="A157" s="1"/>
      <c r="B157" s="2">
        <v>0</v>
      </c>
      <c r="C157" s="2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</row>
    <row r="158" spans="1:22" x14ac:dyDescent="0.25">
      <c r="A158" s="1"/>
      <c r="B158" s="2">
        <v>0</v>
      </c>
      <c r="C158" s="2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</row>
    <row r="159" spans="1:22" x14ac:dyDescent="0.25">
      <c r="A159" s="1"/>
      <c r="B159" s="2">
        <v>0</v>
      </c>
      <c r="C159" s="2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</row>
    <row r="160" spans="1:22" x14ac:dyDescent="0.25">
      <c r="A160" s="1" t="s">
        <v>3</v>
      </c>
      <c r="B160" s="2">
        <v>-1</v>
      </c>
      <c r="C160" s="2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AR75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17" customWidth="1"/>
    <col min="3" max="3" width="21.576428571428572" style="3" customWidth="1"/>
    <col min="4" max="4" width="10.005" style="17" customWidth="1"/>
    <col min="5" max="5" width="21.576428571428572" style="3" customWidth="1"/>
    <col min="6" max="6" width="10.005" style="17" customWidth="1"/>
    <col min="7" max="7" width="21.576428571428572" style="3" customWidth="1"/>
    <col min="8" max="8" width="10.005" style="17" customWidth="1"/>
    <col min="9" max="9" width="21.576428571428572" style="3" customWidth="1"/>
    <col min="10" max="10" width="10.005" style="17" customWidth="1"/>
    <col min="11" max="11" width="21.719285714285714" style="3" customWidth="1"/>
    <col min="12" max="12" width="10.005" style="17" customWidth="1"/>
    <col min="13" max="13" width="21.576428571428572" style="3" customWidth="1"/>
    <col min="14" max="14" width="10.005" style="17" customWidth="1"/>
    <col min="15" max="15" width="21.719285714285714" style="3" customWidth="1"/>
    <col min="16" max="16" width="10.005" style="17" customWidth="1"/>
    <col min="17" max="17" width="23.290714285714284" style="3" customWidth="1"/>
    <col min="18" max="18" width="10.005" style="17" customWidth="1"/>
    <col min="19" max="19" width="21.576428571428572" style="3" customWidth="1"/>
    <col min="20" max="20" width="10.005" style="17" customWidth="1"/>
    <col min="21" max="21" width="22.14785714285714" style="3" customWidth="1"/>
    <col min="22" max="22" width="10.005" style="17" customWidth="1"/>
    <col min="23" max="23" width="21.290714285714284" style="3" customWidth="1"/>
    <col min="24" max="24" width="10.005" style="17" customWidth="1"/>
    <col min="25" max="25" width="11.005" style="3" customWidth="1"/>
    <col min="26" max="26" width="12.147857142857141" style="17" customWidth="1"/>
    <col min="27" max="27" width="12.147857142857141" style="3" customWidth="1"/>
    <col min="28" max="28" width="9.147857142857141" style="17" customWidth="1"/>
    <col min="29" max="29" width="11.147857142857141" style="3" customWidth="1"/>
    <col min="30" max="30" width="9.147857142857141" style="17" customWidth="1"/>
    <col min="31" max="31" width="10.576428571428572" style="3" customWidth="1"/>
    <col min="32" max="32" width="9.862142857142858" style="17" customWidth="1"/>
    <col min="33" max="33" width="11.005" style="3" customWidth="1"/>
    <col min="34" max="34" width="9.862142857142858" style="17" customWidth="1"/>
    <col min="35" max="35" width="13.576428571428572" style="3" customWidth="1"/>
    <col min="36" max="36" width="9.862142857142858" style="17" customWidth="1"/>
    <col min="37" max="37" width="13.005" style="3" customWidth="1"/>
    <col min="38" max="38" width="9.862142857142858" style="17" customWidth="1"/>
    <col min="39" max="39" width="14.290714285714287" style="3" customWidth="1"/>
    <col min="40" max="40" width="9.862142857142858" style="17" customWidth="1"/>
    <col min="41" max="41" width="13.576428571428572" style="3" customWidth="1"/>
    <col min="42" max="42" width="9.862142857142858" style="17" customWidth="1"/>
    <col min="43" max="43" width="13.290714285714287" style="3" customWidth="1"/>
  </cols>
  <sheetData>
    <row r="5" ht="17.25" customHeight="1" spans="1:44" x14ac:dyDescent="0.25">
      <c r="A5" s="5">
        <v>44044</v>
      </c>
      <c r="B5" s="265"/>
      <c r="C5" s="266"/>
      <c r="D5" s="263"/>
      <c r="E5" s="266"/>
      <c r="F5" s="263"/>
      <c r="G5" s="266"/>
      <c r="H5" s="267"/>
      <c r="I5" s="268"/>
      <c r="J5" s="269">
        <v>40</v>
      </c>
      <c r="K5" s="268" t="s">
        <v>754</v>
      </c>
      <c r="L5" s="269">
        <v>12</v>
      </c>
      <c r="M5" s="268" t="s">
        <v>754</v>
      </c>
      <c r="N5" s="267"/>
      <c r="O5" s="268"/>
      <c r="P5" s="267"/>
      <c r="Q5" s="268"/>
      <c r="R5" s="267"/>
      <c r="S5" s="268"/>
      <c r="T5" s="267"/>
      <c r="U5" s="266"/>
      <c r="V5" s="263"/>
      <c r="W5" s="266"/>
      <c r="X5" s="263"/>
      <c r="Y5" s="266"/>
      <c r="Z5" s="263"/>
      <c r="AA5" s="266"/>
      <c r="AB5" s="263"/>
      <c r="AC5" s="266"/>
      <c r="AD5" s="263"/>
      <c r="AE5" s="266"/>
      <c r="AF5" s="263"/>
      <c r="AG5" s="266"/>
      <c r="AH5" s="263"/>
      <c r="AI5" s="266"/>
      <c r="AJ5" s="263"/>
      <c r="AK5" s="266"/>
      <c r="AL5" s="263"/>
      <c r="AM5" s="266"/>
      <c r="AN5" s="263"/>
      <c r="AO5" s="266"/>
      <c r="AP5" s="263"/>
      <c r="AQ5" s="266"/>
    </row>
    <row r="6" ht="17.25" customHeight="1" spans="1:44" x14ac:dyDescent="0.25">
      <c r="A6" s="5">
        <v>44105</v>
      </c>
      <c r="B6" s="265"/>
      <c r="C6" s="266"/>
      <c r="D6" s="263"/>
      <c r="E6" s="266"/>
      <c r="F6" s="263"/>
      <c r="G6" s="266"/>
      <c r="H6" s="267"/>
      <c r="I6" s="268"/>
      <c r="J6" s="267"/>
      <c r="K6" s="268"/>
      <c r="L6" s="269">
        <v>6</v>
      </c>
      <c r="M6" s="268" t="s">
        <v>754</v>
      </c>
      <c r="N6" s="267"/>
      <c r="O6" s="268"/>
      <c r="P6" s="267"/>
      <c r="Q6" s="268"/>
      <c r="R6" s="267"/>
      <c r="S6" s="268"/>
      <c r="T6" s="267"/>
      <c r="U6" s="266"/>
      <c r="V6" s="263"/>
      <c r="W6" s="266"/>
      <c r="X6" s="263"/>
      <c r="Y6" s="266"/>
      <c r="Z6" s="263"/>
      <c r="AA6" s="266"/>
      <c r="AB6" s="263"/>
      <c r="AC6" s="266"/>
      <c r="AD6" s="263"/>
      <c r="AE6" s="266"/>
      <c r="AF6" s="263"/>
      <c r="AG6" s="266"/>
      <c r="AH6" s="263"/>
      <c r="AI6" s="266"/>
      <c r="AJ6" s="263"/>
      <c r="AK6" s="266"/>
      <c r="AL6" s="263"/>
      <c r="AM6" s="266"/>
      <c r="AN6" s="263"/>
      <c r="AO6" s="266"/>
      <c r="AP6" s="263"/>
      <c r="AQ6" s="266"/>
    </row>
    <row r="7" ht="17.25" customHeight="1" spans="1:44" x14ac:dyDescent="0.25">
      <c r="A7" s="5" t="s">
        <v>696</v>
      </c>
      <c r="B7" s="265"/>
      <c r="C7" s="266"/>
      <c r="D7" s="263"/>
      <c r="E7" s="266"/>
      <c r="F7" s="263"/>
      <c r="G7" s="266"/>
      <c r="H7" s="267"/>
      <c r="I7" s="268"/>
      <c r="J7" s="267"/>
      <c r="K7" s="268"/>
      <c r="L7" s="267"/>
      <c r="M7" s="268"/>
      <c r="N7" s="267"/>
      <c r="O7" s="268"/>
      <c r="P7" s="269">
        <v>-37</v>
      </c>
      <c r="Q7" s="268"/>
      <c r="R7" s="269">
        <v>-45</v>
      </c>
      <c r="S7" s="268"/>
      <c r="T7" s="269">
        <v>-20</v>
      </c>
      <c r="U7" s="266"/>
      <c r="V7" s="270">
        <v>-46</v>
      </c>
      <c r="W7" s="266"/>
      <c r="X7" s="263"/>
      <c r="Y7" s="266"/>
      <c r="Z7" s="263"/>
      <c r="AA7" s="266"/>
      <c r="AB7" s="263"/>
      <c r="AC7" s="266"/>
      <c r="AD7" s="263"/>
      <c r="AE7" s="266"/>
      <c r="AF7" s="263"/>
      <c r="AG7" s="266"/>
      <c r="AH7" s="263"/>
      <c r="AI7" s="266"/>
      <c r="AJ7" s="263"/>
      <c r="AK7" s="266"/>
      <c r="AL7" s="263"/>
      <c r="AM7" s="266"/>
      <c r="AN7" s="263"/>
      <c r="AO7" s="266"/>
      <c r="AP7" s="263"/>
      <c r="AQ7" s="266"/>
    </row>
    <row r="8" ht="17.25" customHeight="1" spans="1:44" x14ac:dyDescent="0.25">
      <c r="A8" s="5" t="s">
        <v>697</v>
      </c>
      <c r="B8" s="265"/>
      <c r="C8" s="266"/>
      <c r="D8" s="263"/>
      <c r="E8" s="266"/>
      <c r="F8" s="263"/>
      <c r="G8" s="266"/>
      <c r="H8" s="267"/>
      <c r="I8" s="268"/>
      <c r="J8" s="267"/>
      <c r="K8" s="268"/>
      <c r="L8" s="267"/>
      <c r="M8" s="268"/>
      <c r="N8" s="267"/>
      <c r="O8" s="268"/>
      <c r="P8" s="269">
        <v>37</v>
      </c>
      <c r="Q8" s="268" t="s">
        <v>754</v>
      </c>
      <c r="R8" s="269">
        <v>45</v>
      </c>
      <c r="S8" s="268" t="s">
        <v>754</v>
      </c>
      <c r="T8" s="269">
        <v>20</v>
      </c>
      <c r="U8" s="266" t="s">
        <v>754</v>
      </c>
      <c r="V8" s="270">
        <v>46</v>
      </c>
      <c r="W8" s="266" t="s">
        <v>754</v>
      </c>
      <c r="X8" s="263"/>
      <c r="Y8" s="266"/>
      <c r="Z8" s="263"/>
      <c r="AA8" s="266"/>
      <c r="AB8" s="263"/>
      <c r="AC8" s="266"/>
      <c r="AD8" s="263"/>
      <c r="AE8" s="266"/>
      <c r="AF8" s="263"/>
      <c r="AG8" s="266"/>
      <c r="AH8" s="263"/>
      <c r="AI8" s="266"/>
      <c r="AJ8" s="263"/>
      <c r="AK8" s="266"/>
      <c r="AL8" s="263"/>
      <c r="AM8" s="266"/>
      <c r="AN8" s="263"/>
      <c r="AO8" s="266"/>
      <c r="AP8" s="263"/>
      <c r="AQ8" s="266"/>
    </row>
    <row r="9" ht="17.25" customHeight="1" spans="1:44" x14ac:dyDescent="0.25">
      <c r="A9" s="5">
        <v>43953</v>
      </c>
      <c r="B9" s="265"/>
      <c r="C9" s="266"/>
      <c r="D9" s="263"/>
      <c r="E9" s="266"/>
      <c r="F9" s="263"/>
      <c r="G9" s="266"/>
      <c r="H9" s="269">
        <v>20</v>
      </c>
      <c r="I9" s="268" t="s">
        <v>755</v>
      </c>
      <c r="J9" s="267"/>
      <c r="K9" s="268"/>
      <c r="L9" s="267"/>
      <c r="M9" s="268"/>
      <c r="N9" s="267"/>
      <c r="O9" s="268"/>
      <c r="P9" s="267"/>
      <c r="Q9" s="268"/>
      <c r="R9" s="267"/>
      <c r="S9" s="268"/>
      <c r="T9" s="267"/>
      <c r="U9" s="266"/>
      <c r="V9" s="263"/>
      <c r="W9" s="266"/>
      <c r="X9" s="270">
        <v>10</v>
      </c>
      <c r="Y9" s="266" t="s">
        <v>755</v>
      </c>
      <c r="Z9" s="270">
        <v>15</v>
      </c>
      <c r="AA9" s="266" t="s">
        <v>755</v>
      </c>
      <c r="AB9" s="270">
        <v>15</v>
      </c>
      <c r="AC9" s="266" t="s">
        <v>755</v>
      </c>
      <c r="AD9" s="270">
        <v>10</v>
      </c>
      <c r="AE9" s="266" t="s">
        <v>755</v>
      </c>
      <c r="AF9" s="270">
        <v>15</v>
      </c>
      <c r="AG9" s="266" t="s">
        <v>755</v>
      </c>
      <c r="AH9" s="263"/>
      <c r="AI9" s="266"/>
      <c r="AJ9" s="263"/>
      <c r="AK9" s="266"/>
      <c r="AL9" s="263"/>
      <c r="AM9" s="266"/>
      <c r="AN9" s="263"/>
      <c r="AO9" s="266"/>
      <c r="AP9" s="263"/>
      <c r="AQ9" s="266"/>
    </row>
    <row r="10" ht="17.25" customHeight="1" spans="1:44" x14ac:dyDescent="0.25">
      <c r="A10" s="5">
        <v>44168</v>
      </c>
      <c r="B10" s="265"/>
      <c r="C10" s="266"/>
      <c r="D10" s="263"/>
      <c r="E10" s="266"/>
      <c r="F10" s="263"/>
      <c r="G10" s="266"/>
      <c r="H10" s="267"/>
      <c r="I10" s="268"/>
      <c r="J10" s="267"/>
      <c r="K10" s="268"/>
      <c r="L10" s="267"/>
      <c r="M10" s="268"/>
      <c r="N10" s="267"/>
      <c r="O10" s="268"/>
      <c r="P10" s="267"/>
      <c r="Q10" s="268"/>
      <c r="R10" s="267"/>
      <c r="S10" s="268"/>
      <c r="T10" s="267"/>
      <c r="U10" s="266"/>
      <c r="V10" s="263"/>
      <c r="W10" s="266"/>
      <c r="X10" s="263"/>
      <c r="Y10" s="266"/>
      <c r="Z10" s="263"/>
      <c r="AA10" s="266"/>
      <c r="AB10" s="263"/>
      <c r="AC10" s="266"/>
      <c r="AD10" s="263"/>
      <c r="AE10" s="266"/>
      <c r="AF10" s="263"/>
      <c r="AG10" s="266"/>
      <c r="AH10" s="270">
        <v>10</v>
      </c>
      <c r="AI10" s="266" t="s">
        <v>756</v>
      </c>
      <c r="AJ10" s="270">
        <v>10</v>
      </c>
      <c r="AK10" s="266" t="s">
        <v>756</v>
      </c>
      <c r="AL10" s="270">
        <v>10</v>
      </c>
      <c r="AM10" s="266" t="s">
        <v>756</v>
      </c>
      <c r="AN10" s="270">
        <v>10</v>
      </c>
      <c r="AO10" s="266" t="s">
        <v>756</v>
      </c>
      <c r="AP10" s="270">
        <v>10</v>
      </c>
      <c r="AQ10" s="266" t="s">
        <v>756</v>
      </c>
    </row>
    <row r="11" ht="15.75" customHeight="1" spans="1:44" x14ac:dyDescent="0.25">
      <c r="A11" s="5">
        <v>43987</v>
      </c>
      <c r="B11" s="265"/>
      <c r="C11" s="266"/>
      <c r="D11" s="270">
        <v>30</v>
      </c>
      <c r="E11" s="266" t="s">
        <v>757</v>
      </c>
      <c r="F11" s="270">
        <v>30</v>
      </c>
      <c r="G11" s="266" t="s">
        <v>757</v>
      </c>
      <c r="H11" s="269">
        <v>50</v>
      </c>
      <c r="I11" s="268" t="s">
        <v>757</v>
      </c>
      <c r="J11" s="267"/>
      <c r="K11" s="268"/>
      <c r="L11" s="267"/>
      <c r="M11" s="268"/>
      <c r="N11" s="269">
        <v>245</v>
      </c>
      <c r="O11" s="268" t="s">
        <v>757</v>
      </c>
      <c r="P11" s="267"/>
      <c r="Q11" s="268"/>
      <c r="R11" s="267"/>
      <c r="S11" s="268"/>
      <c r="T11" s="267"/>
      <c r="U11" s="266"/>
      <c r="V11" s="263"/>
      <c r="W11" s="266"/>
      <c r="X11" s="263"/>
      <c r="Y11" s="266"/>
      <c r="Z11" s="263"/>
      <c r="AA11" s="266"/>
      <c r="AB11" s="263"/>
      <c r="AC11" s="266"/>
      <c r="AD11" s="263"/>
      <c r="AE11" s="266"/>
      <c r="AF11" s="263"/>
      <c r="AG11" s="266"/>
      <c r="AH11" s="263"/>
      <c r="AI11" s="266"/>
      <c r="AJ11" s="263"/>
      <c r="AK11" s="266"/>
      <c r="AL11" s="263"/>
      <c r="AM11" s="266"/>
      <c r="AN11" s="263"/>
      <c r="AO11" s="266"/>
      <c r="AP11" s="263"/>
      <c r="AQ11" s="266"/>
    </row>
    <row r="12" ht="15.75" customHeight="1" spans="1:44" x14ac:dyDescent="0.25">
      <c r="A12" s="5">
        <v>44079</v>
      </c>
      <c r="B12" s="265"/>
      <c r="C12" s="266"/>
      <c r="D12" s="263"/>
      <c r="E12" s="266"/>
      <c r="F12" s="263"/>
      <c r="G12" s="266"/>
      <c r="H12" s="267"/>
      <c r="I12" s="268"/>
      <c r="J12" s="267"/>
      <c r="K12" s="268"/>
      <c r="L12" s="267"/>
      <c r="M12" s="268"/>
      <c r="N12" s="267"/>
      <c r="O12" s="268"/>
      <c r="P12" s="267"/>
      <c r="Q12" s="268"/>
      <c r="R12" s="267"/>
      <c r="S12" s="268"/>
      <c r="T12" s="267"/>
      <c r="U12" s="266"/>
      <c r="V12" s="270">
        <v>25</v>
      </c>
      <c r="W12" s="266" t="s">
        <v>757</v>
      </c>
      <c r="X12" s="263"/>
      <c r="Y12" s="266"/>
      <c r="Z12" s="263"/>
      <c r="AA12" s="266"/>
      <c r="AB12" s="263"/>
      <c r="AC12" s="266"/>
      <c r="AD12" s="263"/>
      <c r="AE12" s="266"/>
      <c r="AF12" s="263"/>
      <c r="AG12" s="266"/>
      <c r="AH12" s="263"/>
      <c r="AI12" s="266"/>
      <c r="AJ12" s="263"/>
      <c r="AK12" s="266"/>
      <c r="AL12" s="263"/>
      <c r="AM12" s="266"/>
      <c r="AN12" s="263"/>
      <c r="AO12" s="266"/>
      <c r="AP12" s="263"/>
      <c r="AQ12" s="266"/>
    </row>
    <row r="13" ht="17.25" customHeight="1" spans="1:44" x14ac:dyDescent="0.25">
      <c r="A13" s="5">
        <v>44141</v>
      </c>
      <c r="B13" s="265"/>
      <c r="C13" s="266"/>
      <c r="D13" s="263"/>
      <c r="E13" s="266"/>
      <c r="F13" s="263"/>
      <c r="G13" s="266"/>
      <c r="H13" s="267"/>
      <c r="I13" s="268"/>
      <c r="J13" s="267"/>
      <c r="K13" s="268"/>
      <c r="L13" s="267"/>
      <c r="M13" s="268"/>
      <c r="N13" s="267"/>
      <c r="O13" s="268"/>
      <c r="P13" s="267"/>
      <c r="Q13" s="268"/>
      <c r="R13" s="267"/>
      <c r="S13" s="268"/>
      <c r="T13" s="267"/>
      <c r="U13" s="266"/>
      <c r="V13" s="263"/>
      <c r="W13" s="266"/>
      <c r="X13" s="263"/>
      <c r="Y13" s="266"/>
      <c r="Z13" s="270">
        <v>-14</v>
      </c>
      <c r="AA13" s="266"/>
      <c r="AB13" s="263"/>
      <c r="AC13" s="266"/>
      <c r="AD13" s="263"/>
      <c r="AE13" s="266"/>
      <c r="AF13" s="263"/>
      <c r="AG13" s="266"/>
      <c r="AH13" s="263"/>
      <c r="AI13" s="266"/>
      <c r="AJ13" s="263"/>
      <c r="AK13" s="266"/>
      <c r="AL13" s="263"/>
      <c r="AM13" s="266"/>
      <c r="AN13" s="263"/>
      <c r="AO13" s="266"/>
      <c r="AP13" s="263"/>
      <c r="AQ13" s="266"/>
    </row>
    <row r="14" ht="17.25" customHeight="1" spans="1:44" x14ac:dyDescent="0.25">
      <c r="A14" s="5" t="s">
        <v>698</v>
      </c>
      <c r="B14" s="265"/>
      <c r="C14" s="266"/>
      <c r="D14" s="270">
        <v>48</v>
      </c>
      <c r="E14" s="266" t="s">
        <v>758</v>
      </c>
      <c r="F14" s="270">
        <v>48</v>
      </c>
      <c r="G14" s="266" t="s">
        <v>758</v>
      </c>
      <c r="H14" s="269">
        <v>40</v>
      </c>
      <c r="I14" s="268" t="s">
        <v>758</v>
      </c>
      <c r="J14" s="267"/>
      <c r="K14" s="268"/>
      <c r="L14" s="269">
        <v>9</v>
      </c>
      <c r="M14" s="268" t="s">
        <v>758</v>
      </c>
      <c r="N14" s="269">
        <v>192</v>
      </c>
      <c r="O14" s="268" t="s">
        <v>758</v>
      </c>
      <c r="P14" s="267"/>
      <c r="Q14" s="268"/>
      <c r="R14" s="269">
        <v>50</v>
      </c>
      <c r="S14" s="268" t="s">
        <v>758</v>
      </c>
      <c r="T14" s="267"/>
      <c r="U14" s="266"/>
      <c r="V14" s="270">
        <v>35</v>
      </c>
      <c r="W14" s="266" t="s">
        <v>758</v>
      </c>
      <c r="X14" s="263"/>
      <c r="Y14" s="266"/>
      <c r="Z14" s="263"/>
      <c r="AA14" s="266"/>
      <c r="AB14" s="263"/>
      <c r="AC14" s="266"/>
      <c r="AD14" s="263"/>
      <c r="AE14" s="266"/>
      <c r="AF14" s="263"/>
      <c r="AG14" s="266"/>
      <c r="AH14" s="263"/>
      <c r="AI14" s="266"/>
      <c r="AJ14" s="263"/>
      <c r="AK14" s="266"/>
      <c r="AL14" s="263"/>
      <c r="AM14" s="266"/>
      <c r="AN14" s="263"/>
      <c r="AO14" s="266"/>
      <c r="AP14" s="263"/>
      <c r="AQ14" s="266"/>
    </row>
    <row r="15" ht="17.25" customHeight="1" spans="1:44" x14ac:dyDescent="0.25">
      <c r="A15" s="5" t="s">
        <v>699</v>
      </c>
      <c r="B15" s="265"/>
      <c r="C15" s="266"/>
      <c r="D15" s="270">
        <v>80</v>
      </c>
      <c r="E15" s="266" t="s">
        <v>759</v>
      </c>
      <c r="F15" s="270">
        <v>80</v>
      </c>
      <c r="G15" s="266" t="s">
        <v>759</v>
      </c>
      <c r="H15" s="267"/>
      <c r="I15" s="268"/>
      <c r="J15" s="269">
        <v>20</v>
      </c>
      <c r="K15" s="268" t="s">
        <v>759</v>
      </c>
      <c r="L15" s="269">
        <v>20</v>
      </c>
      <c r="M15" s="268" t="s">
        <v>759</v>
      </c>
      <c r="N15" s="269">
        <v>160</v>
      </c>
      <c r="O15" s="268" t="s">
        <v>759</v>
      </c>
      <c r="P15" s="267"/>
      <c r="Q15" s="268"/>
      <c r="R15" s="269">
        <v>100</v>
      </c>
      <c r="S15" s="268" t="s">
        <v>759</v>
      </c>
      <c r="T15" s="267"/>
      <c r="U15" s="266"/>
      <c r="V15" s="263"/>
      <c r="W15" s="266"/>
      <c r="X15" s="263"/>
      <c r="Y15" s="266"/>
      <c r="Z15" s="263"/>
      <c r="AA15" s="266"/>
      <c r="AB15" s="263"/>
      <c r="AC15" s="266"/>
      <c r="AD15" s="263"/>
      <c r="AE15" s="266"/>
      <c r="AF15" s="263"/>
      <c r="AG15" s="266"/>
      <c r="AH15" s="263"/>
      <c r="AI15" s="266"/>
      <c r="AJ15" s="263"/>
      <c r="AK15" s="266"/>
      <c r="AL15" s="263"/>
      <c r="AM15" s="266"/>
      <c r="AN15" s="263"/>
      <c r="AO15" s="266"/>
      <c r="AP15" s="263"/>
      <c r="AQ15" s="266"/>
    </row>
    <row r="16" ht="17.25" customHeight="1" spans="1:44" x14ac:dyDescent="0.25">
      <c r="A16" s="5">
        <v>43990</v>
      </c>
      <c r="B16" s="265"/>
      <c r="C16" s="266"/>
      <c r="D16" s="270">
        <v>95</v>
      </c>
      <c r="E16" s="266" t="s">
        <v>760</v>
      </c>
      <c r="F16" s="270">
        <v>120</v>
      </c>
      <c r="G16" s="266" t="s">
        <v>760</v>
      </c>
      <c r="H16" s="267"/>
      <c r="I16" s="268"/>
      <c r="J16" s="269">
        <v>20</v>
      </c>
      <c r="K16" s="268" t="s">
        <v>760</v>
      </c>
      <c r="L16" s="269">
        <v>10</v>
      </c>
      <c r="M16" s="268" t="s">
        <v>760</v>
      </c>
      <c r="N16" s="269">
        <v>160</v>
      </c>
      <c r="O16" s="268" t="s">
        <v>760</v>
      </c>
      <c r="P16" s="267"/>
      <c r="Q16" s="268"/>
      <c r="R16" s="269">
        <v>100</v>
      </c>
      <c r="S16" s="268" t="s">
        <v>760</v>
      </c>
      <c r="T16" s="267"/>
      <c r="U16" s="266"/>
      <c r="V16" s="263"/>
      <c r="W16" s="266"/>
      <c r="X16" s="263"/>
      <c r="Y16" s="266"/>
      <c r="Z16" s="263"/>
      <c r="AA16" s="266"/>
      <c r="AB16" s="263"/>
      <c r="AC16" s="266"/>
      <c r="AD16" s="263"/>
      <c r="AE16" s="266"/>
      <c r="AF16" s="263"/>
      <c r="AG16" s="266"/>
      <c r="AH16" s="263"/>
      <c r="AI16" s="266"/>
      <c r="AJ16" s="263"/>
      <c r="AK16" s="266"/>
      <c r="AL16" s="263"/>
      <c r="AM16" s="266"/>
      <c r="AN16" s="263"/>
      <c r="AO16" s="266"/>
      <c r="AP16" s="263"/>
      <c r="AQ16" s="266"/>
    </row>
    <row r="17" ht="17.25" customHeight="1" spans="1:44" x14ac:dyDescent="0.25">
      <c r="A17" s="5">
        <v>44020</v>
      </c>
      <c r="B17" s="265"/>
      <c r="C17" s="266"/>
      <c r="D17" s="270">
        <v>25</v>
      </c>
      <c r="E17" s="266" t="s">
        <v>760</v>
      </c>
      <c r="F17" s="263"/>
      <c r="G17" s="266"/>
      <c r="H17" s="267"/>
      <c r="I17" s="268"/>
      <c r="J17" s="267"/>
      <c r="K17" s="268"/>
      <c r="L17" s="269">
        <v>10</v>
      </c>
      <c r="M17" s="268" t="s">
        <v>760</v>
      </c>
      <c r="N17" s="267"/>
      <c r="O17" s="268"/>
      <c r="P17" s="267"/>
      <c r="Q17" s="268"/>
      <c r="R17" s="267"/>
      <c r="S17" s="268"/>
      <c r="T17" s="267"/>
      <c r="U17" s="266"/>
      <c r="V17" s="263"/>
      <c r="W17" s="266"/>
      <c r="X17" s="263"/>
      <c r="Y17" s="266"/>
      <c r="Z17" s="263"/>
      <c r="AA17" s="266"/>
      <c r="AB17" s="263"/>
      <c r="AC17" s="266"/>
      <c r="AD17" s="263"/>
      <c r="AE17" s="266"/>
      <c r="AF17" s="263"/>
      <c r="AG17" s="266"/>
      <c r="AH17" s="263"/>
      <c r="AI17" s="266"/>
      <c r="AJ17" s="263"/>
      <c r="AK17" s="266"/>
      <c r="AL17" s="263"/>
      <c r="AM17" s="266"/>
      <c r="AN17" s="263"/>
      <c r="AO17" s="266"/>
      <c r="AP17" s="263"/>
      <c r="AQ17" s="266"/>
    </row>
    <row r="18" ht="17.25" customHeight="1" spans="1:44" x14ac:dyDescent="0.25">
      <c r="A18" s="5" t="s">
        <v>702</v>
      </c>
      <c r="B18" s="265"/>
      <c r="C18" s="266"/>
      <c r="D18" s="270">
        <v>-32</v>
      </c>
      <c r="E18" s="266"/>
      <c r="F18" s="270">
        <v>-37</v>
      </c>
      <c r="G18" s="266"/>
      <c r="H18" s="269">
        <v>-13</v>
      </c>
      <c r="I18" s="268"/>
      <c r="J18" s="269">
        <v>-13</v>
      </c>
      <c r="K18" s="268"/>
      <c r="L18" s="269">
        <v>-21</v>
      </c>
      <c r="M18" s="268"/>
      <c r="N18" s="267"/>
      <c r="O18" s="268"/>
      <c r="P18" s="267"/>
      <c r="Q18" s="268"/>
      <c r="R18" s="269">
        <v>-11</v>
      </c>
      <c r="S18" s="268"/>
      <c r="T18" s="267"/>
      <c r="U18" s="266"/>
      <c r="V18" s="263"/>
      <c r="W18" s="266"/>
      <c r="X18" s="263"/>
      <c r="Y18" s="266"/>
      <c r="Z18" s="263"/>
      <c r="AA18" s="266"/>
      <c r="AB18" s="263"/>
      <c r="AC18" s="266"/>
      <c r="AD18" s="270">
        <v>-1</v>
      </c>
      <c r="AE18" s="266"/>
      <c r="AF18" s="263"/>
      <c r="AG18" s="266"/>
      <c r="AH18" s="263"/>
      <c r="AI18" s="266"/>
      <c r="AJ18" s="263"/>
      <c r="AK18" s="266"/>
      <c r="AL18" s="263"/>
      <c r="AM18" s="266"/>
      <c r="AN18" s="270">
        <v>-5</v>
      </c>
      <c r="AO18" s="266"/>
      <c r="AP18" s="270">
        <v>-1</v>
      </c>
      <c r="AQ18" s="266"/>
    </row>
    <row r="19" ht="17.25" customHeight="1" spans="1:44" x14ac:dyDescent="0.25">
      <c r="A19" s="26" t="s">
        <v>703</v>
      </c>
      <c r="B19" s="271"/>
      <c r="C19" s="272"/>
      <c r="D19" s="261"/>
      <c r="E19" s="272"/>
      <c r="F19" s="261"/>
      <c r="G19" s="272"/>
      <c r="H19" s="273"/>
      <c r="I19" s="274"/>
      <c r="J19" s="273"/>
      <c r="K19" s="274"/>
      <c r="L19" s="273"/>
      <c r="M19" s="274"/>
      <c r="N19" s="273"/>
      <c r="O19" s="274"/>
      <c r="P19" s="273"/>
      <c r="Q19" s="274"/>
      <c r="R19" s="273"/>
      <c r="S19" s="274"/>
      <c r="T19" s="273"/>
      <c r="U19" s="272"/>
      <c r="V19" s="261"/>
      <c r="W19" s="272"/>
      <c r="X19" s="261"/>
      <c r="Y19" s="272"/>
      <c r="Z19" s="275">
        <v>-1</v>
      </c>
      <c r="AA19" s="272"/>
      <c r="AB19" s="261"/>
      <c r="AC19" s="272"/>
      <c r="AD19" s="261"/>
      <c r="AE19" s="272"/>
      <c r="AF19" s="261"/>
      <c r="AG19" s="272"/>
      <c r="AH19" s="261"/>
      <c r="AI19" s="272"/>
      <c r="AJ19" s="261"/>
      <c r="AK19" s="272"/>
      <c r="AL19" s="261"/>
      <c r="AM19" s="272"/>
      <c r="AN19" s="261"/>
      <c r="AO19" s="272"/>
      <c r="AP19" s="261"/>
      <c r="AQ19" s="272"/>
    </row>
    <row r="20" ht="17.25" customHeight="1" spans="1:44" x14ac:dyDescent="0.25">
      <c r="A20" s="5">
        <v>43899</v>
      </c>
      <c r="B20" s="265"/>
      <c r="C20" s="266"/>
      <c r="D20" s="270">
        <v>-80</v>
      </c>
      <c r="E20" s="266"/>
      <c r="F20" s="270">
        <v>-100</v>
      </c>
      <c r="G20" s="266"/>
      <c r="H20" s="267"/>
      <c r="I20" s="268"/>
      <c r="J20" s="269">
        <v>-10</v>
      </c>
      <c r="K20" s="268"/>
      <c r="L20" s="269">
        <v>-16</v>
      </c>
      <c r="M20" s="268"/>
      <c r="N20" s="269">
        <v>-310</v>
      </c>
      <c r="O20" s="268"/>
      <c r="P20" s="267"/>
      <c r="Q20" s="268"/>
      <c r="R20" s="269">
        <v>-16</v>
      </c>
      <c r="S20" s="268"/>
      <c r="T20" s="267"/>
      <c r="U20" s="266"/>
      <c r="V20" s="263"/>
      <c r="W20" s="266"/>
      <c r="X20" s="263"/>
      <c r="Y20" s="266"/>
      <c r="Z20" s="263"/>
      <c r="AA20" s="266"/>
      <c r="AB20" s="263"/>
      <c r="AC20" s="266"/>
      <c r="AD20" s="263"/>
      <c r="AE20" s="266"/>
      <c r="AF20" s="263"/>
      <c r="AG20" s="266"/>
      <c r="AH20" s="263"/>
      <c r="AI20" s="266"/>
      <c r="AJ20" s="263"/>
      <c r="AK20" s="266"/>
      <c r="AL20" s="263"/>
      <c r="AM20" s="266"/>
      <c r="AN20" s="263"/>
      <c r="AO20" s="266"/>
      <c r="AP20" s="263"/>
      <c r="AQ20" s="266"/>
    </row>
    <row r="21" ht="17.25" customHeight="1" spans="1:44" x14ac:dyDescent="0.25">
      <c r="A21" s="5">
        <v>44021</v>
      </c>
      <c r="B21" s="265"/>
      <c r="C21" s="266"/>
      <c r="D21" s="270">
        <v>-46</v>
      </c>
      <c r="E21" s="266"/>
      <c r="F21" s="270">
        <v>-23</v>
      </c>
      <c r="G21" s="266"/>
      <c r="H21" s="269">
        <v>-43</v>
      </c>
      <c r="I21" s="268"/>
      <c r="J21" s="269">
        <v>-4</v>
      </c>
      <c r="K21" s="268"/>
      <c r="L21" s="269">
        <v>-24</v>
      </c>
      <c r="M21" s="268"/>
      <c r="N21" s="269">
        <v>-2</v>
      </c>
      <c r="O21" s="268"/>
      <c r="P21" s="267"/>
      <c r="Q21" s="268"/>
      <c r="R21" s="269">
        <v>-1</v>
      </c>
      <c r="S21" s="268"/>
      <c r="T21" s="267"/>
      <c r="U21" s="266"/>
      <c r="V21" s="270">
        <v>-11</v>
      </c>
      <c r="W21" s="266"/>
      <c r="X21" s="263"/>
      <c r="Y21" s="266"/>
      <c r="Z21" s="263"/>
      <c r="AA21" s="266"/>
      <c r="AB21" s="263"/>
      <c r="AC21" s="266"/>
      <c r="AD21" s="270">
        <v>-9</v>
      </c>
      <c r="AE21" s="266"/>
      <c r="AF21" s="263"/>
      <c r="AG21" s="266"/>
      <c r="AH21" s="263"/>
      <c r="AI21" s="266"/>
      <c r="AJ21" s="263"/>
      <c r="AK21" s="266"/>
      <c r="AL21" s="263"/>
      <c r="AM21" s="266"/>
      <c r="AN21" s="263"/>
      <c r="AO21" s="266"/>
      <c r="AP21" s="270">
        <v>-1</v>
      </c>
      <c r="AQ21" s="266"/>
    </row>
    <row r="22" ht="17.25" customHeight="1" spans="1:44" x14ac:dyDescent="0.25">
      <c r="A22" s="5" t="s">
        <v>761</v>
      </c>
      <c r="B22" s="265"/>
      <c r="C22" s="266"/>
      <c r="D22" s="270">
        <v>90</v>
      </c>
      <c r="E22" s="266" t="s">
        <v>762</v>
      </c>
      <c r="F22" s="270">
        <v>90</v>
      </c>
      <c r="G22" s="266" t="s">
        <v>762</v>
      </c>
      <c r="H22" s="267"/>
      <c r="I22" s="268"/>
      <c r="J22" s="267"/>
      <c r="K22" s="268"/>
      <c r="L22" s="267"/>
      <c r="M22" s="268"/>
      <c r="N22" s="267"/>
      <c r="O22" s="268"/>
      <c r="P22" s="267"/>
      <c r="Q22" s="268"/>
      <c r="R22" s="267"/>
      <c r="S22" s="268"/>
      <c r="T22" s="267"/>
      <c r="U22" s="266"/>
      <c r="V22" s="263"/>
      <c r="W22" s="266"/>
      <c r="X22" s="263"/>
      <c r="Y22" s="266"/>
      <c r="Z22" s="263"/>
      <c r="AA22" s="266"/>
      <c r="AB22" s="263"/>
      <c r="AC22" s="266"/>
      <c r="AD22" s="263"/>
      <c r="AE22" s="266"/>
      <c r="AF22" s="263"/>
      <c r="AG22" s="266"/>
      <c r="AH22" s="263"/>
      <c r="AI22" s="266"/>
      <c r="AJ22" s="263"/>
      <c r="AK22" s="266"/>
      <c r="AL22" s="263"/>
      <c r="AM22" s="266"/>
      <c r="AN22" s="263"/>
      <c r="AO22" s="266"/>
      <c r="AP22" s="263"/>
      <c r="AQ22" s="266"/>
    </row>
    <row r="23" ht="17.25" customHeight="1" spans="1:44" x14ac:dyDescent="0.25">
      <c r="A23" s="5" t="s">
        <v>706</v>
      </c>
      <c r="B23" s="276">
        <v>8</v>
      </c>
      <c r="C23" s="266" t="s">
        <v>762</v>
      </c>
      <c r="D23" s="263"/>
      <c r="E23" s="266"/>
      <c r="F23" s="263"/>
      <c r="G23" s="266"/>
      <c r="H23" s="267"/>
      <c r="I23" s="268"/>
      <c r="J23" s="267"/>
      <c r="K23" s="268"/>
      <c r="L23" s="267"/>
      <c r="M23" s="268"/>
      <c r="N23" s="267"/>
      <c r="O23" s="268"/>
      <c r="P23" s="267"/>
      <c r="Q23" s="268"/>
      <c r="R23" s="267"/>
      <c r="S23" s="268"/>
      <c r="T23" s="267"/>
      <c r="U23" s="266"/>
      <c r="V23" s="263"/>
      <c r="W23" s="266"/>
      <c r="X23" s="263"/>
      <c r="Y23" s="266"/>
      <c r="Z23" s="263"/>
      <c r="AA23" s="266"/>
      <c r="AB23" s="263"/>
      <c r="AC23" s="266"/>
      <c r="AD23" s="263"/>
      <c r="AE23" s="266"/>
      <c r="AF23" s="263"/>
      <c r="AG23" s="266"/>
      <c r="AH23" s="263"/>
      <c r="AI23" s="266"/>
      <c r="AJ23" s="263"/>
      <c r="AK23" s="266"/>
      <c r="AL23" s="263"/>
      <c r="AM23" s="266"/>
      <c r="AN23" s="263"/>
      <c r="AO23" s="266"/>
      <c r="AP23" s="263"/>
      <c r="AQ23" s="266"/>
    </row>
    <row r="24" ht="17.25" customHeight="1" spans="1:44" x14ac:dyDescent="0.25">
      <c r="A24" s="5" t="s">
        <v>708</v>
      </c>
      <c r="B24" s="276">
        <v>2</v>
      </c>
      <c r="C24" s="266" t="s">
        <v>762</v>
      </c>
      <c r="D24" s="263"/>
      <c r="E24" s="266"/>
      <c r="F24" s="263"/>
      <c r="G24" s="266"/>
      <c r="H24" s="267"/>
      <c r="I24" s="268"/>
      <c r="J24" s="267"/>
      <c r="K24" s="268"/>
      <c r="L24" s="267"/>
      <c r="M24" s="268"/>
      <c r="N24" s="267"/>
      <c r="O24" s="268"/>
      <c r="P24" s="267"/>
      <c r="Q24" s="268"/>
      <c r="R24" s="267"/>
      <c r="S24" s="268"/>
      <c r="T24" s="267"/>
      <c r="U24" s="266"/>
      <c r="V24" s="263"/>
      <c r="W24" s="266"/>
      <c r="X24" s="263"/>
      <c r="Y24" s="266"/>
      <c r="Z24" s="263"/>
      <c r="AA24" s="266"/>
      <c r="AB24" s="263"/>
      <c r="AC24" s="266"/>
      <c r="AD24" s="263"/>
      <c r="AE24" s="266"/>
      <c r="AF24" s="263"/>
      <c r="AG24" s="266"/>
      <c r="AH24" s="263"/>
      <c r="AI24" s="266"/>
      <c r="AJ24" s="263"/>
      <c r="AK24" s="266"/>
      <c r="AL24" s="263"/>
      <c r="AM24" s="266"/>
      <c r="AN24" s="263"/>
      <c r="AO24" s="266"/>
      <c r="AP24" s="263"/>
      <c r="AQ24" s="266"/>
    </row>
    <row r="25" ht="17.25" customHeight="1" spans="1:44" x14ac:dyDescent="0.25">
      <c r="A25" s="5" t="s">
        <v>710</v>
      </c>
      <c r="B25" s="265"/>
      <c r="C25" s="266"/>
      <c r="D25" s="270">
        <v>-80</v>
      </c>
      <c r="E25" s="266"/>
      <c r="F25" s="270">
        <v>-134</v>
      </c>
      <c r="G25" s="266"/>
      <c r="H25" s="267"/>
      <c r="I25" s="268"/>
      <c r="J25" s="277">
        <v>-3</v>
      </c>
      <c r="K25" s="278"/>
      <c r="L25" s="267"/>
      <c r="M25" s="268"/>
      <c r="N25" s="269">
        <v>-22</v>
      </c>
      <c r="O25" s="268"/>
      <c r="P25" s="267"/>
      <c r="Q25" s="279"/>
      <c r="R25" s="280">
        <v>-26</v>
      </c>
      <c r="S25" s="268"/>
      <c r="T25" s="269">
        <v>-36</v>
      </c>
      <c r="U25" s="266"/>
      <c r="V25" s="263"/>
      <c r="W25" s="266"/>
      <c r="X25" s="263"/>
      <c r="Y25" s="266"/>
      <c r="Z25" s="263"/>
      <c r="AA25" s="266"/>
      <c r="AB25" s="263"/>
      <c r="AC25" s="266"/>
      <c r="AD25" s="263"/>
      <c r="AE25" s="266"/>
      <c r="AF25" s="263"/>
      <c r="AG25" s="266"/>
      <c r="AH25" s="263"/>
      <c r="AI25" s="266"/>
      <c r="AJ25" s="263"/>
      <c r="AK25" s="266"/>
      <c r="AL25" s="263"/>
      <c r="AM25" s="266"/>
      <c r="AN25" s="263"/>
      <c r="AO25" s="266"/>
      <c r="AP25" s="263"/>
      <c r="AQ25" s="266"/>
    </row>
    <row r="26" ht="17.25" customHeight="1" spans="1:44" x14ac:dyDescent="0.25">
      <c r="A26" s="5" t="s">
        <v>712</v>
      </c>
      <c r="B26" s="265"/>
      <c r="C26" s="266"/>
      <c r="D26" s="270">
        <v>-78</v>
      </c>
      <c r="E26" s="266"/>
      <c r="F26" s="270">
        <v>-51</v>
      </c>
      <c r="G26" s="266"/>
      <c r="H26" s="269">
        <v>-47</v>
      </c>
      <c r="I26" s="268"/>
      <c r="J26" s="277">
        <v>-30</v>
      </c>
      <c r="K26" s="278"/>
      <c r="L26" s="267"/>
      <c r="M26" s="268"/>
      <c r="N26" s="269">
        <v>-77</v>
      </c>
      <c r="O26" s="268"/>
      <c r="P26" s="267"/>
      <c r="Q26" s="279"/>
      <c r="R26" s="280">
        <v>-255</v>
      </c>
      <c r="S26" s="268"/>
      <c r="T26" s="267"/>
      <c r="U26" s="266"/>
      <c r="V26" s="263"/>
      <c r="W26" s="266"/>
      <c r="X26" s="263"/>
      <c r="Y26" s="266"/>
      <c r="Z26" s="263"/>
      <c r="AA26" s="266"/>
      <c r="AB26" s="270">
        <v>-8</v>
      </c>
      <c r="AC26" s="266"/>
      <c r="AD26" s="263"/>
      <c r="AE26" s="266"/>
      <c r="AF26" s="270">
        <v>-15</v>
      </c>
      <c r="AG26" s="266"/>
      <c r="AH26" s="270">
        <v>-5</v>
      </c>
      <c r="AI26" s="266"/>
      <c r="AJ26" s="270">
        <v>-5</v>
      </c>
      <c r="AK26" s="266"/>
      <c r="AL26" s="270">
        <v>-10</v>
      </c>
      <c r="AM26" s="266"/>
      <c r="AN26" s="270">
        <v>-4</v>
      </c>
      <c r="AO26" s="266"/>
      <c r="AP26" s="270">
        <v>-4</v>
      </c>
      <c r="AQ26" s="266"/>
    </row>
    <row r="27" ht="17.25" customHeight="1" spans="1:44" x14ac:dyDescent="0.25">
      <c r="A27" s="5">
        <v>44085</v>
      </c>
      <c r="B27" s="265"/>
      <c r="C27" s="266"/>
      <c r="D27" s="270">
        <v>-22</v>
      </c>
      <c r="E27" s="266"/>
      <c r="F27" s="270">
        <v>-23</v>
      </c>
      <c r="G27" s="266"/>
      <c r="H27" s="277">
        <v>-9</v>
      </c>
      <c r="I27" s="266"/>
      <c r="J27" s="270">
        <v>-10</v>
      </c>
      <c r="K27" s="278"/>
      <c r="L27" s="267"/>
      <c r="M27" s="268"/>
      <c r="N27" s="277">
        <v>-82</v>
      </c>
      <c r="O27" s="266"/>
      <c r="P27" s="267"/>
      <c r="Q27" s="279"/>
      <c r="R27" s="270">
        <v>-52</v>
      </c>
      <c r="S27" s="266"/>
      <c r="T27" s="263"/>
      <c r="U27" s="266"/>
      <c r="V27" s="263"/>
      <c r="W27" s="266"/>
      <c r="X27" s="263"/>
      <c r="Y27" s="266"/>
      <c r="Z27" s="263"/>
      <c r="AA27" s="266"/>
      <c r="AB27" s="263"/>
      <c r="AC27" s="266"/>
      <c r="AD27" s="263"/>
      <c r="AE27" s="266"/>
      <c r="AF27" s="263"/>
      <c r="AG27" s="266"/>
      <c r="AH27" s="263"/>
      <c r="AI27" s="266"/>
      <c r="AJ27" s="263"/>
      <c r="AK27" s="266"/>
      <c r="AL27" s="263"/>
      <c r="AM27" s="266"/>
      <c r="AN27" s="263"/>
      <c r="AO27" s="266"/>
      <c r="AP27" s="270">
        <v>-1</v>
      </c>
      <c r="AQ27" s="266"/>
    </row>
    <row r="28" ht="17.25" customHeight="1" spans="1:44" x14ac:dyDescent="0.25">
      <c r="A28" s="5" t="s">
        <v>410</v>
      </c>
      <c r="B28" s="271"/>
      <c r="C28" s="266"/>
      <c r="D28" s="270">
        <v>-30</v>
      </c>
      <c r="E28" s="266"/>
      <c r="F28" s="270">
        <v>-24</v>
      </c>
      <c r="G28" s="266"/>
      <c r="H28" s="270">
        <v>-2</v>
      </c>
      <c r="I28" s="266"/>
      <c r="J28" s="270">
        <v>-20</v>
      </c>
      <c r="K28" s="278"/>
      <c r="L28" s="269">
        <v>-2</v>
      </c>
      <c r="M28" s="268"/>
      <c r="N28" s="277">
        <v>-38</v>
      </c>
      <c r="O28" s="266"/>
      <c r="P28" s="273"/>
      <c r="Q28" s="279"/>
      <c r="R28" s="261"/>
      <c r="S28" s="266"/>
      <c r="T28" s="263"/>
      <c r="U28" s="266"/>
      <c r="V28" s="261"/>
      <c r="W28" s="266"/>
      <c r="X28" s="261"/>
      <c r="Y28" s="266"/>
      <c r="Z28" s="263"/>
      <c r="AA28" s="266"/>
      <c r="AB28" s="263"/>
      <c r="AC28" s="266"/>
      <c r="AD28" s="263"/>
      <c r="AE28" s="266"/>
      <c r="AF28" s="263"/>
      <c r="AG28" s="266"/>
      <c r="AH28" s="263"/>
      <c r="AI28" s="266"/>
      <c r="AJ28" s="263"/>
      <c r="AK28" s="266"/>
      <c r="AL28" s="263"/>
      <c r="AM28" s="266"/>
      <c r="AN28" s="263"/>
      <c r="AO28" s="266"/>
      <c r="AP28" s="270">
        <v>-1</v>
      </c>
      <c r="AQ28" s="266"/>
    </row>
    <row r="29" ht="17.25" customHeight="1" spans="1:44" x14ac:dyDescent="0.25">
      <c r="A29" s="5" t="s">
        <v>716</v>
      </c>
      <c r="B29" s="276">
        <v>-5</v>
      </c>
      <c r="C29" s="266"/>
      <c r="D29" s="263"/>
      <c r="E29" s="266"/>
      <c r="F29" s="270">
        <v>-1</v>
      </c>
      <c r="G29" s="266"/>
      <c r="H29" s="263"/>
      <c r="I29" s="266"/>
      <c r="J29" s="263"/>
      <c r="K29" s="278"/>
      <c r="L29" s="267"/>
      <c r="M29" s="266"/>
      <c r="N29" s="270">
        <v>-2</v>
      </c>
      <c r="O29" s="266"/>
      <c r="P29" s="277">
        <v>-3</v>
      </c>
      <c r="Q29" s="266"/>
      <c r="R29" s="263"/>
      <c r="S29" s="266"/>
      <c r="T29" s="263"/>
      <c r="U29" s="266"/>
      <c r="V29" s="270">
        <v>-50</v>
      </c>
      <c r="W29" s="266"/>
      <c r="X29" s="270">
        <v>-3</v>
      </c>
      <c r="Y29" s="266"/>
      <c r="Z29" s="263"/>
      <c r="AA29" s="266"/>
      <c r="AB29" s="263"/>
      <c r="AC29" s="266"/>
      <c r="AD29" s="263"/>
      <c r="AE29" s="266"/>
      <c r="AF29" s="263"/>
      <c r="AG29" s="266"/>
      <c r="AH29" s="263"/>
      <c r="AI29" s="266"/>
      <c r="AJ29" s="263"/>
      <c r="AK29" s="266"/>
      <c r="AL29" s="263"/>
      <c r="AM29" s="266"/>
      <c r="AN29" s="263"/>
      <c r="AO29" s="266"/>
      <c r="AP29" s="263"/>
      <c r="AQ29" s="266"/>
    </row>
    <row r="30" ht="17.25" customHeight="1" spans="1:44" x14ac:dyDescent="0.25">
      <c r="A30" s="5" t="s">
        <v>717</v>
      </c>
      <c r="B30" s="265"/>
      <c r="C30" s="266"/>
      <c r="D30" s="270">
        <v>-40</v>
      </c>
      <c r="E30" s="266"/>
      <c r="F30" s="270">
        <v>-15</v>
      </c>
      <c r="G30" s="266"/>
      <c r="H30" s="263"/>
      <c r="I30" s="266"/>
      <c r="J30" s="270">
        <v>-3</v>
      </c>
      <c r="K30" s="266"/>
      <c r="L30" s="280">
        <v>-7</v>
      </c>
      <c r="M30" s="266"/>
      <c r="N30" s="270">
        <v>-46</v>
      </c>
      <c r="O30" s="266"/>
      <c r="P30" s="281"/>
      <c r="Q30" s="266"/>
      <c r="R30" s="263"/>
      <c r="S30" s="266"/>
      <c r="T30" s="263"/>
      <c r="U30" s="266"/>
      <c r="V30" s="270">
        <v>-30</v>
      </c>
      <c r="W30" s="266"/>
      <c r="X30" s="263"/>
      <c r="Y30" s="266"/>
      <c r="Z30" s="263"/>
      <c r="AA30" s="266"/>
      <c r="AB30" s="263"/>
      <c r="AC30" s="266"/>
      <c r="AD30" s="263"/>
      <c r="AE30" s="266"/>
      <c r="AF30" s="263"/>
      <c r="AG30" s="266"/>
      <c r="AH30" s="263"/>
      <c r="AI30" s="266"/>
      <c r="AJ30" s="263"/>
      <c r="AK30" s="266"/>
      <c r="AL30" s="263"/>
      <c r="AM30" s="266"/>
      <c r="AN30" s="263"/>
      <c r="AO30" s="266"/>
      <c r="AP30" s="263"/>
      <c r="AQ30" s="266"/>
    </row>
    <row r="31" ht="17.25" customHeight="1" spans="1:44" x14ac:dyDescent="0.25">
      <c r="A31" s="44" t="s">
        <v>719</v>
      </c>
      <c r="B31" s="265"/>
      <c r="C31" s="266"/>
      <c r="D31" s="47">
        <v>-27</v>
      </c>
      <c r="E31" s="266"/>
      <c r="F31" s="47">
        <v>-12</v>
      </c>
      <c r="G31" s="266"/>
      <c r="H31" s="47">
        <v>-1</v>
      </c>
      <c r="I31" s="266"/>
      <c r="J31" s="47">
        <v>-11</v>
      </c>
      <c r="K31" s="266"/>
      <c r="L31" s="282">
        <v>-3</v>
      </c>
      <c r="M31" s="266"/>
      <c r="N31" s="47">
        <v>-108</v>
      </c>
      <c r="O31" s="266"/>
      <c r="P31" s="283">
        <v>-34</v>
      </c>
      <c r="Q31" s="266"/>
      <c r="R31" s="263"/>
      <c r="S31" s="266"/>
      <c r="T31" s="47">
        <v>-64</v>
      </c>
      <c r="U31" s="266"/>
      <c r="V31" s="47">
        <v>-10</v>
      </c>
      <c r="W31" s="266"/>
      <c r="X31" s="47">
        <v>-4</v>
      </c>
      <c r="Y31" s="266"/>
      <c r="Z31" s="263"/>
      <c r="AA31" s="266"/>
      <c r="AB31" s="263"/>
      <c r="AC31" s="266"/>
      <c r="AD31" s="263"/>
      <c r="AE31" s="266"/>
      <c r="AF31" s="263"/>
      <c r="AG31" s="266"/>
      <c r="AH31" s="263"/>
      <c r="AI31" s="266"/>
      <c r="AJ31" s="47">
        <v>-1</v>
      </c>
      <c r="AK31" s="266"/>
      <c r="AL31" s="263"/>
      <c r="AM31" s="266"/>
      <c r="AN31" s="263"/>
      <c r="AO31" s="266"/>
      <c r="AP31" s="263"/>
      <c r="AQ31" s="266"/>
    </row>
    <row r="32" ht="17.25" customHeight="1" spans="1:44" x14ac:dyDescent="0.25">
      <c r="A32" s="44" t="s">
        <v>720</v>
      </c>
      <c r="B32" s="284"/>
      <c r="C32" s="285"/>
      <c r="D32" s="282">
        <v>-3</v>
      </c>
      <c r="E32" s="285"/>
      <c r="F32" s="47">
        <v>-13</v>
      </c>
      <c r="G32" s="286"/>
      <c r="H32" s="47">
        <v>-4</v>
      </c>
      <c r="I32" s="285"/>
      <c r="J32" s="47">
        <v>-11</v>
      </c>
      <c r="K32" s="285"/>
      <c r="L32" s="287"/>
      <c r="M32" s="285"/>
      <c r="N32" s="288"/>
      <c r="O32" s="286"/>
      <c r="P32" s="289">
        <v>-12</v>
      </c>
      <c r="Q32" s="286"/>
      <c r="R32" s="290"/>
      <c r="S32" s="286"/>
      <c r="T32" s="291"/>
      <c r="U32" s="286"/>
      <c r="V32" s="289">
        <v>-8</v>
      </c>
      <c r="W32" s="286"/>
      <c r="X32" s="289">
        <v>-3</v>
      </c>
      <c r="Y32" s="286"/>
      <c r="Z32" s="290"/>
      <c r="AA32" s="286"/>
      <c r="AB32" s="290"/>
      <c r="AC32" s="285"/>
      <c r="AD32" s="290"/>
      <c r="AE32" s="285"/>
      <c r="AF32" s="290"/>
      <c r="AG32" s="285"/>
      <c r="AH32" s="290"/>
      <c r="AI32" s="285"/>
      <c r="AJ32" s="229"/>
      <c r="AK32" s="285"/>
      <c r="AL32" s="290"/>
      <c r="AM32" s="285"/>
      <c r="AN32" s="290"/>
      <c r="AO32" s="285"/>
      <c r="AP32" s="290"/>
      <c r="AQ32" s="285"/>
    </row>
    <row r="33" ht="17.25" customHeight="1" spans="1:44" x14ac:dyDescent="0.25">
      <c r="A33" s="170" t="s">
        <v>721</v>
      </c>
      <c r="B33" s="171">
        <v>-11</v>
      </c>
      <c r="C33" s="266"/>
      <c r="D33" s="263"/>
      <c r="E33" s="266"/>
      <c r="F33" s="49"/>
      <c r="G33" s="266"/>
      <c r="H33" s="49"/>
      <c r="I33" s="266"/>
      <c r="J33" s="49"/>
      <c r="K33" s="266"/>
      <c r="L33" s="171">
        <v>-1</v>
      </c>
      <c r="M33" s="266"/>
      <c r="N33" s="171">
        <v>-194</v>
      </c>
      <c r="O33" s="266"/>
      <c r="P33" s="49"/>
      <c r="Q33" s="266"/>
      <c r="R33" s="49"/>
      <c r="S33" s="266"/>
      <c r="T33" s="263"/>
      <c r="U33" s="266"/>
      <c r="V33" s="171">
        <v>-1</v>
      </c>
      <c r="W33" s="266"/>
      <c r="X33" s="263"/>
      <c r="Y33" s="266"/>
      <c r="Z33" s="263"/>
      <c r="AA33" s="266"/>
      <c r="AB33" s="171">
        <v>-7</v>
      </c>
      <c r="AC33" s="266"/>
      <c r="AD33" s="263"/>
      <c r="AE33" s="266"/>
      <c r="AF33" s="263"/>
      <c r="AG33" s="266"/>
      <c r="AH33" s="171">
        <v>-5</v>
      </c>
      <c r="AI33" s="266"/>
      <c r="AJ33" s="171">
        <v>-4</v>
      </c>
      <c r="AK33" s="266"/>
      <c r="AL33" s="263"/>
      <c r="AM33" s="266"/>
      <c r="AN33" s="171">
        <v>-1</v>
      </c>
      <c r="AO33" s="266"/>
      <c r="AP33" s="171">
        <v>-2</v>
      </c>
      <c r="AQ33" s="266"/>
    </row>
    <row r="34" ht="17.25" customHeight="1" spans="1:44" x14ac:dyDescent="0.25">
      <c r="A34" s="170" t="s">
        <v>721</v>
      </c>
      <c r="B34" s="171">
        <v>-4</v>
      </c>
      <c r="C34" s="266"/>
      <c r="D34" s="263"/>
      <c r="E34" s="266"/>
      <c r="F34" s="49"/>
      <c r="G34" s="266"/>
      <c r="H34" s="171">
        <v>-1</v>
      </c>
      <c r="I34" s="266"/>
      <c r="J34" s="49"/>
      <c r="K34" s="266"/>
      <c r="L34" s="49"/>
      <c r="M34" s="266"/>
      <c r="N34" s="49"/>
      <c r="O34" s="266"/>
      <c r="P34" s="49"/>
      <c r="Q34" s="266"/>
      <c r="R34" s="49"/>
      <c r="S34" s="266"/>
      <c r="T34" s="263"/>
      <c r="U34" s="266"/>
      <c r="V34" s="49"/>
      <c r="W34" s="266"/>
      <c r="X34" s="263"/>
      <c r="Y34" s="266"/>
      <c r="Z34" s="263"/>
      <c r="AA34" s="266"/>
      <c r="AB34" s="49"/>
      <c r="AC34" s="266"/>
      <c r="AD34" s="263"/>
      <c r="AE34" s="266"/>
      <c r="AF34" s="263"/>
      <c r="AG34" s="266"/>
      <c r="AH34" s="49"/>
      <c r="AI34" s="266"/>
      <c r="AJ34" s="49"/>
      <c r="AK34" s="266"/>
      <c r="AL34" s="263"/>
      <c r="AM34" s="266"/>
      <c r="AN34" s="49"/>
      <c r="AO34" s="266"/>
      <c r="AP34" s="49"/>
      <c r="AQ34" s="266"/>
    </row>
    <row r="35" ht="17.25" customHeight="1" spans="1:44" x14ac:dyDescent="0.25">
      <c r="A35" s="170" t="s">
        <v>512</v>
      </c>
      <c r="B35" s="49"/>
      <c r="C35" s="266"/>
      <c r="D35" s="263"/>
      <c r="E35" s="266"/>
      <c r="F35" s="49"/>
      <c r="G35" s="266"/>
      <c r="H35" s="49"/>
      <c r="I35" s="266"/>
      <c r="J35" s="49"/>
      <c r="K35" s="266"/>
      <c r="L35" s="49"/>
      <c r="M35" s="266"/>
      <c r="N35" s="49"/>
      <c r="O35" s="266"/>
      <c r="P35" s="171">
        <v>4</v>
      </c>
      <c r="Q35" s="266"/>
      <c r="R35" s="171">
        <v>11</v>
      </c>
      <c r="S35" s="266"/>
      <c r="T35" s="292"/>
      <c r="U35" s="266"/>
      <c r="V35" s="49"/>
      <c r="W35" s="266"/>
      <c r="X35" s="263"/>
      <c r="Y35" s="266"/>
      <c r="Z35" s="263"/>
      <c r="AA35" s="266"/>
      <c r="AB35" s="49"/>
      <c r="AC35" s="266"/>
      <c r="AD35" s="263"/>
      <c r="AE35" s="266"/>
      <c r="AF35" s="263"/>
      <c r="AG35" s="266"/>
      <c r="AH35" s="49"/>
      <c r="AI35" s="266"/>
      <c r="AJ35" s="49"/>
      <c r="AK35" s="266"/>
      <c r="AL35" s="263"/>
      <c r="AM35" s="266"/>
      <c r="AN35" s="49"/>
      <c r="AO35" s="266"/>
      <c r="AP35" s="49"/>
      <c r="AQ35" s="266"/>
    </row>
    <row r="36" ht="17.25" customHeight="1" spans="1:44" x14ac:dyDescent="0.25">
      <c r="A36" s="44" t="s">
        <v>524</v>
      </c>
      <c r="B36" s="47">
        <v>-7</v>
      </c>
      <c r="C36" s="285"/>
      <c r="D36" s="290"/>
      <c r="E36" s="293"/>
      <c r="F36" s="47">
        <v>-5</v>
      </c>
      <c r="G36" s="293"/>
      <c r="H36" s="49"/>
      <c r="I36" s="293"/>
      <c r="J36" s="47">
        <v>-5</v>
      </c>
      <c r="K36" s="293"/>
      <c r="L36" s="49"/>
      <c r="M36" s="293"/>
      <c r="N36" s="47">
        <v>-16</v>
      </c>
      <c r="O36" s="293"/>
      <c r="P36" s="49"/>
      <c r="Q36" s="293"/>
      <c r="R36" s="49"/>
      <c r="S36" s="285"/>
      <c r="T36" s="294"/>
      <c r="U36" s="285"/>
      <c r="V36" s="49"/>
      <c r="W36" s="285"/>
      <c r="X36" s="290"/>
      <c r="Y36" s="285"/>
      <c r="Z36" s="290"/>
      <c r="AA36" s="285"/>
      <c r="AB36" s="49"/>
      <c r="AC36" s="285"/>
      <c r="AD36" s="290"/>
      <c r="AE36" s="285"/>
      <c r="AF36" s="290"/>
      <c r="AG36" s="285"/>
      <c r="AH36" s="49"/>
      <c r="AI36" s="285"/>
      <c r="AJ36" s="49"/>
      <c r="AK36" s="285"/>
      <c r="AL36" s="290"/>
      <c r="AM36" s="285"/>
      <c r="AN36" s="49"/>
      <c r="AO36" s="285"/>
      <c r="AP36" s="49"/>
      <c r="AQ36" s="285"/>
    </row>
    <row r="37" ht="17.25" customHeight="1" spans="1:44" x14ac:dyDescent="0.25">
      <c r="A37" s="141" t="s">
        <v>416</v>
      </c>
      <c r="B37" s="295">
        <f>SUM(C6:C40)</f>
      </c>
      <c r="C37" s="296"/>
      <c r="D37" s="295">
        <f>SUM(E6:E40)</f>
      </c>
      <c r="E37" s="296"/>
      <c r="F37" s="295">
        <f>SUM(G6:G40)</f>
      </c>
      <c r="G37" s="296"/>
      <c r="H37" s="295">
        <f>SUM(I6:I40)</f>
      </c>
      <c r="I37" s="296"/>
      <c r="J37" s="295">
        <f>SUM(K6:K40)</f>
      </c>
      <c r="K37" s="296"/>
      <c r="L37" s="295">
        <f>SUM(M6:M40)</f>
      </c>
      <c r="M37" s="296"/>
      <c r="N37" s="295">
        <f>SUM(O6:O40)</f>
      </c>
      <c r="O37" s="296"/>
      <c r="P37" s="295">
        <f>SUM(Q6:Q40)</f>
      </c>
      <c r="Q37" s="296"/>
      <c r="R37" s="295">
        <f>SUM(S6:S40)</f>
      </c>
      <c r="S37" s="296"/>
      <c r="T37" s="295">
        <f>SUM(U6:U40)</f>
      </c>
      <c r="U37" s="296"/>
      <c r="V37" s="295">
        <f>SUM(W6:W40)</f>
      </c>
      <c r="W37" s="296"/>
      <c r="X37" s="295">
        <f>SUM(Y6:Y40)</f>
      </c>
      <c r="Y37" s="296"/>
      <c r="Z37" s="295">
        <f>SUM(AA6:AA40)</f>
      </c>
      <c r="AA37" s="296"/>
      <c r="AB37" s="295">
        <f>SUM(AC6:AC40)</f>
      </c>
      <c r="AC37" s="296"/>
      <c r="AD37" s="295">
        <f>SUM(AE6:AE40)</f>
      </c>
      <c r="AE37" s="296"/>
      <c r="AF37" s="295">
        <f>SUM(AG6:AG40)</f>
      </c>
      <c r="AG37" s="296"/>
      <c r="AH37" s="295">
        <f>SUM(AI6:AI40)</f>
      </c>
      <c r="AI37" s="296"/>
      <c r="AJ37" s="295">
        <f>SUM(AK6:AK40)</f>
      </c>
      <c r="AK37" s="296"/>
      <c r="AL37" s="295">
        <f>SUM(AM6:AM40)</f>
      </c>
      <c r="AM37" s="296"/>
      <c r="AN37" s="295">
        <f>SUM(AO6:AO40)</f>
      </c>
      <c r="AO37" s="296"/>
      <c r="AP37" s="295">
        <f>SUM(AQ6:AQ40)</f>
      </c>
      <c r="AQ37" s="296"/>
    </row>
    <row r="38" spans="1:43" x14ac:dyDescent="0.25">
      <c r="A38" s="1" t="s">
        <v>0</v>
      </c>
      <c r="B38" s="17" t="s">
        <v>78</v>
      </c>
      <c r="C38" s="3" t="s">
        <v>763</v>
      </c>
      <c r="D38" s="17" t="s">
        <v>6</v>
      </c>
      <c r="E38" s="3" t="s">
        <v>763</v>
      </c>
      <c r="F38" s="17" t="s">
        <v>8</v>
      </c>
      <c r="G38" s="3" t="s">
        <v>763</v>
      </c>
      <c r="H38" s="17" t="s">
        <v>9</v>
      </c>
      <c r="I38" s="3" t="s">
        <v>763</v>
      </c>
      <c r="J38" s="17" t="s">
        <v>14</v>
      </c>
      <c r="K38" s="3" t="s">
        <v>763</v>
      </c>
      <c r="L38" s="17" t="s">
        <v>188</v>
      </c>
      <c r="M38" s="3" t="s">
        <v>763</v>
      </c>
      <c r="N38" s="17" t="s">
        <v>13</v>
      </c>
      <c r="O38" s="3" t="s">
        <v>763</v>
      </c>
      <c r="P38" s="17" t="s">
        <v>15</v>
      </c>
      <c r="Q38" s="3" t="s">
        <v>763</v>
      </c>
      <c r="R38" s="17" t="s">
        <v>12</v>
      </c>
      <c r="S38" s="3" t="s">
        <v>763</v>
      </c>
      <c r="T38" s="17" t="s">
        <v>207</v>
      </c>
      <c r="U38" s="3" t="s">
        <v>763</v>
      </c>
      <c r="V38" s="17" t="s">
        <v>10</v>
      </c>
      <c r="W38" s="3" t="s">
        <v>763</v>
      </c>
      <c r="X38" s="17" t="s">
        <v>146</v>
      </c>
      <c r="Y38" s="3" t="s">
        <v>763</v>
      </c>
      <c r="Z38" s="17" t="s">
        <v>724</v>
      </c>
      <c r="AA38" s="3" t="s">
        <v>763</v>
      </c>
      <c r="AB38" s="17" t="s">
        <v>725</v>
      </c>
      <c r="AC38" s="3" t="s">
        <v>763</v>
      </c>
      <c r="AD38" s="17" t="s">
        <v>11</v>
      </c>
      <c r="AE38" s="3" t="s">
        <v>763</v>
      </c>
      <c r="AF38" s="17" t="s">
        <v>32</v>
      </c>
      <c r="AG38" s="3" t="s">
        <v>763</v>
      </c>
      <c r="AH38" s="17" t="s">
        <v>498</v>
      </c>
      <c r="AI38" s="3" t="s">
        <v>763</v>
      </c>
      <c r="AJ38" s="17" t="s">
        <v>496</v>
      </c>
      <c r="AK38" s="3" t="s">
        <v>763</v>
      </c>
      <c r="AL38" s="17" t="s">
        <v>726</v>
      </c>
      <c r="AM38" s="3" t="s">
        <v>763</v>
      </c>
      <c r="AN38" s="17" t="s">
        <v>447</v>
      </c>
      <c r="AO38" s="3" t="s">
        <v>763</v>
      </c>
      <c r="AP38" s="17" t="s">
        <v>727</v>
      </c>
      <c r="AQ38" s="3" t="s">
        <v>763</v>
      </c>
    </row>
    <row r="39" spans="1:44" x14ac:dyDescent="0.25">
      <c r="A39" s="1" t="s">
        <v>3</v>
      </c>
      <c r="B39" s="17">
        <v>0</v>
      </c>
      <c r="C39" s="3">
        <v>0</v>
      </c>
      <c r="D39" s="17">
        <v>0</v>
      </c>
      <c r="E39" s="3">
        <v>0</v>
      </c>
      <c r="F39" s="17">
        <v>0</v>
      </c>
      <c r="G39" s="3">
        <v>0</v>
      </c>
      <c r="H39" s="17">
        <v>0</v>
      </c>
      <c r="I39" s="3">
        <v>0</v>
      </c>
      <c r="J39" s="17">
        <v>0</v>
      </c>
      <c r="K39" s="3">
        <v>0</v>
      </c>
      <c r="L39" s="17">
        <v>0</v>
      </c>
      <c r="M39" s="3">
        <v>0</v>
      </c>
      <c r="N39" s="17">
        <v>0</v>
      </c>
      <c r="O39" s="3">
        <v>0</v>
      </c>
      <c r="P39" s="17">
        <v>0</v>
      </c>
      <c r="Q39" s="3">
        <v>0</v>
      </c>
      <c r="R39" s="17">
        <v>0</v>
      </c>
      <c r="S39" s="3">
        <v>0</v>
      </c>
      <c r="T39" s="17">
        <v>0</v>
      </c>
      <c r="U39" s="3">
        <v>0</v>
      </c>
      <c r="V39" s="17">
        <v>0</v>
      </c>
      <c r="W39" s="3">
        <v>0</v>
      </c>
      <c r="X39" s="17">
        <v>0</v>
      </c>
      <c r="Y39" s="3">
        <v>0</v>
      </c>
      <c r="Z39" s="17">
        <v>0</v>
      </c>
      <c r="AA39" s="3">
        <v>0</v>
      </c>
      <c r="AB39" s="17">
        <v>0</v>
      </c>
      <c r="AC39" s="3">
        <v>0</v>
      </c>
      <c r="AD39" s="17">
        <v>0</v>
      </c>
      <c r="AE39" s="3">
        <v>0</v>
      </c>
      <c r="AF39" s="17">
        <v>0</v>
      </c>
      <c r="AG39" s="3">
        <v>0</v>
      </c>
      <c r="AH39" s="17">
        <v>0</v>
      </c>
      <c r="AI39" s="3">
        <v>0</v>
      </c>
      <c r="AJ39" s="17">
        <v>0</v>
      </c>
      <c r="AK39" s="3">
        <v>0</v>
      </c>
      <c r="AL39" s="17">
        <v>0</v>
      </c>
      <c r="AM39" s="3">
        <v>0</v>
      </c>
      <c r="AN39" s="17">
        <v>0</v>
      </c>
      <c r="AO39" s="3">
        <v>0</v>
      </c>
      <c r="AP39" s="17">
        <v>0</v>
      </c>
      <c r="AQ39" s="3">
        <v>0</v>
      </c>
      <c r="AR39">
        <v>0</v>
      </c>
    </row>
    <row r="40" spans="1:43" x14ac:dyDescent="0.25">
      <c r="A40" s="1"/>
      <c r="B40" s="17">
        <v>14</v>
      </c>
      <c r="C40" s="3">
        <v>0</v>
      </c>
      <c r="D40" s="17">
        <v>0</v>
      </c>
      <c r="E40" s="3">
        <v>0</v>
      </c>
      <c r="F40" s="17">
        <v>0</v>
      </c>
      <c r="G40" s="3">
        <v>0</v>
      </c>
      <c r="H40" s="17">
        <v>0</v>
      </c>
      <c r="I40" s="3">
        <v>0</v>
      </c>
      <c r="J40" s="17">
        <v>0</v>
      </c>
      <c r="K40" s="3">
        <v>0</v>
      </c>
      <c r="L40" s="17">
        <v>0</v>
      </c>
      <c r="M40" s="3">
        <v>0</v>
      </c>
      <c r="N40" s="17">
        <v>0</v>
      </c>
      <c r="O40" s="3">
        <v>0</v>
      </c>
      <c r="P40" s="17">
        <v>0</v>
      </c>
      <c r="Q40" s="3">
        <v>0</v>
      </c>
      <c r="R40" s="17">
        <v>0</v>
      </c>
      <c r="S40" s="3">
        <v>0</v>
      </c>
      <c r="T40" s="17">
        <v>0</v>
      </c>
      <c r="U40" s="3">
        <v>0</v>
      </c>
      <c r="V40" s="17">
        <v>0</v>
      </c>
      <c r="W40" s="3">
        <v>0</v>
      </c>
      <c r="X40" s="17">
        <v>0</v>
      </c>
      <c r="Y40" s="3">
        <v>0</v>
      </c>
      <c r="Z40" s="17">
        <v>0</v>
      </c>
      <c r="AA40" s="3">
        <v>0</v>
      </c>
      <c r="AB40" s="17">
        <v>0</v>
      </c>
      <c r="AC40" s="3">
        <v>0</v>
      </c>
      <c r="AD40" s="17">
        <v>0</v>
      </c>
      <c r="AE40" s="3">
        <v>0</v>
      </c>
      <c r="AF40" s="17">
        <v>0</v>
      </c>
      <c r="AG40" s="3">
        <v>0</v>
      </c>
      <c r="AH40" s="17">
        <v>0</v>
      </c>
      <c r="AI40" s="3">
        <v>0</v>
      </c>
      <c r="AJ40" s="17">
        <v>0</v>
      </c>
      <c r="AK40" s="3">
        <v>0</v>
      </c>
      <c r="AL40" s="17">
        <v>0</v>
      </c>
      <c r="AM40" s="3">
        <v>0</v>
      </c>
      <c r="AN40" s="17">
        <v>0</v>
      </c>
      <c r="AO40" s="3">
        <v>0</v>
      </c>
      <c r="AP40" s="17">
        <v>0</v>
      </c>
      <c r="AQ40" s="3">
        <v>0</v>
      </c>
    </row>
    <row r="41" spans="1:43" x14ac:dyDescent="0.25">
      <c r="A41" s="1"/>
      <c r="B41" s="17">
        <v>0</v>
      </c>
      <c r="C41" s="3">
        <v>0</v>
      </c>
      <c r="D41" s="17">
        <v>70</v>
      </c>
      <c r="E41" s="3">
        <v>0</v>
      </c>
      <c r="F41" s="17">
        <v>70</v>
      </c>
      <c r="G41" s="3">
        <v>0</v>
      </c>
      <c r="H41" s="17">
        <v>10</v>
      </c>
      <c r="I41" s="3">
        <v>0</v>
      </c>
      <c r="J41" s="17">
        <v>10</v>
      </c>
      <c r="K41" s="3">
        <v>0</v>
      </c>
      <c r="L41" s="17">
        <v>5</v>
      </c>
      <c r="M41" s="3">
        <v>0</v>
      </c>
      <c r="N41" s="17">
        <v>140</v>
      </c>
      <c r="O41" s="3">
        <v>0</v>
      </c>
      <c r="P41" s="17">
        <v>15</v>
      </c>
      <c r="Q41" s="3">
        <v>0</v>
      </c>
      <c r="R41" s="17">
        <v>100</v>
      </c>
      <c r="S41" s="3">
        <v>0</v>
      </c>
      <c r="T41" s="17">
        <v>100</v>
      </c>
      <c r="U41" s="3">
        <v>0</v>
      </c>
      <c r="V41" s="17">
        <v>0</v>
      </c>
      <c r="W41" s="3">
        <v>0</v>
      </c>
      <c r="X41" s="17">
        <v>0</v>
      </c>
      <c r="Y41" s="3">
        <v>0</v>
      </c>
      <c r="Z41" s="17">
        <v>0</v>
      </c>
      <c r="AA41" s="3">
        <v>0</v>
      </c>
      <c r="AB41" s="17">
        <v>0</v>
      </c>
      <c r="AC41" s="3">
        <v>0</v>
      </c>
      <c r="AD41" s="17">
        <v>0</v>
      </c>
      <c r="AE41" s="3">
        <v>0</v>
      </c>
      <c r="AF41" s="17">
        <v>0</v>
      </c>
      <c r="AG41" s="3">
        <v>0</v>
      </c>
      <c r="AH41" s="17">
        <v>0</v>
      </c>
      <c r="AI41" s="3">
        <v>0</v>
      </c>
      <c r="AJ41" s="17">
        <v>0</v>
      </c>
      <c r="AK41" s="3">
        <v>0</v>
      </c>
      <c r="AL41" s="17">
        <v>0</v>
      </c>
      <c r="AM41" s="3">
        <v>0</v>
      </c>
      <c r="AN41" s="17">
        <v>0</v>
      </c>
      <c r="AO41" s="3">
        <v>0</v>
      </c>
      <c r="AP41" s="17">
        <v>0</v>
      </c>
      <c r="AQ41" s="3">
        <v>0</v>
      </c>
    </row>
    <row r="42" spans="1:43" x14ac:dyDescent="0.25">
      <c r="A42" s="1"/>
      <c r="B42" s="17">
        <v>2</v>
      </c>
      <c r="C42" s="3">
        <v>0</v>
      </c>
      <c r="D42" s="17">
        <v>0</v>
      </c>
      <c r="E42" s="3">
        <v>0</v>
      </c>
      <c r="F42" s="17">
        <v>0</v>
      </c>
      <c r="G42" s="3">
        <v>0</v>
      </c>
      <c r="H42" s="17">
        <v>0</v>
      </c>
      <c r="I42" s="3">
        <v>0</v>
      </c>
      <c r="J42" s="17">
        <v>30</v>
      </c>
      <c r="K42" s="3">
        <v>0</v>
      </c>
      <c r="L42" s="17">
        <v>2</v>
      </c>
      <c r="M42" s="3">
        <v>0</v>
      </c>
      <c r="N42" s="17">
        <v>0</v>
      </c>
      <c r="O42" s="3">
        <v>0</v>
      </c>
      <c r="P42" s="17">
        <v>30</v>
      </c>
      <c r="Q42" s="3">
        <v>0</v>
      </c>
      <c r="R42" s="17">
        <v>0</v>
      </c>
      <c r="S42" s="3">
        <v>0</v>
      </c>
      <c r="T42" s="17">
        <v>0</v>
      </c>
      <c r="U42" s="3">
        <v>0</v>
      </c>
      <c r="V42" s="17">
        <v>50</v>
      </c>
      <c r="W42" s="3">
        <v>0</v>
      </c>
      <c r="X42" s="17">
        <v>0</v>
      </c>
      <c r="Y42" s="3">
        <v>0</v>
      </c>
      <c r="Z42" s="17">
        <v>0</v>
      </c>
      <c r="AA42" s="3">
        <v>0</v>
      </c>
      <c r="AB42" s="17">
        <v>0</v>
      </c>
      <c r="AC42" s="3">
        <v>0</v>
      </c>
      <c r="AD42" s="17">
        <v>0</v>
      </c>
      <c r="AE42" s="3">
        <v>0</v>
      </c>
      <c r="AF42" s="17">
        <v>0</v>
      </c>
      <c r="AG42" s="3">
        <v>0</v>
      </c>
      <c r="AH42" s="17">
        <v>0</v>
      </c>
      <c r="AI42" s="3">
        <v>0</v>
      </c>
      <c r="AJ42" s="17">
        <v>0</v>
      </c>
      <c r="AK42" s="3">
        <v>0</v>
      </c>
      <c r="AL42" s="17">
        <v>0</v>
      </c>
      <c r="AM42" s="3">
        <v>0</v>
      </c>
      <c r="AN42" s="17">
        <v>0</v>
      </c>
      <c r="AO42" s="3">
        <v>0</v>
      </c>
      <c r="AP42" s="17">
        <v>0</v>
      </c>
      <c r="AQ42" s="3">
        <v>0</v>
      </c>
    </row>
    <row r="43" spans="1:43" x14ac:dyDescent="0.25">
      <c r="A43" s="1"/>
      <c r="B43" s="17">
        <v>0</v>
      </c>
      <c r="C43" s="3">
        <v>0</v>
      </c>
      <c r="D43" s="17">
        <v>0</v>
      </c>
      <c r="E43" s="3">
        <v>0</v>
      </c>
      <c r="F43" s="17">
        <v>0</v>
      </c>
      <c r="G43" s="3">
        <v>0</v>
      </c>
      <c r="H43" s="17">
        <v>0</v>
      </c>
      <c r="I43" s="3">
        <v>0</v>
      </c>
      <c r="J43" s="17">
        <v>40</v>
      </c>
      <c r="K43" s="3">
        <v>0</v>
      </c>
      <c r="L43" s="17">
        <v>12</v>
      </c>
      <c r="M43" s="3">
        <v>0</v>
      </c>
      <c r="N43" s="17">
        <v>0</v>
      </c>
      <c r="O43" s="3">
        <v>0</v>
      </c>
      <c r="P43" s="17">
        <v>0</v>
      </c>
      <c r="Q43" s="3">
        <v>0</v>
      </c>
      <c r="R43" s="17">
        <v>0</v>
      </c>
      <c r="S43" s="3">
        <v>0</v>
      </c>
      <c r="T43" s="17">
        <v>0</v>
      </c>
      <c r="U43" s="3">
        <v>0</v>
      </c>
      <c r="V43" s="17">
        <v>0</v>
      </c>
      <c r="W43" s="3">
        <v>0</v>
      </c>
      <c r="X43" s="17">
        <v>0</v>
      </c>
      <c r="Y43" s="3">
        <v>0</v>
      </c>
      <c r="Z43" s="17">
        <v>0</v>
      </c>
      <c r="AA43" s="3">
        <v>0</v>
      </c>
      <c r="AB43" s="17">
        <v>0</v>
      </c>
      <c r="AC43" s="3">
        <v>0</v>
      </c>
      <c r="AD43" s="17">
        <v>0</v>
      </c>
      <c r="AE43" s="3">
        <v>0</v>
      </c>
      <c r="AF43" s="17">
        <v>0</v>
      </c>
      <c r="AG43" s="3">
        <v>0</v>
      </c>
      <c r="AH43" s="17">
        <v>0</v>
      </c>
      <c r="AI43" s="3">
        <v>0</v>
      </c>
      <c r="AJ43" s="17">
        <v>0</v>
      </c>
      <c r="AK43" s="3">
        <v>0</v>
      </c>
      <c r="AL43" s="17">
        <v>0</v>
      </c>
      <c r="AM43" s="3">
        <v>0</v>
      </c>
      <c r="AN43" s="17">
        <v>0</v>
      </c>
      <c r="AO43" s="3">
        <v>0</v>
      </c>
      <c r="AP43" s="17">
        <v>0</v>
      </c>
      <c r="AQ43" s="3">
        <v>0</v>
      </c>
    </row>
    <row r="44" spans="1:43" x14ac:dyDescent="0.25">
      <c r="A44" s="1"/>
      <c r="B44" s="17">
        <v>0</v>
      </c>
      <c r="C44" s="3">
        <v>0</v>
      </c>
      <c r="D44" s="17">
        <v>0</v>
      </c>
      <c r="E44" s="3">
        <v>0</v>
      </c>
      <c r="F44" s="17">
        <v>0</v>
      </c>
      <c r="G44" s="3">
        <v>0</v>
      </c>
      <c r="H44" s="17">
        <v>0</v>
      </c>
      <c r="I44" s="3">
        <v>0</v>
      </c>
      <c r="J44" s="17">
        <v>0</v>
      </c>
      <c r="K44" s="3">
        <v>0</v>
      </c>
      <c r="L44" s="17">
        <v>6</v>
      </c>
      <c r="M44" s="3">
        <v>0</v>
      </c>
      <c r="N44" s="17">
        <v>0</v>
      </c>
      <c r="O44" s="3">
        <v>0</v>
      </c>
      <c r="P44" s="17">
        <v>0</v>
      </c>
      <c r="Q44" s="3">
        <v>0</v>
      </c>
      <c r="R44" s="17">
        <v>0</v>
      </c>
      <c r="S44" s="3">
        <v>0</v>
      </c>
      <c r="T44" s="17">
        <v>0</v>
      </c>
      <c r="U44" s="3">
        <v>0</v>
      </c>
      <c r="V44" s="17">
        <v>0</v>
      </c>
      <c r="W44" s="3">
        <v>0</v>
      </c>
      <c r="X44" s="17">
        <v>0</v>
      </c>
      <c r="Y44" s="3">
        <v>0</v>
      </c>
      <c r="Z44" s="17">
        <v>0</v>
      </c>
      <c r="AA44" s="3">
        <v>0</v>
      </c>
      <c r="AB44" s="17">
        <v>0</v>
      </c>
      <c r="AC44" s="3">
        <v>0</v>
      </c>
      <c r="AD44" s="17">
        <v>0</v>
      </c>
      <c r="AE44" s="3">
        <v>0</v>
      </c>
      <c r="AF44" s="17">
        <v>0</v>
      </c>
      <c r="AG44" s="3">
        <v>0</v>
      </c>
      <c r="AH44" s="17">
        <v>0</v>
      </c>
      <c r="AI44" s="3">
        <v>0</v>
      </c>
      <c r="AJ44" s="17">
        <v>0</v>
      </c>
      <c r="AK44" s="3">
        <v>0</v>
      </c>
      <c r="AL44" s="17">
        <v>0</v>
      </c>
      <c r="AM44" s="3">
        <v>0</v>
      </c>
      <c r="AN44" s="17">
        <v>0</v>
      </c>
      <c r="AO44" s="3">
        <v>0</v>
      </c>
      <c r="AP44" s="17">
        <v>0</v>
      </c>
      <c r="AQ44" s="3">
        <v>0</v>
      </c>
    </row>
    <row r="45" spans="1:43" x14ac:dyDescent="0.25">
      <c r="A45" s="1"/>
      <c r="B45" s="17">
        <v>0</v>
      </c>
      <c r="C45" s="3">
        <v>0</v>
      </c>
      <c r="D45" s="17">
        <v>0</v>
      </c>
      <c r="E45" s="3">
        <v>0</v>
      </c>
      <c r="F45" s="17">
        <v>0</v>
      </c>
      <c r="G45" s="3">
        <v>0</v>
      </c>
      <c r="H45" s="17">
        <v>0</v>
      </c>
      <c r="I45" s="3">
        <v>0</v>
      </c>
      <c r="J45" s="17">
        <v>0</v>
      </c>
      <c r="K45" s="3">
        <v>0</v>
      </c>
      <c r="L45" s="17">
        <v>0</v>
      </c>
      <c r="M45" s="3">
        <v>0</v>
      </c>
      <c r="N45" s="17">
        <v>0</v>
      </c>
      <c r="O45" s="3">
        <v>0</v>
      </c>
      <c r="P45" s="17">
        <v>-37</v>
      </c>
      <c r="Q45" s="3">
        <v>0</v>
      </c>
      <c r="R45" s="17">
        <v>-45</v>
      </c>
      <c r="S45" s="3">
        <v>0</v>
      </c>
      <c r="T45" s="17">
        <v>-20</v>
      </c>
      <c r="U45" s="3">
        <v>0</v>
      </c>
      <c r="V45" s="17">
        <v>-46</v>
      </c>
      <c r="W45" s="3">
        <v>0</v>
      </c>
      <c r="X45" s="17">
        <v>0</v>
      </c>
      <c r="Y45" s="3">
        <v>0</v>
      </c>
      <c r="Z45" s="17">
        <v>0</v>
      </c>
      <c r="AA45" s="3">
        <v>0</v>
      </c>
      <c r="AB45" s="17">
        <v>0</v>
      </c>
      <c r="AC45" s="3">
        <v>0</v>
      </c>
      <c r="AD45" s="17">
        <v>0</v>
      </c>
      <c r="AE45" s="3">
        <v>0</v>
      </c>
      <c r="AF45" s="17">
        <v>0</v>
      </c>
      <c r="AG45" s="3">
        <v>0</v>
      </c>
      <c r="AH45" s="17">
        <v>0</v>
      </c>
      <c r="AI45" s="3">
        <v>0</v>
      </c>
      <c r="AJ45" s="17">
        <v>0</v>
      </c>
      <c r="AK45" s="3">
        <v>0</v>
      </c>
      <c r="AL45" s="17">
        <v>0</v>
      </c>
      <c r="AM45" s="3">
        <v>0</v>
      </c>
      <c r="AN45" s="17">
        <v>0</v>
      </c>
      <c r="AO45" s="3">
        <v>0</v>
      </c>
      <c r="AP45" s="17">
        <v>0</v>
      </c>
      <c r="AQ45" s="3">
        <v>0</v>
      </c>
    </row>
    <row r="46" spans="1:43" x14ac:dyDescent="0.25">
      <c r="A46" s="1"/>
      <c r="B46" s="17">
        <v>0</v>
      </c>
      <c r="C46" s="3">
        <v>0</v>
      </c>
      <c r="D46" s="17">
        <v>0</v>
      </c>
      <c r="E46" s="3">
        <v>0</v>
      </c>
      <c r="F46" s="17">
        <v>0</v>
      </c>
      <c r="G46" s="3">
        <v>0</v>
      </c>
      <c r="H46" s="17">
        <v>0</v>
      </c>
      <c r="I46" s="3">
        <v>0</v>
      </c>
      <c r="J46" s="17">
        <v>0</v>
      </c>
      <c r="K46" s="3">
        <v>0</v>
      </c>
      <c r="L46" s="17">
        <v>0</v>
      </c>
      <c r="M46" s="3">
        <v>0</v>
      </c>
      <c r="N46" s="17">
        <v>0</v>
      </c>
      <c r="O46" s="3">
        <v>0</v>
      </c>
      <c r="P46" s="17">
        <v>37</v>
      </c>
      <c r="Q46" s="3">
        <v>0</v>
      </c>
      <c r="R46" s="17">
        <v>45</v>
      </c>
      <c r="S46" s="3">
        <v>0</v>
      </c>
      <c r="T46" s="17">
        <v>20</v>
      </c>
      <c r="U46" s="3">
        <v>0</v>
      </c>
      <c r="V46" s="17">
        <v>46</v>
      </c>
      <c r="W46" s="3">
        <v>0</v>
      </c>
      <c r="X46" s="17">
        <v>0</v>
      </c>
      <c r="Y46" s="3">
        <v>0</v>
      </c>
      <c r="Z46" s="17">
        <v>0</v>
      </c>
      <c r="AA46" s="3">
        <v>0</v>
      </c>
      <c r="AB46" s="17">
        <v>0</v>
      </c>
      <c r="AC46" s="3">
        <v>0</v>
      </c>
      <c r="AD46" s="17">
        <v>0</v>
      </c>
      <c r="AE46" s="3">
        <v>0</v>
      </c>
      <c r="AF46" s="17">
        <v>0</v>
      </c>
      <c r="AG46" s="3">
        <v>0</v>
      </c>
      <c r="AH46" s="17">
        <v>0</v>
      </c>
      <c r="AI46" s="3">
        <v>0</v>
      </c>
      <c r="AJ46" s="17">
        <v>0</v>
      </c>
      <c r="AK46" s="3">
        <v>0</v>
      </c>
      <c r="AL46" s="17">
        <v>0</v>
      </c>
      <c r="AM46" s="3">
        <v>0</v>
      </c>
      <c r="AN46" s="17">
        <v>0</v>
      </c>
      <c r="AO46" s="3">
        <v>0</v>
      </c>
      <c r="AP46" s="17">
        <v>0</v>
      </c>
      <c r="AQ46" s="3">
        <v>0</v>
      </c>
    </row>
    <row r="47" spans="1:43" x14ac:dyDescent="0.25">
      <c r="A47" s="1"/>
      <c r="B47" s="17">
        <v>0</v>
      </c>
      <c r="C47" s="3">
        <v>0</v>
      </c>
      <c r="D47" s="17">
        <v>0</v>
      </c>
      <c r="E47" s="3">
        <v>0</v>
      </c>
      <c r="F47" s="17">
        <v>0</v>
      </c>
      <c r="G47" s="3">
        <v>0</v>
      </c>
      <c r="H47" s="17">
        <v>20</v>
      </c>
      <c r="I47" s="3">
        <v>0</v>
      </c>
      <c r="J47" s="17">
        <v>0</v>
      </c>
      <c r="K47" s="3">
        <v>0</v>
      </c>
      <c r="L47" s="17">
        <v>0</v>
      </c>
      <c r="M47" s="3">
        <v>0</v>
      </c>
      <c r="N47" s="17">
        <v>0</v>
      </c>
      <c r="O47" s="3">
        <v>0</v>
      </c>
      <c r="P47" s="17">
        <v>0</v>
      </c>
      <c r="Q47" s="3">
        <v>0</v>
      </c>
      <c r="R47" s="17">
        <v>0</v>
      </c>
      <c r="S47" s="3">
        <v>0</v>
      </c>
      <c r="T47" s="17">
        <v>0</v>
      </c>
      <c r="U47" s="3">
        <v>0</v>
      </c>
      <c r="V47" s="17">
        <v>0</v>
      </c>
      <c r="W47" s="3">
        <v>0</v>
      </c>
      <c r="X47" s="17">
        <v>10</v>
      </c>
      <c r="Y47" s="3">
        <v>0</v>
      </c>
      <c r="Z47" s="17">
        <v>15</v>
      </c>
      <c r="AA47" s="3">
        <v>0</v>
      </c>
      <c r="AB47" s="17">
        <v>15</v>
      </c>
      <c r="AC47" s="3">
        <v>0</v>
      </c>
      <c r="AD47" s="17">
        <v>10</v>
      </c>
      <c r="AE47" s="3">
        <v>0</v>
      </c>
      <c r="AF47" s="17">
        <v>15</v>
      </c>
      <c r="AG47" s="3">
        <v>0</v>
      </c>
      <c r="AH47" s="17">
        <v>0</v>
      </c>
      <c r="AI47" s="3">
        <v>0</v>
      </c>
      <c r="AJ47" s="17">
        <v>0</v>
      </c>
      <c r="AK47" s="3">
        <v>0</v>
      </c>
      <c r="AL47" s="17">
        <v>0</v>
      </c>
      <c r="AM47" s="3">
        <v>0</v>
      </c>
      <c r="AN47" s="17">
        <v>0</v>
      </c>
      <c r="AO47" s="3">
        <v>0</v>
      </c>
      <c r="AP47" s="17">
        <v>0</v>
      </c>
      <c r="AQ47" s="3">
        <v>0</v>
      </c>
    </row>
    <row r="48" spans="1:43" x14ac:dyDescent="0.25">
      <c r="A48" s="1"/>
      <c r="B48" s="17">
        <v>0</v>
      </c>
      <c r="C48" s="3">
        <v>0</v>
      </c>
      <c r="D48" s="17">
        <v>0</v>
      </c>
      <c r="E48" s="3">
        <v>0</v>
      </c>
      <c r="F48" s="17">
        <v>0</v>
      </c>
      <c r="G48" s="3">
        <v>0</v>
      </c>
      <c r="H48" s="17">
        <v>0</v>
      </c>
      <c r="I48" s="3">
        <v>0</v>
      </c>
      <c r="J48" s="17">
        <v>0</v>
      </c>
      <c r="K48" s="3">
        <v>0</v>
      </c>
      <c r="L48" s="17">
        <v>0</v>
      </c>
      <c r="M48" s="3">
        <v>0</v>
      </c>
      <c r="N48" s="17">
        <v>0</v>
      </c>
      <c r="O48" s="3">
        <v>0</v>
      </c>
      <c r="P48" s="17">
        <v>0</v>
      </c>
      <c r="Q48" s="3">
        <v>0</v>
      </c>
      <c r="R48" s="17">
        <v>0</v>
      </c>
      <c r="S48" s="3">
        <v>0</v>
      </c>
      <c r="T48" s="17">
        <v>0</v>
      </c>
      <c r="U48" s="3">
        <v>0</v>
      </c>
      <c r="V48" s="17">
        <v>0</v>
      </c>
      <c r="W48" s="3">
        <v>0</v>
      </c>
      <c r="X48" s="17">
        <v>0</v>
      </c>
      <c r="Y48" s="3">
        <v>0</v>
      </c>
      <c r="Z48" s="17">
        <v>0</v>
      </c>
      <c r="AA48" s="3">
        <v>0</v>
      </c>
      <c r="AB48" s="17">
        <v>0</v>
      </c>
      <c r="AC48" s="3">
        <v>0</v>
      </c>
      <c r="AD48" s="17">
        <v>0</v>
      </c>
      <c r="AE48" s="3">
        <v>0</v>
      </c>
      <c r="AF48" s="17">
        <v>0</v>
      </c>
      <c r="AG48" s="3">
        <v>0</v>
      </c>
      <c r="AH48" s="17">
        <v>10</v>
      </c>
      <c r="AI48" s="3">
        <v>0</v>
      </c>
      <c r="AJ48" s="17">
        <v>10</v>
      </c>
      <c r="AK48" s="3">
        <v>0</v>
      </c>
      <c r="AL48" s="17">
        <v>10</v>
      </c>
      <c r="AM48" s="3">
        <v>0</v>
      </c>
      <c r="AN48" s="17">
        <v>10</v>
      </c>
      <c r="AO48" s="3">
        <v>0</v>
      </c>
      <c r="AP48" s="17">
        <v>10</v>
      </c>
      <c r="AQ48" s="3">
        <v>0</v>
      </c>
    </row>
    <row r="49" spans="1:43" x14ac:dyDescent="0.25">
      <c r="A49" s="1"/>
      <c r="B49" s="17">
        <v>0</v>
      </c>
      <c r="C49" s="3">
        <v>0</v>
      </c>
      <c r="D49" s="17">
        <v>30</v>
      </c>
      <c r="E49" s="3">
        <v>0</v>
      </c>
      <c r="F49" s="17">
        <v>30</v>
      </c>
      <c r="G49" s="3">
        <v>0</v>
      </c>
      <c r="H49" s="17">
        <v>50</v>
      </c>
      <c r="I49" s="3">
        <v>0</v>
      </c>
      <c r="J49" s="17">
        <v>0</v>
      </c>
      <c r="K49" s="3">
        <v>0</v>
      </c>
      <c r="L49" s="17">
        <v>0</v>
      </c>
      <c r="M49" s="3">
        <v>0</v>
      </c>
      <c r="N49" s="17">
        <v>245</v>
      </c>
      <c r="O49" s="3">
        <v>0</v>
      </c>
      <c r="P49" s="17">
        <v>0</v>
      </c>
      <c r="Q49" s="3">
        <v>0</v>
      </c>
      <c r="R49" s="17">
        <v>0</v>
      </c>
      <c r="S49" s="3">
        <v>0</v>
      </c>
      <c r="T49" s="17">
        <v>0</v>
      </c>
      <c r="U49" s="3">
        <v>0</v>
      </c>
      <c r="V49" s="17">
        <v>0</v>
      </c>
      <c r="W49" s="3">
        <v>0</v>
      </c>
      <c r="X49" s="17">
        <v>0</v>
      </c>
      <c r="Y49" s="3">
        <v>0</v>
      </c>
      <c r="Z49" s="17">
        <v>0</v>
      </c>
      <c r="AA49" s="3">
        <v>0</v>
      </c>
      <c r="AB49" s="17">
        <v>0</v>
      </c>
      <c r="AC49" s="3">
        <v>0</v>
      </c>
      <c r="AD49" s="17">
        <v>0</v>
      </c>
      <c r="AE49" s="3">
        <v>0</v>
      </c>
      <c r="AF49" s="17">
        <v>0</v>
      </c>
      <c r="AG49" s="3">
        <v>0</v>
      </c>
      <c r="AH49" s="17">
        <v>0</v>
      </c>
      <c r="AI49" s="3">
        <v>0</v>
      </c>
      <c r="AJ49" s="17">
        <v>0</v>
      </c>
      <c r="AK49" s="3">
        <v>0</v>
      </c>
      <c r="AL49" s="17">
        <v>0</v>
      </c>
      <c r="AM49" s="3">
        <v>0</v>
      </c>
      <c r="AN49" s="17">
        <v>0</v>
      </c>
      <c r="AO49" s="3">
        <v>0</v>
      </c>
      <c r="AP49" s="17">
        <v>0</v>
      </c>
      <c r="AQ49" s="3">
        <v>0</v>
      </c>
    </row>
    <row r="50" spans="1:43" x14ac:dyDescent="0.25">
      <c r="A50" s="1"/>
      <c r="B50" s="17">
        <v>0</v>
      </c>
      <c r="C50" s="3">
        <v>0</v>
      </c>
      <c r="D50" s="17">
        <v>0</v>
      </c>
      <c r="E50" s="3">
        <v>0</v>
      </c>
      <c r="F50" s="17">
        <v>0</v>
      </c>
      <c r="G50" s="3">
        <v>0</v>
      </c>
      <c r="H50" s="17">
        <v>0</v>
      </c>
      <c r="I50" s="3">
        <v>0</v>
      </c>
      <c r="J50" s="17">
        <v>0</v>
      </c>
      <c r="K50" s="3">
        <v>0</v>
      </c>
      <c r="L50" s="17">
        <v>0</v>
      </c>
      <c r="M50" s="3">
        <v>0</v>
      </c>
      <c r="N50" s="17">
        <v>0</v>
      </c>
      <c r="O50" s="3">
        <v>0</v>
      </c>
      <c r="P50" s="17">
        <v>0</v>
      </c>
      <c r="Q50" s="3">
        <v>0</v>
      </c>
      <c r="R50" s="17">
        <v>0</v>
      </c>
      <c r="S50" s="3">
        <v>0</v>
      </c>
      <c r="T50" s="17">
        <v>0</v>
      </c>
      <c r="U50" s="3">
        <v>0</v>
      </c>
      <c r="V50" s="17">
        <v>25</v>
      </c>
      <c r="W50" s="3">
        <v>0</v>
      </c>
      <c r="X50" s="17">
        <v>0</v>
      </c>
      <c r="Y50" s="3">
        <v>0</v>
      </c>
      <c r="Z50" s="17">
        <v>0</v>
      </c>
      <c r="AA50" s="3">
        <v>0</v>
      </c>
      <c r="AB50" s="17">
        <v>0</v>
      </c>
      <c r="AC50" s="3">
        <v>0</v>
      </c>
      <c r="AD50" s="17">
        <v>0</v>
      </c>
      <c r="AE50" s="3">
        <v>0</v>
      </c>
      <c r="AF50" s="17">
        <v>0</v>
      </c>
      <c r="AG50" s="3">
        <v>0</v>
      </c>
      <c r="AH50" s="17">
        <v>0</v>
      </c>
      <c r="AI50" s="3">
        <v>0</v>
      </c>
      <c r="AJ50" s="17">
        <v>0</v>
      </c>
      <c r="AK50" s="3">
        <v>0</v>
      </c>
      <c r="AL50" s="17">
        <v>0</v>
      </c>
      <c r="AM50" s="3">
        <v>0</v>
      </c>
      <c r="AN50" s="17">
        <v>0</v>
      </c>
      <c r="AO50" s="3">
        <v>0</v>
      </c>
      <c r="AP50" s="17">
        <v>0</v>
      </c>
      <c r="AQ50" s="3">
        <v>0</v>
      </c>
    </row>
    <row r="51" spans="1:43" x14ac:dyDescent="0.25">
      <c r="A51" s="1"/>
      <c r="B51" s="17">
        <v>0</v>
      </c>
      <c r="C51" s="3">
        <v>0</v>
      </c>
      <c r="D51" s="17">
        <v>0</v>
      </c>
      <c r="E51" s="3">
        <v>0</v>
      </c>
      <c r="F51" s="17">
        <v>0</v>
      </c>
      <c r="G51" s="3">
        <v>0</v>
      </c>
      <c r="H51" s="17">
        <v>0</v>
      </c>
      <c r="I51" s="3">
        <v>0</v>
      </c>
      <c r="J51" s="17">
        <v>0</v>
      </c>
      <c r="K51" s="3">
        <v>0</v>
      </c>
      <c r="L51" s="17">
        <v>0</v>
      </c>
      <c r="M51" s="3">
        <v>0</v>
      </c>
      <c r="N51" s="17">
        <v>0</v>
      </c>
      <c r="O51" s="3">
        <v>0</v>
      </c>
      <c r="P51" s="17">
        <v>0</v>
      </c>
      <c r="Q51" s="3">
        <v>0</v>
      </c>
      <c r="R51" s="17">
        <v>0</v>
      </c>
      <c r="S51" s="3">
        <v>0</v>
      </c>
      <c r="T51" s="17">
        <v>0</v>
      </c>
      <c r="U51" s="3">
        <v>0</v>
      </c>
      <c r="V51" s="17">
        <v>0</v>
      </c>
      <c r="W51" s="3">
        <v>0</v>
      </c>
      <c r="X51" s="17">
        <v>0</v>
      </c>
      <c r="Y51" s="3">
        <v>0</v>
      </c>
      <c r="Z51" s="17">
        <v>-14</v>
      </c>
      <c r="AA51" s="3">
        <v>0</v>
      </c>
      <c r="AB51" s="17">
        <v>0</v>
      </c>
      <c r="AC51" s="3">
        <v>0</v>
      </c>
      <c r="AD51" s="17">
        <v>0</v>
      </c>
      <c r="AE51" s="3">
        <v>0</v>
      </c>
      <c r="AF51" s="17">
        <v>0</v>
      </c>
      <c r="AG51" s="3">
        <v>0</v>
      </c>
      <c r="AH51" s="17">
        <v>0</v>
      </c>
      <c r="AI51" s="3">
        <v>0</v>
      </c>
      <c r="AJ51" s="17">
        <v>0</v>
      </c>
      <c r="AK51" s="3">
        <v>0</v>
      </c>
      <c r="AL51" s="17">
        <v>0</v>
      </c>
      <c r="AM51" s="3">
        <v>0</v>
      </c>
      <c r="AN51" s="17">
        <v>0</v>
      </c>
      <c r="AO51" s="3">
        <v>0</v>
      </c>
      <c r="AP51" s="17">
        <v>0</v>
      </c>
      <c r="AQ51" s="3">
        <v>0</v>
      </c>
    </row>
    <row r="52" spans="1:43" x14ac:dyDescent="0.25">
      <c r="A52" s="1"/>
      <c r="B52" s="17">
        <v>0</v>
      </c>
      <c r="C52" s="3">
        <v>0</v>
      </c>
      <c r="D52" s="17">
        <v>48</v>
      </c>
      <c r="E52" s="3">
        <v>0</v>
      </c>
      <c r="F52" s="17">
        <v>48</v>
      </c>
      <c r="G52" s="3">
        <v>0</v>
      </c>
      <c r="H52" s="17">
        <v>40</v>
      </c>
      <c r="I52" s="3">
        <v>0</v>
      </c>
      <c r="J52" s="17">
        <v>0</v>
      </c>
      <c r="K52" s="3">
        <v>0</v>
      </c>
      <c r="L52" s="17">
        <v>9</v>
      </c>
      <c r="M52" s="3">
        <v>0</v>
      </c>
      <c r="N52" s="17">
        <v>192</v>
      </c>
      <c r="O52" s="3">
        <v>0</v>
      </c>
      <c r="P52" s="17">
        <v>0</v>
      </c>
      <c r="Q52" s="3">
        <v>0</v>
      </c>
      <c r="R52" s="17">
        <v>50</v>
      </c>
      <c r="S52" s="3">
        <v>0</v>
      </c>
      <c r="T52" s="17">
        <v>0</v>
      </c>
      <c r="U52" s="3">
        <v>0</v>
      </c>
      <c r="V52" s="17">
        <v>35</v>
      </c>
      <c r="W52" s="3">
        <v>0</v>
      </c>
      <c r="X52" s="17">
        <v>0</v>
      </c>
      <c r="Y52" s="3">
        <v>0</v>
      </c>
      <c r="Z52" s="17">
        <v>0</v>
      </c>
      <c r="AA52" s="3">
        <v>0</v>
      </c>
      <c r="AB52" s="17">
        <v>0</v>
      </c>
      <c r="AC52" s="3">
        <v>0</v>
      </c>
      <c r="AD52" s="17">
        <v>0</v>
      </c>
      <c r="AE52" s="3">
        <v>0</v>
      </c>
      <c r="AF52" s="17">
        <v>0</v>
      </c>
      <c r="AG52" s="3">
        <v>0</v>
      </c>
      <c r="AH52" s="17">
        <v>0</v>
      </c>
      <c r="AI52" s="3">
        <v>0</v>
      </c>
      <c r="AJ52" s="17">
        <v>0</v>
      </c>
      <c r="AK52" s="3">
        <v>0</v>
      </c>
      <c r="AL52" s="17">
        <v>0</v>
      </c>
      <c r="AM52" s="3">
        <v>0</v>
      </c>
      <c r="AN52" s="17">
        <v>0</v>
      </c>
      <c r="AO52" s="3">
        <v>0</v>
      </c>
      <c r="AP52" s="17">
        <v>0</v>
      </c>
      <c r="AQ52" s="3">
        <v>0</v>
      </c>
    </row>
    <row r="53" spans="1:43" x14ac:dyDescent="0.25">
      <c r="A53" s="1"/>
      <c r="B53" s="17">
        <v>0</v>
      </c>
      <c r="C53" s="3">
        <v>0</v>
      </c>
      <c r="D53" s="17">
        <v>80</v>
      </c>
      <c r="E53" s="3">
        <v>0</v>
      </c>
      <c r="F53" s="17">
        <v>80</v>
      </c>
      <c r="G53" s="3">
        <v>0</v>
      </c>
      <c r="H53" s="17">
        <v>0</v>
      </c>
      <c r="I53" s="3">
        <v>0</v>
      </c>
      <c r="J53" s="17">
        <v>20</v>
      </c>
      <c r="K53" s="3">
        <v>0</v>
      </c>
      <c r="L53" s="17">
        <v>20</v>
      </c>
      <c r="M53" s="3">
        <v>0</v>
      </c>
      <c r="N53" s="17">
        <v>160</v>
      </c>
      <c r="O53" s="3">
        <v>0</v>
      </c>
      <c r="P53" s="17">
        <v>0</v>
      </c>
      <c r="Q53" s="3">
        <v>0</v>
      </c>
      <c r="R53" s="17">
        <v>100</v>
      </c>
      <c r="S53" s="3">
        <v>0</v>
      </c>
      <c r="T53" s="17">
        <v>0</v>
      </c>
      <c r="U53" s="3">
        <v>0</v>
      </c>
      <c r="V53" s="17">
        <v>0</v>
      </c>
      <c r="W53" s="3">
        <v>0</v>
      </c>
      <c r="X53" s="17">
        <v>0</v>
      </c>
      <c r="Y53" s="3">
        <v>0</v>
      </c>
      <c r="Z53" s="17">
        <v>0</v>
      </c>
      <c r="AA53" s="3">
        <v>0</v>
      </c>
      <c r="AB53" s="17">
        <v>0</v>
      </c>
      <c r="AC53" s="3">
        <v>0</v>
      </c>
      <c r="AD53" s="17">
        <v>0</v>
      </c>
      <c r="AE53" s="3">
        <v>0</v>
      </c>
      <c r="AF53" s="17">
        <v>0</v>
      </c>
      <c r="AG53" s="3">
        <v>0</v>
      </c>
      <c r="AH53" s="17">
        <v>0</v>
      </c>
      <c r="AI53" s="3">
        <v>0</v>
      </c>
      <c r="AJ53" s="17">
        <v>0</v>
      </c>
      <c r="AK53" s="3">
        <v>0</v>
      </c>
      <c r="AL53" s="17">
        <v>0</v>
      </c>
      <c r="AM53" s="3">
        <v>0</v>
      </c>
      <c r="AN53" s="17">
        <v>0</v>
      </c>
      <c r="AO53" s="3">
        <v>0</v>
      </c>
      <c r="AP53" s="17">
        <v>0</v>
      </c>
      <c r="AQ53" s="3">
        <v>0</v>
      </c>
    </row>
    <row r="54" spans="1:43" x14ac:dyDescent="0.25">
      <c r="A54" s="1"/>
      <c r="B54" s="17">
        <v>0</v>
      </c>
      <c r="C54" s="3">
        <v>0</v>
      </c>
      <c r="D54" s="17">
        <v>95</v>
      </c>
      <c r="E54" s="3">
        <v>0</v>
      </c>
      <c r="F54" s="17">
        <v>120</v>
      </c>
      <c r="G54" s="3">
        <v>0</v>
      </c>
      <c r="H54" s="17">
        <v>0</v>
      </c>
      <c r="I54" s="3">
        <v>0</v>
      </c>
      <c r="J54" s="17">
        <v>20</v>
      </c>
      <c r="K54" s="3">
        <v>0</v>
      </c>
      <c r="L54" s="17">
        <v>10</v>
      </c>
      <c r="M54" s="3">
        <v>0</v>
      </c>
      <c r="N54" s="17">
        <v>160</v>
      </c>
      <c r="O54" s="3">
        <v>0</v>
      </c>
      <c r="P54" s="17">
        <v>0</v>
      </c>
      <c r="Q54" s="3">
        <v>0</v>
      </c>
      <c r="R54" s="17">
        <v>100</v>
      </c>
      <c r="S54" s="3">
        <v>0</v>
      </c>
      <c r="T54" s="17">
        <v>0</v>
      </c>
      <c r="U54" s="3">
        <v>0</v>
      </c>
      <c r="V54" s="17">
        <v>0</v>
      </c>
      <c r="W54" s="3">
        <v>0</v>
      </c>
      <c r="X54" s="17">
        <v>0</v>
      </c>
      <c r="Y54" s="3">
        <v>0</v>
      </c>
      <c r="Z54" s="17">
        <v>0</v>
      </c>
      <c r="AA54" s="3">
        <v>0</v>
      </c>
      <c r="AB54" s="17">
        <v>0</v>
      </c>
      <c r="AC54" s="3">
        <v>0</v>
      </c>
      <c r="AD54" s="17">
        <v>0</v>
      </c>
      <c r="AE54" s="3">
        <v>0</v>
      </c>
      <c r="AF54" s="17">
        <v>0</v>
      </c>
      <c r="AG54" s="3">
        <v>0</v>
      </c>
      <c r="AH54" s="17">
        <v>0</v>
      </c>
      <c r="AI54" s="3">
        <v>0</v>
      </c>
      <c r="AJ54" s="17">
        <v>0</v>
      </c>
      <c r="AK54" s="3">
        <v>0</v>
      </c>
      <c r="AL54" s="17">
        <v>0</v>
      </c>
      <c r="AM54" s="3">
        <v>0</v>
      </c>
      <c r="AN54" s="17">
        <v>0</v>
      </c>
      <c r="AO54" s="3">
        <v>0</v>
      </c>
      <c r="AP54" s="17">
        <v>0</v>
      </c>
      <c r="AQ54" s="3">
        <v>0</v>
      </c>
    </row>
    <row r="55" spans="1:43" x14ac:dyDescent="0.25">
      <c r="A55" s="1"/>
      <c r="B55" s="17">
        <v>0</v>
      </c>
      <c r="C55" s="3">
        <v>0</v>
      </c>
      <c r="D55" s="17">
        <v>25</v>
      </c>
      <c r="E55" s="3">
        <v>0</v>
      </c>
      <c r="F55" s="17">
        <v>0</v>
      </c>
      <c r="G55" s="3">
        <v>0</v>
      </c>
      <c r="H55" s="17">
        <v>0</v>
      </c>
      <c r="I55" s="3">
        <v>0</v>
      </c>
      <c r="J55" s="17">
        <v>0</v>
      </c>
      <c r="K55" s="3">
        <v>0</v>
      </c>
      <c r="L55" s="17">
        <v>10</v>
      </c>
      <c r="M55" s="3">
        <v>0</v>
      </c>
      <c r="N55" s="17">
        <v>0</v>
      </c>
      <c r="O55" s="3">
        <v>0</v>
      </c>
      <c r="P55" s="17">
        <v>0</v>
      </c>
      <c r="Q55" s="3">
        <v>0</v>
      </c>
      <c r="R55" s="17">
        <v>0</v>
      </c>
      <c r="S55" s="3">
        <v>0</v>
      </c>
      <c r="T55" s="17">
        <v>0</v>
      </c>
      <c r="U55" s="3">
        <v>0</v>
      </c>
      <c r="V55" s="17">
        <v>0</v>
      </c>
      <c r="W55" s="3">
        <v>0</v>
      </c>
      <c r="X55" s="17">
        <v>0</v>
      </c>
      <c r="Y55" s="3">
        <v>0</v>
      </c>
      <c r="Z55" s="17">
        <v>0</v>
      </c>
      <c r="AA55" s="3">
        <v>0</v>
      </c>
      <c r="AB55" s="17">
        <v>0</v>
      </c>
      <c r="AC55" s="3">
        <v>0</v>
      </c>
      <c r="AD55" s="17">
        <v>0</v>
      </c>
      <c r="AE55" s="3">
        <v>0</v>
      </c>
      <c r="AF55" s="17">
        <v>0</v>
      </c>
      <c r="AG55" s="3">
        <v>0</v>
      </c>
      <c r="AH55" s="17">
        <v>0</v>
      </c>
      <c r="AI55" s="3">
        <v>0</v>
      </c>
      <c r="AJ55" s="17">
        <v>0</v>
      </c>
      <c r="AK55" s="3">
        <v>0</v>
      </c>
      <c r="AL55" s="17">
        <v>0</v>
      </c>
      <c r="AM55" s="3">
        <v>0</v>
      </c>
      <c r="AN55" s="17">
        <v>0</v>
      </c>
      <c r="AO55" s="3">
        <v>0</v>
      </c>
      <c r="AP55" s="17">
        <v>0</v>
      </c>
      <c r="AQ55" s="3">
        <v>0</v>
      </c>
    </row>
    <row r="56" spans="1:43" x14ac:dyDescent="0.25">
      <c r="A56" s="1"/>
      <c r="B56" s="17">
        <v>0</v>
      </c>
      <c r="C56" s="3">
        <v>0</v>
      </c>
      <c r="D56" s="17">
        <v>-32</v>
      </c>
      <c r="E56" s="3">
        <v>0</v>
      </c>
      <c r="F56" s="17">
        <v>-37</v>
      </c>
      <c r="G56" s="3">
        <v>0</v>
      </c>
      <c r="H56" s="17">
        <v>-13</v>
      </c>
      <c r="I56" s="3">
        <v>0</v>
      </c>
      <c r="J56" s="17">
        <v>-13</v>
      </c>
      <c r="K56" s="3">
        <v>0</v>
      </c>
      <c r="L56" s="17">
        <v>-21</v>
      </c>
      <c r="M56" s="3">
        <v>0</v>
      </c>
      <c r="N56" s="17">
        <v>0</v>
      </c>
      <c r="O56" s="3">
        <v>0</v>
      </c>
      <c r="P56" s="17">
        <v>0</v>
      </c>
      <c r="Q56" s="3">
        <v>0</v>
      </c>
      <c r="R56" s="17">
        <v>-11</v>
      </c>
      <c r="S56" s="3">
        <v>0</v>
      </c>
      <c r="T56" s="17">
        <v>0</v>
      </c>
      <c r="U56" s="3">
        <v>0</v>
      </c>
      <c r="V56" s="17">
        <v>0</v>
      </c>
      <c r="W56" s="3">
        <v>0</v>
      </c>
      <c r="X56" s="17">
        <v>0</v>
      </c>
      <c r="Y56" s="3">
        <v>0</v>
      </c>
      <c r="Z56" s="17">
        <v>0</v>
      </c>
      <c r="AA56" s="3">
        <v>0</v>
      </c>
      <c r="AB56" s="17">
        <v>0</v>
      </c>
      <c r="AC56" s="3">
        <v>0</v>
      </c>
      <c r="AD56" s="17">
        <v>-1</v>
      </c>
      <c r="AE56" s="3">
        <v>0</v>
      </c>
      <c r="AF56" s="17">
        <v>0</v>
      </c>
      <c r="AG56" s="3">
        <v>0</v>
      </c>
      <c r="AH56" s="17">
        <v>0</v>
      </c>
      <c r="AI56" s="3">
        <v>0</v>
      </c>
      <c r="AJ56" s="17">
        <v>0</v>
      </c>
      <c r="AK56" s="3">
        <v>0</v>
      </c>
      <c r="AL56" s="17">
        <v>0</v>
      </c>
      <c r="AM56" s="3">
        <v>0</v>
      </c>
      <c r="AN56" s="17">
        <v>-5</v>
      </c>
      <c r="AO56" s="3">
        <v>0</v>
      </c>
      <c r="AP56" s="17">
        <v>-1</v>
      </c>
      <c r="AQ56" s="3">
        <v>0</v>
      </c>
    </row>
    <row r="57" spans="1:43" x14ac:dyDescent="0.25">
      <c r="A57" s="1"/>
      <c r="B57" s="17">
        <v>0</v>
      </c>
      <c r="C57" s="3">
        <v>0</v>
      </c>
      <c r="D57" s="17">
        <v>0</v>
      </c>
      <c r="E57" s="3">
        <v>0</v>
      </c>
      <c r="F57" s="17">
        <v>0</v>
      </c>
      <c r="G57" s="3">
        <v>0</v>
      </c>
      <c r="H57" s="17">
        <v>0</v>
      </c>
      <c r="I57" s="3">
        <v>0</v>
      </c>
      <c r="J57" s="17">
        <v>0</v>
      </c>
      <c r="K57" s="3">
        <v>0</v>
      </c>
      <c r="L57" s="17">
        <v>0</v>
      </c>
      <c r="M57" s="3">
        <v>0</v>
      </c>
      <c r="N57" s="17">
        <v>0</v>
      </c>
      <c r="O57" s="3">
        <v>0</v>
      </c>
      <c r="P57" s="17">
        <v>0</v>
      </c>
      <c r="Q57" s="3">
        <v>0</v>
      </c>
      <c r="R57" s="17">
        <v>0</v>
      </c>
      <c r="S57" s="3">
        <v>0</v>
      </c>
      <c r="T57" s="17">
        <v>0</v>
      </c>
      <c r="U57" s="3">
        <v>0</v>
      </c>
      <c r="V57" s="17">
        <v>0</v>
      </c>
      <c r="W57" s="3">
        <v>0</v>
      </c>
      <c r="X57" s="17">
        <v>0</v>
      </c>
      <c r="Y57" s="3">
        <v>0</v>
      </c>
      <c r="Z57" s="17">
        <v>-1</v>
      </c>
      <c r="AA57" s="3">
        <v>0</v>
      </c>
      <c r="AB57" s="17">
        <v>0</v>
      </c>
      <c r="AC57" s="3">
        <v>0</v>
      </c>
      <c r="AD57" s="17">
        <v>0</v>
      </c>
      <c r="AE57" s="3">
        <v>0</v>
      </c>
      <c r="AF57" s="17">
        <v>0</v>
      </c>
      <c r="AG57" s="3">
        <v>0</v>
      </c>
      <c r="AH57" s="17">
        <v>0</v>
      </c>
      <c r="AI57" s="3">
        <v>0</v>
      </c>
      <c r="AJ57" s="17">
        <v>0</v>
      </c>
      <c r="AK57" s="3">
        <v>0</v>
      </c>
      <c r="AL57" s="17">
        <v>0</v>
      </c>
      <c r="AM57" s="3">
        <v>0</v>
      </c>
      <c r="AN57" s="17">
        <v>0</v>
      </c>
      <c r="AO57" s="3">
        <v>0</v>
      </c>
      <c r="AP57" s="17">
        <v>0</v>
      </c>
      <c r="AQ57" s="3">
        <v>0</v>
      </c>
    </row>
    <row r="58" spans="1:43" x14ac:dyDescent="0.25">
      <c r="A58" s="1"/>
      <c r="B58" s="17">
        <v>0</v>
      </c>
      <c r="C58" s="3">
        <v>0</v>
      </c>
      <c r="D58" s="17">
        <v>-80</v>
      </c>
      <c r="E58" s="3">
        <v>0</v>
      </c>
      <c r="F58" s="17">
        <v>-100</v>
      </c>
      <c r="G58" s="3">
        <v>0</v>
      </c>
      <c r="H58" s="17">
        <v>0</v>
      </c>
      <c r="I58" s="3">
        <v>0</v>
      </c>
      <c r="J58" s="17">
        <v>-10</v>
      </c>
      <c r="K58" s="3">
        <v>0</v>
      </c>
      <c r="L58" s="17">
        <v>-16</v>
      </c>
      <c r="M58" s="3">
        <v>0</v>
      </c>
      <c r="N58" s="17">
        <v>-310</v>
      </c>
      <c r="O58" s="3">
        <v>0</v>
      </c>
      <c r="P58" s="17">
        <v>0</v>
      </c>
      <c r="Q58" s="3">
        <v>0</v>
      </c>
      <c r="R58" s="17">
        <v>-16</v>
      </c>
      <c r="S58" s="3">
        <v>0</v>
      </c>
      <c r="T58" s="17">
        <v>0</v>
      </c>
      <c r="U58" s="3">
        <v>0</v>
      </c>
      <c r="V58" s="17">
        <v>0</v>
      </c>
      <c r="W58" s="3">
        <v>0</v>
      </c>
      <c r="X58" s="17">
        <v>0</v>
      </c>
      <c r="Y58" s="3">
        <v>0</v>
      </c>
      <c r="Z58" s="17">
        <v>0</v>
      </c>
      <c r="AA58" s="3">
        <v>0</v>
      </c>
      <c r="AB58" s="17">
        <v>0</v>
      </c>
      <c r="AC58" s="3">
        <v>0</v>
      </c>
      <c r="AD58" s="17">
        <v>0</v>
      </c>
      <c r="AE58" s="3">
        <v>0</v>
      </c>
      <c r="AF58" s="17">
        <v>0</v>
      </c>
      <c r="AG58" s="3">
        <v>0</v>
      </c>
      <c r="AH58" s="17">
        <v>0</v>
      </c>
      <c r="AI58" s="3">
        <v>0</v>
      </c>
      <c r="AJ58" s="17">
        <v>0</v>
      </c>
      <c r="AK58" s="3">
        <v>0</v>
      </c>
      <c r="AL58" s="17">
        <v>0</v>
      </c>
      <c r="AM58" s="3">
        <v>0</v>
      </c>
      <c r="AN58" s="17">
        <v>0</v>
      </c>
      <c r="AO58" s="3">
        <v>0</v>
      </c>
      <c r="AP58" s="17">
        <v>0</v>
      </c>
      <c r="AQ58" s="3">
        <v>0</v>
      </c>
    </row>
    <row r="59" spans="1:43" x14ac:dyDescent="0.25">
      <c r="A59" s="1"/>
      <c r="B59" s="17">
        <v>0</v>
      </c>
      <c r="C59" s="3">
        <v>0</v>
      </c>
      <c r="D59" s="17">
        <v>-46</v>
      </c>
      <c r="E59" s="3">
        <v>0</v>
      </c>
      <c r="F59" s="17">
        <v>-23</v>
      </c>
      <c r="G59" s="3">
        <v>0</v>
      </c>
      <c r="H59" s="17">
        <v>-43</v>
      </c>
      <c r="I59" s="3">
        <v>0</v>
      </c>
      <c r="J59" s="17">
        <v>-4</v>
      </c>
      <c r="K59" s="3">
        <v>0</v>
      </c>
      <c r="L59" s="17">
        <v>-24</v>
      </c>
      <c r="M59" s="3">
        <v>0</v>
      </c>
      <c r="N59" s="17">
        <v>-2</v>
      </c>
      <c r="O59" s="3">
        <v>0</v>
      </c>
      <c r="P59" s="17">
        <v>0</v>
      </c>
      <c r="Q59" s="3">
        <v>0</v>
      </c>
      <c r="R59" s="17">
        <v>-1</v>
      </c>
      <c r="S59" s="3">
        <v>0</v>
      </c>
      <c r="T59" s="17">
        <v>0</v>
      </c>
      <c r="U59" s="3">
        <v>0</v>
      </c>
      <c r="V59" s="17">
        <v>-11</v>
      </c>
      <c r="W59" s="3">
        <v>0</v>
      </c>
      <c r="X59" s="17">
        <v>0</v>
      </c>
      <c r="Y59" s="3">
        <v>0</v>
      </c>
      <c r="Z59" s="17">
        <v>0</v>
      </c>
      <c r="AA59" s="3">
        <v>0</v>
      </c>
      <c r="AB59" s="17">
        <v>0</v>
      </c>
      <c r="AC59" s="3">
        <v>0</v>
      </c>
      <c r="AD59" s="17">
        <v>-9</v>
      </c>
      <c r="AE59" s="3">
        <v>0</v>
      </c>
      <c r="AF59" s="17">
        <v>0</v>
      </c>
      <c r="AG59" s="3">
        <v>0</v>
      </c>
      <c r="AH59" s="17">
        <v>0</v>
      </c>
      <c r="AI59" s="3">
        <v>0</v>
      </c>
      <c r="AJ59" s="17">
        <v>0</v>
      </c>
      <c r="AK59" s="3">
        <v>0</v>
      </c>
      <c r="AL59" s="17">
        <v>0</v>
      </c>
      <c r="AM59" s="3">
        <v>0</v>
      </c>
      <c r="AN59" s="17">
        <v>0</v>
      </c>
      <c r="AO59" s="3">
        <v>0</v>
      </c>
      <c r="AP59" s="17">
        <v>-1</v>
      </c>
      <c r="AQ59" s="3">
        <v>0</v>
      </c>
    </row>
    <row r="60" spans="1:43" x14ac:dyDescent="0.25">
      <c r="A60" s="1"/>
      <c r="B60" s="17">
        <v>0</v>
      </c>
      <c r="C60" s="3">
        <v>0</v>
      </c>
      <c r="D60" s="17">
        <v>90</v>
      </c>
      <c r="E60" s="3">
        <v>0</v>
      </c>
      <c r="F60" s="17">
        <v>90</v>
      </c>
      <c r="G60" s="3">
        <v>0</v>
      </c>
      <c r="H60" s="17">
        <v>0</v>
      </c>
      <c r="I60" s="3">
        <v>0</v>
      </c>
      <c r="J60" s="17">
        <v>0</v>
      </c>
      <c r="K60" s="3">
        <v>0</v>
      </c>
      <c r="L60" s="17">
        <v>0</v>
      </c>
      <c r="M60" s="3">
        <v>0</v>
      </c>
      <c r="N60" s="17">
        <v>0</v>
      </c>
      <c r="O60" s="3">
        <v>0</v>
      </c>
      <c r="P60" s="17">
        <v>0</v>
      </c>
      <c r="Q60" s="3">
        <v>0</v>
      </c>
      <c r="R60" s="17">
        <v>0</v>
      </c>
      <c r="S60" s="3">
        <v>0</v>
      </c>
      <c r="T60" s="17">
        <v>0</v>
      </c>
      <c r="U60" s="3">
        <v>0</v>
      </c>
      <c r="V60" s="17">
        <v>0</v>
      </c>
      <c r="W60" s="3">
        <v>0</v>
      </c>
      <c r="X60" s="17">
        <v>0</v>
      </c>
      <c r="Y60" s="3">
        <v>0</v>
      </c>
      <c r="Z60" s="17">
        <v>0</v>
      </c>
      <c r="AA60" s="3">
        <v>0</v>
      </c>
      <c r="AB60" s="17">
        <v>0</v>
      </c>
      <c r="AC60" s="3">
        <v>0</v>
      </c>
      <c r="AD60" s="17">
        <v>0</v>
      </c>
      <c r="AE60" s="3">
        <v>0</v>
      </c>
      <c r="AF60" s="17">
        <v>0</v>
      </c>
      <c r="AG60" s="3">
        <v>0</v>
      </c>
      <c r="AH60" s="17">
        <v>0</v>
      </c>
      <c r="AI60" s="3">
        <v>0</v>
      </c>
      <c r="AJ60" s="17">
        <v>0</v>
      </c>
      <c r="AK60" s="3">
        <v>0</v>
      </c>
      <c r="AL60" s="17">
        <v>0</v>
      </c>
      <c r="AM60" s="3">
        <v>0</v>
      </c>
      <c r="AN60" s="17">
        <v>0</v>
      </c>
      <c r="AO60" s="3">
        <v>0</v>
      </c>
      <c r="AP60" s="17">
        <v>0</v>
      </c>
      <c r="AQ60" s="3">
        <v>0</v>
      </c>
    </row>
    <row r="61" spans="1:43" x14ac:dyDescent="0.25">
      <c r="A61" s="1"/>
      <c r="B61" s="17">
        <v>8</v>
      </c>
      <c r="C61" s="3">
        <v>0</v>
      </c>
      <c r="D61" s="17">
        <v>0</v>
      </c>
      <c r="E61" s="3">
        <v>0</v>
      </c>
      <c r="F61" s="17">
        <v>0</v>
      </c>
      <c r="G61" s="3">
        <v>0</v>
      </c>
      <c r="H61" s="17">
        <v>0</v>
      </c>
      <c r="I61" s="3">
        <v>0</v>
      </c>
      <c r="J61" s="17">
        <v>0</v>
      </c>
      <c r="K61" s="3">
        <v>0</v>
      </c>
      <c r="L61" s="17">
        <v>0</v>
      </c>
      <c r="M61" s="3">
        <v>0</v>
      </c>
      <c r="N61" s="17">
        <v>0</v>
      </c>
      <c r="O61" s="3">
        <v>0</v>
      </c>
      <c r="P61" s="17">
        <v>0</v>
      </c>
      <c r="Q61" s="3">
        <v>0</v>
      </c>
      <c r="R61" s="17">
        <v>0</v>
      </c>
      <c r="S61" s="3">
        <v>0</v>
      </c>
      <c r="T61" s="17">
        <v>0</v>
      </c>
      <c r="U61" s="3">
        <v>0</v>
      </c>
      <c r="V61" s="17">
        <v>0</v>
      </c>
      <c r="W61" s="3">
        <v>0</v>
      </c>
      <c r="X61" s="17">
        <v>0</v>
      </c>
      <c r="Y61" s="3">
        <v>0</v>
      </c>
      <c r="Z61" s="17">
        <v>0</v>
      </c>
      <c r="AA61" s="3">
        <v>0</v>
      </c>
      <c r="AB61" s="17">
        <v>0</v>
      </c>
      <c r="AC61" s="3">
        <v>0</v>
      </c>
      <c r="AD61" s="17">
        <v>0</v>
      </c>
      <c r="AE61" s="3">
        <v>0</v>
      </c>
      <c r="AF61" s="17">
        <v>0</v>
      </c>
      <c r="AG61" s="3">
        <v>0</v>
      </c>
      <c r="AH61" s="17">
        <v>0</v>
      </c>
      <c r="AI61" s="3">
        <v>0</v>
      </c>
      <c r="AJ61" s="17">
        <v>0</v>
      </c>
      <c r="AK61" s="3">
        <v>0</v>
      </c>
      <c r="AL61" s="17">
        <v>0</v>
      </c>
      <c r="AM61" s="3">
        <v>0</v>
      </c>
      <c r="AN61" s="17">
        <v>0</v>
      </c>
      <c r="AO61" s="3">
        <v>0</v>
      </c>
      <c r="AP61" s="17">
        <v>0</v>
      </c>
      <c r="AQ61" s="3">
        <v>0</v>
      </c>
    </row>
    <row r="62" spans="1:43" x14ac:dyDescent="0.25">
      <c r="A62" s="1"/>
      <c r="B62" s="17">
        <v>2</v>
      </c>
      <c r="C62" s="3">
        <v>0</v>
      </c>
      <c r="D62" s="17">
        <v>0</v>
      </c>
      <c r="E62" s="3">
        <v>0</v>
      </c>
      <c r="F62" s="17">
        <v>0</v>
      </c>
      <c r="G62" s="3">
        <v>0</v>
      </c>
      <c r="H62" s="17">
        <v>0</v>
      </c>
      <c r="I62" s="3">
        <v>0</v>
      </c>
      <c r="J62" s="17">
        <v>0</v>
      </c>
      <c r="K62" s="3">
        <v>0</v>
      </c>
      <c r="L62" s="17">
        <v>0</v>
      </c>
      <c r="M62" s="3">
        <v>0</v>
      </c>
      <c r="N62" s="17">
        <v>0</v>
      </c>
      <c r="O62" s="3">
        <v>0</v>
      </c>
      <c r="P62" s="17">
        <v>0</v>
      </c>
      <c r="Q62" s="3">
        <v>0</v>
      </c>
      <c r="R62" s="17">
        <v>0</v>
      </c>
      <c r="S62" s="3">
        <v>0</v>
      </c>
      <c r="T62" s="17">
        <v>0</v>
      </c>
      <c r="U62" s="3">
        <v>0</v>
      </c>
      <c r="V62" s="17">
        <v>0</v>
      </c>
      <c r="W62" s="3">
        <v>0</v>
      </c>
      <c r="X62" s="17">
        <v>0</v>
      </c>
      <c r="Y62" s="3">
        <v>0</v>
      </c>
      <c r="Z62" s="17">
        <v>0</v>
      </c>
      <c r="AA62" s="3">
        <v>0</v>
      </c>
      <c r="AB62" s="17">
        <v>0</v>
      </c>
      <c r="AC62" s="3">
        <v>0</v>
      </c>
      <c r="AD62" s="17">
        <v>0</v>
      </c>
      <c r="AE62" s="3">
        <v>0</v>
      </c>
      <c r="AF62" s="17">
        <v>0</v>
      </c>
      <c r="AG62" s="3">
        <v>0</v>
      </c>
      <c r="AH62" s="17">
        <v>0</v>
      </c>
      <c r="AI62" s="3">
        <v>0</v>
      </c>
      <c r="AJ62" s="17">
        <v>0</v>
      </c>
      <c r="AK62" s="3">
        <v>0</v>
      </c>
      <c r="AL62" s="17">
        <v>0</v>
      </c>
      <c r="AM62" s="3">
        <v>0</v>
      </c>
      <c r="AN62" s="17">
        <v>0</v>
      </c>
      <c r="AO62" s="3">
        <v>0</v>
      </c>
      <c r="AP62" s="17">
        <v>0</v>
      </c>
      <c r="AQ62" s="3">
        <v>0</v>
      </c>
    </row>
    <row r="63" spans="1:43" x14ac:dyDescent="0.25">
      <c r="A63" s="1"/>
      <c r="B63" s="17">
        <v>0</v>
      </c>
      <c r="C63" s="3">
        <v>0</v>
      </c>
      <c r="D63" s="17">
        <v>-80</v>
      </c>
      <c r="E63" s="3">
        <v>0</v>
      </c>
      <c r="F63" s="17">
        <v>-134</v>
      </c>
      <c r="G63" s="3">
        <v>0</v>
      </c>
      <c r="H63" s="17">
        <v>0</v>
      </c>
      <c r="I63" s="3">
        <v>0</v>
      </c>
      <c r="J63" s="17">
        <v>-3</v>
      </c>
      <c r="K63" s="3">
        <v>0</v>
      </c>
      <c r="L63" s="17">
        <v>0</v>
      </c>
      <c r="M63" s="3">
        <v>0</v>
      </c>
      <c r="N63" s="17">
        <v>-22</v>
      </c>
      <c r="O63" s="3">
        <v>0</v>
      </c>
      <c r="P63" s="17">
        <v>0</v>
      </c>
      <c r="Q63" s="3">
        <v>0</v>
      </c>
      <c r="R63" s="17">
        <v>-26</v>
      </c>
      <c r="S63" s="3">
        <v>0</v>
      </c>
      <c r="T63" s="17">
        <v>-36</v>
      </c>
      <c r="U63" s="3">
        <v>0</v>
      </c>
      <c r="V63" s="17">
        <v>0</v>
      </c>
      <c r="W63" s="3">
        <v>0</v>
      </c>
      <c r="X63" s="17">
        <v>0</v>
      </c>
      <c r="Y63" s="3">
        <v>0</v>
      </c>
      <c r="Z63" s="17">
        <v>0</v>
      </c>
      <c r="AA63" s="3">
        <v>0</v>
      </c>
      <c r="AB63" s="17">
        <v>0</v>
      </c>
      <c r="AC63" s="3">
        <v>0</v>
      </c>
      <c r="AD63" s="17">
        <v>0</v>
      </c>
      <c r="AE63" s="3">
        <v>0</v>
      </c>
      <c r="AF63" s="17">
        <v>0</v>
      </c>
      <c r="AG63" s="3">
        <v>0</v>
      </c>
      <c r="AH63" s="17">
        <v>0</v>
      </c>
      <c r="AI63" s="3">
        <v>0</v>
      </c>
      <c r="AJ63" s="17">
        <v>0</v>
      </c>
      <c r="AK63" s="3">
        <v>0</v>
      </c>
      <c r="AL63" s="17">
        <v>0</v>
      </c>
      <c r="AM63" s="3">
        <v>0</v>
      </c>
      <c r="AN63" s="17">
        <v>0</v>
      </c>
      <c r="AO63" s="3">
        <v>0</v>
      </c>
      <c r="AP63" s="17">
        <v>0</v>
      </c>
      <c r="AQ63" s="3">
        <v>0</v>
      </c>
    </row>
    <row r="64" spans="1:43" x14ac:dyDescent="0.25">
      <c r="A64" s="1"/>
      <c r="B64" s="17">
        <v>0</v>
      </c>
      <c r="C64" s="3">
        <v>0</v>
      </c>
      <c r="D64" s="17">
        <v>-78</v>
      </c>
      <c r="E64" s="3">
        <v>0</v>
      </c>
      <c r="F64" s="17">
        <v>-51</v>
      </c>
      <c r="G64" s="3">
        <v>0</v>
      </c>
      <c r="H64" s="17">
        <v>-47</v>
      </c>
      <c r="I64" s="3">
        <v>0</v>
      </c>
      <c r="J64" s="17">
        <v>-30</v>
      </c>
      <c r="K64" s="3">
        <v>0</v>
      </c>
      <c r="L64" s="17">
        <v>0</v>
      </c>
      <c r="M64" s="3">
        <v>0</v>
      </c>
      <c r="N64" s="17">
        <v>-77</v>
      </c>
      <c r="O64" s="3">
        <v>0</v>
      </c>
      <c r="P64" s="17">
        <v>0</v>
      </c>
      <c r="Q64" s="3">
        <v>0</v>
      </c>
      <c r="R64" s="17">
        <v>-255</v>
      </c>
      <c r="S64" s="3">
        <v>0</v>
      </c>
      <c r="T64" s="17">
        <v>0</v>
      </c>
      <c r="U64" s="3">
        <v>0</v>
      </c>
      <c r="V64" s="17">
        <v>0</v>
      </c>
      <c r="W64" s="3">
        <v>0</v>
      </c>
      <c r="X64" s="17">
        <v>0</v>
      </c>
      <c r="Y64" s="3">
        <v>0</v>
      </c>
      <c r="Z64" s="17">
        <v>0</v>
      </c>
      <c r="AA64" s="3">
        <v>0</v>
      </c>
      <c r="AB64" s="17">
        <v>-8</v>
      </c>
      <c r="AC64" s="3">
        <v>0</v>
      </c>
      <c r="AD64" s="17">
        <v>0</v>
      </c>
      <c r="AE64" s="3">
        <v>0</v>
      </c>
      <c r="AF64" s="17">
        <v>-15</v>
      </c>
      <c r="AG64" s="3">
        <v>0</v>
      </c>
      <c r="AH64" s="17">
        <v>-5</v>
      </c>
      <c r="AI64" s="3">
        <v>0</v>
      </c>
      <c r="AJ64" s="17">
        <v>-5</v>
      </c>
      <c r="AK64" s="3">
        <v>0</v>
      </c>
      <c r="AL64" s="17">
        <v>-10</v>
      </c>
      <c r="AM64" s="3">
        <v>0</v>
      </c>
      <c r="AN64" s="17">
        <v>-4</v>
      </c>
      <c r="AO64" s="3">
        <v>0</v>
      </c>
      <c r="AP64" s="17">
        <v>-4</v>
      </c>
      <c r="AQ64" s="3">
        <v>0</v>
      </c>
    </row>
    <row r="65" spans="1:43" x14ac:dyDescent="0.25">
      <c r="A65" s="1"/>
      <c r="B65" s="17">
        <v>0</v>
      </c>
      <c r="C65" s="3">
        <v>0</v>
      </c>
      <c r="D65" s="17">
        <v>-22</v>
      </c>
      <c r="E65" s="3">
        <v>0</v>
      </c>
      <c r="F65" s="17">
        <v>-23</v>
      </c>
      <c r="G65" s="3">
        <v>0</v>
      </c>
      <c r="H65" s="17">
        <v>-9</v>
      </c>
      <c r="I65" s="3">
        <v>0</v>
      </c>
      <c r="J65" s="17">
        <v>-10</v>
      </c>
      <c r="K65" s="3">
        <v>0</v>
      </c>
      <c r="L65" s="17">
        <v>0</v>
      </c>
      <c r="M65" s="3">
        <v>0</v>
      </c>
      <c r="N65" s="17">
        <v>-82</v>
      </c>
      <c r="O65" s="3">
        <v>0</v>
      </c>
      <c r="P65" s="17">
        <v>0</v>
      </c>
      <c r="Q65" s="3">
        <v>0</v>
      </c>
      <c r="R65" s="17">
        <v>-52</v>
      </c>
      <c r="S65" s="3">
        <v>0</v>
      </c>
      <c r="T65" s="17">
        <v>0</v>
      </c>
      <c r="U65" s="3">
        <v>0</v>
      </c>
      <c r="V65" s="17">
        <v>0</v>
      </c>
      <c r="W65" s="3">
        <v>0</v>
      </c>
      <c r="X65" s="17">
        <v>0</v>
      </c>
      <c r="Y65" s="3">
        <v>0</v>
      </c>
      <c r="Z65" s="17">
        <v>0</v>
      </c>
      <c r="AA65" s="3">
        <v>0</v>
      </c>
      <c r="AB65" s="17">
        <v>0</v>
      </c>
      <c r="AC65" s="3">
        <v>0</v>
      </c>
      <c r="AD65" s="17">
        <v>0</v>
      </c>
      <c r="AE65" s="3">
        <v>0</v>
      </c>
      <c r="AF65" s="17">
        <v>0</v>
      </c>
      <c r="AG65" s="3">
        <v>0</v>
      </c>
      <c r="AH65" s="17">
        <v>0</v>
      </c>
      <c r="AI65" s="3">
        <v>0</v>
      </c>
      <c r="AJ65" s="17">
        <v>0</v>
      </c>
      <c r="AK65" s="3">
        <v>0</v>
      </c>
      <c r="AL65" s="17">
        <v>0</v>
      </c>
      <c r="AM65" s="3">
        <v>0</v>
      </c>
      <c r="AN65" s="17">
        <v>0</v>
      </c>
      <c r="AO65" s="3">
        <v>0</v>
      </c>
      <c r="AP65" s="17">
        <v>-1</v>
      </c>
      <c r="AQ65" s="3">
        <v>0</v>
      </c>
    </row>
    <row r="66" spans="1:43" x14ac:dyDescent="0.25">
      <c r="A66" s="1"/>
      <c r="B66" s="17">
        <v>0</v>
      </c>
      <c r="C66" s="3">
        <v>0</v>
      </c>
      <c r="D66" s="17">
        <v>-30</v>
      </c>
      <c r="E66" s="3">
        <v>0</v>
      </c>
      <c r="F66" s="17">
        <v>-24</v>
      </c>
      <c r="G66" s="3">
        <v>0</v>
      </c>
      <c r="H66" s="17">
        <v>-2</v>
      </c>
      <c r="I66" s="3">
        <v>0</v>
      </c>
      <c r="J66" s="17">
        <v>-20</v>
      </c>
      <c r="K66" s="3">
        <v>0</v>
      </c>
      <c r="L66" s="17">
        <v>-2</v>
      </c>
      <c r="M66" s="3">
        <v>0</v>
      </c>
      <c r="N66" s="17">
        <v>-38</v>
      </c>
      <c r="O66" s="3">
        <v>0</v>
      </c>
      <c r="P66" s="17">
        <v>0</v>
      </c>
      <c r="Q66" s="3">
        <v>0</v>
      </c>
      <c r="R66" s="17">
        <v>0</v>
      </c>
      <c r="S66" s="3">
        <v>0</v>
      </c>
      <c r="T66" s="17">
        <v>0</v>
      </c>
      <c r="U66" s="3">
        <v>0</v>
      </c>
      <c r="V66" s="17">
        <v>0</v>
      </c>
      <c r="W66" s="3">
        <v>0</v>
      </c>
      <c r="X66" s="17">
        <v>0</v>
      </c>
      <c r="Y66" s="3">
        <v>0</v>
      </c>
      <c r="Z66" s="17">
        <v>0</v>
      </c>
      <c r="AA66" s="3">
        <v>0</v>
      </c>
      <c r="AB66" s="17">
        <v>0</v>
      </c>
      <c r="AC66" s="3">
        <v>0</v>
      </c>
      <c r="AD66" s="17">
        <v>0</v>
      </c>
      <c r="AE66" s="3">
        <v>0</v>
      </c>
      <c r="AF66" s="17">
        <v>0</v>
      </c>
      <c r="AG66" s="3">
        <v>0</v>
      </c>
      <c r="AH66" s="17">
        <v>0</v>
      </c>
      <c r="AI66" s="3">
        <v>0</v>
      </c>
      <c r="AJ66" s="17">
        <v>0</v>
      </c>
      <c r="AK66" s="3">
        <v>0</v>
      </c>
      <c r="AL66" s="17">
        <v>0</v>
      </c>
      <c r="AM66" s="3">
        <v>0</v>
      </c>
      <c r="AN66" s="17">
        <v>0</v>
      </c>
      <c r="AO66" s="3">
        <v>0</v>
      </c>
      <c r="AP66" s="17">
        <v>-1</v>
      </c>
      <c r="AQ66" s="3">
        <v>0</v>
      </c>
    </row>
    <row r="67" spans="1:43" x14ac:dyDescent="0.25">
      <c r="A67" s="1"/>
      <c r="B67" s="17">
        <v>-5</v>
      </c>
      <c r="C67" s="3">
        <v>0</v>
      </c>
      <c r="D67" s="17">
        <v>0</v>
      </c>
      <c r="E67" s="3">
        <v>0</v>
      </c>
      <c r="F67" s="17">
        <v>-1</v>
      </c>
      <c r="G67" s="3">
        <v>0</v>
      </c>
      <c r="H67" s="17">
        <v>0</v>
      </c>
      <c r="I67" s="3">
        <v>0</v>
      </c>
      <c r="J67" s="17">
        <v>0</v>
      </c>
      <c r="K67" s="3">
        <v>0</v>
      </c>
      <c r="L67" s="17">
        <v>0</v>
      </c>
      <c r="M67" s="3">
        <v>0</v>
      </c>
      <c r="N67" s="17">
        <v>-2</v>
      </c>
      <c r="O67" s="3">
        <v>0</v>
      </c>
      <c r="P67" s="17">
        <v>-3</v>
      </c>
      <c r="Q67" s="3">
        <v>0</v>
      </c>
      <c r="R67" s="17">
        <v>0</v>
      </c>
      <c r="S67" s="3">
        <v>0</v>
      </c>
      <c r="T67" s="17">
        <v>0</v>
      </c>
      <c r="U67" s="3">
        <v>0</v>
      </c>
      <c r="V67" s="17">
        <v>-50</v>
      </c>
      <c r="W67" s="3">
        <v>0</v>
      </c>
      <c r="X67" s="17">
        <v>-3</v>
      </c>
      <c r="Y67" s="3">
        <v>0</v>
      </c>
      <c r="Z67" s="17">
        <v>0</v>
      </c>
      <c r="AA67" s="3">
        <v>0</v>
      </c>
      <c r="AB67" s="17">
        <v>0</v>
      </c>
      <c r="AC67" s="3">
        <v>0</v>
      </c>
      <c r="AD67" s="17">
        <v>0</v>
      </c>
      <c r="AE67" s="3">
        <v>0</v>
      </c>
      <c r="AF67" s="17">
        <v>0</v>
      </c>
      <c r="AG67" s="3">
        <v>0</v>
      </c>
      <c r="AH67" s="17">
        <v>0</v>
      </c>
      <c r="AI67" s="3">
        <v>0</v>
      </c>
      <c r="AJ67" s="17">
        <v>0</v>
      </c>
      <c r="AK67" s="3">
        <v>0</v>
      </c>
      <c r="AL67" s="17">
        <v>0</v>
      </c>
      <c r="AM67" s="3">
        <v>0</v>
      </c>
      <c r="AN67" s="17">
        <v>0</v>
      </c>
      <c r="AO67" s="3">
        <v>0</v>
      </c>
      <c r="AP67" s="17">
        <v>0</v>
      </c>
      <c r="AQ67" s="3">
        <v>0</v>
      </c>
    </row>
    <row r="68" spans="1:43" x14ac:dyDescent="0.25">
      <c r="A68" s="1"/>
      <c r="B68" s="17">
        <v>0</v>
      </c>
      <c r="C68" s="3">
        <v>0</v>
      </c>
      <c r="D68" s="17">
        <v>-40</v>
      </c>
      <c r="E68" s="3">
        <v>0</v>
      </c>
      <c r="F68" s="17">
        <v>-15</v>
      </c>
      <c r="G68" s="3">
        <v>0</v>
      </c>
      <c r="H68" s="17">
        <v>0</v>
      </c>
      <c r="I68" s="3">
        <v>0</v>
      </c>
      <c r="J68" s="17">
        <v>-3</v>
      </c>
      <c r="K68" s="3">
        <v>0</v>
      </c>
      <c r="L68" s="17">
        <v>-7</v>
      </c>
      <c r="M68" s="3">
        <v>0</v>
      </c>
      <c r="N68" s="17">
        <v>-46</v>
      </c>
      <c r="O68" s="3">
        <v>0</v>
      </c>
      <c r="P68" s="17">
        <v>0</v>
      </c>
      <c r="Q68" s="3">
        <v>0</v>
      </c>
      <c r="R68" s="17">
        <v>0</v>
      </c>
      <c r="S68" s="3">
        <v>0</v>
      </c>
      <c r="T68" s="17">
        <v>0</v>
      </c>
      <c r="U68" s="3">
        <v>0</v>
      </c>
      <c r="V68" s="17">
        <v>-30</v>
      </c>
      <c r="W68" s="3">
        <v>0</v>
      </c>
      <c r="X68" s="17">
        <v>0</v>
      </c>
      <c r="Y68" s="3">
        <v>0</v>
      </c>
      <c r="Z68" s="17">
        <v>0</v>
      </c>
      <c r="AA68" s="3">
        <v>0</v>
      </c>
      <c r="AB68" s="17">
        <v>0</v>
      </c>
      <c r="AC68" s="3">
        <v>0</v>
      </c>
      <c r="AD68" s="17">
        <v>0</v>
      </c>
      <c r="AE68" s="3">
        <v>0</v>
      </c>
      <c r="AF68" s="17">
        <v>0</v>
      </c>
      <c r="AG68" s="3">
        <v>0</v>
      </c>
      <c r="AH68" s="17">
        <v>0</v>
      </c>
      <c r="AI68" s="3">
        <v>0</v>
      </c>
      <c r="AJ68" s="17">
        <v>0</v>
      </c>
      <c r="AK68" s="3">
        <v>0</v>
      </c>
      <c r="AL68" s="17">
        <v>0</v>
      </c>
      <c r="AM68" s="3">
        <v>0</v>
      </c>
      <c r="AN68" s="17">
        <v>0</v>
      </c>
      <c r="AO68" s="3">
        <v>0</v>
      </c>
      <c r="AP68" s="17">
        <v>0</v>
      </c>
      <c r="AQ68" s="3">
        <v>0</v>
      </c>
    </row>
    <row r="69" spans="1:43" x14ac:dyDescent="0.25">
      <c r="A69" s="1"/>
      <c r="B69" s="17">
        <v>0</v>
      </c>
      <c r="C69" s="3">
        <v>0</v>
      </c>
      <c r="D69" s="17">
        <v>-27</v>
      </c>
      <c r="E69" s="3">
        <v>0</v>
      </c>
      <c r="F69" s="17">
        <v>-12</v>
      </c>
      <c r="G69" s="3">
        <v>0</v>
      </c>
      <c r="H69" s="17">
        <v>-1</v>
      </c>
      <c r="I69" s="3">
        <v>0</v>
      </c>
      <c r="J69" s="17">
        <v>-11</v>
      </c>
      <c r="K69" s="3">
        <v>0</v>
      </c>
      <c r="L69" s="17">
        <v>-3</v>
      </c>
      <c r="M69" s="3">
        <v>0</v>
      </c>
      <c r="N69" s="17">
        <v>-108</v>
      </c>
      <c r="O69" s="3">
        <v>0</v>
      </c>
      <c r="P69" s="17">
        <v>-34</v>
      </c>
      <c r="Q69" s="3">
        <v>0</v>
      </c>
      <c r="R69" s="17">
        <v>0</v>
      </c>
      <c r="S69" s="3">
        <v>0</v>
      </c>
      <c r="T69" s="17">
        <v>-64</v>
      </c>
      <c r="U69" s="3">
        <v>0</v>
      </c>
      <c r="V69" s="17">
        <v>-10</v>
      </c>
      <c r="W69" s="3">
        <v>0</v>
      </c>
      <c r="X69" s="17">
        <v>-4</v>
      </c>
      <c r="Y69" s="3">
        <v>0</v>
      </c>
      <c r="Z69" s="17">
        <v>0</v>
      </c>
      <c r="AA69" s="3">
        <v>0</v>
      </c>
      <c r="AB69" s="17">
        <v>0</v>
      </c>
      <c r="AC69" s="3">
        <v>0</v>
      </c>
      <c r="AD69" s="17">
        <v>0</v>
      </c>
      <c r="AE69" s="3">
        <v>0</v>
      </c>
      <c r="AF69" s="17">
        <v>0</v>
      </c>
      <c r="AG69" s="3">
        <v>0</v>
      </c>
      <c r="AH69" s="17">
        <v>0</v>
      </c>
      <c r="AI69" s="3">
        <v>0</v>
      </c>
      <c r="AJ69" s="17">
        <v>-1</v>
      </c>
      <c r="AK69" s="3">
        <v>0</v>
      </c>
      <c r="AL69" s="17">
        <v>0</v>
      </c>
      <c r="AM69" s="3">
        <v>0</v>
      </c>
      <c r="AN69" s="17">
        <v>0</v>
      </c>
      <c r="AO69" s="3">
        <v>0</v>
      </c>
      <c r="AP69" s="17">
        <v>0</v>
      </c>
      <c r="AQ69" s="3">
        <v>0</v>
      </c>
    </row>
    <row r="70" spans="1:43" x14ac:dyDescent="0.25">
      <c r="A70" s="1"/>
      <c r="B70" s="17">
        <v>0</v>
      </c>
      <c r="C70" s="3">
        <v>0</v>
      </c>
      <c r="D70" s="17">
        <v>-3</v>
      </c>
      <c r="E70" s="3">
        <v>0</v>
      </c>
      <c r="F70" s="17">
        <v>-13</v>
      </c>
      <c r="G70" s="3">
        <v>0</v>
      </c>
      <c r="H70" s="17">
        <v>-4</v>
      </c>
      <c r="I70" s="3">
        <v>0</v>
      </c>
      <c r="J70" s="17">
        <v>-11</v>
      </c>
      <c r="K70" s="3">
        <v>0</v>
      </c>
      <c r="L70" s="17">
        <v>0</v>
      </c>
      <c r="M70" s="3">
        <v>0</v>
      </c>
      <c r="N70" s="17">
        <v>0</v>
      </c>
      <c r="O70" s="3">
        <v>0</v>
      </c>
      <c r="P70" s="17">
        <v>-12</v>
      </c>
      <c r="Q70" s="3">
        <v>0</v>
      </c>
      <c r="R70" s="17">
        <v>0</v>
      </c>
      <c r="S70" s="3">
        <v>0</v>
      </c>
      <c r="T70" s="17">
        <v>0</v>
      </c>
      <c r="U70" s="3">
        <v>0</v>
      </c>
      <c r="V70" s="17">
        <v>-8</v>
      </c>
      <c r="W70" s="3">
        <v>0</v>
      </c>
      <c r="X70" s="17">
        <v>-3</v>
      </c>
      <c r="Y70" s="3">
        <v>0</v>
      </c>
      <c r="Z70" s="17">
        <v>0</v>
      </c>
      <c r="AA70" s="3">
        <v>0</v>
      </c>
      <c r="AB70" s="17">
        <v>0</v>
      </c>
      <c r="AC70" s="3">
        <v>0</v>
      </c>
      <c r="AD70" s="17">
        <v>0</v>
      </c>
      <c r="AE70" s="3">
        <v>0</v>
      </c>
      <c r="AF70" s="17">
        <v>0</v>
      </c>
      <c r="AG70" s="3">
        <v>0</v>
      </c>
      <c r="AH70" s="17">
        <v>0</v>
      </c>
      <c r="AI70" s="3">
        <v>0</v>
      </c>
      <c r="AJ70" s="17">
        <v>0</v>
      </c>
      <c r="AK70" s="3">
        <v>0</v>
      </c>
      <c r="AL70" s="17">
        <v>0</v>
      </c>
      <c r="AM70" s="3">
        <v>0</v>
      </c>
      <c r="AN70" s="17">
        <v>0</v>
      </c>
      <c r="AO70" s="3">
        <v>0</v>
      </c>
      <c r="AP70" s="17">
        <v>0</v>
      </c>
      <c r="AQ70" s="3">
        <v>0</v>
      </c>
    </row>
    <row r="71" spans="1:43" x14ac:dyDescent="0.25">
      <c r="A71" s="1"/>
      <c r="B71" s="17">
        <v>-11</v>
      </c>
      <c r="C71" s="3">
        <v>0</v>
      </c>
      <c r="D71" s="17">
        <v>0</v>
      </c>
      <c r="E71" s="3">
        <v>0</v>
      </c>
      <c r="F71" s="17">
        <v>0</v>
      </c>
      <c r="G71" s="3">
        <v>0</v>
      </c>
      <c r="H71" s="17">
        <v>0</v>
      </c>
      <c r="I71" s="3">
        <v>0</v>
      </c>
      <c r="J71" s="17">
        <v>0</v>
      </c>
      <c r="K71" s="3">
        <v>0</v>
      </c>
      <c r="L71" s="17">
        <v>-1</v>
      </c>
      <c r="M71" s="3">
        <v>0</v>
      </c>
      <c r="N71" s="17">
        <v>-194</v>
      </c>
      <c r="O71" s="3">
        <v>0</v>
      </c>
      <c r="P71" s="17">
        <v>0</v>
      </c>
      <c r="Q71" s="3">
        <v>0</v>
      </c>
      <c r="R71" s="17">
        <v>0</v>
      </c>
      <c r="S71" s="3">
        <v>0</v>
      </c>
      <c r="T71" s="17">
        <v>0</v>
      </c>
      <c r="U71" s="3">
        <v>0</v>
      </c>
      <c r="V71" s="17">
        <v>-1</v>
      </c>
      <c r="W71" s="3">
        <v>0</v>
      </c>
      <c r="X71" s="17">
        <v>0</v>
      </c>
      <c r="Y71" s="3">
        <v>0</v>
      </c>
      <c r="Z71" s="17">
        <v>0</v>
      </c>
      <c r="AA71" s="3">
        <v>0</v>
      </c>
      <c r="AB71" s="17">
        <v>-7</v>
      </c>
      <c r="AC71" s="3">
        <v>0</v>
      </c>
      <c r="AD71" s="17">
        <v>0</v>
      </c>
      <c r="AE71" s="3">
        <v>0</v>
      </c>
      <c r="AF71" s="17">
        <v>0</v>
      </c>
      <c r="AG71" s="3">
        <v>0</v>
      </c>
      <c r="AH71" s="17">
        <v>-5</v>
      </c>
      <c r="AI71" s="3">
        <v>0</v>
      </c>
      <c r="AJ71" s="17">
        <v>-4</v>
      </c>
      <c r="AK71" s="3">
        <v>0</v>
      </c>
      <c r="AL71" s="17">
        <v>0</v>
      </c>
      <c r="AM71" s="3">
        <v>0</v>
      </c>
      <c r="AN71" s="17">
        <v>-1</v>
      </c>
      <c r="AO71" s="3">
        <v>0</v>
      </c>
      <c r="AP71" s="17">
        <v>-2</v>
      </c>
      <c r="AQ71" s="3">
        <v>0</v>
      </c>
    </row>
    <row r="72" spans="1:43" x14ac:dyDescent="0.25">
      <c r="A72" s="1"/>
      <c r="B72" s="17">
        <v>-4</v>
      </c>
      <c r="C72" s="3">
        <v>0</v>
      </c>
      <c r="D72" s="17">
        <v>0</v>
      </c>
      <c r="E72" s="3">
        <v>0</v>
      </c>
      <c r="F72" s="17">
        <v>0</v>
      </c>
      <c r="G72" s="3">
        <v>0</v>
      </c>
      <c r="H72" s="17">
        <v>-1</v>
      </c>
      <c r="I72" s="3">
        <v>0</v>
      </c>
      <c r="J72" s="17">
        <v>0</v>
      </c>
      <c r="K72" s="3">
        <v>0</v>
      </c>
      <c r="L72" s="17">
        <v>0</v>
      </c>
      <c r="M72" s="3">
        <v>0</v>
      </c>
      <c r="N72" s="17">
        <v>0</v>
      </c>
      <c r="O72" s="3">
        <v>0</v>
      </c>
      <c r="P72" s="17">
        <v>0</v>
      </c>
      <c r="Q72" s="3">
        <v>0</v>
      </c>
      <c r="R72" s="17">
        <v>0</v>
      </c>
      <c r="S72" s="3">
        <v>0</v>
      </c>
      <c r="T72" s="17">
        <v>0</v>
      </c>
      <c r="U72" s="3">
        <v>0</v>
      </c>
      <c r="V72" s="17">
        <v>0</v>
      </c>
      <c r="W72" s="3">
        <v>0</v>
      </c>
      <c r="X72" s="17">
        <v>0</v>
      </c>
      <c r="Y72" s="3">
        <v>0</v>
      </c>
      <c r="Z72" s="17">
        <v>0</v>
      </c>
      <c r="AA72" s="3">
        <v>0</v>
      </c>
      <c r="AB72" s="17">
        <v>0</v>
      </c>
      <c r="AC72" s="3">
        <v>0</v>
      </c>
      <c r="AD72" s="17">
        <v>0</v>
      </c>
      <c r="AE72" s="3">
        <v>0</v>
      </c>
      <c r="AF72" s="17">
        <v>0</v>
      </c>
      <c r="AG72" s="3">
        <v>0</v>
      </c>
      <c r="AH72" s="17">
        <v>0</v>
      </c>
      <c r="AI72" s="3">
        <v>0</v>
      </c>
      <c r="AJ72" s="17">
        <v>0</v>
      </c>
      <c r="AK72" s="3">
        <v>0</v>
      </c>
      <c r="AL72" s="17">
        <v>0</v>
      </c>
      <c r="AM72" s="3">
        <v>0</v>
      </c>
      <c r="AN72" s="17">
        <v>0</v>
      </c>
      <c r="AO72" s="3">
        <v>0</v>
      </c>
      <c r="AP72" s="17">
        <v>0</v>
      </c>
      <c r="AQ72" s="3">
        <v>0</v>
      </c>
    </row>
    <row r="73" spans="1:43" x14ac:dyDescent="0.25">
      <c r="A73" s="1"/>
      <c r="B73" s="17">
        <v>0</v>
      </c>
      <c r="C73" s="3">
        <v>0</v>
      </c>
      <c r="D73" s="17">
        <v>0</v>
      </c>
      <c r="E73" s="3">
        <v>0</v>
      </c>
      <c r="F73" s="17">
        <v>0</v>
      </c>
      <c r="G73" s="3">
        <v>0</v>
      </c>
      <c r="H73" s="17">
        <v>0</v>
      </c>
      <c r="I73" s="3">
        <v>0</v>
      </c>
      <c r="J73" s="17">
        <v>0</v>
      </c>
      <c r="K73" s="3">
        <v>0</v>
      </c>
      <c r="L73" s="17">
        <v>0</v>
      </c>
      <c r="M73" s="3">
        <v>0</v>
      </c>
      <c r="N73" s="17">
        <v>0</v>
      </c>
      <c r="O73" s="3">
        <v>0</v>
      </c>
      <c r="P73" s="17">
        <v>4</v>
      </c>
      <c r="Q73" s="3">
        <v>0</v>
      </c>
      <c r="R73" s="17">
        <v>11</v>
      </c>
      <c r="S73" s="3">
        <v>0</v>
      </c>
      <c r="T73" s="17">
        <v>0</v>
      </c>
      <c r="U73" s="3">
        <v>0</v>
      </c>
      <c r="V73" s="17">
        <v>0</v>
      </c>
      <c r="W73" s="3">
        <v>0</v>
      </c>
      <c r="X73" s="17">
        <v>0</v>
      </c>
      <c r="Y73" s="3">
        <v>0</v>
      </c>
      <c r="Z73" s="17">
        <v>0</v>
      </c>
      <c r="AA73" s="3">
        <v>0</v>
      </c>
      <c r="AB73" s="17">
        <v>0</v>
      </c>
      <c r="AC73" s="3">
        <v>0</v>
      </c>
      <c r="AD73" s="17">
        <v>0</v>
      </c>
      <c r="AE73" s="3">
        <v>0</v>
      </c>
      <c r="AF73" s="17">
        <v>0</v>
      </c>
      <c r="AG73" s="3">
        <v>0</v>
      </c>
      <c r="AH73" s="17">
        <v>0</v>
      </c>
      <c r="AI73" s="3">
        <v>0</v>
      </c>
      <c r="AJ73" s="17">
        <v>0</v>
      </c>
      <c r="AK73" s="3">
        <v>0</v>
      </c>
      <c r="AL73" s="17">
        <v>0</v>
      </c>
      <c r="AM73" s="3">
        <v>0</v>
      </c>
      <c r="AN73" s="17">
        <v>0</v>
      </c>
      <c r="AO73" s="3">
        <v>0</v>
      </c>
      <c r="AP73" s="17">
        <v>0</v>
      </c>
      <c r="AQ73" s="3">
        <v>0</v>
      </c>
    </row>
    <row r="74" spans="1:43" x14ac:dyDescent="0.25">
      <c r="A74" s="1"/>
      <c r="B74" s="17">
        <v>-7</v>
      </c>
      <c r="C74" s="3">
        <v>0</v>
      </c>
      <c r="D74" s="17">
        <v>0</v>
      </c>
      <c r="E74" s="3">
        <v>0</v>
      </c>
      <c r="F74" s="17">
        <v>-5</v>
      </c>
      <c r="G74" s="3">
        <v>0</v>
      </c>
      <c r="H74" s="17">
        <v>0</v>
      </c>
      <c r="I74" s="3">
        <v>0</v>
      </c>
      <c r="J74" s="17">
        <v>-5</v>
      </c>
      <c r="K74" s="3">
        <v>0</v>
      </c>
      <c r="L74" s="17">
        <v>0</v>
      </c>
      <c r="M74" s="3">
        <v>0</v>
      </c>
      <c r="N74" s="17">
        <v>-16</v>
      </c>
      <c r="O74" s="3">
        <v>0</v>
      </c>
      <c r="P74" s="17">
        <v>0</v>
      </c>
      <c r="Q74" s="3">
        <v>0</v>
      </c>
      <c r="R74" s="17">
        <v>0</v>
      </c>
      <c r="S74" s="3">
        <v>0</v>
      </c>
      <c r="T74" s="17">
        <v>0</v>
      </c>
      <c r="U74" s="3">
        <v>0</v>
      </c>
      <c r="V74" s="17">
        <v>0</v>
      </c>
      <c r="W74" s="3">
        <v>0</v>
      </c>
      <c r="X74" s="17">
        <v>0</v>
      </c>
      <c r="Y74" s="3">
        <v>0</v>
      </c>
      <c r="Z74" s="17">
        <v>0</v>
      </c>
      <c r="AA74" s="3">
        <v>0</v>
      </c>
      <c r="AB74" s="17">
        <v>0</v>
      </c>
      <c r="AC74" s="3">
        <v>0</v>
      </c>
      <c r="AD74" s="17">
        <v>0</v>
      </c>
      <c r="AE74" s="3">
        <v>0</v>
      </c>
      <c r="AF74" s="17">
        <v>0</v>
      </c>
      <c r="AG74" s="3">
        <v>0</v>
      </c>
      <c r="AH74" s="17">
        <v>0</v>
      </c>
      <c r="AI74" s="3">
        <v>0</v>
      </c>
      <c r="AJ74" s="17">
        <v>0</v>
      </c>
      <c r="AK74" s="3">
        <v>0</v>
      </c>
      <c r="AL74" s="17">
        <v>0</v>
      </c>
      <c r="AM74" s="3">
        <v>0</v>
      </c>
      <c r="AN74" s="17">
        <v>0</v>
      </c>
      <c r="AO74" s="3">
        <v>0</v>
      </c>
      <c r="AP74" s="17">
        <v>0</v>
      </c>
      <c r="AQ74" s="3">
        <v>0</v>
      </c>
    </row>
    <row r="75" spans="1:43" x14ac:dyDescent="0.25">
      <c r="A75" s="1" t="s">
        <v>3</v>
      </c>
      <c r="B75" s="17">
        <v>-1</v>
      </c>
      <c r="C75" s="3">
        <v>0</v>
      </c>
      <c r="D75" s="17">
        <v>0</v>
      </c>
      <c r="E75" s="3">
        <v>0</v>
      </c>
      <c r="F75" s="17">
        <v>0</v>
      </c>
      <c r="G75" s="3">
        <v>0</v>
      </c>
      <c r="H75" s="17">
        <v>0</v>
      </c>
      <c r="I75" s="3">
        <v>0</v>
      </c>
      <c r="J75" s="17">
        <v>0</v>
      </c>
      <c r="K75" s="3">
        <v>0</v>
      </c>
      <c r="L75" s="17">
        <v>0</v>
      </c>
      <c r="M75" s="3">
        <v>0</v>
      </c>
      <c r="N75" s="17">
        <v>0</v>
      </c>
      <c r="O75" s="3">
        <v>0</v>
      </c>
      <c r="P75" s="17">
        <v>0</v>
      </c>
      <c r="Q75" s="3">
        <v>0</v>
      </c>
      <c r="R75" s="17">
        <v>0</v>
      </c>
      <c r="S75" s="3">
        <v>0</v>
      </c>
      <c r="T75" s="17">
        <v>0</v>
      </c>
      <c r="U75" s="3">
        <v>0</v>
      </c>
      <c r="V75" s="17">
        <v>0</v>
      </c>
      <c r="W75" s="3">
        <v>0</v>
      </c>
      <c r="X75" s="17">
        <v>0</v>
      </c>
      <c r="Y75" s="3">
        <v>0</v>
      </c>
      <c r="Z75" s="17">
        <v>0</v>
      </c>
      <c r="AA75" s="3">
        <v>0</v>
      </c>
      <c r="AB75" s="17">
        <v>0</v>
      </c>
      <c r="AC75" s="3">
        <v>0</v>
      </c>
      <c r="AD75" s="17">
        <v>0</v>
      </c>
      <c r="AE75" s="3">
        <v>0</v>
      </c>
      <c r="AF75" s="17">
        <v>0</v>
      </c>
      <c r="AG75" s="3">
        <v>0</v>
      </c>
      <c r="AH75" s="17">
        <v>0</v>
      </c>
      <c r="AI75" s="3">
        <v>0</v>
      </c>
      <c r="AJ75" s="17">
        <v>0</v>
      </c>
      <c r="AK75" s="3">
        <v>0</v>
      </c>
      <c r="AL75" s="17">
        <v>0</v>
      </c>
      <c r="AM75" s="3">
        <v>0</v>
      </c>
      <c r="AN75" s="17">
        <v>0</v>
      </c>
      <c r="AO75" s="3">
        <v>0</v>
      </c>
      <c r="AP75" s="17">
        <v>0</v>
      </c>
      <c r="AQ75" s="3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6" ht="17.25" customHeight="1" spans="1:7" x14ac:dyDescent="0.25">
      <c r="A6" s="36"/>
      <c r="B6" s="25"/>
      <c r="C6" s="25"/>
      <c r="D6" s="25"/>
      <c r="E6" s="36"/>
      <c r="F6" s="36"/>
    </row>
    <row r="7" spans="1:4" x14ac:dyDescent="0.25">
      <c r="A7" s="3" t="s">
        <v>0</v>
      </c>
      <c r="B7" s="2" t="s">
        <v>4</v>
      </c>
      <c r="C7" s="2" t="s">
        <v>8</v>
      </c>
      <c r="D7" s="2" t="s">
        <v>11</v>
      </c>
    </row>
    <row r="8" spans="1:5" x14ac:dyDescent="0.25">
      <c r="A8" s="3" t="s">
        <v>3</v>
      </c>
      <c r="B8" s="2">
        <v>0</v>
      </c>
      <c r="C8" s="2">
        <v>0</v>
      </c>
      <c r="D8" s="2">
        <v>0</v>
      </c>
      <c r="E8" s="3">
        <v>0</v>
      </c>
    </row>
    <row r="9" spans="1:4" x14ac:dyDescent="0.25">
      <c r="A9" s="3"/>
      <c r="B9" s="2">
        <v>70</v>
      </c>
      <c r="C9" s="2">
        <v>0</v>
      </c>
      <c r="D9" s="2">
        <v>0</v>
      </c>
    </row>
    <row r="10" spans="1:4" x14ac:dyDescent="0.25">
      <c r="A10" s="3"/>
      <c r="B10" s="2">
        <v>0</v>
      </c>
      <c r="C10" s="2">
        <v>200</v>
      </c>
      <c r="D10" s="2">
        <v>118</v>
      </c>
    </row>
    <row r="11" spans="1:4" x14ac:dyDescent="0.25">
      <c r="A11" s="3" t="s">
        <v>3</v>
      </c>
      <c r="B11" s="2">
        <v>70</v>
      </c>
      <c r="C11" s="2">
        <v>200</v>
      </c>
      <c r="D11" s="2">
        <v>118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6" ht="17.25" customHeight="1" spans="1:6" x14ac:dyDescent="0.25">
      <c r="A6" s="36"/>
      <c r="B6" s="25"/>
      <c r="C6" s="25"/>
      <c r="D6" s="25"/>
      <c r="E6" s="36"/>
    </row>
    <row r="7" spans="1:4" x14ac:dyDescent="0.25">
      <c r="A7" s="3" t="s">
        <v>0</v>
      </c>
      <c r="B7" s="2" t="s">
        <v>8</v>
      </c>
      <c r="C7" s="2" t="s">
        <v>4</v>
      </c>
      <c r="D7" s="2" t="s">
        <v>13</v>
      </c>
    </row>
    <row r="8" spans="1:5" x14ac:dyDescent="0.25">
      <c r="A8" s="3" t="s">
        <v>3</v>
      </c>
      <c r="B8" s="2">
        <v>0</v>
      </c>
      <c r="C8" s="2">
        <v>0</v>
      </c>
      <c r="D8" s="2">
        <v>0</v>
      </c>
      <c r="E8" s="3">
        <v>0</v>
      </c>
    </row>
    <row r="9" spans="1:4" x14ac:dyDescent="0.25">
      <c r="A9" s="3"/>
      <c r="B9" s="2">
        <v>300</v>
      </c>
      <c r="C9" s="2">
        <v>100</v>
      </c>
      <c r="D9" s="2">
        <v>500</v>
      </c>
    </row>
    <row r="10" spans="1:4" x14ac:dyDescent="0.25">
      <c r="A10" s="3" t="s">
        <v>3</v>
      </c>
      <c r="B10" s="2">
        <v>300</v>
      </c>
      <c r="C10" s="2">
        <v>100</v>
      </c>
      <c r="D10" s="2">
        <v>500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6" ht="17.25" customHeight="1" spans="1:5" x14ac:dyDescent="0.25">
      <c r="A6" s="26"/>
      <c r="B6" s="25"/>
      <c r="C6" s="25"/>
      <c r="D6" s="36"/>
    </row>
    <row r="7" spans="1:3" x14ac:dyDescent="0.25">
      <c r="A7" s="1" t="s">
        <v>0</v>
      </c>
      <c r="B7" s="2" t="s">
        <v>11</v>
      </c>
      <c r="C7" s="2" t="s">
        <v>8</v>
      </c>
    </row>
    <row r="8" spans="1:4" x14ac:dyDescent="0.25">
      <c r="A8" s="1" t="s">
        <v>3</v>
      </c>
      <c r="B8" s="2">
        <v>0</v>
      </c>
      <c r="C8" s="2">
        <v>0</v>
      </c>
      <c r="D8" s="3">
        <v>0</v>
      </c>
    </row>
    <row r="9" spans="1:3" x14ac:dyDescent="0.25">
      <c r="A9" s="1"/>
      <c r="B9" s="2">
        <v>400</v>
      </c>
      <c r="C9" s="2">
        <v>100</v>
      </c>
    </row>
    <row r="10" spans="1:3" x14ac:dyDescent="0.25">
      <c r="A10" s="1" t="s">
        <v>3</v>
      </c>
      <c r="B10" s="2">
        <v>400</v>
      </c>
      <c r="C10" s="2">
        <v>100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6" ht="17.25" customHeight="1" spans="1:11" x14ac:dyDescent="0.25">
      <c r="A6" s="45">
        <v>45627</v>
      </c>
      <c r="B6" s="25"/>
      <c r="C6" s="6"/>
      <c r="D6" s="25"/>
      <c r="E6" s="6"/>
      <c r="F6" s="6"/>
      <c r="G6" s="6"/>
      <c r="H6" s="18">
        <v>110</v>
      </c>
      <c r="I6" s="6"/>
      <c r="J6" s="36"/>
    </row>
    <row r="7" ht="17.25" customHeight="1" spans="1:11" x14ac:dyDescent="0.25">
      <c r="A7" s="45">
        <v>45627</v>
      </c>
      <c r="B7" s="18">
        <v>20</v>
      </c>
      <c r="C7" s="6"/>
      <c r="D7" s="6"/>
      <c r="E7" s="18">
        <v>40</v>
      </c>
      <c r="F7" s="6"/>
      <c r="G7" s="6"/>
      <c r="H7" s="18">
        <v>20</v>
      </c>
      <c r="I7" s="6"/>
      <c r="J7" s="7"/>
    </row>
    <row r="8" ht="17.25" customHeight="1" spans="1:11" x14ac:dyDescent="0.25">
      <c r="A8" s="45" t="s">
        <v>206</v>
      </c>
      <c r="B8" s="18">
        <v>120</v>
      </c>
      <c r="C8" s="6"/>
      <c r="D8" s="6"/>
      <c r="E8" s="18">
        <v>240</v>
      </c>
      <c r="F8" s="6"/>
      <c r="G8" s="6"/>
      <c r="H8" s="18">
        <v>10</v>
      </c>
      <c r="I8" s="6"/>
      <c r="J8" s="7"/>
    </row>
    <row r="9" ht="17.25" customHeight="1" spans="1:11" x14ac:dyDescent="0.25">
      <c r="A9" s="45" t="s">
        <v>764</v>
      </c>
      <c r="B9" s="18">
        <v>60</v>
      </c>
      <c r="C9" s="6"/>
      <c r="D9" s="6"/>
      <c r="E9" s="18">
        <v>100</v>
      </c>
      <c r="F9" s="18">
        <v>30</v>
      </c>
      <c r="G9" s="18">
        <v>30</v>
      </c>
      <c r="H9" s="18">
        <v>60</v>
      </c>
      <c r="I9" s="6"/>
      <c r="J9" s="7"/>
    </row>
    <row r="10" ht="17.25" customHeight="1" spans="1:11" x14ac:dyDescent="0.25">
      <c r="A10" s="45" t="s">
        <v>765</v>
      </c>
      <c r="B10" s="18">
        <v>40</v>
      </c>
      <c r="C10" s="6"/>
      <c r="D10" s="6"/>
      <c r="E10" s="18">
        <v>100</v>
      </c>
      <c r="F10" s="18">
        <v>70</v>
      </c>
      <c r="G10" s="18">
        <v>54</v>
      </c>
      <c r="H10" s="18">
        <v>40</v>
      </c>
      <c r="I10" s="6"/>
      <c r="J10" s="7"/>
    </row>
    <row r="11" ht="17.25" customHeight="1" spans="1:11" x14ac:dyDescent="0.25">
      <c r="A11" s="45" t="s">
        <v>766</v>
      </c>
      <c r="B11" s="6"/>
      <c r="C11" s="6"/>
      <c r="D11" s="6"/>
      <c r="E11" s="6"/>
      <c r="F11" s="6"/>
      <c r="G11" s="18">
        <v>16</v>
      </c>
      <c r="H11" s="6"/>
      <c r="I11" s="6"/>
      <c r="J11" s="7"/>
    </row>
    <row r="12" ht="17.25" customHeight="1" spans="1:11" x14ac:dyDescent="0.25">
      <c r="A12" s="45" t="s">
        <v>767</v>
      </c>
      <c r="B12" s="6"/>
      <c r="C12" s="18">
        <v>-642</v>
      </c>
      <c r="D12" s="6"/>
      <c r="E12" s="6"/>
      <c r="F12" s="6"/>
      <c r="G12" s="6"/>
      <c r="H12" s="6"/>
      <c r="I12" s="18">
        <v>-52</v>
      </c>
      <c r="J12" s="7"/>
    </row>
    <row r="13" ht="17.25" customHeight="1" spans="1:11" x14ac:dyDescent="0.25">
      <c r="A13" s="45"/>
      <c r="B13" s="6"/>
      <c r="C13" s="6"/>
      <c r="D13" s="6"/>
      <c r="E13" s="6"/>
      <c r="F13" s="6"/>
      <c r="G13" s="6"/>
      <c r="H13" s="6"/>
      <c r="I13" s="6"/>
      <c r="J13" s="7"/>
    </row>
    <row r="14" ht="17.25" customHeight="1" spans="1:11" x14ac:dyDescent="0.25">
      <c r="A14" s="45"/>
      <c r="B14" s="6"/>
      <c r="C14" s="6"/>
      <c r="D14" s="6"/>
      <c r="E14" s="6"/>
      <c r="F14" s="6"/>
      <c r="G14" s="6"/>
      <c r="H14" s="6"/>
      <c r="I14" s="6"/>
      <c r="J14" s="7"/>
    </row>
    <row r="15" ht="17.25" customHeight="1" spans="1:11" x14ac:dyDescent="0.25">
      <c r="A15" s="26"/>
      <c r="B15" s="25"/>
      <c r="C15" s="25"/>
      <c r="D15" s="25"/>
      <c r="E15" s="25"/>
      <c r="F15" s="25"/>
      <c r="G15" s="25"/>
      <c r="H15" s="25"/>
      <c r="I15" s="25"/>
      <c r="J15" s="36"/>
    </row>
    <row r="16" spans="1:9" x14ac:dyDescent="0.25">
      <c r="A16" s="1" t="s">
        <v>0</v>
      </c>
      <c r="B16" s="2" t="s">
        <v>8</v>
      </c>
      <c r="C16" s="2" t="s">
        <v>11</v>
      </c>
      <c r="D16" s="2" t="s">
        <v>69</v>
      </c>
      <c r="E16" s="2" t="s">
        <v>13</v>
      </c>
      <c r="F16" s="2" t="s">
        <v>7</v>
      </c>
      <c r="G16" s="2" t="s">
        <v>4</v>
      </c>
      <c r="H16" s="2" t="s">
        <v>6</v>
      </c>
      <c r="I16" s="2" t="s">
        <v>9</v>
      </c>
    </row>
    <row r="17" spans="1:10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3">
        <v>0</v>
      </c>
    </row>
    <row r="18" spans="1:9" x14ac:dyDescent="0.25">
      <c r="A18" s="1"/>
      <c r="B18" s="2">
        <v>56</v>
      </c>
      <c r="C18" s="2">
        <v>56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44</v>
      </c>
      <c r="C19" s="2">
        <v>94</v>
      </c>
      <c r="D19" s="2">
        <v>100</v>
      </c>
      <c r="E19" s="2">
        <v>200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25">
      <c r="A20" s="1"/>
      <c r="B20" s="2">
        <v>0</v>
      </c>
      <c r="C20" s="2">
        <v>400</v>
      </c>
      <c r="D20" s="2">
        <v>0</v>
      </c>
      <c r="E20" s="2">
        <v>200</v>
      </c>
      <c r="F20" s="2">
        <v>100</v>
      </c>
      <c r="G20" s="2">
        <v>100</v>
      </c>
      <c r="H20" s="2">
        <v>0</v>
      </c>
      <c r="I20" s="2">
        <v>0</v>
      </c>
    </row>
    <row r="21" spans="1:9" x14ac:dyDescent="0.25">
      <c r="A21" s="1"/>
      <c r="B21" s="2">
        <v>60</v>
      </c>
      <c r="C21" s="2">
        <v>200</v>
      </c>
      <c r="D21" s="2">
        <v>0</v>
      </c>
      <c r="E21" s="2">
        <v>120</v>
      </c>
      <c r="F21" s="2">
        <v>0</v>
      </c>
      <c r="G21" s="2">
        <v>0</v>
      </c>
      <c r="H21" s="2">
        <v>60</v>
      </c>
      <c r="I21" s="2">
        <v>0</v>
      </c>
    </row>
    <row r="22" spans="1:9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110</v>
      </c>
      <c r="I22" s="2">
        <v>0</v>
      </c>
    </row>
    <row r="23" spans="1:9" x14ac:dyDescent="0.25">
      <c r="A23" s="1"/>
      <c r="B23" s="2">
        <v>20</v>
      </c>
      <c r="C23" s="2">
        <v>0</v>
      </c>
      <c r="D23" s="2">
        <v>0</v>
      </c>
      <c r="E23" s="2">
        <v>40</v>
      </c>
      <c r="F23" s="2">
        <v>0</v>
      </c>
      <c r="G23" s="2">
        <v>0</v>
      </c>
      <c r="H23" s="2">
        <v>20</v>
      </c>
      <c r="I23" s="2">
        <v>0</v>
      </c>
    </row>
    <row r="24" spans="1:9" x14ac:dyDescent="0.25">
      <c r="A24" s="1"/>
      <c r="B24" s="2">
        <v>120</v>
      </c>
      <c r="C24" s="2">
        <v>0</v>
      </c>
      <c r="D24" s="2">
        <v>0</v>
      </c>
      <c r="E24" s="2">
        <v>240</v>
      </c>
      <c r="F24" s="2">
        <v>0</v>
      </c>
      <c r="G24" s="2">
        <v>0</v>
      </c>
      <c r="H24" s="2">
        <v>10</v>
      </c>
      <c r="I24" s="2">
        <v>0</v>
      </c>
    </row>
    <row r="25" spans="1:9" x14ac:dyDescent="0.25">
      <c r="A25" s="1"/>
      <c r="B25" s="2">
        <v>60</v>
      </c>
      <c r="C25" s="2">
        <v>0</v>
      </c>
      <c r="D25" s="2">
        <v>0</v>
      </c>
      <c r="E25" s="2">
        <v>100</v>
      </c>
      <c r="F25" s="2">
        <v>30</v>
      </c>
      <c r="G25" s="2">
        <v>30</v>
      </c>
      <c r="H25" s="2">
        <v>60</v>
      </c>
      <c r="I25" s="2">
        <v>0</v>
      </c>
    </row>
    <row r="26" spans="1:9" x14ac:dyDescent="0.25">
      <c r="A26" s="1"/>
      <c r="B26" s="2">
        <v>40</v>
      </c>
      <c r="C26" s="2">
        <v>0</v>
      </c>
      <c r="D26" s="2">
        <v>0</v>
      </c>
      <c r="E26" s="2">
        <v>100</v>
      </c>
      <c r="F26" s="2">
        <v>70</v>
      </c>
      <c r="G26" s="2">
        <v>54</v>
      </c>
      <c r="H26" s="2">
        <v>40</v>
      </c>
      <c r="I26" s="2">
        <v>0</v>
      </c>
    </row>
    <row r="27" spans="1:9" x14ac:dyDescent="0.25">
      <c r="A27" s="1"/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16</v>
      </c>
      <c r="H27" s="2">
        <v>0</v>
      </c>
      <c r="I27" s="2">
        <v>0</v>
      </c>
    </row>
    <row r="28" spans="1:9" x14ac:dyDescent="0.25">
      <c r="A28" s="1"/>
      <c r="B28" s="2">
        <v>0</v>
      </c>
      <c r="C28" s="2">
        <v>-642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-52</v>
      </c>
    </row>
    <row r="29" spans="1:9" x14ac:dyDescent="0.25">
      <c r="A29" s="1" t="s">
        <v>3</v>
      </c>
      <c r="B29" s="2">
        <v>400</v>
      </c>
      <c r="C29" s="2">
        <v>108</v>
      </c>
      <c r="D29" s="2">
        <v>100</v>
      </c>
      <c r="E29" s="2">
        <v>1000</v>
      </c>
      <c r="F29" s="2">
        <v>200</v>
      </c>
      <c r="G29" s="2">
        <v>200</v>
      </c>
      <c r="H29" s="2">
        <v>300</v>
      </c>
      <c r="I29" s="2">
        <v>-52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3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6" ht="17.25" customHeight="1" spans="1:11" x14ac:dyDescent="0.25">
      <c r="A6" s="45" t="s">
        <v>768</v>
      </c>
      <c r="B6" s="18">
        <v>50</v>
      </c>
      <c r="C6" s="18">
        <v>150</v>
      </c>
      <c r="D6" s="6"/>
      <c r="E6" s="6"/>
      <c r="F6" s="6"/>
      <c r="G6" s="6"/>
      <c r="H6" s="6"/>
      <c r="I6" s="7"/>
      <c r="J6" s="7"/>
    </row>
    <row r="7" ht="17.25" customHeight="1" spans="1:11" x14ac:dyDescent="0.25">
      <c r="A7" s="5">
        <v>44934</v>
      </c>
      <c r="B7" s="6"/>
      <c r="C7" s="18">
        <v>100</v>
      </c>
      <c r="D7" s="18">
        <v>100</v>
      </c>
      <c r="E7" s="18">
        <v>100</v>
      </c>
      <c r="F7" s="18">
        <v>100</v>
      </c>
      <c r="G7" s="6"/>
      <c r="H7" s="6"/>
      <c r="I7" s="7"/>
      <c r="J7" s="7"/>
    </row>
    <row r="8" ht="17.25" customHeight="1" spans="1:11" x14ac:dyDescent="0.25">
      <c r="A8" s="45">
        <v>45238</v>
      </c>
      <c r="B8" s="18">
        <v>140</v>
      </c>
      <c r="C8" s="18">
        <v>150</v>
      </c>
      <c r="D8" s="25"/>
      <c r="E8" s="18">
        <v>400</v>
      </c>
      <c r="F8" s="25"/>
      <c r="G8" s="25"/>
      <c r="H8" s="25"/>
      <c r="I8" s="36"/>
      <c r="J8" s="36"/>
    </row>
    <row r="9" ht="17.25" customHeight="1" spans="1:11" x14ac:dyDescent="0.25">
      <c r="A9" s="44">
        <v>45055</v>
      </c>
      <c r="B9" s="25"/>
      <c r="C9" s="25"/>
      <c r="D9" s="18">
        <v>100</v>
      </c>
      <c r="E9" s="18">
        <v>100</v>
      </c>
      <c r="F9" s="18">
        <v>100</v>
      </c>
      <c r="G9" s="18">
        <v>50</v>
      </c>
      <c r="H9" s="18">
        <v>100</v>
      </c>
      <c r="I9" s="36"/>
      <c r="J9" s="36"/>
    </row>
    <row r="10" ht="17.25" customHeight="1" spans="1:11" x14ac:dyDescent="0.25">
      <c r="A10" s="45">
        <v>45627</v>
      </c>
      <c r="B10" s="6"/>
      <c r="C10" s="6"/>
      <c r="D10" s="6"/>
      <c r="E10" s="18">
        <v>44</v>
      </c>
      <c r="F10" s="6"/>
      <c r="G10" s="18">
        <v>20</v>
      </c>
      <c r="H10" s="18">
        <v>22</v>
      </c>
      <c r="I10" s="7"/>
      <c r="J10" s="7"/>
    </row>
    <row r="11" ht="17.25" customHeight="1" spans="1:11" x14ac:dyDescent="0.25">
      <c r="A11" s="45" t="s">
        <v>764</v>
      </c>
      <c r="B11" s="6"/>
      <c r="C11" s="6"/>
      <c r="D11" s="6"/>
      <c r="E11" s="18">
        <v>156</v>
      </c>
      <c r="F11" s="6"/>
      <c r="G11" s="18">
        <v>180</v>
      </c>
      <c r="H11" s="18">
        <v>178</v>
      </c>
      <c r="I11" s="7"/>
      <c r="J11" s="7"/>
    </row>
    <row r="12" ht="17.25" customHeight="1" spans="1:11" x14ac:dyDescent="0.25">
      <c r="A12" s="5">
        <v>45478</v>
      </c>
      <c r="B12" s="6"/>
      <c r="C12" s="18">
        <v>-190</v>
      </c>
      <c r="D12" s="18">
        <v>-200</v>
      </c>
      <c r="E12" s="18">
        <v>-185</v>
      </c>
      <c r="F12" s="18">
        <v>-100</v>
      </c>
      <c r="G12" s="6"/>
      <c r="H12" s="6"/>
      <c r="I12" s="7"/>
      <c r="J12" s="7"/>
    </row>
    <row r="13" ht="17.25" customHeight="1" spans="1:11" x14ac:dyDescent="0.25">
      <c r="A13" s="45">
        <v>45509</v>
      </c>
      <c r="B13" s="18">
        <v>-100</v>
      </c>
      <c r="C13" s="6"/>
      <c r="D13" s="6"/>
      <c r="E13" s="6"/>
      <c r="F13" s="18">
        <v>-150</v>
      </c>
      <c r="G13" s="6"/>
      <c r="H13" s="6"/>
      <c r="I13" s="7"/>
      <c r="J13" s="7"/>
    </row>
    <row r="14" ht="17.25" customHeight="1" spans="1:11" x14ac:dyDescent="0.25">
      <c r="A14" s="5">
        <v>45388</v>
      </c>
      <c r="B14" s="18">
        <v>-60</v>
      </c>
      <c r="C14" s="18">
        <v>-60</v>
      </c>
      <c r="D14" s="6"/>
      <c r="E14" s="6"/>
      <c r="F14" s="18">
        <v>-165</v>
      </c>
      <c r="G14" s="18">
        <v>-50</v>
      </c>
      <c r="H14" s="18">
        <v>-50</v>
      </c>
      <c r="I14" s="7"/>
      <c r="J14" s="7"/>
    </row>
    <row r="15" ht="17.25" customHeight="1" spans="1:11" x14ac:dyDescent="0.25">
      <c r="A15" s="45" t="s">
        <v>303</v>
      </c>
      <c r="B15" s="6"/>
      <c r="C15" s="6"/>
      <c r="D15" s="6"/>
      <c r="E15" s="6"/>
      <c r="F15" s="18">
        <v>215</v>
      </c>
      <c r="G15" s="6"/>
      <c r="H15" s="6"/>
      <c r="I15" s="7"/>
      <c r="J15" s="7"/>
    </row>
    <row r="16" ht="17.25" customHeight="1" spans="1:11" x14ac:dyDescent="0.25">
      <c r="A16" s="5"/>
      <c r="B16" s="6"/>
      <c r="C16" s="6"/>
      <c r="D16" s="6"/>
      <c r="E16" s="6"/>
      <c r="F16" s="6"/>
      <c r="G16" s="6"/>
      <c r="H16" s="6"/>
      <c r="I16" s="7"/>
      <c r="J16" s="7"/>
    </row>
    <row r="17" ht="17.25" customHeight="1" spans="1:11" x14ac:dyDescent="0.25">
      <c r="A17" s="26"/>
      <c r="B17" s="25"/>
      <c r="C17" s="25"/>
      <c r="D17" s="25"/>
      <c r="E17" s="25"/>
      <c r="F17" s="25"/>
      <c r="G17" s="25"/>
      <c r="H17" s="25"/>
      <c r="I17" s="36"/>
      <c r="J17" s="36"/>
    </row>
    <row r="18" spans="1:8" x14ac:dyDescent="0.25">
      <c r="A18" s="1" t="s">
        <v>0</v>
      </c>
      <c r="B18" s="2" t="s">
        <v>6</v>
      </c>
      <c r="C18" s="2" t="s">
        <v>8</v>
      </c>
      <c r="D18" s="2" t="s">
        <v>9</v>
      </c>
      <c r="E18" s="2" t="s">
        <v>13</v>
      </c>
      <c r="F18" s="2" t="s">
        <v>11</v>
      </c>
      <c r="G18" s="2" t="s">
        <v>7</v>
      </c>
      <c r="H18" s="2" t="s">
        <v>4</v>
      </c>
    </row>
    <row r="19" spans="1:9" x14ac:dyDescent="0.25">
      <c r="A19" s="1" t="s">
        <v>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3">
        <v>0</v>
      </c>
    </row>
    <row r="20" spans="1:8" x14ac:dyDescent="0.25">
      <c r="A20" s="1"/>
      <c r="B20" s="2">
        <v>50</v>
      </c>
      <c r="C20" s="2">
        <v>50</v>
      </c>
      <c r="D20" s="2">
        <v>170</v>
      </c>
      <c r="E20" s="2">
        <v>0</v>
      </c>
      <c r="F20" s="2">
        <v>0</v>
      </c>
      <c r="G20" s="2">
        <v>0</v>
      </c>
      <c r="H20" s="2">
        <v>0</v>
      </c>
    </row>
    <row r="21" spans="1:8" x14ac:dyDescent="0.25">
      <c r="A21" s="1"/>
      <c r="B21" s="2">
        <v>150</v>
      </c>
      <c r="C21" s="2">
        <v>150</v>
      </c>
      <c r="D21" s="2">
        <v>0</v>
      </c>
      <c r="E21" s="2">
        <v>400</v>
      </c>
      <c r="F21" s="2">
        <v>0</v>
      </c>
      <c r="G21" s="2">
        <v>0</v>
      </c>
      <c r="H21" s="2">
        <v>0</v>
      </c>
    </row>
    <row r="22" spans="1:8" x14ac:dyDescent="0.25">
      <c r="A22" s="1"/>
      <c r="B22" s="2">
        <v>0</v>
      </c>
      <c r="C22" s="2">
        <v>0</v>
      </c>
      <c r="D22" s="2">
        <v>230</v>
      </c>
      <c r="E22" s="2">
        <v>0</v>
      </c>
      <c r="F22" s="2">
        <v>0</v>
      </c>
      <c r="G22" s="2">
        <v>0</v>
      </c>
      <c r="H22" s="2">
        <v>0</v>
      </c>
    </row>
    <row r="23" spans="1:8" x14ac:dyDescent="0.25">
      <c r="A23" s="1"/>
      <c r="B23" s="2">
        <v>150</v>
      </c>
      <c r="C23" s="2">
        <v>150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</row>
    <row r="24" spans="1:8" x14ac:dyDescent="0.25">
      <c r="A24" s="1"/>
      <c r="B24" s="2">
        <v>50</v>
      </c>
      <c r="C24" s="2">
        <v>150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</row>
    <row r="25" spans="1:8" x14ac:dyDescent="0.25">
      <c r="A25" s="1"/>
      <c r="B25" s="2">
        <v>0</v>
      </c>
      <c r="C25" s="2">
        <v>100</v>
      </c>
      <c r="D25" s="2">
        <v>100</v>
      </c>
      <c r="E25" s="2">
        <v>100</v>
      </c>
      <c r="F25" s="2">
        <v>100</v>
      </c>
      <c r="G25" s="2">
        <v>0</v>
      </c>
      <c r="H25" s="2">
        <v>0</v>
      </c>
    </row>
    <row r="26" spans="1:8" x14ac:dyDescent="0.25">
      <c r="A26" s="1"/>
      <c r="B26" s="2">
        <v>140</v>
      </c>
      <c r="C26" s="2">
        <v>150</v>
      </c>
      <c r="D26" s="2">
        <v>0</v>
      </c>
      <c r="E26" s="2">
        <v>400</v>
      </c>
      <c r="F26" s="2">
        <v>0</v>
      </c>
      <c r="G26" s="2">
        <v>0</v>
      </c>
      <c r="H26" s="2">
        <v>0</v>
      </c>
    </row>
    <row r="27" spans="1:8" x14ac:dyDescent="0.25">
      <c r="A27" s="1"/>
      <c r="B27" s="2">
        <v>0</v>
      </c>
      <c r="C27" s="2">
        <v>0</v>
      </c>
      <c r="D27" s="2">
        <v>100</v>
      </c>
      <c r="E27" s="2">
        <v>100</v>
      </c>
      <c r="F27" s="2">
        <v>100</v>
      </c>
      <c r="G27" s="2">
        <v>50</v>
      </c>
      <c r="H27" s="2">
        <v>100</v>
      </c>
    </row>
    <row r="28" spans="1:8" x14ac:dyDescent="0.25">
      <c r="A28" s="1"/>
      <c r="B28" s="2">
        <v>0</v>
      </c>
      <c r="C28" s="2">
        <v>0</v>
      </c>
      <c r="D28" s="2">
        <v>0</v>
      </c>
      <c r="E28" s="2">
        <v>44</v>
      </c>
      <c r="F28" s="2">
        <v>0</v>
      </c>
      <c r="G28" s="2">
        <v>20</v>
      </c>
      <c r="H28" s="2">
        <v>22</v>
      </c>
    </row>
    <row r="29" spans="1:8" x14ac:dyDescent="0.25">
      <c r="A29" s="1"/>
      <c r="B29" s="2">
        <v>0</v>
      </c>
      <c r="C29" s="2">
        <v>0</v>
      </c>
      <c r="D29" s="2">
        <v>0</v>
      </c>
      <c r="E29" s="2">
        <v>156</v>
      </c>
      <c r="F29" s="2">
        <v>0</v>
      </c>
      <c r="G29" s="2">
        <v>180</v>
      </c>
      <c r="H29" s="2">
        <v>178</v>
      </c>
    </row>
    <row r="30" spans="1:8" x14ac:dyDescent="0.25">
      <c r="A30" s="1"/>
      <c r="B30" s="2">
        <v>0</v>
      </c>
      <c r="C30" s="2">
        <v>-190</v>
      </c>
      <c r="D30" s="2">
        <v>-200</v>
      </c>
      <c r="E30" s="2">
        <v>-185</v>
      </c>
      <c r="F30" s="2">
        <v>-100</v>
      </c>
      <c r="G30" s="2">
        <v>0</v>
      </c>
      <c r="H30" s="2">
        <v>0</v>
      </c>
    </row>
    <row r="31" spans="1:8" x14ac:dyDescent="0.25">
      <c r="A31" s="1"/>
      <c r="B31" s="2">
        <v>-100</v>
      </c>
      <c r="C31" s="2">
        <v>0</v>
      </c>
      <c r="D31" s="2">
        <v>0</v>
      </c>
      <c r="E31" s="2">
        <v>0</v>
      </c>
      <c r="F31" s="2">
        <v>-150</v>
      </c>
      <c r="G31" s="2">
        <v>0</v>
      </c>
      <c r="H31" s="2">
        <v>0</v>
      </c>
    </row>
    <row r="32" spans="1:8" x14ac:dyDescent="0.25">
      <c r="A32" s="1"/>
      <c r="B32" s="2">
        <v>-60</v>
      </c>
      <c r="C32" s="2">
        <v>-60</v>
      </c>
      <c r="D32" s="2">
        <v>0</v>
      </c>
      <c r="E32" s="2">
        <v>0</v>
      </c>
      <c r="F32" s="2">
        <v>-165</v>
      </c>
      <c r="G32" s="2">
        <v>-50</v>
      </c>
      <c r="H32" s="2">
        <v>-50</v>
      </c>
    </row>
    <row r="33" spans="1:8" x14ac:dyDescent="0.25">
      <c r="A33" s="1"/>
      <c r="B33" s="2">
        <v>0</v>
      </c>
      <c r="C33" s="2">
        <v>0</v>
      </c>
      <c r="D33" s="2">
        <v>0</v>
      </c>
      <c r="E33" s="2">
        <v>0</v>
      </c>
      <c r="F33" s="2">
        <v>215</v>
      </c>
      <c r="G33" s="2">
        <v>0</v>
      </c>
      <c r="H33" s="2">
        <v>0</v>
      </c>
    </row>
    <row r="34" spans="1:8" x14ac:dyDescent="0.25">
      <c r="A34" s="1" t="s">
        <v>3</v>
      </c>
      <c r="B34" s="2">
        <v>380</v>
      </c>
      <c r="C34" s="2">
        <v>500</v>
      </c>
      <c r="D34" s="2">
        <v>400</v>
      </c>
      <c r="E34" s="2">
        <v>1015</v>
      </c>
      <c r="F34" s="2">
        <v>0</v>
      </c>
      <c r="G34" s="2">
        <v>200</v>
      </c>
      <c r="H34" s="2">
        <v>250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6" ht="17.25" customHeight="1" spans="1:10" x14ac:dyDescent="0.25">
      <c r="A6" s="5"/>
      <c r="B6" s="6"/>
      <c r="C6" s="6"/>
      <c r="D6" s="6"/>
      <c r="E6" s="6"/>
      <c r="F6" s="6"/>
      <c r="G6" s="6"/>
      <c r="H6" s="6"/>
      <c r="I6" s="7"/>
    </row>
    <row r="7" ht="17.25" customHeight="1" spans="1:10" x14ac:dyDescent="0.25">
      <c r="A7" s="5"/>
      <c r="B7" s="6"/>
      <c r="C7" s="6"/>
      <c r="D7" s="6"/>
      <c r="E7" s="6"/>
      <c r="F7" s="6"/>
      <c r="G7" s="6"/>
      <c r="H7" s="6"/>
      <c r="I7" s="7"/>
    </row>
    <row r="8" ht="17.25" customHeight="1" spans="1:10" x14ac:dyDescent="0.25">
      <c r="A8" s="36"/>
      <c r="B8" s="25"/>
      <c r="C8" s="25"/>
      <c r="D8" s="25"/>
      <c r="E8" s="25"/>
      <c r="F8" s="25"/>
      <c r="G8" s="25"/>
      <c r="H8" s="25"/>
      <c r="I8" s="36"/>
    </row>
    <row r="9" spans="1:8" x14ac:dyDescent="0.25">
      <c r="A9" s="3" t="s">
        <v>0</v>
      </c>
      <c r="B9" s="2" t="s">
        <v>6</v>
      </c>
      <c r="C9" s="2" t="s">
        <v>8</v>
      </c>
      <c r="D9" s="2" t="s">
        <v>13</v>
      </c>
      <c r="E9" s="2" t="s">
        <v>9</v>
      </c>
      <c r="F9" s="2" t="s">
        <v>14</v>
      </c>
      <c r="G9" s="2" t="s">
        <v>10</v>
      </c>
      <c r="H9" s="2" t="s">
        <v>12</v>
      </c>
    </row>
    <row r="10" spans="1:9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3">
        <v>0</v>
      </c>
    </row>
    <row r="11" spans="1:8" x14ac:dyDescent="0.25">
      <c r="A11" s="3"/>
      <c r="B11" s="2">
        <v>40</v>
      </c>
      <c r="C11" s="2">
        <v>40</v>
      </c>
      <c r="D11" s="2">
        <v>80</v>
      </c>
      <c r="E11" s="2">
        <v>4</v>
      </c>
      <c r="F11" s="2">
        <v>4</v>
      </c>
      <c r="G11" s="2">
        <v>4</v>
      </c>
      <c r="H11" s="2">
        <v>4</v>
      </c>
    </row>
    <row r="12" spans="1:8" x14ac:dyDescent="0.25">
      <c r="A12" s="3" t="s">
        <v>3</v>
      </c>
      <c r="B12" s="2">
        <v>40</v>
      </c>
      <c r="C12" s="2">
        <v>40</v>
      </c>
      <c r="D12" s="2">
        <v>80</v>
      </c>
      <c r="E12" s="2">
        <v>4</v>
      </c>
      <c r="F12" s="2">
        <v>4</v>
      </c>
      <c r="G12" s="2">
        <v>4</v>
      </c>
      <c r="H12" s="2">
        <v>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9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9" width="8.862142857142858" style="2" customWidth="1"/>
    <col min="10" max="10" width="9.005" style="3" customWidth="1"/>
  </cols>
  <sheetData>
    <row r="6" ht="17.25" customHeight="1" spans="1:11" x14ac:dyDescent="0.25">
      <c r="A6" s="5">
        <v>44965</v>
      </c>
      <c r="B6" s="18">
        <v>50</v>
      </c>
      <c r="C6" s="18">
        <v>50</v>
      </c>
      <c r="D6" s="18">
        <v>50</v>
      </c>
      <c r="E6" s="18">
        <v>50</v>
      </c>
      <c r="F6" s="18">
        <v>50</v>
      </c>
      <c r="G6" s="6"/>
      <c r="H6" s="6"/>
      <c r="I6" s="6"/>
      <c r="J6" s="36"/>
    </row>
    <row r="7" ht="17.25" customHeight="1" spans="1:11" x14ac:dyDescent="0.25">
      <c r="A7" s="5">
        <v>45024</v>
      </c>
      <c r="B7" s="6"/>
      <c r="C7" s="18">
        <v>150</v>
      </c>
      <c r="D7" s="6"/>
      <c r="E7" s="6"/>
      <c r="F7" s="6"/>
      <c r="G7" s="6"/>
      <c r="H7" s="6"/>
      <c r="I7" s="6"/>
      <c r="J7" s="7"/>
    </row>
    <row r="8" ht="17.25" customHeight="1" spans="1:11" x14ac:dyDescent="0.25">
      <c r="A8" s="5">
        <v>45146</v>
      </c>
      <c r="B8" s="18">
        <v>50</v>
      </c>
      <c r="C8" s="18">
        <v>50</v>
      </c>
      <c r="D8" s="18">
        <v>100</v>
      </c>
      <c r="E8" s="18">
        <v>250</v>
      </c>
      <c r="F8" s="18">
        <v>250</v>
      </c>
      <c r="G8" s="6"/>
      <c r="H8" s="6"/>
      <c r="I8" s="6"/>
      <c r="J8" s="7"/>
    </row>
    <row r="9" ht="17.25" customHeight="1" spans="1:11" x14ac:dyDescent="0.25">
      <c r="A9" s="5">
        <v>45146</v>
      </c>
      <c r="B9" s="18">
        <v>84</v>
      </c>
      <c r="C9" s="18">
        <v>80</v>
      </c>
      <c r="D9" s="18">
        <v>100</v>
      </c>
      <c r="E9" s="18">
        <v>100</v>
      </c>
      <c r="F9" s="6"/>
      <c r="G9" s="6"/>
      <c r="H9" s="6"/>
      <c r="I9" s="6"/>
      <c r="J9" s="7"/>
    </row>
    <row r="10" ht="17.25" customHeight="1" spans="1:11" x14ac:dyDescent="0.25">
      <c r="A10" s="5">
        <v>45207</v>
      </c>
      <c r="B10" s="18">
        <v>50</v>
      </c>
      <c r="C10" s="18">
        <v>170</v>
      </c>
      <c r="D10" s="18">
        <v>400</v>
      </c>
      <c r="E10" s="18">
        <v>100</v>
      </c>
      <c r="F10" s="18">
        <v>200</v>
      </c>
      <c r="G10" s="6"/>
      <c r="H10" s="6"/>
      <c r="I10" s="6"/>
      <c r="J10" s="36"/>
    </row>
    <row r="11" ht="17.25" customHeight="1" spans="1:11" x14ac:dyDescent="0.25">
      <c r="A11" s="45">
        <v>45238</v>
      </c>
      <c r="B11" s="18">
        <v>116</v>
      </c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 t="s">
        <v>769</v>
      </c>
      <c r="B12" s="18">
        <v>150</v>
      </c>
      <c r="C12" s="18">
        <v>150</v>
      </c>
      <c r="D12" s="6"/>
      <c r="E12" s="6"/>
      <c r="F12" s="6"/>
      <c r="G12" s="6"/>
      <c r="H12" s="6"/>
      <c r="I12" s="6"/>
      <c r="J12" s="7"/>
    </row>
    <row r="13" ht="17.25" customHeight="1" spans="1:11" x14ac:dyDescent="0.25">
      <c r="A13" s="45" t="s">
        <v>770</v>
      </c>
      <c r="B13" s="18">
        <v>80</v>
      </c>
      <c r="C13" s="18">
        <v>80</v>
      </c>
      <c r="D13" s="18">
        <v>30</v>
      </c>
      <c r="E13" s="6"/>
      <c r="F13" s="6"/>
      <c r="G13" s="6"/>
      <c r="H13" s="6"/>
      <c r="I13" s="6"/>
      <c r="J13" s="7"/>
    </row>
    <row r="14" ht="17.25" customHeight="1" spans="1:11" x14ac:dyDescent="0.25">
      <c r="A14" s="45">
        <v>45116</v>
      </c>
      <c r="B14" s="6"/>
      <c r="C14" s="6"/>
      <c r="D14" s="6"/>
      <c r="E14" s="18">
        <v>50</v>
      </c>
      <c r="F14" s="6"/>
      <c r="G14" s="18">
        <v>50</v>
      </c>
      <c r="H14" s="6"/>
      <c r="I14" s="6"/>
      <c r="J14" s="7"/>
    </row>
    <row r="15" ht="17.25" customHeight="1" spans="1:11" x14ac:dyDescent="0.25">
      <c r="A15" s="45" t="s">
        <v>771</v>
      </c>
      <c r="B15" s="18">
        <v>100</v>
      </c>
      <c r="C15" s="18">
        <v>200</v>
      </c>
      <c r="D15" s="18">
        <v>200</v>
      </c>
      <c r="E15" s="18">
        <v>150</v>
      </c>
      <c r="F15" s="18">
        <v>150</v>
      </c>
      <c r="G15" s="6"/>
      <c r="H15" s="6"/>
      <c r="I15" s="6"/>
      <c r="J15" s="7"/>
    </row>
    <row r="16" ht="17.25" customHeight="1" spans="1:11" x14ac:dyDescent="0.25">
      <c r="A16" s="5" t="s">
        <v>772</v>
      </c>
      <c r="B16" s="6"/>
      <c r="C16" s="18">
        <v>100</v>
      </c>
      <c r="D16" s="18">
        <v>100</v>
      </c>
      <c r="E16" s="18">
        <v>100</v>
      </c>
      <c r="F16" s="18">
        <v>100</v>
      </c>
      <c r="G16" s="6"/>
      <c r="H16" s="6"/>
      <c r="I16" s="6"/>
      <c r="J16" s="7"/>
    </row>
    <row r="17" ht="17.25" customHeight="1" spans="1:11" x14ac:dyDescent="0.25">
      <c r="A17" s="5" t="s">
        <v>296</v>
      </c>
      <c r="B17" s="18">
        <v>50</v>
      </c>
      <c r="C17" s="18">
        <v>300</v>
      </c>
      <c r="D17" s="18">
        <v>300</v>
      </c>
      <c r="E17" s="6"/>
      <c r="F17" s="6"/>
      <c r="G17" s="6"/>
      <c r="H17" s="18">
        <v>17</v>
      </c>
      <c r="I17" s="6"/>
      <c r="J17" s="7"/>
    </row>
    <row r="18" ht="17.25" customHeight="1" spans="1:11" x14ac:dyDescent="0.25">
      <c r="A18" s="5" t="s">
        <v>773</v>
      </c>
      <c r="B18" s="6"/>
      <c r="C18" s="6"/>
      <c r="D18" s="6"/>
      <c r="E18" s="18">
        <v>200</v>
      </c>
      <c r="F18" s="18">
        <v>200</v>
      </c>
      <c r="G18" s="6"/>
      <c r="H18" s="18">
        <v>50</v>
      </c>
      <c r="I18" s="18">
        <v>50</v>
      </c>
      <c r="J18" s="7"/>
    </row>
    <row r="19" ht="17.25" customHeight="1" spans="1:11" x14ac:dyDescent="0.25">
      <c r="A19" s="45">
        <v>44995</v>
      </c>
      <c r="B19" s="25"/>
      <c r="C19" s="18">
        <v>100</v>
      </c>
      <c r="D19" s="18">
        <v>200</v>
      </c>
      <c r="E19" s="18">
        <v>150</v>
      </c>
      <c r="F19" s="18">
        <v>150</v>
      </c>
      <c r="G19" s="25"/>
      <c r="H19" s="25"/>
      <c r="I19" s="25"/>
      <c r="J19" s="36"/>
    </row>
    <row r="20" ht="17.25" customHeight="1" spans="1:11" x14ac:dyDescent="0.25">
      <c r="A20" s="5">
        <v>45026</v>
      </c>
      <c r="B20" s="18">
        <v>120</v>
      </c>
      <c r="C20" s="18">
        <v>50</v>
      </c>
      <c r="D20" s="18">
        <v>50</v>
      </c>
      <c r="E20" s="18">
        <v>50</v>
      </c>
      <c r="F20" s="18">
        <v>50</v>
      </c>
      <c r="G20" s="6"/>
      <c r="H20" s="6"/>
      <c r="I20" s="6"/>
      <c r="J20" s="7"/>
    </row>
    <row r="21" ht="17.25" customHeight="1" spans="1:11" x14ac:dyDescent="0.25">
      <c r="A21" s="5">
        <v>45056</v>
      </c>
      <c r="B21" s="6"/>
      <c r="C21" s="6"/>
      <c r="D21" s="6"/>
      <c r="E21" s="6"/>
      <c r="F21" s="6"/>
      <c r="G21" s="6"/>
      <c r="H21" s="18">
        <v>40</v>
      </c>
      <c r="I21" s="18">
        <v>40</v>
      </c>
      <c r="J21" s="7"/>
    </row>
    <row r="22" ht="17.25" customHeight="1" spans="1:11" x14ac:dyDescent="0.25">
      <c r="A22" s="5">
        <v>45179</v>
      </c>
      <c r="B22" s="18">
        <v>80</v>
      </c>
      <c r="C22" s="18">
        <v>80</v>
      </c>
      <c r="D22" s="18">
        <v>200</v>
      </c>
      <c r="E22" s="6"/>
      <c r="F22" s="6"/>
      <c r="G22" s="6"/>
      <c r="H22" s="6"/>
      <c r="I22" s="18">
        <v>50</v>
      </c>
      <c r="J22" s="7"/>
    </row>
    <row r="23" ht="17.25" customHeight="1" spans="1:11" x14ac:dyDescent="0.25">
      <c r="A23" s="5" t="s">
        <v>305</v>
      </c>
      <c r="B23" s="18">
        <v>-40</v>
      </c>
      <c r="C23" s="18">
        <v>-100</v>
      </c>
      <c r="D23" s="18">
        <v>-50</v>
      </c>
      <c r="E23" s="6"/>
      <c r="F23" s="6"/>
      <c r="G23" s="6"/>
      <c r="H23" s="6"/>
      <c r="I23" s="6"/>
      <c r="J23" s="7"/>
    </row>
    <row r="24" ht="17.25" customHeight="1" spans="1:11" x14ac:dyDescent="0.25">
      <c r="A24" s="5" t="s">
        <v>774</v>
      </c>
      <c r="B24" s="18">
        <v>-33</v>
      </c>
      <c r="C24" s="18">
        <v>-166</v>
      </c>
      <c r="D24" s="6"/>
      <c r="E24" s="6"/>
      <c r="F24" s="6"/>
      <c r="G24" s="6"/>
      <c r="H24" s="6"/>
      <c r="I24" s="6"/>
      <c r="J24" s="7"/>
    </row>
    <row r="25" ht="17.25" customHeight="1" spans="1:11" x14ac:dyDescent="0.25">
      <c r="A25" s="5">
        <v>45088</v>
      </c>
      <c r="B25" s="18">
        <v>-58</v>
      </c>
      <c r="C25" s="18">
        <v>-100</v>
      </c>
      <c r="D25" s="18">
        <v>-500</v>
      </c>
      <c r="E25" s="6"/>
      <c r="F25" s="6"/>
      <c r="G25" s="6"/>
      <c r="H25" s="6"/>
      <c r="I25" s="6"/>
      <c r="J25" s="7"/>
    </row>
    <row r="26" ht="17.25" customHeight="1" spans="1:11" x14ac:dyDescent="0.25">
      <c r="A26" s="5">
        <v>45118</v>
      </c>
      <c r="B26" s="18">
        <v>-68</v>
      </c>
      <c r="C26" s="18">
        <v>-185</v>
      </c>
      <c r="D26" s="6"/>
      <c r="E26" s="18">
        <v>-185</v>
      </c>
      <c r="F26" s="18">
        <v>-150</v>
      </c>
      <c r="G26" s="6"/>
      <c r="H26" s="6"/>
      <c r="I26" s="6"/>
      <c r="J26" s="7"/>
    </row>
    <row r="27" ht="17.25" customHeight="1" spans="1:11" x14ac:dyDescent="0.25">
      <c r="A27" s="5">
        <v>45149</v>
      </c>
      <c r="B27" s="18">
        <v>-83</v>
      </c>
      <c r="C27" s="18">
        <v>-100</v>
      </c>
      <c r="D27" s="25"/>
      <c r="E27" s="18">
        <v>-50</v>
      </c>
      <c r="F27" s="18">
        <v>-50</v>
      </c>
      <c r="G27" s="25"/>
      <c r="H27" s="25"/>
      <c r="I27" s="18">
        <v>-50</v>
      </c>
      <c r="J27" s="36"/>
    </row>
    <row r="28" ht="17.25" customHeight="1" spans="1:11" x14ac:dyDescent="0.25">
      <c r="A28" s="45">
        <v>45210</v>
      </c>
      <c r="B28" s="18">
        <v>-51</v>
      </c>
      <c r="C28" s="18">
        <v>-62</v>
      </c>
      <c r="D28" s="6"/>
      <c r="E28" s="18">
        <v>-68</v>
      </c>
      <c r="F28" s="18">
        <v>-63</v>
      </c>
      <c r="G28" s="6"/>
      <c r="H28" s="18">
        <v>-18</v>
      </c>
      <c r="I28" s="6"/>
      <c r="J28" s="7"/>
    </row>
    <row r="29" ht="17.25" customHeight="1" spans="1:11" x14ac:dyDescent="0.25">
      <c r="A29" s="45" t="s">
        <v>775</v>
      </c>
      <c r="B29" s="18">
        <v>-23</v>
      </c>
      <c r="C29" s="6"/>
      <c r="D29" s="6"/>
      <c r="E29" s="18">
        <v>-51</v>
      </c>
      <c r="F29" s="18">
        <v>-27</v>
      </c>
      <c r="G29" s="6"/>
      <c r="H29" s="6"/>
      <c r="I29" s="6"/>
      <c r="J29" s="7"/>
    </row>
    <row r="30" ht="17.25" customHeight="1" spans="1:11" x14ac:dyDescent="0.25">
      <c r="A30" s="45" t="s">
        <v>776</v>
      </c>
      <c r="B30" s="18">
        <v>-80</v>
      </c>
      <c r="C30" s="18">
        <v>-90</v>
      </c>
      <c r="D30" s="6"/>
      <c r="E30" s="6"/>
      <c r="F30" s="6"/>
      <c r="G30" s="6"/>
      <c r="H30" s="6"/>
      <c r="I30" s="6"/>
      <c r="J30" s="7"/>
    </row>
    <row r="31" ht="17.25" customHeight="1" spans="1:11" x14ac:dyDescent="0.25">
      <c r="A31" s="45" t="s">
        <v>334</v>
      </c>
      <c r="B31" s="6"/>
      <c r="C31" s="6"/>
      <c r="D31" s="6"/>
      <c r="E31" s="18">
        <v>-100</v>
      </c>
      <c r="F31" s="18">
        <v>-100</v>
      </c>
      <c r="G31" s="6"/>
      <c r="H31" s="6"/>
      <c r="I31" s="6"/>
      <c r="J31" s="7"/>
    </row>
    <row r="32" ht="17.25" customHeight="1" spans="1:11" x14ac:dyDescent="0.25">
      <c r="A32" s="45" t="s">
        <v>112</v>
      </c>
      <c r="B32" s="18">
        <v>-57</v>
      </c>
      <c r="C32" s="18">
        <v>-76</v>
      </c>
      <c r="D32" s="18">
        <v>-332</v>
      </c>
      <c r="E32" s="18">
        <v>-37</v>
      </c>
      <c r="F32" s="18">
        <v>-48</v>
      </c>
      <c r="G32" s="6"/>
      <c r="H32" s="6"/>
      <c r="I32" s="6"/>
      <c r="J32" s="7"/>
    </row>
    <row r="33" ht="17.25" customHeight="1" spans="1:11" x14ac:dyDescent="0.25">
      <c r="A33" s="5" t="s">
        <v>113</v>
      </c>
      <c r="B33" s="18">
        <v>-31</v>
      </c>
      <c r="C33" s="6"/>
      <c r="D33" s="6"/>
      <c r="E33" s="18">
        <v>-43</v>
      </c>
      <c r="F33" s="18">
        <v>-32</v>
      </c>
      <c r="G33" s="6"/>
      <c r="H33" s="6"/>
      <c r="I33" s="6"/>
      <c r="J33" s="7"/>
    </row>
    <row r="34" ht="17.25" customHeight="1" spans="1:11" x14ac:dyDescent="0.25">
      <c r="A34" s="45" t="s">
        <v>777</v>
      </c>
      <c r="B34" s="18">
        <v>-84</v>
      </c>
      <c r="C34" s="18">
        <v>-150</v>
      </c>
      <c r="D34" s="18">
        <v>-100</v>
      </c>
      <c r="E34" s="18">
        <v>-150</v>
      </c>
      <c r="F34" s="18">
        <v>-100</v>
      </c>
      <c r="G34" s="6"/>
      <c r="H34" s="6"/>
      <c r="I34" s="6"/>
      <c r="J34" s="7"/>
    </row>
    <row r="35" ht="17.25" customHeight="1" spans="1:11" x14ac:dyDescent="0.25">
      <c r="A35" s="45">
        <v>45028</v>
      </c>
      <c r="B35" s="18">
        <v>-35</v>
      </c>
      <c r="C35" s="18">
        <v>-100</v>
      </c>
      <c r="D35" s="6"/>
      <c r="E35" s="18">
        <v>-100</v>
      </c>
      <c r="F35" s="18">
        <v>-60</v>
      </c>
      <c r="G35" s="6"/>
      <c r="H35" s="6"/>
      <c r="I35" s="6"/>
      <c r="J35" s="7"/>
    </row>
    <row r="36" ht="17.25" customHeight="1" spans="1:11" x14ac:dyDescent="0.25">
      <c r="A36" s="5">
        <v>45058</v>
      </c>
      <c r="B36" s="18">
        <v>-70</v>
      </c>
      <c r="C36" s="18">
        <v>-70</v>
      </c>
      <c r="D36" s="18">
        <v>-80</v>
      </c>
      <c r="E36" s="18">
        <v>-80</v>
      </c>
      <c r="F36" s="18">
        <v>-120</v>
      </c>
      <c r="G36" s="6"/>
      <c r="H36" s="6"/>
      <c r="I36" s="6"/>
      <c r="J36" s="7"/>
    </row>
    <row r="37" ht="17.25" customHeight="1" spans="1:11" x14ac:dyDescent="0.25">
      <c r="A37" s="5">
        <v>45089</v>
      </c>
      <c r="B37" s="18">
        <v>-50</v>
      </c>
      <c r="C37" s="18">
        <v>-40</v>
      </c>
      <c r="D37" s="6"/>
      <c r="E37" s="18">
        <v>-150</v>
      </c>
      <c r="F37" s="18">
        <v>-130</v>
      </c>
      <c r="G37" s="6"/>
      <c r="H37" s="6"/>
      <c r="I37" s="6"/>
      <c r="J37" s="7"/>
    </row>
    <row r="38" ht="17.25" customHeight="1" spans="1:11" x14ac:dyDescent="0.25">
      <c r="A38" s="5">
        <v>45119</v>
      </c>
      <c r="B38" s="6"/>
      <c r="C38" s="6"/>
      <c r="D38" s="6"/>
      <c r="E38" s="18">
        <v>-230</v>
      </c>
      <c r="F38" s="18">
        <v>-220</v>
      </c>
      <c r="G38" s="6"/>
      <c r="H38" s="6"/>
      <c r="I38" s="6"/>
      <c r="J38" s="7"/>
    </row>
    <row r="39" ht="17.25" customHeight="1" spans="1:11" x14ac:dyDescent="0.25">
      <c r="A39" s="45">
        <v>45150</v>
      </c>
      <c r="B39" s="18">
        <v>-42</v>
      </c>
      <c r="C39" s="18">
        <v>-8</v>
      </c>
      <c r="D39" s="18">
        <v>-10</v>
      </c>
      <c r="E39" s="25"/>
      <c r="F39" s="25"/>
      <c r="G39" s="25"/>
      <c r="H39" s="18">
        <v>-47</v>
      </c>
      <c r="I39" s="18">
        <v>-42</v>
      </c>
      <c r="J39" s="36"/>
    </row>
    <row r="40" ht="17.25" customHeight="1" spans="1:11" x14ac:dyDescent="0.25">
      <c r="A40" s="5">
        <v>45242</v>
      </c>
      <c r="B40" s="18">
        <v>-84</v>
      </c>
      <c r="C40" s="18">
        <v>-212</v>
      </c>
      <c r="D40" s="6"/>
      <c r="E40" s="18">
        <v>-44</v>
      </c>
      <c r="F40" s="18">
        <v>-16</v>
      </c>
      <c r="G40" s="6"/>
      <c r="H40" s="6"/>
      <c r="I40" s="6"/>
      <c r="J40" s="7"/>
    </row>
    <row r="41" ht="17.25" customHeight="1" spans="1:11" x14ac:dyDescent="0.25">
      <c r="A41" s="45" t="s">
        <v>778</v>
      </c>
      <c r="B41" s="18">
        <v>-104</v>
      </c>
      <c r="C41" s="18">
        <v>-150</v>
      </c>
      <c r="D41" s="6"/>
      <c r="E41" s="18">
        <v>-25</v>
      </c>
      <c r="F41" s="6"/>
      <c r="G41" s="6"/>
      <c r="H41" s="18">
        <v>-17</v>
      </c>
      <c r="I41" s="6"/>
      <c r="J41" s="7"/>
    </row>
    <row r="42" ht="17.25" customHeight="1" spans="1:11" x14ac:dyDescent="0.25">
      <c r="A42" s="45" t="s">
        <v>779</v>
      </c>
      <c r="B42" s="18">
        <v>-70</v>
      </c>
      <c r="C42" s="18">
        <v>-40</v>
      </c>
      <c r="D42" s="18">
        <v>-360</v>
      </c>
      <c r="E42" s="6"/>
      <c r="F42" s="6"/>
      <c r="G42" s="6"/>
      <c r="H42" s="6"/>
      <c r="I42" s="6"/>
      <c r="J42" s="7"/>
    </row>
    <row r="43" ht="17.25" customHeight="1" spans="1:11" x14ac:dyDescent="0.25">
      <c r="A43" s="45">
        <v>45323</v>
      </c>
      <c r="B43" s="6"/>
      <c r="C43" s="6"/>
      <c r="D43" s="6"/>
      <c r="E43" s="18">
        <v>-100</v>
      </c>
      <c r="F43" s="18">
        <v>-175</v>
      </c>
      <c r="G43" s="6"/>
      <c r="H43" s="6"/>
      <c r="I43" s="6"/>
      <c r="J43" s="7"/>
    </row>
    <row r="44" ht="17.25" customHeight="1" spans="1:11" x14ac:dyDescent="0.25">
      <c r="A44" s="45">
        <v>45413</v>
      </c>
      <c r="B44" s="18">
        <v>-19</v>
      </c>
      <c r="C44" s="18">
        <v>-40</v>
      </c>
      <c r="D44" s="18">
        <v>-50</v>
      </c>
      <c r="E44" s="18">
        <v>-77</v>
      </c>
      <c r="F44" s="18">
        <v>-110</v>
      </c>
      <c r="G44" s="25"/>
      <c r="H44" s="25"/>
      <c r="I44" s="18">
        <v>-34</v>
      </c>
      <c r="J44" s="36"/>
    </row>
    <row r="45" ht="17.25" customHeight="1" spans="1:11" x14ac:dyDescent="0.25">
      <c r="A45" s="45"/>
      <c r="B45" s="6"/>
      <c r="C45" s="6"/>
      <c r="D45" s="6"/>
      <c r="E45" s="6"/>
      <c r="F45" s="6"/>
      <c r="G45" s="6"/>
      <c r="H45" s="6"/>
      <c r="I45" s="6"/>
      <c r="J45" s="7"/>
    </row>
    <row r="46" ht="17.25" customHeight="1" spans="1:11" x14ac:dyDescent="0.25">
      <c r="A46" s="5"/>
      <c r="B46" s="6"/>
      <c r="C46" s="6"/>
      <c r="D46" s="6"/>
      <c r="E46" s="6"/>
      <c r="F46" s="6"/>
      <c r="G46" s="6"/>
      <c r="H46" s="6"/>
      <c r="I46" s="6"/>
      <c r="J46" s="7"/>
    </row>
    <row r="47" ht="17.25" customHeight="1" spans="1:11" x14ac:dyDescent="0.25">
      <c r="A47" s="26"/>
      <c r="B47" s="25"/>
      <c r="C47" s="25"/>
      <c r="D47" s="25"/>
      <c r="E47" s="25"/>
      <c r="F47" s="25"/>
      <c r="G47" s="25"/>
      <c r="H47" s="25"/>
      <c r="I47" s="25"/>
      <c r="J47" s="36"/>
    </row>
    <row r="48" ht="17.25" customHeight="1" spans="1:11" x14ac:dyDescent="0.25">
      <c r="A48" s="12"/>
      <c r="B48" s="13"/>
      <c r="C48" s="13"/>
      <c r="D48" s="13"/>
      <c r="E48" s="13"/>
      <c r="F48" s="13"/>
      <c r="G48" s="13"/>
      <c r="H48" s="13"/>
      <c r="I48" s="13"/>
      <c r="J48" s="3"/>
    </row>
    <row r="49" ht="17.25" customHeight="1" spans="1:11" x14ac:dyDescent="0.25">
      <c r="A49" s="12"/>
      <c r="B49" s="297" t="s">
        <v>6</v>
      </c>
      <c r="C49" s="297" t="s">
        <v>8</v>
      </c>
      <c r="D49" s="297" t="s">
        <v>13</v>
      </c>
      <c r="E49" s="297" t="s">
        <v>11</v>
      </c>
      <c r="F49" s="297" t="s">
        <v>9</v>
      </c>
      <c r="G49" s="297" t="s">
        <v>126</v>
      </c>
      <c r="H49" s="297" t="s">
        <v>7</v>
      </c>
      <c r="I49" s="297" t="s">
        <v>4</v>
      </c>
      <c r="J49" s="298"/>
    </row>
    <row r="50" spans="1:9" x14ac:dyDescent="0.25">
      <c r="A50" s="24" t="s">
        <v>0</v>
      </c>
      <c r="B50" s="2" t="s">
        <v>6</v>
      </c>
      <c r="C50" s="2" t="s">
        <v>8</v>
      </c>
      <c r="D50" s="2" t="s">
        <v>13</v>
      </c>
      <c r="E50" s="2" t="s">
        <v>11</v>
      </c>
      <c r="F50" s="2" t="s">
        <v>9</v>
      </c>
      <c r="G50" s="2" t="s">
        <v>126</v>
      </c>
      <c r="H50" s="2" t="s">
        <v>7</v>
      </c>
      <c r="I50" s="2" t="s">
        <v>4</v>
      </c>
    </row>
    <row r="51" spans="1:10" x14ac:dyDescent="0.25">
      <c r="A51" s="24" t="s">
        <v>3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3">
        <v>0</v>
      </c>
    </row>
    <row r="52" spans="1:9" x14ac:dyDescent="0.25">
      <c r="A52" s="24"/>
      <c r="B52" s="2">
        <v>45</v>
      </c>
      <c r="C52" s="2">
        <v>45</v>
      </c>
      <c r="D52" s="2">
        <v>50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</row>
    <row r="53" spans="1:9" x14ac:dyDescent="0.25">
      <c r="A53" s="24"/>
      <c r="B53" s="2">
        <v>72</v>
      </c>
      <c r="C53" s="2">
        <v>105</v>
      </c>
      <c r="D53" s="2">
        <v>150</v>
      </c>
      <c r="E53" s="2">
        <v>104</v>
      </c>
      <c r="F53" s="2">
        <v>0</v>
      </c>
      <c r="G53" s="2">
        <v>0</v>
      </c>
      <c r="H53" s="2">
        <v>0</v>
      </c>
      <c r="I53" s="2">
        <v>0</v>
      </c>
    </row>
    <row r="54" spans="1:9" x14ac:dyDescent="0.25">
      <c r="A54" s="24"/>
      <c r="B54" s="2">
        <v>33</v>
      </c>
      <c r="C54" s="2">
        <v>0</v>
      </c>
      <c r="D54" s="2">
        <v>0</v>
      </c>
      <c r="E54" s="2">
        <v>46</v>
      </c>
      <c r="F54" s="2">
        <v>150</v>
      </c>
      <c r="G54" s="2">
        <v>0</v>
      </c>
      <c r="H54" s="2">
        <v>0</v>
      </c>
      <c r="I54" s="2">
        <v>0</v>
      </c>
    </row>
    <row r="55" spans="1:9" x14ac:dyDescent="0.25">
      <c r="A55" s="24"/>
      <c r="B55" s="2">
        <v>100</v>
      </c>
      <c r="C55" s="2">
        <v>100</v>
      </c>
      <c r="D55" s="2">
        <v>100</v>
      </c>
      <c r="E55" s="2">
        <v>150</v>
      </c>
      <c r="F55" s="2">
        <v>150</v>
      </c>
      <c r="G55" s="2">
        <v>0</v>
      </c>
      <c r="H55" s="2">
        <v>0</v>
      </c>
      <c r="I55" s="2">
        <v>0</v>
      </c>
    </row>
    <row r="56" spans="1:9" x14ac:dyDescent="0.25">
      <c r="A56" s="24"/>
      <c r="B56" s="2">
        <v>50</v>
      </c>
      <c r="C56" s="2">
        <v>50</v>
      </c>
      <c r="D56" s="2">
        <v>50</v>
      </c>
      <c r="E56" s="2">
        <v>50</v>
      </c>
      <c r="F56" s="2">
        <v>50</v>
      </c>
      <c r="G56" s="2">
        <v>0</v>
      </c>
      <c r="H56" s="2">
        <v>0</v>
      </c>
      <c r="I56" s="2">
        <v>0</v>
      </c>
    </row>
    <row r="57" spans="1:9" x14ac:dyDescent="0.25">
      <c r="A57" s="24"/>
      <c r="B57" s="2">
        <v>0</v>
      </c>
      <c r="C57" s="2">
        <v>150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x14ac:dyDescent="0.25">
      <c r="A58" s="24"/>
      <c r="B58" s="2">
        <v>50</v>
      </c>
      <c r="C58" s="2">
        <v>50</v>
      </c>
      <c r="D58" s="2">
        <v>100</v>
      </c>
      <c r="E58" s="2">
        <v>250</v>
      </c>
      <c r="F58" s="2">
        <v>250</v>
      </c>
      <c r="G58" s="2">
        <v>0</v>
      </c>
      <c r="H58" s="2">
        <v>0</v>
      </c>
      <c r="I58" s="2">
        <v>0</v>
      </c>
    </row>
    <row r="59" spans="1:9" x14ac:dyDescent="0.25">
      <c r="A59" s="24"/>
      <c r="B59" s="2">
        <v>84</v>
      </c>
      <c r="C59" s="2">
        <v>80</v>
      </c>
      <c r="D59" s="2">
        <v>100</v>
      </c>
      <c r="E59" s="2">
        <v>100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25">
      <c r="A60" s="24"/>
      <c r="B60" s="2">
        <v>50</v>
      </c>
      <c r="C60" s="2">
        <v>170</v>
      </c>
      <c r="D60" s="2">
        <v>400</v>
      </c>
      <c r="E60" s="2">
        <v>100</v>
      </c>
      <c r="F60" s="2">
        <v>200</v>
      </c>
      <c r="G60" s="2">
        <v>0</v>
      </c>
      <c r="H60" s="2">
        <v>0</v>
      </c>
      <c r="I60" s="2">
        <v>0</v>
      </c>
    </row>
    <row r="61" spans="1:9" x14ac:dyDescent="0.25">
      <c r="A61" s="24"/>
      <c r="B61" s="2">
        <v>116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</row>
    <row r="62" spans="1:9" x14ac:dyDescent="0.25">
      <c r="A62" s="24"/>
      <c r="B62" s="2">
        <v>150</v>
      </c>
      <c r="C62" s="2">
        <v>150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</row>
    <row r="63" spans="1:9" x14ac:dyDescent="0.25">
      <c r="A63" s="24"/>
      <c r="B63" s="2">
        <v>80</v>
      </c>
      <c r="C63" s="2">
        <v>80</v>
      </c>
      <c r="D63" s="2">
        <v>30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25">
      <c r="A64" s="24"/>
      <c r="B64" s="2">
        <v>0</v>
      </c>
      <c r="C64" s="2">
        <v>0</v>
      </c>
      <c r="D64" s="2">
        <v>0</v>
      </c>
      <c r="E64" s="2">
        <v>50</v>
      </c>
      <c r="F64" s="2">
        <v>0</v>
      </c>
      <c r="G64" s="2">
        <v>50</v>
      </c>
      <c r="H64" s="2">
        <v>0</v>
      </c>
      <c r="I64" s="2">
        <v>0</v>
      </c>
    </row>
    <row r="65" spans="1:9" x14ac:dyDescent="0.25">
      <c r="A65" s="24"/>
      <c r="B65" s="2">
        <v>100</v>
      </c>
      <c r="C65" s="2">
        <v>200</v>
      </c>
      <c r="D65" s="2">
        <v>200</v>
      </c>
      <c r="E65" s="2">
        <v>150</v>
      </c>
      <c r="F65" s="2">
        <v>150</v>
      </c>
      <c r="G65" s="2">
        <v>0</v>
      </c>
      <c r="H65" s="2">
        <v>0</v>
      </c>
      <c r="I65" s="2">
        <v>0</v>
      </c>
    </row>
    <row r="66" spans="1:9" x14ac:dyDescent="0.25">
      <c r="A66" s="24"/>
      <c r="B66" s="2">
        <v>0</v>
      </c>
      <c r="C66" s="2">
        <v>100</v>
      </c>
      <c r="D66" s="2">
        <v>100</v>
      </c>
      <c r="E66" s="2">
        <v>100</v>
      </c>
      <c r="F66" s="2">
        <v>100</v>
      </c>
      <c r="G66" s="2">
        <v>0</v>
      </c>
      <c r="H66" s="2">
        <v>0</v>
      </c>
      <c r="I66" s="2">
        <v>0</v>
      </c>
    </row>
    <row r="67" spans="1:9" x14ac:dyDescent="0.25">
      <c r="A67" s="24"/>
      <c r="B67" s="2">
        <v>50</v>
      </c>
      <c r="C67" s="2">
        <v>300</v>
      </c>
      <c r="D67" s="2">
        <v>300</v>
      </c>
      <c r="E67" s="2">
        <v>0</v>
      </c>
      <c r="F67" s="2">
        <v>0</v>
      </c>
      <c r="G67" s="2">
        <v>0</v>
      </c>
      <c r="H67" s="2">
        <v>17</v>
      </c>
      <c r="I67" s="2">
        <v>0</v>
      </c>
    </row>
    <row r="68" spans="1:9" x14ac:dyDescent="0.25">
      <c r="A68" s="24"/>
      <c r="B68" s="2">
        <v>0</v>
      </c>
      <c r="C68" s="2">
        <v>0</v>
      </c>
      <c r="D68" s="2">
        <v>0</v>
      </c>
      <c r="E68" s="2">
        <v>200</v>
      </c>
      <c r="F68" s="2">
        <v>200</v>
      </c>
      <c r="G68" s="2">
        <v>0</v>
      </c>
      <c r="H68" s="2">
        <v>50</v>
      </c>
      <c r="I68" s="2">
        <v>50</v>
      </c>
    </row>
    <row r="69" spans="1:9" x14ac:dyDescent="0.25">
      <c r="A69" s="24"/>
      <c r="B69" s="2">
        <v>0</v>
      </c>
      <c r="C69" s="2">
        <v>100</v>
      </c>
      <c r="D69" s="2">
        <v>200</v>
      </c>
      <c r="E69" s="2">
        <v>150</v>
      </c>
      <c r="F69" s="2">
        <v>150</v>
      </c>
      <c r="G69" s="2">
        <v>0</v>
      </c>
      <c r="H69" s="2">
        <v>0</v>
      </c>
      <c r="I69" s="2">
        <v>0</v>
      </c>
    </row>
    <row r="70" spans="1:9" x14ac:dyDescent="0.25">
      <c r="A70" s="24"/>
      <c r="B70" s="2">
        <v>120</v>
      </c>
      <c r="C70" s="2">
        <v>50</v>
      </c>
      <c r="D70" s="2">
        <v>50</v>
      </c>
      <c r="E70" s="2">
        <v>50</v>
      </c>
      <c r="F70" s="2">
        <v>50</v>
      </c>
      <c r="G70" s="2">
        <v>0</v>
      </c>
      <c r="H70" s="2">
        <v>0</v>
      </c>
      <c r="I70" s="2">
        <v>0</v>
      </c>
    </row>
    <row r="71" spans="1:9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40</v>
      </c>
      <c r="I71" s="2">
        <v>40</v>
      </c>
    </row>
    <row r="72" spans="1:9" x14ac:dyDescent="0.25">
      <c r="A72" s="24"/>
      <c r="B72" s="2">
        <v>80</v>
      </c>
      <c r="C72" s="2">
        <v>80</v>
      </c>
      <c r="D72" s="2">
        <v>200</v>
      </c>
      <c r="E72" s="2">
        <v>0</v>
      </c>
      <c r="F72" s="2">
        <v>0</v>
      </c>
      <c r="G72" s="2">
        <v>0</v>
      </c>
      <c r="H72" s="2">
        <v>0</v>
      </c>
      <c r="I72" s="2">
        <v>50</v>
      </c>
    </row>
    <row r="73" spans="1:9" x14ac:dyDescent="0.25">
      <c r="A73" s="24"/>
      <c r="B73" s="2">
        <v>-40</v>
      </c>
      <c r="C73" s="2">
        <v>-100</v>
      </c>
      <c r="D73" s="2">
        <v>-50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25">
      <c r="A74" s="24"/>
      <c r="B74" s="2">
        <v>-33</v>
      </c>
      <c r="C74" s="2">
        <v>-166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</row>
    <row r="75" spans="1:9" x14ac:dyDescent="0.25">
      <c r="A75" s="24"/>
      <c r="B75" s="2">
        <v>-58</v>
      </c>
      <c r="C75" s="2">
        <v>-100</v>
      </c>
      <c r="D75" s="2">
        <v>-500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25">
      <c r="A76" s="24"/>
      <c r="B76" s="2">
        <v>-68</v>
      </c>
      <c r="C76" s="2">
        <v>-185</v>
      </c>
      <c r="D76" s="2">
        <v>0</v>
      </c>
      <c r="E76" s="2">
        <v>-185</v>
      </c>
      <c r="F76" s="2">
        <v>-150</v>
      </c>
      <c r="G76" s="2">
        <v>0</v>
      </c>
      <c r="H76" s="2">
        <v>0</v>
      </c>
      <c r="I76" s="2">
        <v>0</v>
      </c>
    </row>
    <row r="77" spans="1:9" x14ac:dyDescent="0.25">
      <c r="A77" s="24"/>
      <c r="B77" s="2">
        <v>-83</v>
      </c>
      <c r="C77" s="2">
        <v>-100</v>
      </c>
      <c r="D77" s="2">
        <v>0</v>
      </c>
      <c r="E77" s="2">
        <v>-50</v>
      </c>
      <c r="F77" s="2">
        <v>-50</v>
      </c>
      <c r="G77" s="2">
        <v>0</v>
      </c>
      <c r="H77" s="2">
        <v>0</v>
      </c>
      <c r="I77" s="2">
        <v>-50</v>
      </c>
    </row>
    <row r="78" spans="1:9" x14ac:dyDescent="0.25">
      <c r="A78" s="24"/>
      <c r="B78" s="2">
        <v>-51</v>
      </c>
      <c r="C78" s="2">
        <v>-62</v>
      </c>
      <c r="D78" s="2">
        <v>0</v>
      </c>
      <c r="E78" s="2">
        <v>-68</v>
      </c>
      <c r="F78" s="2">
        <v>-63</v>
      </c>
      <c r="G78" s="2">
        <v>0</v>
      </c>
      <c r="H78" s="2">
        <v>-18</v>
      </c>
      <c r="I78" s="2">
        <v>0</v>
      </c>
    </row>
    <row r="79" spans="1:9" x14ac:dyDescent="0.25">
      <c r="A79" s="24"/>
      <c r="B79" s="2">
        <v>-23</v>
      </c>
      <c r="C79" s="2">
        <v>0</v>
      </c>
      <c r="D79" s="2">
        <v>0</v>
      </c>
      <c r="E79" s="2">
        <v>-51</v>
      </c>
      <c r="F79" s="2">
        <v>-27</v>
      </c>
      <c r="G79" s="2">
        <v>0</v>
      </c>
      <c r="H79" s="2">
        <v>0</v>
      </c>
      <c r="I79" s="2">
        <v>0</v>
      </c>
    </row>
    <row r="80" spans="1:9" x14ac:dyDescent="0.25">
      <c r="A80" s="24"/>
      <c r="B80" s="2">
        <v>-80</v>
      </c>
      <c r="C80" s="2">
        <v>-90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</row>
    <row r="81" spans="1:9" x14ac:dyDescent="0.25">
      <c r="A81" s="24"/>
      <c r="B81" s="2">
        <v>0</v>
      </c>
      <c r="C81" s="2">
        <v>0</v>
      </c>
      <c r="D81" s="2">
        <v>0</v>
      </c>
      <c r="E81" s="2">
        <v>-100</v>
      </c>
      <c r="F81" s="2">
        <v>-100</v>
      </c>
      <c r="G81" s="2">
        <v>0</v>
      </c>
      <c r="H81" s="2">
        <v>0</v>
      </c>
      <c r="I81" s="2">
        <v>0</v>
      </c>
    </row>
    <row r="82" spans="1:9" x14ac:dyDescent="0.25">
      <c r="A82" s="24"/>
      <c r="B82" s="2">
        <v>-57</v>
      </c>
      <c r="C82" s="2">
        <v>-76</v>
      </c>
      <c r="D82" s="2">
        <v>-332</v>
      </c>
      <c r="E82" s="2">
        <v>-37</v>
      </c>
      <c r="F82" s="2">
        <v>-48</v>
      </c>
      <c r="G82" s="2">
        <v>0</v>
      </c>
      <c r="H82" s="2">
        <v>0</v>
      </c>
      <c r="I82" s="2">
        <v>0</v>
      </c>
    </row>
    <row r="83" spans="1:9" x14ac:dyDescent="0.25">
      <c r="A83" s="24"/>
      <c r="B83" s="2">
        <v>-31</v>
      </c>
      <c r="C83" s="2">
        <v>0</v>
      </c>
      <c r="D83" s="2">
        <v>0</v>
      </c>
      <c r="E83" s="2">
        <v>-43</v>
      </c>
      <c r="F83" s="2">
        <v>-32</v>
      </c>
      <c r="G83" s="2">
        <v>0</v>
      </c>
      <c r="H83" s="2">
        <v>0</v>
      </c>
      <c r="I83" s="2">
        <v>0</v>
      </c>
    </row>
    <row r="84" spans="1:9" x14ac:dyDescent="0.25">
      <c r="A84" s="24"/>
      <c r="B84" s="2">
        <v>-84</v>
      </c>
      <c r="C84" s="2">
        <v>-150</v>
      </c>
      <c r="D84" s="2">
        <v>-100</v>
      </c>
      <c r="E84" s="2">
        <v>-150</v>
      </c>
      <c r="F84" s="2">
        <v>-100</v>
      </c>
      <c r="G84" s="2">
        <v>0</v>
      </c>
      <c r="H84" s="2">
        <v>0</v>
      </c>
      <c r="I84" s="2">
        <v>0</v>
      </c>
    </row>
    <row r="85" spans="1:9" x14ac:dyDescent="0.25">
      <c r="A85" s="24"/>
      <c r="B85" s="2">
        <v>-35</v>
      </c>
      <c r="C85" s="2">
        <v>-100</v>
      </c>
      <c r="D85" s="2">
        <v>0</v>
      </c>
      <c r="E85" s="2">
        <v>-100</v>
      </c>
      <c r="F85" s="2">
        <v>-60</v>
      </c>
      <c r="G85" s="2">
        <v>0</v>
      </c>
      <c r="H85" s="2">
        <v>0</v>
      </c>
      <c r="I85" s="2">
        <v>0</v>
      </c>
    </row>
    <row r="86" spans="1:9" x14ac:dyDescent="0.25">
      <c r="A86" s="24"/>
      <c r="B86" s="2">
        <v>-70</v>
      </c>
      <c r="C86" s="2">
        <v>-70</v>
      </c>
      <c r="D86" s="2">
        <v>-80</v>
      </c>
      <c r="E86" s="2">
        <v>-80</v>
      </c>
      <c r="F86" s="2">
        <v>-120</v>
      </c>
      <c r="G86" s="2">
        <v>0</v>
      </c>
      <c r="H86" s="2">
        <v>0</v>
      </c>
      <c r="I86" s="2">
        <v>0</v>
      </c>
    </row>
    <row r="87" spans="1:9" x14ac:dyDescent="0.25">
      <c r="A87" s="24"/>
      <c r="B87" s="2">
        <v>-50</v>
      </c>
      <c r="C87" s="2">
        <v>-40</v>
      </c>
      <c r="D87" s="2">
        <v>0</v>
      </c>
      <c r="E87" s="2">
        <v>-150</v>
      </c>
      <c r="F87" s="2">
        <v>-130</v>
      </c>
      <c r="G87" s="2">
        <v>0</v>
      </c>
      <c r="H87" s="2">
        <v>0</v>
      </c>
      <c r="I87" s="2">
        <v>0</v>
      </c>
    </row>
    <row r="88" spans="1:9" x14ac:dyDescent="0.25">
      <c r="A88" s="24"/>
      <c r="B88" s="2">
        <v>0</v>
      </c>
      <c r="C88" s="2">
        <v>0</v>
      </c>
      <c r="D88" s="2">
        <v>0</v>
      </c>
      <c r="E88" s="2">
        <v>-230</v>
      </c>
      <c r="F88" s="2">
        <v>-220</v>
      </c>
      <c r="G88" s="2">
        <v>0</v>
      </c>
      <c r="H88" s="2">
        <v>0</v>
      </c>
      <c r="I88" s="2">
        <v>0</v>
      </c>
    </row>
    <row r="89" spans="1:9" x14ac:dyDescent="0.25">
      <c r="A89" s="24"/>
      <c r="B89" s="2">
        <v>-42</v>
      </c>
      <c r="C89" s="2">
        <v>-8</v>
      </c>
      <c r="D89" s="2">
        <v>-10</v>
      </c>
      <c r="E89" s="2">
        <v>0</v>
      </c>
      <c r="F89" s="2">
        <v>0</v>
      </c>
      <c r="G89" s="2">
        <v>0</v>
      </c>
      <c r="H89" s="2">
        <v>-47</v>
      </c>
      <c r="I89" s="2">
        <v>-42</v>
      </c>
    </row>
    <row r="90" spans="1:9" x14ac:dyDescent="0.25">
      <c r="A90" s="24"/>
      <c r="B90" s="2">
        <v>-84</v>
      </c>
      <c r="C90" s="2">
        <v>-212</v>
      </c>
      <c r="D90" s="2">
        <v>0</v>
      </c>
      <c r="E90" s="2">
        <v>-44</v>
      </c>
      <c r="F90" s="2">
        <v>-16</v>
      </c>
      <c r="G90" s="2">
        <v>0</v>
      </c>
      <c r="H90" s="2">
        <v>0</v>
      </c>
      <c r="I90" s="2">
        <v>0</v>
      </c>
    </row>
    <row r="91" spans="1:9" x14ac:dyDescent="0.25">
      <c r="A91" s="24"/>
      <c r="B91" s="2">
        <v>-104</v>
      </c>
      <c r="C91" s="2">
        <v>-150</v>
      </c>
      <c r="D91" s="2">
        <v>0</v>
      </c>
      <c r="E91" s="2">
        <v>-25</v>
      </c>
      <c r="F91" s="2">
        <v>0</v>
      </c>
      <c r="G91" s="2">
        <v>0</v>
      </c>
      <c r="H91" s="2">
        <v>-17</v>
      </c>
      <c r="I91" s="2">
        <v>0</v>
      </c>
    </row>
    <row r="92" spans="1:9" x14ac:dyDescent="0.25">
      <c r="A92" s="24"/>
      <c r="B92" s="2">
        <v>-70</v>
      </c>
      <c r="C92" s="2">
        <v>-40</v>
      </c>
      <c r="D92" s="2">
        <v>-360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</row>
    <row r="93" spans="1:9" x14ac:dyDescent="0.25">
      <c r="A93" s="24"/>
      <c r="B93" s="2">
        <v>0</v>
      </c>
      <c r="C93" s="2">
        <v>0</v>
      </c>
      <c r="D93" s="2">
        <v>0</v>
      </c>
      <c r="E93" s="2">
        <v>-100</v>
      </c>
      <c r="F93" s="2">
        <v>-175</v>
      </c>
      <c r="G93" s="2">
        <v>0</v>
      </c>
      <c r="H93" s="2">
        <v>0</v>
      </c>
      <c r="I93" s="2">
        <v>0</v>
      </c>
    </row>
    <row r="94" spans="1:9" x14ac:dyDescent="0.25">
      <c r="A94" s="24"/>
      <c r="B94" s="2">
        <v>-19</v>
      </c>
      <c r="C94" s="2">
        <v>-40</v>
      </c>
      <c r="D94" s="2">
        <v>-50</v>
      </c>
      <c r="E94" s="2">
        <v>-77</v>
      </c>
      <c r="F94" s="2">
        <v>-110</v>
      </c>
      <c r="G94" s="2">
        <v>0</v>
      </c>
      <c r="H94" s="2">
        <v>0</v>
      </c>
      <c r="I94" s="2">
        <v>-34</v>
      </c>
    </row>
    <row r="95" spans="1:9" x14ac:dyDescent="0.25">
      <c r="A95" s="24" t="s">
        <v>3</v>
      </c>
      <c r="B95" s="2">
        <v>98</v>
      </c>
      <c r="C95" s="2">
        <v>121</v>
      </c>
      <c r="D95" s="2">
        <v>548</v>
      </c>
      <c r="E95" s="2">
        <v>10</v>
      </c>
      <c r="F95" s="2">
        <v>49</v>
      </c>
      <c r="G95" s="2">
        <v>50</v>
      </c>
      <c r="H95" s="2">
        <v>25</v>
      </c>
      <c r="I95" s="2">
        <v>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6" ht="17.25" customHeight="1" spans="1:11" x14ac:dyDescent="0.25">
      <c r="A6" s="5" t="s">
        <v>780</v>
      </c>
      <c r="B6" s="25"/>
      <c r="C6" s="25"/>
      <c r="D6" s="25"/>
      <c r="E6" s="18">
        <v>140</v>
      </c>
      <c r="F6" s="18">
        <v>140</v>
      </c>
      <c r="G6" s="6"/>
      <c r="H6" s="18">
        <v>50</v>
      </c>
      <c r="I6" s="18">
        <v>50</v>
      </c>
      <c r="J6" s="36"/>
    </row>
    <row r="7" ht="17.25" customHeight="1" spans="1:11" x14ac:dyDescent="0.25">
      <c r="A7" s="5" t="s">
        <v>781</v>
      </c>
      <c r="B7" s="25"/>
      <c r="C7" s="25"/>
      <c r="D7" s="18">
        <v>100</v>
      </c>
      <c r="E7" s="6"/>
      <c r="F7" s="6"/>
      <c r="G7" s="6"/>
      <c r="H7" s="6"/>
      <c r="I7" s="6"/>
      <c r="J7" s="36"/>
    </row>
    <row r="8" ht="17.25" customHeight="1" spans="1:11" x14ac:dyDescent="0.25">
      <c r="A8" s="5"/>
      <c r="B8" s="6"/>
      <c r="C8" s="6"/>
      <c r="D8" s="6"/>
      <c r="E8" s="6"/>
      <c r="F8" s="6"/>
      <c r="G8" s="6"/>
      <c r="H8" s="6"/>
      <c r="I8" s="6"/>
      <c r="J8" s="7"/>
    </row>
    <row r="9" ht="17.25" customHeight="1" spans="1:11" x14ac:dyDescent="0.25">
      <c r="A9" s="26"/>
      <c r="B9" s="25"/>
      <c r="C9" s="25"/>
      <c r="D9" s="25"/>
      <c r="E9" s="25"/>
      <c r="F9" s="25"/>
      <c r="G9" s="25"/>
      <c r="H9" s="25"/>
      <c r="I9" s="25"/>
      <c r="J9" s="36"/>
    </row>
    <row r="10" spans="1:9" x14ac:dyDescent="0.25">
      <c r="A10" s="1" t="s">
        <v>0</v>
      </c>
      <c r="B10" s="2" t="s">
        <v>126</v>
      </c>
      <c r="C10" s="2" t="s">
        <v>6</v>
      </c>
      <c r="D10" s="2" t="s">
        <v>8</v>
      </c>
      <c r="E10" s="2" t="s">
        <v>9</v>
      </c>
      <c r="F10" s="2" t="s">
        <v>11</v>
      </c>
      <c r="G10" s="2" t="s">
        <v>13</v>
      </c>
      <c r="H10" s="2" t="s">
        <v>7</v>
      </c>
      <c r="I10" s="2" t="s">
        <v>4</v>
      </c>
    </row>
    <row r="11" spans="1:10" x14ac:dyDescent="0.25">
      <c r="A11" s="1" t="s">
        <v>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3">
        <v>0</v>
      </c>
    </row>
    <row r="12" spans="1:9" x14ac:dyDescent="0.25">
      <c r="A12" s="1"/>
      <c r="B12" s="2">
        <v>100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9" x14ac:dyDescent="0.25">
      <c r="A13" s="1"/>
      <c r="B13" s="2">
        <v>0</v>
      </c>
      <c r="C13" s="2">
        <v>100</v>
      </c>
      <c r="D13" s="2">
        <v>100</v>
      </c>
      <c r="E13" s="2">
        <v>100</v>
      </c>
      <c r="F13" s="2">
        <v>100</v>
      </c>
      <c r="G13" s="2">
        <v>150</v>
      </c>
      <c r="H13" s="2">
        <v>0</v>
      </c>
      <c r="I13" s="2">
        <v>0</v>
      </c>
    </row>
    <row r="14" spans="1:9" x14ac:dyDescent="0.25">
      <c r="A14" s="1"/>
      <c r="B14" s="2">
        <v>0</v>
      </c>
      <c r="C14" s="2">
        <v>100</v>
      </c>
      <c r="D14" s="2">
        <v>100</v>
      </c>
      <c r="E14" s="2">
        <v>100</v>
      </c>
      <c r="F14" s="2">
        <v>100</v>
      </c>
      <c r="G14" s="2">
        <v>150</v>
      </c>
      <c r="H14" s="2">
        <v>0</v>
      </c>
      <c r="I14" s="2">
        <v>0</v>
      </c>
    </row>
    <row r="15" spans="1:9" x14ac:dyDescent="0.25">
      <c r="A15" s="1"/>
      <c r="B15" s="2">
        <v>0</v>
      </c>
      <c r="C15" s="2">
        <v>0</v>
      </c>
      <c r="D15" s="2">
        <v>0</v>
      </c>
      <c r="E15" s="2">
        <v>152</v>
      </c>
      <c r="F15" s="2">
        <v>152</v>
      </c>
      <c r="G15" s="2">
        <v>192</v>
      </c>
      <c r="H15" s="2">
        <v>100</v>
      </c>
      <c r="I15" s="2">
        <v>100</v>
      </c>
    </row>
    <row r="16" spans="1:9" x14ac:dyDescent="0.25">
      <c r="A16" s="1"/>
      <c r="B16" s="2">
        <v>0</v>
      </c>
      <c r="C16" s="2">
        <v>0</v>
      </c>
      <c r="D16" s="2">
        <v>0</v>
      </c>
      <c r="E16" s="2">
        <v>140</v>
      </c>
      <c r="F16" s="2">
        <v>140</v>
      </c>
      <c r="G16" s="2">
        <v>0</v>
      </c>
      <c r="H16" s="2">
        <v>50</v>
      </c>
      <c r="I16" s="2">
        <v>50</v>
      </c>
    </row>
    <row r="17" spans="1:9" x14ac:dyDescent="0.25">
      <c r="A17" s="1"/>
      <c r="B17" s="2">
        <v>0</v>
      </c>
      <c r="C17" s="2">
        <v>0</v>
      </c>
      <c r="D17" s="2">
        <v>100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25">
      <c r="A18" s="1" t="s">
        <v>3</v>
      </c>
      <c r="B18" s="2">
        <v>100</v>
      </c>
      <c r="C18" s="2">
        <v>200</v>
      </c>
      <c r="D18" s="2">
        <v>300</v>
      </c>
      <c r="E18" s="2">
        <v>492</v>
      </c>
      <c r="F18" s="2">
        <v>492</v>
      </c>
      <c r="G18" s="2">
        <v>492</v>
      </c>
      <c r="H18" s="2">
        <v>150</v>
      </c>
      <c r="I18" s="2">
        <v>150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6" ht="17.25" customHeight="1" spans="1:6" x14ac:dyDescent="0.25">
      <c r="A6" s="5"/>
      <c r="B6" s="25"/>
      <c r="C6" s="25"/>
      <c r="D6" s="6"/>
      <c r="E6" s="36"/>
    </row>
    <row r="7" ht="17.25" customHeight="1" spans="1:6" x14ac:dyDescent="0.25">
      <c r="A7" s="5"/>
      <c r="B7" s="25"/>
      <c r="C7" s="6"/>
      <c r="D7" s="6"/>
      <c r="E7" s="36"/>
    </row>
    <row r="8" ht="17.25" customHeight="1" spans="1:6" x14ac:dyDescent="0.25">
      <c r="A8" s="5"/>
      <c r="B8" s="6"/>
      <c r="C8" s="6"/>
      <c r="D8" s="6"/>
      <c r="E8" s="7"/>
    </row>
    <row r="9" ht="17.25" customHeight="1" spans="1:6" x14ac:dyDescent="0.25">
      <c r="A9" s="36"/>
      <c r="B9" s="25"/>
      <c r="C9" s="25"/>
      <c r="D9" s="25"/>
      <c r="E9" s="36"/>
    </row>
    <row r="10" spans="1:4" x14ac:dyDescent="0.25">
      <c r="A10" s="3" t="s">
        <v>0</v>
      </c>
      <c r="B10" s="2" t="s">
        <v>6</v>
      </c>
      <c r="C10" s="2" t="s">
        <v>8</v>
      </c>
      <c r="D10" s="2" t="s">
        <v>13</v>
      </c>
    </row>
    <row r="11" spans="1:5" x14ac:dyDescent="0.25">
      <c r="A11" s="3" t="s">
        <v>3</v>
      </c>
      <c r="B11" s="2">
        <v>0</v>
      </c>
      <c r="C11" s="2">
        <v>0</v>
      </c>
      <c r="D11" s="2">
        <v>0</v>
      </c>
      <c r="E11" s="3">
        <v>0</v>
      </c>
    </row>
    <row r="12" spans="1:4" x14ac:dyDescent="0.25">
      <c r="A12" s="3"/>
      <c r="B12" s="2">
        <v>100</v>
      </c>
      <c r="C12" s="2">
        <v>100</v>
      </c>
      <c r="D12" s="2">
        <v>50</v>
      </c>
    </row>
    <row r="13" spans="1:4" x14ac:dyDescent="0.25">
      <c r="A13" s="3" t="s">
        <v>3</v>
      </c>
      <c r="B13" s="2">
        <v>100</v>
      </c>
      <c r="C13" s="2">
        <v>100</v>
      </c>
      <c r="D13" s="2">
        <v>50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7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9" width="8.862142857142858" style="2" customWidth="1"/>
    <col min="10" max="10" width="9.005" style="3" customWidth="1"/>
  </cols>
  <sheetData>
    <row r="7" ht="17.25" customHeight="1" spans="1:11" x14ac:dyDescent="0.25">
      <c r="A7" s="5">
        <v>45181</v>
      </c>
      <c r="B7" s="6"/>
      <c r="C7" s="6"/>
      <c r="D7" s="18">
        <v>50</v>
      </c>
      <c r="E7" s="18">
        <v>50</v>
      </c>
      <c r="F7" s="18">
        <v>50</v>
      </c>
      <c r="G7" s="6"/>
      <c r="H7" s="6"/>
      <c r="I7" s="6"/>
      <c r="J7" s="7"/>
    </row>
    <row r="8" ht="17.25" customHeight="1" spans="1:11" x14ac:dyDescent="0.25">
      <c r="A8" s="5">
        <v>45242</v>
      </c>
      <c r="B8" s="6"/>
      <c r="C8" s="6"/>
      <c r="D8" s="18">
        <v>84</v>
      </c>
      <c r="E8" s="18">
        <v>84</v>
      </c>
      <c r="F8" s="6"/>
      <c r="G8" s="6"/>
      <c r="H8" s="6"/>
      <c r="I8" s="6"/>
      <c r="J8" s="7"/>
    </row>
    <row r="9" ht="17.25" customHeight="1" spans="1:11" x14ac:dyDescent="0.25">
      <c r="A9" s="5" t="s">
        <v>782</v>
      </c>
      <c r="B9" s="6"/>
      <c r="C9" s="6"/>
      <c r="D9" s="18">
        <v>21</v>
      </c>
      <c r="E9" s="18">
        <v>21</v>
      </c>
      <c r="F9" s="6"/>
      <c r="G9" s="6"/>
      <c r="H9" s="6"/>
      <c r="I9" s="6"/>
      <c r="J9" s="7"/>
    </row>
    <row r="10" ht="17.25" customHeight="1" spans="1:11" x14ac:dyDescent="0.25">
      <c r="A10" s="5" t="s">
        <v>783</v>
      </c>
      <c r="B10" s="6"/>
      <c r="C10" s="6"/>
      <c r="D10" s="18">
        <v>150</v>
      </c>
      <c r="E10" s="6"/>
      <c r="F10" s="18">
        <v>150</v>
      </c>
      <c r="G10" s="6"/>
      <c r="H10" s="6"/>
      <c r="I10" s="6"/>
      <c r="J10" s="7"/>
    </row>
    <row r="11" ht="17.25" customHeight="1" spans="1:11" x14ac:dyDescent="0.25">
      <c r="A11" s="5" t="s">
        <v>783</v>
      </c>
      <c r="B11" s="6"/>
      <c r="C11" s="6"/>
      <c r="D11" s="18">
        <v>150</v>
      </c>
      <c r="E11" s="6"/>
      <c r="F11" s="18">
        <v>150</v>
      </c>
      <c r="G11" s="6"/>
      <c r="H11" s="6"/>
      <c r="I11" s="6"/>
      <c r="J11" s="7"/>
    </row>
    <row r="12" ht="17.25" customHeight="1" spans="1:11" x14ac:dyDescent="0.25">
      <c r="A12" s="5" t="s">
        <v>784</v>
      </c>
      <c r="B12" s="6"/>
      <c r="C12" s="6"/>
      <c r="D12" s="6"/>
      <c r="E12" s="18">
        <v>300</v>
      </c>
      <c r="F12" s="6"/>
      <c r="G12" s="6"/>
      <c r="H12" s="6"/>
      <c r="I12" s="6"/>
      <c r="J12" s="7"/>
    </row>
    <row r="13" ht="17.25" customHeight="1" spans="1:11" x14ac:dyDescent="0.25">
      <c r="A13" s="45" t="s">
        <v>785</v>
      </c>
      <c r="B13" s="6"/>
      <c r="C13" s="6"/>
      <c r="D13" s="6"/>
      <c r="E13" s="18">
        <v>100</v>
      </c>
      <c r="F13" s="6"/>
      <c r="G13" s="18">
        <v>200</v>
      </c>
      <c r="H13" s="6"/>
      <c r="I13" s="6"/>
      <c r="J13" s="7"/>
    </row>
    <row r="14" ht="17.25" customHeight="1" spans="1:11" x14ac:dyDescent="0.25">
      <c r="A14" s="45" t="s">
        <v>779</v>
      </c>
      <c r="B14" s="6"/>
      <c r="C14" s="6"/>
      <c r="D14" s="6"/>
      <c r="E14" s="18">
        <v>20</v>
      </c>
      <c r="F14" s="6"/>
      <c r="G14" s="6"/>
      <c r="H14" s="18">
        <v>200</v>
      </c>
      <c r="I14" s="6"/>
      <c r="J14" s="7"/>
    </row>
    <row r="15" ht="17.25" customHeight="1" spans="1:11" x14ac:dyDescent="0.25">
      <c r="A15" s="45" t="s">
        <v>786</v>
      </c>
      <c r="B15" s="6"/>
      <c r="C15" s="6"/>
      <c r="D15" s="18">
        <v>50</v>
      </c>
      <c r="E15" s="18">
        <v>50</v>
      </c>
      <c r="F15" s="18">
        <v>100</v>
      </c>
      <c r="G15" s="6"/>
      <c r="H15" s="6"/>
      <c r="I15" s="18">
        <v>10</v>
      </c>
      <c r="J15" s="7"/>
    </row>
    <row r="16" ht="17.25" customHeight="1" spans="1:11" x14ac:dyDescent="0.25">
      <c r="A16" s="45" t="s">
        <v>787</v>
      </c>
      <c r="B16" s="6"/>
      <c r="C16" s="6"/>
      <c r="D16" s="18">
        <v>36</v>
      </c>
      <c r="E16" s="18">
        <v>36</v>
      </c>
      <c r="F16" s="18">
        <v>72</v>
      </c>
      <c r="G16" s="6"/>
      <c r="H16" s="6"/>
      <c r="I16" s="6"/>
      <c r="J16" s="7"/>
    </row>
    <row r="17" ht="17.25" customHeight="1" spans="1:11" x14ac:dyDescent="0.25">
      <c r="A17" s="45" t="s">
        <v>787</v>
      </c>
      <c r="B17" s="6"/>
      <c r="C17" s="6"/>
      <c r="D17" s="18">
        <v>11</v>
      </c>
      <c r="E17" s="18">
        <v>450</v>
      </c>
      <c r="F17" s="18">
        <v>400</v>
      </c>
      <c r="G17" s="6"/>
      <c r="H17" s="6"/>
      <c r="I17" s="6"/>
      <c r="J17" s="7"/>
    </row>
    <row r="18" ht="17.25" customHeight="1" spans="1:11" x14ac:dyDescent="0.25">
      <c r="A18" s="5" t="s">
        <v>788</v>
      </c>
      <c r="B18" s="47">
        <v>100</v>
      </c>
      <c r="C18" s="47">
        <v>22</v>
      </c>
      <c r="D18" s="49"/>
      <c r="E18" s="49"/>
      <c r="F18" s="49"/>
      <c r="G18" s="47">
        <v>200</v>
      </c>
      <c r="H18" s="47">
        <v>100</v>
      </c>
      <c r="I18" s="49"/>
      <c r="J18" s="299"/>
    </row>
    <row r="19" ht="17.25" customHeight="1" spans="1:11" x14ac:dyDescent="0.25">
      <c r="A19" s="45" t="s">
        <v>789</v>
      </c>
      <c r="B19" s="6"/>
      <c r="C19" s="18">
        <v>17</v>
      </c>
      <c r="D19" s="18">
        <v>44</v>
      </c>
      <c r="E19" s="6"/>
      <c r="F19" s="6"/>
      <c r="G19" s="6"/>
      <c r="H19" s="6"/>
      <c r="I19" s="6"/>
      <c r="J19" s="7"/>
    </row>
    <row r="20" ht="17.25" customHeight="1" spans="1:11" x14ac:dyDescent="0.25">
      <c r="A20" s="5" t="s">
        <v>790</v>
      </c>
      <c r="B20" s="6"/>
      <c r="C20" s="18">
        <v>62</v>
      </c>
      <c r="D20" s="18">
        <v>40</v>
      </c>
      <c r="E20" s="6"/>
      <c r="F20" s="6"/>
      <c r="G20" s="6"/>
      <c r="H20" s="18">
        <v>40</v>
      </c>
      <c r="I20" s="6"/>
      <c r="J20" s="7"/>
    </row>
    <row r="21" ht="17.25" customHeight="1" spans="1:11" x14ac:dyDescent="0.25">
      <c r="A21" s="5" t="s">
        <v>791</v>
      </c>
      <c r="B21" s="18">
        <v>50</v>
      </c>
      <c r="C21" s="18">
        <v>50</v>
      </c>
      <c r="D21" s="6"/>
      <c r="E21" s="18">
        <v>64</v>
      </c>
      <c r="F21" s="18">
        <v>28</v>
      </c>
      <c r="G21" s="18">
        <v>25</v>
      </c>
      <c r="H21" s="6"/>
      <c r="I21" s="6"/>
      <c r="J21" s="7"/>
    </row>
    <row r="22" ht="17.25" customHeight="1" spans="1:11" x14ac:dyDescent="0.25">
      <c r="A22" s="5" t="s">
        <v>792</v>
      </c>
      <c r="B22" s="6"/>
      <c r="C22" s="18">
        <v>55</v>
      </c>
      <c r="D22" s="6"/>
      <c r="E22" s="6"/>
      <c r="F22" s="6"/>
      <c r="G22" s="18">
        <v>100</v>
      </c>
      <c r="H22" s="18">
        <v>60</v>
      </c>
      <c r="I22" s="6"/>
      <c r="J22" s="7"/>
    </row>
    <row r="23" ht="17.25" customHeight="1" spans="1:11" x14ac:dyDescent="0.25">
      <c r="A23" s="5">
        <v>45325</v>
      </c>
      <c r="B23" s="6"/>
      <c r="C23" s="6"/>
      <c r="D23" s="6"/>
      <c r="E23" s="6"/>
      <c r="F23" s="6"/>
      <c r="G23" s="18">
        <v>100</v>
      </c>
      <c r="H23" s="6"/>
      <c r="I23" s="6"/>
      <c r="J23" s="7"/>
    </row>
    <row r="24" ht="17.25" customHeight="1" spans="1:11" x14ac:dyDescent="0.25">
      <c r="A24" s="5">
        <v>45355</v>
      </c>
      <c r="B24" s="18">
        <v>-72</v>
      </c>
      <c r="C24" s="18">
        <v>-30</v>
      </c>
      <c r="D24" s="18">
        <v>-18</v>
      </c>
      <c r="E24" s="18">
        <v>-50</v>
      </c>
      <c r="F24" s="6"/>
      <c r="G24" s="18">
        <v>-119</v>
      </c>
      <c r="H24" s="18">
        <v>-15</v>
      </c>
      <c r="I24" s="6"/>
      <c r="J24" s="7"/>
    </row>
    <row r="25" ht="17.25" customHeight="1" spans="1:11" x14ac:dyDescent="0.25">
      <c r="A25" s="45" t="s">
        <v>793</v>
      </c>
      <c r="B25" s="6"/>
      <c r="C25" s="6"/>
      <c r="D25" s="18">
        <v>-136</v>
      </c>
      <c r="E25" s="6"/>
      <c r="F25" s="6"/>
      <c r="G25" s="18">
        <v>-100</v>
      </c>
      <c r="H25" s="18">
        <v>-50</v>
      </c>
      <c r="I25" s="6"/>
      <c r="J25" s="7"/>
    </row>
    <row r="26" ht="17.25" customHeight="1" spans="1:11" x14ac:dyDescent="0.25">
      <c r="A26" s="45" t="s">
        <v>328</v>
      </c>
      <c r="B26" s="6"/>
      <c r="C26" s="6"/>
      <c r="D26" s="18">
        <v>-84</v>
      </c>
      <c r="E26" s="18">
        <v>-200</v>
      </c>
      <c r="F26" s="6"/>
      <c r="G26" s="6"/>
      <c r="H26" s="18">
        <v>-100</v>
      </c>
      <c r="I26" s="6"/>
      <c r="J26" s="7"/>
    </row>
    <row r="27" ht="17.25" customHeight="1" spans="1:11" x14ac:dyDescent="0.25">
      <c r="A27" s="5">
        <v>45387</v>
      </c>
      <c r="B27" s="6"/>
      <c r="C27" s="6"/>
      <c r="D27" s="18">
        <v>-20</v>
      </c>
      <c r="E27" s="6"/>
      <c r="F27" s="6"/>
      <c r="G27" s="18">
        <v>-250</v>
      </c>
      <c r="H27" s="18">
        <v>-100</v>
      </c>
      <c r="I27" s="6"/>
      <c r="J27" s="7"/>
    </row>
    <row r="28" ht="17.25" customHeight="1" spans="1:11" x14ac:dyDescent="0.25">
      <c r="A28" s="45" t="s">
        <v>794</v>
      </c>
      <c r="B28" s="6"/>
      <c r="C28" s="6"/>
      <c r="D28" s="18">
        <v>-84</v>
      </c>
      <c r="E28" s="18">
        <v>-300</v>
      </c>
      <c r="F28" s="6"/>
      <c r="G28" s="6"/>
      <c r="H28" s="18">
        <v>-100</v>
      </c>
      <c r="I28" s="6"/>
      <c r="J28" s="7"/>
    </row>
    <row r="29" ht="17.25" customHeight="1" spans="1:11" x14ac:dyDescent="0.25">
      <c r="A29" s="45" t="s">
        <v>795</v>
      </c>
      <c r="B29" s="6"/>
      <c r="C29" s="6"/>
      <c r="D29" s="6"/>
      <c r="E29" s="6"/>
      <c r="F29" s="6"/>
      <c r="G29" s="18">
        <v>-370</v>
      </c>
      <c r="H29" s="18">
        <v>-400</v>
      </c>
      <c r="I29" s="6"/>
      <c r="J29" s="7"/>
    </row>
    <row r="30" ht="17.25" customHeight="1" spans="1:11" x14ac:dyDescent="0.25">
      <c r="A30" s="5">
        <v>45388</v>
      </c>
      <c r="B30" s="6"/>
      <c r="C30" s="6"/>
      <c r="D30" s="6"/>
      <c r="E30" s="6"/>
      <c r="F30" s="6"/>
      <c r="G30" s="18">
        <v>164</v>
      </c>
      <c r="H30" s="18">
        <v>75</v>
      </c>
      <c r="I30" s="6"/>
      <c r="J30" s="7"/>
    </row>
    <row r="31" ht="17.25" customHeight="1" spans="1:11" x14ac:dyDescent="0.25">
      <c r="A31" s="45">
        <v>45479</v>
      </c>
      <c r="B31" s="6"/>
      <c r="C31" s="6"/>
      <c r="D31" s="6"/>
      <c r="E31" s="6"/>
      <c r="F31" s="6"/>
      <c r="G31" s="6"/>
      <c r="H31" s="18">
        <v>240</v>
      </c>
      <c r="I31" s="6"/>
      <c r="J31" s="7"/>
    </row>
    <row r="32" ht="17.25" customHeight="1" spans="1:11" x14ac:dyDescent="0.25">
      <c r="A32" s="5">
        <v>45479</v>
      </c>
      <c r="B32" s="18">
        <v>-100</v>
      </c>
      <c r="C32" s="6"/>
      <c r="D32" s="6"/>
      <c r="E32" s="6"/>
      <c r="F32" s="6"/>
      <c r="G32" s="6"/>
      <c r="H32" s="6"/>
      <c r="I32" s="6"/>
      <c r="J32" s="7"/>
    </row>
    <row r="33" ht="17.25" customHeight="1" spans="1:11" x14ac:dyDescent="0.25">
      <c r="A33" s="5" t="s">
        <v>796</v>
      </c>
      <c r="B33" s="6"/>
      <c r="C33" s="6"/>
      <c r="D33" s="18">
        <v>-85</v>
      </c>
      <c r="E33" s="18">
        <v>-150</v>
      </c>
      <c r="F33" s="6"/>
      <c r="G33" s="6"/>
      <c r="H33" s="6"/>
      <c r="I33" s="6"/>
      <c r="J33" s="7"/>
    </row>
    <row r="34" ht="17.25" customHeight="1" spans="1:11" x14ac:dyDescent="0.25">
      <c r="A34" s="5"/>
      <c r="B34" s="6"/>
      <c r="C34" s="6"/>
      <c r="D34" s="6"/>
      <c r="E34" s="6"/>
      <c r="F34" s="6"/>
      <c r="G34" s="6"/>
      <c r="H34" s="6"/>
      <c r="I34" s="6"/>
      <c r="J34" s="7"/>
    </row>
    <row r="35" ht="17.25" customHeight="1" spans="1:11" x14ac:dyDescent="0.25">
      <c r="A35" s="5"/>
      <c r="B35" s="6"/>
      <c r="C35" s="6"/>
      <c r="D35" s="6"/>
      <c r="E35" s="6"/>
      <c r="F35" s="6"/>
      <c r="G35" s="6"/>
      <c r="H35" s="6"/>
      <c r="I35" s="6"/>
      <c r="J35" s="7"/>
    </row>
    <row r="36" ht="17.25" customHeight="1" spans="1:11" x14ac:dyDescent="0.25">
      <c r="A36" s="5"/>
      <c r="B36" s="6"/>
      <c r="C36" s="6"/>
      <c r="D36" s="6"/>
      <c r="E36" s="6"/>
      <c r="F36" s="6"/>
      <c r="G36" s="6"/>
      <c r="H36" s="6"/>
      <c r="I36" s="6"/>
      <c r="J36" s="7"/>
    </row>
    <row r="37" ht="17.25" customHeight="1" spans="1:11" x14ac:dyDescent="0.25">
      <c r="A37" s="5"/>
      <c r="B37" s="6"/>
      <c r="C37" s="6"/>
      <c r="D37" s="6"/>
      <c r="E37" s="6"/>
      <c r="F37" s="6"/>
      <c r="G37" s="6"/>
      <c r="H37" s="6"/>
      <c r="I37" s="6"/>
      <c r="J37" s="7"/>
    </row>
    <row r="38" ht="17.25" customHeight="1" spans="1:11" x14ac:dyDescent="0.25">
      <c r="A38" s="12"/>
      <c r="B38" s="13"/>
      <c r="C38" s="13"/>
      <c r="D38" s="13"/>
      <c r="E38" s="13"/>
      <c r="F38" s="13"/>
      <c r="G38" s="13"/>
      <c r="H38" s="13"/>
      <c r="I38" s="13"/>
      <c r="J38" s="3"/>
    </row>
    <row r="39" ht="17.25" customHeight="1" spans="1:11" x14ac:dyDescent="0.25">
      <c r="A39" s="12"/>
      <c r="B39" s="297" t="s">
        <v>7</v>
      </c>
      <c r="C39" s="297" t="s">
        <v>4</v>
      </c>
      <c r="D39" s="297" t="s">
        <v>6</v>
      </c>
      <c r="E39" s="297" t="s">
        <v>8</v>
      </c>
      <c r="F39" s="297" t="s">
        <v>13</v>
      </c>
      <c r="G39" s="297" t="s">
        <v>11</v>
      </c>
      <c r="H39" s="297" t="s">
        <v>9</v>
      </c>
      <c r="I39" s="297" t="s">
        <v>126</v>
      </c>
      <c r="J39" s="298"/>
    </row>
    <row r="40" spans="1:9" x14ac:dyDescent="0.25">
      <c r="A40" s="24" t="s">
        <v>0</v>
      </c>
      <c r="B40" s="2" t="s">
        <v>7</v>
      </c>
      <c r="C40" s="2" t="s">
        <v>4</v>
      </c>
      <c r="D40" s="2" t="s">
        <v>6</v>
      </c>
      <c r="E40" s="2" t="s">
        <v>8</v>
      </c>
      <c r="F40" s="2" t="s">
        <v>13</v>
      </c>
      <c r="G40" s="2" t="s">
        <v>11</v>
      </c>
      <c r="H40" s="2" t="s">
        <v>9</v>
      </c>
      <c r="I40" s="2" t="s">
        <v>126</v>
      </c>
    </row>
    <row r="41" spans="1:10" x14ac:dyDescent="0.25">
      <c r="A41" s="24" t="s">
        <v>3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3">
        <v>0</v>
      </c>
    </row>
    <row r="42" spans="1:9" x14ac:dyDescent="0.25">
      <c r="A42" s="24"/>
      <c r="B42" s="2">
        <v>150</v>
      </c>
      <c r="C42" s="2">
        <v>150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</row>
    <row r="43" spans="1:9" x14ac:dyDescent="0.25">
      <c r="A43" s="24"/>
      <c r="B43" s="2">
        <v>0</v>
      </c>
      <c r="C43" s="2">
        <v>0</v>
      </c>
      <c r="D43" s="2">
        <v>70</v>
      </c>
      <c r="E43" s="2">
        <v>70</v>
      </c>
      <c r="F43" s="2">
        <v>80</v>
      </c>
      <c r="G43" s="2">
        <v>0</v>
      </c>
      <c r="H43" s="2">
        <v>0</v>
      </c>
      <c r="I43" s="2">
        <v>0</v>
      </c>
    </row>
    <row r="44" spans="1:9" x14ac:dyDescent="0.25">
      <c r="A44" s="24"/>
      <c r="B44" s="2">
        <v>0</v>
      </c>
      <c r="C44" s="2">
        <v>0</v>
      </c>
      <c r="D44" s="2">
        <v>50</v>
      </c>
      <c r="E44" s="2">
        <v>50</v>
      </c>
      <c r="F44" s="2">
        <v>100</v>
      </c>
      <c r="G44" s="2">
        <v>0</v>
      </c>
      <c r="H44" s="2">
        <v>0</v>
      </c>
      <c r="I44" s="2">
        <v>0</v>
      </c>
    </row>
    <row r="45" spans="1:9" x14ac:dyDescent="0.25">
      <c r="A45" s="24"/>
      <c r="B45" s="2">
        <v>0</v>
      </c>
      <c r="C45" s="2">
        <v>0</v>
      </c>
      <c r="D45" s="2">
        <v>50</v>
      </c>
      <c r="E45" s="2">
        <v>50</v>
      </c>
      <c r="F45" s="2">
        <v>100</v>
      </c>
      <c r="G45" s="2">
        <v>50</v>
      </c>
      <c r="H45" s="2">
        <v>50</v>
      </c>
      <c r="I45" s="2">
        <v>0</v>
      </c>
    </row>
    <row r="46" spans="1:9" x14ac:dyDescent="0.25">
      <c r="A46" s="24"/>
      <c r="B46" s="2">
        <v>50</v>
      </c>
      <c r="C46" s="2">
        <v>50</v>
      </c>
      <c r="D46" s="2">
        <v>75</v>
      </c>
      <c r="E46" s="2">
        <v>75</v>
      </c>
      <c r="F46" s="2">
        <v>100</v>
      </c>
      <c r="G46" s="2">
        <v>0</v>
      </c>
      <c r="H46" s="2">
        <v>0</v>
      </c>
      <c r="I46" s="2">
        <v>0</v>
      </c>
    </row>
    <row r="47" spans="1:9" x14ac:dyDescent="0.25">
      <c r="A47" s="24"/>
      <c r="B47" s="2">
        <v>0</v>
      </c>
      <c r="C47" s="2">
        <v>0</v>
      </c>
      <c r="D47" s="2">
        <v>50</v>
      </c>
      <c r="E47" s="2">
        <v>50</v>
      </c>
      <c r="F47" s="2">
        <v>50</v>
      </c>
      <c r="G47" s="2">
        <v>0</v>
      </c>
      <c r="H47" s="2">
        <v>0</v>
      </c>
      <c r="I47" s="2">
        <v>0</v>
      </c>
    </row>
    <row r="48" spans="1:9" x14ac:dyDescent="0.25">
      <c r="A48" s="24"/>
      <c r="B48" s="2">
        <v>0</v>
      </c>
      <c r="C48" s="2">
        <v>0</v>
      </c>
      <c r="D48" s="2">
        <v>84</v>
      </c>
      <c r="E48" s="2">
        <v>84</v>
      </c>
      <c r="F48" s="2">
        <v>0</v>
      </c>
      <c r="G48" s="2">
        <v>0</v>
      </c>
      <c r="H48" s="2">
        <v>0</v>
      </c>
      <c r="I48" s="2">
        <v>0</v>
      </c>
    </row>
    <row r="49" spans="1:9" x14ac:dyDescent="0.25">
      <c r="A49" s="24"/>
      <c r="B49" s="2">
        <v>0</v>
      </c>
      <c r="C49" s="2">
        <v>0</v>
      </c>
      <c r="D49" s="2">
        <v>21</v>
      </c>
      <c r="E49" s="2">
        <v>21</v>
      </c>
      <c r="F49" s="2">
        <v>0</v>
      </c>
      <c r="G49" s="2">
        <v>0</v>
      </c>
      <c r="H49" s="2">
        <v>0</v>
      </c>
      <c r="I49" s="2">
        <v>0</v>
      </c>
    </row>
    <row r="50" spans="1:9" x14ac:dyDescent="0.25">
      <c r="A50" s="24"/>
      <c r="B50" s="2">
        <v>0</v>
      </c>
      <c r="C50" s="2">
        <v>0</v>
      </c>
      <c r="D50" s="2">
        <v>150</v>
      </c>
      <c r="E50" s="2">
        <v>0</v>
      </c>
      <c r="F50" s="2">
        <v>150</v>
      </c>
      <c r="G50" s="2">
        <v>0</v>
      </c>
      <c r="H50" s="2">
        <v>0</v>
      </c>
      <c r="I50" s="2">
        <v>0</v>
      </c>
    </row>
    <row r="51" spans="1:9" x14ac:dyDescent="0.25">
      <c r="A51" s="24"/>
      <c r="B51" s="2">
        <v>0</v>
      </c>
      <c r="C51" s="2">
        <v>0</v>
      </c>
      <c r="D51" s="2">
        <v>150</v>
      </c>
      <c r="E51" s="2">
        <v>0</v>
      </c>
      <c r="F51" s="2">
        <v>150</v>
      </c>
      <c r="G51" s="2">
        <v>0</v>
      </c>
      <c r="H51" s="2">
        <v>0</v>
      </c>
      <c r="I51" s="2">
        <v>0</v>
      </c>
    </row>
    <row r="52" spans="1:9" x14ac:dyDescent="0.25">
      <c r="A52" s="24"/>
      <c r="B52" s="2">
        <v>0</v>
      </c>
      <c r="C52" s="2">
        <v>0</v>
      </c>
      <c r="D52" s="2">
        <v>0</v>
      </c>
      <c r="E52" s="2">
        <v>300</v>
      </c>
      <c r="F52" s="2">
        <v>0</v>
      </c>
      <c r="G52" s="2">
        <v>0</v>
      </c>
      <c r="H52" s="2">
        <v>0</v>
      </c>
      <c r="I52" s="2">
        <v>0</v>
      </c>
    </row>
    <row r="53" spans="1:9" x14ac:dyDescent="0.25">
      <c r="A53" s="24"/>
      <c r="B53" s="2">
        <v>0</v>
      </c>
      <c r="C53" s="2">
        <v>0</v>
      </c>
      <c r="D53" s="2">
        <v>0</v>
      </c>
      <c r="E53" s="2">
        <v>100</v>
      </c>
      <c r="F53" s="2">
        <v>0</v>
      </c>
      <c r="G53" s="2">
        <v>200</v>
      </c>
      <c r="H53" s="2">
        <v>0</v>
      </c>
      <c r="I53" s="2">
        <v>0</v>
      </c>
    </row>
    <row r="54" spans="1:9" x14ac:dyDescent="0.25">
      <c r="A54" s="24"/>
      <c r="B54" s="2">
        <v>0</v>
      </c>
      <c r="C54" s="2">
        <v>0</v>
      </c>
      <c r="D54" s="2">
        <v>0</v>
      </c>
      <c r="E54" s="2">
        <v>20</v>
      </c>
      <c r="F54" s="2">
        <v>0</v>
      </c>
      <c r="G54" s="2">
        <v>0</v>
      </c>
      <c r="H54" s="2">
        <v>200</v>
      </c>
      <c r="I54" s="2">
        <v>0</v>
      </c>
    </row>
    <row r="55" spans="1:9" x14ac:dyDescent="0.25">
      <c r="A55" s="24"/>
      <c r="B55" s="2">
        <v>0</v>
      </c>
      <c r="C55" s="2">
        <v>0</v>
      </c>
      <c r="D55" s="2">
        <v>50</v>
      </c>
      <c r="E55" s="2">
        <v>50</v>
      </c>
      <c r="F55" s="2">
        <v>100</v>
      </c>
      <c r="G55" s="2">
        <v>0</v>
      </c>
      <c r="H55" s="2">
        <v>0</v>
      </c>
      <c r="I55" s="2">
        <v>10</v>
      </c>
    </row>
    <row r="56" spans="1:9" x14ac:dyDescent="0.25">
      <c r="A56" s="24"/>
      <c r="B56" s="2">
        <v>0</v>
      </c>
      <c r="C56" s="2">
        <v>0</v>
      </c>
      <c r="D56" s="2">
        <v>36</v>
      </c>
      <c r="E56" s="2">
        <v>36</v>
      </c>
      <c r="F56" s="2">
        <v>72</v>
      </c>
      <c r="G56" s="2">
        <v>0</v>
      </c>
      <c r="H56" s="2">
        <v>0</v>
      </c>
      <c r="I56" s="2">
        <v>0</v>
      </c>
    </row>
    <row r="57" spans="1:9" x14ac:dyDescent="0.25">
      <c r="A57" s="24"/>
      <c r="B57" s="2">
        <v>0</v>
      </c>
      <c r="C57" s="2">
        <v>0</v>
      </c>
      <c r="D57" s="2">
        <v>11</v>
      </c>
      <c r="E57" s="2">
        <v>450</v>
      </c>
      <c r="F57" s="2">
        <v>400</v>
      </c>
      <c r="G57" s="2">
        <v>0</v>
      </c>
      <c r="H57" s="2">
        <v>0</v>
      </c>
      <c r="I57" s="2">
        <v>0</v>
      </c>
    </row>
    <row r="58" spans="1:9" x14ac:dyDescent="0.25">
      <c r="A58" s="24"/>
      <c r="B58" s="2">
        <v>100</v>
      </c>
      <c r="C58" s="2">
        <v>22</v>
      </c>
      <c r="D58" s="2">
        <v>0</v>
      </c>
      <c r="E58" s="2">
        <v>0</v>
      </c>
      <c r="F58" s="2">
        <v>0</v>
      </c>
      <c r="G58" s="2">
        <v>200</v>
      </c>
      <c r="H58" s="2">
        <v>100</v>
      </c>
      <c r="I58" s="2">
        <v>0</v>
      </c>
    </row>
    <row r="59" spans="1:9" x14ac:dyDescent="0.25">
      <c r="A59" s="24"/>
      <c r="B59" s="2">
        <v>0</v>
      </c>
      <c r="C59" s="2">
        <v>17</v>
      </c>
      <c r="D59" s="2">
        <v>44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25">
      <c r="A60" s="24"/>
      <c r="B60" s="2">
        <v>0</v>
      </c>
      <c r="C60" s="2">
        <v>62</v>
      </c>
      <c r="D60" s="2">
        <v>40</v>
      </c>
      <c r="E60" s="2">
        <v>0</v>
      </c>
      <c r="F60" s="2">
        <v>0</v>
      </c>
      <c r="G60" s="2">
        <v>0</v>
      </c>
      <c r="H60" s="2">
        <v>40</v>
      </c>
      <c r="I60" s="2">
        <v>0</v>
      </c>
    </row>
    <row r="61" spans="1:9" x14ac:dyDescent="0.25">
      <c r="A61" s="24"/>
      <c r="B61" s="2">
        <v>50</v>
      </c>
      <c r="C61" s="2">
        <v>50</v>
      </c>
      <c r="D61" s="2">
        <v>0</v>
      </c>
      <c r="E61" s="2">
        <v>64</v>
      </c>
      <c r="F61" s="2">
        <v>28</v>
      </c>
      <c r="G61" s="2">
        <v>25</v>
      </c>
      <c r="H61" s="2">
        <v>0</v>
      </c>
      <c r="I61" s="2">
        <v>0</v>
      </c>
    </row>
    <row r="62" spans="1:9" x14ac:dyDescent="0.25">
      <c r="A62" s="24"/>
      <c r="B62" s="2">
        <v>0</v>
      </c>
      <c r="C62" s="2">
        <v>55</v>
      </c>
      <c r="D62" s="2">
        <v>0</v>
      </c>
      <c r="E62" s="2">
        <v>0</v>
      </c>
      <c r="F62" s="2">
        <v>0</v>
      </c>
      <c r="G62" s="2">
        <v>100</v>
      </c>
      <c r="H62" s="2">
        <v>60</v>
      </c>
      <c r="I62" s="2">
        <v>0</v>
      </c>
    </row>
    <row r="63" spans="1:9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100</v>
      </c>
      <c r="H63" s="2">
        <v>0</v>
      </c>
      <c r="I63" s="2">
        <v>0</v>
      </c>
    </row>
    <row r="64" spans="1:9" x14ac:dyDescent="0.25">
      <c r="A64" s="24"/>
      <c r="B64" s="2">
        <v>-72</v>
      </c>
      <c r="C64" s="2">
        <v>-30</v>
      </c>
      <c r="D64" s="2">
        <v>-18</v>
      </c>
      <c r="E64" s="2">
        <v>-50</v>
      </c>
      <c r="F64" s="2">
        <v>0</v>
      </c>
      <c r="G64" s="2">
        <v>-119</v>
      </c>
      <c r="H64" s="2">
        <v>-15</v>
      </c>
      <c r="I64" s="2">
        <v>0</v>
      </c>
    </row>
    <row r="65" spans="1:9" x14ac:dyDescent="0.25">
      <c r="A65" s="24"/>
      <c r="B65" s="2">
        <v>0</v>
      </c>
      <c r="C65" s="2">
        <v>0</v>
      </c>
      <c r="D65" s="2">
        <v>-136</v>
      </c>
      <c r="E65" s="2">
        <v>0</v>
      </c>
      <c r="F65" s="2">
        <v>0</v>
      </c>
      <c r="G65" s="2">
        <v>-100</v>
      </c>
      <c r="H65" s="2">
        <v>-50</v>
      </c>
      <c r="I65" s="2">
        <v>0</v>
      </c>
    </row>
    <row r="66" spans="1:9" x14ac:dyDescent="0.25">
      <c r="A66" s="24"/>
      <c r="B66" s="2">
        <v>0</v>
      </c>
      <c r="C66" s="2">
        <v>0</v>
      </c>
      <c r="D66" s="2">
        <v>-84</v>
      </c>
      <c r="E66" s="2">
        <v>-200</v>
      </c>
      <c r="F66" s="2">
        <v>0</v>
      </c>
      <c r="G66" s="2">
        <v>0</v>
      </c>
      <c r="H66" s="2">
        <v>-100</v>
      </c>
      <c r="I66" s="2">
        <v>0</v>
      </c>
    </row>
    <row r="67" spans="1:9" x14ac:dyDescent="0.25">
      <c r="A67" s="24"/>
      <c r="B67" s="2">
        <v>0</v>
      </c>
      <c r="C67" s="2">
        <v>0</v>
      </c>
      <c r="D67" s="2">
        <v>-20</v>
      </c>
      <c r="E67" s="2">
        <v>0</v>
      </c>
      <c r="F67" s="2">
        <v>0</v>
      </c>
      <c r="G67" s="2">
        <v>-250</v>
      </c>
      <c r="H67" s="2">
        <v>-100</v>
      </c>
      <c r="I67" s="2">
        <v>0</v>
      </c>
    </row>
    <row r="68" spans="1:9" x14ac:dyDescent="0.25">
      <c r="A68" s="24"/>
      <c r="B68" s="2">
        <v>0</v>
      </c>
      <c r="C68" s="2">
        <v>0</v>
      </c>
      <c r="D68" s="2">
        <v>-84</v>
      </c>
      <c r="E68" s="2">
        <v>-300</v>
      </c>
      <c r="F68" s="2">
        <v>0</v>
      </c>
      <c r="G68" s="2">
        <v>0</v>
      </c>
      <c r="H68" s="2">
        <v>-100</v>
      </c>
      <c r="I68" s="2">
        <v>0</v>
      </c>
    </row>
    <row r="69" spans="1:9" x14ac:dyDescent="0.25">
      <c r="A69" s="24"/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-370</v>
      </c>
      <c r="H69" s="2">
        <v>-400</v>
      </c>
      <c r="I69" s="2">
        <v>0</v>
      </c>
    </row>
    <row r="70" spans="1:9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164</v>
      </c>
      <c r="H70" s="2">
        <v>75</v>
      </c>
      <c r="I70" s="2">
        <v>0</v>
      </c>
    </row>
    <row r="71" spans="1:9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240</v>
      </c>
      <c r="I71" s="2">
        <v>0</v>
      </c>
    </row>
    <row r="72" spans="1:9" x14ac:dyDescent="0.25">
      <c r="A72" s="24"/>
      <c r="B72" s="2">
        <v>-100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25">
      <c r="A73" s="24"/>
      <c r="B73" s="2">
        <v>0</v>
      </c>
      <c r="C73" s="2">
        <v>0</v>
      </c>
      <c r="D73" s="2">
        <v>-85</v>
      </c>
      <c r="E73" s="2">
        <v>-150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25">
      <c r="A74" s="24" t="s">
        <v>3</v>
      </c>
      <c r="B74" s="2">
        <v>178</v>
      </c>
      <c r="C74" s="2">
        <v>376</v>
      </c>
      <c r="D74" s="2">
        <v>454</v>
      </c>
      <c r="E74" s="2">
        <v>720</v>
      </c>
      <c r="F74" s="2">
        <v>1330</v>
      </c>
      <c r="G74" s="2">
        <v>0</v>
      </c>
      <c r="H74" s="2">
        <v>0</v>
      </c>
      <c r="I74" s="2">
        <v>10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1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7" ht="17.25" customHeight="1" spans="1:9" x14ac:dyDescent="0.25">
      <c r="A7" s="45"/>
      <c r="B7" s="6"/>
      <c r="C7" s="6"/>
      <c r="D7" s="6"/>
      <c r="E7" s="6"/>
      <c r="F7" s="6"/>
      <c r="G7" s="6"/>
      <c r="H7" s="7"/>
    </row>
    <row r="8" ht="17.25" customHeight="1" spans="1:9" x14ac:dyDescent="0.25">
      <c r="A8" s="4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4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26"/>
      <c r="B10" s="25"/>
      <c r="C10" s="25"/>
      <c r="D10" s="25"/>
      <c r="E10" s="25"/>
      <c r="F10" s="25"/>
      <c r="G10" s="25"/>
      <c r="H10" s="36"/>
    </row>
    <row r="11" spans="1:7" x14ac:dyDescent="0.25">
      <c r="A11" s="1" t="s">
        <v>0</v>
      </c>
      <c r="B11" s="2" t="s">
        <v>11</v>
      </c>
      <c r="C11" s="2" t="s">
        <v>170</v>
      </c>
      <c r="D11" s="2" t="s">
        <v>32</v>
      </c>
      <c r="E11" s="2" t="s">
        <v>69</v>
      </c>
      <c r="F11" s="2" t="s">
        <v>8</v>
      </c>
      <c r="G11" s="2" t="s">
        <v>13</v>
      </c>
    </row>
    <row r="12" spans="1:8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3">
        <v>0</v>
      </c>
    </row>
    <row r="13" spans="1:7" x14ac:dyDescent="0.25">
      <c r="A13" s="1"/>
      <c r="B13" s="2">
        <v>150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</row>
    <row r="14" spans="1:7" x14ac:dyDescent="0.25">
      <c r="A14" s="1"/>
      <c r="B14" s="2">
        <v>0</v>
      </c>
      <c r="C14" s="2">
        <v>150</v>
      </c>
      <c r="D14" s="2">
        <v>300</v>
      </c>
      <c r="E14" s="2">
        <v>0</v>
      </c>
      <c r="F14" s="2">
        <v>0</v>
      </c>
      <c r="G14" s="2">
        <v>0</v>
      </c>
    </row>
    <row r="15" spans="1:7" x14ac:dyDescent="0.25">
      <c r="A15" s="1"/>
      <c r="B15" s="2">
        <v>200</v>
      </c>
      <c r="C15" s="2">
        <v>0</v>
      </c>
      <c r="D15" s="2">
        <v>0</v>
      </c>
      <c r="E15" s="2">
        <v>50</v>
      </c>
      <c r="F15" s="2">
        <v>50</v>
      </c>
      <c r="G15" s="2">
        <v>100</v>
      </c>
    </row>
    <row r="16" spans="1:7" x14ac:dyDescent="0.25">
      <c r="A16" s="1"/>
      <c r="B16" s="2">
        <v>0</v>
      </c>
      <c r="C16" s="2">
        <v>0</v>
      </c>
      <c r="D16" s="2">
        <v>0</v>
      </c>
      <c r="E16" s="2">
        <v>100</v>
      </c>
      <c r="F16" s="2">
        <v>150</v>
      </c>
      <c r="G16" s="2">
        <v>300</v>
      </c>
    </row>
    <row r="17" spans="1:7" x14ac:dyDescent="0.25">
      <c r="A17" s="1"/>
      <c r="B17" s="2">
        <v>0</v>
      </c>
      <c r="C17" s="2">
        <v>0</v>
      </c>
      <c r="D17" s="2">
        <v>0</v>
      </c>
      <c r="E17" s="2">
        <v>50</v>
      </c>
      <c r="F17" s="2">
        <v>0</v>
      </c>
      <c r="G17" s="2">
        <v>0</v>
      </c>
    </row>
    <row r="18" spans="1:7" x14ac:dyDescent="0.25">
      <c r="A18" s="1" t="s">
        <v>3</v>
      </c>
      <c r="B18" s="2">
        <v>350</v>
      </c>
      <c r="C18" s="2">
        <v>150</v>
      </c>
      <c r="D18" s="2">
        <v>300</v>
      </c>
      <c r="E18" s="2">
        <v>200</v>
      </c>
      <c r="F18" s="2">
        <v>200</v>
      </c>
      <c r="G18" s="2">
        <v>400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7" ht="17.25" customHeight="1" spans="1:11" x14ac:dyDescent="0.25">
      <c r="A7" s="45">
        <v>45323</v>
      </c>
      <c r="B7" s="6"/>
      <c r="C7" s="18">
        <v>20</v>
      </c>
      <c r="D7" s="18">
        <v>230</v>
      </c>
      <c r="E7" s="6"/>
      <c r="F7" s="18">
        <v>50</v>
      </c>
      <c r="G7" s="18">
        <v>50</v>
      </c>
      <c r="H7" s="18">
        <v>173</v>
      </c>
      <c r="I7" s="18">
        <v>250</v>
      </c>
      <c r="J7" s="7"/>
    </row>
    <row r="8" ht="17.25" customHeight="1" spans="1:11" x14ac:dyDescent="0.25">
      <c r="A8" s="45">
        <v>45383</v>
      </c>
      <c r="B8" s="25"/>
      <c r="C8" s="18">
        <v>80</v>
      </c>
      <c r="D8" s="18">
        <v>75</v>
      </c>
      <c r="E8" s="18">
        <v>80</v>
      </c>
      <c r="F8" s="25"/>
      <c r="G8" s="25"/>
      <c r="H8" s="25"/>
      <c r="I8" s="25"/>
      <c r="J8" s="36"/>
    </row>
    <row r="9" ht="17.25" customHeight="1" spans="1:11" x14ac:dyDescent="0.25">
      <c r="A9" s="45">
        <v>45444</v>
      </c>
      <c r="B9" s="6"/>
      <c r="C9" s="18">
        <v>50</v>
      </c>
      <c r="D9" s="6"/>
      <c r="E9" s="18">
        <v>50</v>
      </c>
      <c r="F9" s="6"/>
      <c r="G9" s="6"/>
      <c r="H9" s="6"/>
      <c r="I9" s="6"/>
      <c r="J9" s="7"/>
    </row>
    <row r="10" ht="17.25" customHeight="1" spans="1:11" x14ac:dyDescent="0.25">
      <c r="A10" s="45">
        <v>45627</v>
      </c>
      <c r="B10" s="6"/>
      <c r="C10" s="18">
        <v>100</v>
      </c>
      <c r="D10" s="6"/>
      <c r="E10" s="6"/>
      <c r="F10" s="6"/>
      <c r="G10" s="18">
        <v>50</v>
      </c>
      <c r="H10" s="6"/>
      <c r="I10" s="6"/>
      <c r="J10" s="7"/>
    </row>
    <row r="11" ht="17.25" customHeight="1" spans="1:11" x14ac:dyDescent="0.25">
      <c r="A11" s="45" t="s">
        <v>797</v>
      </c>
      <c r="B11" s="6"/>
      <c r="C11" s="6"/>
      <c r="D11" s="6"/>
      <c r="E11" s="6"/>
      <c r="F11" s="6"/>
      <c r="G11" s="6"/>
      <c r="H11" s="18">
        <v>21</v>
      </c>
      <c r="I11" s="18">
        <v>50</v>
      </c>
      <c r="J11" s="7"/>
    </row>
    <row r="12" ht="17.25" customHeight="1" spans="1:11" x14ac:dyDescent="0.25">
      <c r="A12" s="45" t="s">
        <v>765</v>
      </c>
      <c r="B12" s="6"/>
      <c r="C12" s="6"/>
      <c r="D12" s="6"/>
      <c r="E12" s="6"/>
      <c r="F12" s="6"/>
      <c r="G12" s="6"/>
      <c r="H12" s="6"/>
      <c r="I12" s="18">
        <v>30</v>
      </c>
      <c r="J12" s="7"/>
    </row>
    <row r="13" ht="17.25" customHeight="1" spans="1:11" x14ac:dyDescent="0.25">
      <c r="A13" s="45" t="s">
        <v>235</v>
      </c>
      <c r="B13" s="6"/>
      <c r="C13" s="6"/>
      <c r="D13" s="6"/>
      <c r="E13" s="18">
        <v>116</v>
      </c>
      <c r="F13" s="6"/>
      <c r="G13" s="6"/>
      <c r="H13" s="6"/>
      <c r="I13" s="6"/>
      <c r="J13" s="7"/>
    </row>
    <row r="14" ht="17.25" customHeight="1" spans="1:11" x14ac:dyDescent="0.25">
      <c r="A14" s="5">
        <v>44929</v>
      </c>
      <c r="B14" s="6"/>
      <c r="C14" s="18">
        <v>400</v>
      </c>
      <c r="D14" s="18">
        <v>300</v>
      </c>
      <c r="E14" s="18">
        <v>84</v>
      </c>
      <c r="F14" s="6"/>
      <c r="G14" s="6"/>
      <c r="H14" s="18">
        <v>50</v>
      </c>
      <c r="I14" s="18">
        <v>140</v>
      </c>
      <c r="J14" s="7"/>
    </row>
    <row r="15" ht="17.25" customHeight="1" spans="1:11" x14ac:dyDescent="0.25">
      <c r="A15" s="45">
        <v>45110</v>
      </c>
      <c r="B15" s="6"/>
      <c r="C15" s="6"/>
      <c r="D15" s="6"/>
      <c r="E15" s="6"/>
      <c r="F15" s="18">
        <v>30</v>
      </c>
      <c r="G15" s="18">
        <v>60</v>
      </c>
      <c r="H15" s="6"/>
      <c r="I15" s="6"/>
      <c r="J15" s="7"/>
    </row>
    <row r="16" ht="17.25" customHeight="1" spans="1:11" x14ac:dyDescent="0.25">
      <c r="A16" s="5">
        <v>45538</v>
      </c>
      <c r="B16" s="6"/>
      <c r="C16" s="18">
        <v>-250</v>
      </c>
      <c r="D16" s="6"/>
      <c r="E16" s="18">
        <v>-65</v>
      </c>
      <c r="F16" s="6"/>
      <c r="G16" s="6"/>
      <c r="H16" s="6"/>
      <c r="I16" s="6"/>
      <c r="J16" s="7"/>
    </row>
    <row r="17" ht="17.25" customHeight="1" spans="1:11" x14ac:dyDescent="0.25">
      <c r="A17" s="45" t="s">
        <v>798</v>
      </c>
      <c r="B17" s="6"/>
      <c r="C17" s="18">
        <v>-100</v>
      </c>
      <c r="D17" s="6"/>
      <c r="E17" s="6"/>
      <c r="F17" s="18">
        <v>-100</v>
      </c>
      <c r="G17" s="18">
        <v>-110</v>
      </c>
      <c r="H17" s="6"/>
      <c r="I17" s="6"/>
      <c r="J17" s="7"/>
    </row>
    <row r="18" ht="17.25" customHeight="1" spans="1:11" x14ac:dyDescent="0.25">
      <c r="A18" s="45" t="s">
        <v>339</v>
      </c>
      <c r="B18" s="6"/>
      <c r="C18" s="6"/>
      <c r="D18" s="18">
        <v>-200</v>
      </c>
      <c r="E18" s="6"/>
      <c r="F18" s="6"/>
      <c r="G18" s="6"/>
      <c r="H18" s="18">
        <v>-200</v>
      </c>
      <c r="I18" s="18">
        <v>-323</v>
      </c>
      <c r="J18" s="7"/>
    </row>
    <row r="19" ht="17.25" customHeight="1" spans="1:11" x14ac:dyDescent="0.25">
      <c r="A19" s="45">
        <v>45326</v>
      </c>
      <c r="B19" s="6"/>
      <c r="C19" s="18">
        <v>-150</v>
      </c>
      <c r="D19" s="6"/>
      <c r="E19" s="18">
        <v>-102</v>
      </c>
      <c r="F19" s="6"/>
      <c r="G19" s="18">
        <v>-130</v>
      </c>
      <c r="H19" s="18">
        <v>-105</v>
      </c>
      <c r="I19" s="6"/>
      <c r="J19" s="7"/>
    </row>
    <row r="20" ht="17.25" customHeight="1" spans="1:11" x14ac:dyDescent="0.25">
      <c r="A20" s="45">
        <v>45355</v>
      </c>
      <c r="B20" s="6"/>
      <c r="C20" s="18">
        <v>-54</v>
      </c>
      <c r="D20" s="18">
        <v>-200</v>
      </c>
      <c r="E20" s="18">
        <v>-74</v>
      </c>
      <c r="F20" s="18">
        <v>-53</v>
      </c>
      <c r="G20" s="18">
        <v>-5</v>
      </c>
      <c r="H20" s="18">
        <v>-29</v>
      </c>
      <c r="I20" s="18">
        <v>-93</v>
      </c>
      <c r="J20" s="7"/>
    </row>
    <row r="21" ht="17.25" customHeight="1" spans="1:11" x14ac:dyDescent="0.25">
      <c r="A21" s="45">
        <v>45386</v>
      </c>
      <c r="B21" s="18">
        <v>-17</v>
      </c>
      <c r="C21" s="6"/>
      <c r="D21" s="6"/>
      <c r="E21" s="6"/>
      <c r="F21" s="18">
        <v>-20</v>
      </c>
      <c r="G21" s="6"/>
      <c r="H21" s="6"/>
      <c r="I21" s="6"/>
      <c r="J21" s="7"/>
    </row>
    <row r="22" ht="17.25" customHeight="1" spans="1:11" x14ac:dyDescent="0.25">
      <c r="A22" s="45" t="s">
        <v>799</v>
      </c>
      <c r="B22" s="6"/>
      <c r="C22" s="18">
        <v>150</v>
      </c>
      <c r="D22" s="18">
        <v>200</v>
      </c>
      <c r="E22" s="18">
        <v>100</v>
      </c>
      <c r="F22" s="6"/>
      <c r="G22" s="6"/>
      <c r="H22" s="6"/>
      <c r="I22" s="6"/>
      <c r="J22" s="7"/>
    </row>
    <row r="23" ht="17.25" customHeight="1" spans="1:11" x14ac:dyDescent="0.25">
      <c r="A23" s="45" t="s">
        <v>799</v>
      </c>
      <c r="B23" s="18">
        <v>17</v>
      </c>
      <c r="C23" s="6"/>
      <c r="D23" s="6"/>
      <c r="E23" s="6"/>
      <c r="F23" s="6"/>
      <c r="G23" s="18">
        <v>15</v>
      </c>
      <c r="H23" s="6"/>
      <c r="I23" s="6"/>
      <c r="J23" s="7"/>
    </row>
    <row r="24" ht="17.25" customHeight="1" spans="1:11" x14ac:dyDescent="0.25">
      <c r="A24" s="26"/>
      <c r="B24" s="25"/>
      <c r="C24" s="25"/>
      <c r="D24" s="25"/>
      <c r="E24" s="25"/>
      <c r="F24" s="25"/>
      <c r="G24" s="25"/>
      <c r="H24" s="25"/>
      <c r="I24" s="25"/>
      <c r="J24" s="36"/>
    </row>
    <row r="25" spans="1:9" x14ac:dyDescent="0.25">
      <c r="A25" s="1" t="s">
        <v>0</v>
      </c>
      <c r="B25" s="2" t="s">
        <v>69</v>
      </c>
      <c r="C25" s="2" t="s">
        <v>8</v>
      </c>
      <c r="D25" s="2" t="s">
        <v>13</v>
      </c>
      <c r="E25" s="2" t="s">
        <v>6</v>
      </c>
      <c r="F25" s="2" t="s">
        <v>7</v>
      </c>
      <c r="G25" s="2" t="s">
        <v>4</v>
      </c>
      <c r="H25" s="2" t="s">
        <v>9</v>
      </c>
      <c r="I25" s="2" t="s">
        <v>11</v>
      </c>
    </row>
    <row r="26" spans="1:10" x14ac:dyDescent="0.25">
      <c r="A26" s="1" t="s">
        <v>3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3">
        <v>0</v>
      </c>
    </row>
    <row r="27" spans="1:9" x14ac:dyDescent="0.25">
      <c r="A27" s="1"/>
      <c r="B27" s="2">
        <v>20</v>
      </c>
      <c r="C27" s="2">
        <v>20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</row>
    <row r="28" spans="1:9" x14ac:dyDescent="0.25">
      <c r="A28" s="1"/>
      <c r="B28" s="2">
        <v>0</v>
      </c>
      <c r="C28" s="2">
        <v>0</v>
      </c>
      <c r="D28" s="2">
        <v>20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</row>
    <row r="29" spans="1:9" x14ac:dyDescent="0.25">
      <c r="A29" s="1"/>
      <c r="B29" s="2">
        <v>0</v>
      </c>
      <c r="C29" s="2">
        <v>40</v>
      </c>
      <c r="D29" s="2">
        <v>0</v>
      </c>
      <c r="E29" s="2">
        <v>17</v>
      </c>
      <c r="F29" s="2">
        <v>0</v>
      </c>
      <c r="G29" s="2">
        <v>0</v>
      </c>
      <c r="H29" s="2">
        <v>0</v>
      </c>
      <c r="I29" s="2">
        <v>0</v>
      </c>
    </row>
    <row r="30" spans="1:9" x14ac:dyDescent="0.25">
      <c r="A30" s="1"/>
      <c r="B30" s="2">
        <v>0</v>
      </c>
      <c r="C30" s="2">
        <v>0</v>
      </c>
      <c r="D30" s="2">
        <v>80</v>
      </c>
      <c r="E30" s="2">
        <v>0</v>
      </c>
      <c r="F30" s="2">
        <v>150</v>
      </c>
      <c r="G30" s="2">
        <v>150</v>
      </c>
      <c r="H30" s="2">
        <v>0</v>
      </c>
      <c r="I30" s="2">
        <v>0</v>
      </c>
    </row>
    <row r="31" spans="1:9" x14ac:dyDescent="0.25">
      <c r="A31" s="1"/>
      <c r="B31" s="2">
        <v>0</v>
      </c>
      <c r="C31" s="2">
        <v>60</v>
      </c>
      <c r="D31" s="2">
        <v>0</v>
      </c>
      <c r="E31" s="2">
        <v>107</v>
      </c>
      <c r="F31" s="2">
        <v>0</v>
      </c>
      <c r="G31" s="2">
        <v>0</v>
      </c>
      <c r="H31" s="2">
        <v>227</v>
      </c>
      <c r="I31" s="2">
        <v>150</v>
      </c>
    </row>
    <row r="32" spans="1:9" x14ac:dyDescent="0.25">
      <c r="A32" s="1"/>
      <c r="B32" s="2">
        <v>0</v>
      </c>
      <c r="C32" s="2">
        <v>20</v>
      </c>
      <c r="D32" s="2">
        <v>230</v>
      </c>
      <c r="E32" s="2">
        <v>0</v>
      </c>
      <c r="F32" s="2">
        <v>50</v>
      </c>
      <c r="G32" s="2">
        <v>50</v>
      </c>
      <c r="H32" s="2">
        <v>173</v>
      </c>
      <c r="I32" s="2">
        <v>250</v>
      </c>
    </row>
    <row r="33" spans="1:9" x14ac:dyDescent="0.25">
      <c r="A33" s="1"/>
      <c r="B33" s="2">
        <v>0</v>
      </c>
      <c r="C33" s="2">
        <v>80</v>
      </c>
      <c r="D33" s="2">
        <v>75</v>
      </c>
      <c r="E33" s="2">
        <v>80</v>
      </c>
      <c r="F33" s="2">
        <v>0</v>
      </c>
      <c r="G33" s="2">
        <v>0</v>
      </c>
      <c r="H33" s="2">
        <v>0</v>
      </c>
      <c r="I33" s="2">
        <v>0</v>
      </c>
    </row>
    <row r="34" spans="1:9" x14ac:dyDescent="0.25">
      <c r="A34" s="1"/>
      <c r="B34" s="2">
        <v>0</v>
      </c>
      <c r="C34" s="2">
        <v>50</v>
      </c>
      <c r="D34" s="2">
        <v>0</v>
      </c>
      <c r="E34" s="2">
        <v>50</v>
      </c>
      <c r="F34" s="2">
        <v>0</v>
      </c>
      <c r="G34" s="2">
        <v>0</v>
      </c>
      <c r="H34" s="2">
        <v>0</v>
      </c>
      <c r="I34" s="2">
        <v>0</v>
      </c>
    </row>
    <row r="35" spans="1:9" x14ac:dyDescent="0.25">
      <c r="A35" s="1"/>
      <c r="B35" s="2">
        <v>0</v>
      </c>
      <c r="C35" s="2">
        <v>100</v>
      </c>
      <c r="D35" s="2">
        <v>0</v>
      </c>
      <c r="E35" s="2">
        <v>0</v>
      </c>
      <c r="F35" s="2">
        <v>0</v>
      </c>
      <c r="G35" s="2">
        <v>50</v>
      </c>
      <c r="H35" s="2">
        <v>0</v>
      </c>
      <c r="I35" s="2">
        <v>0</v>
      </c>
    </row>
    <row r="36" spans="1:9" x14ac:dyDescent="0.25">
      <c r="A36" s="1"/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21</v>
      </c>
      <c r="I36" s="2">
        <v>50</v>
      </c>
    </row>
    <row r="37" spans="1:9" x14ac:dyDescent="0.25">
      <c r="A37" s="1"/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30</v>
      </c>
    </row>
    <row r="38" spans="1:9" x14ac:dyDescent="0.25">
      <c r="A38" s="1"/>
      <c r="B38" s="2">
        <v>0</v>
      </c>
      <c r="C38" s="2">
        <v>0</v>
      </c>
      <c r="D38" s="2">
        <v>0</v>
      </c>
      <c r="E38" s="2">
        <v>116</v>
      </c>
      <c r="F38" s="2">
        <v>0</v>
      </c>
      <c r="G38" s="2">
        <v>0</v>
      </c>
      <c r="H38" s="2">
        <v>0</v>
      </c>
      <c r="I38" s="2">
        <v>0</v>
      </c>
    </row>
    <row r="39" spans="1:9" x14ac:dyDescent="0.25">
      <c r="A39" s="1"/>
      <c r="B39" s="2">
        <v>0</v>
      </c>
      <c r="C39" s="2">
        <v>400</v>
      </c>
      <c r="D39" s="2">
        <v>300</v>
      </c>
      <c r="E39" s="2">
        <v>84</v>
      </c>
      <c r="F39" s="2">
        <v>0</v>
      </c>
      <c r="G39" s="2">
        <v>0</v>
      </c>
      <c r="H39" s="2">
        <v>50</v>
      </c>
      <c r="I39" s="2">
        <v>140</v>
      </c>
    </row>
    <row r="40" spans="1:9" x14ac:dyDescent="0.25">
      <c r="A40" s="1"/>
      <c r="B40" s="2">
        <v>0</v>
      </c>
      <c r="C40" s="2">
        <v>0</v>
      </c>
      <c r="D40" s="2">
        <v>0</v>
      </c>
      <c r="E40" s="2">
        <v>0</v>
      </c>
      <c r="F40" s="2">
        <v>30</v>
      </c>
      <c r="G40" s="2">
        <v>60</v>
      </c>
      <c r="H40" s="2">
        <v>0</v>
      </c>
      <c r="I40" s="2">
        <v>0</v>
      </c>
    </row>
    <row r="41" spans="1:9" x14ac:dyDescent="0.25">
      <c r="A41" s="1"/>
      <c r="B41" s="2">
        <v>0</v>
      </c>
      <c r="C41" s="2">
        <v>-250</v>
      </c>
      <c r="D41" s="2">
        <v>0</v>
      </c>
      <c r="E41" s="2">
        <v>-65</v>
      </c>
      <c r="F41" s="2">
        <v>0</v>
      </c>
      <c r="G41" s="2">
        <v>0</v>
      </c>
      <c r="H41" s="2">
        <v>0</v>
      </c>
      <c r="I41" s="2">
        <v>0</v>
      </c>
    </row>
    <row r="42" spans="1:9" x14ac:dyDescent="0.25">
      <c r="A42" s="1"/>
      <c r="B42" s="2">
        <v>0</v>
      </c>
      <c r="C42" s="2">
        <v>-100</v>
      </c>
      <c r="D42" s="2">
        <v>0</v>
      </c>
      <c r="E42" s="2">
        <v>0</v>
      </c>
      <c r="F42" s="2">
        <v>-100</v>
      </c>
      <c r="G42" s="2">
        <v>-110</v>
      </c>
      <c r="H42" s="2">
        <v>0</v>
      </c>
      <c r="I42" s="2">
        <v>0</v>
      </c>
    </row>
    <row r="43" spans="1:9" x14ac:dyDescent="0.25">
      <c r="A43" s="1"/>
      <c r="B43" s="2">
        <v>0</v>
      </c>
      <c r="C43" s="2">
        <v>0</v>
      </c>
      <c r="D43" s="2">
        <v>-200</v>
      </c>
      <c r="E43" s="2">
        <v>0</v>
      </c>
      <c r="F43" s="2">
        <v>0</v>
      </c>
      <c r="G43" s="2">
        <v>0</v>
      </c>
      <c r="H43" s="2">
        <v>-200</v>
      </c>
      <c r="I43" s="2">
        <v>-323</v>
      </c>
    </row>
    <row r="44" spans="1:9" x14ac:dyDescent="0.25">
      <c r="A44" s="1"/>
      <c r="B44" s="2">
        <v>0</v>
      </c>
      <c r="C44" s="2">
        <v>-150</v>
      </c>
      <c r="D44" s="2">
        <v>0</v>
      </c>
      <c r="E44" s="2">
        <v>-102</v>
      </c>
      <c r="F44" s="2">
        <v>0</v>
      </c>
      <c r="G44" s="2">
        <v>-130</v>
      </c>
      <c r="H44" s="2">
        <v>-105</v>
      </c>
      <c r="I44" s="2">
        <v>0</v>
      </c>
    </row>
    <row r="45" spans="1:9" x14ac:dyDescent="0.25">
      <c r="A45" s="1"/>
      <c r="B45" s="2">
        <v>0</v>
      </c>
      <c r="C45" s="2">
        <v>-54</v>
      </c>
      <c r="D45" s="2">
        <v>-200</v>
      </c>
      <c r="E45" s="2">
        <v>-74</v>
      </c>
      <c r="F45" s="2">
        <v>-53</v>
      </c>
      <c r="G45" s="2">
        <v>-5</v>
      </c>
      <c r="H45" s="2">
        <v>-29</v>
      </c>
      <c r="I45" s="2">
        <v>-93</v>
      </c>
    </row>
    <row r="46" spans="1:9" x14ac:dyDescent="0.25">
      <c r="A46" s="1"/>
      <c r="B46" s="2">
        <v>-17</v>
      </c>
      <c r="C46" s="2">
        <v>0</v>
      </c>
      <c r="D46" s="2">
        <v>0</v>
      </c>
      <c r="E46" s="2">
        <v>0</v>
      </c>
      <c r="F46" s="2">
        <v>-20</v>
      </c>
      <c r="G46" s="2">
        <v>0</v>
      </c>
      <c r="H46" s="2">
        <v>0</v>
      </c>
      <c r="I46" s="2">
        <v>0</v>
      </c>
    </row>
    <row r="47" spans="1:9" x14ac:dyDescent="0.25">
      <c r="A47" s="1"/>
      <c r="B47" s="2">
        <v>0</v>
      </c>
      <c r="C47" s="2">
        <v>150</v>
      </c>
      <c r="D47" s="2">
        <v>200</v>
      </c>
      <c r="E47" s="2">
        <v>100</v>
      </c>
      <c r="F47" s="2">
        <v>0</v>
      </c>
      <c r="G47" s="2">
        <v>0</v>
      </c>
      <c r="H47" s="2">
        <v>0</v>
      </c>
      <c r="I47" s="2">
        <v>0</v>
      </c>
    </row>
    <row r="48" spans="1:9" x14ac:dyDescent="0.25">
      <c r="A48" s="1"/>
      <c r="B48" s="2">
        <v>17</v>
      </c>
      <c r="C48" s="2">
        <v>0</v>
      </c>
      <c r="D48" s="2">
        <v>0</v>
      </c>
      <c r="E48" s="2">
        <v>0</v>
      </c>
      <c r="F48" s="2">
        <v>0</v>
      </c>
      <c r="G48" s="2">
        <v>15</v>
      </c>
      <c r="H48" s="2">
        <v>0</v>
      </c>
      <c r="I48" s="2">
        <v>0</v>
      </c>
    </row>
    <row r="49" spans="1:9" x14ac:dyDescent="0.25">
      <c r="A49" s="1" t="s">
        <v>3</v>
      </c>
      <c r="B49" s="2">
        <v>20</v>
      </c>
      <c r="C49" s="2">
        <v>366</v>
      </c>
      <c r="D49" s="2">
        <v>505</v>
      </c>
      <c r="E49" s="2">
        <v>313</v>
      </c>
      <c r="F49" s="2">
        <v>57</v>
      </c>
      <c r="G49" s="2">
        <v>80</v>
      </c>
      <c r="H49" s="2">
        <v>137</v>
      </c>
      <c r="I49" s="2">
        <v>204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6" ht="17.25" customHeight="1" spans="1:8" x14ac:dyDescent="0.25">
      <c r="A6" s="45" t="s">
        <v>331</v>
      </c>
      <c r="B6" s="6"/>
      <c r="C6" s="18">
        <v>100</v>
      </c>
      <c r="D6" s="6"/>
      <c r="E6" s="6"/>
      <c r="F6" s="18">
        <v>100</v>
      </c>
      <c r="G6" s="18">
        <v>100</v>
      </c>
    </row>
    <row r="7" ht="17.25" customHeight="1" spans="1:8" x14ac:dyDescent="0.25">
      <c r="A7" s="44" t="s">
        <v>788</v>
      </c>
      <c r="B7" s="6"/>
      <c r="C7" s="18">
        <v>20</v>
      </c>
      <c r="D7" s="18">
        <v>100</v>
      </c>
      <c r="E7" s="18">
        <v>200</v>
      </c>
      <c r="F7" s="6"/>
      <c r="G7" s="18">
        <v>55</v>
      </c>
    </row>
    <row r="8" ht="17.25" customHeight="1" spans="1:8" x14ac:dyDescent="0.25">
      <c r="A8" s="45" t="s">
        <v>235</v>
      </c>
      <c r="B8" s="6"/>
      <c r="C8" s="18">
        <v>42</v>
      </c>
      <c r="D8" s="18">
        <v>60</v>
      </c>
      <c r="E8" s="6"/>
      <c r="F8" s="6"/>
      <c r="G8" s="18">
        <v>40</v>
      </c>
    </row>
    <row r="9" ht="17.25" customHeight="1" spans="1:8" x14ac:dyDescent="0.25">
      <c r="A9" s="45" t="s">
        <v>800</v>
      </c>
      <c r="B9" s="18">
        <v>-80</v>
      </c>
      <c r="C9" s="6"/>
      <c r="D9" s="6"/>
      <c r="E9" s="6"/>
      <c r="F9" s="18">
        <v>-200</v>
      </c>
      <c r="G9" s="6"/>
    </row>
    <row r="10" ht="17.25" customHeight="1" spans="1:8" x14ac:dyDescent="0.25">
      <c r="A10" s="45">
        <v>45448</v>
      </c>
      <c r="B10" s="18">
        <v>-54</v>
      </c>
      <c r="C10" s="18">
        <v>-85</v>
      </c>
      <c r="D10" s="18">
        <v>-200</v>
      </c>
      <c r="E10" s="18">
        <v>-81</v>
      </c>
      <c r="F10" s="18">
        <v>-100</v>
      </c>
      <c r="G10" s="18">
        <v>-26</v>
      </c>
    </row>
    <row r="11" ht="17.25" customHeight="1" spans="1:8" x14ac:dyDescent="0.25">
      <c r="A11" s="45" t="s">
        <v>799</v>
      </c>
      <c r="B11" s="18">
        <v>-16</v>
      </c>
      <c r="C11" s="18">
        <v>-33</v>
      </c>
      <c r="D11" s="18">
        <v>-280</v>
      </c>
      <c r="E11" s="18">
        <v>-51</v>
      </c>
      <c r="F11" s="18">
        <v>-78</v>
      </c>
      <c r="G11" s="18">
        <v>-58</v>
      </c>
    </row>
    <row r="12" ht="17.25" customHeight="1" spans="1:8" x14ac:dyDescent="0.25">
      <c r="A12" s="45" t="s">
        <v>801</v>
      </c>
      <c r="B12" s="18">
        <v>-13</v>
      </c>
      <c r="C12" s="18">
        <v>-100</v>
      </c>
      <c r="D12" s="6"/>
      <c r="E12" s="6"/>
      <c r="F12" s="18">
        <v>-50</v>
      </c>
      <c r="G12" s="18">
        <v>-74</v>
      </c>
    </row>
    <row r="13" ht="17.25" customHeight="1" spans="1:8" x14ac:dyDescent="0.25">
      <c r="A13" s="5"/>
      <c r="B13" s="6"/>
      <c r="C13" s="6"/>
      <c r="D13" s="6"/>
      <c r="E13" s="6"/>
      <c r="F13" s="6"/>
      <c r="G13" s="6"/>
    </row>
    <row r="14" ht="17.25" customHeight="1" spans="1:8" x14ac:dyDescent="0.25">
      <c r="A14" s="26"/>
      <c r="B14" s="25"/>
      <c r="C14" s="25"/>
      <c r="D14" s="25"/>
      <c r="E14" s="25"/>
      <c r="F14" s="25"/>
      <c r="G14" s="25"/>
    </row>
    <row r="15" spans="1:7" x14ac:dyDescent="0.25">
      <c r="A15" s="1" t="s">
        <v>0</v>
      </c>
      <c r="B15" s="2" t="s">
        <v>6</v>
      </c>
      <c r="C15" s="2" t="s">
        <v>8</v>
      </c>
      <c r="D15" s="2" t="s">
        <v>13</v>
      </c>
      <c r="E15" s="2" t="s">
        <v>9</v>
      </c>
      <c r="F15" s="2" t="s">
        <v>11</v>
      </c>
      <c r="G15" s="2" t="s">
        <v>69</v>
      </c>
    </row>
    <row r="16" spans="1:8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>
        <v>0</v>
      </c>
    </row>
    <row r="17" spans="1:7" x14ac:dyDescent="0.25">
      <c r="A17" s="1"/>
      <c r="B17" s="2">
        <v>100</v>
      </c>
      <c r="C17" s="2">
        <v>100</v>
      </c>
      <c r="D17" s="2">
        <v>200</v>
      </c>
      <c r="E17" s="2">
        <v>50</v>
      </c>
      <c r="F17" s="2">
        <v>50</v>
      </c>
      <c r="G17" s="2">
        <v>0</v>
      </c>
    </row>
    <row r="18" spans="1:7" x14ac:dyDescent="0.25">
      <c r="A18" s="1"/>
      <c r="B18" s="2">
        <v>100</v>
      </c>
      <c r="C18" s="2">
        <v>100</v>
      </c>
      <c r="D18" s="2">
        <v>100</v>
      </c>
      <c r="E18" s="2">
        <v>0</v>
      </c>
      <c r="F18" s="2">
        <v>350</v>
      </c>
      <c r="G18" s="2">
        <v>0</v>
      </c>
    </row>
    <row r="19" spans="1:7" x14ac:dyDescent="0.25">
      <c r="A19" s="1"/>
      <c r="B19" s="2">
        <v>0</v>
      </c>
      <c r="C19" s="2">
        <v>150</v>
      </c>
      <c r="D19" s="2">
        <v>0</v>
      </c>
      <c r="E19" s="2">
        <v>0</v>
      </c>
      <c r="F19" s="2">
        <v>100</v>
      </c>
      <c r="G19" s="2">
        <v>52</v>
      </c>
    </row>
    <row r="20" spans="1:7" x14ac:dyDescent="0.25">
      <c r="A20" s="1"/>
      <c r="B20" s="2">
        <v>0</v>
      </c>
      <c r="C20" s="2">
        <v>150</v>
      </c>
      <c r="D20" s="2">
        <v>300</v>
      </c>
      <c r="E20" s="2">
        <v>0</v>
      </c>
      <c r="F20" s="2">
        <v>0</v>
      </c>
      <c r="G20" s="2">
        <v>150</v>
      </c>
    </row>
    <row r="21" spans="1:7" x14ac:dyDescent="0.25">
      <c r="A21" s="1"/>
      <c r="B21" s="2">
        <v>0</v>
      </c>
      <c r="C21" s="2">
        <v>100</v>
      </c>
      <c r="D21" s="2">
        <v>0</v>
      </c>
      <c r="E21" s="2">
        <v>0</v>
      </c>
      <c r="F21" s="2">
        <v>100</v>
      </c>
      <c r="G21" s="2">
        <v>100</v>
      </c>
    </row>
    <row r="22" spans="1:7" x14ac:dyDescent="0.25">
      <c r="A22" s="1"/>
      <c r="B22" s="2">
        <v>0</v>
      </c>
      <c r="C22" s="2">
        <v>20</v>
      </c>
      <c r="D22" s="2">
        <v>100</v>
      </c>
      <c r="E22" s="2">
        <v>200</v>
      </c>
      <c r="F22" s="2">
        <v>0</v>
      </c>
      <c r="G22" s="2">
        <v>55</v>
      </c>
    </row>
    <row r="23" spans="1:7" x14ac:dyDescent="0.25">
      <c r="A23" s="1"/>
      <c r="B23" s="2">
        <v>0</v>
      </c>
      <c r="C23" s="2">
        <v>42</v>
      </c>
      <c r="D23" s="2">
        <v>60</v>
      </c>
      <c r="E23" s="2">
        <v>0</v>
      </c>
      <c r="F23" s="2">
        <v>0</v>
      </c>
      <c r="G23" s="2">
        <v>40</v>
      </c>
    </row>
    <row r="24" spans="1:7" x14ac:dyDescent="0.25">
      <c r="A24" s="1"/>
      <c r="B24" s="2">
        <v>-80</v>
      </c>
      <c r="C24" s="2">
        <v>0</v>
      </c>
      <c r="D24" s="2">
        <v>0</v>
      </c>
      <c r="E24" s="2">
        <v>0</v>
      </c>
      <c r="F24" s="2">
        <v>-200</v>
      </c>
      <c r="G24" s="2">
        <v>0</v>
      </c>
    </row>
    <row r="25" spans="1:7" x14ac:dyDescent="0.25">
      <c r="A25" s="1"/>
      <c r="B25" s="2">
        <v>-54</v>
      </c>
      <c r="C25" s="2">
        <v>-85</v>
      </c>
      <c r="D25" s="2">
        <v>-200</v>
      </c>
      <c r="E25" s="2">
        <v>-81</v>
      </c>
      <c r="F25" s="2">
        <v>-100</v>
      </c>
      <c r="G25" s="2">
        <v>-26</v>
      </c>
    </row>
    <row r="26" spans="1:7" x14ac:dyDescent="0.25">
      <c r="A26" s="1"/>
      <c r="B26" s="2">
        <v>-16</v>
      </c>
      <c r="C26" s="2">
        <v>-33</v>
      </c>
      <c r="D26" s="2">
        <v>-280</v>
      </c>
      <c r="E26" s="2">
        <v>-51</v>
      </c>
      <c r="F26" s="2">
        <v>-78</v>
      </c>
      <c r="G26" s="2">
        <v>-58</v>
      </c>
    </row>
    <row r="27" spans="1:7" x14ac:dyDescent="0.25">
      <c r="A27" s="1"/>
      <c r="B27" s="2">
        <v>-13</v>
      </c>
      <c r="C27" s="2">
        <v>-100</v>
      </c>
      <c r="D27" s="2">
        <v>0</v>
      </c>
      <c r="E27" s="2">
        <v>0</v>
      </c>
      <c r="F27" s="2">
        <v>-50</v>
      </c>
      <c r="G27" s="2">
        <v>-74</v>
      </c>
    </row>
    <row r="28" spans="1:7" x14ac:dyDescent="0.25">
      <c r="A28" s="1" t="s">
        <v>3</v>
      </c>
      <c r="B28" s="2">
        <v>37</v>
      </c>
      <c r="C28" s="2">
        <v>444</v>
      </c>
      <c r="D28" s="2">
        <v>280</v>
      </c>
      <c r="E28" s="2">
        <v>118</v>
      </c>
      <c r="F28" s="2">
        <v>172</v>
      </c>
      <c r="G28" s="2">
        <v>239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6" ht="17.25" customHeight="1" spans="1:4" x14ac:dyDescent="0.25">
      <c r="A6" s="26"/>
      <c r="B6" s="25"/>
      <c r="C6" s="36"/>
    </row>
    <row r="7" spans="1:2" x14ac:dyDescent="0.25">
      <c r="A7" s="1" t="s">
        <v>0</v>
      </c>
      <c r="B7" s="2" t="s">
        <v>126</v>
      </c>
    </row>
    <row r="8" spans="1:3" x14ac:dyDescent="0.25">
      <c r="A8" s="1" t="s">
        <v>3</v>
      </c>
      <c r="B8" s="2">
        <v>0</v>
      </c>
      <c r="C8" s="3">
        <v>0</v>
      </c>
    </row>
    <row r="9" spans="1:2" x14ac:dyDescent="0.25">
      <c r="A9" s="1"/>
      <c r="B9" s="2">
        <v>50</v>
      </c>
    </row>
    <row r="10" spans="1:2" x14ac:dyDescent="0.25">
      <c r="A10" s="1" t="s">
        <v>3</v>
      </c>
      <c r="B10" s="2">
        <v>50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6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4" width="8.862142857142858" style="2" customWidth="1"/>
    <col min="5" max="9" width="9.005" style="2" customWidth="1"/>
  </cols>
  <sheetData>
    <row r="6" ht="17.25" customHeight="1" spans="1:10" x14ac:dyDescent="0.25">
      <c r="A6" s="5" t="s">
        <v>802</v>
      </c>
      <c r="B6" s="6"/>
      <c r="C6" s="18">
        <v>50</v>
      </c>
      <c r="D6" s="18">
        <v>400</v>
      </c>
      <c r="E6" s="6"/>
      <c r="F6" s="18">
        <v>50</v>
      </c>
      <c r="G6" s="18">
        <v>100</v>
      </c>
      <c r="H6" s="6"/>
      <c r="I6" s="6"/>
    </row>
    <row r="7" ht="17.25" customHeight="1" spans="1:10" x14ac:dyDescent="0.25">
      <c r="A7" s="45">
        <v>45054</v>
      </c>
      <c r="B7" s="18">
        <v>112</v>
      </c>
      <c r="C7" s="18">
        <v>70</v>
      </c>
      <c r="D7" s="25"/>
      <c r="E7" s="25"/>
      <c r="F7" s="18">
        <v>100</v>
      </c>
      <c r="G7" s="18">
        <v>100</v>
      </c>
      <c r="H7" s="25"/>
      <c r="I7" s="25"/>
    </row>
    <row r="8" ht="17.25" customHeight="1" spans="1:10" x14ac:dyDescent="0.25">
      <c r="A8" s="45" t="s">
        <v>803</v>
      </c>
      <c r="B8" s="6"/>
      <c r="C8" s="18">
        <v>100</v>
      </c>
      <c r="D8" s="6"/>
      <c r="E8" s="6"/>
      <c r="F8" s="18">
        <v>50</v>
      </c>
      <c r="G8" s="6"/>
      <c r="H8" s="18">
        <v>30</v>
      </c>
      <c r="I8" s="6"/>
    </row>
    <row r="9" ht="17.25" customHeight="1" spans="1:10" x14ac:dyDescent="0.25">
      <c r="A9" s="5">
        <v>45269</v>
      </c>
      <c r="B9" s="6"/>
      <c r="C9" s="6"/>
      <c r="D9" s="18">
        <v>300</v>
      </c>
      <c r="E9" s="6"/>
      <c r="F9" s="6"/>
      <c r="G9" s="18">
        <v>200</v>
      </c>
      <c r="H9" s="18">
        <v>122</v>
      </c>
      <c r="I9" s="18">
        <v>120</v>
      </c>
    </row>
    <row r="10" ht="17.25" customHeight="1" spans="1:10" x14ac:dyDescent="0.25">
      <c r="A10" s="45" t="s">
        <v>329</v>
      </c>
      <c r="B10" s="18">
        <v>100</v>
      </c>
      <c r="C10" s="18">
        <v>100</v>
      </c>
      <c r="D10" s="18">
        <v>200</v>
      </c>
      <c r="E10" s="25"/>
      <c r="F10" s="18">
        <v>150</v>
      </c>
      <c r="G10" s="18">
        <v>150</v>
      </c>
      <c r="H10" s="25"/>
      <c r="I10" s="25"/>
    </row>
    <row r="11" ht="17.25" customHeight="1" spans="1:10" x14ac:dyDescent="0.25">
      <c r="A11" s="5" t="s">
        <v>804</v>
      </c>
      <c r="B11" s="18">
        <v>50</v>
      </c>
      <c r="C11" s="18">
        <v>50</v>
      </c>
      <c r="D11" s="25"/>
      <c r="E11" s="25"/>
      <c r="F11" s="18">
        <v>300</v>
      </c>
      <c r="G11" s="18">
        <v>100</v>
      </c>
      <c r="H11" s="18">
        <v>28</v>
      </c>
      <c r="I11" s="18">
        <v>30</v>
      </c>
    </row>
    <row r="12" ht="17.25" customHeight="1" spans="1:10" x14ac:dyDescent="0.25">
      <c r="A12" s="5" t="s">
        <v>772</v>
      </c>
      <c r="B12" s="18">
        <v>75</v>
      </c>
      <c r="C12" s="18">
        <v>75</v>
      </c>
      <c r="D12" s="18">
        <v>100</v>
      </c>
      <c r="E12" s="6"/>
      <c r="F12" s="18">
        <v>75</v>
      </c>
      <c r="G12" s="18">
        <v>75</v>
      </c>
      <c r="H12" s="6"/>
      <c r="I12" s="6"/>
    </row>
    <row r="13" ht="17.25" customHeight="1" spans="1:10" x14ac:dyDescent="0.25">
      <c r="A13" s="5" t="s">
        <v>805</v>
      </c>
      <c r="B13" s="6"/>
      <c r="C13" s="6"/>
      <c r="D13" s="18">
        <v>100</v>
      </c>
      <c r="E13" s="18">
        <v>40</v>
      </c>
      <c r="F13" s="6"/>
      <c r="G13" s="6"/>
      <c r="H13" s="18">
        <v>50</v>
      </c>
      <c r="I13" s="18">
        <v>50</v>
      </c>
    </row>
    <row r="14" ht="17.25" customHeight="1" spans="1:10" x14ac:dyDescent="0.25">
      <c r="A14" s="5">
        <v>45179</v>
      </c>
      <c r="B14" s="6"/>
      <c r="C14" s="6"/>
      <c r="D14" s="6"/>
      <c r="E14" s="6"/>
      <c r="F14" s="18">
        <v>250</v>
      </c>
      <c r="G14" s="18">
        <v>150</v>
      </c>
      <c r="H14" s="6"/>
      <c r="I14" s="6"/>
    </row>
    <row r="15" ht="17.25" customHeight="1" spans="1:10" x14ac:dyDescent="0.25">
      <c r="A15" s="45" t="s">
        <v>806</v>
      </c>
      <c r="B15" s="18">
        <v>-35</v>
      </c>
      <c r="C15" s="18">
        <v>-30</v>
      </c>
      <c r="D15" s="6"/>
      <c r="E15" s="6"/>
      <c r="F15" s="18">
        <v>-200</v>
      </c>
      <c r="G15" s="6"/>
      <c r="H15" s="6"/>
      <c r="I15" s="6"/>
    </row>
    <row r="16" ht="17.25" customHeight="1" spans="1:10" x14ac:dyDescent="0.25">
      <c r="A16" s="5">
        <v>44937</v>
      </c>
      <c r="B16" s="18">
        <v>-81</v>
      </c>
      <c r="C16" s="6"/>
      <c r="D16" s="6"/>
      <c r="E16" s="6"/>
      <c r="F16" s="6"/>
      <c r="G16" s="18">
        <v>-187</v>
      </c>
      <c r="H16" s="18">
        <v>-23</v>
      </c>
      <c r="I16" s="6"/>
    </row>
    <row r="17" ht="17.25" customHeight="1" spans="1:10" x14ac:dyDescent="0.25">
      <c r="A17" s="5">
        <v>44968</v>
      </c>
      <c r="B17" s="18">
        <f>--99</f>
      </c>
      <c r="C17" s="18">
        <v>-110</v>
      </c>
      <c r="D17" s="6"/>
      <c r="E17" s="6"/>
      <c r="F17" s="6"/>
      <c r="G17" s="6"/>
      <c r="H17" s="6"/>
      <c r="I17" s="6"/>
    </row>
    <row r="18" ht="17.25" customHeight="1" spans="1:10" x14ac:dyDescent="0.25">
      <c r="A18" s="5">
        <v>44996</v>
      </c>
      <c r="B18" s="6"/>
      <c r="C18" s="6"/>
      <c r="D18" s="18">
        <v>-1</v>
      </c>
      <c r="E18" s="18">
        <v>-10</v>
      </c>
      <c r="F18" s="18">
        <v>-69</v>
      </c>
      <c r="G18" s="18">
        <v>-117</v>
      </c>
      <c r="H18" s="18">
        <v>-35</v>
      </c>
      <c r="I18" s="6"/>
    </row>
    <row r="19" ht="17.25" customHeight="1" spans="1:10" x14ac:dyDescent="0.25">
      <c r="A19" s="5" t="s">
        <v>807</v>
      </c>
      <c r="B19" s="18">
        <v>-74</v>
      </c>
      <c r="C19" s="18">
        <v>-90</v>
      </c>
      <c r="D19" s="6"/>
      <c r="E19" s="6"/>
      <c r="F19" s="18">
        <v>-122</v>
      </c>
      <c r="G19" s="6"/>
      <c r="H19" s="6"/>
      <c r="I19" s="6"/>
    </row>
    <row r="20" ht="17.25" customHeight="1" spans="1:10" x14ac:dyDescent="0.25">
      <c r="A20" s="5" t="s">
        <v>116</v>
      </c>
      <c r="B20" s="18">
        <v>-41</v>
      </c>
      <c r="C20" s="18">
        <v>-80</v>
      </c>
      <c r="D20" s="6"/>
      <c r="E20" s="6"/>
      <c r="F20" s="18">
        <v>-105</v>
      </c>
      <c r="G20" s="18">
        <v>-100</v>
      </c>
      <c r="H20" s="6"/>
      <c r="I20" s="6"/>
    </row>
    <row r="21" ht="17.25" customHeight="1" spans="1:10" x14ac:dyDescent="0.25">
      <c r="A21" s="5">
        <v>45242</v>
      </c>
      <c r="B21" s="6"/>
      <c r="C21" s="6"/>
      <c r="D21" s="6"/>
      <c r="E21" s="6"/>
      <c r="F21" s="18">
        <v>-100</v>
      </c>
      <c r="G21" s="18">
        <v>-100</v>
      </c>
      <c r="H21" s="6"/>
      <c r="I21" s="6"/>
    </row>
    <row r="22" ht="17.25" customHeight="1" spans="1:10" x14ac:dyDescent="0.25">
      <c r="A22" s="5" t="s">
        <v>118</v>
      </c>
      <c r="B22" s="18">
        <v>-29</v>
      </c>
      <c r="C22" s="6"/>
      <c r="D22" s="6"/>
      <c r="E22" s="6"/>
      <c r="F22" s="6"/>
      <c r="G22" s="18">
        <v>-100</v>
      </c>
      <c r="H22" s="18">
        <v>-87</v>
      </c>
      <c r="I22" s="6"/>
    </row>
    <row r="23" ht="17.25" customHeight="1" spans="1:10" x14ac:dyDescent="0.25">
      <c r="A23" s="5" t="s">
        <v>783</v>
      </c>
      <c r="B23" s="25"/>
      <c r="C23" s="18">
        <v>-103</v>
      </c>
      <c r="D23" s="25"/>
      <c r="E23" s="25"/>
      <c r="F23" s="18">
        <v>-36</v>
      </c>
      <c r="G23" s="18">
        <v>-86</v>
      </c>
      <c r="H23" s="25"/>
      <c r="I23" s="18">
        <v>-176</v>
      </c>
    </row>
    <row r="24" ht="17.25" customHeight="1" spans="1:10" x14ac:dyDescent="0.25">
      <c r="A24" s="45" t="s">
        <v>779</v>
      </c>
      <c r="B24" s="6"/>
      <c r="C24" s="18">
        <v>-73</v>
      </c>
      <c r="D24" s="18">
        <v>-500</v>
      </c>
      <c r="E24" s="6"/>
      <c r="F24" s="18">
        <v>-110</v>
      </c>
      <c r="G24" s="6"/>
      <c r="H24" s="6"/>
      <c r="I24" s="6"/>
    </row>
    <row r="25" ht="17.25" customHeight="1" spans="1:10" x14ac:dyDescent="0.25">
      <c r="A25" s="5">
        <v>45413</v>
      </c>
      <c r="B25" s="18">
        <v>-60</v>
      </c>
      <c r="C25" s="25"/>
      <c r="D25" s="25"/>
      <c r="E25" s="25"/>
      <c r="F25" s="18">
        <v>-10</v>
      </c>
      <c r="G25" s="18">
        <v>-145</v>
      </c>
      <c r="H25" s="18">
        <v>-16</v>
      </c>
      <c r="I25" s="25"/>
    </row>
    <row r="26" ht="17.25" customHeight="1" spans="1:10" x14ac:dyDescent="0.25">
      <c r="A26" s="45">
        <v>45505</v>
      </c>
      <c r="B26" s="25"/>
      <c r="C26" s="18">
        <v>-5</v>
      </c>
      <c r="D26" s="18">
        <v>-200</v>
      </c>
      <c r="E26" s="18">
        <v>-57</v>
      </c>
      <c r="F26" s="18">
        <v>-35</v>
      </c>
      <c r="G26" s="18">
        <v>-13</v>
      </c>
      <c r="H26" s="18">
        <v>-24</v>
      </c>
      <c r="I26" s="18">
        <v>-20</v>
      </c>
    </row>
    <row r="27" ht="17.25" customHeight="1" spans="1:10" x14ac:dyDescent="0.25">
      <c r="A27" s="45">
        <v>45445</v>
      </c>
      <c r="B27" s="6"/>
      <c r="C27" s="6"/>
      <c r="D27" s="6"/>
      <c r="E27" s="6"/>
      <c r="F27" s="18">
        <v>145</v>
      </c>
      <c r="G27" s="6"/>
      <c r="H27" s="6"/>
      <c r="I27" s="6"/>
    </row>
    <row r="28" ht="17.25" customHeight="1" spans="1:10" x14ac:dyDescent="0.25">
      <c r="A28" s="45">
        <v>45628</v>
      </c>
      <c r="B28" s="6"/>
      <c r="C28" s="6"/>
      <c r="D28" s="6"/>
      <c r="E28" s="6"/>
      <c r="F28" s="18">
        <v>67</v>
      </c>
      <c r="G28" s="18">
        <v>123</v>
      </c>
      <c r="H28" s="6"/>
      <c r="I28" s="6"/>
    </row>
    <row r="29" ht="17.25" customHeight="1" spans="1:10" x14ac:dyDescent="0.25">
      <c r="A29" s="5"/>
      <c r="B29" s="6"/>
      <c r="C29" s="6"/>
      <c r="D29" s="6"/>
      <c r="E29" s="6"/>
      <c r="F29" s="6"/>
      <c r="G29" s="6"/>
      <c r="H29" s="6"/>
      <c r="I29" s="6"/>
    </row>
    <row r="30" ht="17.25" customHeight="1" spans="1:10" x14ac:dyDescent="0.25">
      <c r="A30" s="300"/>
      <c r="B30" s="13"/>
      <c r="C30" s="13"/>
      <c r="D30" s="13"/>
      <c r="E30" s="13"/>
      <c r="F30" s="13"/>
      <c r="G30" s="13"/>
      <c r="H30" s="13"/>
      <c r="I30" s="13"/>
    </row>
    <row r="31" ht="17.25" customHeight="1" spans="1:10" x14ac:dyDescent="0.25">
      <c r="A31" s="12"/>
      <c r="B31" s="297" t="s">
        <v>6</v>
      </c>
      <c r="C31" s="297" t="s">
        <v>8</v>
      </c>
      <c r="D31" s="297" t="s">
        <v>13</v>
      </c>
      <c r="E31" s="297" t="s">
        <v>126</v>
      </c>
      <c r="F31" s="297" t="s">
        <v>9</v>
      </c>
      <c r="G31" s="297" t="s">
        <v>11</v>
      </c>
      <c r="H31" s="297" t="s">
        <v>7</v>
      </c>
      <c r="I31" s="297" t="s">
        <v>4</v>
      </c>
    </row>
    <row r="32" spans="1:9" x14ac:dyDescent="0.25">
      <c r="A32" s="24" t="s">
        <v>0</v>
      </c>
      <c r="B32" s="2" t="s">
        <v>6</v>
      </c>
      <c r="C32" s="2" t="s">
        <v>8</v>
      </c>
      <c r="D32" s="2" t="s">
        <v>13</v>
      </c>
      <c r="E32" s="2" t="s">
        <v>126</v>
      </c>
      <c r="F32" s="2" t="s">
        <v>9</v>
      </c>
      <c r="G32" s="2" t="s">
        <v>11</v>
      </c>
      <c r="H32" s="2" t="s">
        <v>7</v>
      </c>
      <c r="I32" s="2" t="s">
        <v>4</v>
      </c>
    </row>
    <row r="33" spans="1:10" x14ac:dyDescent="0.25">
      <c r="A33" s="24" t="s">
        <v>3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>
        <v>0</v>
      </c>
    </row>
    <row r="34" spans="1:9" x14ac:dyDescent="0.25">
      <c r="A34" s="24"/>
      <c r="B34" s="2">
        <v>15</v>
      </c>
      <c r="C34" s="2">
        <v>15</v>
      </c>
      <c r="D34" s="2">
        <v>30</v>
      </c>
      <c r="E34" s="2">
        <v>60</v>
      </c>
      <c r="F34" s="2">
        <v>0</v>
      </c>
      <c r="G34" s="2">
        <v>0</v>
      </c>
      <c r="H34" s="2">
        <v>0</v>
      </c>
      <c r="I34" s="2">
        <v>0</v>
      </c>
    </row>
    <row r="35" spans="1:9" x14ac:dyDescent="0.25">
      <c r="A35" s="24"/>
      <c r="B35" s="2">
        <v>50</v>
      </c>
      <c r="C35" s="2">
        <v>150</v>
      </c>
      <c r="D35" s="2">
        <v>200</v>
      </c>
      <c r="E35" s="2">
        <v>0</v>
      </c>
      <c r="F35" s="2">
        <v>50</v>
      </c>
      <c r="G35" s="2">
        <v>150</v>
      </c>
      <c r="H35" s="2">
        <v>0</v>
      </c>
      <c r="I35" s="2">
        <v>0</v>
      </c>
    </row>
    <row r="36" spans="1:9" x14ac:dyDescent="0.25">
      <c r="A36" s="24"/>
      <c r="B36" s="2">
        <v>100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</row>
    <row r="37" spans="1:9" x14ac:dyDescent="0.25">
      <c r="A37" s="24"/>
      <c r="B37" s="2">
        <v>0</v>
      </c>
      <c r="C37" s="2">
        <v>20</v>
      </c>
      <c r="D37" s="2">
        <v>0</v>
      </c>
      <c r="E37" s="2">
        <v>0</v>
      </c>
      <c r="F37" s="2">
        <v>50</v>
      </c>
      <c r="G37" s="2">
        <v>0</v>
      </c>
      <c r="H37" s="2">
        <v>120</v>
      </c>
      <c r="I37" s="2">
        <v>0</v>
      </c>
    </row>
    <row r="38" spans="1:9" x14ac:dyDescent="0.25">
      <c r="A38" s="24"/>
      <c r="B38" s="2">
        <v>0</v>
      </c>
      <c r="C38" s="2">
        <v>50</v>
      </c>
      <c r="D38" s="2">
        <v>400</v>
      </c>
      <c r="E38" s="2">
        <v>0</v>
      </c>
      <c r="F38" s="2">
        <v>50</v>
      </c>
      <c r="G38" s="2">
        <v>100</v>
      </c>
      <c r="H38" s="2">
        <v>0</v>
      </c>
      <c r="I38" s="2">
        <v>0</v>
      </c>
    </row>
    <row r="39" spans="1:9" x14ac:dyDescent="0.25">
      <c r="A39" s="24"/>
      <c r="B39" s="2">
        <v>112</v>
      </c>
      <c r="C39" s="2">
        <v>70</v>
      </c>
      <c r="D39" s="2">
        <v>0</v>
      </c>
      <c r="E39" s="2">
        <v>0</v>
      </c>
      <c r="F39" s="2">
        <v>100</v>
      </c>
      <c r="G39" s="2">
        <v>100</v>
      </c>
      <c r="H39" s="2">
        <v>0</v>
      </c>
      <c r="I39" s="2">
        <v>0</v>
      </c>
    </row>
    <row r="40" spans="1:9" x14ac:dyDescent="0.25">
      <c r="A40" s="24"/>
      <c r="B40" s="2">
        <v>0</v>
      </c>
      <c r="C40" s="2">
        <v>100</v>
      </c>
      <c r="D40" s="2">
        <v>0</v>
      </c>
      <c r="E40" s="2">
        <v>0</v>
      </c>
      <c r="F40" s="2">
        <v>50</v>
      </c>
      <c r="G40" s="2">
        <v>0</v>
      </c>
      <c r="H40" s="2">
        <v>30</v>
      </c>
      <c r="I40" s="2">
        <v>0</v>
      </c>
    </row>
    <row r="41" spans="1:9" x14ac:dyDescent="0.25">
      <c r="A41" s="24"/>
      <c r="B41" s="2">
        <v>0</v>
      </c>
      <c r="C41" s="2">
        <v>0</v>
      </c>
      <c r="D41" s="2">
        <v>300</v>
      </c>
      <c r="E41" s="2">
        <v>0</v>
      </c>
      <c r="F41" s="2">
        <v>0</v>
      </c>
      <c r="G41" s="2">
        <v>200</v>
      </c>
      <c r="H41" s="2">
        <v>122</v>
      </c>
      <c r="I41" s="2">
        <v>120</v>
      </c>
    </row>
    <row r="42" spans="1:9" x14ac:dyDescent="0.25">
      <c r="A42" s="24"/>
      <c r="B42" s="2">
        <v>100</v>
      </c>
      <c r="C42" s="2">
        <v>100</v>
      </c>
      <c r="D42" s="2">
        <v>200</v>
      </c>
      <c r="E42" s="2">
        <v>0</v>
      </c>
      <c r="F42" s="2">
        <v>150</v>
      </c>
      <c r="G42" s="2">
        <v>150</v>
      </c>
      <c r="H42" s="2">
        <v>0</v>
      </c>
      <c r="I42" s="2">
        <v>0</v>
      </c>
    </row>
    <row r="43" spans="1:9" x14ac:dyDescent="0.25">
      <c r="A43" s="24"/>
      <c r="B43" s="2">
        <v>50</v>
      </c>
      <c r="C43" s="2">
        <v>50</v>
      </c>
      <c r="D43" s="2">
        <v>0</v>
      </c>
      <c r="E43" s="2">
        <v>0</v>
      </c>
      <c r="F43" s="2">
        <v>300</v>
      </c>
      <c r="G43" s="2">
        <v>100</v>
      </c>
      <c r="H43" s="2">
        <v>28</v>
      </c>
      <c r="I43" s="2">
        <v>30</v>
      </c>
    </row>
    <row r="44" spans="1:9" x14ac:dyDescent="0.25">
      <c r="A44" s="24"/>
      <c r="B44" s="2">
        <v>75</v>
      </c>
      <c r="C44" s="2">
        <v>75</v>
      </c>
      <c r="D44" s="2">
        <v>100</v>
      </c>
      <c r="E44" s="2">
        <v>0</v>
      </c>
      <c r="F44" s="2">
        <v>75</v>
      </c>
      <c r="G44" s="2">
        <v>75</v>
      </c>
      <c r="H44" s="2">
        <v>0</v>
      </c>
      <c r="I44" s="2">
        <v>0</v>
      </c>
    </row>
    <row r="45" spans="1:9" x14ac:dyDescent="0.25">
      <c r="A45" s="24"/>
      <c r="B45" s="2">
        <v>0</v>
      </c>
      <c r="C45" s="2">
        <v>0</v>
      </c>
      <c r="D45" s="2">
        <v>100</v>
      </c>
      <c r="E45" s="2">
        <v>40</v>
      </c>
      <c r="F45" s="2">
        <v>0</v>
      </c>
      <c r="G45" s="2">
        <v>0</v>
      </c>
      <c r="H45" s="2">
        <v>50</v>
      </c>
      <c r="I45" s="2">
        <v>50</v>
      </c>
    </row>
    <row r="46" spans="1:9" x14ac:dyDescent="0.25">
      <c r="A46" s="24"/>
      <c r="B46" s="2">
        <v>0</v>
      </c>
      <c r="C46" s="2">
        <v>0</v>
      </c>
      <c r="D46" s="2">
        <v>0</v>
      </c>
      <c r="E46" s="2">
        <v>0</v>
      </c>
      <c r="F46" s="2">
        <v>250</v>
      </c>
      <c r="G46" s="2">
        <v>150</v>
      </c>
      <c r="H46" s="2">
        <v>0</v>
      </c>
      <c r="I46" s="2">
        <v>0</v>
      </c>
    </row>
    <row r="47" spans="1:9" x14ac:dyDescent="0.25">
      <c r="A47" s="24"/>
      <c r="B47" s="2">
        <v>-35</v>
      </c>
      <c r="C47" s="2">
        <v>-30</v>
      </c>
      <c r="D47" s="2">
        <v>0</v>
      </c>
      <c r="E47" s="2">
        <v>0</v>
      </c>
      <c r="F47" s="2">
        <v>-200</v>
      </c>
      <c r="G47" s="2">
        <v>0</v>
      </c>
      <c r="H47" s="2">
        <v>0</v>
      </c>
      <c r="I47" s="2">
        <v>0</v>
      </c>
    </row>
    <row r="48" spans="1:9" x14ac:dyDescent="0.25">
      <c r="A48" s="24"/>
      <c r="B48" s="2">
        <v>-81</v>
      </c>
      <c r="C48" s="2">
        <v>0</v>
      </c>
      <c r="D48" s="2">
        <v>0</v>
      </c>
      <c r="E48" s="2">
        <v>0</v>
      </c>
      <c r="F48" s="2">
        <v>0</v>
      </c>
      <c r="G48" s="2">
        <v>-187</v>
      </c>
      <c r="H48" s="2">
        <v>-23</v>
      </c>
      <c r="I48" s="2">
        <v>0</v>
      </c>
    </row>
    <row r="49" spans="1:9" x14ac:dyDescent="0.25">
      <c r="A49" s="24"/>
      <c r="B49" s="2">
        <v>0</v>
      </c>
      <c r="C49" s="2">
        <v>-110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</row>
    <row r="50" spans="1:9" x14ac:dyDescent="0.25">
      <c r="A50" s="24"/>
      <c r="B50" s="2">
        <v>0</v>
      </c>
      <c r="C50" s="2">
        <v>0</v>
      </c>
      <c r="D50" s="2">
        <v>-1</v>
      </c>
      <c r="E50" s="2">
        <v>-10</v>
      </c>
      <c r="F50" s="2">
        <v>-69</v>
      </c>
      <c r="G50" s="2">
        <v>-117</v>
      </c>
      <c r="H50" s="2">
        <v>-35</v>
      </c>
      <c r="I50" s="2">
        <v>0</v>
      </c>
    </row>
    <row r="51" spans="1:9" x14ac:dyDescent="0.25">
      <c r="A51" s="24"/>
      <c r="B51" s="2">
        <v>-74</v>
      </c>
      <c r="C51" s="2">
        <v>-90</v>
      </c>
      <c r="D51" s="2">
        <v>0</v>
      </c>
      <c r="E51" s="2">
        <v>0</v>
      </c>
      <c r="F51" s="2">
        <v>-122</v>
      </c>
      <c r="G51" s="2">
        <v>0</v>
      </c>
      <c r="H51" s="2">
        <v>0</v>
      </c>
      <c r="I51" s="2">
        <v>0</v>
      </c>
    </row>
    <row r="52" spans="1:9" x14ac:dyDescent="0.25">
      <c r="A52" s="24"/>
      <c r="B52" s="2">
        <v>-41</v>
      </c>
      <c r="C52" s="2">
        <v>-80</v>
      </c>
      <c r="D52" s="2">
        <v>0</v>
      </c>
      <c r="E52" s="2">
        <v>0</v>
      </c>
      <c r="F52" s="2">
        <v>-105</v>
      </c>
      <c r="G52" s="2">
        <v>-100</v>
      </c>
      <c r="H52" s="2">
        <v>0</v>
      </c>
      <c r="I52" s="2">
        <v>0</v>
      </c>
    </row>
    <row r="53" spans="1:9" x14ac:dyDescent="0.25">
      <c r="A53" s="24"/>
      <c r="B53" s="2">
        <v>0</v>
      </c>
      <c r="C53" s="2">
        <v>0</v>
      </c>
      <c r="D53" s="2">
        <v>0</v>
      </c>
      <c r="E53" s="2">
        <v>0</v>
      </c>
      <c r="F53" s="2">
        <v>-100</v>
      </c>
      <c r="G53" s="2">
        <v>-100</v>
      </c>
      <c r="H53" s="2">
        <v>0</v>
      </c>
      <c r="I53" s="2">
        <v>0</v>
      </c>
    </row>
    <row r="54" spans="1:9" x14ac:dyDescent="0.25">
      <c r="A54" s="24"/>
      <c r="B54" s="2">
        <v>-29</v>
      </c>
      <c r="C54" s="2">
        <v>0</v>
      </c>
      <c r="D54" s="2">
        <v>0</v>
      </c>
      <c r="E54" s="2">
        <v>0</v>
      </c>
      <c r="F54" s="2">
        <v>0</v>
      </c>
      <c r="G54" s="2">
        <v>-100</v>
      </c>
      <c r="H54" s="2">
        <v>-87</v>
      </c>
      <c r="I54" s="2">
        <v>0</v>
      </c>
    </row>
    <row r="55" spans="1:9" x14ac:dyDescent="0.25">
      <c r="A55" s="24"/>
      <c r="B55" s="2">
        <v>0</v>
      </c>
      <c r="C55" s="2">
        <v>-103</v>
      </c>
      <c r="D55" s="2">
        <v>0</v>
      </c>
      <c r="E55" s="2">
        <v>0</v>
      </c>
      <c r="F55" s="2">
        <v>-36</v>
      </c>
      <c r="G55" s="2">
        <v>-86</v>
      </c>
      <c r="H55" s="2">
        <v>0</v>
      </c>
      <c r="I55" s="2">
        <v>-176</v>
      </c>
    </row>
    <row r="56" spans="1:9" x14ac:dyDescent="0.25">
      <c r="A56" s="24"/>
      <c r="B56" s="2">
        <v>0</v>
      </c>
      <c r="C56" s="2">
        <v>-73</v>
      </c>
      <c r="D56" s="2">
        <v>-500</v>
      </c>
      <c r="E56" s="2">
        <v>0</v>
      </c>
      <c r="F56" s="2">
        <v>-110</v>
      </c>
      <c r="G56" s="2">
        <v>0</v>
      </c>
      <c r="H56" s="2">
        <v>0</v>
      </c>
      <c r="I56" s="2">
        <v>0</v>
      </c>
    </row>
    <row r="57" spans="1:9" x14ac:dyDescent="0.25">
      <c r="A57" s="24"/>
      <c r="B57" s="2">
        <v>-60</v>
      </c>
      <c r="C57" s="2">
        <v>0</v>
      </c>
      <c r="D57" s="2">
        <v>0</v>
      </c>
      <c r="E57" s="2">
        <v>0</v>
      </c>
      <c r="F57" s="2">
        <v>-10</v>
      </c>
      <c r="G57" s="2">
        <v>-145</v>
      </c>
      <c r="H57" s="2">
        <v>-16</v>
      </c>
      <c r="I57" s="2">
        <v>0</v>
      </c>
    </row>
    <row r="58" spans="1:9" x14ac:dyDescent="0.25">
      <c r="A58" s="24"/>
      <c r="B58" s="2">
        <v>0</v>
      </c>
      <c r="C58" s="2">
        <v>-5</v>
      </c>
      <c r="D58" s="2">
        <v>-200</v>
      </c>
      <c r="E58" s="2">
        <v>-57</v>
      </c>
      <c r="F58" s="2">
        <v>-35</v>
      </c>
      <c r="G58" s="2">
        <v>-13</v>
      </c>
      <c r="H58" s="2">
        <v>-24</v>
      </c>
      <c r="I58" s="2">
        <v>-20</v>
      </c>
    </row>
    <row r="59" spans="1:9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145</v>
      </c>
      <c r="G59" s="2">
        <v>0</v>
      </c>
      <c r="H59" s="2">
        <v>0</v>
      </c>
      <c r="I59" s="2">
        <v>0</v>
      </c>
    </row>
    <row r="60" spans="1:9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67</v>
      </c>
      <c r="G60" s="2">
        <v>123</v>
      </c>
      <c r="H60" s="2">
        <v>0</v>
      </c>
      <c r="I60" s="2">
        <v>0</v>
      </c>
    </row>
    <row r="61" spans="1:9" x14ac:dyDescent="0.25">
      <c r="A61" s="24" t="s">
        <v>3</v>
      </c>
      <c r="B61" s="2">
        <v>182</v>
      </c>
      <c r="C61" s="2">
        <v>139</v>
      </c>
      <c r="D61" s="2">
        <v>629</v>
      </c>
      <c r="E61" s="2">
        <v>33</v>
      </c>
      <c r="F61" s="2">
        <v>500</v>
      </c>
      <c r="G61" s="2">
        <v>300</v>
      </c>
      <c r="H61" s="2">
        <v>165</v>
      </c>
      <c r="I61" s="2">
        <v>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6" ht="17.25" customHeight="1" spans="1:4" x14ac:dyDescent="0.25">
      <c r="A6" s="5"/>
      <c r="B6" s="6"/>
      <c r="C6" s="7"/>
    </row>
    <row r="7" ht="17.25" customHeight="1" spans="1:4" x14ac:dyDescent="0.25">
      <c r="A7" s="45"/>
      <c r="B7" s="25"/>
      <c r="C7" s="36"/>
    </row>
    <row r="8" ht="17.25" customHeight="1" spans="1:4" x14ac:dyDescent="0.25">
      <c r="A8" s="45"/>
      <c r="B8" s="6"/>
      <c r="C8" s="7"/>
    </row>
    <row r="9" ht="17.25" customHeight="1" spans="1:4" x14ac:dyDescent="0.25">
      <c r="A9" s="5"/>
      <c r="B9" s="6"/>
      <c r="C9" s="7"/>
    </row>
    <row r="10" spans="1:2" x14ac:dyDescent="0.25">
      <c r="A10" s="1" t="s">
        <v>0</v>
      </c>
      <c r="B10" s="2" t="s">
        <v>126</v>
      </c>
    </row>
    <row r="11" spans="1:3" x14ac:dyDescent="0.25">
      <c r="A11" s="1" t="s">
        <v>3</v>
      </c>
      <c r="B11" s="2">
        <v>0</v>
      </c>
      <c r="C11" s="3">
        <v>0</v>
      </c>
    </row>
    <row r="12" spans="1:2" x14ac:dyDescent="0.25">
      <c r="A12" s="1"/>
      <c r="B12" s="2">
        <v>6</v>
      </c>
    </row>
    <row r="13" spans="1:2" x14ac:dyDescent="0.25">
      <c r="A13" s="1"/>
      <c r="B13" s="2">
        <v>-6</v>
      </c>
    </row>
    <row r="14" spans="1:2" x14ac:dyDescent="0.25">
      <c r="A14" s="1" t="s">
        <v>3</v>
      </c>
      <c r="B14" s="2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7"/>
      <c r="H6" s="7"/>
    </row>
    <row r="7" ht="17.25" customHeight="1" spans="1:9" x14ac:dyDescent="0.25">
      <c r="A7" s="5"/>
      <c r="B7" s="6"/>
      <c r="C7" s="6"/>
      <c r="D7" s="6"/>
      <c r="E7" s="6"/>
      <c r="F7" s="6"/>
      <c r="G7" s="7"/>
      <c r="H7" s="7"/>
    </row>
    <row r="8" ht="17.25" customHeight="1" spans="1:9" x14ac:dyDescent="0.25">
      <c r="A8" s="26"/>
      <c r="B8" s="25"/>
      <c r="C8" s="25"/>
      <c r="D8" s="25"/>
      <c r="E8" s="25"/>
      <c r="F8" s="25"/>
      <c r="G8" s="36"/>
      <c r="H8" s="36"/>
    </row>
    <row r="9" spans="1:6" x14ac:dyDescent="0.25">
      <c r="A9" s="1" t="s">
        <v>0</v>
      </c>
      <c r="B9" s="2" t="s">
        <v>69</v>
      </c>
      <c r="C9" s="2" t="s">
        <v>8</v>
      </c>
      <c r="D9" s="2" t="s">
        <v>13</v>
      </c>
      <c r="E9" s="2" t="s">
        <v>14</v>
      </c>
      <c r="F9" s="2" t="s">
        <v>9</v>
      </c>
    </row>
    <row r="10" spans="1:7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3">
        <v>0</v>
      </c>
    </row>
    <row r="11" spans="1:6" x14ac:dyDescent="0.25">
      <c r="A11" s="1"/>
      <c r="B11" s="2">
        <v>76</v>
      </c>
      <c r="C11" s="2">
        <v>152</v>
      </c>
      <c r="D11" s="2">
        <v>114</v>
      </c>
      <c r="E11" s="2">
        <v>40</v>
      </c>
      <c r="F11" s="2">
        <v>40</v>
      </c>
    </row>
    <row r="12" spans="1:6" x14ac:dyDescent="0.25">
      <c r="A12" s="1"/>
      <c r="B12" s="2">
        <v>-75</v>
      </c>
      <c r="C12" s="2">
        <v>-150</v>
      </c>
      <c r="D12" s="2">
        <v>-107</v>
      </c>
      <c r="E12" s="2">
        <v>-40</v>
      </c>
      <c r="F12" s="2">
        <v>-40</v>
      </c>
    </row>
    <row r="13" spans="1:6" x14ac:dyDescent="0.25">
      <c r="A13" s="1" t="s">
        <v>3</v>
      </c>
      <c r="B13" s="2">
        <v>1</v>
      </c>
      <c r="C13" s="2">
        <v>2</v>
      </c>
      <c r="D13" s="2">
        <v>7</v>
      </c>
      <c r="E13" s="2">
        <v>0</v>
      </c>
      <c r="F13" s="2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7"/>
    </row>
    <row r="7" ht="17.25" customHeight="1" spans="1:9" x14ac:dyDescent="0.25">
      <c r="A7" s="5"/>
      <c r="B7" s="6"/>
      <c r="C7" s="6"/>
      <c r="D7" s="6"/>
      <c r="E7" s="6"/>
      <c r="F7" s="6"/>
      <c r="G7" s="6"/>
      <c r="H7" s="7"/>
    </row>
    <row r="8" ht="17.25" customHeight="1" spans="1:9" x14ac:dyDescent="0.25">
      <c r="A8" s="26"/>
      <c r="B8" s="25"/>
      <c r="C8" s="25"/>
      <c r="D8" s="25"/>
      <c r="E8" s="25"/>
      <c r="F8" s="25"/>
      <c r="G8" s="25"/>
      <c r="H8" s="36"/>
    </row>
    <row r="9" spans="1:7" x14ac:dyDescent="0.25">
      <c r="A9" s="1" t="s">
        <v>0</v>
      </c>
      <c r="B9" s="2" t="s">
        <v>6</v>
      </c>
      <c r="C9" s="2" t="s">
        <v>8</v>
      </c>
      <c r="D9" s="2" t="s">
        <v>13</v>
      </c>
      <c r="E9" s="2" t="s">
        <v>9</v>
      </c>
      <c r="F9" s="2" t="s">
        <v>11</v>
      </c>
      <c r="G9" s="2" t="s">
        <v>69</v>
      </c>
    </row>
    <row r="10" spans="1:8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3">
        <v>0</v>
      </c>
    </row>
    <row r="11" spans="1:7" x14ac:dyDescent="0.25">
      <c r="A11" s="1"/>
      <c r="B11" s="2">
        <v>120</v>
      </c>
      <c r="C11" s="2">
        <v>120</v>
      </c>
      <c r="D11" s="2">
        <v>240</v>
      </c>
      <c r="E11" s="2">
        <v>0</v>
      </c>
      <c r="F11" s="2">
        <v>0</v>
      </c>
      <c r="G11" s="2">
        <v>0</v>
      </c>
    </row>
    <row r="12" spans="1:7" x14ac:dyDescent="0.25">
      <c r="A12" s="1"/>
      <c r="B12" s="2">
        <v>0</v>
      </c>
      <c r="C12" s="2">
        <v>0</v>
      </c>
      <c r="D12" s="2">
        <v>0</v>
      </c>
      <c r="E12" s="2">
        <v>50</v>
      </c>
      <c r="F12" s="2">
        <v>50</v>
      </c>
      <c r="G12" s="2">
        <v>0</v>
      </c>
    </row>
    <row r="13" spans="1:7" x14ac:dyDescent="0.25">
      <c r="A13" s="1"/>
      <c r="B13" s="2">
        <v>0</v>
      </c>
      <c r="C13" s="2">
        <v>60</v>
      </c>
      <c r="D13" s="2">
        <v>120</v>
      </c>
      <c r="E13" s="2">
        <v>120</v>
      </c>
      <c r="F13" s="2">
        <v>120</v>
      </c>
      <c r="G13" s="2">
        <v>60</v>
      </c>
    </row>
    <row r="14" spans="1:7" x14ac:dyDescent="0.25">
      <c r="A14" s="1" t="s">
        <v>3</v>
      </c>
      <c r="B14" s="2">
        <v>120</v>
      </c>
      <c r="C14" s="2">
        <v>180</v>
      </c>
      <c r="D14" s="2">
        <v>360</v>
      </c>
      <c r="E14" s="2">
        <v>170</v>
      </c>
      <c r="F14" s="2">
        <v>170</v>
      </c>
      <c r="G14" s="2">
        <v>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6" ht="17.25" customHeight="1" spans="1:5" x14ac:dyDescent="0.25">
      <c r="A6" s="5"/>
      <c r="B6" s="6"/>
      <c r="C6" s="7"/>
      <c r="D6" s="4"/>
    </row>
    <row r="7" ht="17.25" customHeight="1" spans="1:5" x14ac:dyDescent="0.25">
      <c r="A7" s="5"/>
      <c r="B7" s="6"/>
      <c r="C7" s="7"/>
      <c r="D7" s="4"/>
    </row>
    <row r="8" ht="17.25" customHeight="1" spans="1:5" x14ac:dyDescent="0.25">
      <c r="A8" s="26"/>
      <c r="B8" s="25"/>
      <c r="C8" s="36"/>
      <c r="D8" s="4"/>
    </row>
    <row r="9" spans="1:2" x14ac:dyDescent="0.25">
      <c r="A9" s="1" t="s">
        <v>0</v>
      </c>
      <c r="B9" s="2" t="s">
        <v>10</v>
      </c>
    </row>
    <row r="10" spans="1:3" x14ac:dyDescent="0.25">
      <c r="A10" s="1" t="s">
        <v>3</v>
      </c>
      <c r="B10" s="2">
        <v>0</v>
      </c>
      <c r="C10" s="3">
        <v>0</v>
      </c>
    </row>
    <row r="11" spans="1:2" x14ac:dyDescent="0.25">
      <c r="A11" s="1"/>
      <c r="B11" s="2">
        <v>4</v>
      </c>
    </row>
    <row r="12" spans="1:2" x14ac:dyDescent="0.25">
      <c r="A12" s="1" t="s">
        <v>3</v>
      </c>
      <c r="B12" s="2">
        <v>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9" width="8.862142857142858" style="2" customWidth="1"/>
    <col min="10" max="10" width="9.005" style="3" customWidth="1"/>
  </cols>
  <sheetData>
    <row r="6" ht="17.25" customHeight="1" spans="1:11" x14ac:dyDescent="0.25">
      <c r="A6" s="5" t="s">
        <v>281</v>
      </c>
      <c r="B6" s="6"/>
      <c r="C6" s="18">
        <v>460</v>
      </c>
      <c r="D6" s="6"/>
      <c r="E6" s="6"/>
      <c r="F6" s="6"/>
      <c r="G6" s="6"/>
      <c r="H6" s="6"/>
      <c r="I6" s="6"/>
      <c r="J6" s="7"/>
    </row>
    <row r="7" ht="17.25" customHeight="1" spans="1:11" x14ac:dyDescent="0.25">
      <c r="A7" s="5" t="s">
        <v>808</v>
      </c>
      <c r="B7" s="18">
        <v>73</v>
      </c>
      <c r="C7" s="18">
        <v>131</v>
      </c>
      <c r="D7" s="25"/>
      <c r="E7" s="18">
        <v>73</v>
      </c>
      <c r="F7" s="18">
        <v>154</v>
      </c>
      <c r="G7" s="6"/>
      <c r="H7" s="6"/>
      <c r="I7" s="6"/>
      <c r="J7" s="36"/>
    </row>
    <row r="8" ht="17.25" customHeight="1" spans="1:11" x14ac:dyDescent="0.25">
      <c r="A8" s="5" t="s">
        <v>333</v>
      </c>
      <c r="B8" s="18">
        <v>27</v>
      </c>
      <c r="C8" s="18">
        <v>300</v>
      </c>
      <c r="D8" s="18">
        <v>337</v>
      </c>
      <c r="E8" s="18">
        <v>180</v>
      </c>
      <c r="F8" s="18">
        <v>204</v>
      </c>
      <c r="G8" s="6"/>
      <c r="H8" s="6"/>
      <c r="I8" s="6"/>
      <c r="J8" s="7"/>
    </row>
    <row r="9" ht="17.25" customHeight="1" spans="1:11" x14ac:dyDescent="0.25">
      <c r="A9" s="5" t="s">
        <v>282</v>
      </c>
      <c r="B9" s="18">
        <v>300</v>
      </c>
      <c r="C9" s="18">
        <v>150</v>
      </c>
      <c r="D9" s="18">
        <v>150</v>
      </c>
      <c r="E9" s="18">
        <v>327</v>
      </c>
      <c r="F9" s="18">
        <v>200</v>
      </c>
      <c r="G9" s="6"/>
      <c r="H9" s="6"/>
      <c r="I9" s="6"/>
      <c r="J9" s="36"/>
    </row>
    <row r="10" ht="17.25" customHeight="1" spans="1:11" x14ac:dyDescent="0.25">
      <c r="A10" s="5" t="s">
        <v>340</v>
      </c>
      <c r="B10" s="6"/>
      <c r="C10" s="18">
        <v>100</v>
      </c>
      <c r="D10" s="18">
        <v>100</v>
      </c>
      <c r="E10" s="6"/>
      <c r="F10" s="18">
        <v>400</v>
      </c>
      <c r="G10" s="6"/>
      <c r="H10" s="6"/>
      <c r="I10" s="6"/>
      <c r="J10" s="36"/>
    </row>
    <row r="11" ht="17.25" customHeight="1" spans="1:11" x14ac:dyDescent="0.25">
      <c r="A11" s="5" t="s">
        <v>809</v>
      </c>
      <c r="B11" s="6"/>
      <c r="C11" s="18">
        <v>320</v>
      </c>
      <c r="D11" s="18">
        <v>230</v>
      </c>
      <c r="E11" s="6"/>
      <c r="F11" s="6"/>
      <c r="G11" s="6"/>
      <c r="H11" s="6"/>
      <c r="I11" s="6"/>
      <c r="J11" s="36"/>
    </row>
    <row r="12" ht="17.25" customHeight="1" spans="1:11" x14ac:dyDescent="0.25">
      <c r="A12" s="5" t="s">
        <v>810</v>
      </c>
      <c r="B12" s="6"/>
      <c r="C12" s="18">
        <v>-249</v>
      </c>
      <c r="D12" s="6"/>
      <c r="E12" s="6"/>
      <c r="F12" s="6"/>
      <c r="G12" s="6"/>
      <c r="H12" s="6"/>
      <c r="I12" s="6"/>
      <c r="J12" s="7"/>
    </row>
    <row r="13" ht="17.25" customHeight="1" spans="1:11" x14ac:dyDescent="0.25">
      <c r="A13" s="5">
        <v>45025</v>
      </c>
      <c r="B13" s="6"/>
      <c r="C13" s="6"/>
      <c r="D13" s="6"/>
      <c r="E13" s="18">
        <v>50</v>
      </c>
      <c r="F13" s="6"/>
      <c r="G13" s="6"/>
      <c r="H13" s="6"/>
      <c r="I13" s="6"/>
      <c r="J13" s="7"/>
    </row>
    <row r="14" ht="17.25" customHeight="1" spans="1:11" x14ac:dyDescent="0.25">
      <c r="A14" s="5" t="s">
        <v>329</v>
      </c>
      <c r="B14" s="25"/>
      <c r="C14" s="18">
        <v>300</v>
      </c>
      <c r="D14" s="25"/>
      <c r="E14" s="25"/>
      <c r="F14" s="18">
        <v>500</v>
      </c>
      <c r="G14" s="18">
        <v>100</v>
      </c>
      <c r="H14" s="18">
        <v>100</v>
      </c>
      <c r="I14" s="6"/>
      <c r="J14" s="36"/>
    </row>
    <row r="15" ht="17.25" customHeight="1" spans="1:11" x14ac:dyDescent="0.25">
      <c r="A15" s="5" t="s">
        <v>317</v>
      </c>
      <c r="B15" s="6"/>
      <c r="C15" s="18">
        <v>208</v>
      </c>
      <c r="D15" s="6"/>
      <c r="E15" s="18">
        <v>576</v>
      </c>
      <c r="F15" s="18">
        <v>46</v>
      </c>
      <c r="G15" s="6"/>
      <c r="H15" s="18">
        <v>13</v>
      </c>
      <c r="I15" s="6"/>
      <c r="J15" s="7"/>
    </row>
    <row r="16" ht="17.25" customHeight="1" spans="1:11" x14ac:dyDescent="0.25">
      <c r="A16" s="5" t="s">
        <v>804</v>
      </c>
      <c r="B16" s="18">
        <v>300</v>
      </c>
      <c r="C16" s="25"/>
      <c r="D16" s="25"/>
      <c r="E16" s="18">
        <v>500</v>
      </c>
      <c r="F16" s="25"/>
      <c r="G16" s="25"/>
      <c r="H16" s="25"/>
      <c r="I16" s="18">
        <v>94</v>
      </c>
      <c r="J16" s="36"/>
    </row>
    <row r="17" ht="17.25" customHeight="1" spans="1:11" x14ac:dyDescent="0.25">
      <c r="A17" s="5" t="s">
        <v>811</v>
      </c>
      <c r="B17" s="18">
        <v>68</v>
      </c>
      <c r="C17" s="6"/>
      <c r="D17" s="6"/>
      <c r="E17" s="6"/>
      <c r="F17" s="6"/>
      <c r="G17" s="18">
        <v>37</v>
      </c>
      <c r="H17" s="6"/>
      <c r="I17" s="6"/>
      <c r="J17" s="7"/>
    </row>
    <row r="18" ht="17.25" customHeight="1" spans="1:11" x14ac:dyDescent="0.25">
      <c r="A18" s="5" t="s">
        <v>811</v>
      </c>
      <c r="B18" s="6"/>
      <c r="C18" s="6"/>
      <c r="D18" s="6"/>
      <c r="E18" s="18">
        <v>-48</v>
      </c>
      <c r="F18" s="6"/>
      <c r="G18" s="6"/>
      <c r="H18" s="18">
        <v>-413</v>
      </c>
      <c r="I18" s="6"/>
      <c r="J18" s="7"/>
    </row>
    <row r="19" ht="17.25" customHeight="1" spans="1:11" x14ac:dyDescent="0.25">
      <c r="A19" s="45" t="s">
        <v>771</v>
      </c>
      <c r="B19" s="18">
        <v>132</v>
      </c>
      <c r="C19" s="6"/>
      <c r="D19" s="6"/>
      <c r="E19" s="6"/>
      <c r="F19" s="6"/>
      <c r="G19" s="6"/>
      <c r="H19" s="6"/>
      <c r="I19" s="6"/>
      <c r="J19" s="7"/>
    </row>
    <row r="20" ht="17.25" customHeight="1" spans="1:11" x14ac:dyDescent="0.25">
      <c r="A20" s="45" t="s">
        <v>297</v>
      </c>
      <c r="B20" s="6"/>
      <c r="C20" s="6"/>
      <c r="D20" s="6"/>
      <c r="E20" s="6"/>
      <c r="F20" s="6"/>
      <c r="G20" s="18">
        <v>50</v>
      </c>
      <c r="H20" s="18">
        <v>107</v>
      </c>
      <c r="I20" s="18">
        <v>18</v>
      </c>
      <c r="J20" s="7"/>
    </row>
    <row r="21" ht="17.25" customHeight="1" spans="1:11" x14ac:dyDescent="0.25">
      <c r="A21" s="45">
        <v>44995</v>
      </c>
      <c r="B21" s="6"/>
      <c r="C21" s="6"/>
      <c r="D21" s="6"/>
      <c r="E21" s="6"/>
      <c r="F21" s="6"/>
      <c r="G21" s="6"/>
      <c r="H21" s="6"/>
      <c r="I21" s="18">
        <v>132</v>
      </c>
      <c r="J21" s="7"/>
    </row>
    <row r="22" ht="17.25" customHeight="1" spans="1:11" x14ac:dyDescent="0.25">
      <c r="A22" s="5">
        <v>45179</v>
      </c>
      <c r="B22" s="6"/>
      <c r="C22" s="6"/>
      <c r="D22" s="6"/>
      <c r="E22" s="6"/>
      <c r="F22" s="6"/>
      <c r="G22" s="6"/>
      <c r="H22" s="18">
        <v>93</v>
      </c>
      <c r="I22" s="6"/>
      <c r="J22" s="7"/>
    </row>
    <row r="23" ht="17.25" customHeight="1" spans="1:11" x14ac:dyDescent="0.25">
      <c r="A23" s="5" t="s">
        <v>318</v>
      </c>
      <c r="B23" s="6"/>
      <c r="C23" s="6"/>
      <c r="D23" s="18">
        <v>-300</v>
      </c>
      <c r="E23" s="6"/>
      <c r="F23" s="6"/>
      <c r="G23" s="6"/>
      <c r="H23" s="6"/>
      <c r="I23" s="6"/>
      <c r="J23" s="7"/>
    </row>
    <row r="24" ht="17.25" customHeight="1" spans="1:11" x14ac:dyDescent="0.25">
      <c r="A24" s="5" t="s">
        <v>285</v>
      </c>
      <c r="B24" s="6"/>
      <c r="C24" s="18">
        <v>-199</v>
      </c>
      <c r="D24" s="6"/>
      <c r="E24" s="18">
        <v>-95</v>
      </c>
      <c r="F24" s="6"/>
      <c r="G24" s="6"/>
      <c r="H24" s="6"/>
      <c r="I24" s="6"/>
      <c r="J24" s="7"/>
    </row>
    <row r="25" ht="17.25" customHeight="1" spans="1:11" x14ac:dyDescent="0.25">
      <c r="A25" s="5" t="s">
        <v>306</v>
      </c>
      <c r="B25" s="6"/>
      <c r="C25" s="18">
        <v>-101</v>
      </c>
      <c r="D25" s="6"/>
      <c r="E25" s="18">
        <v>-5</v>
      </c>
      <c r="F25" s="18">
        <v>-11</v>
      </c>
      <c r="G25" s="6"/>
      <c r="H25" s="6"/>
      <c r="I25" s="6"/>
      <c r="J25" s="7"/>
    </row>
    <row r="26" ht="17.25" customHeight="1" spans="1:11" x14ac:dyDescent="0.25">
      <c r="A26" s="45" t="s">
        <v>309</v>
      </c>
      <c r="B26" s="18">
        <v>-112</v>
      </c>
      <c r="C26" s="6"/>
      <c r="D26" s="6"/>
      <c r="E26" s="6"/>
      <c r="F26" s="6"/>
      <c r="G26" s="6"/>
      <c r="H26" s="6"/>
      <c r="I26" s="6"/>
      <c r="J26" s="7"/>
    </row>
    <row r="27" ht="17.25" customHeight="1" spans="1:11" x14ac:dyDescent="0.25">
      <c r="A27" s="5" t="s">
        <v>812</v>
      </c>
      <c r="B27" s="6"/>
      <c r="C27" s="6"/>
      <c r="D27" s="18">
        <v>-200</v>
      </c>
      <c r="E27" s="6"/>
      <c r="F27" s="6"/>
      <c r="G27" s="6"/>
      <c r="H27" s="6"/>
      <c r="I27" s="6"/>
      <c r="J27" s="7"/>
    </row>
    <row r="28" ht="17.25" customHeight="1" spans="1:11" x14ac:dyDescent="0.25">
      <c r="A28" s="5" t="s">
        <v>812</v>
      </c>
      <c r="B28" s="18">
        <v>-18</v>
      </c>
      <c r="C28" s="18">
        <v>-199</v>
      </c>
      <c r="D28" s="6"/>
      <c r="E28" s="6"/>
      <c r="F28" s="18">
        <v>-193</v>
      </c>
      <c r="G28" s="6"/>
      <c r="H28" s="6"/>
      <c r="I28" s="6"/>
      <c r="J28" s="7"/>
    </row>
    <row r="29" ht="17.25" customHeight="1" spans="1:11" x14ac:dyDescent="0.25">
      <c r="A29" s="5" t="s">
        <v>813</v>
      </c>
      <c r="B29" s="6"/>
      <c r="C29" s="6"/>
      <c r="D29" s="18">
        <v>-200</v>
      </c>
      <c r="E29" s="18">
        <v>-200</v>
      </c>
      <c r="F29" s="6"/>
      <c r="G29" s="6"/>
      <c r="H29" s="6"/>
      <c r="I29" s="6"/>
      <c r="J29" s="7"/>
    </row>
    <row r="30" ht="17.25" customHeight="1" spans="1:11" x14ac:dyDescent="0.25">
      <c r="A30" s="45" t="s">
        <v>320</v>
      </c>
      <c r="B30" s="18">
        <v>-37</v>
      </c>
      <c r="C30" s="6"/>
      <c r="D30" s="18">
        <v>-100</v>
      </c>
      <c r="E30" s="6"/>
      <c r="F30" s="6"/>
      <c r="G30" s="6"/>
      <c r="H30" s="6"/>
      <c r="I30" s="6"/>
      <c r="J30" s="7"/>
    </row>
    <row r="31" ht="17.25" customHeight="1" spans="1:11" x14ac:dyDescent="0.25">
      <c r="A31" s="45" t="s">
        <v>320</v>
      </c>
      <c r="B31" s="18">
        <v>-113</v>
      </c>
      <c r="C31" s="6"/>
      <c r="D31" s="6"/>
      <c r="E31" s="6"/>
      <c r="F31" s="6"/>
      <c r="G31" s="6"/>
      <c r="H31" s="6"/>
      <c r="I31" s="6"/>
      <c r="J31" s="7"/>
    </row>
    <row r="32" ht="17.25" customHeight="1" spans="1:11" x14ac:dyDescent="0.25">
      <c r="A32" s="45">
        <v>44937</v>
      </c>
      <c r="B32" s="6"/>
      <c r="C32" s="6"/>
      <c r="D32" s="6"/>
      <c r="E32" s="18">
        <v>-190</v>
      </c>
      <c r="F32" s="6"/>
      <c r="G32" s="6"/>
      <c r="H32" s="6"/>
      <c r="I32" s="6"/>
      <c r="J32" s="7"/>
    </row>
    <row r="33" ht="17.25" customHeight="1" spans="1:11" x14ac:dyDescent="0.25">
      <c r="A33" s="5">
        <v>45088</v>
      </c>
      <c r="B33" s="18">
        <v>-39</v>
      </c>
      <c r="C33" s="6"/>
      <c r="D33" s="6"/>
      <c r="E33" s="6"/>
      <c r="F33" s="6"/>
      <c r="G33" s="6"/>
      <c r="H33" s="6"/>
      <c r="I33" s="18">
        <v>-70</v>
      </c>
      <c r="J33" s="7"/>
    </row>
    <row r="34" ht="17.25" customHeight="1" spans="1:11" x14ac:dyDescent="0.25">
      <c r="A34" s="45" t="s">
        <v>814</v>
      </c>
      <c r="B34" s="6"/>
      <c r="C34" s="6"/>
      <c r="D34" s="6"/>
      <c r="E34" s="6"/>
      <c r="F34" s="6"/>
      <c r="G34" s="6"/>
      <c r="H34" s="6"/>
      <c r="I34" s="18">
        <v>-50</v>
      </c>
      <c r="J34" s="7"/>
    </row>
    <row r="35" ht="17.25" customHeight="1" spans="1:11" x14ac:dyDescent="0.25">
      <c r="A35" s="45" t="s">
        <v>776</v>
      </c>
      <c r="B35" s="6"/>
      <c r="C35" s="18">
        <v>-200</v>
      </c>
      <c r="D35" s="6"/>
      <c r="E35" s="6"/>
      <c r="F35" s="6"/>
      <c r="G35" s="6"/>
      <c r="H35" s="6"/>
      <c r="I35" s="6"/>
      <c r="J35" s="7"/>
    </row>
    <row r="36" ht="17.25" customHeight="1" spans="1:11" x14ac:dyDescent="0.25">
      <c r="A36" s="5">
        <v>45242</v>
      </c>
      <c r="B36" s="6"/>
      <c r="C36" s="18">
        <v>-100</v>
      </c>
      <c r="D36" s="18">
        <v>-300</v>
      </c>
      <c r="E36" s="6"/>
      <c r="F36" s="6"/>
      <c r="G36" s="6"/>
      <c r="H36" s="6"/>
      <c r="I36" s="6"/>
      <c r="J36" s="7"/>
    </row>
    <row r="37" ht="17.25" customHeight="1" spans="1:11" x14ac:dyDescent="0.25">
      <c r="A37" s="45">
        <v>45627</v>
      </c>
      <c r="B37" s="18">
        <v>-22</v>
      </c>
      <c r="C37" s="18">
        <v>-50</v>
      </c>
      <c r="D37" s="6"/>
      <c r="E37" s="6"/>
      <c r="F37" s="6"/>
      <c r="G37" s="18">
        <v>-57</v>
      </c>
      <c r="H37" s="6"/>
      <c r="I37" s="6"/>
      <c r="J37" s="7"/>
    </row>
    <row r="38" ht="17.25" customHeight="1" spans="1:11" x14ac:dyDescent="0.25">
      <c r="A38" s="45">
        <v>45627</v>
      </c>
      <c r="B38" s="6"/>
      <c r="C38" s="6"/>
      <c r="D38" s="18">
        <v>-30</v>
      </c>
      <c r="E38" s="6"/>
      <c r="F38" s="6"/>
      <c r="G38" s="6"/>
      <c r="H38" s="6"/>
      <c r="I38" s="18">
        <v>-110</v>
      </c>
      <c r="J38" s="7"/>
    </row>
    <row r="39" ht="17.25" customHeight="1" spans="1:11" x14ac:dyDescent="0.25">
      <c r="A39" s="45" t="s">
        <v>815</v>
      </c>
      <c r="B39" s="18">
        <v>-30</v>
      </c>
      <c r="C39" s="18">
        <v>-250</v>
      </c>
      <c r="D39" s="6"/>
      <c r="E39" s="18">
        <v>-100</v>
      </c>
      <c r="F39" s="6"/>
      <c r="G39" s="6"/>
      <c r="H39" s="6"/>
      <c r="I39" s="18">
        <v>-50</v>
      </c>
      <c r="J39" s="7"/>
    </row>
    <row r="40" ht="17.25" customHeight="1" spans="1:11" x14ac:dyDescent="0.25">
      <c r="A40" s="45">
        <v>45109</v>
      </c>
      <c r="B40" s="18">
        <v>-56</v>
      </c>
      <c r="C40" s="6"/>
      <c r="D40" s="6"/>
      <c r="E40" s="18">
        <v>-260</v>
      </c>
      <c r="F40" s="6"/>
      <c r="G40" s="18">
        <v>-14</v>
      </c>
      <c r="H40" s="6"/>
      <c r="I40" s="18">
        <v>-30</v>
      </c>
      <c r="J40" s="7"/>
    </row>
    <row r="41" ht="17.25" customHeight="1" spans="1:11" x14ac:dyDescent="0.25">
      <c r="A41" s="45" t="s">
        <v>330</v>
      </c>
      <c r="B41" s="6"/>
      <c r="C41" s="18">
        <v>-400</v>
      </c>
      <c r="D41" s="6"/>
      <c r="E41" s="6"/>
      <c r="F41" s="18">
        <v>-100</v>
      </c>
      <c r="G41" s="6"/>
      <c r="H41" s="6"/>
      <c r="I41" s="6"/>
      <c r="J41" s="7"/>
    </row>
    <row r="42" ht="17.25" customHeight="1" spans="1:11" x14ac:dyDescent="0.25">
      <c r="A42" s="45" t="s">
        <v>816</v>
      </c>
      <c r="B42" s="18">
        <v>-52</v>
      </c>
      <c r="C42" s="18">
        <v>-100</v>
      </c>
      <c r="D42" s="6"/>
      <c r="E42" s="18">
        <v>-150</v>
      </c>
      <c r="F42" s="6"/>
      <c r="G42" s="6"/>
      <c r="H42" s="6"/>
      <c r="I42" s="18">
        <v>-45</v>
      </c>
      <c r="J42" s="7"/>
    </row>
    <row r="43" ht="17.25" customHeight="1" spans="1:11" x14ac:dyDescent="0.25">
      <c r="A43" s="45" t="s">
        <v>331</v>
      </c>
      <c r="B43" s="18">
        <v>-100</v>
      </c>
      <c r="C43" s="18">
        <v>-100</v>
      </c>
      <c r="D43" s="6"/>
      <c r="E43" s="18">
        <v>-100</v>
      </c>
      <c r="F43" s="6"/>
      <c r="G43" s="6"/>
      <c r="H43" s="6"/>
      <c r="I43" s="6"/>
      <c r="J43" s="7"/>
    </row>
    <row r="44" ht="17.25" customHeight="1" spans="1:11" x14ac:dyDescent="0.25">
      <c r="A44" s="5" t="s">
        <v>788</v>
      </c>
      <c r="B44" s="18">
        <v>-55</v>
      </c>
      <c r="C44" s="18">
        <v>-100</v>
      </c>
      <c r="D44" s="6"/>
      <c r="E44" s="18">
        <v>-20</v>
      </c>
      <c r="F44" s="18">
        <v>-100</v>
      </c>
      <c r="G44" s="6"/>
      <c r="H44" s="6"/>
      <c r="I44" s="6"/>
      <c r="J44" s="7"/>
    </row>
    <row r="45" ht="17.25" customHeight="1" spans="1:11" x14ac:dyDescent="0.25">
      <c r="A45" s="5" t="s">
        <v>792</v>
      </c>
      <c r="B45" s="6"/>
      <c r="C45" s="18">
        <v>100</v>
      </c>
      <c r="D45" s="6"/>
      <c r="E45" s="6"/>
      <c r="F45" s="6"/>
      <c r="G45" s="6"/>
      <c r="H45" s="6"/>
      <c r="I45" s="6"/>
      <c r="J45" s="7"/>
    </row>
    <row r="46" ht="17.25" customHeight="1" spans="1:11" x14ac:dyDescent="0.25">
      <c r="A46" s="45" t="s">
        <v>792</v>
      </c>
      <c r="B46" s="18">
        <v>-38</v>
      </c>
      <c r="C46" s="6"/>
      <c r="D46" s="6"/>
      <c r="E46" s="6"/>
      <c r="F46" s="18">
        <v>-132</v>
      </c>
      <c r="G46" s="6"/>
      <c r="H46" s="6"/>
      <c r="I46" s="18">
        <v>-32</v>
      </c>
      <c r="J46" s="7"/>
    </row>
    <row r="47" ht="17.25" customHeight="1" spans="1:11" x14ac:dyDescent="0.25">
      <c r="A47" s="44" t="s">
        <v>325</v>
      </c>
      <c r="B47" s="18">
        <v>-52</v>
      </c>
      <c r="C47" s="6"/>
      <c r="D47" s="6"/>
      <c r="E47" s="18">
        <v>-28</v>
      </c>
      <c r="F47" s="6"/>
      <c r="G47" s="6"/>
      <c r="H47" s="18">
        <v>-38</v>
      </c>
      <c r="I47" s="6"/>
      <c r="J47" s="7"/>
    </row>
    <row r="48" ht="17.25" customHeight="1" spans="1:11" x14ac:dyDescent="0.25">
      <c r="A48" s="45" t="s">
        <v>327</v>
      </c>
      <c r="B48" s="6"/>
      <c r="C48" s="6"/>
      <c r="D48" s="6"/>
      <c r="E48" s="18">
        <v>-100</v>
      </c>
      <c r="F48" s="6"/>
      <c r="G48" s="6"/>
      <c r="H48" s="18">
        <v>-50</v>
      </c>
      <c r="I48" s="18">
        <v>-20</v>
      </c>
      <c r="J48" s="7"/>
    </row>
    <row r="49" ht="17.25" customHeight="1" spans="1:11" x14ac:dyDescent="0.25">
      <c r="A49" s="45">
        <v>45326</v>
      </c>
      <c r="B49" s="18">
        <v>-102</v>
      </c>
      <c r="C49" s="6"/>
      <c r="D49" s="6"/>
      <c r="E49" s="18">
        <v>-12</v>
      </c>
      <c r="F49" s="18">
        <v>-200</v>
      </c>
      <c r="G49" s="6"/>
      <c r="H49" s="18">
        <v>-20</v>
      </c>
      <c r="I49" s="6"/>
      <c r="J49" s="7"/>
    </row>
    <row r="50" ht="17.25" customHeight="1" spans="1:11" x14ac:dyDescent="0.25">
      <c r="A50" s="45"/>
      <c r="B50" s="6"/>
      <c r="C50" s="6"/>
      <c r="D50" s="6"/>
      <c r="E50" s="6"/>
      <c r="F50" s="6"/>
      <c r="G50" s="6"/>
      <c r="H50" s="6"/>
      <c r="I50" s="6"/>
      <c r="J50" s="7"/>
    </row>
    <row r="51" ht="17.25" customHeight="1" spans="1:11" x14ac:dyDescent="0.25">
      <c r="A51" s="26"/>
      <c r="B51" s="25"/>
      <c r="C51" s="25"/>
      <c r="D51" s="25"/>
      <c r="E51" s="25"/>
      <c r="F51" s="25"/>
      <c r="G51" s="25"/>
      <c r="H51" s="25"/>
      <c r="I51" s="25"/>
      <c r="J51" s="36"/>
    </row>
    <row r="52" ht="17.25" customHeight="1" spans="1:11" x14ac:dyDescent="0.25">
      <c r="A52" s="12"/>
      <c r="B52" s="13"/>
      <c r="C52" s="13"/>
      <c r="D52" s="13"/>
      <c r="E52" s="13"/>
      <c r="F52" s="13"/>
      <c r="G52" s="13"/>
      <c r="H52" s="13"/>
      <c r="I52" s="13"/>
      <c r="J52" s="3"/>
    </row>
    <row r="53" ht="17.25" customHeight="1" spans="1:11" x14ac:dyDescent="0.25">
      <c r="A53" s="12"/>
      <c r="B53" s="297" t="s">
        <v>69</v>
      </c>
      <c r="C53" s="297" t="s">
        <v>11</v>
      </c>
      <c r="D53" s="297" t="s">
        <v>9</v>
      </c>
      <c r="E53" s="297" t="s">
        <v>8</v>
      </c>
      <c r="F53" s="297" t="s">
        <v>13</v>
      </c>
      <c r="G53" s="297" t="s">
        <v>7</v>
      </c>
      <c r="H53" s="297" t="s">
        <v>4</v>
      </c>
      <c r="I53" s="297" t="s">
        <v>6</v>
      </c>
      <c r="J53" s="298"/>
    </row>
    <row r="54" spans="1:9" x14ac:dyDescent="0.25">
      <c r="A54" s="24" t="s">
        <v>0</v>
      </c>
      <c r="B54" s="2" t="s">
        <v>69</v>
      </c>
      <c r="C54" s="2" t="s">
        <v>11</v>
      </c>
      <c r="D54" s="2" t="s">
        <v>9</v>
      </c>
      <c r="E54" s="2" t="s">
        <v>8</v>
      </c>
      <c r="F54" s="2" t="s">
        <v>13</v>
      </c>
      <c r="G54" s="2" t="s">
        <v>7</v>
      </c>
      <c r="H54" s="2" t="s">
        <v>4</v>
      </c>
      <c r="I54" s="2" t="s">
        <v>6</v>
      </c>
    </row>
    <row r="55" spans="1:10" x14ac:dyDescent="0.25">
      <c r="A55" s="24" t="s">
        <v>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3">
        <v>0</v>
      </c>
    </row>
    <row r="56" spans="1:9" x14ac:dyDescent="0.25">
      <c r="A56" s="24"/>
      <c r="B56" s="2">
        <v>9</v>
      </c>
      <c r="C56" s="2">
        <v>148</v>
      </c>
      <c r="D56" s="2">
        <v>142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</row>
    <row r="57" spans="1:9" x14ac:dyDescent="0.25">
      <c r="A57" s="24"/>
      <c r="B57" s="2">
        <v>390</v>
      </c>
      <c r="C57" s="2">
        <v>0</v>
      </c>
      <c r="D57" s="2">
        <v>0</v>
      </c>
      <c r="E57" s="2">
        <v>270</v>
      </c>
      <c r="F57" s="2">
        <v>450</v>
      </c>
      <c r="G57" s="2">
        <v>0</v>
      </c>
      <c r="H57" s="2">
        <v>0</v>
      </c>
      <c r="I57" s="2">
        <v>0</v>
      </c>
    </row>
    <row r="58" spans="1:9" x14ac:dyDescent="0.25">
      <c r="A58" s="24"/>
      <c r="B58" s="2">
        <v>0</v>
      </c>
      <c r="C58" s="2">
        <v>81</v>
      </c>
      <c r="D58" s="2">
        <v>92</v>
      </c>
      <c r="E58" s="2">
        <v>0</v>
      </c>
      <c r="F58" s="2">
        <v>182</v>
      </c>
      <c r="G58" s="2">
        <v>0</v>
      </c>
      <c r="H58" s="2">
        <v>0</v>
      </c>
      <c r="I58" s="2">
        <v>0</v>
      </c>
    </row>
    <row r="59" spans="1:9" x14ac:dyDescent="0.25">
      <c r="A59" s="24"/>
      <c r="B59" s="2">
        <v>201</v>
      </c>
      <c r="C59" s="2">
        <v>290</v>
      </c>
      <c r="D59" s="2">
        <v>929</v>
      </c>
      <c r="E59" s="2">
        <v>150</v>
      </c>
      <c r="F59" s="2">
        <v>410</v>
      </c>
      <c r="G59" s="2">
        <v>0</v>
      </c>
      <c r="H59" s="2">
        <v>0</v>
      </c>
      <c r="I59" s="2">
        <v>0</v>
      </c>
    </row>
    <row r="60" spans="1:9" x14ac:dyDescent="0.25">
      <c r="A60" s="24"/>
      <c r="B60" s="2">
        <v>0</v>
      </c>
      <c r="C60" s="2">
        <v>460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</row>
    <row r="61" spans="1:9" x14ac:dyDescent="0.25">
      <c r="A61" s="24"/>
      <c r="B61" s="2">
        <v>73</v>
      </c>
      <c r="C61" s="2">
        <v>131</v>
      </c>
      <c r="D61" s="2">
        <v>0</v>
      </c>
      <c r="E61" s="2">
        <v>73</v>
      </c>
      <c r="F61" s="2">
        <v>154</v>
      </c>
      <c r="G61" s="2">
        <v>0</v>
      </c>
      <c r="H61" s="2">
        <v>0</v>
      </c>
      <c r="I61" s="2">
        <v>0</v>
      </c>
    </row>
    <row r="62" spans="1:9" x14ac:dyDescent="0.25">
      <c r="A62" s="24"/>
      <c r="B62" s="2">
        <v>27</v>
      </c>
      <c r="C62" s="2">
        <v>300</v>
      </c>
      <c r="D62" s="2">
        <v>337</v>
      </c>
      <c r="E62" s="2">
        <v>180</v>
      </c>
      <c r="F62" s="2">
        <v>204</v>
      </c>
      <c r="G62" s="2">
        <v>0</v>
      </c>
      <c r="H62" s="2">
        <v>0</v>
      </c>
      <c r="I62" s="2">
        <v>0</v>
      </c>
    </row>
    <row r="63" spans="1:9" x14ac:dyDescent="0.25">
      <c r="A63" s="24"/>
      <c r="B63" s="2">
        <v>300</v>
      </c>
      <c r="C63" s="2">
        <v>150</v>
      </c>
      <c r="D63" s="2">
        <v>150</v>
      </c>
      <c r="E63" s="2">
        <v>327</v>
      </c>
      <c r="F63" s="2">
        <v>200</v>
      </c>
      <c r="G63" s="2">
        <v>0</v>
      </c>
      <c r="H63" s="2">
        <v>0</v>
      </c>
      <c r="I63" s="2">
        <v>0</v>
      </c>
    </row>
    <row r="64" spans="1:9" x14ac:dyDescent="0.25">
      <c r="A64" s="24"/>
      <c r="B64" s="2">
        <v>0</v>
      </c>
      <c r="C64" s="2">
        <v>100</v>
      </c>
      <c r="D64" s="2">
        <v>100</v>
      </c>
      <c r="E64" s="2">
        <v>0</v>
      </c>
      <c r="F64" s="2">
        <v>400</v>
      </c>
      <c r="G64" s="2">
        <v>0</v>
      </c>
      <c r="H64" s="2">
        <v>0</v>
      </c>
      <c r="I64" s="2">
        <v>0</v>
      </c>
    </row>
    <row r="65" spans="1:9" x14ac:dyDescent="0.25">
      <c r="A65" s="24"/>
      <c r="B65" s="2">
        <v>0</v>
      </c>
      <c r="C65" s="2">
        <v>320</v>
      </c>
      <c r="D65" s="2">
        <v>230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x14ac:dyDescent="0.25">
      <c r="A66" s="24"/>
      <c r="B66" s="2">
        <v>0</v>
      </c>
      <c r="C66" s="2">
        <v>-249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</row>
    <row r="67" spans="1:9" x14ac:dyDescent="0.25">
      <c r="A67" s="24"/>
      <c r="B67" s="2">
        <v>0</v>
      </c>
      <c r="C67" s="2">
        <v>0</v>
      </c>
      <c r="D67" s="2">
        <v>0</v>
      </c>
      <c r="E67" s="2">
        <v>50</v>
      </c>
      <c r="F67" s="2">
        <v>0</v>
      </c>
      <c r="G67" s="2">
        <v>0</v>
      </c>
      <c r="H67" s="2">
        <v>0</v>
      </c>
      <c r="I67" s="2">
        <v>0</v>
      </c>
    </row>
    <row r="68" spans="1:9" x14ac:dyDescent="0.25">
      <c r="A68" s="24"/>
      <c r="B68" s="2">
        <v>0</v>
      </c>
      <c r="C68" s="2">
        <v>300</v>
      </c>
      <c r="D68" s="2">
        <v>0</v>
      </c>
      <c r="E68" s="2">
        <v>0</v>
      </c>
      <c r="F68" s="2">
        <v>500</v>
      </c>
      <c r="G68" s="2">
        <v>100</v>
      </c>
      <c r="H68" s="2">
        <v>100</v>
      </c>
      <c r="I68" s="2">
        <v>0</v>
      </c>
    </row>
    <row r="69" spans="1:9" x14ac:dyDescent="0.25">
      <c r="A69" s="24"/>
      <c r="B69" s="2">
        <v>0</v>
      </c>
      <c r="C69" s="2">
        <v>208</v>
      </c>
      <c r="D69" s="2">
        <v>0</v>
      </c>
      <c r="E69" s="2">
        <v>576</v>
      </c>
      <c r="F69" s="2">
        <v>46</v>
      </c>
      <c r="G69" s="2">
        <v>0</v>
      </c>
      <c r="H69" s="2">
        <v>13</v>
      </c>
      <c r="I69" s="2">
        <v>0</v>
      </c>
    </row>
    <row r="70" spans="1:9" x14ac:dyDescent="0.25">
      <c r="A70" s="24"/>
      <c r="B70" s="2">
        <v>300</v>
      </c>
      <c r="C70" s="2">
        <v>0</v>
      </c>
      <c r="D70" s="2">
        <v>0</v>
      </c>
      <c r="E70" s="2">
        <v>500</v>
      </c>
      <c r="F70" s="2">
        <v>0</v>
      </c>
      <c r="G70" s="2">
        <v>0</v>
      </c>
      <c r="H70" s="2">
        <v>0</v>
      </c>
      <c r="I70" s="2">
        <v>94</v>
      </c>
    </row>
    <row r="71" spans="1:9" x14ac:dyDescent="0.25">
      <c r="A71" s="24"/>
      <c r="B71" s="2">
        <v>68</v>
      </c>
      <c r="C71" s="2">
        <v>0</v>
      </c>
      <c r="D71" s="2">
        <v>0</v>
      </c>
      <c r="E71" s="2">
        <v>0</v>
      </c>
      <c r="F71" s="2">
        <v>0</v>
      </c>
      <c r="G71" s="2">
        <v>37</v>
      </c>
      <c r="H71" s="2">
        <v>0</v>
      </c>
      <c r="I71" s="2">
        <v>0</v>
      </c>
    </row>
    <row r="72" spans="1:9" x14ac:dyDescent="0.25">
      <c r="A72" s="24"/>
      <c r="B72" s="2">
        <v>0</v>
      </c>
      <c r="C72" s="2">
        <v>0</v>
      </c>
      <c r="D72" s="2">
        <v>0</v>
      </c>
      <c r="E72" s="2">
        <v>-48</v>
      </c>
      <c r="F72" s="2">
        <v>0</v>
      </c>
      <c r="G72" s="2">
        <v>0</v>
      </c>
      <c r="H72" s="2">
        <v>-413</v>
      </c>
      <c r="I72" s="2">
        <v>0</v>
      </c>
    </row>
    <row r="73" spans="1:9" x14ac:dyDescent="0.25">
      <c r="A73" s="24"/>
      <c r="B73" s="2">
        <v>132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25">
      <c r="A74" s="24"/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50</v>
      </c>
      <c r="H74" s="2">
        <v>107</v>
      </c>
      <c r="I74" s="2">
        <v>18</v>
      </c>
    </row>
    <row r="75" spans="1:9" x14ac:dyDescent="0.25">
      <c r="A75" s="24"/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132</v>
      </c>
    </row>
    <row r="76" spans="1:9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93</v>
      </c>
      <c r="I76" s="2">
        <v>0</v>
      </c>
    </row>
    <row r="77" spans="1:9" x14ac:dyDescent="0.25">
      <c r="A77" s="24"/>
      <c r="B77" s="2">
        <v>0</v>
      </c>
      <c r="C77" s="2">
        <v>0</v>
      </c>
      <c r="D77" s="2">
        <v>-300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25">
      <c r="A78" s="24"/>
      <c r="B78" s="2">
        <v>0</v>
      </c>
      <c r="C78" s="2">
        <v>-199</v>
      </c>
      <c r="D78" s="2">
        <v>0</v>
      </c>
      <c r="E78" s="2">
        <v>-95</v>
      </c>
      <c r="F78" s="2">
        <v>0</v>
      </c>
      <c r="G78" s="2">
        <v>0</v>
      </c>
      <c r="H78" s="2">
        <v>0</v>
      </c>
      <c r="I78" s="2">
        <v>0</v>
      </c>
    </row>
    <row r="79" spans="1:9" x14ac:dyDescent="0.25">
      <c r="A79" s="24"/>
      <c r="B79" s="2">
        <v>0</v>
      </c>
      <c r="C79" s="2">
        <v>-101</v>
      </c>
      <c r="D79" s="2">
        <v>0</v>
      </c>
      <c r="E79" s="2">
        <v>-5</v>
      </c>
      <c r="F79" s="2">
        <v>-11</v>
      </c>
      <c r="G79" s="2">
        <v>0</v>
      </c>
      <c r="H79" s="2">
        <v>0</v>
      </c>
      <c r="I79" s="2">
        <v>0</v>
      </c>
    </row>
    <row r="80" spans="1:9" x14ac:dyDescent="0.25">
      <c r="A80" s="24"/>
      <c r="B80" s="2">
        <v>-112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</row>
    <row r="81" spans="1:9" x14ac:dyDescent="0.25">
      <c r="A81" s="24"/>
      <c r="B81" s="2">
        <v>0</v>
      </c>
      <c r="C81" s="2">
        <v>0</v>
      </c>
      <c r="D81" s="2">
        <v>-200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</row>
    <row r="82" spans="1:9" x14ac:dyDescent="0.25">
      <c r="A82" s="24"/>
      <c r="B82" s="2">
        <v>-18</v>
      </c>
      <c r="C82" s="2">
        <v>-199</v>
      </c>
      <c r="D82" s="2">
        <v>0</v>
      </c>
      <c r="E82" s="2">
        <v>0</v>
      </c>
      <c r="F82" s="2">
        <v>-193</v>
      </c>
      <c r="G82" s="2">
        <v>0</v>
      </c>
      <c r="H82" s="2">
        <v>0</v>
      </c>
      <c r="I82" s="2">
        <v>0</v>
      </c>
    </row>
    <row r="83" spans="1:9" x14ac:dyDescent="0.25">
      <c r="A83" s="24"/>
      <c r="B83" s="2">
        <v>0</v>
      </c>
      <c r="C83" s="2">
        <v>0</v>
      </c>
      <c r="D83" s="2">
        <v>-200</v>
      </c>
      <c r="E83" s="2">
        <v>-200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25">
      <c r="A84" s="24"/>
      <c r="B84" s="2">
        <v>-37</v>
      </c>
      <c r="C84" s="2">
        <v>0</v>
      </c>
      <c r="D84" s="2">
        <v>-100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</row>
    <row r="85" spans="1:9" x14ac:dyDescent="0.25">
      <c r="A85" s="24"/>
      <c r="B85" s="2">
        <v>-113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</row>
    <row r="86" spans="1:9" x14ac:dyDescent="0.25">
      <c r="A86" s="24"/>
      <c r="B86" s="2">
        <v>0</v>
      </c>
      <c r="C86" s="2">
        <v>0</v>
      </c>
      <c r="D86" s="2">
        <v>0</v>
      </c>
      <c r="E86" s="2">
        <v>-190</v>
      </c>
      <c r="F86" s="2">
        <v>0</v>
      </c>
      <c r="G86" s="2">
        <v>0</v>
      </c>
      <c r="H86" s="2">
        <v>0</v>
      </c>
      <c r="I86" s="2">
        <v>0</v>
      </c>
    </row>
    <row r="87" spans="1:9" x14ac:dyDescent="0.25">
      <c r="A87" s="24"/>
      <c r="B87" s="2">
        <v>-39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-70</v>
      </c>
    </row>
    <row r="88" spans="1:9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-50</v>
      </c>
    </row>
    <row r="89" spans="1:9" x14ac:dyDescent="0.25">
      <c r="A89" s="24"/>
      <c r="B89" s="2">
        <v>0</v>
      </c>
      <c r="C89" s="2">
        <v>-200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</row>
    <row r="90" spans="1:9" x14ac:dyDescent="0.25">
      <c r="A90" s="24"/>
      <c r="B90" s="2">
        <v>0</v>
      </c>
      <c r="C90" s="2">
        <v>-100</v>
      </c>
      <c r="D90" s="2">
        <v>-300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</row>
    <row r="91" spans="1:9" x14ac:dyDescent="0.25">
      <c r="A91" s="24"/>
      <c r="B91" s="2">
        <v>-22</v>
      </c>
      <c r="C91" s="2">
        <v>-50</v>
      </c>
      <c r="D91" s="2">
        <v>0</v>
      </c>
      <c r="E91" s="2">
        <v>0</v>
      </c>
      <c r="F91" s="2">
        <v>0</v>
      </c>
      <c r="G91" s="2">
        <v>-57</v>
      </c>
      <c r="H91" s="2">
        <v>0</v>
      </c>
      <c r="I91" s="2">
        <v>0</v>
      </c>
    </row>
    <row r="92" spans="1:9" x14ac:dyDescent="0.25">
      <c r="A92" s="24"/>
      <c r="B92" s="2">
        <v>0</v>
      </c>
      <c r="C92" s="2">
        <v>0</v>
      </c>
      <c r="D92" s="2">
        <v>-30</v>
      </c>
      <c r="E92" s="2">
        <v>0</v>
      </c>
      <c r="F92" s="2">
        <v>0</v>
      </c>
      <c r="G92" s="2">
        <v>0</v>
      </c>
      <c r="H92" s="2">
        <v>0</v>
      </c>
      <c r="I92" s="2">
        <v>-110</v>
      </c>
    </row>
    <row r="93" spans="1:9" x14ac:dyDescent="0.25">
      <c r="A93" s="24"/>
      <c r="B93" s="2">
        <v>-30</v>
      </c>
      <c r="C93" s="2">
        <v>-250</v>
      </c>
      <c r="D93" s="2">
        <v>0</v>
      </c>
      <c r="E93" s="2">
        <v>-100</v>
      </c>
      <c r="F93" s="2">
        <v>0</v>
      </c>
      <c r="G93" s="2">
        <v>0</v>
      </c>
      <c r="H93" s="2">
        <v>0</v>
      </c>
      <c r="I93" s="2">
        <v>-50</v>
      </c>
    </row>
    <row r="94" spans="1:9" x14ac:dyDescent="0.25">
      <c r="A94" s="24"/>
      <c r="B94" s="2">
        <v>-56</v>
      </c>
      <c r="C94" s="2">
        <v>0</v>
      </c>
      <c r="D94" s="2">
        <v>0</v>
      </c>
      <c r="E94" s="2">
        <v>-260</v>
      </c>
      <c r="F94" s="2">
        <v>0</v>
      </c>
      <c r="G94" s="2">
        <v>-14</v>
      </c>
      <c r="H94" s="2">
        <v>0</v>
      </c>
      <c r="I94" s="2">
        <v>-30</v>
      </c>
    </row>
    <row r="95" spans="1:9" x14ac:dyDescent="0.25">
      <c r="A95" s="24"/>
      <c r="B95" s="2">
        <v>0</v>
      </c>
      <c r="C95" s="2">
        <v>-400</v>
      </c>
      <c r="D95" s="2">
        <v>0</v>
      </c>
      <c r="E95" s="2">
        <v>0</v>
      </c>
      <c r="F95" s="2">
        <v>-100</v>
      </c>
      <c r="G95" s="2">
        <v>0</v>
      </c>
      <c r="H95" s="2">
        <v>0</v>
      </c>
      <c r="I95" s="2">
        <v>0</v>
      </c>
    </row>
    <row r="96" spans="1:9" x14ac:dyDescent="0.25">
      <c r="A96" s="24"/>
      <c r="B96" s="2">
        <v>-52</v>
      </c>
      <c r="C96" s="2">
        <v>-100</v>
      </c>
      <c r="D96" s="2">
        <v>0</v>
      </c>
      <c r="E96" s="2">
        <v>-150</v>
      </c>
      <c r="F96" s="2">
        <v>0</v>
      </c>
      <c r="G96" s="2">
        <v>0</v>
      </c>
      <c r="H96" s="2">
        <v>0</v>
      </c>
      <c r="I96" s="2">
        <v>-45</v>
      </c>
    </row>
    <row r="97" spans="1:9" x14ac:dyDescent="0.25">
      <c r="A97" s="24"/>
      <c r="B97" s="2">
        <v>-100</v>
      </c>
      <c r="C97" s="2">
        <v>-100</v>
      </c>
      <c r="D97" s="2">
        <v>0</v>
      </c>
      <c r="E97" s="2">
        <v>-100</v>
      </c>
      <c r="F97" s="2">
        <v>0</v>
      </c>
      <c r="G97" s="2">
        <v>0</v>
      </c>
      <c r="H97" s="2">
        <v>0</v>
      </c>
      <c r="I97" s="2">
        <v>0</v>
      </c>
    </row>
    <row r="98" spans="1:9" x14ac:dyDescent="0.25">
      <c r="A98" s="24"/>
      <c r="B98" s="2">
        <v>-55</v>
      </c>
      <c r="C98" s="2">
        <v>-100</v>
      </c>
      <c r="D98" s="2">
        <v>0</v>
      </c>
      <c r="E98" s="2">
        <v>-20</v>
      </c>
      <c r="F98" s="2">
        <v>-100</v>
      </c>
      <c r="G98" s="2">
        <v>0</v>
      </c>
      <c r="H98" s="2">
        <v>0</v>
      </c>
      <c r="I98" s="2">
        <v>0</v>
      </c>
    </row>
    <row r="99" spans="1:9" x14ac:dyDescent="0.25">
      <c r="A99" s="24"/>
      <c r="B99" s="2">
        <v>0</v>
      </c>
      <c r="C99" s="2">
        <v>100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</row>
    <row r="100" spans="1:9" x14ac:dyDescent="0.25">
      <c r="A100" s="24"/>
      <c r="B100" s="2">
        <v>-38</v>
      </c>
      <c r="C100" s="2">
        <v>0</v>
      </c>
      <c r="D100" s="2">
        <v>0</v>
      </c>
      <c r="E100" s="2">
        <v>0</v>
      </c>
      <c r="F100" s="2">
        <v>-132</v>
      </c>
      <c r="G100" s="2">
        <v>0</v>
      </c>
      <c r="H100" s="2">
        <v>0</v>
      </c>
      <c r="I100" s="2">
        <v>-32</v>
      </c>
    </row>
    <row r="101" spans="1:9" x14ac:dyDescent="0.25">
      <c r="A101" s="24"/>
      <c r="B101" s="2">
        <v>-52</v>
      </c>
      <c r="C101" s="2">
        <v>0</v>
      </c>
      <c r="D101" s="2">
        <v>0</v>
      </c>
      <c r="E101" s="2">
        <v>-28</v>
      </c>
      <c r="F101" s="2">
        <v>0</v>
      </c>
      <c r="G101" s="2">
        <v>0</v>
      </c>
      <c r="H101" s="2">
        <v>-38</v>
      </c>
      <c r="I101" s="2">
        <v>0</v>
      </c>
    </row>
    <row r="102" spans="1:9" x14ac:dyDescent="0.25">
      <c r="A102" s="24"/>
      <c r="B102" s="2">
        <v>0</v>
      </c>
      <c r="C102" s="2">
        <v>0</v>
      </c>
      <c r="D102" s="2">
        <v>0</v>
      </c>
      <c r="E102" s="2">
        <v>-100</v>
      </c>
      <c r="F102" s="2">
        <v>0</v>
      </c>
      <c r="G102" s="2">
        <v>0</v>
      </c>
      <c r="H102" s="2">
        <v>-50</v>
      </c>
      <c r="I102" s="2">
        <v>-20</v>
      </c>
    </row>
    <row r="103" spans="1:9" x14ac:dyDescent="0.25">
      <c r="A103" s="24"/>
      <c r="B103" s="2">
        <v>-102</v>
      </c>
      <c r="C103" s="2">
        <v>0</v>
      </c>
      <c r="D103" s="2">
        <v>0</v>
      </c>
      <c r="E103" s="2">
        <v>-12</v>
      </c>
      <c r="F103" s="2">
        <v>-200</v>
      </c>
      <c r="G103" s="2">
        <v>0</v>
      </c>
      <c r="H103" s="2">
        <v>-20</v>
      </c>
      <c r="I103" s="2">
        <v>0</v>
      </c>
    </row>
    <row r="104" spans="1:9" x14ac:dyDescent="0.25">
      <c r="A104" s="24" t="s">
        <v>3</v>
      </c>
      <c r="B104" s="2">
        <v>674</v>
      </c>
      <c r="C104" s="2">
        <v>540</v>
      </c>
      <c r="D104" s="2">
        <v>850</v>
      </c>
      <c r="E104" s="2">
        <v>818</v>
      </c>
      <c r="F104" s="2">
        <v>1810</v>
      </c>
      <c r="G104" s="2">
        <v>116</v>
      </c>
      <c r="H104" s="2">
        <v>-208</v>
      </c>
      <c r="I104" s="2">
        <v>-163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5"/>
      <c r="B7" s="6"/>
      <c r="C7" s="6"/>
      <c r="D7" s="25"/>
      <c r="E7" s="6"/>
      <c r="F7" s="36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36"/>
      <c r="B11" s="25"/>
      <c r="C11" s="25"/>
      <c r="D11" s="25"/>
      <c r="E11" s="25"/>
      <c r="F11" s="36"/>
    </row>
    <row r="12" spans="1:5" x14ac:dyDescent="0.25">
      <c r="A12" s="3" t="s">
        <v>0</v>
      </c>
      <c r="B12" s="2" t="s">
        <v>6</v>
      </c>
      <c r="C12" s="2" t="s">
        <v>8</v>
      </c>
      <c r="D12" s="2" t="s">
        <v>13</v>
      </c>
      <c r="E12" s="2" t="s">
        <v>9</v>
      </c>
    </row>
    <row r="13" spans="1:6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 s="3">
        <v>0</v>
      </c>
    </row>
    <row r="14" spans="1:5" x14ac:dyDescent="0.25">
      <c r="A14" s="3"/>
      <c r="B14" s="2">
        <v>60</v>
      </c>
      <c r="C14" s="2">
        <v>60</v>
      </c>
      <c r="D14" s="2">
        <v>120</v>
      </c>
      <c r="E14" s="2">
        <v>30</v>
      </c>
    </row>
    <row r="15" spans="1:5" x14ac:dyDescent="0.25">
      <c r="A15" s="3"/>
      <c r="B15" s="2">
        <v>-24</v>
      </c>
      <c r="C15" s="2">
        <v>-15</v>
      </c>
      <c r="D15" s="2">
        <v>-60</v>
      </c>
      <c r="E15" s="2">
        <v>-7</v>
      </c>
    </row>
    <row r="16" spans="1:5" x14ac:dyDescent="0.25">
      <c r="A16" s="3" t="s">
        <v>3</v>
      </c>
      <c r="B16" s="2">
        <v>36</v>
      </c>
      <c r="C16" s="2">
        <v>45</v>
      </c>
      <c r="D16" s="2">
        <v>60</v>
      </c>
      <c r="E16" s="2">
        <v>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6"/>
    </row>
    <row r="7" ht="17.25" customHeight="1" spans="1:8" x14ac:dyDescent="0.25">
      <c r="A7" s="5"/>
      <c r="B7" s="6"/>
      <c r="C7" s="6"/>
      <c r="D7" s="25"/>
      <c r="E7" s="6"/>
      <c r="F7" s="6"/>
      <c r="G7" s="25"/>
    </row>
    <row r="8" ht="17.25" customHeight="1" spans="1:8" x14ac:dyDescent="0.25">
      <c r="A8" s="5"/>
      <c r="B8" s="6"/>
      <c r="C8" s="6"/>
      <c r="D8" s="6"/>
      <c r="E8" s="6"/>
      <c r="F8" s="6"/>
      <c r="G8" s="6"/>
    </row>
    <row r="9" ht="17.25" customHeight="1" spans="1:8" x14ac:dyDescent="0.25">
      <c r="A9" s="5"/>
      <c r="B9" s="6"/>
      <c r="C9" s="6"/>
      <c r="D9" s="6"/>
      <c r="E9" s="6"/>
      <c r="F9" s="6"/>
      <c r="G9" s="6"/>
    </row>
    <row r="10" ht="17.25" customHeight="1" spans="1:8" x14ac:dyDescent="0.25">
      <c r="A10" s="5"/>
      <c r="B10" s="6"/>
      <c r="C10" s="6"/>
      <c r="D10" s="6"/>
      <c r="E10" s="6"/>
      <c r="F10" s="6"/>
      <c r="G10" s="6"/>
    </row>
    <row r="11" ht="17.25" customHeight="1" spans="1:8" x14ac:dyDescent="0.25">
      <c r="A11" s="36"/>
      <c r="B11" s="25"/>
      <c r="C11" s="25"/>
      <c r="D11" s="25"/>
      <c r="E11" s="25"/>
      <c r="F11" s="25"/>
      <c r="G11" s="25"/>
    </row>
    <row r="12" spans="1:7" x14ac:dyDescent="0.25">
      <c r="A12" s="3" t="s">
        <v>0</v>
      </c>
      <c r="B12" s="2" t="s">
        <v>6</v>
      </c>
      <c r="C12" s="2" t="s">
        <v>8</v>
      </c>
      <c r="D12" s="2" t="s">
        <v>9</v>
      </c>
      <c r="E12" s="2" t="s">
        <v>13</v>
      </c>
      <c r="F12" s="2" t="s">
        <v>188</v>
      </c>
      <c r="G12" s="2" t="s">
        <v>14</v>
      </c>
    </row>
    <row r="13" spans="1:8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>
        <v>0</v>
      </c>
    </row>
    <row r="14" spans="1:7" x14ac:dyDescent="0.25">
      <c r="A14" s="3"/>
      <c r="B14" s="2">
        <v>54</v>
      </c>
      <c r="C14" s="2">
        <v>54</v>
      </c>
      <c r="D14" s="2">
        <v>20</v>
      </c>
      <c r="E14" s="2">
        <v>108</v>
      </c>
      <c r="F14" s="2">
        <v>10</v>
      </c>
      <c r="G14" s="2">
        <v>10</v>
      </c>
    </row>
    <row r="15" spans="1:7" x14ac:dyDescent="0.25">
      <c r="A15" s="3"/>
      <c r="B15" s="2">
        <v>0</v>
      </c>
      <c r="C15" s="2">
        <v>0</v>
      </c>
      <c r="D15" s="2">
        <v>2</v>
      </c>
      <c r="E15" s="2">
        <v>0</v>
      </c>
      <c r="F15" s="2">
        <v>0</v>
      </c>
      <c r="G15" s="2">
        <v>0</v>
      </c>
    </row>
    <row r="16" spans="1:7" x14ac:dyDescent="0.25">
      <c r="A16" s="3"/>
      <c r="B16" s="2">
        <v>-21</v>
      </c>
      <c r="C16" s="2">
        <v>-30</v>
      </c>
      <c r="D16" s="2">
        <v>0</v>
      </c>
      <c r="E16" s="2">
        <v>-77</v>
      </c>
      <c r="F16" s="2">
        <v>0</v>
      </c>
      <c r="G16" s="2">
        <v>0</v>
      </c>
    </row>
    <row r="17" spans="1:7" x14ac:dyDescent="0.25">
      <c r="A17" s="3"/>
      <c r="B17" s="2">
        <v>0</v>
      </c>
      <c r="C17" s="2">
        <v>-1</v>
      </c>
      <c r="D17" s="2">
        <v>0</v>
      </c>
      <c r="E17" s="2">
        <v>-8</v>
      </c>
      <c r="F17" s="2">
        <v>0</v>
      </c>
      <c r="G17" s="2">
        <v>-1</v>
      </c>
    </row>
    <row r="18" spans="1:7" x14ac:dyDescent="0.25">
      <c r="A18" s="3" t="s">
        <v>3</v>
      </c>
      <c r="B18" s="2">
        <v>33</v>
      </c>
      <c r="C18" s="2">
        <v>23</v>
      </c>
      <c r="D18" s="2">
        <v>22</v>
      </c>
      <c r="E18" s="2">
        <v>23</v>
      </c>
      <c r="F18" s="2">
        <v>10</v>
      </c>
      <c r="G18" s="2">
        <v>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6" ht="17.25" customHeight="1" spans="1:6" x14ac:dyDescent="0.25">
      <c r="A6" s="5"/>
      <c r="B6" s="6"/>
      <c r="C6" s="6"/>
      <c r="D6" s="6"/>
      <c r="E6" s="6"/>
    </row>
    <row r="7" ht="17.25" customHeight="1" spans="1:6" x14ac:dyDescent="0.25">
      <c r="A7" s="5"/>
      <c r="B7" s="6"/>
      <c r="C7" s="6"/>
      <c r="D7" s="25"/>
      <c r="E7" s="6"/>
    </row>
    <row r="8" ht="17.25" customHeight="1" spans="1:6" x14ac:dyDescent="0.25">
      <c r="A8" s="5"/>
      <c r="B8" s="6"/>
      <c r="C8" s="6"/>
      <c r="D8" s="6"/>
      <c r="E8" s="6"/>
    </row>
    <row r="9" ht="17.25" customHeight="1" spans="1:6" x14ac:dyDescent="0.25">
      <c r="A9" s="5"/>
      <c r="B9" s="6"/>
      <c r="C9" s="6"/>
      <c r="D9" s="6"/>
      <c r="E9" s="6"/>
    </row>
    <row r="10" ht="17.25" customHeight="1" spans="1:6" x14ac:dyDescent="0.25">
      <c r="A10" s="5"/>
      <c r="B10" s="6"/>
      <c r="C10" s="6"/>
      <c r="D10" s="6"/>
      <c r="E10" s="6"/>
    </row>
    <row r="11" ht="17.25" customHeight="1" spans="1:6" x14ac:dyDescent="0.25">
      <c r="A11" s="36"/>
      <c r="B11" s="25"/>
      <c r="C11" s="25"/>
      <c r="D11" s="25"/>
      <c r="E11" s="25"/>
    </row>
    <row r="12" spans="1:5" x14ac:dyDescent="0.25">
      <c r="A12" s="3" t="s">
        <v>0</v>
      </c>
      <c r="B12" s="2" t="s">
        <v>170</v>
      </c>
      <c r="C12" s="2" t="s">
        <v>817</v>
      </c>
      <c r="D12" s="2" t="s">
        <v>818</v>
      </c>
      <c r="E12" s="2" t="s">
        <v>8</v>
      </c>
    </row>
    <row r="13" spans="1:6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>
        <v>0</v>
      </c>
    </row>
    <row r="14" spans="1:5" x14ac:dyDescent="0.25">
      <c r="A14" s="3"/>
      <c r="B14" s="2">
        <v>120</v>
      </c>
      <c r="C14" s="2">
        <v>240</v>
      </c>
      <c r="D14" s="2">
        <v>240</v>
      </c>
      <c r="E14" s="2">
        <v>150</v>
      </c>
    </row>
    <row r="15" spans="1:5" x14ac:dyDescent="0.25">
      <c r="A15" s="3" t="s">
        <v>3</v>
      </c>
      <c r="B15" s="2">
        <v>120</v>
      </c>
      <c r="C15" s="2">
        <v>240</v>
      </c>
      <c r="D15" s="2">
        <v>240</v>
      </c>
      <c r="E15" s="2">
        <v>150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6" ht="17.25" customHeight="1" spans="1:9" x14ac:dyDescent="0.25">
      <c r="A6" s="5">
        <v>45239</v>
      </c>
      <c r="B6" s="6"/>
      <c r="C6" s="6"/>
      <c r="D6" s="6"/>
      <c r="E6" s="18">
        <v>200</v>
      </c>
      <c r="F6" s="18">
        <v>200</v>
      </c>
      <c r="G6" s="18">
        <v>150</v>
      </c>
      <c r="H6" s="7"/>
    </row>
    <row r="7" ht="17.25" customHeight="1" spans="1:9" x14ac:dyDescent="0.25">
      <c r="A7" s="5" t="s">
        <v>317</v>
      </c>
      <c r="B7" s="6"/>
      <c r="C7" s="6"/>
      <c r="D7" s="18">
        <v>49</v>
      </c>
      <c r="E7" s="6"/>
      <c r="F7" s="6"/>
      <c r="G7" s="6"/>
      <c r="H7" s="36"/>
    </row>
    <row r="8" ht="17.25" customHeight="1" spans="1:9" x14ac:dyDescent="0.25">
      <c r="A8" s="5" t="s">
        <v>804</v>
      </c>
      <c r="B8" s="6"/>
      <c r="C8" s="6"/>
      <c r="D8" s="18">
        <v>101</v>
      </c>
      <c r="E8" s="6"/>
      <c r="F8" s="6"/>
      <c r="G8" s="6"/>
      <c r="H8" s="7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7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7"/>
    </row>
    <row r="11" ht="17.25" customHeight="1" spans="1:9" x14ac:dyDescent="0.25">
      <c r="A11" s="26"/>
      <c r="B11" s="25"/>
      <c r="C11" s="25"/>
      <c r="D11" s="25"/>
      <c r="E11" s="25"/>
      <c r="F11" s="25"/>
      <c r="G11" s="25"/>
      <c r="H11" s="36"/>
    </row>
    <row r="12" spans="1:7" x14ac:dyDescent="0.25">
      <c r="A12" s="1" t="s">
        <v>0</v>
      </c>
      <c r="B12" s="2" t="s">
        <v>819</v>
      </c>
      <c r="C12" s="2" t="s">
        <v>32</v>
      </c>
      <c r="D12" s="2" t="s">
        <v>11</v>
      </c>
      <c r="E12" s="2" t="s">
        <v>6</v>
      </c>
      <c r="F12" s="2" t="s">
        <v>8</v>
      </c>
      <c r="G12" s="2" t="s">
        <v>7</v>
      </c>
    </row>
    <row r="13" spans="1:8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3">
        <v>0</v>
      </c>
    </row>
    <row r="14" spans="1:7" x14ac:dyDescent="0.25">
      <c r="A14" s="1"/>
      <c r="B14" s="2">
        <v>150</v>
      </c>
      <c r="C14" s="2">
        <v>200</v>
      </c>
      <c r="D14" s="2">
        <v>0</v>
      </c>
      <c r="E14" s="2">
        <v>0</v>
      </c>
      <c r="F14" s="2">
        <v>0</v>
      </c>
      <c r="G14" s="2">
        <v>0</v>
      </c>
    </row>
    <row r="15" spans="1:7" x14ac:dyDescent="0.25">
      <c r="A15" s="1"/>
      <c r="B15" s="2">
        <v>0</v>
      </c>
      <c r="C15" s="2">
        <v>0</v>
      </c>
      <c r="D15" s="2">
        <v>200</v>
      </c>
      <c r="E15" s="2">
        <v>0</v>
      </c>
      <c r="F15" s="2">
        <v>0</v>
      </c>
      <c r="G15" s="2">
        <v>0</v>
      </c>
    </row>
    <row r="16" spans="1:7" x14ac:dyDescent="0.25">
      <c r="A16" s="1"/>
      <c r="B16" s="2">
        <v>0</v>
      </c>
      <c r="C16" s="2">
        <v>0</v>
      </c>
      <c r="D16" s="2">
        <v>1</v>
      </c>
      <c r="E16" s="2">
        <v>0</v>
      </c>
      <c r="F16" s="2">
        <v>0</v>
      </c>
      <c r="G16" s="2">
        <v>0</v>
      </c>
    </row>
    <row r="17" spans="1:7" x14ac:dyDescent="0.25">
      <c r="A17" s="1"/>
      <c r="B17" s="2">
        <v>0</v>
      </c>
      <c r="C17" s="2">
        <v>40</v>
      </c>
      <c r="D17" s="2">
        <v>300</v>
      </c>
      <c r="E17" s="2">
        <v>0</v>
      </c>
      <c r="F17" s="2">
        <v>0</v>
      </c>
      <c r="G17" s="2">
        <v>0</v>
      </c>
    </row>
    <row r="18" spans="1:7" x14ac:dyDescent="0.25">
      <c r="A18" s="1"/>
      <c r="B18" s="2">
        <v>0</v>
      </c>
      <c r="C18" s="2">
        <v>0</v>
      </c>
      <c r="D18" s="2">
        <v>0</v>
      </c>
      <c r="E18" s="2">
        <v>200</v>
      </c>
      <c r="F18" s="2">
        <v>200</v>
      </c>
      <c r="G18" s="2">
        <v>150</v>
      </c>
    </row>
    <row r="19" spans="1:7" x14ac:dyDescent="0.25">
      <c r="A19" s="1"/>
      <c r="B19" s="2">
        <v>0</v>
      </c>
      <c r="C19" s="2">
        <v>0</v>
      </c>
      <c r="D19" s="2">
        <v>49</v>
      </c>
      <c r="E19" s="2">
        <v>0</v>
      </c>
      <c r="F19" s="2">
        <v>0</v>
      </c>
      <c r="G19" s="2">
        <v>0</v>
      </c>
    </row>
    <row r="20" spans="1:7" x14ac:dyDescent="0.25">
      <c r="A20" s="1"/>
      <c r="B20" s="2">
        <v>0</v>
      </c>
      <c r="C20" s="2">
        <v>0</v>
      </c>
      <c r="D20" s="2">
        <v>101</v>
      </c>
      <c r="E20" s="2">
        <v>0</v>
      </c>
      <c r="F20" s="2">
        <v>0</v>
      </c>
      <c r="G20" s="2">
        <v>0</v>
      </c>
    </row>
    <row r="21" spans="1:7" x14ac:dyDescent="0.25">
      <c r="A21" s="1" t="s">
        <v>3</v>
      </c>
      <c r="B21" s="2">
        <v>150</v>
      </c>
      <c r="C21" s="2">
        <v>240</v>
      </c>
      <c r="D21" s="2">
        <v>651</v>
      </c>
      <c r="E21" s="2">
        <v>200</v>
      </c>
      <c r="F21" s="2">
        <v>200</v>
      </c>
      <c r="G21" s="2">
        <v>150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6" ht="17.25" customHeight="1" spans="1:10" x14ac:dyDescent="0.25">
      <c r="A6" s="5"/>
      <c r="B6" s="6"/>
      <c r="C6" s="6"/>
      <c r="D6" s="6"/>
      <c r="E6" s="6"/>
      <c r="F6" s="6"/>
      <c r="G6" s="6"/>
      <c r="H6" s="6"/>
      <c r="I6" s="7"/>
    </row>
    <row r="7" ht="17.25" customHeight="1" spans="1:10" x14ac:dyDescent="0.25">
      <c r="A7" s="5"/>
      <c r="B7" s="6"/>
      <c r="C7" s="6"/>
      <c r="D7" s="6"/>
      <c r="E7" s="6"/>
      <c r="F7" s="6"/>
      <c r="G7" s="6"/>
      <c r="H7" s="6"/>
      <c r="I7" s="36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7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7"/>
    </row>
    <row r="11" ht="17.25" customHeight="1" spans="1:10" x14ac:dyDescent="0.25">
      <c r="A11" s="26"/>
      <c r="B11" s="25"/>
      <c r="C11" s="25"/>
      <c r="D11" s="25"/>
      <c r="E11" s="25"/>
      <c r="F11" s="25"/>
      <c r="G11" s="25"/>
      <c r="H11" s="25"/>
      <c r="I11" s="36"/>
    </row>
    <row r="12" spans="1:8" x14ac:dyDescent="0.25">
      <c r="A12" s="1" t="s">
        <v>0</v>
      </c>
      <c r="B12" s="2" t="s">
        <v>6</v>
      </c>
      <c r="C12" s="2" t="s">
        <v>8</v>
      </c>
      <c r="D12" s="2" t="s">
        <v>13</v>
      </c>
      <c r="E12" s="2" t="s">
        <v>7</v>
      </c>
      <c r="F12" s="2" t="s">
        <v>4</v>
      </c>
      <c r="G12" s="2" t="s">
        <v>9</v>
      </c>
      <c r="H12" s="2" t="s">
        <v>11</v>
      </c>
    </row>
    <row r="13" spans="1:9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3">
        <v>0</v>
      </c>
    </row>
    <row r="14" spans="1:8" x14ac:dyDescent="0.25">
      <c r="A14" s="1"/>
      <c r="B14" s="2">
        <v>24</v>
      </c>
      <c r="C14" s="2">
        <v>24</v>
      </c>
      <c r="D14" s="2">
        <v>48</v>
      </c>
      <c r="E14" s="2">
        <v>0</v>
      </c>
      <c r="F14" s="2">
        <v>0</v>
      </c>
      <c r="G14" s="2">
        <v>0</v>
      </c>
      <c r="H14" s="2">
        <v>0</v>
      </c>
    </row>
    <row r="15" spans="1:8" x14ac:dyDescent="0.25">
      <c r="A15" s="1"/>
      <c r="B15" s="2">
        <v>0</v>
      </c>
      <c r="C15" s="2">
        <v>0</v>
      </c>
      <c r="D15" s="2">
        <v>44</v>
      </c>
      <c r="E15" s="2">
        <v>22</v>
      </c>
      <c r="F15" s="2">
        <v>22</v>
      </c>
      <c r="G15" s="2">
        <v>100</v>
      </c>
      <c r="H15" s="2">
        <v>100</v>
      </c>
    </row>
    <row r="16" spans="1:8" x14ac:dyDescent="0.25">
      <c r="A16" s="1" t="s">
        <v>3</v>
      </c>
      <c r="B16" s="2">
        <v>24</v>
      </c>
      <c r="C16" s="2">
        <v>24</v>
      </c>
      <c r="D16" s="2">
        <v>92</v>
      </c>
      <c r="E16" s="2">
        <v>22</v>
      </c>
      <c r="F16" s="2">
        <v>22</v>
      </c>
      <c r="G16" s="2">
        <v>100</v>
      </c>
      <c r="H16" s="2">
        <v>100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6" ht="17.25" customHeight="1" spans="1:11" x14ac:dyDescent="0.25">
      <c r="A6" s="5" t="s">
        <v>820</v>
      </c>
      <c r="B6" s="6"/>
      <c r="C6" s="6"/>
      <c r="D6" s="6"/>
      <c r="E6" s="18">
        <v>1</v>
      </c>
      <c r="F6" s="6"/>
      <c r="G6" s="6"/>
      <c r="H6" s="6"/>
      <c r="I6" s="6"/>
      <c r="J6" s="7"/>
    </row>
    <row r="7" ht="17.25" customHeight="1" spans="1:11" x14ac:dyDescent="0.25">
      <c r="A7" s="45">
        <v>44995</v>
      </c>
      <c r="B7" s="6"/>
      <c r="C7" s="6"/>
      <c r="D7" s="6"/>
      <c r="E7" s="6"/>
      <c r="F7" s="6"/>
      <c r="G7" s="18">
        <v>100</v>
      </c>
      <c r="H7" s="18">
        <v>200</v>
      </c>
      <c r="I7" s="18">
        <v>200</v>
      </c>
      <c r="J7" s="7"/>
    </row>
    <row r="8" ht="17.25" customHeight="1" spans="1:11" x14ac:dyDescent="0.25">
      <c r="A8" s="5">
        <v>45087</v>
      </c>
      <c r="B8" s="6"/>
      <c r="C8" s="6"/>
      <c r="D8" s="6"/>
      <c r="E8" s="6"/>
      <c r="F8" s="6"/>
      <c r="G8" s="18">
        <v>200</v>
      </c>
      <c r="H8" s="18">
        <v>400</v>
      </c>
      <c r="I8" s="18">
        <v>400</v>
      </c>
      <c r="J8" s="7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6"/>
      <c r="J9" s="7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ht="17.25" customHeight="1" spans="1:11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</row>
    <row r="13" spans="1:9" x14ac:dyDescent="0.25">
      <c r="A13" s="1" t="s">
        <v>0</v>
      </c>
      <c r="B13" s="2" t="s">
        <v>9</v>
      </c>
      <c r="C13" s="2" t="s">
        <v>11</v>
      </c>
      <c r="D13" s="2" t="s">
        <v>13</v>
      </c>
      <c r="E13" s="2" t="s">
        <v>6</v>
      </c>
      <c r="F13" s="2" t="s">
        <v>8</v>
      </c>
      <c r="G13" s="2" t="s">
        <v>821</v>
      </c>
      <c r="H13" s="2" t="s">
        <v>822</v>
      </c>
      <c r="I13" s="2" t="s">
        <v>823</v>
      </c>
    </row>
    <row r="14" spans="1:10" x14ac:dyDescent="0.25">
      <c r="A14" s="1" t="s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3">
        <v>0</v>
      </c>
    </row>
    <row r="15" spans="1:9" x14ac:dyDescent="0.25">
      <c r="A15" s="1"/>
      <c r="B15" s="2">
        <v>300</v>
      </c>
      <c r="C15" s="2">
        <v>300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</row>
    <row r="16" spans="1:9" x14ac:dyDescent="0.25">
      <c r="A16" s="1"/>
      <c r="B16" s="2">
        <v>326</v>
      </c>
      <c r="C16" s="2">
        <v>326</v>
      </c>
      <c r="D16" s="2">
        <v>326</v>
      </c>
      <c r="E16" s="2">
        <v>56</v>
      </c>
      <c r="F16" s="2">
        <v>56</v>
      </c>
      <c r="G16" s="2">
        <v>0</v>
      </c>
      <c r="H16" s="2">
        <v>0</v>
      </c>
      <c r="I16" s="2">
        <v>0</v>
      </c>
    </row>
    <row r="17" spans="1:9" x14ac:dyDescent="0.25">
      <c r="A17" s="1"/>
      <c r="B17" s="2">
        <v>0</v>
      </c>
      <c r="C17" s="2">
        <v>0</v>
      </c>
      <c r="D17" s="2">
        <v>0</v>
      </c>
      <c r="E17" s="2">
        <v>150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25">
      <c r="A18" s="1"/>
      <c r="B18" s="2">
        <v>0</v>
      </c>
      <c r="C18" s="2">
        <v>0</v>
      </c>
      <c r="D18" s="2">
        <v>0</v>
      </c>
      <c r="E18" s="2">
        <v>120</v>
      </c>
      <c r="F18" s="2">
        <v>300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0</v>
      </c>
      <c r="C19" s="2">
        <v>0</v>
      </c>
      <c r="D19" s="2">
        <v>0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100</v>
      </c>
      <c r="H20" s="2">
        <v>200</v>
      </c>
      <c r="I20" s="2">
        <v>200</v>
      </c>
    </row>
    <row r="21" spans="1:9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200</v>
      </c>
      <c r="H21" s="2">
        <v>400</v>
      </c>
      <c r="I21" s="2">
        <v>400</v>
      </c>
    </row>
    <row r="22" spans="1:9" x14ac:dyDescent="0.25">
      <c r="A22" s="1" t="s">
        <v>3</v>
      </c>
      <c r="B22" s="2">
        <v>626</v>
      </c>
      <c r="C22" s="2">
        <v>626</v>
      </c>
      <c r="D22" s="2">
        <v>326</v>
      </c>
      <c r="E22" s="2">
        <v>327</v>
      </c>
      <c r="F22" s="2">
        <v>356</v>
      </c>
      <c r="G22" s="2">
        <v>300</v>
      </c>
      <c r="H22" s="2">
        <v>600</v>
      </c>
      <c r="I22" s="2">
        <v>600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6" ht="17.25" customHeight="1" spans="1:4" x14ac:dyDescent="0.25">
      <c r="A6" s="7"/>
      <c r="B6" s="6"/>
      <c r="C6" s="7"/>
    </row>
    <row r="7" spans="1:2" x14ac:dyDescent="0.25">
      <c r="A7" s="3" t="s">
        <v>0</v>
      </c>
      <c r="B7" s="2" t="s">
        <v>8</v>
      </c>
    </row>
    <row r="8" spans="1:3" x14ac:dyDescent="0.25">
      <c r="A8" s="3" t="s">
        <v>3</v>
      </c>
      <c r="B8" s="2">
        <v>0</v>
      </c>
      <c r="C8" s="3">
        <v>0</v>
      </c>
    </row>
    <row r="9" spans="1:2" x14ac:dyDescent="0.25">
      <c r="A9" s="3"/>
      <c r="B9" s="2">
        <v>110</v>
      </c>
    </row>
    <row r="10" spans="1:2" x14ac:dyDescent="0.25">
      <c r="A10" s="3" t="s">
        <v>3</v>
      </c>
      <c r="B10" s="2">
        <v>110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7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6" ht="17.25" customHeight="1" spans="1:15" x14ac:dyDescent="0.25">
      <c r="A6" s="5">
        <v>45209</v>
      </c>
      <c r="B6" s="6"/>
      <c r="C6" s="6"/>
      <c r="D6" s="6"/>
      <c r="E6" s="18">
        <v>1</v>
      </c>
      <c r="F6" s="6"/>
      <c r="G6" s="6"/>
      <c r="H6" s="6"/>
      <c r="I6" s="6"/>
      <c r="J6" s="6"/>
      <c r="K6" s="6"/>
      <c r="L6" s="6"/>
      <c r="M6" s="7"/>
      <c r="N6" s="22" t="s">
        <v>824</v>
      </c>
    </row>
    <row r="7" ht="17.25" customHeight="1" spans="1:15" x14ac:dyDescent="0.25">
      <c r="A7" s="5">
        <v>45209</v>
      </c>
      <c r="B7" s="6"/>
      <c r="C7" s="18">
        <v>250</v>
      </c>
      <c r="D7" s="6"/>
      <c r="E7" s="6"/>
      <c r="F7" s="6"/>
      <c r="G7" s="6"/>
      <c r="H7" s="6"/>
      <c r="I7" s="6"/>
      <c r="J7" s="6"/>
      <c r="K7" s="6"/>
      <c r="L7" s="6"/>
      <c r="M7" s="7"/>
      <c r="N7" s="22" t="s">
        <v>825</v>
      </c>
    </row>
    <row r="8" ht="17.25" customHeight="1" spans="1:15" x14ac:dyDescent="0.25">
      <c r="A8" s="5">
        <v>45209</v>
      </c>
      <c r="B8" s="6"/>
      <c r="C8" s="6"/>
      <c r="D8" s="6"/>
      <c r="E8" s="6"/>
      <c r="F8" s="18">
        <v>1</v>
      </c>
      <c r="G8" s="6"/>
      <c r="H8" s="6"/>
      <c r="I8" s="6"/>
      <c r="J8" s="6"/>
      <c r="K8" s="6"/>
      <c r="L8" s="6"/>
      <c r="M8" s="7"/>
      <c r="N8" s="22" t="s">
        <v>824</v>
      </c>
    </row>
    <row r="9" ht="17.25" customHeight="1" spans="1:15" x14ac:dyDescent="0.25">
      <c r="A9" s="5">
        <v>45240</v>
      </c>
      <c r="B9" s="6"/>
      <c r="C9" s="6"/>
      <c r="D9" s="6"/>
      <c r="E9" s="6"/>
      <c r="F9" s="6"/>
      <c r="G9" s="18">
        <v>150</v>
      </c>
      <c r="H9" s="6"/>
      <c r="I9" s="6"/>
      <c r="J9" s="6"/>
      <c r="K9" s="6"/>
      <c r="L9" s="6"/>
      <c r="M9" s="7"/>
      <c r="N9" s="22" t="s">
        <v>826</v>
      </c>
    </row>
    <row r="10" ht="17.25" customHeight="1" spans="1:15" x14ac:dyDescent="0.25">
      <c r="A10" s="5">
        <v>45240</v>
      </c>
      <c r="B10" s="18">
        <v>1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  <c r="N10" s="22" t="s">
        <v>824</v>
      </c>
    </row>
    <row r="11" ht="17.25" customHeight="1" spans="1:15" x14ac:dyDescent="0.25">
      <c r="A11" s="5" t="s">
        <v>827</v>
      </c>
      <c r="B11" s="6"/>
      <c r="C11" s="6"/>
      <c r="D11" s="6"/>
      <c r="E11" s="6"/>
      <c r="F11" s="6"/>
      <c r="G11" s="6"/>
      <c r="H11" s="18">
        <v>153</v>
      </c>
      <c r="I11" s="6"/>
      <c r="J11" s="6"/>
      <c r="K11" s="6"/>
      <c r="L11" s="6"/>
      <c r="M11" s="7"/>
      <c r="N11" s="22" t="s">
        <v>828</v>
      </c>
    </row>
    <row r="12" ht="17.25" customHeight="1" spans="1:15" x14ac:dyDescent="0.25">
      <c r="A12" s="5" t="s">
        <v>318</v>
      </c>
      <c r="B12" s="6"/>
      <c r="C12" s="6"/>
      <c r="D12" s="6"/>
      <c r="E12" s="6"/>
      <c r="F12" s="6"/>
      <c r="G12" s="6"/>
      <c r="H12" s="18">
        <v>54</v>
      </c>
      <c r="I12" s="18">
        <v>100</v>
      </c>
      <c r="J12" s="6"/>
      <c r="K12" s="6"/>
      <c r="L12" s="6"/>
      <c r="M12" s="7"/>
      <c r="N12" s="22" t="s">
        <v>828</v>
      </c>
    </row>
    <row r="13" ht="17.25" customHeight="1" spans="1:15" x14ac:dyDescent="0.25">
      <c r="A13" s="5" t="s">
        <v>285</v>
      </c>
      <c r="B13" s="6"/>
      <c r="C13" s="6"/>
      <c r="D13" s="6"/>
      <c r="E13" s="6"/>
      <c r="F13" s="6"/>
      <c r="G13" s="6"/>
      <c r="H13" s="6"/>
      <c r="I13" s="6"/>
      <c r="J13" s="18">
        <v>203</v>
      </c>
      <c r="K13" s="6"/>
      <c r="L13" s="6"/>
      <c r="M13" s="7"/>
      <c r="N13" s="22" t="s">
        <v>829</v>
      </c>
    </row>
    <row r="14" ht="17.25" customHeight="1" spans="1:15" x14ac:dyDescent="0.25">
      <c r="A14" s="5" t="s">
        <v>285</v>
      </c>
      <c r="B14" s="6"/>
      <c r="C14" s="6"/>
      <c r="D14" s="6"/>
      <c r="E14" s="6"/>
      <c r="F14" s="6"/>
      <c r="G14" s="6"/>
      <c r="H14" s="6"/>
      <c r="I14" s="6"/>
      <c r="J14" s="6"/>
      <c r="K14" s="18">
        <v>75</v>
      </c>
      <c r="L14" s="6"/>
      <c r="M14" s="7"/>
      <c r="N14" s="4"/>
    </row>
    <row r="15" ht="17.25" customHeight="1" spans="1:15" x14ac:dyDescent="0.25">
      <c r="A15" s="5" t="s">
        <v>813</v>
      </c>
      <c r="B15" s="6"/>
      <c r="C15" s="6"/>
      <c r="D15" s="6"/>
      <c r="E15" s="6"/>
      <c r="F15" s="6"/>
      <c r="G15" s="6"/>
      <c r="H15" s="18">
        <v>50</v>
      </c>
      <c r="I15" s="6"/>
      <c r="J15" s="6"/>
      <c r="K15" s="6"/>
      <c r="L15" s="6"/>
      <c r="M15" s="7"/>
      <c r="N15" s="22" t="s">
        <v>828</v>
      </c>
    </row>
    <row r="16" ht="17.25" customHeight="1" spans="1:15" x14ac:dyDescent="0.25">
      <c r="A16" s="45" t="s">
        <v>320</v>
      </c>
      <c r="B16" s="6"/>
      <c r="C16" s="6"/>
      <c r="D16" s="6"/>
      <c r="E16" s="6"/>
      <c r="F16" s="6"/>
      <c r="G16" s="6"/>
      <c r="H16" s="18">
        <v>81</v>
      </c>
      <c r="I16" s="6"/>
      <c r="J16" s="6"/>
      <c r="K16" s="6"/>
      <c r="L16" s="6"/>
      <c r="M16" s="7"/>
      <c r="N16" s="22" t="s">
        <v>828</v>
      </c>
    </row>
    <row r="17" ht="17.25" customHeight="1" spans="1:15" x14ac:dyDescent="0.25">
      <c r="A17" s="45" t="s">
        <v>320</v>
      </c>
      <c r="B17" s="6"/>
      <c r="C17" s="6"/>
      <c r="D17" s="6"/>
      <c r="E17" s="6"/>
      <c r="F17" s="6"/>
      <c r="G17" s="18">
        <v>30</v>
      </c>
      <c r="H17" s="6"/>
      <c r="I17" s="6"/>
      <c r="J17" s="6"/>
      <c r="K17" s="6"/>
      <c r="L17" s="6"/>
      <c r="M17" s="7"/>
      <c r="N17" s="4"/>
    </row>
    <row r="18" ht="17.25" customHeight="1" spans="1:15" x14ac:dyDescent="0.25">
      <c r="A18" s="129" t="s">
        <v>320</v>
      </c>
      <c r="B18" s="25"/>
      <c r="C18" s="25"/>
      <c r="D18" s="25"/>
      <c r="E18" s="25"/>
      <c r="F18" s="25"/>
      <c r="G18" s="27">
        <v>1</v>
      </c>
      <c r="H18" s="25"/>
      <c r="I18" s="25"/>
      <c r="J18" s="25"/>
      <c r="K18" s="25"/>
      <c r="L18" s="25"/>
      <c r="M18" s="36"/>
      <c r="N18" s="8" t="s">
        <v>830</v>
      </c>
    </row>
    <row r="19" ht="17.25" customHeight="1" spans="1:15" x14ac:dyDescent="0.25">
      <c r="A19" s="45" t="s">
        <v>320</v>
      </c>
      <c r="B19" s="6"/>
      <c r="C19" s="6"/>
      <c r="D19" s="6"/>
      <c r="E19" s="6"/>
      <c r="F19" s="6"/>
      <c r="G19" s="6"/>
      <c r="H19" s="6"/>
      <c r="I19" s="18">
        <v>132</v>
      </c>
      <c r="J19" s="6"/>
      <c r="K19" s="6"/>
      <c r="L19" s="6"/>
      <c r="M19" s="7"/>
      <c r="N19" s="22" t="s">
        <v>828</v>
      </c>
    </row>
    <row r="20" ht="17.25" customHeight="1" spans="1:15" x14ac:dyDescent="0.25">
      <c r="A20" s="45" t="s">
        <v>831</v>
      </c>
      <c r="B20" s="6"/>
      <c r="C20" s="6"/>
      <c r="D20" s="6"/>
      <c r="E20" s="6"/>
      <c r="F20" s="6"/>
      <c r="G20" s="6"/>
      <c r="H20" s="18">
        <v>100</v>
      </c>
      <c r="I20" s="18">
        <v>145</v>
      </c>
      <c r="J20" s="6"/>
      <c r="K20" s="6"/>
      <c r="L20" s="6"/>
      <c r="M20" s="7"/>
      <c r="N20" s="22" t="s">
        <v>828</v>
      </c>
    </row>
    <row r="21" ht="17.25" customHeight="1" spans="1:15" x14ac:dyDescent="0.25">
      <c r="A21" s="5" t="s">
        <v>806</v>
      </c>
      <c r="B21" s="6"/>
      <c r="C21" s="6"/>
      <c r="D21" s="6"/>
      <c r="E21" s="6"/>
      <c r="F21" s="6"/>
      <c r="G21" s="6"/>
      <c r="H21" s="18">
        <v>65</v>
      </c>
      <c r="I21" s="18">
        <v>35</v>
      </c>
      <c r="J21" s="6"/>
      <c r="K21" s="6"/>
      <c r="L21" s="6"/>
      <c r="M21" s="7"/>
      <c r="N21" s="22" t="s">
        <v>828</v>
      </c>
    </row>
    <row r="22" ht="17.25" customHeight="1" spans="1:15" x14ac:dyDescent="0.25">
      <c r="A22" s="5">
        <v>45242</v>
      </c>
      <c r="B22" s="25"/>
      <c r="C22" s="25"/>
      <c r="D22" s="25"/>
      <c r="E22" s="25"/>
      <c r="F22" s="25"/>
      <c r="G22" s="25"/>
      <c r="H22" s="18">
        <v>420</v>
      </c>
      <c r="I22" s="25"/>
      <c r="J22" s="25"/>
      <c r="K22" s="25"/>
      <c r="L22" s="25"/>
      <c r="M22" s="36"/>
      <c r="N22" s="8" t="s">
        <v>828</v>
      </c>
    </row>
    <row r="23" ht="17.25" customHeight="1" spans="1:15" x14ac:dyDescent="0.25">
      <c r="A23" s="45" t="s">
        <v>783</v>
      </c>
      <c r="B23" s="25"/>
      <c r="C23" s="25"/>
      <c r="D23" s="25"/>
      <c r="E23" s="25"/>
      <c r="F23" s="25"/>
      <c r="G23" s="25"/>
      <c r="H23" s="6"/>
      <c r="I23" s="25"/>
      <c r="J23" s="25"/>
      <c r="K23" s="25"/>
      <c r="L23" s="18">
        <v>8</v>
      </c>
      <c r="M23" s="36"/>
      <c r="N23" s="4"/>
    </row>
    <row r="24" ht="15.75" customHeight="1" spans="1:15" x14ac:dyDescent="0.25">
      <c r="A24" s="45" t="s">
        <v>260</v>
      </c>
      <c r="B24" s="18">
        <v>1</v>
      </c>
      <c r="C24" s="25"/>
      <c r="D24" s="25"/>
      <c r="E24" s="25"/>
      <c r="F24" s="25"/>
      <c r="G24" s="18">
        <v>115</v>
      </c>
      <c r="H24" s="18">
        <v>220</v>
      </c>
      <c r="I24" s="25"/>
      <c r="J24" s="25"/>
      <c r="K24" s="25"/>
      <c r="L24" s="25"/>
      <c r="M24" s="36"/>
      <c r="N24" s="8" t="s">
        <v>828</v>
      </c>
    </row>
    <row r="25" ht="17.25" customHeight="1" spans="1:15" x14ac:dyDescent="0.25">
      <c r="A25" s="5" t="s">
        <v>832</v>
      </c>
      <c r="B25" s="6"/>
      <c r="C25" s="6"/>
      <c r="D25" s="6"/>
      <c r="E25" s="6"/>
      <c r="F25" s="6"/>
      <c r="G25" s="6"/>
      <c r="H25" s="18">
        <v>340</v>
      </c>
      <c r="I25" s="18">
        <v>50</v>
      </c>
      <c r="J25" s="6"/>
      <c r="K25" s="6"/>
      <c r="L25" s="6"/>
      <c r="M25" s="7"/>
      <c r="N25" s="22" t="s">
        <v>828</v>
      </c>
    </row>
    <row r="26" ht="17.25" customHeight="1" spans="1:15" x14ac:dyDescent="0.25">
      <c r="A26" s="45" t="s">
        <v>765</v>
      </c>
      <c r="B26" s="6"/>
      <c r="C26" s="6"/>
      <c r="D26" s="6"/>
      <c r="E26" s="6"/>
      <c r="F26" s="6"/>
      <c r="G26" s="6"/>
      <c r="H26" s="18">
        <v>500</v>
      </c>
      <c r="I26" s="6"/>
      <c r="J26" s="6"/>
      <c r="K26" s="6"/>
      <c r="L26" s="6"/>
      <c r="M26" s="7"/>
      <c r="N26" s="22" t="s">
        <v>828</v>
      </c>
    </row>
    <row r="27" ht="17.25" customHeight="1" spans="1:15" x14ac:dyDescent="0.25">
      <c r="A27" s="45">
        <v>45414</v>
      </c>
      <c r="B27" s="6"/>
      <c r="C27" s="6"/>
      <c r="D27" s="6"/>
      <c r="E27" s="6"/>
      <c r="F27" s="6"/>
      <c r="G27" s="6"/>
      <c r="H27" s="18">
        <v>500</v>
      </c>
      <c r="I27" s="6"/>
      <c r="J27" s="6"/>
      <c r="K27" s="6"/>
      <c r="L27" s="6"/>
      <c r="M27" s="7"/>
      <c r="N27" s="22" t="s">
        <v>829</v>
      </c>
    </row>
    <row r="28" ht="17.25" customHeight="1" spans="1:15" x14ac:dyDescent="0.25">
      <c r="A28" s="45" t="s">
        <v>833</v>
      </c>
      <c r="B28" s="6"/>
      <c r="C28" s="6"/>
      <c r="D28" s="6"/>
      <c r="E28" s="6"/>
      <c r="F28" s="6"/>
      <c r="G28" s="6"/>
      <c r="H28" s="18">
        <v>126</v>
      </c>
      <c r="I28" s="6"/>
      <c r="J28" s="6"/>
      <c r="K28" s="6"/>
      <c r="L28" s="6"/>
      <c r="M28" s="7"/>
      <c r="N28" s="22" t="s">
        <v>834</v>
      </c>
    </row>
    <row r="29" ht="17.25" customHeight="1" spans="1:15" x14ac:dyDescent="0.25">
      <c r="A29" s="45" t="s">
        <v>816</v>
      </c>
      <c r="B29" s="6"/>
      <c r="C29" s="6"/>
      <c r="D29" s="6"/>
      <c r="E29" s="6"/>
      <c r="F29" s="6"/>
      <c r="G29" s="6"/>
      <c r="H29" s="6"/>
      <c r="I29" s="18">
        <v>120</v>
      </c>
      <c r="J29" s="6"/>
      <c r="K29" s="6"/>
      <c r="L29" s="6"/>
      <c r="M29" s="7"/>
      <c r="N29" s="22" t="s">
        <v>834</v>
      </c>
    </row>
    <row r="30" ht="17.25" customHeight="1" spans="1:15" x14ac:dyDescent="0.25">
      <c r="A30" s="5" t="s">
        <v>790</v>
      </c>
      <c r="B30" s="6"/>
      <c r="C30" s="6"/>
      <c r="D30" s="6"/>
      <c r="E30" s="6"/>
      <c r="F30" s="6"/>
      <c r="G30" s="6"/>
      <c r="H30" s="18">
        <v>280</v>
      </c>
      <c r="I30" s="6"/>
      <c r="J30" s="6"/>
      <c r="K30" s="6"/>
      <c r="L30" s="6"/>
      <c r="M30" s="7"/>
      <c r="N30" s="22" t="s">
        <v>834</v>
      </c>
    </row>
    <row r="31" ht="17.25" customHeight="1" spans="1:15" x14ac:dyDescent="0.25">
      <c r="A31" s="45">
        <v>45540</v>
      </c>
      <c r="B31" s="6"/>
      <c r="C31" s="6"/>
      <c r="D31" s="6"/>
      <c r="E31" s="6"/>
      <c r="F31" s="6"/>
      <c r="G31" s="6"/>
      <c r="H31" s="18">
        <v>140</v>
      </c>
      <c r="I31" s="6"/>
      <c r="J31" s="6"/>
      <c r="K31" s="6"/>
      <c r="L31" s="6"/>
      <c r="M31" s="7"/>
      <c r="N31" s="4"/>
    </row>
    <row r="32" ht="17.25" customHeight="1" spans="1:15" x14ac:dyDescent="0.25">
      <c r="A32" s="5" t="s">
        <v>835</v>
      </c>
      <c r="B32" s="6"/>
      <c r="C32" s="6"/>
      <c r="D32" s="6"/>
      <c r="E32" s="6"/>
      <c r="F32" s="6"/>
      <c r="G32" s="6"/>
      <c r="H32" s="18">
        <v>153</v>
      </c>
      <c r="I32" s="6"/>
      <c r="J32" s="6"/>
      <c r="K32" s="6"/>
      <c r="L32" s="6"/>
      <c r="M32" s="7"/>
      <c r="N32" s="22" t="s">
        <v>834</v>
      </c>
    </row>
    <row r="33" ht="17.25" customHeight="1" spans="1:15" x14ac:dyDescent="0.25">
      <c r="A33" s="4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  <c r="N33" s="4"/>
    </row>
    <row r="34" ht="17.25" customHeight="1" spans="1:15" x14ac:dyDescent="0.25">
      <c r="A34" s="4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  <c r="N34" s="4"/>
    </row>
    <row r="35" ht="17.25" customHeight="1" spans="1:15" x14ac:dyDescent="0.25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  <c r="N35" s="4"/>
    </row>
    <row r="36" ht="17.25" customHeight="1" spans="1:15" x14ac:dyDescent="0.25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3"/>
      <c r="N36" s="4"/>
    </row>
    <row r="37" ht="17.25" customHeight="1" spans="1:15" x14ac:dyDescent="0.25">
      <c r="A37" s="12"/>
      <c r="B37" s="31" t="s">
        <v>836</v>
      </c>
      <c r="C37" s="31" t="s">
        <v>498</v>
      </c>
      <c r="D37" s="31" t="s">
        <v>529</v>
      </c>
      <c r="E37" s="31" t="s">
        <v>837</v>
      </c>
      <c r="F37" s="31" t="s">
        <v>496</v>
      </c>
      <c r="G37" s="31" t="s">
        <v>838</v>
      </c>
      <c r="H37" s="31" t="s">
        <v>69</v>
      </c>
      <c r="I37" s="31" t="s">
        <v>6</v>
      </c>
      <c r="J37" s="31" t="s">
        <v>839</v>
      </c>
      <c r="K37" s="31" t="s">
        <v>840</v>
      </c>
      <c r="L37" s="31" t="s">
        <v>188</v>
      </c>
      <c r="M37" s="35"/>
      <c r="N37" s="4"/>
    </row>
    <row r="38" spans="1:12" x14ac:dyDescent="0.25">
      <c r="A38" s="24" t="s">
        <v>0</v>
      </c>
      <c r="B38" s="2" t="s">
        <v>836</v>
      </c>
      <c r="C38" s="2" t="s">
        <v>498</v>
      </c>
      <c r="D38" s="2" t="s">
        <v>529</v>
      </c>
      <c r="E38" s="2" t="s">
        <v>837</v>
      </c>
      <c r="F38" s="2" t="s">
        <v>496</v>
      </c>
      <c r="G38" s="2" t="s">
        <v>838</v>
      </c>
      <c r="H38" s="2" t="s">
        <v>69</v>
      </c>
      <c r="I38" s="2" t="s">
        <v>6</v>
      </c>
      <c r="J38" s="2" t="s">
        <v>839</v>
      </c>
      <c r="K38" s="2" t="s">
        <v>840</v>
      </c>
      <c r="L38" s="2" t="s">
        <v>188</v>
      </c>
    </row>
    <row r="39" spans="1:13" x14ac:dyDescent="0.25">
      <c r="A39" s="24" t="s">
        <v>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3">
        <v>0</v>
      </c>
    </row>
    <row r="40" spans="1:12" x14ac:dyDescent="0.25">
      <c r="A40" s="24"/>
      <c r="B40" s="2">
        <v>110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5">
      <c r="A41" s="24"/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</row>
    <row r="42" spans="1:12" x14ac:dyDescent="0.25">
      <c r="A42" s="24"/>
      <c r="B42" s="2">
        <v>0</v>
      </c>
      <c r="C42" s="2">
        <v>95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</row>
    <row r="43" spans="1:12" x14ac:dyDescent="0.25">
      <c r="A43" s="24"/>
      <c r="B43" s="2">
        <v>0</v>
      </c>
      <c r="C43" s="2">
        <v>0</v>
      </c>
      <c r="D43" s="2">
        <v>83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</row>
    <row r="44" spans="1:12" x14ac:dyDescent="0.25">
      <c r="A44" s="24"/>
      <c r="B44" s="2">
        <v>0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</row>
    <row r="45" spans="1:12" x14ac:dyDescent="0.25">
      <c r="A45" s="24"/>
      <c r="B45" s="2">
        <v>0</v>
      </c>
      <c r="C45" s="2">
        <v>250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</row>
    <row r="46" spans="1:12" x14ac:dyDescent="0.25">
      <c r="A46" s="24"/>
      <c r="B46" s="2">
        <v>0</v>
      </c>
      <c r="C46" s="2">
        <v>0</v>
      </c>
      <c r="D46" s="2">
        <v>0</v>
      </c>
      <c r="E46" s="2">
        <v>0</v>
      </c>
      <c r="F46" s="2">
        <v>1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s="24"/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150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s="24"/>
      <c r="B48" s="2">
        <v>1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2" x14ac:dyDescent="0.25">
      <c r="A49" s="24"/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153</v>
      </c>
      <c r="I49" s="2">
        <v>0</v>
      </c>
      <c r="J49" s="2">
        <v>0</v>
      </c>
      <c r="K49" s="2">
        <v>0</v>
      </c>
      <c r="L49" s="2">
        <v>0</v>
      </c>
    </row>
    <row r="50" spans="1:12" x14ac:dyDescent="0.25">
      <c r="A50" s="24"/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54</v>
      </c>
      <c r="I50" s="2">
        <v>100</v>
      </c>
      <c r="J50" s="2">
        <v>0</v>
      </c>
      <c r="K50" s="2">
        <v>0</v>
      </c>
      <c r="L50" s="2">
        <v>0</v>
      </c>
    </row>
    <row r="51" spans="1:12" x14ac:dyDescent="0.25">
      <c r="A51" s="24"/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203</v>
      </c>
      <c r="K51" s="2">
        <v>0</v>
      </c>
      <c r="L51" s="2">
        <v>0</v>
      </c>
    </row>
    <row r="52" spans="1:12" x14ac:dyDescent="0.25">
      <c r="A52" s="24"/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75</v>
      </c>
      <c r="L52" s="2">
        <v>0</v>
      </c>
    </row>
    <row r="53" spans="1:12" x14ac:dyDescent="0.25">
      <c r="A53" s="24"/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50</v>
      </c>
      <c r="I53" s="2">
        <v>0</v>
      </c>
      <c r="J53" s="2">
        <v>0</v>
      </c>
      <c r="K53" s="2">
        <v>0</v>
      </c>
      <c r="L53" s="2">
        <v>0</v>
      </c>
    </row>
    <row r="54" spans="1:12" x14ac:dyDescent="0.25">
      <c r="A54" s="24"/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81</v>
      </c>
      <c r="I54" s="2">
        <v>0</v>
      </c>
      <c r="J54" s="2">
        <v>0</v>
      </c>
      <c r="K54" s="2">
        <v>0</v>
      </c>
      <c r="L54" s="2">
        <v>0</v>
      </c>
    </row>
    <row r="55" spans="1:12" x14ac:dyDescent="0.25">
      <c r="A55" s="24"/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30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</row>
    <row r="56" spans="1:12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</row>
    <row r="57" spans="1:12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132</v>
      </c>
      <c r="J57" s="2">
        <v>0</v>
      </c>
      <c r="K57" s="2">
        <v>0</v>
      </c>
      <c r="L57" s="2">
        <v>0</v>
      </c>
    </row>
    <row r="58" spans="1:12" x14ac:dyDescent="0.25">
      <c r="A58" s="24"/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100</v>
      </c>
      <c r="I58" s="2">
        <v>145</v>
      </c>
      <c r="J58" s="2">
        <v>0</v>
      </c>
      <c r="K58" s="2">
        <v>0</v>
      </c>
      <c r="L58" s="2">
        <v>0</v>
      </c>
    </row>
    <row r="59" spans="1:12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65</v>
      </c>
      <c r="I59" s="2">
        <v>35</v>
      </c>
      <c r="J59" s="2">
        <v>0</v>
      </c>
      <c r="K59" s="2">
        <v>0</v>
      </c>
      <c r="L59" s="2">
        <v>0</v>
      </c>
    </row>
    <row r="60" spans="1:12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420</v>
      </c>
      <c r="I60" s="2">
        <v>0</v>
      </c>
      <c r="J60" s="2">
        <v>0</v>
      </c>
      <c r="K60" s="2">
        <v>0</v>
      </c>
      <c r="L60" s="2">
        <v>0</v>
      </c>
    </row>
    <row r="61" spans="1:12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8</v>
      </c>
    </row>
    <row r="62" spans="1:12" x14ac:dyDescent="0.25">
      <c r="A62" s="24"/>
      <c r="B62" s="2">
        <v>1</v>
      </c>
      <c r="C62" s="2">
        <v>0</v>
      </c>
      <c r="D62" s="2">
        <v>0</v>
      </c>
      <c r="E62" s="2">
        <v>0</v>
      </c>
      <c r="F62" s="2">
        <v>0</v>
      </c>
      <c r="G62" s="2">
        <v>115</v>
      </c>
      <c r="H62" s="2">
        <v>220</v>
      </c>
      <c r="I62" s="2">
        <v>0</v>
      </c>
      <c r="J62" s="2">
        <v>0</v>
      </c>
      <c r="K62" s="2">
        <v>0</v>
      </c>
      <c r="L62" s="2">
        <v>0</v>
      </c>
    </row>
    <row r="63" spans="1:12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340</v>
      </c>
      <c r="I63" s="2">
        <v>50</v>
      </c>
      <c r="J63" s="2">
        <v>0</v>
      </c>
      <c r="K63" s="2">
        <v>0</v>
      </c>
      <c r="L63" s="2">
        <v>0</v>
      </c>
    </row>
    <row r="64" spans="1:12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500</v>
      </c>
      <c r="I64" s="2">
        <v>0</v>
      </c>
      <c r="J64" s="2">
        <v>0</v>
      </c>
      <c r="K64" s="2">
        <v>0</v>
      </c>
      <c r="L64" s="2">
        <v>0</v>
      </c>
    </row>
    <row r="65" spans="1:12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500</v>
      </c>
      <c r="I65" s="2">
        <v>0</v>
      </c>
      <c r="J65" s="2">
        <v>0</v>
      </c>
      <c r="K65" s="2">
        <v>0</v>
      </c>
      <c r="L65" s="2">
        <v>0</v>
      </c>
    </row>
    <row r="66" spans="1:12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126</v>
      </c>
      <c r="I66" s="2">
        <v>0</v>
      </c>
      <c r="J66" s="2">
        <v>0</v>
      </c>
      <c r="K66" s="2">
        <v>0</v>
      </c>
      <c r="L66" s="2">
        <v>0</v>
      </c>
    </row>
    <row r="67" spans="1:12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120</v>
      </c>
      <c r="J67" s="2">
        <v>0</v>
      </c>
      <c r="K67" s="2">
        <v>0</v>
      </c>
      <c r="L67" s="2">
        <v>0</v>
      </c>
    </row>
    <row r="68" spans="1:12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280</v>
      </c>
      <c r="I68" s="2">
        <v>0</v>
      </c>
      <c r="J68" s="2">
        <v>0</v>
      </c>
      <c r="K68" s="2">
        <v>0</v>
      </c>
      <c r="L68" s="2">
        <v>0</v>
      </c>
    </row>
    <row r="69" spans="1:12" x14ac:dyDescent="0.25">
      <c r="A69" s="24"/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140</v>
      </c>
      <c r="I69" s="2">
        <v>0</v>
      </c>
      <c r="J69" s="2">
        <v>0</v>
      </c>
      <c r="K69" s="2">
        <v>0</v>
      </c>
      <c r="L69" s="2">
        <v>0</v>
      </c>
    </row>
    <row r="70" spans="1:12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153</v>
      </c>
      <c r="I70" s="2">
        <v>0</v>
      </c>
      <c r="J70" s="2">
        <v>0</v>
      </c>
      <c r="K70" s="2">
        <v>0</v>
      </c>
      <c r="L70" s="2">
        <v>0</v>
      </c>
    </row>
    <row r="71" spans="1:12" x14ac:dyDescent="0.25">
      <c r="A71" s="24" t="s">
        <v>3</v>
      </c>
      <c r="B71" s="2">
        <v>113</v>
      </c>
      <c r="C71" s="2">
        <v>345</v>
      </c>
      <c r="D71" s="2">
        <v>83</v>
      </c>
      <c r="E71" s="2">
        <v>1</v>
      </c>
      <c r="F71" s="2">
        <v>1</v>
      </c>
      <c r="G71" s="2">
        <v>296</v>
      </c>
      <c r="H71" s="2">
        <v>3182</v>
      </c>
      <c r="I71" s="2">
        <v>582</v>
      </c>
      <c r="J71" s="2">
        <v>203</v>
      </c>
      <c r="K71" s="2">
        <v>75</v>
      </c>
      <c r="L71" s="2">
        <v>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6" ht="17.25" customHeight="1" spans="1:11" x14ac:dyDescent="0.25">
      <c r="A6" s="45">
        <v>45571</v>
      </c>
      <c r="B6" s="18">
        <v>-16</v>
      </c>
      <c r="C6" s="18">
        <v>-16</v>
      </c>
      <c r="D6" s="18">
        <v>-32</v>
      </c>
      <c r="E6" s="6"/>
      <c r="F6" s="18">
        <v>-6</v>
      </c>
      <c r="G6" s="18">
        <v>-4</v>
      </c>
      <c r="H6" s="18">
        <v>-4</v>
      </c>
      <c r="I6" s="18">
        <v>-8</v>
      </c>
      <c r="J6" s="7"/>
    </row>
    <row r="7" ht="17.25" customHeight="1" spans="1:11" x14ac:dyDescent="0.25">
      <c r="A7" s="5"/>
      <c r="B7" s="6"/>
      <c r="C7" s="6"/>
      <c r="D7" s="6"/>
      <c r="E7" s="6"/>
      <c r="F7" s="6"/>
      <c r="G7" s="6"/>
      <c r="H7" s="6"/>
      <c r="I7" s="6"/>
      <c r="J7" s="7"/>
    </row>
    <row r="8" ht="17.25" customHeight="1" spans="1:11" x14ac:dyDescent="0.25">
      <c r="A8" s="5"/>
      <c r="B8" s="6"/>
      <c r="C8" s="6"/>
      <c r="D8" s="6"/>
      <c r="E8" s="6"/>
      <c r="F8" s="6"/>
      <c r="G8" s="6"/>
      <c r="H8" s="6"/>
      <c r="I8" s="6"/>
      <c r="J8" s="7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6"/>
      <c r="J9" s="7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ht="17.25" customHeight="1" spans="1:11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</row>
    <row r="13" ht="17.25" customHeight="1" spans="1:11" x14ac:dyDescent="0.25">
      <c r="A13" s="5"/>
      <c r="B13" s="6"/>
      <c r="C13" s="6"/>
      <c r="D13" s="6"/>
      <c r="E13" s="6"/>
      <c r="F13" s="6"/>
      <c r="G13" s="6"/>
      <c r="H13" s="6"/>
      <c r="I13" s="6"/>
      <c r="J13" s="7"/>
    </row>
    <row r="14" ht="17.25" customHeight="1" spans="1:11" x14ac:dyDescent="0.25">
      <c r="A14" s="5"/>
      <c r="B14" s="6"/>
      <c r="C14" s="6"/>
      <c r="D14" s="6"/>
      <c r="E14" s="6"/>
      <c r="F14" s="6"/>
      <c r="G14" s="6"/>
      <c r="H14" s="6"/>
      <c r="I14" s="6"/>
      <c r="J14" s="7"/>
    </row>
    <row r="15" spans="1:9" x14ac:dyDescent="0.25">
      <c r="A15" s="1" t="s">
        <v>0</v>
      </c>
      <c r="B15" s="2" t="s">
        <v>6</v>
      </c>
      <c r="C15" s="2" t="s">
        <v>8</v>
      </c>
      <c r="D15" s="2" t="s">
        <v>13</v>
      </c>
      <c r="E15" s="2" t="s">
        <v>78</v>
      </c>
      <c r="F15" s="2" t="s">
        <v>14</v>
      </c>
      <c r="G15" s="2" t="s">
        <v>9</v>
      </c>
      <c r="H15" s="2" t="s">
        <v>15</v>
      </c>
      <c r="I15" s="2" t="s">
        <v>12</v>
      </c>
    </row>
    <row r="16" spans="1:10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3">
        <v>0</v>
      </c>
    </row>
    <row r="17" spans="1:9" x14ac:dyDescent="0.25">
      <c r="A17" s="1"/>
      <c r="B17" s="2">
        <v>8</v>
      </c>
      <c r="C17" s="2">
        <v>8</v>
      </c>
      <c r="D17" s="2">
        <v>16</v>
      </c>
      <c r="E17" s="2">
        <v>8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25">
      <c r="A18" s="1"/>
      <c r="B18" s="2">
        <v>2</v>
      </c>
      <c r="C18" s="2">
        <v>2</v>
      </c>
      <c r="D18" s="2">
        <v>0</v>
      </c>
      <c r="E18" s="2">
        <v>0</v>
      </c>
      <c r="F18" s="2">
        <v>3</v>
      </c>
      <c r="G18" s="2">
        <v>4</v>
      </c>
      <c r="H18" s="2">
        <v>0</v>
      </c>
      <c r="I18" s="2">
        <v>0</v>
      </c>
    </row>
    <row r="19" spans="1:9" x14ac:dyDescent="0.25">
      <c r="A19" s="1"/>
      <c r="B19" s="2">
        <v>-10</v>
      </c>
      <c r="C19" s="2">
        <v>-10</v>
      </c>
      <c r="D19" s="2">
        <v>-16</v>
      </c>
      <c r="E19" s="2">
        <v>-8</v>
      </c>
      <c r="F19" s="2">
        <v>-3</v>
      </c>
      <c r="G19" s="2">
        <v>-4</v>
      </c>
      <c r="H19" s="2">
        <v>0</v>
      </c>
      <c r="I19" s="2">
        <v>0</v>
      </c>
    </row>
    <row r="20" spans="1:9" x14ac:dyDescent="0.25">
      <c r="A20" s="1"/>
      <c r="B20" s="2">
        <v>16</v>
      </c>
      <c r="C20" s="2">
        <v>16</v>
      </c>
      <c r="D20" s="2">
        <v>32</v>
      </c>
      <c r="E20" s="2">
        <v>0</v>
      </c>
      <c r="F20" s="2">
        <v>6</v>
      </c>
      <c r="G20" s="2">
        <v>4</v>
      </c>
      <c r="H20" s="2">
        <v>4</v>
      </c>
      <c r="I20" s="2">
        <v>8</v>
      </c>
    </row>
    <row r="21" spans="1:9" x14ac:dyDescent="0.25">
      <c r="A21" s="1"/>
      <c r="B21" s="2">
        <v>-16</v>
      </c>
      <c r="C21" s="2">
        <v>-16</v>
      </c>
      <c r="D21" s="2">
        <v>-32</v>
      </c>
      <c r="E21" s="2">
        <v>0</v>
      </c>
      <c r="F21" s="2">
        <v>-6</v>
      </c>
      <c r="G21" s="2">
        <v>-4</v>
      </c>
      <c r="H21" s="2">
        <v>-4</v>
      </c>
      <c r="I21" s="2">
        <v>-8</v>
      </c>
    </row>
    <row r="22" spans="1:9" x14ac:dyDescent="0.25">
      <c r="A22" s="1" t="s">
        <v>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6" ht="17.25" customHeight="1" spans="1:14" x14ac:dyDescent="0.25">
      <c r="A6" s="5">
        <v>45180</v>
      </c>
      <c r="B6" s="6"/>
      <c r="C6" s="6"/>
      <c r="D6" s="6"/>
      <c r="E6" s="6"/>
      <c r="F6" s="6"/>
      <c r="G6" s="18">
        <v>90</v>
      </c>
      <c r="H6" s="6"/>
      <c r="I6" s="6"/>
      <c r="J6" s="6"/>
      <c r="K6" s="6"/>
      <c r="L6" s="6"/>
      <c r="M6" s="7"/>
    </row>
    <row r="7" ht="17.25" customHeight="1" spans="1:14" x14ac:dyDescent="0.25">
      <c r="A7" s="45" t="s">
        <v>776</v>
      </c>
      <c r="B7" s="6"/>
      <c r="C7" s="6"/>
      <c r="D7" s="6"/>
      <c r="E7" s="6"/>
      <c r="F7" s="6"/>
      <c r="G7" s="18">
        <v>100</v>
      </c>
      <c r="H7" s="6"/>
      <c r="I7" s="6"/>
      <c r="J7" s="6"/>
      <c r="K7" s="6"/>
      <c r="L7" s="18">
        <v>100</v>
      </c>
      <c r="M7" s="7"/>
    </row>
    <row r="8" ht="17.25" customHeight="1" spans="1:14" x14ac:dyDescent="0.25">
      <c r="A8" s="45">
        <v>45353</v>
      </c>
      <c r="B8" s="18">
        <v>50</v>
      </c>
      <c r="C8" s="18">
        <v>100</v>
      </c>
      <c r="D8" s="6"/>
      <c r="E8" s="6"/>
      <c r="F8" s="6"/>
      <c r="G8" s="18">
        <v>300</v>
      </c>
      <c r="H8" s="18">
        <v>100</v>
      </c>
      <c r="I8" s="18">
        <v>50</v>
      </c>
      <c r="J8" s="6"/>
      <c r="K8" s="6"/>
      <c r="L8" s="6"/>
      <c r="M8" s="7"/>
    </row>
    <row r="9" ht="17.25" customHeight="1" spans="1:14" x14ac:dyDescent="0.25">
      <c r="A9" s="45">
        <v>45414</v>
      </c>
      <c r="B9" s="6"/>
      <c r="C9" s="18">
        <v>80</v>
      </c>
      <c r="D9" s="6"/>
      <c r="E9" s="6"/>
      <c r="F9" s="6"/>
      <c r="G9" s="6"/>
      <c r="H9" s="18">
        <v>200</v>
      </c>
      <c r="I9" s="18">
        <v>100</v>
      </c>
      <c r="J9" s="6"/>
      <c r="K9" s="6"/>
      <c r="L9" s="6"/>
      <c r="M9" s="7"/>
    </row>
    <row r="10" ht="17.25" customHeight="1" spans="1:14" x14ac:dyDescent="0.25">
      <c r="A10" s="45" t="s">
        <v>330</v>
      </c>
      <c r="B10" s="18">
        <v>50</v>
      </c>
      <c r="C10" s="18">
        <v>50</v>
      </c>
      <c r="D10" s="18">
        <v>150</v>
      </c>
      <c r="E10" s="6"/>
      <c r="F10" s="6"/>
      <c r="G10" s="6"/>
      <c r="H10" s="6"/>
      <c r="I10" s="6"/>
      <c r="J10" s="18">
        <v>10</v>
      </c>
      <c r="K10" s="6"/>
      <c r="L10" s="6"/>
      <c r="M10" s="7"/>
    </row>
    <row r="11" ht="17.25" customHeight="1" spans="1:14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ht="17.25" customHeight="1" spans="1:14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ht="17.25" customHeight="1" spans="1:14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ht="17.25" customHeight="1" spans="1:14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1:12" x14ac:dyDescent="0.25">
      <c r="A15" s="1" t="s">
        <v>0</v>
      </c>
      <c r="B15" s="2" t="s">
        <v>6</v>
      </c>
      <c r="C15" s="2" t="s">
        <v>8</v>
      </c>
      <c r="D15" s="2" t="s">
        <v>13</v>
      </c>
      <c r="E15" s="2" t="s">
        <v>170</v>
      </c>
      <c r="F15" s="2" t="s">
        <v>32</v>
      </c>
      <c r="G15" s="2" t="s">
        <v>11</v>
      </c>
      <c r="H15" s="2" t="s">
        <v>9</v>
      </c>
      <c r="I15" s="2" t="s">
        <v>7</v>
      </c>
      <c r="J15" s="2" t="s">
        <v>4</v>
      </c>
      <c r="K15" s="2" t="s">
        <v>841</v>
      </c>
      <c r="L15" s="2" t="s">
        <v>126</v>
      </c>
    </row>
    <row r="16" spans="1:13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3">
        <v>0</v>
      </c>
    </row>
    <row r="17" spans="1:12" x14ac:dyDescent="0.25">
      <c r="A17" s="1"/>
      <c r="B17" s="2">
        <v>57</v>
      </c>
      <c r="C17" s="2">
        <v>134</v>
      </c>
      <c r="D17" s="2">
        <v>100</v>
      </c>
      <c r="E17" s="2">
        <v>30</v>
      </c>
      <c r="F17" s="2">
        <v>60</v>
      </c>
      <c r="G17" s="2">
        <v>160</v>
      </c>
      <c r="H17" s="2">
        <v>50</v>
      </c>
      <c r="I17" s="2">
        <v>40</v>
      </c>
      <c r="J17" s="2">
        <v>20</v>
      </c>
      <c r="K17" s="2">
        <v>0</v>
      </c>
      <c r="L17" s="2">
        <v>0</v>
      </c>
    </row>
    <row r="18" spans="1:12" x14ac:dyDescent="0.25">
      <c r="A18" s="1"/>
      <c r="B18" s="2">
        <v>0</v>
      </c>
      <c r="C18" s="2">
        <v>0</v>
      </c>
      <c r="D18" s="2">
        <v>100</v>
      </c>
      <c r="E18" s="2">
        <v>0</v>
      </c>
      <c r="F18" s="2">
        <v>140</v>
      </c>
      <c r="G18" s="2">
        <v>0</v>
      </c>
      <c r="H18" s="2">
        <v>50</v>
      </c>
      <c r="I18" s="2">
        <v>60</v>
      </c>
      <c r="J18" s="2">
        <v>80</v>
      </c>
      <c r="K18" s="2">
        <v>70</v>
      </c>
      <c r="L18" s="2">
        <v>0</v>
      </c>
    </row>
    <row r="19" spans="1:12" x14ac:dyDescent="0.25">
      <c r="A19" s="1"/>
      <c r="B19" s="2">
        <v>93</v>
      </c>
      <c r="C19" s="2">
        <v>16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</row>
    <row r="20" spans="1:12" x14ac:dyDescent="0.25">
      <c r="A20" s="1"/>
      <c r="B20" s="2">
        <v>58</v>
      </c>
      <c r="C20" s="2">
        <v>100</v>
      </c>
      <c r="D20" s="2">
        <v>50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</row>
    <row r="21" spans="1:12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90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</row>
    <row r="22" spans="1:12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100</v>
      </c>
      <c r="H22" s="2">
        <v>0</v>
      </c>
      <c r="I22" s="2">
        <v>0</v>
      </c>
      <c r="J22" s="2">
        <v>0</v>
      </c>
      <c r="K22" s="2">
        <v>0</v>
      </c>
      <c r="L22" s="2">
        <v>100</v>
      </c>
    </row>
    <row r="23" spans="1:12" x14ac:dyDescent="0.25">
      <c r="A23" s="1"/>
      <c r="B23" s="2">
        <v>50</v>
      </c>
      <c r="C23" s="2">
        <v>100</v>
      </c>
      <c r="D23" s="2">
        <v>0</v>
      </c>
      <c r="E23" s="2">
        <v>0</v>
      </c>
      <c r="F23" s="2">
        <v>0</v>
      </c>
      <c r="G23" s="2">
        <v>300</v>
      </c>
      <c r="H23" s="2">
        <v>100</v>
      </c>
      <c r="I23" s="2">
        <v>50</v>
      </c>
      <c r="J23" s="2">
        <v>0</v>
      </c>
      <c r="K23" s="2">
        <v>0</v>
      </c>
      <c r="L23" s="2">
        <v>0</v>
      </c>
    </row>
    <row r="24" spans="1:12" x14ac:dyDescent="0.25">
      <c r="A24" s="1"/>
      <c r="B24" s="2">
        <v>0</v>
      </c>
      <c r="C24" s="2">
        <v>80</v>
      </c>
      <c r="D24" s="2">
        <v>0</v>
      </c>
      <c r="E24" s="2">
        <v>0</v>
      </c>
      <c r="F24" s="2">
        <v>0</v>
      </c>
      <c r="G24" s="2">
        <v>0</v>
      </c>
      <c r="H24" s="2">
        <v>200</v>
      </c>
      <c r="I24" s="2">
        <v>100</v>
      </c>
      <c r="J24" s="2">
        <v>0</v>
      </c>
      <c r="K24" s="2">
        <v>0</v>
      </c>
      <c r="L24" s="2">
        <v>0</v>
      </c>
    </row>
    <row r="25" spans="1:12" x14ac:dyDescent="0.25">
      <c r="A25" s="1"/>
      <c r="B25" s="2">
        <v>50</v>
      </c>
      <c r="C25" s="2">
        <v>50</v>
      </c>
      <c r="D25" s="2">
        <v>150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10</v>
      </c>
      <c r="K25" s="2">
        <v>0</v>
      </c>
      <c r="L25" s="2">
        <v>0</v>
      </c>
    </row>
    <row r="26" spans="1:12" x14ac:dyDescent="0.25">
      <c r="A26" s="1" t="s">
        <v>3</v>
      </c>
      <c r="B26" s="2">
        <v>308</v>
      </c>
      <c r="C26" s="2">
        <v>480</v>
      </c>
      <c r="D26" s="2">
        <v>400</v>
      </c>
      <c r="E26" s="2">
        <v>30</v>
      </c>
      <c r="F26" s="2">
        <v>200</v>
      </c>
      <c r="G26" s="2">
        <v>650</v>
      </c>
      <c r="H26" s="2">
        <v>400</v>
      </c>
      <c r="I26" s="2">
        <v>250</v>
      </c>
      <c r="J26" s="2">
        <v>110</v>
      </c>
      <c r="K26" s="2">
        <v>70</v>
      </c>
      <c r="L26" s="2">
        <v>100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6" ht="17.25" customHeight="1" spans="1:4" x14ac:dyDescent="0.25">
      <c r="A6" s="5"/>
      <c r="B6" s="6"/>
      <c r="C6" s="7"/>
    </row>
    <row r="7" ht="17.25" customHeight="1" spans="1:4" x14ac:dyDescent="0.25">
      <c r="A7" s="5"/>
      <c r="B7" s="6"/>
      <c r="C7" s="7"/>
    </row>
    <row r="8" ht="17.25" customHeight="1" spans="1:4" x14ac:dyDescent="0.25">
      <c r="A8" s="5"/>
      <c r="B8" s="6"/>
      <c r="C8" s="7"/>
    </row>
    <row r="9" ht="17.25" customHeight="1" spans="1:4" x14ac:dyDescent="0.25">
      <c r="A9" s="5"/>
      <c r="B9" s="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5"/>
      <c r="B11" s="6"/>
      <c r="C11" s="7"/>
    </row>
    <row r="12" spans="1:2" x14ac:dyDescent="0.25">
      <c r="A12" s="1" t="s">
        <v>0</v>
      </c>
      <c r="B12" s="2" t="s">
        <v>13</v>
      </c>
    </row>
    <row r="13" spans="1:3" x14ac:dyDescent="0.25">
      <c r="A13" s="1" t="s">
        <v>3</v>
      </c>
      <c r="B13" s="2">
        <v>0</v>
      </c>
      <c r="C13" s="3">
        <v>0</v>
      </c>
    </row>
    <row r="14" spans="1:2" x14ac:dyDescent="0.25">
      <c r="A14" s="1"/>
      <c r="B14" s="2">
        <v>70</v>
      </c>
    </row>
    <row r="15" spans="1:2" x14ac:dyDescent="0.25">
      <c r="A15" s="1" t="s">
        <v>3</v>
      </c>
      <c r="B15" s="2">
        <v>70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5"/>
      <c r="B7" s="6"/>
      <c r="C7" s="6"/>
      <c r="D7" s="6"/>
      <c r="E7" s="6"/>
      <c r="F7" s="7"/>
    </row>
    <row r="8" ht="17.25" customHeight="1" spans="1:7" x14ac:dyDescent="0.25">
      <c r="A8" s="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5"/>
      <c r="B10" s="6"/>
      <c r="C10" s="6"/>
      <c r="D10" s="6"/>
      <c r="E10" s="6"/>
      <c r="F10" s="7"/>
    </row>
    <row r="11" ht="17.25" customHeight="1" spans="1:7" x14ac:dyDescent="0.25">
      <c r="A11" s="7"/>
      <c r="B11" s="6"/>
      <c r="C11" s="6"/>
      <c r="D11" s="6"/>
      <c r="E11" s="6"/>
      <c r="F11" s="7"/>
    </row>
    <row r="12" spans="1:5" x14ac:dyDescent="0.25">
      <c r="A12" s="3" t="s">
        <v>0</v>
      </c>
      <c r="B12" s="2" t="s">
        <v>6</v>
      </c>
      <c r="C12" s="2" t="s">
        <v>8</v>
      </c>
      <c r="D12" s="2" t="s">
        <v>11</v>
      </c>
      <c r="E12" s="2" t="s">
        <v>13</v>
      </c>
    </row>
    <row r="13" spans="1:6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 s="3">
        <v>0</v>
      </c>
    </row>
    <row r="14" spans="1:5" x14ac:dyDescent="0.25">
      <c r="A14" s="3"/>
      <c r="B14" s="2">
        <v>50</v>
      </c>
      <c r="C14" s="2">
        <v>50</v>
      </c>
      <c r="D14" s="2">
        <v>50</v>
      </c>
      <c r="E14" s="2">
        <v>100</v>
      </c>
    </row>
    <row r="15" spans="1:5" x14ac:dyDescent="0.25">
      <c r="A15" s="3"/>
      <c r="B15" s="2">
        <v>0</v>
      </c>
      <c r="C15" s="2">
        <v>0</v>
      </c>
      <c r="D15" s="2">
        <v>150</v>
      </c>
      <c r="E15" s="2">
        <v>0</v>
      </c>
    </row>
    <row r="16" spans="1:5" x14ac:dyDescent="0.25">
      <c r="A16" s="3" t="s">
        <v>3</v>
      </c>
      <c r="B16" s="2">
        <v>50</v>
      </c>
      <c r="C16" s="2">
        <v>50</v>
      </c>
      <c r="D16" s="2">
        <v>200</v>
      </c>
      <c r="E16" s="2">
        <v>100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5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6" ht="17.25" customHeight="1" spans="1:12" x14ac:dyDescent="0.25">
      <c r="A6" s="45">
        <v>45505</v>
      </c>
      <c r="B6" s="6"/>
      <c r="C6" s="18">
        <v>100</v>
      </c>
      <c r="D6" s="18">
        <v>192</v>
      </c>
      <c r="E6" s="6"/>
      <c r="F6" s="6"/>
      <c r="G6" s="6"/>
      <c r="H6" s="6"/>
      <c r="I6" s="6"/>
      <c r="J6" s="6"/>
      <c r="K6" s="7"/>
    </row>
    <row r="7" ht="17.25" customHeight="1" spans="1:12" x14ac:dyDescent="0.25">
      <c r="A7" s="45">
        <v>45200</v>
      </c>
      <c r="B7" s="6"/>
      <c r="C7" s="18">
        <v>100</v>
      </c>
      <c r="D7" s="18">
        <v>208</v>
      </c>
      <c r="E7" s="6"/>
      <c r="F7" s="6"/>
      <c r="G7" s="6"/>
      <c r="H7" s="6"/>
      <c r="I7" s="6"/>
      <c r="J7" s="6"/>
      <c r="K7" s="7"/>
    </row>
    <row r="8" ht="17.25" customHeight="1" spans="1:12" x14ac:dyDescent="0.25">
      <c r="A8" s="45" t="s">
        <v>299</v>
      </c>
      <c r="B8" s="6"/>
      <c r="C8" s="6"/>
      <c r="D8" s="6"/>
      <c r="E8" s="18">
        <v>50</v>
      </c>
      <c r="F8" s="18">
        <v>50</v>
      </c>
      <c r="G8" s="18">
        <v>100</v>
      </c>
      <c r="H8" s="18">
        <v>200</v>
      </c>
      <c r="I8" s="18">
        <v>40</v>
      </c>
      <c r="J8" s="18">
        <v>100</v>
      </c>
      <c r="K8" s="7"/>
    </row>
    <row r="9" ht="17.25" customHeight="1" spans="1:12" x14ac:dyDescent="0.25">
      <c r="A9" s="5" t="s">
        <v>832</v>
      </c>
      <c r="B9" s="6"/>
      <c r="C9" s="6"/>
      <c r="D9" s="6"/>
      <c r="E9" s="18">
        <v>50</v>
      </c>
      <c r="F9" s="18">
        <v>50</v>
      </c>
      <c r="G9" s="18">
        <v>100</v>
      </c>
      <c r="H9" s="6"/>
      <c r="I9" s="18">
        <v>100</v>
      </c>
      <c r="J9" s="18">
        <v>98</v>
      </c>
      <c r="K9" s="7"/>
    </row>
    <row r="10" ht="17.25" customHeight="1" spans="1:12" x14ac:dyDescent="0.25">
      <c r="A10" s="45" t="s">
        <v>765</v>
      </c>
      <c r="B10" s="18">
        <v>-60</v>
      </c>
      <c r="C10" s="18">
        <v>-350</v>
      </c>
      <c r="D10" s="18">
        <v>-700</v>
      </c>
      <c r="E10" s="6"/>
      <c r="F10" s="6"/>
      <c r="G10" s="6"/>
      <c r="H10" s="6"/>
      <c r="I10" s="6"/>
      <c r="J10" s="6"/>
      <c r="K10" s="7"/>
    </row>
    <row r="11" ht="17.25" customHeight="1" spans="1:12" x14ac:dyDescent="0.25">
      <c r="A11" s="45" t="s">
        <v>765</v>
      </c>
      <c r="B11" s="6"/>
      <c r="C11" s="6"/>
      <c r="D11" s="6"/>
      <c r="E11" s="6"/>
      <c r="F11" s="18">
        <v>80</v>
      </c>
      <c r="G11" s="18">
        <v>80</v>
      </c>
      <c r="H11" s="18">
        <v>400</v>
      </c>
      <c r="I11" s="18">
        <v>100</v>
      </c>
      <c r="J11" s="18">
        <v>300</v>
      </c>
      <c r="K11" s="7"/>
    </row>
    <row r="12" ht="17.25" customHeight="1" spans="1:12" x14ac:dyDescent="0.25">
      <c r="A12" s="45" t="s">
        <v>842</v>
      </c>
      <c r="B12" s="6"/>
      <c r="C12" s="6"/>
      <c r="D12" s="6"/>
      <c r="E12" s="18">
        <v>80</v>
      </c>
      <c r="F12" s="18">
        <v>20</v>
      </c>
      <c r="G12" s="18">
        <v>100</v>
      </c>
      <c r="H12" s="6"/>
      <c r="I12" s="6"/>
      <c r="J12" s="18">
        <v>100</v>
      </c>
      <c r="K12" s="7"/>
    </row>
    <row r="13" ht="17.25" customHeight="1" spans="1:12" x14ac:dyDescent="0.25">
      <c r="A13" s="45" t="s">
        <v>842</v>
      </c>
      <c r="B13" s="6"/>
      <c r="C13" s="6"/>
      <c r="D13" s="6"/>
      <c r="E13" s="6"/>
      <c r="F13" s="6"/>
      <c r="G13" s="6"/>
      <c r="H13" s="6"/>
      <c r="I13" s="18">
        <v>139</v>
      </c>
      <c r="J13" s="6"/>
      <c r="K13" s="7"/>
    </row>
    <row r="14" ht="17.25" customHeight="1" spans="1:12" x14ac:dyDescent="0.25">
      <c r="A14" s="45" t="s">
        <v>843</v>
      </c>
      <c r="B14" s="6"/>
      <c r="C14" s="6"/>
      <c r="D14" s="6"/>
      <c r="E14" s="6"/>
      <c r="F14" s="18">
        <v>50</v>
      </c>
      <c r="G14" s="18">
        <v>50</v>
      </c>
      <c r="H14" s="18">
        <v>100</v>
      </c>
      <c r="I14" s="18">
        <v>100</v>
      </c>
      <c r="J14" s="18">
        <v>100</v>
      </c>
      <c r="K14" s="7"/>
    </row>
    <row r="15" ht="17.25" customHeight="1" spans="1:12" x14ac:dyDescent="0.25">
      <c r="A15" s="45" t="s">
        <v>844</v>
      </c>
      <c r="B15" s="6"/>
      <c r="C15" s="6"/>
      <c r="D15" s="6"/>
      <c r="E15" s="18">
        <v>70</v>
      </c>
      <c r="F15" s="6"/>
      <c r="G15" s="18">
        <v>170</v>
      </c>
      <c r="H15" s="18">
        <v>240</v>
      </c>
      <c r="I15" s="18">
        <v>86</v>
      </c>
      <c r="J15" s="18">
        <v>102</v>
      </c>
      <c r="K15" s="7"/>
    </row>
    <row r="16" ht="17.25" customHeight="1" spans="1:12" x14ac:dyDescent="0.25">
      <c r="A16" s="45" t="s">
        <v>330</v>
      </c>
      <c r="B16" s="18">
        <v>-125</v>
      </c>
      <c r="C16" s="6"/>
      <c r="D16" s="6"/>
      <c r="E16" s="6"/>
      <c r="F16" s="6"/>
      <c r="G16" s="6"/>
      <c r="H16" s="6"/>
      <c r="I16" s="6"/>
      <c r="J16" s="6"/>
      <c r="K16" s="7"/>
    </row>
    <row r="17" ht="17.25" customHeight="1" spans="1:12" x14ac:dyDescent="0.25">
      <c r="A17" s="45">
        <v>45509</v>
      </c>
      <c r="B17" s="6"/>
      <c r="C17" s="6"/>
      <c r="D17" s="6"/>
      <c r="E17" s="6"/>
      <c r="F17" s="18">
        <v>100</v>
      </c>
      <c r="G17" s="6"/>
      <c r="H17" s="6"/>
      <c r="I17" s="6"/>
      <c r="J17" s="6"/>
      <c r="K17" s="7"/>
    </row>
    <row r="18" ht="17.25" customHeight="1" spans="1:12" x14ac:dyDescent="0.25">
      <c r="A18" s="45">
        <v>45509</v>
      </c>
      <c r="B18" s="6"/>
      <c r="C18" s="6"/>
      <c r="D18" s="6"/>
      <c r="E18" s="18">
        <v>-100</v>
      </c>
      <c r="F18" s="6"/>
      <c r="G18" s="6"/>
      <c r="H18" s="18">
        <v>-340</v>
      </c>
      <c r="I18" s="18">
        <v>-100</v>
      </c>
      <c r="J18" s="6"/>
      <c r="K18" s="7"/>
    </row>
    <row r="19" ht="17.25" customHeight="1" spans="1:12" x14ac:dyDescent="0.25">
      <c r="A19" s="45">
        <v>45601</v>
      </c>
      <c r="B19" s="6"/>
      <c r="C19" s="6"/>
      <c r="D19" s="6"/>
      <c r="E19" s="6"/>
      <c r="F19" s="18">
        <v>106</v>
      </c>
      <c r="G19" s="6"/>
      <c r="H19" s="6"/>
      <c r="I19" s="6"/>
      <c r="J19" s="6"/>
      <c r="K19" s="7"/>
    </row>
    <row r="20" ht="17.25" customHeight="1" spans="1:12" x14ac:dyDescent="0.25">
      <c r="A20" s="45">
        <v>45601</v>
      </c>
      <c r="B20" s="6"/>
      <c r="C20" s="6"/>
      <c r="D20" s="6"/>
      <c r="E20" s="18">
        <v>-76</v>
      </c>
      <c r="F20" s="6"/>
      <c r="G20" s="6"/>
      <c r="H20" s="6"/>
      <c r="I20" s="6"/>
      <c r="J20" s="6"/>
      <c r="K20" s="7"/>
    </row>
    <row r="21" ht="17.25" customHeight="1" spans="1:12" x14ac:dyDescent="0.25">
      <c r="A21" s="45" t="s">
        <v>845</v>
      </c>
      <c r="B21" s="6"/>
      <c r="C21" s="6"/>
      <c r="D21" s="6"/>
      <c r="E21" s="6"/>
      <c r="F21" s="18">
        <v>44</v>
      </c>
      <c r="G21" s="6"/>
      <c r="H21" s="6"/>
      <c r="I21" s="6"/>
      <c r="J21" s="6"/>
      <c r="K21" s="7"/>
    </row>
    <row r="22" ht="17.25" customHeight="1" spans="1:12" x14ac:dyDescent="0.25">
      <c r="A22" s="5" t="s">
        <v>845</v>
      </c>
      <c r="B22" s="6"/>
      <c r="C22" s="6"/>
      <c r="D22" s="6"/>
      <c r="E22" s="18">
        <v>-50</v>
      </c>
      <c r="F22" s="6"/>
      <c r="G22" s="6"/>
      <c r="H22" s="6"/>
      <c r="I22" s="6"/>
      <c r="J22" s="6"/>
      <c r="K22" s="7"/>
    </row>
    <row r="23" ht="17.25" customHeight="1" spans="1:12" x14ac:dyDescent="0.25">
      <c r="A23" s="45">
        <v>45449</v>
      </c>
      <c r="B23" s="6"/>
      <c r="C23" s="6"/>
      <c r="D23" s="6"/>
      <c r="E23" s="6"/>
      <c r="F23" s="6"/>
      <c r="G23" s="6"/>
      <c r="H23" s="6"/>
      <c r="I23" s="18">
        <v>-400</v>
      </c>
      <c r="J23" s="18">
        <v>-100</v>
      </c>
      <c r="K23" s="7"/>
    </row>
    <row r="24" ht="17.25" customHeight="1" spans="1:12" x14ac:dyDescent="0.25">
      <c r="A24" s="5"/>
      <c r="B24" s="6"/>
      <c r="C24" s="6"/>
      <c r="D24" s="6"/>
      <c r="E24" s="6"/>
      <c r="F24" s="6"/>
      <c r="G24" s="6"/>
      <c r="H24" s="6"/>
      <c r="I24" s="6"/>
      <c r="J24" s="6"/>
      <c r="K24" s="7"/>
    </row>
    <row r="25" ht="17.25" customHeight="1" spans="1:12" x14ac:dyDescent="0.25">
      <c r="A25" s="5"/>
      <c r="B25" s="6"/>
      <c r="C25" s="6"/>
      <c r="D25" s="6"/>
      <c r="E25" s="6"/>
      <c r="F25" s="6"/>
      <c r="G25" s="6"/>
      <c r="H25" s="6"/>
      <c r="I25" s="6"/>
      <c r="J25" s="6"/>
      <c r="K25" s="7"/>
    </row>
    <row r="26" ht="17.25" customHeight="1" spans="1:12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7"/>
    </row>
    <row r="27" ht="17.25" customHeight="1" spans="1:12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7"/>
    </row>
    <row r="28" spans="1:10" x14ac:dyDescent="0.25">
      <c r="A28" s="1" t="s">
        <v>0</v>
      </c>
      <c r="B28" s="2" t="s">
        <v>126</v>
      </c>
      <c r="C28" s="2" t="s">
        <v>170</v>
      </c>
      <c r="D28" s="2" t="s">
        <v>32</v>
      </c>
      <c r="E28" s="2" t="s">
        <v>69</v>
      </c>
      <c r="F28" s="2" t="s">
        <v>70</v>
      </c>
      <c r="G28" s="2" t="s">
        <v>8</v>
      </c>
      <c r="H28" s="2" t="s">
        <v>13</v>
      </c>
      <c r="I28" s="2" t="s">
        <v>9</v>
      </c>
      <c r="J28" s="2" t="s">
        <v>11</v>
      </c>
    </row>
    <row r="29" spans="1:11" x14ac:dyDescent="0.25">
      <c r="A29" s="1" t="s">
        <v>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3">
        <v>0</v>
      </c>
    </row>
    <row r="30" spans="1:10" x14ac:dyDescent="0.25">
      <c r="A30" s="1"/>
      <c r="B30" s="2">
        <v>150</v>
      </c>
      <c r="C30" s="2">
        <v>50</v>
      </c>
      <c r="D30" s="2">
        <v>100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</row>
    <row r="31" spans="1:10" x14ac:dyDescent="0.25">
      <c r="A31" s="1"/>
      <c r="B31" s="2">
        <v>180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</row>
    <row r="32" spans="1:10" x14ac:dyDescent="0.25">
      <c r="A32" s="1"/>
      <c r="B32" s="2">
        <v>70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</row>
    <row r="33" spans="1:10" x14ac:dyDescent="0.25">
      <c r="A33" s="1"/>
      <c r="B33" s="2">
        <v>0</v>
      </c>
      <c r="C33" s="2">
        <v>100</v>
      </c>
      <c r="D33" s="2">
        <v>200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</row>
    <row r="34" spans="1:10" x14ac:dyDescent="0.25">
      <c r="A34" s="1"/>
      <c r="B34" s="2">
        <v>0</v>
      </c>
      <c r="C34" s="2">
        <v>100</v>
      </c>
      <c r="D34" s="2">
        <v>192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</row>
    <row r="35" spans="1:10" x14ac:dyDescent="0.25">
      <c r="A35" s="1"/>
      <c r="B35" s="2">
        <v>0</v>
      </c>
      <c r="C35" s="2">
        <v>100</v>
      </c>
      <c r="D35" s="2">
        <v>208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</row>
    <row r="36" spans="1:10" x14ac:dyDescent="0.25">
      <c r="A36" s="1"/>
      <c r="B36" s="2">
        <v>0</v>
      </c>
      <c r="C36" s="2">
        <v>0</v>
      </c>
      <c r="D36" s="2">
        <v>0</v>
      </c>
      <c r="E36" s="2">
        <v>50</v>
      </c>
      <c r="F36" s="2">
        <v>50</v>
      </c>
      <c r="G36" s="2">
        <v>100</v>
      </c>
      <c r="H36" s="2">
        <v>200</v>
      </c>
      <c r="I36" s="2">
        <v>40</v>
      </c>
      <c r="J36" s="2">
        <v>100</v>
      </c>
    </row>
    <row r="37" spans="1:10" x14ac:dyDescent="0.25">
      <c r="A37" s="1"/>
      <c r="B37" s="2">
        <v>0</v>
      </c>
      <c r="C37" s="2">
        <v>0</v>
      </c>
      <c r="D37" s="2">
        <v>0</v>
      </c>
      <c r="E37" s="2">
        <v>50</v>
      </c>
      <c r="F37" s="2">
        <v>50</v>
      </c>
      <c r="G37" s="2">
        <v>100</v>
      </c>
      <c r="H37" s="2">
        <v>0</v>
      </c>
      <c r="I37" s="2">
        <v>100</v>
      </c>
      <c r="J37" s="2">
        <v>98</v>
      </c>
    </row>
    <row r="38" spans="1:10" x14ac:dyDescent="0.25">
      <c r="A38" s="1"/>
      <c r="B38" s="2">
        <v>-60</v>
      </c>
      <c r="C38" s="2">
        <v>-350</v>
      </c>
      <c r="D38" s="2">
        <v>-700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</row>
    <row r="39" spans="1:10" x14ac:dyDescent="0.25">
      <c r="A39" s="1"/>
      <c r="B39" s="2">
        <v>0</v>
      </c>
      <c r="C39" s="2">
        <v>0</v>
      </c>
      <c r="D39" s="2">
        <v>0</v>
      </c>
      <c r="E39" s="2">
        <v>0</v>
      </c>
      <c r="F39" s="2">
        <v>80</v>
      </c>
      <c r="G39" s="2">
        <v>80</v>
      </c>
      <c r="H39" s="2">
        <v>400</v>
      </c>
      <c r="I39" s="2">
        <v>100</v>
      </c>
      <c r="J39" s="2">
        <v>300</v>
      </c>
    </row>
    <row r="40" spans="1:10" x14ac:dyDescent="0.25">
      <c r="A40" s="1"/>
      <c r="B40" s="2">
        <v>0</v>
      </c>
      <c r="C40" s="2">
        <v>0</v>
      </c>
      <c r="D40" s="2">
        <v>0</v>
      </c>
      <c r="E40" s="2">
        <v>80</v>
      </c>
      <c r="F40" s="2">
        <v>20</v>
      </c>
      <c r="G40" s="2">
        <v>100</v>
      </c>
      <c r="H40" s="2">
        <v>0</v>
      </c>
      <c r="I40" s="2">
        <v>0</v>
      </c>
      <c r="J40" s="2">
        <v>100</v>
      </c>
    </row>
    <row r="41" spans="1:10" x14ac:dyDescent="0.25">
      <c r="A41" s="1"/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139</v>
      </c>
      <c r="J41" s="2">
        <v>0</v>
      </c>
    </row>
    <row r="42" spans="1:10" x14ac:dyDescent="0.25">
      <c r="A42" s="1"/>
      <c r="B42" s="2">
        <v>0</v>
      </c>
      <c r="C42" s="2">
        <v>0</v>
      </c>
      <c r="D42" s="2">
        <v>0</v>
      </c>
      <c r="E42" s="2">
        <v>0</v>
      </c>
      <c r="F42" s="2">
        <v>50</v>
      </c>
      <c r="G42" s="2">
        <v>50</v>
      </c>
      <c r="H42" s="2">
        <v>100</v>
      </c>
      <c r="I42" s="2">
        <v>100</v>
      </c>
      <c r="J42" s="2">
        <v>100</v>
      </c>
    </row>
    <row r="43" spans="1:10" x14ac:dyDescent="0.25">
      <c r="A43" s="1"/>
      <c r="B43" s="2">
        <v>0</v>
      </c>
      <c r="C43" s="2">
        <v>0</v>
      </c>
      <c r="D43" s="2">
        <v>0</v>
      </c>
      <c r="E43" s="2">
        <v>70</v>
      </c>
      <c r="F43" s="2">
        <v>0</v>
      </c>
      <c r="G43" s="2">
        <v>170</v>
      </c>
      <c r="H43" s="2">
        <v>240</v>
      </c>
      <c r="I43" s="2">
        <v>86</v>
      </c>
      <c r="J43" s="2">
        <v>102</v>
      </c>
    </row>
    <row r="44" spans="1:10" x14ac:dyDescent="0.25">
      <c r="A44" s="1"/>
      <c r="B44" s="2">
        <v>-125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</row>
    <row r="45" spans="1:10" x14ac:dyDescent="0.25">
      <c r="A45" s="1"/>
      <c r="B45" s="2">
        <v>0</v>
      </c>
      <c r="C45" s="2">
        <v>0</v>
      </c>
      <c r="D45" s="2">
        <v>0</v>
      </c>
      <c r="E45" s="2">
        <v>0</v>
      </c>
      <c r="F45" s="2">
        <v>100</v>
      </c>
      <c r="G45" s="2">
        <v>0</v>
      </c>
      <c r="H45" s="2">
        <v>0</v>
      </c>
      <c r="I45" s="2">
        <v>0</v>
      </c>
      <c r="J45" s="2">
        <v>0</v>
      </c>
    </row>
    <row r="46" spans="1:10" x14ac:dyDescent="0.25">
      <c r="A46" s="1"/>
      <c r="B46" s="2">
        <v>0</v>
      </c>
      <c r="C46" s="2">
        <v>0</v>
      </c>
      <c r="D46" s="2">
        <v>0</v>
      </c>
      <c r="E46" s="2">
        <v>-100</v>
      </c>
      <c r="F46" s="2">
        <v>0</v>
      </c>
      <c r="G46" s="2">
        <v>0</v>
      </c>
      <c r="H46" s="2">
        <v>-340</v>
      </c>
      <c r="I46" s="2">
        <v>-100</v>
      </c>
      <c r="J46" s="2">
        <v>0</v>
      </c>
    </row>
    <row r="47" spans="1:10" x14ac:dyDescent="0.25">
      <c r="A47" s="1"/>
      <c r="B47" s="2">
        <v>0</v>
      </c>
      <c r="C47" s="2">
        <v>0</v>
      </c>
      <c r="D47" s="2">
        <v>0</v>
      </c>
      <c r="E47" s="2">
        <v>0</v>
      </c>
      <c r="F47" s="2">
        <v>106</v>
      </c>
      <c r="G47" s="2">
        <v>0</v>
      </c>
      <c r="H47" s="2">
        <v>0</v>
      </c>
      <c r="I47" s="2">
        <v>0</v>
      </c>
      <c r="J47" s="2">
        <v>0</v>
      </c>
    </row>
    <row r="48" spans="1:10" x14ac:dyDescent="0.25">
      <c r="A48" s="1"/>
      <c r="B48" s="2">
        <v>0</v>
      </c>
      <c r="C48" s="2">
        <v>0</v>
      </c>
      <c r="D48" s="2">
        <v>0</v>
      </c>
      <c r="E48" s="2">
        <v>-76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</row>
    <row r="49" spans="1:10" x14ac:dyDescent="0.25">
      <c r="A49" s="1"/>
      <c r="B49" s="2">
        <v>0</v>
      </c>
      <c r="C49" s="2">
        <v>0</v>
      </c>
      <c r="D49" s="2">
        <v>0</v>
      </c>
      <c r="E49" s="2">
        <v>0</v>
      </c>
      <c r="F49" s="2">
        <v>44</v>
      </c>
      <c r="G49" s="2">
        <v>0</v>
      </c>
      <c r="H49" s="2">
        <v>0</v>
      </c>
      <c r="I49" s="2">
        <v>0</v>
      </c>
      <c r="J49" s="2">
        <v>0</v>
      </c>
    </row>
    <row r="50" spans="1:10" x14ac:dyDescent="0.25">
      <c r="A50" s="1"/>
      <c r="B50" s="2">
        <v>0</v>
      </c>
      <c r="C50" s="2">
        <v>0</v>
      </c>
      <c r="D50" s="2">
        <v>0</v>
      </c>
      <c r="E50" s="2">
        <v>-50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</row>
    <row r="51" spans="1:10" x14ac:dyDescent="0.25">
      <c r="A51" s="1"/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-400</v>
      </c>
      <c r="J51" s="2">
        <v>-100</v>
      </c>
    </row>
    <row r="52" spans="1:10" x14ac:dyDescent="0.25">
      <c r="A52" s="1" t="s">
        <v>3</v>
      </c>
      <c r="B52" s="2">
        <v>215</v>
      </c>
      <c r="C52" s="2">
        <v>0</v>
      </c>
      <c r="D52" s="2">
        <v>0</v>
      </c>
      <c r="E52" s="2">
        <v>24</v>
      </c>
      <c r="F52" s="2">
        <v>500</v>
      </c>
      <c r="G52" s="2">
        <v>600</v>
      </c>
      <c r="H52" s="2">
        <v>600</v>
      </c>
      <c r="I52" s="2">
        <v>65</v>
      </c>
      <c r="J52" s="2">
        <v>700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6" ht="17.25" customHeight="1" spans="1:10" x14ac:dyDescent="0.25">
      <c r="A6" s="7"/>
      <c r="B6" s="6"/>
      <c r="C6" s="6"/>
      <c r="D6" s="6"/>
      <c r="E6" s="6"/>
      <c r="F6" s="6"/>
      <c r="G6" s="6"/>
      <c r="H6" s="6"/>
      <c r="I6" s="7"/>
    </row>
    <row r="7" spans="1:8" x14ac:dyDescent="0.25">
      <c r="A7" s="3" t="s">
        <v>0</v>
      </c>
      <c r="B7" s="2" t="s">
        <v>6</v>
      </c>
      <c r="C7" s="2" t="s">
        <v>8</v>
      </c>
      <c r="D7" s="2" t="s">
        <v>7</v>
      </c>
      <c r="E7" s="2" t="s">
        <v>4</v>
      </c>
      <c r="F7" s="2" t="s">
        <v>13</v>
      </c>
      <c r="G7" s="2" t="s">
        <v>14</v>
      </c>
      <c r="H7" s="2" t="s">
        <v>78</v>
      </c>
    </row>
    <row r="8" spans="1:9" x14ac:dyDescent="0.25">
      <c r="A8" s="3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3">
        <v>0</v>
      </c>
    </row>
    <row r="9" spans="1:8" x14ac:dyDescent="0.25">
      <c r="A9" s="3"/>
      <c r="B9" s="2">
        <v>10</v>
      </c>
      <c r="C9" s="2">
        <v>10</v>
      </c>
      <c r="D9" s="2">
        <v>2</v>
      </c>
      <c r="E9" s="2">
        <v>2</v>
      </c>
      <c r="F9" s="2">
        <v>20</v>
      </c>
      <c r="G9" s="2">
        <v>5</v>
      </c>
      <c r="H9" s="2">
        <v>0</v>
      </c>
    </row>
    <row r="10" spans="1:8" x14ac:dyDescent="0.25">
      <c r="A10" s="3"/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</row>
    <row r="11" spans="1:8" x14ac:dyDescent="0.25">
      <c r="A11" s="3"/>
      <c r="B11" s="2">
        <v>-10</v>
      </c>
      <c r="C11" s="2">
        <v>-10</v>
      </c>
      <c r="D11" s="2">
        <v>-2</v>
      </c>
      <c r="E11" s="2">
        <v>-2</v>
      </c>
      <c r="F11" s="2">
        <v>-20</v>
      </c>
      <c r="G11" s="2">
        <v>-5</v>
      </c>
      <c r="H11" s="2">
        <v>-4</v>
      </c>
    </row>
    <row r="12" spans="1:8" x14ac:dyDescent="0.25">
      <c r="A12" s="3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6" ht="17.25" customHeight="1" spans="1:6" x14ac:dyDescent="0.25">
      <c r="A6" s="7"/>
      <c r="B6" s="6"/>
      <c r="C6" s="6"/>
      <c r="D6" s="6"/>
      <c r="E6" s="7"/>
    </row>
    <row r="7" spans="1:4" x14ac:dyDescent="0.25">
      <c r="A7" s="3" t="s">
        <v>0</v>
      </c>
      <c r="B7" s="2" t="s">
        <v>7</v>
      </c>
      <c r="C7" s="2" t="s">
        <v>4</v>
      </c>
      <c r="D7" s="2" t="s">
        <v>13</v>
      </c>
    </row>
    <row r="8" spans="1:5" x14ac:dyDescent="0.25">
      <c r="A8" s="3" t="s">
        <v>3</v>
      </c>
      <c r="B8" s="2">
        <v>0</v>
      </c>
      <c r="C8" s="2">
        <v>0</v>
      </c>
      <c r="D8" s="2">
        <v>0</v>
      </c>
      <c r="E8" s="3">
        <v>0</v>
      </c>
    </row>
    <row r="9" spans="1:4" x14ac:dyDescent="0.25">
      <c r="A9" s="3"/>
      <c r="B9" s="2">
        <v>60</v>
      </c>
      <c r="C9" s="2">
        <v>60</v>
      </c>
      <c r="D9" s="2">
        <v>120</v>
      </c>
    </row>
    <row r="10" spans="1:4" x14ac:dyDescent="0.25">
      <c r="A10" s="3" t="s">
        <v>3</v>
      </c>
      <c r="B10" s="2">
        <v>60</v>
      </c>
      <c r="C10" s="2">
        <v>60</v>
      </c>
      <c r="D10" s="2">
        <v>120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6" ht="17.25" customHeight="1" spans="1:11" x14ac:dyDescent="0.25">
      <c r="A6" s="45" t="s">
        <v>846</v>
      </c>
      <c r="B6" s="18">
        <v>50</v>
      </c>
      <c r="C6" s="18">
        <v>50</v>
      </c>
      <c r="D6" s="18">
        <v>10</v>
      </c>
      <c r="E6" s="18">
        <v>10</v>
      </c>
      <c r="F6" s="18">
        <v>15</v>
      </c>
      <c r="G6" s="25"/>
      <c r="H6" s="18">
        <v>15</v>
      </c>
      <c r="I6" s="18">
        <v>30</v>
      </c>
      <c r="J6" s="36"/>
    </row>
    <row r="7" ht="17.25" customHeight="1" spans="1:11" x14ac:dyDescent="0.25">
      <c r="A7" s="45">
        <v>45357</v>
      </c>
      <c r="B7" s="18">
        <v>-70</v>
      </c>
      <c r="C7" s="18">
        <v>-65</v>
      </c>
      <c r="D7" s="18">
        <v>-50</v>
      </c>
      <c r="E7" s="18">
        <v>-14</v>
      </c>
      <c r="F7" s="18">
        <v>-18</v>
      </c>
      <c r="G7" s="6"/>
      <c r="H7" s="18">
        <v>-15</v>
      </c>
      <c r="I7" s="18">
        <v>-30</v>
      </c>
      <c r="J7" s="7"/>
    </row>
    <row r="8" ht="17.25" customHeight="1" spans="1:11" x14ac:dyDescent="0.25">
      <c r="A8" s="5">
        <v>45388</v>
      </c>
      <c r="B8" s="25"/>
      <c r="C8" s="18">
        <v>-5</v>
      </c>
      <c r="D8" s="25"/>
      <c r="E8" s="18">
        <v>-4</v>
      </c>
      <c r="F8" s="18">
        <v>-1</v>
      </c>
      <c r="G8" s="25"/>
      <c r="H8" s="18">
        <v>-4</v>
      </c>
      <c r="I8" s="18">
        <v>-6</v>
      </c>
      <c r="J8" s="36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6"/>
      <c r="J9" s="7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ht="17.25" customHeight="1" spans="1:11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</row>
    <row r="13" ht="17.25" customHeight="1" spans="1:11" x14ac:dyDescent="0.25">
      <c r="A13" s="5"/>
      <c r="B13" s="6"/>
      <c r="C13" s="6"/>
      <c r="D13" s="6"/>
      <c r="E13" s="6"/>
      <c r="F13" s="6"/>
      <c r="G13" s="6"/>
      <c r="H13" s="6"/>
      <c r="I13" s="6"/>
      <c r="J13" s="7"/>
    </row>
    <row r="14" ht="17.25" customHeight="1" spans="1:11" x14ac:dyDescent="0.25">
      <c r="A14" s="5"/>
      <c r="B14" s="6"/>
      <c r="C14" s="6"/>
      <c r="D14" s="6"/>
      <c r="E14" s="6"/>
      <c r="F14" s="6"/>
      <c r="G14" s="6"/>
      <c r="H14" s="6"/>
      <c r="I14" s="6"/>
      <c r="J14" s="7"/>
    </row>
    <row r="15" ht="17.25" customHeight="1" spans="1:11" x14ac:dyDescent="0.25">
      <c r="A15" s="5"/>
      <c r="B15" s="6"/>
      <c r="C15" s="6"/>
      <c r="D15" s="6"/>
      <c r="E15" s="6"/>
      <c r="F15" s="6"/>
      <c r="G15" s="6"/>
      <c r="H15" s="6"/>
      <c r="I15" s="6"/>
      <c r="J15" s="7"/>
    </row>
    <row r="16" spans="1:9" x14ac:dyDescent="0.25">
      <c r="A16" s="1" t="s">
        <v>0</v>
      </c>
      <c r="B16" s="2" t="s">
        <v>6</v>
      </c>
      <c r="C16" s="2" t="s">
        <v>8</v>
      </c>
      <c r="D16" s="2" t="s">
        <v>13</v>
      </c>
      <c r="E16" s="2" t="s">
        <v>9</v>
      </c>
      <c r="F16" s="2" t="s">
        <v>14</v>
      </c>
      <c r="G16" s="2" t="s">
        <v>69</v>
      </c>
      <c r="H16" s="2" t="s">
        <v>10</v>
      </c>
      <c r="I16" s="2" t="s">
        <v>12</v>
      </c>
    </row>
    <row r="17" spans="1:10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3">
        <v>0</v>
      </c>
    </row>
    <row r="18" spans="1:9" x14ac:dyDescent="0.25">
      <c r="A18" s="1"/>
      <c r="B18" s="2">
        <v>20</v>
      </c>
      <c r="C18" s="2">
        <v>20</v>
      </c>
      <c r="D18" s="2">
        <v>40</v>
      </c>
      <c r="E18" s="2">
        <v>4</v>
      </c>
      <c r="F18" s="2">
        <v>3</v>
      </c>
      <c r="G18" s="2">
        <v>0</v>
      </c>
      <c r="H18" s="2">
        <v>0</v>
      </c>
      <c r="I18" s="2">
        <v>0</v>
      </c>
    </row>
    <row r="19" spans="1:9" x14ac:dyDescent="0.25">
      <c r="A19" s="1"/>
      <c r="B19" s="2">
        <v>0</v>
      </c>
      <c r="C19" s="2">
        <v>20</v>
      </c>
      <c r="D19" s="2">
        <v>40</v>
      </c>
      <c r="E19" s="2">
        <v>4</v>
      </c>
      <c r="F19" s="2">
        <v>3</v>
      </c>
      <c r="G19" s="2">
        <v>20</v>
      </c>
      <c r="H19" s="2">
        <v>2</v>
      </c>
      <c r="I19" s="2">
        <v>2</v>
      </c>
    </row>
    <row r="20" spans="1:9" x14ac:dyDescent="0.25">
      <c r="A20" s="1"/>
      <c r="B20" s="2">
        <v>-20</v>
      </c>
      <c r="C20" s="2">
        <v>-40</v>
      </c>
      <c r="D20" s="2">
        <v>-75</v>
      </c>
      <c r="E20" s="2">
        <v>-8</v>
      </c>
      <c r="F20" s="2">
        <v>-6</v>
      </c>
      <c r="G20" s="2">
        <v>-20</v>
      </c>
      <c r="H20" s="2">
        <v>-2</v>
      </c>
      <c r="I20" s="2">
        <v>-2</v>
      </c>
    </row>
    <row r="21" spans="1:9" x14ac:dyDescent="0.25">
      <c r="A21" s="1"/>
      <c r="B21" s="2">
        <v>20</v>
      </c>
      <c r="C21" s="2">
        <v>20</v>
      </c>
      <c r="D21" s="2">
        <v>40</v>
      </c>
      <c r="E21" s="2">
        <v>8</v>
      </c>
      <c r="F21" s="2">
        <v>4</v>
      </c>
      <c r="G21" s="2">
        <v>0</v>
      </c>
      <c r="H21" s="2">
        <v>4</v>
      </c>
      <c r="I21" s="2">
        <v>6</v>
      </c>
    </row>
    <row r="22" spans="1:9" x14ac:dyDescent="0.25">
      <c r="A22" s="1"/>
      <c r="B22" s="2">
        <v>50</v>
      </c>
      <c r="C22" s="2">
        <v>50</v>
      </c>
      <c r="D22" s="2">
        <v>10</v>
      </c>
      <c r="E22" s="2">
        <v>10</v>
      </c>
      <c r="F22" s="2">
        <v>15</v>
      </c>
      <c r="G22" s="2">
        <v>0</v>
      </c>
      <c r="H22" s="2">
        <v>15</v>
      </c>
      <c r="I22" s="2">
        <v>30</v>
      </c>
    </row>
    <row r="23" spans="1:9" x14ac:dyDescent="0.25">
      <c r="A23" s="1"/>
      <c r="B23" s="2">
        <v>-70</v>
      </c>
      <c r="C23" s="2">
        <v>-65</v>
      </c>
      <c r="D23" s="2">
        <v>-50</v>
      </c>
      <c r="E23" s="2">
        <v>-14</v>
      </c>
      <c r="F23" s="2">
        <v>-18</v>
      </c>
      <c r="G23" s="2">
        <v>0</v>
      </c>
      <c r="H23" s="2">
        <v>-15</v>
      </c>
      <c r="I23" s="2">
        <v>-30</v>
      </c>
    </row>
    <row r="24" spans="1:9" x14ac:dyDescent="0.25">
      <c r="A24" s="1"/>
      <c r="B24" s="2">
        <v>0</v>
      </c>
      <c r="C24" s="2">
        <v>-5</v>
      </c>
      <c r="D24" s="2">
        <v>0</v>
      </c>
      <c r="E24" s="2">
        <v>-4</v>
      </c>
      <c r="F24" s="2">
        <v>-1</v>
      </c>
      <c r="G24" s="2">
        <v>0</v>
      </c>
      <c r="H24" s="2">
        <v>-4</v>
      </c>
      <c r="I24" s="2">
        <v>-6</v>
      </c>
    </row>
    <row r="25" spans="1:9" x14ac:dyDescent="0.25">
      <c r="A25" s="1" t="s">
        <v>3</v>
      </c>
      <c r="B25" s="2">
        <v>0</v>
      </c>
      <c r="C25" s="2">
        <v>0</v>
      </c>
      <c r="D25" s="2">
        <v>5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6" ht="17.25" customHeight="1" spans="1:9" x14ac:dyDescent="0.25">
      <c r="A6" s="5" t="s">
        <v>767</v>
      </c>
      <c r="B6" s="6"/>
      <c r="C6" s="6"/>
      <c r="D6" s="6"/>
      <c r="E6" s="6"/>
      <c r="F6" s="6"/>
      <c r="G6" s="18">
        <v>50</v>
      </c>
      <c r="H6" s="7"/>
    </row>
    <row r="7" ht="17.25" customHeight="1" spans="1:9" x14ac:dyDescent="0.25">
      <c r="A7" s="45"/>
      <c r="B7" s="6"/>
      <c r="C7" s="6"/>
      <c r="D7" s="6"/>
      <c r="E7" s="6"/>
      <c r="F7" s="6"/>
      <c r="G7" s="6"/>
      <c r="H7" s="7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7"/>
    </row>
    <row r="9" spans="1:7" x14ac:dyDescent="0.25">
      <c r="A9" s="1" t="s">
        <v>0</v>
      </c>
      <c r="B9" s="2" t="s">
        <v>6</v>
      </c>
      <c r="C9" s="2" t="s">
        <v>8</v>
      </c>
      <c r="D9" s="2" t="s">
        <v>13</v>
      </c>
      <c r="E9" s="2" t="s">
        <v>9</v>
      </c>
      <c r="F9" s="2" t="s">
        <v>11</v>
      </c>
      <c r="G9" s="2" t="s">
        <v>847</v>
      </c>
    </row>
    <row r="10" spans="1:8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3">
        <v>0</v>
      </c>
    </row>
    <row r="11" spans="1:7" x14ac:dyDescent="0.25">
      <c r="A11" s="1"/>
      <c r="B11" s="2">
        <v>75</v>
      </c>
      <c r="C11" s="2">
        <v>75</v>
      </c>
      <c r="D11" s="2">
        <v>150</v>
      </c>
      <c r="E11" s="2">
        <v>100</v>
      </c>
      <c r="F11" s="2">
        <v>300</v>
      </c>
      <c r="G11" s="2">
        <v>0</v>
      </c>
    </row>
    <row r="12" spans="1:7" x14ac:dyDescent="0.25">
      <c r="A12" s="1"/>
      <c r="B12" s="2">
        <v>50</v>
      </c>
      <c r="C12" s="2">
        <v>50</v>
      </c>
      <c r="D12" s="2">
        <v>100</v>
      </c>
      <c r="E12" s="2">
        <v>0</v>
      </c>
      <c r="F12" s="2">
        <v>100</v>
      </c>
      <c r="G12" s="2">
        <v>0</v>
      </c>
    </row>
    <row r="13" spans="1:7" x14ac:dyDescent="0.25">
      <c r="A13" s="1"/>
      <c r="B13" s="2">
        <v>0</v>
      </c>
      <c r="C13" s="2">
        <v>0</v>
      </c>
      <c r="D13" s="2">
        <v>150</v>
      </c>
      <c r="E13" s="2">
        <v>300</v>
      </c>
      <c r="F13" s="2">
        <v>0</v>
      </c>
      <c r="G13" s="2">
        <v>0</v>
      </c>
    </row>
    <row r="14" spans="1:7" x14ac:dyDescent="0.25">
      <c r="A14" s="1"/>
      <c r="B14" s="2">
        <v>75</v>
      </c>
      <c r="C14" s="2">
        <v>75</v>
      </c>
      <c r="D14" s="2">
        <v>0</v>
      </c>
      <c r="E14" s="2">
        <v>0</v>
      </c>
      <c r="F14" s="2">
        <v>0</v>
      </c>
      <c r="G14" s="2">
        <v>0</v>
      </c>
    </row>
    <row r="15" spans="1:7" x14ac:dyDescent="0.25">
      <c r="A15" s="1"/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50</v>
      </c>
    </row>
    <row r="16" spans="1:7" x14ac:dyDescent="0.25">
      <c r="A16" s="1" t="s">
        <v>3</v>
      </c>
      <c r="B16" s="2">
        <v>200</v>
      </c>
      <c r="C16" s="2">
        <v>200</v>
      </c>
      <c r="D16" s="2">
        <v>400</v>
      </c>
      <c r="E16" s="2">
        <v>400</v>
      </c>
      <c r="F16" s="2">
        <v>400</v>
      </c>
      <c r="G16" s="2">
        <v>50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spans="1:3" x14ac:dyDescent="0.25">
      <c r="A1" s="3" t="s">
        <v>0</v>
      </c>
      <c r="B1" s="2" t="s">
        <v>848</v>
      </c>
      <c r="C1" s="2" t="s">
        <v>849</v>
      </c>
    </row>
    <row r="2" spans="1:4" x14ac:dyDescent="0.25">
      <c r="A2" s="3" t="s">
        <v>3</v>
      </c>
      <c r="B2" s="2">
        <v>0</v>
      </c>
      <c r="C2" s="2">
        <v>0</v>
      </c>
      <c r="D2" s="3">
        <v>0</v>
      </c>
    </row>
    <row r="3" spans="1:3" x14ac:dyDescent="0.25">
      <c r="A3" s="3"/>
      <c r="B3" s="2">
        <v>190</v>
      </c>
      <c r="C3" s="2">
        <v>118</v>
      </c>
    </row>
    <row r="4" spans="1:3" x14ac:dyDescent="0.25">
      <c r="A4" s="3" t="s">
        <v>3</v>
      </c>
      <c r="B4" s="2">
        <v>190</v>
      </c>
      <c r="C4" s="2">
        <v>118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17" customWidth="1"/>
    <col min="3" max="5" width="12.719285714285713" style="17" customWidth="1"/>
    <col min="6" max="6" width="9.005" style="17" customWidth="1"/>
  </cols>
  <sheetData>
    <row r="6" ht="17.25" customHeight="1" spans="1:7" x14ac:dyDescent="0.25">
      <c r="A6" s="45"/>
      <c r="B6" s="6"/>
      <c r="C6" s="6"/>
      <c r="D6" s="6"/>
      <c r="E6" s="6"/>
      <c r="F6" s="6"/>
    </row>
    <row r="7" ht="17.25" customHeight="1" spans="1:7" x14ac:dyDescent="0.25">
      <c r="A7" s="45"/>
      <c r="B7" s="6"/>
      <c r="C7" s="6"/>
      <c r="D7" s="6"/>
      <c r="E7" s="6"/>
      <c r="F7" s="6"/>
    </row>
    <row r="8" ht="17.25" customHeight="1" spans="1:7" x14ac:dyDescent="0.25">
      <c r="A8" s="26"/>
      <c r="B8" s="27">
        <f>SUM(C7:C11)</f>
      </c>
      <c r="C8" s="27">
        <f>SUM(D7:D11)</f>
      </c>
      <c r="D8" s="27">
        <f>SUM(E7:E11)</f>
      </c>
      <c r="E8" s="27">
        <f>SUM(F7:F11)</f>
      </c>
      <c r="F8" s="27">
        <f>SUM(G7:G11)</f>
      </c>
    </row>
    <row r="9" spans="1:5" x14ac:dyDescent="0.25">
      <c r="A9" s="1" t="s">
        <v>0</v>
      </c>
      <c r="B9" s="17" t="s">
        <v>69</v>
      </c>
      <c r="C9" s="17" t="s">
        <v>8</v>
      </c>
      <c r="D9" s="17" t="s">
        <v>13</v>
      </c>
      <c r="E9" s="17" t="s">
        <v>14</v>
      </c>
    </row>
    <row r="10" spans="1:6" x14ac:dyDescent="0.25">
      <c r="A10" s="1" t="s">
        <v>3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</row>
    <row r="11" spans="1:5" x14ac:dyDescent="0.25">
      <c r="A11" s="1"/>
      <c r="B11" s="17">
        <v>30</v>
      </c>
      <c r="C11" s="17">
        <v>30</v>
      </c>
      <c r="D11" s="17">
        <v>60</v>
      </c>
      <c r="E11" s="17">
        <v>0</v>
      </c>
    </row>
    <row r="12" spans="1:5" x14ac:dyDescent="0.25">
      <c r="A12" s="1"/>
      <c r="B12" s="17">
        <v>0</v>
      </c>
      <c r="C12" s="17">
        <v>0</v>
      </c>
      <c r="D12" s="17">
        <v>0</v>
      </c>
      <c r="E12" s="17">
        <v>2</v>
      </c>
    </row>
    <row r="13" spans="1:5" x14ac:dyDescent="0.25">
      <c r="A13" s="1"/>
      <c r="B13" s="17">
        <v>-30</v>
      </c>
      <c r="C13" s="17">
        <v>-30</v>
      </c>
      <c r="D13" s="17">
        <v>-60</v>
      </c>
      <c r="E13" s="17">
        <v>-2</v>
      </c>
    </row>
    <row r="14" spans="1:5" x14ac:dyDescent="0.25">
      <c r="A14" s="1" t="s">
        <v>3</v>
      </c>
      <c r="B14" s="17">
        <v>0</v>
      </c>
      <c r="C14" s="17">
        <v>0</v>
      </c>
      <c r="D14" s="17">
        <v>0</v>
      </c>
      <c r="E14" s="1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17" customWidth="1"/>
    <col min="3" max="7" width="12.719285714285713" style="17" customWidth="1"/>
    <col min="8" max="8" width="9.005" style="17" customWidth="1"/>
  </cols>
  <sheetData>
    <row r="6" ht="17.25" customHeight="1" spans="1:9" x14ac:dyDescent="0.25">
      <c r="A6" s="45"/>
      <c r="B6" s="6"/>
      <c r="C6" s="6"/>
      <c r="D6" s="6"/>
      <c r="E6" s="6"/>
      <c r="F6" s="6"/>
      <c r="G6" s="6"/>
      <c r="H6" s="6"/>
    </row>
    <row r="7" ht="17.25" customHeight="1" spans="1:9" x14ac:dyDescent="0.25">
      <c r="A7" s="45"/>
      <c r="B7" s="6"/>
      <c r="C7" s="6"/>
      <c r="D7" s="6"/>
      <c r="E7" s="6"/>
      <c r="F7" s="6"/>
      <c r="G7" s="6"/>
      <c r="H7" s="6"/>
    </row>
    <row r="8" ht="17.25" customHeight="1" spans="1:9" x14ac:dyDescent="0.25">
      <c r="A8" s="36"/>
      <c r="B8" s="27">
        <f>SUM(C7:C11)</f>
      </c>
      <c r="C8" s="27">
        <f>SUM(D7:D11)</f>
      </c>
      <c r="D8" s="27">
        <f>SUM(E7:E11)</f>
      </c>
      <c r="E8" s="27">
        <f>SUM(F7:F11)</f>
      </c>
      <c r="F8" s="27">
        <f>SUM(G7:G11)</f>
      </c>
      <c r="G8" s="27">
        <f>SUM(H7:H11)</f>
      </c>
      <c r="H8" s="27">
        <f>SUM(I7:I11)</f>
      </c>
    </row>
    <row r="9" spans="1:7" x14ac:dyDescent="0.25">
      <c r="A9" s="3" t="s">
        <v>0</v>
      </c>
      <c r="B9" s="17" t="s">
        <v>6</v>
      </c>
      <c r="C9" s="17" t="s">
        <v>8</v>
      </c>
      <c r="D9" s="17" t="s">
        <v>13</v>
      </c>
      <c r="E9" s="17" t="s">
        <v>7</v>
      </c>
      <c r="F9" s="17" t="s">
        <v>4</v>
      </c>
      <c r="G9" s="17" t="s">
        <v>850</v>
      </c>
    </row>
    <row r="10" spans="1:8" x14ac:dyDescent="0.25">
      <c r="A10" s="3" t="s">
        <v>3</v>
      </c>
      <c r="B10" s="17">
        <v>0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</row>
    <row r="11" spans="1:7" x14ac:dyDescent="0.25">
      <c r="A11" s="3"/>
      <c r="B11" s="17">
        <v>6</v>
      </c>
      <c r="C11" s="17">
        <v>6</v>
      </c>
      <c r="D11" s="17">
        <v>12</v>
      </c>
      <c r="E11" s="17">
        <v>2</v>
      </c>
      <c r="F11" s="17">
        <v>2</v>
      </c>
      <c r="G11" s="17">
        <v>3</v>
      </c>
    </row>
    <row r="12" spans="1:7" x14ac:dyDescent="0.25">
      <c r="A12" s="3" t="s">
        <v>3</v>
      </c>
      <c r="B12" s="17">
        <v>6</v>
      </c>
      <c r="C12" s="17">
        <v>6</v>
      </c>
      <c r="D12" s="17">
        <v>12</v>
      </c>
      <c r="E12" s="17">
        <v>2</v>
      </c>
      <c r="F12" s="17">
        <v>2</v>
      </c>
      <c r="G12" s="1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6" ht="17.25" customHeight="1" spans="1:5" x14ac:dyDescent="0.25">
      <c r="A6" s="7"/>
      <c r="B6" s="6"/>
      <c r="C6" s="6"/>
      <c r="D6" s="7"/>
    </row>
    <row r="7" spans="1:3" x14ac:dyDescent="0.25">
      <c r="A7" s="3" t="s">
        <v>0</v>
      </c>
      <c r="B7" s="2" t="s">
        <v>71</v>
      </c>
      <c r="C7" s="2" t="s">
        <v>32</v>
      </c>
    </row>
    <row r="8" spans="1:4" x14ac:dyDescent="0.25">
      <c r="A8" s="3" t="s">
        <v>3</v>
      </c>
      <c r="B8" s="2">
        <v>0</v>
      </c>
      <c r="C8" s="2">
        <v>0</v>
      </c>
      <c r="D8" s="3">
        <v>0</v>
      </c>
    </row>
    <row r="9" spans="1:3" x14ac:dyDescent="0.25">
      <c r="A9" s="3"/>
      <c r="B9" s="2">
        <v>80</v>
      </c>
      <c r="C9" s="2">
        <v>320</v>
      </c>
    </row>
    <row r="10" spans="1:3" x14ac:dyDescent="0.25">
      <c r="A10" s="3" t="s">
        <v>3</v>
      </c>
      <c r="B10" s="2">
        <v>80</v>
      </c>
      <c r="C10" s="2">
        <v>320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7"/>
    </row>
    <row r="7" spans="1:6" x14ac:dyDescent="0.25">
      <c r="A7" s="1" t="s">
        <v>0</v>
      </c>
      <c r="B7" s="2" t="s">
        <v>13</v>
      </c>
      <c r="C7" s="2" t="s">
        <v>8</v>
      </c>
      <c r="D7" s="2" t="s">
        <v>7</v>
      </c>
      <c r="E7" s="2" t="s">
        <v>4</v>
      </c>
      <c r="F7" s="2" t="s">
        <v>6</v>
      </c>
    </row>
    <row r="8" spans="1:7" x14ac:dyDescent="0.25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3">
        <v>0</v>
      </c>
    </row>
    <row r="9" spans="1:6" x14ac:dyDescent="0.25">
      <c r="A9" s="1"/>
      <c r="B9" s="2">
        <v>100</v>
      </c>
      <c r="C9" s="2">
        <v>100</v>
      </c>
      <c r="D9" s="2">
        <v>0</v>
      </c>
      <c r="E9" s="2">
        <v>0</v>
      </c>
      <c r="F9" s="2">
        <v>0</v>
      </c>
    </row>
    <row r="10" spans="1:6" x14ac:dyDescent="0.25">
      <c r="A10" s="1"/>
      <c r="B10" s="2">
        <v>150</v>
      </c>
      <c r="C10" s="2">
        <v>25</v>
      </c>
      <c r="D10" s="2">
        <v>140</v>
      </c>
      <c r="E10" s="2">
        <v>280</v>
      </c>
      <c r="F10" s="2">
        <v>25</v>
      </c>
    </row>
    <row r="11" spans="1:6" x14ac:dyDescent="0.25">
      <c r="A11" s="1"/>
      <c r="B11" s="2">
        <v>100</v>
      </c>
      <c r="C11" s="2">
        <v>50</v>
      </c>
      <c r="D11" s="2">
        <v>0</v>
      </c>
      <c r="E11" s="2">
        <v>0</v>
      </c>
      <c r="F11" s="2">
        <v>50</v>
      </c>
    </row>
    <row r="12" spans="1:6" x14ac:dyDescent="0.25">
      <c r="A12" s="1" t="s">
        <v>3</v>
      </c>
      <c r="B12" s="2">
        <v>350</v>
      </c>
      <c r="C12" s="2">
        <v>175</v>
      </c>
      <c r="D12" s="2">
        <v>140</v>
      </c>
      <c r="E12" s="2">
        <v>280</v>
      </c>
      <c r="F12" s="2">
        <v>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X10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6" ht="17.25" customHeight="1" spans="1:24" x14ac:dyDescent="0.25">
      <c r="A6" s="45">
        <v>45446</v>
      </c>
      <c r="B6" s="6"/>
      <c r="C6" s="18">
        <v>232</v>
      </c>
      <c r="D6" s="6"/>
      <c r="E6" s="6"/>
      <c r="F6" s="6"/>
      <c r="G6" s="18">
        <v>150</v>
      </c>
      <c r="H6" s="18">
        <v>50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7"/>
    </row>
    <row r="7" ht="17.25" customHeight="1" spans="1:24" x14ac:dyDescent="0.25">
      <c r="A7" s="45">
        <v>45446</v>
      </c>
      <c r="B7" s="6"/>
      <c r="C7" s="6"/>
      <c r="D7" s="6"/>
      <c r="E7" s="6"/>
      <c r="F7" s="18">
        <v>260</v>
      </c>
      <c r="G7" s="18">
        <v>150</v>
      </c>
      <c r="H7" s="18">
        <v>50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7"/>
    </row>
    <row r="8" ht="17.25" customHeight="1" spans="1:24" x14ac:dyDescent="0.25">
      <c r="A8" s="45">
        <v>45141</v>
      </c>
      <c r="B8" s="6"/>
      <c r="C8" s="6"/>
      <c r="D8" s="18">
        <v>200</v>
      </c>
      <c r="E8" s="6"/>
      <c r="F8" s="6"/>
      <c r="G8" s="6"/>
      <c r="H8" s="6"/>
      <c r="I8" s="18">
        <v>75</v>
      </c>
      <c r="J8" s="18">
        <v>75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7"/>
    </row>
    <row r="9" ht="17.25" customHeight="1" spans="1:24" x14ac:dyDescent="0.25">
      <c r="A9" s="5">
        <v>45538</v>
      </c>
      <c r="B9" s="6"/>
      <c r="C9" s="6"/>
      <c r="D9" s="18">
        <v>100</v>
      </c>
      <c r="E9" s="6"/>
      <c r="F9" s="6"/>
      <c r="G9" s="6"/>
      <c r="H9" s="6"/>
      <c r="I9" s="18">
        <v>85</v>
      </c>
      <c r="J9" s="18">
        <v>270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7"/>
    </row>
    <row r="10" ht="17.25" customHeight="1" spans="1:24" x14ac:dyDescent="0.25">
      <c r="A10" s="45">
        <v>45629</v>
      </c>
      <c r="B10" s="6"/>
      <c r="C10" s="6"/>
      <c r="D10" s="6"/>
      <c r="E10" s="6"/>
      <c r="F10" s="18">
        <v>77</v>
      </c>
      <c r="G10" s="6"/>
      <c r="H10" s="6"/>
      <c r="I10" s="6"/>
      <c r="J10" s="6"/>
      <c r="K10" s="18">
        <v>50</v>
      </c>
      <c r="L10" s="18">
        <v>250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7"/>
    </row>
    <row r="11" ht="17.25" customHeight="1" spans="1:24" x14ac:dyDescent="0.25">
      <c r="A11" s="45" t="s">
        <v>851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18">
        <v>100</v>
      </c>
      <c r="O11" s="18">
        <v>34</v>
      </c>
      <c r="P11" s="6"/>
      <c r="Q11" s="6"/>
      <c r="R11" s="6"/>
      <c r="S11" s="6"/>
      <c r="T11" s="6"/>
      <c r="U11" s="6"/>
      <c r="V11" s="6"/>
      <c r="W11" s="7"/>
    </row>
    <row r="12" ht="17.25" customHeight="1" spans="1:24" x14ac:dyDescent="0.25">
      <c r="A12" s="45" t="s">
        <v>851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18">
        <v>50</v>
      </c>
      <c r="Q12" s="6"/>
      <c r="R12" s="6"/>
      <c r="S12" s="6"/>
      <c r="T12" s="6"/>
      <c r="U12" s="6"/>
      <c r="V12" s="6"/>
      <c r="W12" s="7"/>
    </row>
    <row r="13" ht="17.25" customHeight="1" spans="1:24" x14ac:dyDescent="0.25">
      <c r="A13" s="45" t="s">
        <v>332</v>
      </c>
      <c r="B13" s="6"/>
      <c r="C13" s="6"/>
      <c r="D13" s="18">
        <v>100</v>
      </c>
      <c r="E13" s="6"/>
      <c r="F13" s="18">
        <v>45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7"/>
    </row>
    <row r="14" ht="17.25" customHeight="1" spans="1:24" x14ac:dyDescent="0.25">
      <c r="A14" s="45" t="s">
        <v>852</v>
      </c>
      <c r="B14" s="18">
        <v>30</v>
      </c>
      <c r="C14" s="6"/>
      <c r="D14" s="18">
        <v>200</v>
      </c>
      <c r="E14" s="6"/>
      <c r="F14" s="6"/>
      <c r="G14" s="6"/>
      <c r="H14" s="6"/>
      <c r="I14" s="6"/>
      <c r="J14" s="18">
        <v>60</v>
      </c>
      <c r="K14" s="18">
        <v>30</v>
      </c>
      <c r="L14" s="6"/>
      <c r="M14" s="6"/>
      <c r="N14" s="6"/>
      <c r="O14" s="6"/>
      <c r="P14" s="6"/>
      <c r="Q14" s="18">
        <v>60</v>
      </c>
      <c r="R14" s="6"/>
      <c r="S14" s="6"/>
      <c r="T14" s="6"/>
      <c r="U14" s="6"/>
      <c r="V14" s="6"/>
      <c r="W14" s="7"/>
    </row>
    <row r="15" ht="17.25" customHeight="1" spans="1:24" x14ac:dyDescent="0.25">
      <c r="A15" s="45" t="s">
        <v>324</v>
      </c>
      <c r="B15" s="18">
        <v>40</v>
      </c>
      <c r="C15" s="6"/>
      <c r="D15" s="6"/>
      <c r="E15" s="6"/>
      <c r="F15" s="18">
        <v>32</v>
      </c>
      <c r="G15" s="6"/>
      <c r="H15" s="6"/>
      <c r="I15" s="6"/>
      <c r="J15" s="18">
        <v>141</v>
      </c>
      <c r="K15" s="6"/>
      <c r="L15" s="6"/>
      <c r="M15" s="6"/>
      <c r="N15" s="6"/>
      <c r="O15" s="6"/>
      <c r="P15" s="6"/>
      <c r="Q15" s="18">
        <v>48</v>
      </c>
      <c r="R15" s="6"/>
      <c r="S15" s="6"/>
      <c r="T15" s="6"/>
      <c r="U15" s="6"/>
      <c r="V15" s="6"/>
      <c r="W15" s="7"/>
    </row>
    <row r="16" ht="17.25" customHeight="1" spans="1:24" x14ac:dyDescent="0.25">
      <c r="A16" s="45" t="s">
        <v>800</v>
      </c>
      <c r="B16" s="6"/>
      <c r="C16" s="18">
        <v>50</v>
      </c>
      <c r="D16" s="18">
        <v>500</v>
      </c>
      <c r="E16" s="6"/>
      <c r="F16" s="6"/>
      <c r="G16" s="18">
        <v>270</v>
      </c>
      <c r="H16" s="6"/>
      <c r="I16" s="6"/>
      <c r="J16" s="18">
        <v>200</v>
      </c>
      <c r="K16" s="6"/>
      <c r="L16" s="18">
        <v>35</v>
      </c>
      <c r="M16" s="6"/>
      <c r="N16" s="6"/>
      <c r="O16" s="18">
        <v>58</v>
      </c>
      <c r="P16" s="6"/>
      <c r="Q16" s="6"/>
      <c r="R16" s="6"/>
      <c r="S16" s="6"/>
      <c r="T16" s="6"/>
      <c r="U16" s="6"/>
      <c r="V16" s="6"/>
      <c r="W16" s="7"/>
    </row>
    <row r="17" ht="17.25" customHeight="1" spans="1:24" x14ac:dyDescent="0.25">
      <c r="A17" s="45" t="s">
        <v>853</v>
      </c>
      <c r="B17" s="6"/>
      <c r="C17" s="18">
        <v>9</v>
      </c>
      <c r="D17" s="6"/>
      <c r="E17" s="6"/>
      <c r="F17" s="18">
        <v>233</v>
      </c>
      <c r="G17" s="6"/>
      <c r="H17" s="6"/>
      <c r="I17" s="6"/>
      <c r="J17" s="18">
        <v>50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7"/>
    </row>
    <row r="18" ht="17.25" customHeight="1" spans="1:24" x14ac:dyDescent="0.25">
      <c r="A18" s="45" t="s">
        <v>798</v>
      </c>
      <c r="B18" s="18">
        <v>100</v>
      </c>
      <c r="C18" s="25"/>
      <c r="D18" s="18">
        <v>200</v>
      </c>
      <c r="E18" s="25"/>
      <c r="F18" s="18">
        <v>62</v>
      </c>
      <c r="G18" s="25"/>
      <c r="H18" s="25"/>
      <c r="I18" s="25"/>
      <c r="J18" s="18">
        <v>100</v>
      </c>
      <c r="K18" s="18">
        <v>100</v>
      </c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36"/>
    </row>
    <row r="19" ht="17.25" customHeight="1" spans="1:24" x14ac:dyDescent="0.25">
      <c r="A19" s="45" t="s">
        <v>339</v>
      </c>
      <c r="B19" s="6"/>
      <c r="C19" s="18">
        <v>200</v>
      </c>
      <c r="D19" s="18">
        <v>200</v>
      </c>
      <c r="E19" s="18">
        <v>49</v>
      </c>
      <c r="F19" s="18">
        <v>323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7"/>
    </row>
    <row r="20" ht="17.25" customHeight="1" spans="1:24" x14ac:dyDescent="0.25">
      <c r="A20" s="5" t="s">
        <v>325</v>
      </c>
      <c r="B20" s="6"/>
      <c r="C20" s="6"/>
      <c r="D20" s="18">
        <v>400</v>
      </c>
      <c r="E20" s="6"/>
      <c r="F20" s="18">
        <v>38</v>
      </c>
      <c r="G20" s="6"/>
      <c r="H20" s="6"/>
      <c r="I20" s="18">
        <v>16</v>
      </c>
      <c r="J20" s="18">
        <v>80</v>
      </c>
      <c r="K20" s="6"/>
      <c r="L20" s="6"/>
      <c r="M20" s="6"/>
      <c r="N20" s="6"/>
      <c r="O20" s="6"/>
      <c r="P20" s="6"/>
      <c r="Q20" s="18">
        <v>90</v>
      </c>
      <c r="R20" s="6"/>
      <c r="S20" s="6"/>
      <c r="T20" s="6"/>
      <c r="U20" s="6"/>
      <c r="V20" s="6"/>
      <c r="W20" s="7"/>
    </row>
    <row r="21" ht="17.25" customHeight="1" spans="1:24" x14ac:dyDescent="0.25">
      <c r="A21" s="45" t="s">
        <v>300</v>
      </c>
      <c r="B21" s="6"/>
      <c r="C21" s="6"/>
      <c r="D21" s="18">
        <v>200</v>
      </c>
      <c r="E21" s="6"/>
      <c r="F21" s="6"/>
      <c r="G21" s="6"/>
      <c r="H21" s="6"/>
      <c r="I21" s="18">
        <v>84</v>
      </c>
      <c r="J21" s="18">
        <v>90</v>
      </c>
      <c r="K21" s="6"/>
      <c r="L21" s="6"/>
      <c r="M21" s="6"/>
      <c r="N21" s="6"/>
      <c r="O21" s="6"/>
      <c r="P21" s="6"/>
      <c r="Q21" s="18">
        <v>18</v>
      </c>
      <c r="R21" s="6"/>
      <c r="S21" s="6"/>
      <c r="T21" s="6"/>
      <c r="U21" s="6"/>
      <c r="V21" s="6"/>
      <c r="W21" s="7"/>
    </row>
    <row r="22" ht="17.25" customHeight="1" spans="1:24" x14ac:dyDescent="0.25">
      <c r="A22" s="45" t="s">
        <v>300</v>
      </c>
      <c r="B22" s="18">
        <v>68</v>
      </c>
      <c r="C22" s="6"/>
      <c r="D22" s="6"/>
      <c r="E22" s="6"/>
      <c r="F22" s="6"/>
      <c r="G22" s="6"/>
      <c r="H22" s="6"/>
      <c r="I22" s="6"/>
      <c r="J22" s="6"/>
      <c r="K22" s="18">
        <v>30</v>
      </c>
      <c r="L22" s="6"/>
      <c r="M22" s="6"/>
      <c r="N22" s="6"/>
      <c r="O22" s="18">
        <v>170</v>
      </c>
      <c r="P22" s="6"/>
      <c r="Q22" s="6"/>
      <c r="R22" s="6"/>
      <c r="S22" s="6"/>
      <c r="T22" s="6"/>
      <c r="U22" s="6"/>
      <c r="V22" s="6"/>
      <c r="W22" s="7"/>
    </row>
    <row r="23" ht="17.25" customHeight="1" spans="1:24" x14ac:dyDescent="0.25">
      <c r="A23" s="45" t="s">
        <v>326</v>
      </c>
      <c r="B23" s="6"/>
      <c r="C23" s="6"/>
      <c r="D23" s="6"/>
      <c r="E23" s="6"/>
      <c r="F23" s="6"/>
      <c r="G23" s="6"/>
      <c r="H23" s="6"/>
      <c r="I23" s="6"/>
      <c r="J23" s="18">
        <v>40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7"/>
    </row>
    <row r="24" ht="17.25" customHeight="1" spans="1:24" x14ac:dyDescent="0.25">
      <c r="A24" s="45" t="s">
        <v>326</v>
      </c>
      <c r="B24" s="6"/>
      <c r="C24" s="18">
        <v>150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7"/>
    </row>
    <row r="25" ht="17.25" customHeight="1" spans="1:24" x14ac:dyDescent="0.25">
      <c r="A25" s="45" t="s">
        <v>326</v>
      </c>
      <c r="B25" s="6"/>
      <c r="C25" s="6"/>
      <c r="D25" s="6"/>
      <c r="E25" s="6"/>
      <c r="F25" s="6"/>
      <c r="G25" s="18">
        <v>266</v>
      </c>
      <c r="H25" s="6"/>
      <c r="I25" s="6"/>
      <c r="J25" s="6"/>
      <c r="K25" s="6"/>
      <c r="L25" s="6"/>
      <c r="M25" s="6"/>
      <c r="N25" s="6"/>
      <c r="O25" s="18">
        <v>14</v>
      </c>
      <c r="P25" s="6"/>
      <c r="Q25" s="6"/>
      <c r="R25" s="6"/>
      <c r="S25" s="6"/>
      <c r="T25" s="6"/>
      <c r="U25" s="6"/>
      <c r="V25" s="6"/>
      <c r="W25" s="7"/>
    </row>
    <row r="26" ht="17.25" customHeight="1" spans="1:24" x14ac:dyDescent="0.25">
      <c r="A26" s="44" t="s">
        <v>301</v>
      </c>
      <c r="B26" s="25"/>
      <c r="C26" s="18">
        <v>105</v>
      </c>
      <c r="D26" s="25"/>
      <c r="E26" s="25"/>
      <c r="F26" s="25"/>
      <c r="G26" s="25"/>
      <c r="H26" s="25"/>
      <c r="I26" s="18">
        <v>84</v>
      </c>
      <c r="J26" s="18">
        <v>93</v>
      </c>
      <c r="K26" s="18">
        <v>33</v>
      </c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36"/>
    </row>
    <row r="27" ht="17.25" customHeight="1" spans="1:24" x14ac:dyDescent="0.25">
      <c r="A27" s="44" t="s">
        <v>301</v>
      </c>
      <c r="B27" s="6"/>
      <c r="C27" s="6"/>
      <c r="D27" s="6"/>
      <c r="E27" s="6"/>
      <c r="F27" s="6"/>
      <c r="G27" s="6"/>
      <c r="H27" s="6"/>
      <c r="I27" s="6"/>
      <c r="J27" s="6"/>
      <c r="K27" s="18">
        <v>28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7"/>
    </row>
    <row r="28" ht="17.25" customHeight="1" spans="1:24" x14ac:dyDescent="0.25">
      <c r="A28" s="45" t="s">
        <v>327</v>
      </c>
      <c r="B28" s="6"/>
      <c r="C28" s="6"/>
      <c r="D28" s="6"/>
      <c r="E28" s="6"/>
      <c r="F28" s="6"/>
      <c r="G28" s="6"/>
      <c r="H28" s="6"/>
      <c r="I28" s="6"/>
      <c r="J28" s="18">
        <v>120</v>
      </c>
      <c r="K28" s="18">
        <v>50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7"/>
    </row>
    <row r="29" ht="17.25" customHeight="1" spans="1:24" x14ac:dyDescent="0.25">
      <c r="A29" s="45" t="s">
        <v>327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18">
        <v>150</v>
      </c>
      <c r="S29" s="6"/>
      <c r="T29" s="6"/>
      <c r="U29" s="6"/>
      <c r="V29" s="6"/>
      <c r="W29" s="7"/>
    </row>
    <row r="30" ht="17.25" customHeight="1" spans="1:24" x14ac:dyDescent="0.25">
      <c r="A30" s="125" t="s">
        <v>302</v>
      </c>
      <c r="B30" s="6"/>
      <c r="C30" s="18">
        <v>200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7"/>
    </row>
    <row r="31" ht="17.25" customHeight="1" spans="1:24" x14ac:dyDescent="0.25">
      <c r="A31" s="125" t="s">
        <v>302</v>
      </c>
      <c r="B31" s="6"/>
      <c r="C31" s="6"/>
      <c r="D31" s="6"/>
      <c r="E31" s="6"/>
      <c r="F31" s="18">
        <v>200</v>
      </c>
      <c r="G31" s="6"/>
      <c r="H31" s="6"/>
      <c r="I31" s="6"/>
      <c r="J31" s="18">
        <v>200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7"/>
    </row>
    <row r="32" ht="17.25" customHeight="1" spans="1:24" x14ac:dyDescent="0.25">
      <c r="A32" s="45" t="s">
        <v>328</v>
      </c>
      <c r="B32" s="6"/>
      <c r="C32" s="18">
        <v>100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7"/>
    </row>
    <row r="33" ht="17.25" customHeight="1" spans="1:24" x14ac:dyDescent="0.25">
      <c r="A33" s="45" t="s">
        <v>328</v>
      </c>
      <c r="B33" s="18">
        <v>50</v>
      </c>
      <c r="C33" s="6"/>
      <c r="D33" s="6"/>
      <c r="E33" s="6"/>
      <c r="F33" s="18">
        <v>200</v>
      </c>
      <c r="G33" s="6"/>
      <c r="H33" s="6"/>
      <c r="I33" s="6"/>
      <c r="J33" s="6"/>
      <c r="K33" s="18">
        <v>200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7"/>
    </row>
    <row r="34" ht="17.25" customHeight="1" spans="1:24" x14ac:dyDescent="0.25">
      <c r="A34" s="45" t="s">
        <v>854</v>
      </c>
      <c r="B34" s="18">
        <v>200</v>
      </c>
      <c r="C34" s="18">
        <v>200</v>
      </c>
      <c r="D34" s="18">
        <v>400</v>
      </c>
      <c r="E34" s="6"/>
      <c r="F34" s="6"/>
      <c r="G34" s="6"/>
      <c r="H34" s="6"/>
      <c r="I34" s="6"/>
      <c r="J34" s="6"/>
      <c r="K34" s="18">
        <v>200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</row>
    <row r="35" ht="17.25" customHeight="1" spans="1:24" x14ac:dyDescent="0.25">
      <c r="A35" s="5">
        <v>45327</v>
      </c>
      <c r="B35" s="18">
        <v>100</v>
      </c>
      <c r="C35" s="18">
        <v>100</v>
      </c>
      <c r="D35" s="18">
        <v>200</v>
      </c>
      <c r="E35" s="6"/>
      <c r="F35" s="6"/>
      <c r="G35" s="6"/>
      <c r="H35" s="6"/>
      <c r="I35" s="6"/>
      <c r="J35" s="6"/>
      <c r="K35" s="18">
        <v>100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7"/>
    </row>
    <row r="36" ht="17.25" customHeight="1" spans="1:24" x14ac:dyDescent="0.25">
      <c r="A36" s="45" t="s">
        <v>855</v>
      </c>
      <c r="B36" s="6"/>
      <c r="C36" s="6"/>
      <c r="D36" s="6"/>
      <c r="E36" s="6"/>
      <c r="F36" s="6"/>
      <c r="G36" s="18">
        <v>155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18">
        <v>110</v>
      </c>
      <c r="T36" s="6"/>
      <c r="U36" s="6"/>
      <c r="V36" s="6"/>
      <c r="W36" s="7"/>
    </row>
    <row r="37" ht="17.25" customHeight="1" spans="1:24" x14ac:dyDescent="0.25">
      <c r="A37" s="45" t="s">
        <v>855</v>
      </c>
      <c r="B37" s="18">
        <v>120</v>
      </c>
      <c r="C37" s="18">
        <v>220</v>
      </c>
      <c r="D37" s="6"/>
      <c r="E37" s="6"/>
      <c r="F37" s="6"/>
      <c r="G37" s="6"/>
      <c r="H37" s="6"/>
      <c r="I37" s="6"/>
      <c r="J37" s="6"/>
      <c r="K37" s="18">
        <v>120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7"/>
    </row>
    <row r="38" ht="17.25" customHeight="1" spans="1:24" x14ac:dyDescent="0.25">
      <c r="A38" s="45" t="s">
        <v>856</v>
      </c>
      <c r="B38" s="6"/>
      <c r="C38" s="6"/>
      <c r="D38" s="6"/>
      <c r="E38" s="6"/>
      <c r="F38" s="18">
        <v>14</v>
      </c>
      <c r="G38" s="18">
        <v>45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7"/>
    </row>
    <row r="39" ht="17.25" customHeight="1" spans="1:24" x14ac:dyDescent="0.25">
      <c r="A39" s="45" t="s">
        <v>799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18">
        <v>100</v>
      </c>
      <c r="U39" s="6"/>
      <c r="V39" s="6"/>
      <c r="W39" s="7"/>
    </row>
    <row r="40" ht="17.25" customHeight="1" spans="1:24" x14ac:dyDescent="0.25">
      <c r="A40" s="45" t="s">
        <v>835</v>
      </c>
      <c r="B40" s="6"/>
      <c r="C40" s="18">
        <v>50</v>
      </c>
      <c r="D40" s="6"/>
      <c r="E40" s="6"/>
      <c r="F40" s="18">
        <v>260</v>
      </c>
      <c r="G40" s="6"/>
      <c r="H40" s="6"/>
      <c r="I40" s="6"/>
      <c r="J40" s="6"/>
      <c r="K40" s="6"/>
      <c r="L40" s="6"/>
      <c r="M40" s="6"/>
      <c r="N40" s="6"/>
      <c r="O40" s="6"/>
      <c r="P40" s="18">
        <v>100</v>
      </c>
      <c r="Q40" s="6"/>
      <c r="R40" s="6"/>
      <c r="S40" s="6"/>
      <c r="T40" s="6"/>
      <c r="U40" s="6"/>
      <c r="V40" s="6"/>
      <c r="W40" s="7"/>
    </row>
    <row r="41" ht="17.25" customHeight="1" spans="1:24" x14ac:dyDescent="0.25">
      <c r="A41" s="45" t="s">
        <v>835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18">
        <v>300</v>
      </c>
      <c r="N41" s="6"/>
      <c r="O41" s="6"/>
      <c r="P41" s="6"/>
      <c r="Q41" s="6"/>
      <c r="R41" s="6"/>
      <c r="S41" s="6"/>
      <c r="T41" s="6"/>
      <c r="U41" s="6"/>
      <c r="V41" s="6"/>
      <c r="W41" s="7"/>
    </row>
    <row r="42" ht="17.25" customHeight="1" spans="1:24" x14ac:dyDescent="0.25">
      <c r="A42" s="45" t="s">
        <v>835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18">
        <v>-100</v>
      </c>
      <c r="U42" s="6"/>
      <c r="V42" s="6"/>
      <c r="W42" s="7"/>
    </row>
    <row r="43" ht="17.25" customHeight="1" spans="1:24" x14ac:dyDescent="0.25">
      <c r="A43" s="125" t="s">
        <v>794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18">
        <v>64</v>
      </c>
      <c r="N43" s="6"/>
      <c r="O43" s="6"/>
      <c r="P43" s="6"/>
      <c r="Q43" s="6"/>
      <c r="R43" s="6"/>
      <c r="S43" s="6"/>
      <c r="T43" s="6"/>
      <c r="U43" s="18">
        <v>75</v>
      </c>
      <c r="V43" s="6"/>
      <c r="W43" s="7"/>
    </row>
    <row r="44" ht="17.25" customHeight="1" spans="1:24" x14ac:dyDescent="0.25">
      <c r="A44" s="45" t="s">
        <v>795</v>
      </c>
      <c r="B44" s="18">
        <v>260</v>
      </c>
      <c r="C44" s="18">
        <v>270</v>
      </c>
      <c r="D44" s="18">
        <v>360</v>
      </c>
      <c r="E44" s="25"/>
      <c r="F44" s="18">
        <v>270</v>
      </c>
      <c r="G44" s="25"/>
      <c r="H44" s="25"/>
      <c r="I44" s="25"/>
      <c r="J44" s="18">
        <v>130</v>
      </c>
      <c r="K44" s="18">
        <v>200</v>
      </c>
      <c r="L44" s="18">
        <v>9</v>
      </c>
      <c r="M44" s="18">
        <v>200</v>
      </c>
      <c r="N44" s="25"/>
      <c r="O44" s="25"/>
      <c r="P44" s="25"/>
      <c r="Q44" s="18">
        <v>130</v>
      </c>
      <c r="R44" s="25"/>
      <c r="S44" s="25"/>
      <c r="T44" s="25"/>
      <c r="U44" s="25"/>
      <c r="V44" s="25"/>
      <c r="W44" s="36"/>
    </row>
    <row r="45" ht="17.25" customHeight="1" spans="1:24" x14ac:dyDescent="0.25">
      <c r="A45" s="45">
        <v>45418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18">
        <v>300</v>
      </c>
      <c r="W45" s="36"/>
    </row>
    <row r="46" ht="17.25" customHeight="1" spans="1:24" x14ac:dyDescent="0.25">
      <c r="A46" s="5">
        <v>45449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18">
        <v>200</v>
      </c>
      <c r="W46" s="36"/>
    </row>
    <row r="47" ht="17.25" customHeight="1" spans="1:24" x14ac:dyDescent="0.25">
      <c r="A47" s="45">
        <v>45449</v>
      </c>
      <c r="B47" s="25"/>
      <c r="C47" s="25"/>
      <c r="D47" s="25"/>
      <c r="E47" s="25"/>
      <c r="F47" s="18">
        <v>100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6"/>
      <c r="W47" s="36"/>
    </row>
    <row r="48" ht="17.25" customHeight="1" spans="1:24" x14ac:dyDescent="0.25">
      <c r="A48" s="45">
        <v>45449</v>
      </c>
      <c r="B48" s="25"/>
      <c r="C48" s="25"/>
      <c r="D48" s="25"/>
      <c r="E48" s="25"/>
      <c r="F48" s="25"/>
      <c r="G48" s="25"/>
      <c r="H48" s="18">
        <v>-30</v>
      </c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6"/>
      <c r="W48" s="36"/>
    </row>
    <row r="49" ht="17.25" customHeight="1" spans="1:24" x14ac:dyDescent="0.25">
      <c r="A49" s="5">
        <v>45479</v>
      </c>
      <c r="B49" s="25"/>
      <c r="C49" s="25"/>
      <c r="D49" s="25"/>
      <c r="E49" s="25"/>
      <c r="F49" s="25"/>
      <c r="G49" s="25"/>
      <c r="H49" s="18">
        <v>-35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6"/>
      <c r="W49" s="36"/>
    </row>
    <row r="50" ht="17.25" customHeight="1" spans="1:24" x14ac:dyDescent="0.25">
      <c r="A50" s="125"/>
      <c r="B50" s="25"/>
      <c r="C50" s="25"/>
      <c r="D50" s="25"/>
      <c r="E50" s="25"/>
      <c r="F50" s="25"/>
      <c r="G50" s="25"/>
      <c r="H50" s="6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6"/>
      <c r="W50" s="36"/>
    </row>
    <row r="51" ht="17.25" customHeight="1" spans="1:24" x14ac:dyDescent="0.25">
      <c r="A51" s="125"/>
      <c r="B51" s="25"/>
      <c r="C51" s="25"/>
      <c r="D51" s="25"/>
      <c r="E51" s="25"/>
      <c r="F51" s="25"/>
      <c r="G51" s="25"/>
      <c r="H51" s="6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6"/>
      <c r="W51" s="36"/>
    </row>
    <row r="52" ht="17.25" customHeight="1" spans="1:24" x14ac:dyDescent="0.25">
      <c r="A52" s="125"/>
      <c r="B52" s="25"/>
      <c r="C52" s="25"/>
      <c r="D52" s="25"/>
      <c r="E52" s="25"/>
      <c r="F52" s="25"/>
      <c r="G52" s="25"/>
      <c r="H52" s="6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6"/>
      <c r="W52" s="36"/>
    </row>
    <row r="53" ht="17.25" customHeight="1" spans="1:24" x14ac:dyDescent="0.25">
      <c r="A53" s="44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7"/>
    </row>
    <row r="54" ht="17.25" customHeight="1" spans="1:24" x14ac:dyDescent="0.25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7"/>
    </row>
    <row r="55" ht="17.25" customHeight="1" spans="1:24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3"/>
    </row>
    <row r="56" ht="17.25" customHeight="1" spans="1:24" x14ac:dyDescent="0.25">
      <c r="A56" s="12"/>
      <c r="B56" s="31" t="s">
        <v>7</v>
      </c>
      <c r="C56" s="31" t="s">
        <v>9</v>
      </c>
      <c r="D56" s="31" t="s">
        <v>13</v>
      </c>
      <c r="E56" s="31" t="s">
        <v>126</v>
      </c>
      <c r="F56" s="31" t="s">
        <v>11</v>
      </c>
      <c r="G56" s="31" t="s">
        <v>857</v>
      </c>
      <c r="H56" s="31" t="s">
        <v>10</v>
      </c>
      <c r="I56" s="31" t="s">
        <v>6</v>
      </c>
      <c r="J56" s="31" t="s">
        <v>8</v>
      </c>
      <c r="K56" s="31" t="s">
        <v>4</v>
      </c>
      <c r="L56" s="31" t="s">
        <v>858</v>
      </c>
      <c r="M56" s="31" t="s">
        <v>859</v>
      </c>
      <c r="N56" s="31" t="s">
        <v>860</v>
      </c>
      <c r="O56" s="31" t="s">
        <v>15</v>
      </c>
      <c r="P56" s="31" t="s">
        <v>31</v>
      </c>
      <c r="Q56" s="31" t="s">
        <v>69</v>
      </c>
      <c r="R56" s="31" t="s">
        <v>12</v>
      </c>
      <c r="S56" s="31" t="s">
        <v>861</v>
      </c>
      <c r="T56" s="31" t="s">
        <v>862</v>
      </c>
      <c r="U56" s="31" t="s">
        <v>863</v>
      </c>
      <c r="V56" s="31" t="s">
        <v>32</v>
      </c>
      <c r="W56" s="35"/>
    </row>
    <row r="57" spans="1:22" x14ac:dyDescent="0.25">
      <c r="A57" s="24" t="s">
        <v>0</v>
      </c>
      <c r="B57" s="2" t="s">
        <v>7</v>
      </c>
      <c r="C57" s="2" t="s">
        <v>9</v>
      </c>
      <c r="D57" s="2" t="s">
        <v>13</v>
      </c>
      <c r="E57" s="2" t="s">
        <v>126</v>
      </c>
      <c r="F57" s="2" t="s">
        <v>11</v>
      </c>
      <c r="G57" s="2" t="s">
        <v>857</v>
      </c>
      <c r="H57" s="2" t="s">
        <v>10</v>
      </c>
      <c r="I57" s="2" t="s">
        <v>6</v>
      </c>
      <c r="J57" s="2" t="s">
        <v>8</v>
      </c>
      <c r="K57" s="2" t="s">
        <v>4</v>
      </c>
      <c r="L57" s="2" t="s">
        <v>858</v>
      </c>
      <c r="M57" s="2" t="s">
        <v>859</v>
      </c>
      <c r="N57" s="2" t="s">
        <v>860</v>
      </c>
      <c r="O57" s="2" t="s">
        <v>15</v>
      </c>
      <c r="P57" s="2" t="s">
        <v>31</v>
      </c>
      <c r="Q57" s="2" t="s">
        <v>69</v>
      </c>
      <c r="R57" s="2" t="s">
        <v>12</v>
      </c>
      <c r="S57" s="2" t="s">
        <v>861</v>
      </c>
      <c r="T57" s="2" t="s">
        <v>862</v>
      </c>
      <c r="U57" s="2" t="s">
        <v>863</v>
      </c>
      <c r="V57" s="2" t="s">
        <v>32</v>
      </c>
    </row>
    <row r="58" spans="1:23" x14ac:dyDescent="0.25">
      <c r="A58" s="24" t="s">
        <v>3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3">
        <v>0</v>
      </c>
    </row>
    <row r="59" spans="1:22" x14ac:dyDescent="0.25">
      <c r="A59" s="24"/>
      <c r="B59" s="2">
        <v>145</v>
      </c>
      <c r="C59" s="2">
        <v>253</v>
      </c>
      <c r="D59" s="2">
        <v>200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</row>
    <row r="60" spans="1:22" x14ac:dyDescent="0.25">
      <c r="A60" s="24"/>
      <c r="B60" s="2">
        <v>30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 x14ac:dyDescent="0.25">
      <c r="A61" s="24"/>
      <c r="B61" s="2">
        <v>0</v>
      </c>
      <c r="C61" s="2">
        <v>0</v>
      </c>
      <c r="D61" s="2">
        <v>0</v>
      </c>
      <c r="E61" s="2">
        <v>200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 x14ac:dyDescent="0.25">
      <c r="A62" s="24"/>
      <c r="B62" s="2">
        <v>0</v>
      </c>
      <c r="C62" s="2">
        <v>350</v>
      </c>
      <c r="D62" s="2">
        <v>300</v>
      </c>
      <c r="E62" s="2">
        <v>0</v>
      </c>
      <c r="F62" s="2">
        <v>180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</row>
    <row r="63" spans="1:22" x14ac:dyDescent="0.25">
      <c r="A63" s="24"/>
      <c r="B63" s="2">
        <v>0</v>
      </c>
      <c r="C63" s="2">
        <v>232</v>
      </c>
      <c r="D63" s="2">
        <v>0</v>
      </c>
      <c r="E63" s="2">
        <v>0</v>
      </c>
      <c r="F63" s="2">
        <v>0</v>
      </c>
      <c r="G63" s="2">
        <v>150</v>
      </c>
      <c r="H63" s="2">
        <v>50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260</v>
      </c>
      <c r="G64" s="2">
        <v>150</v>
      </c>
      <c r="H64" s="2">
        <v>50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 x14ac:dyDescent="0.25">
      <c r="A65" s="24"/>
      <c r="B65" s="2">
        <v>0</v>
      </c>
      <c r="C65" s="2">
        <v>0</v>
      </c>
      <c r="D65" s="2">
        <v>200</v>
      </c>
      <c r="E65" s="2">
        <v>0</v>
      </c>
      <c r="F65" s="2">
        <v>0</v>
      </c>
      <c r="G65" s="2">
        <v>0</v>
      </c>
      <c r="H65" s="2">
        <v>0</v>
      </c>
      <c r="I65" s="2">
        <v>75</v>
      </c>
      <c r="J65" s="2">
        <v>75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 x14ac:dyDescent="0.25">
      <c r="A66" s="24"/>
      <c r="B66" s="2">
        <v>0</v>
      </c>
      <c r="C66" s="2">
        <v>0</v>
      </c>
      <c r="D66" s="2">
        <v>100</v>
      </c>
      <c r="E66" s="2">
        <v>0</v>
      </c>
      <c r="F66" s="2">
        <v>0</v>
      </c>
      <c r="G66" s="2">
        <v>0</v>
      </c>
      <c r="H66" s="2">
        <v>0</v>
      </c>
      <c r="I66" s="2">
        <v>85</v>
      </c>
      <c r="J66" s="2">
        <v>270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77</v>
      </c>
      <c r="G67" s="2">
        <v>0</v>
      </c>
      <c r="H67" s="2">
        <v>0</v>
      </c>
      <c r="I67" s="2">
        <v>0</v>
      </c>
      <c r="J67" s="2">
        <v>0</v>
      </c>
      <c r="K67" s="2">
        <v>50</v>
      </c>
      <c r="L67" s="2">
        <v>250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100</v>
      </c>
      <c r="O68" s="2">
        <v>34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 x14ac:dyDescent="0.25">
      <c r="A69" s="24"/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50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 x14ac:dyDescent="0.25">
      <c r="A70" s="24"/>
      <c r="B70" s="2">
        <v>0</v>
      </c>
      <c r="C70" s="2">
        <v>0</v>
      </c>
      <c r="D70" s="2">
        <v>100</v>
      </c>
      <c r="E70" s="2">
        <v>0</v>
      </c>
      <c r="F70" s="2">
        <v>45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 x14ac:dyDescent="0.25">
      <c r="A71" s="24"/>
      <c r="B71" s="2">
        <v>30</v>
      </c>
      <c r="C71" s="2">
        <v>0</v>
      </c>
      <c r="D71" s="2">
        <v>200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60</v>
      </c>
      <c r="K71" s="2">
        <v>30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60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</row>
    <row r="72" spans="1:22" x14ac:dyDescent="0.25">
      <c r="A72" s="24"/>
      <c r="B72" s="2">
        <v>40</v>
      </c>
      <c r="C72" s="2">
        <v>0</v>
      </c>
      <c r="D72" s="2">
        <v>0</v>
      </c>
      <c r="E72" s="2">
        <v>0</v>
      </c>
      <c r="F72" s="2">
        <v>32</v>
      </c>
      <c r="G72" s="2">
        <v>0</v>
      </c>
      <c r="H72" s="2">
        <v>0</v>
      </c>
      <c r="I72" s="2">
        <v>0</v>
      </c>
      <c r="J72" s="2">
        <v>141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48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 x14ac:dyDescent="0.25">
      <c r="A73" s="24"/>
      <c r="B73" s="2">
        <v>0</v>
      </c>
      <c r="C73" s="2">
        <v>50</v>
      </c>
      <c r="D73" s="2">
        <v>500</v>
      </c>
      <c r="E73" s="2">
        <v>0</v>
      </c>
      <c r="F73" s="2">
        <v>0</v>
      </c>
      <c r="G73" s="2">
        <v>270</v>
      </c>
      <c r="H73" s="2">
        <v>0</v>
      </c>
      <c r="I73" s="2">
        <v>0</v>
      </c>
      <c r="J73" s="2">
        <v>200</v>
      </c>
      <c r="K73" s="2">
        <v>0</v>
      </c>
      <c r="L73" s="2">
        <v>35</v>
      </c>
      <c r="M73" s="2">
        <v>0</v>
      </c>
      <c r="N73" s="2">
        <v>0</v>
      </c>
      <c r="O73" s="2">
        <v>58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</row>
    <row r="74" spans="1:22" x14ac:dyDescent="0.25">
      <c r="A74" s="24"/>
      <c r="B74" s="2">
        <v>0</v>
      </c>
      <c r="C74" s="2">
        <v>9</v>
      </c>
      <c r="D74" s="2">
        <v>0</v>
      </c>
      <c r="E74" s="2">
        <v>0</v>
      </c>
      <c r="F74" s="2">
        <v>233</v>
      </c>
      <c r="G74" s="2">
        <v>0</v>
      </c>
      <c r="H74" s="2">
        <v>0</v>
      </c>
      <c r="I74" s="2">
        <v>0</v>
      </c>
      <c r="J74" s="2">
        <v>50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 x14ac:dyDescent="0.25">
      <c r="A75" s="24"/>
      <c r="B75" s="2">
        <v>100</v>
      </c>
      <c r="C75" s="2">
        <v>0</v>
      </c>
      <c r="D75" s="2">
        <v>200</v>
      </c>
      <c r="E75" s="2">
        <v>0</v>
      </c>
      <c r="F75" s="2">
        <v>62</v>
      </c>
      <c r="G75" s="2">
        <v>0</v>
      </c>
      <c r="H75" s="2">
        <v>0</v>
      </c>
      <c r="I75" s="2">
        <v>0</v>
      </c>
      <c r="J75" s="2">
        <v>100</v>
      </c>
      <c r="K75" s="2">
        <v>100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</row>
    <row r="76" spans="1:22" x14ac:dyDescent="0.25">
      <c r="A76" s="24"/>
      <c r="B76" s="2">
        <v>0</v>
      </c>
      <c r="C76" s="2">
        <v>200</v>
      </c>
      <c r="D76" s="2">
        <v>200</v>
      </c>
      <c r="E76" s="2">
        <v>49</v>
      </c>
      <c r="F76" s="2">
        <v>323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 x14ac:dyDescent="0.25">
      <c r="A77" s="24"/>
      <c r="B77" s="2">
        <v>0</v>
      </c>
      <c r="C77" s="2">
        <v>0</v>
      </c>
      <c r="D77" s="2">
        <v>400</v>
      </c>
      <c r="E77" s="2">
        <v>0</v>
      </c>
      <c r="F77" s="2">
        <v>38</v>
      </c>
      <c r="G77" s="2">
        <v>0</v>
      </c>
      <c r="H77" s="2">
        <v>0</v>
      </c>
      <c r="I77" s="2">
        <v>16</v>
      </c>
      <c r="J77" s="2">
        <v>80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90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 x14ac:dyDescent="0.25">
      <c r="A78" s="24"/>
      <c r="B78" s="2">
        <v>0</v>
      </c>
      <c r="C78" s="2">
        <v>0</v>
      </c>
      <c r="D78" s="2">
        <v>200</v>
      </c>
      <c r="E78" s="2">
        <v>0</v>
      </c>
      <c r="F78" s="2">
        <v>0</v>
      </c>
      <c r="G78" s="2">
        <v>0</v>
      </c>
      <c r="H78" s="2">
        <v>0</v>
      </c>
      <c r="I78" s="2">
        <v>84</v>
      </c>
      <c r="J78" s="2">
        <v>90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18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 x14ac:dyDescent="0.25">
      <c r="A79" s="24"/>
      <c r="B79" s="2">
        <v>68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30</v>
      </c>
      <c r="L79" s="2">
        <v>0</v>
      </c>
      <c r="M79" s="2">
        <v>0</v>
      </c>
      <c r="N79" s="2">
        <v>0</v>
      </c>
      <c r="O79" s="2">
        <v>170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</row>
    <row r="80" spans="1:22" x14ac:dyDescent="0.25">
      <c r="A80" s="24"/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40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 x14ac:dyDescent="0.25">
      <c r="A81" s="24"/>
      <c r="B81" s="2">
        <v>0</v>
      </c>
      <c r="C81" s="2">
        <v>150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 x14ac:dyDescent="0.25">
      <c r="A82" s="24"/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266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14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 x14ac:dyDescent="0.25">
      <c r="A83" s="24"/>
      <c r="B83" s="2">
        <v>0</v>
      </c>
      <c r="C83" s="2">
        <v>105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84</v>
      </c>
      <c r="J83" s="2">
        <v>93</v>
      </c>
      <c r="K83" s="2">
        <v>33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 x14ac:dyDescent="0.25">
      <c r="A84" s="24"/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 x14ac:dyDescent="0.25">
      <c r="A85" s="24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120</v>
      </c>
      <c r="K85" s="2">
        <v>50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150</v>
      </c>
      <c r="S86" s="2">
        <v>0</v>
      </c>
      <c r="T86" s="2">
        <v>0</v>
      </c>
      <c r="U86" s="2">
        <v>0</v>
      </c>
      <c r="V86" s="2">
        <v>0</v>
      </c>
    </row>
    <row r="87" spans="1:22" x14ac:dyDescent="0.25">
      <c r="A87" s="24"/>
      <c r="B87" s="2">
        <v>0</v>
      </c>
      <c r="C87" s="2">
        <v>200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200</v>
      </c>
      <c r="G88" s="2">
        <v>0</v>
      </c>
      <c r="H88" s="2">
        <v>0</v>
      </c>
      <c r="I88" s="2">
        <v>0</v>
      </c>
      <c r="J88" s="2">
        <v>200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 x14ac:dyDescent="0.25">
      <c r="A89" s="24"/>
      <c r="B89" s="2">
        <v>0</v>
      </c>
      <c r="C89" s="2">
        <v>100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 x14ac:dyDescent="0.25">
      <c r="A90" s="24"/>
      <c r="B90" s="2">
        <v>50</v>
      </c>
      <c r="C90" s="2">
        <v>0</v>
      </c>
      <c r="D90" s="2">
        <v>0</v>
      </c>
      <c r="E90" s="2">
        <v>0</v>
      </c>
      <c r="F90" s="2">
        <v>200</v>
      </c>
      <c r="G90" s="2">
        <v>0</v>
      </c>
      <c r="H90" s="2">
        <v>0</v>
      </c>
      <c r="I90" s="2">
        <v>0</v>
      </c>
      <c r="J90" s="2">
        <v>0</v>
      </c>
      <c r="K90" s="2">
        <v>200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 x14ac:dyDescent="0.25">
      <c r="A91" s="24"/>
      <c r="B91" s="2">
        <v>200</v>
      </c>
      <c r="C91" s="2">
        <v>200</v>
      </c>
      <c r="D91" s="2">
        <v>400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200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 x14ac:dyDescent="0.25">
      <c r="A92" s="24"/>
      <c r="B92" s="2">
        <v>100</v>
      </c>
      <c r="C92" s="2">
        <v>100</v>
      </c>
      <c r="D92" s="2">
        <v>200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 x14ac:dyDescent="0.25">
      <c r="A93" s="24"/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155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110</v>
      </c>
      <c r="T93" s="2">
        <v>0</v>
      </c>
      <c r="U93" s="2">
        <v>0</v>
      </c>
      <c r="V93" s="2">
        <v>0</v>
      </c>
    </row>
    <row r="94" spans="1:22" x14ac:dyDescent="0.25">
      <c r="A94" s="24"/>
      <c r="B94" s="2">
        <v>120</v>
      </c>
      <c r="C94" s="2">
        <v>220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120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14</v>
      </c>
      <c r="G95" s="2">
        <v>45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 x14ac:dyDescent="0.25">
      <c r="A96" s="24"/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100</v>
      </c>
      <c r="U96" s="2">
        <v>0</v>
      </c>
      <c r="V96" s="2">
        <v>0</v>
      </c>
    </row>
    <row r="97" spans="1:22" x14ac:dyDescent="0.25">
      <c r="A97" s="24"/>
      <c r="B97" s="2">
        <v>0</v>
      </c>
      <c r="C97" s="2">
        <v>50</v>
      </c>
      <c r="D97" s="2">
        <v>0</v>
      </c>
      <c r="E97" s="2">
        <v>0</v>
      </c>
      <c r="F97" s="2">
        <v>260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100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 x14ac:dyDescent="0.25">
      <c r="A98" s="24"/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300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</row>
    <row r="99" spans="1:22" x14ac:dyDescent="0.25">
      <c r="A99" s="24"/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-100</v>
      </c>
      <c r="U99" s="2">
        <v>0</v>
      </c>
      <c r="V99" s="2">
        <v>0</v>
      </c>
    </row>
    <row r="100" spans="1:22" x14ac:dyDescent="0.25">
      <c r="A100" s="24"/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64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75</v>
      </c>
      <c r="V100" s="2">
        <v>0</v>
      </c>
    </row>
    <row r="101" spans="1:22" x14ac:dyDescent="0.25">
      <c r="A101" s="24"/>
      <c r="B101" s="2">
        <v>260</v>
      </c>
      <c r="C101" s="2">
        <v>270</v>
      </c>
      <c r="D101" s="2">
        <v>360</v>
      </c>
      <c r="E101" s="2">
        <v>0</v>
      </c>
      <c r="F101" s="2">
        <v>270</v>
      </c>
      <c r="G101" s="2">
        <v>0</v>
      </c>
      <c r="H101" s="2">
        <v>0</v>
      </c>
      <c r="I101" s="2">
        <v>0</v>
      </c>
      <c r="J101" s="2">
        <v>130</v>
      </c>
      <c r="K101" s="2">
        <v>200</v>
      </c>
      <c r="L101" s="2">
        <v>9</v>
      </c>
      <c r="M101" s="2">
        <v>200</v>
      </c>
      <c r="N101" s="2">
        <v>0</v>
      </c>
      <c r="O101" s="2">
        <v>0</v>
      </c>
      <c r="P101" s="2">
        <v>0</v>
      </c>
      <c r="Q101" s="2">
        <v>130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 x14ac:dyDescent="0.25">
      <c r="A102" s="24"/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300</v>
      </c>
    </row>
    <row r="103" spans="1:22" x14ac:dyDescent="0.25">
      <c r="A103" s="24"/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200</v>
      </c>
    </row>
    <row r="104" spans="1:22" x14ac:dyDescent="0.25">
      <c r="A104" s="24"/>
      <c r="B104" s="2">
        <v>0</v>
      </c>
      <c r="C104" s="2">
        <v>0</v>
      </c>
      <c r="D104" s="2">
        <v>0</v>
      </c>
      <c r="E104" s="2">
        <v>0</v>
      </c>
      <c r="F104" s="2">
        <v>100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 x14ac:dyDescent="0.25">
      <c r="A105" s="24"/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-30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</row>
    <row r="106" spans="1:22" x14ac:dyDescent="0.25">
      <c r="A106" s="24"/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-35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 x14ac:dyDescent="0.25">
      <c r="A107" s="24" t="s">
        <v>3</v>
      </c>
      <c r="B107" s="2">
        <v>1143</v>
      </c>
      <c r="C107" s="2">
        <v>2489</v>
      </c>
      <c r="D107" s="2">
        <v>3560</v>
      </c>
      <c r="E107" s="2">
        <v>249</v>
      </c>
      <c r="F107" s="2">
        <v>2294</v>
      </c>
      <c r="G107" s="2">
        <v>1036</v>
      </c>
      <c r="H107" s="2">
        <v>35</v>
      </c>
      <c r="I107" s="2">
        <v>344</v>
      </c>
      <c r="J107" s="2">
        <v>1649</v>
      </c>
      <c r="K107" s="2">
        <v>1141</v>
      </c>
      <c r="L107" s="2">
        <v>294</v>
      </c>
      <c r="M107" s="2">
        <v>564</v>
      </c>
      <c r="N107" s="2">
        <v>100</v>
      </c>
      <c r="O107" s="2">
        <v>276</v>
      </c>
      <c r="P107" s="2">
        <v>150</v>
      </c>
      <c r="Q107" s="2">
        <v>346</v>
      </c>
      <c r="R107" s="2">
        <v>150</v>
      </c>
      <c r="S107" s="2">
        <v>110</v>
      </c>
      <c r="T107" s="2">
        <v>0</v>
      </c>
      <c r="U107" s="2">
        <v>75</v>
      </c>
      <c r="V107" s="2">
        <v>500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6" ht="17.25" customHeight="1" spans="1:5" x14ac:dyDescent="0.25">
      <c r="A6" s="45"/>
      <c r="B6" s="6"/>
      <c r="C6" s="6"/>
      <c r="D6" s="7"/>
    </row>
    <row r="7" ht="17.25" customHeight="1" spans="1:5" x14ac:dyDescent="0.25">
      <c r="A7" s="45"/>
      <c r="B7" s="6"/>
      <c r="C7" s="6"/>
      <c r="D7" s="7"/>
    </row>
    <row r="8" ht="17.25" customHeight="1" spans="1:5" x14ac:dyDescent="0.25">
      <c r="A8" s="45"/>
      <c r="B8" s="6"/>
      <c r="C8" s="6"/>
      <c r="D8" s="7"/>
    </row>
    <row r="9" ht="17.25" customHeight="1" spans="1:5" x14ac:dyDescent="0.25">
      <c r="A9" s="5"/>
      <c r="B9" s="6"/>
      <c r="C9" s="6"/>
      <c r="D9" s="7"/>
    </row>
    <row r="10" ht="17.25" customHeight="1" spans="1:5" x14ac:dyDescent="0.25">
      <c r="A10" s="45"/>
      <c r="B10" s="6"/>
      <c r="C10" s="6"/>
      <c r="D10" s="7"/>
    </row>
    <row r="11" ht="17.25" customHeight="1" spans="1:5" x14ac:dyDescent="0.25">
      <c r="A11" s="45"/>
      <c r="B11" s="6"/>
      <c r="C11" s="6"/>
      <c r="D11" s="7"/>
    </row>
    <row r="12" ht="17.25" customHeight="1" spans="1:5" x14ac:dyDescent="0.25">
      <c r="A12" s="45"/>
      <c r="B12" s="6"/>
      <c r="C12" s="6"/>
      <c r="D12" s="7"/>
    </row>
    <row r="13" ht="17.25" customHeight="1" spans="1:5" x14ac:dyDescent="0.25">
      <c r="A13" s="5"/>
      <c r="B13" s="6"/>
      <c r="C13" s="6"/>
      <c r="D13" s="7"/>
    </row>
    <row r="14" spans="1:3" x14ac:dyDescent="0.25">
      <c r="A14" s="1" t="s">
        <v>0</v>
      </c>
      <c r="B14" s="2" t="s">
        <v>8</v>
      </c>
      <c r="C14" s="2" t="s">
        <v>13</v>
      </c>
    </row>
    <row r="15" spans="1:4" x14ac:dyDescent="0.25">
      <c r="A15" s="1" t="s">
        <v>3</v>
      </c>
      <c r="B15" s="2">
        <v>0</v>
      </c>
      <c r="C15" s="2">
        <v>0</v>
      </c>
      <c r="D15" s="3">
        <v>0</v>
      </c>
    </row>
    <row r="16" spans="1:3" x14ac:dyDescent="0.25">
      <c r="A16" s="1"/>
      <c r="B16" s="2">
        <v>200</v>
      </c>
      <c r="C16" s="2">
        <v>200</v>
      </c>
    </row>
    <row r="17" spans="1:3" x14ac:dyDescent="0.25">
      <c r="A17" s="1" t="s">
        <v>3</v>
      </c>
      <c r="B17" s="2">
        <v>200</v>
      </c>
      <c r="C17" s="2">
        <v>200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6" ht="17.25" customHeight="1" spans="1:5" x14ac:dyDescent="0.25">
      <c r="A6" s="45"/>
      <c r="B6" s="6"/>
      <c r="C6" s="6"/>
      <c r="D6" s="7"/>
    </row>
    <row r="7" ht="17.25" customHeight="1" spans="1:5" x14ac:dyDescent="0.25">
      <c r="A7" s="45"/>
      <c r="B7" s="6"/>
      <c r="C7" s="6"/>
      <c r="D7" s="7"/>
    </row>
    <row r="8" ht="17.25" customHeight="1" spans="1:5" x14ac:dyDescent="0.25">
      <c r="A8" s="45"/>
      <c r="B8" s="6"/>
      <c r="C8" s="6"/>
      <c r="D8" s="7"/>
    </row>
    <row r="9" ht="17.25" customHeight="1" spans="1:5" x14ac:dyDescent="0.25">
      <c r="A9" s="5"/>
      <c r="B9" s="6"/>
      <c r="C9" s="6"/>
      <c r="D9" s="7"/>
    </row>
    <row r="10" ht="17.25" customHeight="1" spans="1:5" x14ac:dyDescent="0.25">
      <c r="A10" s="45"/>
      <c r="B10" s="6"/>
      <c r="C10" s="6"/>
      <c r="D10" s="7"/>
    </row>
    <row r="11" ht="17.25" customHeight="1" spans="1:5" x14ac:dyDescent="0.25">
      <c r="A11" s="45"/>
      <c r="B11" s="6"/>
      <c r="C11" s="6"/>
      <c r="D11" s="7"/>
    </row>
    <row r="12" ht="17.25" customHeight="1" spans="1:5" x14ac:dyDescent="0.25">
      <c r="A12" s="45"/>
      <c r="B12" s="6"/>
      <c r="C12" s="6"/>
      <c r="D12" s="7"/>
    </row>
    <row r="13" ht="17.25" customHeight="1" spans="1:5" x14ac:dyDescent="0.25">
      <c r="A13" s="5"/>
      <c r="B13" s="6"/>
      <c r="C13" s="6"/>
      <c r="D13" s="7"/>
    </row>
    <row r="14" spans="1:3" x14ac:dyDescent="0.25">
      <c r="A14" s="1" t="s">
        <v>0</v>
      </c>
      <c r="B14" s="2" t="s">
        <v>71</v>
      </c>
      <c r="C14" s="2" t="s">
        <v>32</v>
      </c>
    </row>
    <row r="15" spans="1:4" x14ac:dyDescent="0.25">
      <c r="A15" s="1" t="s">
        <v>3</v>
      </c>
      <c r="B15" s="2">
        <v>0</v>
      </c>
      <c r="C15" s="2">
        <v>0</v>
      </c>
      <c r="D15" s="3">
        <v>0</v>
      </c>
    </row>
    <row r="16" spans="1:3" x14ac:dyDescent="0.25">
      <c r="A16" s="1"/>
      <c r="B16" s="2">
        <v>100</v>
      </c>
      <c r="C16" s="2">
        <v>200</v>
      </c>
    </row>
    <row r="17" spans="1:3" x14ac:dyDescent="0.25">
      <c r="A17" s="1" t="s">
        <v>3</v>
      </c>
      <c r="B17" s="2">
        <v>100</v>
      </c>
      <c r="C17" s="2">
        <v>200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6" ht="17.25" customHeight="1" spans="1:7" x14ac:dyDescent="0.25">
      <c r="A6" s="45"/>
      <c r="B6" s="6"/>
      <c r="C6" s="6"/>
      <c r="D6" s="6"/>
      <c r="E6" s="6"/>
      <c r="F6" s="7"/>
    </row>
    <row r="7" ht="17.25" customHeight="1" spans="1:7" x14ac:dyDescent="0.25">
      <c r="A7" s="45"/>
      <c r="B7" s="6"/>
      <c r="C7" s="6"/>
      <c r="D7" s="6"/>
      <c r="E7" s="6"/>
      <c r="F7" s="7"/>
    </row>
    <row r="8" ht="17.25" customHeight="1" spans="1:7" x14ac:dyDescent="0.25">
      <c r="A8" s="45"/>
      <c r="B8" s="6"/>
      <c r="C8" s="6"/>
      <c r="D8" s="6"/>
      <c r="E8" s="6"/>
      <c r="F8" s="7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45"/>
      <c r="B10" s="6"/>
      <c r="C10" s="6"/>
      <c r="D10" s="6"/>
      <c r="E10" s="6"/>
      <c r="F10" s="7"/>
    </row>
    <row r="11" ht="17.25" customHeight="1" spans="1:7" x14ac:dyDescent="0.25">
      <c r="A11" s="45"/>
      <c r="B11" s="6"/>
      <c r="C11" s="6"/>
      <c r="D11" s="6"/>
      <c r="E11" s="6"/>
      <c r="F11" s="7"/>
    </row>
    <row r="12" ht="17.25" customHeight="1" spans="1:7" x14ac:dyDescent="0.25">
      <c r="A12" s="45"/>
      <c r="B12" s="6"/>
      <c r="C12" s="6"/>
      <c r="D12" s="6"/>
      <c r="E12" s="6"/>
      <c r="F12" s="7"/>
    </row>
    <row r="13" ht="17.25" customHeight="1" spans="1:7" x14ac:dyDescent="0.25">
      <c r="A13" s="5"/>
      <c r="B13" s="6"/>
      <c r="C13" s="6"/>
      <c r="D13" s="6"/>
      <c r="E13" s="6"/>
      <c r="F13" s="7"/>
    </row>
    <row r="14" spans="1:5" x14ac:dyDescent="0.25">
      <c r="A14" s="1" t="s">
        <v>0</v>
      </c>
      <c r="B14" s="2" t="s">
        <v>69</v>
      </c>
      <c r="C14" s="2" t="s">
        <v>8</v>
      </c>
      <c r="D14" s="2" t="s">
        <v>13</v>
      </c>
      <c r="E14" s="2" t="s">
        <v>9</v>
      </c>
    </row>
    <row r="15" spans="1:6" x14ac:dyDescent="0.25">
      <c r="A15" s="1" t="s">
        <v>3</v>
      </c>
      <c r="B15" s="2">
        <v>0</v>
      </c>
      <c r="C15" s="2">
        <v>0</v>
      </c>
      <c r="D15" s="2">
        <v>0</v>
      </c>
      <c r="E15" s="2">
        <v>0</v>
      </c>
      <c r="F15" s="3">
        <v>0</v>
      </c>
    </row>
    <row r="16" spans="1:5" x14ac:dyDescent="0.25">
      <c r="A16" s="1"/>
      <c r="B16" s="2">
        <v>89</v>
      </c>
      <c r="C16" s="2">
        <v>200</v>
      </c>
      <c r="D16" s="2">
        <v>700</v>
      </c>
      <c r="E16" s="2">
        <v>200</v>
      </c>
    </row>
    <row r="17" spans="1:5" x14ac:dyDescent="0.25">
      <c r="A17" s="1" t="s">
        <v>3</v>
      </c>
      <c r="B17" s="2">
        <v>89</v>
      </c>
      <c r="C17" s="2">
        <v>200</v>
      </c>
      <c r="D17" s="2">
        <v>700</v>
      </c>
      <c r="E17" s="2">
        <v>200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6" ht="17.25" customHeight="1" spans="1:10" x14ac:dyDescent="0.25">
      <c r="A6" s="45"/>
      <c r="B6" s="6"/>
      <c r="C6" s="6"/>
      <c r="D6" s="6"/>
      <c r="E6" s="6"/>
      <c r="F6" s="6"/>
      <c r="G6" s="6"/>
      <c r="H6" s="6"/>
      <c r="I6" s="7"/>
    </row>
    <row r="7" ht="17.25" customHeight="1" spans="1:10" x14ac:dyDescent="0.25">
      <c r="A7" s="45"/>
      <c r="B7" s="6"/>
      <c r="C7" s="6"/>
      <c r="D7" s="6"/>
      <c r="E7" s="6"/>
      <c r="F7" s="6"/>
      <c r="G7" s="6"/>
      <c r="H7" s="6"/>
      <c r="I7" s="7"/>
    </row>
    <row r="8" ht="17.25" customHeight="1" spans="1:10" x14ac:dyDescent="0.25">
      <c r="A8" s="4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7"/>
    </row>
    <row r="10" ht="17.25" customHeight="1" spans="1:10" x14ac:dyDescent="0.25">
      <c r="A10" s="45"/>
      <c r="B10" s="6"/>
      <c r="C10" s="6"/>
      <c r="D10" s="6"/>
      <c r="E10" s="6"/>
      <c r="F10" s="6"/>
      <c r="G10" s="6"/>
      <c r="H10" s="6"/>
      <c r="I10" s="7"/>
    </row>
    <row r="11" ht="17.25" customHeight="1" spans="1:10" x14ac:dyDescent="0.25">
      <c r="A11" s="45"/>
      <c r="B11" s="6"/>
      <c r="C11" s="6"/>
      <c r="D11" s="6"/>
      <c r="E11" s="6"/>
      <c r="F11" s="6"/>
      <c r="G11" s="6"/>
      <c r="H11" s="6"/>
      <c r="I11" s="7"/>
    </row>
    <row r="12" ht="17.25" customHeight="1" spans="1:10" x14ac:dyDescent="0.25">
      <c r="A12" s="45"/>
      <c r="B12" s="6"/>
      <c r="C12" s="6"/>
      <c r="D12" s="6"/>
      <c r="E12" s="6"/>
      <c r="F12" s="6"/>
      <c r="G12" s="6"/>
      <c r="H12" s="6"/>
      <c r="I12" s="7"/>
    </row>
    <row r="13" ht="17.25" customHeight="1" spans="1:10" x14ac:dyDescent="0.25">
      <c r="A13" s="7"/>
      <c r="B13" s="6"/>
      <c r="C13" s="6"/>
      <c r="D13" s="6"/>
      <c r="E13" s="6"/>
      <c r="F13" s="6"/>
      <c r="G13" s="6"/>
      <c r="H13" s="6"/>
      <c r="I13" s="7"/>
    </row>
    <row r="14" spans="1:8" x14ac:dyDescent="0.25">
      <c r="A14" s="3" t="s">
        <v>0</v>
      </c>
      <c r="B14" s="2" t="s">
        <v>69</v>
      </c>
      <c r="C14" s="2" t="s">
        <v>8</v>
      </c>
      <c r="D14" s="2" t="s">
        <v>13</v>
      </c>
      <c r="E14" s="2" t="s">
        <v>9</v>
      </c>
      <c r="F14" s="2" t="s">
        <v>10</v>
      </c>
      <c r="G14" s="2" t="s">
        <v>12</v>
      </c>
      <c r="H14" s="2" t="s">
        <v>14</v>
      </c>
    </row>
    <row r="15" spans="1:9" x14ac:dyDescent="0.25">
      <c r="A15" s="3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3">
        <v>0</v>
      </c>
    </row>
    <row r="16" spans="1:8" x14ac:dyDescent="0.25">
      <c r="A16" s="3"/>
      <c r="B16" s="2">
        <v>24</v>
      </c>
      <c r="C16" s="2">
        <v>24</v>
      </c>
      <c r="D16" s="2">
        <v>40</v>
      </c>
      <c r="E16" s="2">
        <v>4</v>
      </c>
      <c r="F16" s="2">
        <v>6</v>
      </c>
      <c r="G16" s="2">
        <v>6</v>
      </c>
      <c r="H16" s="2">
        <v>4</v>
      </c>
    </row>
    <row r="17" spans="1:8" x14ac:dyDescent="0.25">
      <c r="A17" s="3" t="s">
        <v>3</v>
      </c>
      <c r="B17" s="2">
        <v>24</v>
      </c>
      <c r="C17" s="2">
        <v>24</v>
      </c>
      <c r="D17" s="2">
        <v>40</v>
      </c>
      <c r="E17" s="2">
        <v>4</v>
      </c>
      <c r="F17" s="2">
        <v>6</v>
      </c>
      <c r="G17" s="2">
        <v>6</v>
      </c>
      <c r="H17" s="2">
        <v>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6" ht="17.25" customHeight="1" spans="1:10" x14ac:dyDescent="0.25">
      <c r="A6" s="45" t="s">
        <v>864</v>
      </c>
      <c r="B6" s="6"/>
      <c r="C6" s="6"/>
      <c r="D6" s="6"/>
      <c r="E6" s="6"/>
      <c r="F6" s="6"/>
      <c r="G6" s="6"/>
      <c r="H6" s="18">
        <v>200</v>
      </c>
      <c r="I6" s="7"/>
    </row>
    <row r="7" ht="17.25" customHeight="1" spans="1:10" x14ac:dyDescent="0.25">
      <c r="A7" s="45"/>
      <c r="B7" s="6"/>
      <c r="C7" s="6"/>
      <c r="D7" s="6"/>
      <c r="E7" s="6"/>
      <c r="F7" s="6"/>
      <c r="G7" s="6"/>
      <c r="H7" s="6"/>
      <c r="I7" s="7"/>
    </row>
    <row r="8" ht="17.25" customHeight="1" spans="1:10" x14ac:dyDescent="0.25">
      <c r="A8" s="4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7"/>
    </row>
    <row r="10" ht="17.25" customHeight="1" spans="1:10" x14ac:dyDescent="0.25">
      <c r="A10" s="45"/>
      <c r="B10" s="6"/>
      <c r="C10" s="6"/>
      <c r="D10" s="6"/>
      <c r="E10" s="6"/>
      <c r="F10" s="6"/>
      <c r="G10" s="6"/>
      <c r="H10" s="6"/>
      <c r="I10" s="7"/>
    </row>
    <row r="11" ht="17.25" customHeight="1" spans="1:10" x14ac:dyDescent="0.25">
      <c r="A11" s="45"/>
      <c r="B11" s="6"/>
      <c r="C11" s="6"/>
      <c r="D11" s="6"/>
      <c r="E11" s="6"/>
      <c r="F11" s="6"/>
      <c r="G11" s="6"/>
      <c r="H11" s="6"/>
      <c r="I11" s="7"/>
    </row>
    <row r="12" ht="17.25" customHeight="1" spans="1:10" x14ac:dyDescent="0.25">
      <c r="A12" s="45"/>
      <c r="B12" s="6"/>
      <c r="C12" s="6"/>
      <c r="D12" s="6"/>
      <c r="E12" s="6"/>
      <c r="F12" s="6"/>
      <c r="G12" s="6"/>
      <c r="H12" s="6"/>
      <c r="I12" s="7"/>
    </row>
    <row r="13" ht="17.25" customHeight="1" spans="1:10" x14ac:dyDescent="0.25">
      <c r="A13" s="5"/>
      <c r="B13" s="6"/>
      <c r="C13" s="6"/>
      <c r="D13" s="6"/>
      <c r="E13" s="6"/>
      <c r="F13" s="6"/>
      <c r="G13" s="6"/>
      <c r="H13" s="6"/>
      <c r="I13" s="7"/>
    </row>
    <row r="14" spans="1:8" x14ac:dyDescent="0.25">
      <c r="A14" s="1" t="s">
        <v>0</v>
      </c>
      <c r="B14" s="2" t="s">
        <v>8</v>
      </c>
      <c r="C14" s="2" t="s">
        <v>4</v>
      </c>
      <c r="D14" s="2" t="s">
        <v>865</v>
      </c>
      <c r="E14" s="2" t="s">
        <v>866</v>
      </c>
      <c r="F14" s="2" t="s">
        <v>13</v>
      </c>
      <c r="G14" s="2" t="s">
        <v>69</v>
      </c>
      <c r="H14" s="2" t="s">
        <v>11</v>
      </c>
    </row>
    <row r="15" spans="1:9" x14ac:dyDescent="0.25">
      <c r="A15" s="1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3">
        <v>0</v>
      </c>
    </row>
    <row r="16" spans="1:8" x14ac:dyDescent="0.25">
      <c r="A16" s="1"/>
      <c r="B16" s="2">
        <v>300</v>
      </c>
      <c r="C16" s="2">
        <v>300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</row>
    <row r="17" spans="1:8" x14ac:dyDescent="0.25">
      <c r="A17" s="1"/>
      <c r="B17" s="2">
        <v>0</v>
      </c>
      <c r="C17" s="2">
        <v>0</v>
      </c>
      <c r="D17" s="2">
        <v>300</v>
      </c>
      <c r="E17" s="2">
        <v>1800</v>
      </c>
      <c r="F17" s="2">
        <v>0</v>
      </c>
      <c r="G17" s="2">
        <v>0</v>
      </c>
      <c r="H17" s="2">
        <v>0</v>
      </c>
    </row>
    <row r="18" spans="1:8" x14ac:dyDescent="0.25">
      <c r="A18" s="1"/>
      <c r="B18" s="2">
        <v>0</v>
      </c>
      <c r="C18" s="2">
        <v>0</v>
      </c>
      <c r="D18" s="2">
        <v>0</v>
      </c>
      <c r="E18" s="2">
        <v>0</v>
      </c>
      <c r="F18" s="2">
        <v>300</v>
      </c>
      <c r="G18" s="2">
        <v>0</v>
      </c>
      <c r="H18" s="2">
        <v>0</v>
      </c>
    </row>
    <row r="19" spans="1:8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150</v>
      </c>
      <c r="H19" s="2">
        <v>0</v>
      </c>
    </row>
    <row r="20" spans="1:8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200</v>
      </c>
    </row>
    <row r="21" spans="1:8" x14ac:dyDescent="0.25">
      <c r="A21" s="1" t="s">
        <v>3</v>
      </c>
      <c r="B21" s="2">
        <v>300</v>
      </c>
      <c r="C21" s="2">
        <v>300</v>
      </c>
      <c r="D21" s="2">
        <v>300</v>
      </c>
      <c r="E21" s="2">
        <v>1800</v>
      </c>
      <c r="F21" s="2">
        <v>300</v>
      </c>
      <c r="G21" s="2">
        <v>150</v>
      </c>
      <c r="H21" s="2">
        <v>200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3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6" ht="17.25" customHeight="1" spans="1:9" x14ac:dyDescent="0.25">
      <c r="A6" s="45" t="s">
        <v>867</v>
      </c>
      <c r="B6" s="18">
        <v>100</v>
      </c>
      <c r="C6" s="18">
        <v>100</v>
      </c>
      <c r="D6" s="18">
        <v>100</v>
      </c>
      <c r="E6" s="18">
        <v>100</v>
      </c>
      <c r="F6" s="6"/>
      <c r="G6" s="6"/>
      <c r="H6" s="7"/>
    </row>
    <row r="7" ht="17.25" customHeight="1" spans="1:9" x14ac:dyDescent="0.25">
      <c r="A7" s="45" t="s">
        <v>868</v>
      </c>
      <c r="B7" s="18">
        <v>200</v>
      </c>
      <c r="C7" s="18">
        <v>100</v>
      </c>
      <c r="D7" s="18">
        <v>75</v>
      </c>
      <c r="E7" s="18">
        <v>75</v>
      </c>
      <c r="F7" s="6"/>
      <c r="G7" s="6"/>
      <c r="H7" s="7"/>
    </row>
    <row r="8" ht="17.25" customHeight="1" spans="1:9" x14ac:dyDescent="0.25">
      <c r="A8" s="45" t="s">
        <v>869</v>
      </c>
      <c r="B8" s="18">
        <v>618</v>
      </c>
      <c r="C8" s="18">
        <v>49</v>
      </c>
      <c r="D8" s="6"/>
      <c r="E8" s="6"/>
      <c r="F8" s="6"/>
      <c r="G8" s="6"/>
      <c r="H8" s="7"/>
    </row>
    <row r="9" ht="17.25" customHeight="1" spans="1:9" x14ac:dyDescent="0.25">
      <c r="A9" s="45" t="s">
        <v>869</v>
      </c>
      <c r="B9" s="18">
        <v>65</v>
      </c>
      <c r="C9" s="18">
        <v>292</v>
      </c>
      <c r="D9" s="6"/>
      <c r="E9" s="6"/>
      <c r="F9" s="6"/>
      <c r="G9" s="6"/>
      <c r="H9" s="7"/>
    </row>
    <row r="10" ht="17.25" customHeight="1" spans="1:9" x14ac:dyDescent="0.25">
      <c r="A10" s="45" t="s">
        <v>870</v>
      </c>
      <c r="B10" s="6"/>
      <c r="C10" s="18">
        <v>100</v>
      </c>
      <c r="D10" s="18">
        <v>100</v>
      </c>
      <c r="E10" s="18">
        <v>100</v>
      </c>
      <c r="F10" s="6"/>
      <c r="G10" s="6"/>
      <c r="H10" s="7"/>
    </row>
    <row r="11" ht="17.25" customHeight="1" spans="1:9" x14ac:dyDescent="0.25">
      <c r="A11" s="45" t="s">
        <v>799</v>
      </c>
      <c r="B11" s="6"/>
      <c r="C11" s="18">
        <v>44</v>
      </c>
      <c r="D11" s="6"/>
      <c r="E11" s="6"/>
      <c r="F11" s="6"/>
      <c r="G11" s="6"/>
      <c r="H11" s="7"/>
    </row>
    <row r="12" ht="17.25" customHeight="1" spans="1:9" x14ac:dyDescent="0.25">
      <c r="A12" s="45" t="s">
        <v>835</v>
      </c>
      <c r="B12" s="6"/>
      <c r="C12" s="6"/>
      <c r="D12" s="18">
        <v>75</v>
      </c>
      <c r="E12" s="6"/>
      <c r="F12" s="6"/>
      <c r="G12" s="6"/>
      <c r="H12" s="7"/>
    </row>
    <row r="13" ht="17.25" customHeight="1" spans="1:9" x14ac:dyDescent="0.25">
      <c r="A13" s="45" t="s">
        <v>835</v>
      </c>
      <c r="B13" s="18">
        <v>-65</v>
      </c>
      <c r="C13" s="6"/>
      <c r="D13" s="6"/>
      <c r="E13" s="6"/>
      <c r="F13" s="6"/>
      <c r="G13" s="6"/>
      <c r="H13" s="7"/>
    </row>
    <row r="14" ht="17.25" customHeight="1" spans="1:9" x14ac:dyDescent="0.25">
      <c r="A14" s="45">
        <v>45357</v>
      </c>
      <c r="B14" s="6"/>
      <c r="C14" s="6"/>
      <c r="D14" s="18">
        <v>100</v>
      </c>
      <c r="E14" s="18">
        <v>175</v>
      </c>
      <c r="F14" s="6"/>
      <c r="G14" s="6"/>
      <c r="H14" s="7"/>
    </row>
    <row r="15" ht="17.25" customHeight="1" spans="1:9" x14ac:dyDescent="0.25">
      <c r="A15" s="45"/>
      <c r="B15" s="6"/>
      <c r="C15" s="6"/>
      <c r="D15" s="6"/>
      <c r="E15" s="6"/>
      <c r="F15" s="6"/>
      <c r="G15" s="6"/>
      <c r="H15" s="7"/>
    </row>
    <row r="16" ht="17.25" customHeight="1" spans="1:9" x14ac:dyDescent="0.25">
      <c r="A16" s="45"/>
      <c r="B16" s="6"/>
      <c r="C16" s="6"/>
      <c r="D16" s="6"/>
      <c r="E16" s="6"/>
      <c r="F16" s="6"/>
      <c r="G16" s="6"/>
      <c r="H16" s="7"/>
    </row>
    <row r="17" ht="17.25" customHeight="1" spans="1:9" x14ac:dyDescent="0.25">
      <c r="A17" s="5"/>
      <c r="B17" s="6"/>
      <c r="C17" s="6"/>
      <c r="D17" s="6"/>
      <c r="E17" s="6"/>
      <c r="F17" s="6"/>
      <c r="G17" s="6"/>
      <c r="H17" s="7"/>
    </row>
    <row r="18" spans="1:7" x14ac:dyDescent="0.25">
      <c r="A18" s="1" t="s">
        <v>0</v>
      </c>
      <c r="B18" s="2" t="s">
        <v>11</v>
      </c>
      <c r="C18" s="2" t="s">
        <v>9</v>
      </c>
      <c r="D18" s="2" t="s">
        <v>6</v>
      </c>
      <c r="E18" s="2" t="s">
        <v>8</v>
      </c>
      <c r="F18" s="2" t="s">
        <v>7</v>
      </c>
      <c r="G18" s="2" t="s">
        <v>4</v>
      </c>
    </row>
    <row r="19" spans="1:8" x14ac:dyDescent="0.25">
      <c r="A19" s="1" t="s">
        <v>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3">
        <v>0</v>
      </c>
    </row>
    <row r="20" spans="1:7" x14ac:dyDescent="0.25">
      <c r="A20" s="1"/>
      <c r="B20" s="2">
        <v>200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</row>
    <row r="21" spans="1:7" x14ac:dyDescent="0.25">
      <c r="A21" s="1"/>
      <c r="B21" s="2">
        <v>2</v>
      </c>
      <c r="C21" s="2">
        <v>185</v>
      </c>
      <c r="D21" s="2">
        <v>0</v>
      </c>
      <c r="E21" s="2">
        <v>0</v>
      </c>
      <c r="F21" s="2">
        <v>0</v>
      </c>
      <c r="G21" s="2">
        <v>0</v>
      </c>
    </row>
    <row r="22" spans="1:7" x14ac:dyDescent="0.25">
      <c r="A22" s="1"/>
      <c r="B22" s="2">
        <v>0</v>
      </c>
      <c r="C22" s="2">
        <v>0</v>
      </c>
      <c r="D22" s="2">
        <v>150</v>
      </c>
      <c r="E22" s="2">
        <v>150</v>
      </c>
      <c r="F22" s="2">
        <v>0</v>
      </c>
      <c r="G22" s="2">
        <v>0</v>
      </c>
    </row>
    <row r="23" spans="1:7" x14ac:dyDescent="0.25">
      <c r="A23" s="1"/>
      <c r="B23" s="2">
        <v>200</v>
      </c>
      <c r="C23" s="2">
        <v>330</v>
      </c>
      <c r="D23" s="2">
        <v>0</v>
      </c>
      <c r="E23" s="2">
        <v>0</v>
      </c>
      <c r="F23" s="2">
        <v>60</v>
      </c>
      <c r="G23" s="2">
        <v>60</v>
      </c>
    </row>
    <row r="24" spans="1:7" x14ac:dyDescent="0.25">
      <c r="A24" s="1"/>
      <c r="B24" s="2">
        <v>100</v>
      </c>
      <c r="C24" s="2">
        <v>100</v>
      </c>
      <c r="D24" s="2">
        <v>100</v>
      </c>
      <c r="E24" s="2">
        <v>100</v>
      </c>
      <c r="F24" s="2">
        <v>0</v>
      </c>
      <c r="G24" s="2">
        <v>0</v>
      </c>
    </row>
    <row r="25" spans="1:7" x14ac:dyDescent="0.25">
      <c r="A25" s="1"/>
      <c r="B25" s="2">
        <v>200</v>
      </c>
      <c r="C25" s="2">
        <v>100</v>
      </c>
      <c r="D25" s="2">
        <v>75</v>
      </c>
      <c r="E25" s="2">
        <v>75</v>
      </c>
      <c r="F25" s="2">
        <v>0</v>
      </c>
      <c r="G25" s="2">
        <v>0</v>
      </c>
    </row>
    <row r="26" spans="1:7" x14ac:dyDescent="0.25">
      <c r="A26" s="1"/>
      <c r="B26" s="2">
        <v>618</v>
      </c>
      <c r="C26" s="2">
        <v>49</v>
      </c>
      <c r="D26" s="2">
        <v>0</v>
      </c>
      <c r="E26" s="2">
        <v>0</v>
      </c>
      <c r="F26" s="2">
        <v>0</v>
      </c>
      <c r="G26" s="2">
        <v>0</v>
      </c>
    </row>
    <row r="27" spans="1:7" x14ac:dyDescent="0.25">
      <c r="A27" s="1"/>
      <c r="B27" s="2">
        <v>65</v>
      </c>
      <c r="C27" s="2">
        <v>292</v>
      </c>
      <c r="D27" s="2">
        <v>0</v>
      </c>
      <c r="E27" s="2">
        <v>0</v>
      </c>
      <c r="F27" s="2">
        <v>0</v>
      </c>
      <c r="G27" s="2">
        <v>0</v>
      </c>
    </row>
    <row r="28" spans="1:7" x14ac:dyDescent="0.25">
      <c r="A28" s="1"/>
      <c r="B28" s="2">
        <v>0</v>
      </c>
      <c r="C28" s="2">
        <v>100</v>
      </c>
      <c r="D28" s="2">
        <v>100</v>
      </c>
      <c r="E28" s="2">
        <v>100</v>
      </c>
      <c r="F28" s="2">
        <v>0</v>
      </c>
      <c r="G28" s="2">
        <v>0</v>
      </c>
    </row>
    <row r="29" spans="1:7" x14ac:dyDescent="0.25">
      <c r="A29" s="1"/>
      <c r="B29" s="2">
        <v>0</v>
      </c>
      <c r="C29" s="2">
        <v>44</v>
      </c>
      <c r="D29" s="2">
        <v>0</v>
      </c>
      <c r="E29" s="2">
        <v>0</v>
      </c>
      <c r="F29" s="2">
        <v>0</v>
      </c>
      <c r="G29" s="2">
        <v>0</v>
      </c>
    </row>
    <row r="30" spans="1:7" x14ac:dyDescent="0.25">
      <c r="A30" s="1"/>
      <c r="B30" s="2">
        <v>0</v>
      </c>
      <c r="C30" s="2">
        <v>0</v>
      </c>
      <c r="D30" s="2">
        <v>75</v>
      </c>
      <c r="E30" s="2">
        <v>0</v>
      </c>
      <c r="F30" s="2">
        <v>0</v>
      </c>
      <c r="G30" s="2">
        <v>0</v>
      </c>
    </row>
    <row r="31" spans="1:7" x14ac:dyDescent="0.25">
      <c r="A31" s="1"/>
      <c r="B31" s="2">
        <v>-65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25">
      <c r="A32" s="1"/>
      <c r="B32" s="2">
        <v>0</v>
      </c>
      <c r="C32" s="2">
        <v>0</v>
      </c>
      <c r="D32" s="2">
        <v>100</v>
      </c>
      <c r="E32" s="2">
        <v>175</v>
      </c>
      <c r="F32" s="2">
        <v>0</v>
      </c>
      <c r="G32" s="2">
        <v>0</v>
      </c>
    </row>
    <row r="33" spans="1:7" x14ac:dyDescent="0.25">
      <c r="A33" s="1" t="s">
        <v>3</v>
      </c>
      <c r="B33" s="2">
        <v>1320</v>
      </c>
      <c r="C33" s="2">
        <v>1200</v>
      </c>
      <c r="D33" s="2">
        <v>600</v>
      </c>
      <c r="E33" s="2">
        <v>600</v>
      </c>
      <c r="F33" s="2">
        <v>60</v>
      </c>
      <c r="G33" s="2">
        <v>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6" ht="17.25" customHeight="1" spans="1:9" x14ac:dyDescent="0.25">
      <c r="A6" s="45"/>
      <c r="B6" s="6"/>
      <c r="C6" s="6"/>
      <c r="D6" s="6"/>
      <c r="E6" s="6"/>
      <c r="F6" s="6"/>
      <c r="G6" s="6"/>
      <c r="H6" s="7"/>
    </row>
    <row r="7" ht="17.25" customHeight="1" spans="1:9" x14ac:dyDescent="0.25">
      <c r="A7" s="45"/>
      <c r="B7" s="6"/>
      <c r="C7" s="6"/>
      <c r="D7" s="6"/>
      <c r="E7" s="6"/>
      <c r="F7" s="6"/>
      <c r="G7" s="6"/>
      <c r="H7" s="7"/>
    </row>
    <row r="8" ht="17.25" customHeight="1" spans="1:9" x14ac:dyDescent="0.25">
      <c r="A8" s="45"/>
      <c r="B8" s="6"/>
      <c r="C8" s="6"/>
      <c r="D8" s="6"/>
      <c r="E8" s="6"/>
      <c r="F8" s="6"/>
      <c r="G8" s="6"/>
      <c r="H8" s="7"/>
    </row>
    <row r="9" ht="17.25" customHeight="1" spans="1:9" x14ac:dyDescent="0.25">
      <c r="A9" s="7"/>
      <c r="B9" s="6"/>
      <c r="C9" s="6"/>
      <c r="D9" s="6"/>
      <c r="E9" s="6"/>
      <c r="F9" s="6"/>
      <c r="G9" s="6"/>
      <c r="H9" s="7"/>
    </row>
    <row r="10" spans="1:7" x14ac:dyDescent="0.25">
      <c r="A10" s="3" t="s">
        <v>0</v>
      </c>
      <c r="B10" s="2" t="s">
        <v>6</v>
      </c>
      <c r="C10" s="2" t="s">
        <v>8</v>
      </c>
      <c r="D10" s="2" t="s">
        <v>13</v>
      </c>
      <c r="E10" s="2" t="s">
        <v>14</v>
      </c>
      <c r="F10" s="2" t="s">
        <v>15</v>
      </c>
      <c r="G10" s="2" t="s">
        <v>12</v>
      </c>
    </row>
    <row r="11" spans="1:8" x14ac:dyDescent="0.25">
      <c r="A11" s="3" t="s">
        <v>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3">
        <v>0</v>
      </c>
    </row>
    <row r="12" spans="1:7" x14ac:dyDescent="0.25">
      <c r="A12" s="3"/>
      <c r="B12" s="2">
        <v>24</v>
      </c>
      <c r="C12" s="2">
        <v>24</v>
      </c>
      <c r="D12" s="2">
        <v>40</v>
      </c>
      <c r="E12" s="2">
        <v>4</v>
      </c>
      <c r="F12" s="2">
        <v>4</v>
      </c>
      <c r="G12" s="2">
        <v>8</v>
      </c>
    </row>
    <row r="13" spans="1:7" x14ac:dyDescent="0.25">
      <c r="A13" s="3"/>
      <c r="B13" s="2">
        <v>-24</v>
      </c>
      <c r="C13" s="2">
        <v>-24</v>
      </c>
      <c r="D13" s="2">
        <v>-40</v>
      </c>
      <c r="E13" s="2">
        <v>-4</v>
      </c>
      <c r="F13" s="2">
        <v>-4</v>
      </c>
      <c r="G13" s="2">
        <v>-8</v>
      </c>
    </row>
    <row r="14" spans="1:7" x14ac:dyDescent="0.25">
      <c r="A14" s="3" t="s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6" ht="17.25" customHeight="1" spans="1:15" x14ac:dyDescent="0.25">
      <c r="A6" s="7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7"/>
      <c r="N6" s="4"/>
    </row>
    <row r="7" spans="1:12" x14ac:dyDescent="0.25">
      <c r="A7" s="3" t="s">
        <v>0</v>
      </c>
      <c r="B7" s="2" t="s">
        <v>871</v>
      </c>
      <c r="C7" s="2" t="s">
        <v>69</v>
      </c>
      <c r="D7" s="2" t="s">
        <v>7</v>
      </c>
      <c r="E7" s="2" t="s">
        <v>8</v>
      </c>
      <c r="F7" s="2" t="s">
        <v>4</v>
      </c>
      <c r="G7" s="2" t="s">
        <v>14</v>
      </c>
      <c r="H7" s="2" t="s">
        <v>188</v>
      </c>
      <c r="I7" s="2" t="s">
        <v>9</v>
      </c>
      <c r="J7" s="2" t="s">
        <v>13</v>
      </c>
      <c r="K7" s="2" t="s">
        <v>11</v>
      </c>
      <c r="L7" s="2" t="s">
        <v>126</v>
      </c>
    </row>
    <row r="8" spans="1:13" x14ac:dyDescent="0.25">
      <c r="A8" s="3" t="s">
        <v>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3">
        <v>0</v>
      </c>
    </row>
    <row r="9" spans="1:12" x14ac:dyDescent="0.25">
      <c r="A9" s="3"/>
      <c r="B9" s="2">
        <v>200</v>
      </c>
      <c r="C9" s="2">
        <v>149</v>
      </c>
      <c r="D9" s="2">
        <v>149</v>
      </c>
      <c r="E9" s="2">
        <v>149</v>
      </c>
      <c r="F9" s="2">
        <v>149</v>
      </c>
      <c r="G9" s="2">
        <v>10</v>
      </c>
      <c r="H9" s="2">
        <v>2</v>
      </c>
      <c r="I9" s="2">
        <v>298</v>
      </c>
      <c r="J9" s="2">
        <v>0</v>
      </c>
      <c r="K9" s="2">
        <v>0</v>
      </c>
      <c r="L9" s="2">
        <v>0</v>
      </c>
    </row>
    <row r="10" spans="1:12" x14ac:dyDescent="0.25">
      <c r="A10" s="3"/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298</v>
      </c>
      <c r="K10" s="2">
        <v>298</v>
      </c>
      <c r="L10" s="2">
        <v>72</v>
      </c>
    </row>
    <row r="11" spans="1:12" x14ac:dyDescent="0.25">
      <c r="A11" s="3" t="s">
        <v>3</v>
      </c>
      <c r="B11" s="2">
        <v>200</v>
      </c>
      <c r="C11" s="2">
        <v>149</v>
      </c>
      <c r="D11" s="2">
        <v>149</v>
      </c>
      <c r="E11" s="2">
        <v>149</v>
      </c>
      <c r="F11" s="2">
        <v>149</v>
      </c>
      <c r="G11" s="2">
        <v>10</v>
      </c>
      <c r="H11" s="2">
        <v>2</v>
      </c>
      <c r="I11" s="2">
        <v>298</v>
      </c>
      <c r="J11" s="2">
        <v>298</v>
      </c>
      <c r="K11" s="2">
        <v>298</v>
      </c>
      <c r="L11" s="2">
        <v>72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T13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11" customWidth="1"/>
    <col min="3" max="3" width="11.147857142857141" style="11" customWidth="1"/>
    <col min="4" max="4" width="10.576428571428572" style="11" customWidth="1"/>
    <col min="5" max="5" width="10.719285714285713" style="11" customWidth="1"/>
    <col min="6" max="6" width="11.147857142857141" style="11" customWidth="1"/>
    <col min="7" max="7" width="10.576428571428572" style="301" customWidth="1"/>
    <col min="8" max="11" width="10.862142857142858" style="11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9" ht="17.25" customHeight="1" spans="1:20" x14ac:dyDescent="0.25">
      <c r="A9" s="5" t="s">
        <v>493</v>
      </c>
      <c r="B9" s="18">
        <v>60</v>
      </c>
      <c r="C9" s="18">
        <v>60</v>
      </c>
      <c r="D9" s="18">
        <v>120</v>
      </c>
      <c r="E9" s="18">
        <v>30</v>
      </c>
      <c r="F9" s="18">
        <v>60</v>
      </c>
      <c r="G9" s="18">
        <v>15</v>
      </c>
      <c r="H9" s="25"/>
      <c r="I9" s="25"/>
      <c r="J9" s="25"/>
      <c r="K9" s="25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75" t="s">
        <v>424</v>
      </c>
      <c r="B10" s="76">
        <f>SUM(C12:C17)</f>
      </c>
      <c r="C10" s="76">
        <f>SUM(D12:D17)</f>
      </c>
      <c r="D10" s="76">
        <f>SUM(E12:E17)</f>
      </c>
      <c r="E10" s="76">
        <f>SUM(F12:F17)</f>
      </c>
      <c r="F10" s="76">
        <f>SUM(G12:G17)</f>
      </c>
      <c r="G10" s="76">
        <f>SUM(H12:H17)</f>
      </c>
      <c r="H10" s="76">
        <f>SUM(I12:I17)</f>
      </c>
      <c r="I10" s="76">
        <f>SUM(J12:J17)</f>
      </c>
      <c r="J10" s="189"/>
      <c r="K10" s="189"/>
      <c r="L10" s="8" t="s">
        <v>872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"/>
      <c r="B11" s="6"/>
      <c r="C11" s="6"/>
      <c r="D11" s="6"/>
      <c r="E11" s="6"/>
      <c r="F11" s="6"/>
      <c r="G11" s="302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75" t="s">
        <v>428</v>
      </c>
      <c r="B12" s="76">
        <f>SUM(C18:C19)</f>
      </c>
      <c r="C12" s="76">
        <f>SUM(D18:D19)</f>
      </c>
      <c r="D12" s="76">
        <f>SUM(E18:E19)</f>
      </c>
      <c r="E12" s="76">
        <f>SUM(F18:F19)</f>
      </c>
      <c r="F12" s="76">
        <f>SUM(G18:G19)</f>
      </c>
      <c r="G12" s="76">
        <f>SUM(H18:H19)</f>
      </c>
      <c r="H12" s="76">
        <f>SUM(I18:I19)</f>
      </c>
      <c r="I12" s="76">
        <f>SUM(J18:J19)</f>
      </c>
      <c r="J12" s="189"/>
      <c r="K12" s="189"/>
      <c r="L12" s="8" t="s">
        <v>872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5" t="s">
        <v>873</v>
      </c>
      <c r="B13" s="6"/>
      <c r="C13" s="6"/>
      <c r="D13" s="6"/>
      <c r="E13" s="18">
        <v>20</v>
      </c>
      <c r="F13" s="6"/>
      <c r="G13" s="302"/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75" t="s">
        <v>431</v>
      </c>
      <c r="B14" s="76">
        <f>SUM(C20:C21)</f>
      </c>
      <c r="C14" s="76">
        <f>SUM(D20:D21)</f>
      </c>
      <c r="D14" s="76">
        <f>SUM(E20:E21)</f>
      </c>
      <c r="E14" s="76">
        <f>SUM(F20:F21)</f>
      </c>
      <c r="F14" s="76">
        <f>SUM(G20:G21)</f>
      </c>
      <c r="G14" s="76">
        <f>SUM(H20:H21)</f>
      </c>
      <c r="H14" s="76">
        <f>SUM(I20:I21)</f>
      </c>
      <c r="I14" s="76">
        <f>SUM(J20:J21)</f>
      </c>
      <c r="J14" s="189"/>
      <c r="K14" s="189"/>
      <c r="L14" s="8" t="s">
        <v>872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5">
        <v>44713</v>
      </c>
      <c r="B15" s="18">
        <v>60</v>
      </c>
      <c r="C15" s="18">
        <v>60</v>
      </c>
      <c r="D15" s="18">
        <v>120</v>
      </c>
      <c r="E15" s="18">
        <v>30</v>
      </c>
      <c r="F15" s="25"/>
      <c r="G15" s="18">
        <v>29</v>
      </c>
      <c r="H15" s="25"/>
      <c r="I15" s="25"/>
      <c r="J15" s="25"/>
      <c r="K15" s="25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75" t="s">
        <v>433</v>
      </c>
      <c r="B16" s="76">
        <f>SUM(C22:C23)</f>
      </c>
      <c r="C16" s="76">
        <f>SUM(D22:D23)</f>
      </c>
      <c r="D16" s="76">
        <f>SUM(E22:E23)</f>
      </c>
      <c r="E16" s="76">
        <f>SUM(F22:F23)</f>
      </c>
      <c r="F16" s="76">
        <f>SUM(G22:G23)</f>
      </c>
      <c r="G16" s="76">
        <f>SUM(H22:H23)</f>
      </c>
      <c r="H16" s="76">
        <f>SUM(I22:I23)</f>
      </c>
      <c r="I16" s="76">
        <f>SUM(J22:J23)</f>
      </c>
      <c r="J16" s="189"/>
      <c r="K16" s="189"/>
      <c r="L16" s="8" t="s">
        <v>874</v>
      </c>
      <c r="M16" s="4"/>
      <c r="N16" s="42" t="s">
        <v>875</v>
      </c>
      <c r="O16" s="4"/>
      <c r="P16" s="4"/>
      <c r="Q16" s="4"/>
      <c r="R16" s="4"/>
      <c r="S16" s="4"/>
    </row>
    <row r="17" ht="17.25" customHeight="1" spans="1:20" x14ac:dyDescent="0.25">
      <c r="A17" s="5"/>
      <c r="B17" s="6"/>
      <c r="C17" s="6"/>
      <c r="D17" s="6"/>
      <c r="E17" s="6"/>
      <c r="F17" s="6"/>
      <c r="G17" s="302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75" t="s">
        <v>434</v>
      </c>
      <c r="B18" s="76">
        <f>SUM(C24:C25)</f>
      </c>
      <c r="C18" s="76">
        <f>SUM(D24:D25)</f>
      </c>
      <c r="D18" s="76">
        <f>SUM(E24:E25)</f>
      </c>
      <c r="E18" s="76">
        <f>SUM(F24:F25)</f>
      </c>
      <c r="F18" s="76">
        <f>SUM(G24:G25)</f>
      </c>
      <c r="G18" s="76">
        <f>SUM(H24:H25)</f>
      </c>
      <c r="H18" s="76">
        <f>SUM(I24:I25)</f>
      </c>
      <c r="I18" s="76">
        <f>SUM(J24:J25)</f>
      </c>
      <c r="J18" s="189"/>
      <c r="K18" s="189"/>
      <c r="L18" s="8" t="s">
        <v>874</v>
      </c>
      <c r="M18" s="4"/>
      <c r="N18" s="42" t="s">
        <v>875</v>
      </c>
      <c r="O18" s="4"/>
      <c r="P18" s="4"/>
      <c r="Q18" s="4"/>
      <c r="R18" s="4"/>
      <c r="S18" s="4"/>
    </row>
    <row r="19" ht="17.25" customHeight="1" spans="1:20" x14ac:dyDescent="0.25">
      <c r="A19" s="5"/>
      <c r="B19" s="6"/>
      <c r="C19" s="6"/>
      <c r="D19" s="6"/>
      <c r="E19" s="6"/>
      <c r="F19" s="6"/>
      <c r="G19" s="302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75" t="s">
        <v>435</v>
      </c>
      <c r="B20" s="76">
        <f>SUM(C26:C27)</f>
      </c>
      <c r="C20" s="76">
        <f>SUM(D26:D27)</f>
      </c>
      <c r="D20" s="76">
        <f>SUM(E26:E27)</f>
      </c>
      <c r="E20" s="76">
        <f>SUM(F26:F27)</f>
      </c>
      <c r="F20" s="76">
        <f>SUM(G26:G27)</f>
      </c>
      <c r="G20" s="76">
        <f>SUM(H26:H27)</f>
      </c>
      <c r="H20" s="76">
        <f>SUM(I26:I27)</f>
      </c>
      <c r="I20" s="76">
        <f>SUM(J26:J27)</f>
      </c>
      <c r="J20" s="189"/>
      <c r="K20" s="189"/>
      <c r="L20" s="8" t="s">
        <v>874</v>
      </c>
      <c r="M20" s="4"/>
      <c r="N20" s="42" t="s">
        <v>875</v>
      </c>
      <c r="O20" s="4"/>
      <c r="P20" s="4"/>
      <c r="Q20" s="4"/>
      <c r="R20" s="4"/>
      <c r="S20" s="4"/>
    </row>
    <row r="21" ht="17.25" customHeight="1" spans="1:20" x14ac:dyDescent="0.25">
      <c r="A21" s="5">
        <v>44685</v>
      </c>
      <c r="B21" s="18">
        <v>85</v>
      </c>
      <c r="C21" s="18">
        <v>190</v>
      </c>
      <c r="D21" s="18">
        <v>100</v>
      </c>
      <c r="E21" s="18">
        <v>30</v>
      </c>
      <c r="F21" s="18">
        <v>100</v>
      </c>
      <c r="G21" s="18">
        <v>5</v>
      </c>
      <c r="H21" s="25"/>
      <c r="I21" s="25"/>
      <c r="J21" s="25"/>
      <c r="K21" s="25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5">
        <v>44746</v>
      </c>
      <c r="B22" s="18">
        <v>35</v>
      </c>
      <c r="C22" s="25"/>
      <c r="D22" s="18">
        <v>140</v>
      </c>
      <c r="E22" s="18">
        <v>35</v>
      </c>
      <c r="F22" s="18">
        <v>90</v>
      </c>
      <c r="G22" s="18">
        <v>5</v>
      </c>
      <c r="H22" s="25"/>
      <c r="I22" s="25"/>
      <c r="J22" s="25"/>
      <c r="K22" s="25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75" t="s">
        <v>436</v>
      </c>
      <c r="B23" s="76">
        <f>SUM(C28:C30)</f>
      </c>
      <c r="C23" s="76">
        <f>SUM(D28:D30)</f>
      </c>
      <c r="D23" s="76">
        <f>SUM(E28:E30)</f>
      </c>
      <c r="E23" s="76">
        <f>SUM(F28:F30)</f>
      </c>
      <c r="F23" s="76">
        <f>SUM(G28:G30)</f>
      </c>
      <c r="G23" s="76">
        <f>SUM(H28:H30)</f>
      </c>
      <c r="H23" s="76">
        <f>SUM(I28:I30)</f>
      </c>
      <c r="I23" s="76">
        <f>SUM(J28:J30)</f>
      </c>
      <c r="J23" s="189"/>
      <c r="K23" s="189"/>
      <c r="L23" s="42" t="s">
        <v>874</v>
      </c>
      <c r="M23" s="4"/>
      <c r="N23" s="42" t="s">
        <v>875</v>
      </c>
      <c r="O23" s="4"/>
      <c r="P23" s="4"/>
      <c r="Q23" s="4"/>
      <c r="R23" s="4"/>
      <c r="S23" s="4"/>
    </row>
    <row r="24" ht="17.25" customHeight="1" spans="1:20" x14ac:dyDescent="0.25">
      <c r="A24" s="5">
        <v>44900</v>
      </c>
      <c r="B24" s="18">
        <v>142</v>
      </c>
      <c r="C24" s="18">
        <v>140</v>
      </c>
      <c r="D24" s="18">
        <v>200</v>
      </c>
      <c r="E24" s="25"/>
      <c r="F24" s="18">
        <v>50</v>
      </c>
      <c r="G24" s="303"/>
      <c r="H24" s="25"/>
      <c r="I24" s="25"/>
      <c r="J24" s="18">
        <v>40</v>
      </c>
      <c r="K24" s="25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37" t="s">
        <v>51</v>
      </c>
      <c r="B25" s="18">
        <v>78</v>
      </c>
      <c r="C25" s="18">
        <v>150</v>
      </c>
      <c r="D25" s="18">
        <v>200</v>
      </c>
      <c r="E25" s="6"/>
      <c r="F25" s="6"/>
      <c r="G25" s="302"/>
      <c r="H25" s="25"/>
      <c r="I25" s="25"/>
      <c r="J25" s="25"/>
      <c r="K25" s="25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37" t="s">
        <v>876</v>
      </c>
      <c r="B26" s="6"/>
      <c r="C26" s="18">
        <v>95</v>
      </c>
      <c r="D26" s="6"/>
      <c r="E26" s="6"/>
      <c r="F26" s="6"/>
      <c r="G26" s="302"/>
      <c r="H26" s="25"/>
      <c r="I26" s="25"/>
      <c r="J26" s="25"/>
      <c r="K26" s="25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37" t="s">
        <v>876</v>
      </c>
      <c r="B27" s="6"/>
      <c r="C27" s="18">
        <v>-3</v>
      </c>
      <c r="D27" s="6"/>
      <c r="E27" s="6"/>
      <c r="F27" s="6"/>
      <c r="G27" s="302"/>
      <c r="H27" s="25"/>
      <c r="I27" s="25"/>
      <c r="J27" s="25"/>
      <c r="K27" s="25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75" t="s">
        <v>437</v>
      </c>
      <c r="B28" s="76">
        <f>SUM(C31:C35)</f>
      </c>
      <c r="C28" s="76">
        <f>SUM(D31:D35)</f>
      </c>
      <c r="D28" s="76">
        <f>SUM(E31:E35)</f>
      </c>
      <c r="E28" s="76">
        <f>SUM(F31:F35)</f>
      </c>
      <c r="F28" s="76">
        <f>SUM(G31:G35)</f>
      </c>
      <c r="G28" s="76">
        <f>SUM(H31:H35)</f>
      </c>
      <c r="H28" s="76">
        <f>SUM(I31:I35)</f>
      </c>
      <c r="I28" s="76">
        <f>SUM(J31:J35)</f>
      </c>
      <c r="J28" s="76">
        <f>SUM(K31:K35)</f>
      </c>
      <c r="K28" s="76">
        <f>SUM(L31:L35)</f>
      </c>
      <c r="L28" s="42" t="s">
        <v>874</v>
      </c>
      <c r="M28" s="4"/>
      <c r="N28" s="42" t="s">
        <v>875</v>
      </c>
      <c r="O28" s="4"/>
      <c r="P28" s="4"/>
      <c r="Q28" s="4"/>
      <c r="R28" s="4"/>
      <c r="S28" s="4"/>
    </row>
    <row r="29" ht="17.25" customHeight="1" spans="1:20" x14ac:dyDescent="0.25">
      <c r="A29" s="37">
        <v>44810</v>
      </c>
      <c r="B29" s="18">
        <v>-67</v>
      </c>
      <c r="C29" s="18">
        <v>-250</v>
      </c>
      <c r="D29" s="18">
        <v>-186</v>
      </c>
      <c r="E29" s="18">
        <v>-29</v>
      </c>
      <c r="F29" s="25"/>
      <c r="G29" s="303"/>
      <c r="H29" s="25"/>
      <c r="I29" s="25"/>
      <c r="J29" s="25"/>
      <c r="K29" s="25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37">
        <v>44840</v>
      </c>
      <c r="B30" s="18">
        <v>-84</v>
      </c>
      <c r="C30" s="18">
        <v>-105</v>
      </c>
      <c r="D30" s="18">
        <v>-182</v>
      </c>
      <c r="E30" s="25"/>
      <c r="F30" s="25"/>
      <c r="G30" s="18">
        <v>-5</v>
      </c>
      <c r="H30" s="25"/>
      <c r="I30" s="25"/>
      <c r="J30" s="25"/>
      <c r="K30" s="25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04">
        <v>44840</v>
      </c>
      <c r="B31" s="25"/>
      <c r="C31" s="27">
        <v>-3</v>
      </c>
      <c r="D31" s="25"/>
      <c r="E31" s="25"/>
      <c r="F31" s="25"/>
      <c r="G31" s="303"/>
      <c r="H31" s="25"/>
      <c r="I31" s="25"/>
      <c r="J31" s="25"/>
      <c r="K31" s="25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37" t="s">
        <v>877</v>
      </c>
      <c r="B32" s="18">
        <v>-25</v>
      </c>
      <c r="C32" s="18">
        <v>-6</v>
      </c>
      <c r="D32" s="18">
        <v>-2</v>
      </c>
      <c r="E32" s="25"/>
      <c r="F32" s="18">
        <v>-195</v>
      </c>
      <c r="G32" s="303"/>
      <c r="H32" s="25"/>
      <c r="I32" s="25"/>
      <c r="J32" s="18">
        <v>-29</v>
      </c>
      <c r="K32" s="25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37" t="s">
        <v>878</v>
      </c>
      <c r="B33" s="18">
        <v>84</v>
      </c>
      <c r="C33" s="18">
        <v>150</v>
      </c>
      <c r="D33" s="18">
        <v>200</v>
      </c>
      <c r="E33" s="18">
        <v>25</v>
      </c>
      <c r="F33" s="25"/>
      <c r="G33" s="303"/>
      <c r="H33" s="25"/>
      <c r="I33" s="25"/>
      <c r="J33" s="25"/>
      <c r="K33" s="25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37" t="s">
        <v>879</v>
      </c>
      <c r="B34" s="18">
        <v>66</v>
      </c>
      <c r="C34" s="18">
        <v>250</v>
      </c>
      <c r="D34" s="18">
        <v>100</v>
      </c>
      <c r="E34" s="18">
        <v>25</v>
      </c>
      <c r="F34" s="25"/>
      <c r="G34" s="303"/>
      <c r="H34" s="25"/>
      <c r="I34" s="25"/>
      <c r="J34" s="25"/>
      <c r="K34" s="25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75" t="s">
        <v>438</v>
      </c>
      <c r="B35" s="76">
        <f>SUM(C36:C42)</f>
      </c>
      <c r="C35" s="76">
        <f>SUM(D36:D42)</f>
      </c>
      <c r="D35" s="76">
        <f>SUM(E36:E42)</f>
      </c>
      <c r="E35" s="76">
        <f>SUM(F36:F42)</f>
      </c>
      <c r="F35" s="76">
        <f>SUM(G36:G42)</f>
      </c>
      <c r="G35" s="76">
        <f>SUM(H36:H42)</f>
      </c>
      <c r="H35" s="76">
        <f>SUM(I36:I42)</f>
      </c>
      <c r="I35" s="76">
        <f>SUM(J36:J42)</f>
      </c>
      <c r="J35" s="76">
        <f>SUM(K36:K42)</f>
      </c>
      <c r="K35" s="76">
        <f>SUM(L36:L42)</f>
      </c>
      <c r="L35" s="42" t="s">
        <v>880</v>
      </c>
      <c r="M35" s="4"/>
      <c r="N35" s="42" t="s">
        <v>875</v>
      </c>
      <c r="O35" s="4"/>
      <c r="P35" s="4"/>
      <c r="Q35" s="4"/>
      <c r="R35" s="4"/>
      <c r="S35" s="4"/>
    </row>
    <row r="36" ht="17.25" customHeight="1" spans="1:20" x14ac:dyDescent="0.25">
      <c r="A36" s="147"/>
      <c r="B36" s="196"/>
      <c r="C36" s="196"/>
      <c r="D36" s="196"/>
      <c r="E36" s="196"/>
      <c r="F36" s="196"/>
      <c r="G36" s="305"/>
      <c r="H36" s="196"/>
      <c r="I36" s="196"/>
      <c r="J36" s="196"/>
      <c r="K36" s="196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75" t="s">
        <v>439</v>
      </c>
      <c r="B37" s="76">
        <f>SUM(C43:C44)</f>
      </c>
      <c r="C37" s="76">
        <f>SUM(D43:D44)</f>
      </c>
      <c r="D37" s="76">
        <f>SUM(E43:E44)</f>
      </c>
      <c r="E37" s="76">
        <f>SUM(F43:F44)</f>
      </c>
      <c r="F37" s="76">
        <f>SUM(G43:G44)</f>
      </c>
      <c r="G37" s="76">
        <f>SUM(H43:H44)</f>
      </c>
      <c r="H37" s="76">
        <f>SUM(I43:I44)</f>
      </c>
      <c r="I37" s="76">
        <f>SUM(J43:J44)</f>
      </c>
      <c r="J37" s="76">
        <f>SUM(K43:K44)</f>
      </c>
      <c r="K37" s="76">
        <f>SUM(L38:L44)</f>
      </c>
      <c r="L37" s="42" t="s">
        <v>880</v>
      </c>
      <c r="M37" s="4"/>
      <c r="N37" s="42" t="s">
        <v>875</v>
      </c>
      <c r="O37" s="4"/>
      <c r="P37" s="4"/>
      <c r="Q37" s="4"/>
      <c r="R37" s="4"/>
      <c r="S37" s="4"/>
    </row>
    <row r="38" ht="17.25" customHeight="1" spans="1:20" x14ac:dyDescent="0.25">
      <c r="A38" s="306">
        <v>44569</v>
      </c>
      <c r="B38" s="78">
        <v>-51</v>
      </c>
      <c r="C38" s="79"/>
      <c r="D38" s="78">
        <v>-221</v>
      </c>
      <c r="E38" s="78">
        <v>-20</v>
      </c>
      <c r="F38" s="79"/>
      <c r="G38" s="78">
        <v>-35</v>
      </c>
      <c r="H38" s="79"/>
      <c r="I38" s="79"/>
      <c r="J38" s="79"/>
      <c r="K38" s="79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37">
        <v>44842</v>
      </c>
      <c r="B39" s="18">
        <v>-101</v>
      </c>
      <c r="C39" s="18">
        <v>-210</v>
      </c>
      <c r="D39" s="18">
        <v>-239</v>
      </c>
      <c r="E39" s="6"/>
      <c r="F39" s="6"/>
      <c r="G39" s="302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06">
        <v>44873</v>
      </c>
      <c r="B40" s="18">
        <v>-82</v>
      </c>
      <c r="C40" s="6"/>
      <c r="D40" s="18">
        <v>-23</v>
      </c>
      <c r="E40" s="18">
        <v>-15</v>
      </c>
      <c r="F40" s="6"/>
      <c r="G40" s="18">
        <v>-19</v>
      </c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06" t="s">
        <v>881</v>
      </c>
      <c r="B41" s="25"/>
      <c r="C41" s="18">
        <v>-264</v>
      </c>
      <c r="D41" s="25"/>
      <c r="E41" s="18">
        <v>-10</v>
      </c>
      <c r="F41" s="18">
        <v>-48</v>
      </c>
      <c r="G41" s="303"/>
      <c r="H41" s="18">
        <v>-2</v>
      </c>
      <c r="I41" s="25"/>
      <c r="J41" s="25"/>
      <c r="K41" s="25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06" t="s">
        <v>881</v>
      </c>
      <c r="B42" s="18">
        <v>-4</v>
      </c>
      <c r="C42" s="25"/>
      <c r="D42" s="18">
        <v>-42</v>
      </c>
      <c r="E42" s="25"/>
      <c r="F42" s="25"/>
      <c r="G42" s="18">
        <v>-3</v>
      </c>
      <c r="H42" s="25"/>
      <c r="I42" s="18">
        <v>-400</v>
      </c>
      <c r="J42" s="18">
        <v>-11</v>
      </c>
      <c r="K42" s="25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75" t="s">
        <v>440</v>
      </c>
      <c r="B43" s="76">
        <f>SUM(C45:C50)</f>
      </c>
      <c r="C43" s="76">
        <f>SUM(D45:D50)</f>
      </c>
      <c r="D43" s="76">
        <f>SUM(E45:E50)</f>
      </c>
      <c r="E43" s="76">
        <f>SUM(F45:F50)</f>
      </c>
      <c r="F43" s="76">
        <f>SUM(G45:G50)</f>
      </c>
      <c r="G43" s="76">
        <f>SUM(H45:H50)</f>
      </c>
      <c r="H43" s="76">
        <f>SUM(I45:I50)</f>
      </c>
      <c r="I43" s="76">
        <f>SUM(J45:J50)</f>
      </c>
      <c r="J43" s="76">
        <f>SUM(K45:K50)</f>
      </c>
      <c r="K43" s="76">
        <f>SUM(L45:L50)</f>
      </c>
      <c r="L43" s="42" t="s">
        <v>880</v>
      </c>
      <c r="M43" s="4"/>
      <c r="N43" s="42" t="s">
        <v>875</v>
      </c>
      <c r="O43" s="4"/>
      <c r="P43" s="4"/>
      <c r="Q43" s="4"/>
      <c r="R43" s="4"/>
      <c r="S43" s="4"/>
    </row>
    <row r="44" ht="17.25" customHeight="1" spans="1:20" x14ac:dyDescent="0.25">
      <c r="A44" s="306"/>
      <c r="B44" s="6"/>
      <c r="C44" s="25"/>
      <c r="D44" s="6"/>
      <c r="E44" s="25"/>
      <c r="F44" s="25"/>
      <c r="G44" s="302"/>
      <c r="H44" s="25"/>
      <c r="I44" s="6"/>
      <c r="J44" s="6"/>
      <c r="K44" s="25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75" t="s">
        <v>441</v>
      </c>
      <c r="B45" s="76">
        <f>SUM(C51:C52)</f>
      </c>
      <c r="C45" s="76">
        <f>SUM(D51:D52)</f>
      </c>
      <c r="D45" s="76">
        <f>SUM(E51:E52)</f>
      </c>
      <c r="E45" s="76">
        <f>SUM(F51:F52)</f>
      </c>
      <c r="F45" s="76">
        <f>SUM(G51:G52)</f>
      </c>
      <c r="G45" s="76">
        <f>SUM(H51:H52)</f>
      </c>
      <c r="H45" s="76">
        <f>SUM(I51:I52)</f>
      </c>
      <c r="I45" s="76">
        <f>SUM(J51:J52)</f>
      </c>
      <c r="J45" s="76">
        <f>SUM(K51:K52)</f>
      </c>
      <c r="K45" s="76">
        <f>SUM(L51:L52)</f>
      </c>
      <c r="L45" s="42" t="s">
        <v>880</v>
      </c>
      <c r="M45" s="4"/>
      <c r="N45" s="42" t="s">
        <v>875</v>
      </c>
      <c r="O45" s="4"/>
      <c r="P45" s="4"/>
      <c r="Q45" s="4"/>
      <c r="R45" s="4"/>
      <c r="S45" s="4"/>
    </row>
    <row r="46" ht="17.25" customHeight="1" spans="1:20" x14ac:dyDescent="0.25">
      <c r="A46" s="306" t="s">
        <v>210</v>
      </c>
      <c r="B46" s="18">
        <v>-83</v>
      </c>
      <c r="C46" s="18">
        <v>-65</v>
      </c>
      <c r="D46" s="18">
        <v>-91</v>
      </c>
      <c r="E46" s="18">
        <v>-30</v>
      </c>
      <c r="F46" s="6"/>
      <c r="G46" s="302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75" t="s">
        <v>442</v>
      </c>
      <c r="B47" s="76">
        <f>SUM(C53:C54)</f>
      </c>
      <c r="C47" s="76">
        <f>SUM(D53:D54)</f>
      </c>
      <c r="D47" s="76">
        <f>SUM(E53:E54)</f>
      </c>
      <c r="E47" s="76">
        <f>SUM(F53:F54)</f>
      </c>
      <c r="F47" s="76">
        <f>SUM(G53:G54)</f>
      </c>
      <c r="G47" s="76">
        <f>SUM(H53:H54)</f>
      </c>
      <c r="H47" s="76">
        <f>SUM(I53:I54)</f>
      </c>
      <c r="I47" s="76">
        <f>SUM(J53:J54)</f>
      </c>
      <c r="J47" s="76">
        <f>SUM(K53:K54)</f>
      </c>
      <c r="K47" s="76">
        <f>SUM(L53:L54)</f>
      </c>
      <c r="L47" s="42" t="s">
        <v>880</v>
      </c>
      <c r="M47" s="4"/>
      <c r="N47" s="42" t="s">
        <v>875</v>
      </c>
      <c r="O47" s="4"/>
      <c r="P47" s="4"/>
      <c r="Q47" s="4"/>
      <c r="R47" s="4"/>
      <c r="S47" s="4"/>
    </row>
    <row r="48" ht="17.25" customHeight="1" spans="1:20" x14ac:dyDescent="0.25">
      <c r="A48" s="5"/>
      <c r="B48" s="6"/>
      <c r="C48" s="6"/>
      <c r="D48" s="6"/>
      <c r="E48" s="6"/>
      <c r="F48" s="6"/>
      <c r="G48" s="302"/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75" t="s">
        <v>443</v>
      </c>
      <c r="B49" s="76">
        <f>SUM(C55:C56)</f>
      </c>
      <c r="C49" s="76">
        <f>SUM(D55:D56)</f>
      </c>
      <c r="D49" s="76">
        <f>SUM(E55:E56)</f>
      </c>
      <c r="E49" s="76">
        <f>SUM(F55:F56)</f>
      </c>
      <c r="F49" s="76">
        <f>SUM(G55:G56)</f>
      </c>
      <c r="G49" s="76">
        <f>SUM(H55:H56)</f>
      </c>
      <c r="H49" s="76">
        <f>SUM(I55:I56)</f>
      </c>
      <c r="I49" s="76">
        <f>SUM(J55:J56)</f>
      </c>
      <c r="J49" s="76">
        <f>SUM(K55:K56)</f>
      </c>
      <c r="K49" s="76">
        <f>SUM(L55:L56)</f>
      </c>
      <c r="L49" s="42" t="s">
        <v>880</v>
      </c>
      <c r="M49" s="4"/>
      <c r="N49" s="42" t="s">
        <v>875</v>
      </c>
      <c r="O49" s="4"/>
      <c r="P49" s="4"/>
      <c r="Q49" s="4"/>
      <c r="R49" s="4"/>
      <c r="S49" s="4"/>
    </row>
    <row r="50" ht="17.25" customHeight="1" spans="1:20" x14ac:dyDescent="0.25">
      <c r="A50" s="5">
        <v>44573</v>
      </c>
      <c r="B50" s="18">
        <v>50</v>
      </c>
      <c r="C50" s="18">
        <v>162</v>
      </c>
      <c r="D50" s="18">
        <v>122</v>
      </c>
      <c r="E50" s="6"/>
      <c r="F50" s="6"/>
      <c r="G50" s="302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75" t="s">
        <v>444</v>
      </c>
      <c r="B51" s="76">
        <f>SUM(C57:C58)</f>
      </c>
      <c r="C51" s="76">
        <f>SUM(D57:D58)</f>
      </c>
      <c r="D51" s="76">
        <f>SUM(E57:E58)</f>
      </c>
      <c r="E51" s="76">
        <f>SUM(F57:F58)</f>
      </c>
      <c r="F51" s="76">
        <f>SUM(G57:G58)</f>
      </c>
      <c r="G51" s="76">
        <f>SUM(H57:H58)</f>
      </c>
      <c r="H51" s="76">
        <f>SUM(I57:I58)</f>
      </c>
      <c r="I51" s="76">
        <f>SUM(J57:J58)</f>
      </c>
      <c r="J51" s="76">
        <f>SUM(K57:K58)</f>
      </c>
      <c r="K51" s="76">
        <f>SUM(L57:L58)</f>
      </c>
      <c r="L51" s="42" t="s">
        <v>880</v>
      </c>
      <c r="M51" s="4"/>
      <c r="N51" s="42" t="s">
        <v>875</v>
      </c>
      <c r="O51" s="4"/>
      <c r="P51" s="4"/>
      <c r="Q51" s="4"/>
      <c r="R51" s="4"/>
      <c r="S51" s="4"/>
    </row>
    <row r="52" ht="17.25" customHeight="1" spans="1:20" x14ac:dyDescent="0.25">
      <c r="A52" s="5" t="s">
        <v>213</v>
      </c>
      <c r="B52" s="18">
        <v>-84</v>
      </c>
      <c r="C52" s="18">
        <v>-100</v>
      </c>
      <c r="D52" s="18">
        <v>-215</v>
      </c>
      <c r="E52" s="18">
        <v>-44</v>
      </c>
      <c r="F52" s="6"/>
      <c r="G52" s="302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45" t="s">
        <v>238</v>
      </c>
      <c r="B53" s="18">
        <v>-71</v>
      </c>
      <c r="C53" s="18">
        <v>-158</v>
      </c>
      <c r="D53" s="18">
        <v>-36</v>
      </c>
      <c r="E53" s="18">
        <v>-48</v>
      </c>
      <c r="F53" s="25"/>
      <c r="G53" s="303"/>
      <c r="H53" s="25"/>
      <c r="I53" s="25"/>
      <c r="J53" s="25"/>
      <c r="K53" s="25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5" t="s">
        <v>445</v>
      </c>
      <c r="B54" s="76">
        <f>SUM(C59:C61)</f>
      </c>
      <c r="C54" s="76">
        <f>SUM(D59:D61)</f>
      </c>
      <c r="D54" s="76">
        <f>SUM(E59:E61)</f>
      </c>
      <c r="E54" s="76">
        <f>SUM(F59:F61)</f>
      </c>
      <c r="F54" s="76">
        <f>SUM(G59:G61)</f>
      </c>
      <c r="G54" s="76">
        <f>SUM(H59:H61)</f>
      </c>
      <c r="H54" s="76">
        <f>SUM(I59:I61)</f>
      </c>
      <c r="I54" s="76">
        <f>SUM(J59:J61)</f>
      </c>
      <c r="J54" s="76">
        <f>SUM(K59:K61)</f>
      </c>
      <c r="K54" s="76">
        <f>SUM(L59:L61)</f>
      </c>
      <c r="L54" s="42" t="s">
        <v>880</v>
      </c>
      <c r="M54" s="4"/>
      <c r="N54" s="42" t="s">
        <v>875</v>
      </c>
      <c r="O54" s="4"/>
      <c r="P54" s="4"/>
      <c r="Q54" s="4"/>
      <c r="R54" s="4"/>
      <c r="S54" s="4"/>
    </row>
    <row r="55" ht="17.25" customHeight="1" spans="1:20" x14ac:dyDescent="0.25">
      <c r="A55" s="45"/>
      <c r="B55" s="6"/>
      <c r="C55" s="6"/>
      <c r="D55" s="6"/>
      <c r="E55" s="6"/>
      <c r="F55" s="25"/>
      <c r="G55" s="303"/>
      <c r="H55" s="25"/>
      <c r="I55" s="25"/>
      <c r="J55" s="25"/>
      <c r="K55" s="25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75" t="s">
        <v>882</v>
      </c>
      <c r="B56" s="76">
        <f>SUM(C62:C63)</f>
      </c>
      <c r="C56" s="76">
        <f>SUM(D62:D63)</f>
      </c>
      <c r="D56" s="76">
        <f>SUM(E62:E63)</f>
      </c>
      <c r="E56" s="76">
        <f>SUM(F62:F63)</f>
      </c>
      <c r="F56" s="76">
        <f>SUM(G62:G63)</f>
      </c>
      <c r="G56" s="76">
        <f>SUM(H62:H63)</f>
      </c>
      <c r="H56" s="76">
        <f>SUM(I62:I63)</f>
      </c>
      <c r="I56" s="76">
        <f>SUM(J61:J63)</f>
      </c>
      <c r="J56" s="76">
        <f>SUM(K61:K63)</f>
      </c>
      <c r="K56" s="76">
        <f>SUM(L61:L63)</f>
      </c>
      <c r="L56" s="42" t="s">
        <v>880</v>
      </c>
      <c r="M56" s="4"/>
      <c r="N56" s="42" t="s">
        <v>875</v>
      </c>
      <c r="O56" s="4"/>
      <c r="P56" s="4"/>
      <c r="Q56" s="4"/>
      <c r="R56" s="4"/>
      <c r="S56" s="4"/>
    </row>
    <row r="57" ht="17.25" customHeight="1" spans="1:20" x14ac:dyDescent="0.25">
      <c r="A57" s="45"/>
      <c r="B57" s="6"/>
      <c r="C57" s="6"/>
      <c r="D57" s="6"/>
      <c r="E57" s="6"/>
      <c r="F57" s="25"/>
      <c r="G57" s="303"/>
      <c r="H57" s="25"/>
      <c r="I57" s="25"/>
      <c r="J57" s="25"/>
      <c r="K57" s="25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75" t="s">
        <v>883</v>
      </c>
      <c r="B58" s="76">
        <f>SUM(C64:C65)</f>
      </c>
      <c r="C58" s="76">
        <f>SUM(D64:D65)</f>
      </c>
      <c r="D58" s="76">
        <f>SUM(E64:E65)</f>
      </c>
      <c r="E58" s="76">
        <f>SUM(F64:F65)</f>
      </c>
      <c r="F58" s="76">
        <f>SUM(G64:G65)</f>
      </c>
      <c r="G58" s="76">
        <f>SUM(H64:H65)</f>
      </c>
      <c r="H58" s="76">
        <f>SUM(I64:I65)</f>
      </c>
      <c r="I58" s="76">
        <f>SUM(J63:J65)</f>
      </c>
      <c r="J58" s="76">
        <f>SUM(K63:K65)</f>
      </c>
      <c r="K58" s="76">
        <f>SUM(L63:L65)</f>
      </c>
      <c r="L58" s="42" t="s">
        <v>880</v>
      </c>
      <c r="M58" s="4"/>
      <c r="N58" s="42" t="s">
        <v>875</v>
      </c>
      <c r="O58" s="4"/>
      <c r="P58" s="4"/>
      <c r="Q58" s="4"/>
      <c r="R58" s="4"/>
      <c r="S58" s="4"/>
    </row>
    <row r="59" ht="17.25" customHeight="1" spans="1:20" x14ac:dyDescent="0.25">
      <c r="A59" s="5"/>
      <c r="B59" s="6"/>
      <c r="C59" s="6"/>
      <c r="D59" s="6"/>
      <c r="E59" s="6"/>
      <c r="F59" s="25"/>
      <c r="G59" s="303"/>
      <c r="H59" s="25"/>
      <c r="I59" s="25"/>
      <c r="J59" s="25"/>
      <c r="K59" s="25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75" t="s">
        <v>884</v>
      </c>
      <c r="B60" s="76">
        <f>SUM(C66:C67)</f>
      </c>
      <c r="C60" s="76">
        <f>SUM(D66:D67)</f>
      </c>
      <c r="D60" s="76">
        <f>SUM(E66:E67)</f>
      </c>
      <c r="E60" s="76">
        <f>SUM(F66:F67)</f>
      </c>
      <c r="F60" s="76">
        <f>SUM(G66:G67)</f>
      </c>
      <c r="G60" s="76">
        <f>SUM(H66:H67)</f>
      </c>
      <c r="H60" s="76">
        <f>SUM(I66:I67)</f>
      </c>
      <c r="I60" s="76">
        <f>SUM(J66:J67)</f>
      </c>
      <c r="J60" s="76">
        <f>SUM(K66:K67)</f>
      </c>
      <c r="K60" s="76">
        <f>SUM(L66:L67)</f>
      </c>
      <c r="L60" s="42" t="s">
        <v>880</v>
      </c>
      <c r="M60" s="4"/>
      <c r="N60" s="42" t="s">
        <v>875</v>
      </c>
      <c r="O60" s="4"/>
      <c r="P60" s="4"/>
      <c r="Q60" s="4"/>
      <c r="R60" s="4"/>
      <c r="S60" s="4"/>
    </row>
    <row r="61" ht="17.25" customHeight="1" spans="1:20" x14ac:dyDescent="0.25">
      <c r="A61" s="5">
        <v>45051</v>
      </c>
      <c r="B61" s="18">
        <v>50</v>
      </c>
      <c r="C61" s="18">
        <v>50</v>
      </c>
      <c r="D61" s="18">
        <v>100</v>
      </c>
      <c r="E61" s="6"/>
      <c r="F61" s="25"/>
      <c r="G61" s="303"/>
      <c r="H61" s="25"/>
      <c r="I61" s="25"/>
      <c r="J61" s="25"/>
      <c r="K61" s="25"/>
      <c r="L61" s="42"/>
      <c r="M61" s="42"/>
      <c r="N61" s="42"/>
      <c r="O61" s="42"/>
      <c r="P61" s="42"/>
      <c r="Q61" s="42"/>
      <c r="R61" s="42"/>
      <c r="S61" s="42"/>
    </row>
    <row r="62" ht="17.25" customHeight="1" spans="1:20" x14ac:dyDescent="0.25">
      <c r="A62" s="5">
        <v>45082</v>
      </c>
      <c r="B62" s="126"/>
      <c r="C62" s="18">
        <v>40</v>
      </c>
      <c r="D62" s="126"/>
      <c r="E62" s="126"/>
      <c r="F62" s="307"/>
      <c r="G62" s="308"/>
      <c r="H62" s="307"/>
      <c r="I62" s="307"/>
      <c r="J62" s="307"/>
      <c r="K62" s="307"/>
      <c r="L62" s="42"/>
      <c r="M62" s="42"/>
      <c r="N62" s="42"/>
      <c r="O62" s="42"/>
      <c r="P62" s="42"/>
      <c r="Q62" s="42"/>
      <c r="R62" s="42"/>
      <c r="S62" s="42"/>
    </row>
    <row r="63" ht="17.25" customHeight="1" spans="1:20" x14ac:dyDescent="0.25">
      <c r="A63" s="75" t="s">
        <v>885</v>
      </c>
      <c r="B63" s="76">
        <f>SUM(C68:C70)</f>
      </c>
      <c r="C63" s="76">
        <f>SUM(D68:D70)</f>
      </c>
      <c r="D63" s="76">
        <f>SUM(E68:E70)</f>
      </c>
      <c r="E63" s="76">
        <f>SUM(F68:F70)</f>
      </c>
      <c r="F63" s="76">
        <f>SUM(G68:G70)</f>
      </c>
      <c r="G63" s="76">
        <f>SUM(H68:H70)</f>
      </c>
      <c r="H63" s="76">
        <f>SUM(I68:I70)</f>
      </c>
      <c r="I63" s="76">
        <f>SUM(J68:J70)</f>
      </c>
      <c r="J63" s="76">
        <f>SUM(K68:K70)</f>
      </c>
      <c r="K63" s="76">
        <f>SUM(L68:L70)</f>
      </c>
      <c r="L63" s="4"/>
      <c r="M63" s="4"/>
      <c r="N63" s="42" t="s">
        <v>875</v>
      </c>
      <c r="O63" s="4"/>
      <c r="P63" s="4"/>
      <c r="Q63" s="4"/>
      <c r="R63" s="4"/>
      <c r="S63" s="4"/>
    </row>
    <row r="64" ht="17.25" customHeight="1" spans="1:20" x14ac:dyDescent="0.25">
      <c r="A64" s="5" t="s">
        <v>886</v>
      </c>
      <c r="B64" s="18">
        <v>-84</v>
      </c>
      <c r="C64" s="18">
        <v>-120</v>
      </c>
      <c r="D64" s="18">
        <v>-160</v>
      </c>
      <c r="E64" s="18">
        <v>-12</v>
      </c>
      <c r="F64" s="18">
        <v>-29</v>
      </c>
      <c r="G64" s="18">
        <v>-6</v>
      </c>
      <c r="H64" s="25"/>
      <c r="I64" s="25"/>
      <c r="J64" s="25"/>
      <c r="K64" s="25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75" t="s">
        <v>887</v>
      </c>
      <c r="B65" s="76">
        <f>SUM(C71:C72)</f>
      </c>
      <c r="C65" s="76">
        <f>SUM(D71:D72)</f>
      </c>
      <c r="D65" s="76">
        <f>SUM(E71:E72)</f>
      </c>
      <c r="E65" s="76">
        <f>SUM(F71:F72)</f>
      </c>
      <c r="F65" s="76">
        <f>SUM(G71:G72)</f>
      </c>
      <c r="G65" s="76">
        <f>SUM(H71:H72)</f>
      </c>
      <c r="H65" s="76">
        <f>SUM(I71:I72)</f>
      </c>
      <c r="I65" s="76">
        <f>SUM(J71:J72)</f>
      </c>
      <c r="J65" s="76">
        <f>SUM(K71:K72)</f>
      </c>
      <c r="K65" s="76">
        <f>SUM(L71:L72)</f>
      </c>
      <c r="L65" s="4"/>
      <c r="M65" s="4"/>
      <c r="N65" s="42" t="s">
        <v>875</v>
      </c>
      <c r="O65" s="4"/>
      <c r="P65" s="4"/>
      <c r="Q65" s="4"/>
      <c r="R65" s="4"/>
      <c r="S65" s="4"/>
    </row>
    <row r="66" ht="17.25" customHeight="1" spans="1:20" x14ac:dyDescent="0.25">
      <c r="A66" s="45"/>
      <c r="B66" s="6"/>
      <c r="C66" s="6"/>
      <c r="D66" s="6"/>
      <c r="E66" s="6"/>
      <c r="F66" s="6"/>
      <c r="G66" s="302"/>
      <c r="H66" s="25"/>
      <c r="I66" s="25"/>
      <c r="J66" s="25"/>
      <c r="K66" s="25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75" t="s">
        <v>888</v>
      </c>
      <c r="B67" s="76">
        <f>SUM(C73:C74)</f>
      </c>
      <c r="C67" s="76">
        <f>SUM(D73:D74)</f>
      </c>
      <c r="D67" s="76">
        <f>SUM(E73:E74)</f>
      </c>
      <c r="E67" s="76">
        <f>SUM(F73:F74)</f>
      </c>
      <c r="F67" s="76">
        <f>SUM(G73:G74)</f>
      </c>
      <c r="G67" s="76">
        <f>SUM(H73:H74)</f>
      </c>
      <c r="H67" s="76">
        <f>SUM(I73:I74)</f>
      </c>
      <c r="I67" s="76">
        <f>SUM(J73:J74)</f>
      </c>
      <c r="J67" s="76">
        <f>SUM(K73:K74)</f>
      </c>
      <c r="K67" s="76">
        <f>SUM(L73:L74)</f>
      </c>
      <c r="L67" s="4"/>
      <c r="M67" s="4"/>
      <c r="N67" s="42" t="s">
        <v>875</v>
      </c>
      <c r="O67" s="4"/>
      <c r="P67" s="4"/>
      <c r="Q67" s="4"/>
      <c r="R67" s="4"/>
      <c r="S67" s="4"/>
    </row>
    <row r="68" ht="17.25" customHeight="1" spans="1:20" x14ac:dyDescent="0.25">
      <c r="A68" s="306"/>
      <c r="B68" s="6"/>
      <c r="C68" s="6"/>
      <c r="D68" s="6"/>
      <c r="E68" s="6"/>
      <c r="F68" s="6"/>
      <c r="G68" s="302"/>
      <c r="H68" s="6"/>
      <c r="I68" s="6"/>
      <c r="J68" s="6"/>
      <c r="K68" s="6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75" t="s">
        <v>889</v>
      </c>
      <c r="B69" s="76">
        <f>SUM(C75:C76)</f>
      </c>
      <c r="C69" s="76">
        <f>SUM(D75:D76)</f>
      </c>
      <c r="D69" s="76">
        <f>SUM(E75:E76)</f>
      </c>
      <c r="E69" s="76">
        <f>SUM(F75:F76)</f>
      </c>
      <c r="F69" s="76">
        <f>SUM(G75:G76)</f>
      </c>
      <c r="G69" s="76">
        <f>SUM(H75:H76)</f>
      </c>
      <c r="H69" s="76">
        <f>SUM(I75:I76)</f>
      </c>
      <c r="I69" s="76">
        <f>SUM(J75:J76)</f>
      </c>
      <c r="J69" s="76">
        <f>SUM(K75:K76)</f>
      </c>
      <c r="K69" s="76">
        <f>SUM(L75:L76)</f>
      </c>
      <c r="L69" s="4"/>
      <c r="M69" s="4"/>
      <c r="N69" s="42" t="s">
        <v>875</v>
      </c>
      <c r="O69" s="4"/>
      <c r="P69" s="4"/>
      <c r="Q69" s="4"/>
      <c r="R69" s="4"/>
      <c r="S69" s="4"/>
    </row>
    <row r="70" ht="17.25" customHeight="1" spans="1:20" x14ac:dyDescent="0.25">
      <c r="A70" s="309"/>
      <c r="B70" s="164"/>
      <c r="C70" s="164"/>
      <c r="D70" s="164"/>
      <c r="E70" s="164"/>
      <c r="F70" s="164"/>
      <c r="G70" s="310"/>
      <c r="H70" s="164"/>
      <c r="I70" s="164"/>
      <c r="J70" s="164"/>
      <c r="K70" s="164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75" t="s">
        <v>890</v>
      </c>
      <c r="B71" s="76">
        <f>SUM(C77:C78)</f>
      </c>
      <c r="C71" s="76">
        <f>SUM(D77:D78)</f>
      </c>
      <c r="D71" s="76">
        <f>SUM(E77:E78)</f>
      </c>
      <c r="E71" s="76">
        <f>SUM(F77:F78)</f>
      </c>
      <c r="F71" s="76">
        <f>SUM(G77:G78)</f>
      </c>
      <c r="G71" s="76">
        <f>SUM(H77:H78)</f>
      </c>
      <c r="H71" s="76">
        <f>SUM(I77:I78)</f>
      </c>
      <c r="I71" s="76">
        <f>SUM(J77:J78)</f>
      </c>
      <c r="J71" s="76">
        <f>SUM(K77:K78)</f>
      </c>
      <c r="K71" s="76">
        <f>SUM(L77:L78)</f>
      </c>
      <c r="L71" s="4"/>
      <c r="M71" s="4"/>
      <c r="N71" s="42" t="s">
        <v>875</v>
      </c>
      <c r="O71" s="4"/>
      <c r="P71" s="4"/>
      <c r="Q71" s="4"/>
      <c r="R71" s="4"/>
      <c r="S71" s="4"/>
    </row>
    <row r="72" ht="17.25" customHeight="1" spans="1:20" x14ac:dyDescent="0.25">
      <c r="A72" s="309"/>
      <c r="B72" s="124">
        <v>-4</v>
      </c>
      <c r="C72" s="124">
        <v>-101</v>
      </c>
      <c r="D72" s="124">
        <v>-45</v>
      </c>
      <c r="E72" s="124">
        <v>-5</v>
      </c>
      <c r="F72" s="124">
        <v>-60</v>
      </c>
      <c r="G72" s="124">
        <v>-3</v>
      </c>
      <c r="H72" s="124">
        <v>-4</v>
      </c>
      <c r="I72" s="164"/>
      <c r="J72" s="164"/>
      <c r="K72" s="164"/>
      <c r="L72" s="165" t="s">
        <v>891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06"/>
      <c r="B73" s="6"/>
      <c r="C73" s="6"/>
      <c r="D73" s="6"/>
      <c r="E73" s="6"/>
      <c r="F73" s="6"/>
      <c r="G73" s="302"/>
      <c r="H73" s="6"/>
      <c r="I73" s="6"/>
      <c r="J73" s="6"/>
      <c r="K73" s="6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06"/>
      <c r="B74" s="6"/>
      <c r="C74" s="6"/>
      <c r="D74" s="6"/>
      <c r="E74" s="6"/>
      <c r="F74" s="6"/>
      <c r="G74" s="302"/>
      <c r="H74" s="6"/>
      <c r="I74" s="6"/>
      <c r="J74" s="6"/>
      <c r="K74" s="6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06"/>
      <c r="B75" s="6"/>
      <c r="C75" s="6"/>
      <c r="D75" s="6"/>
      <c r="E75" s="6"/>
      <c r="F75" s="6"/>
      <c r="G75" s="302"/>
      <c r="H75" s="6"/>
      <c r="I75" s="6"/>
      <c r="J75" s="6"/>
      <c r="K75" s="6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170" t="s">
        <v>265</v>
      </c>
      <c r="B76" s="171">
        <f>SUM(C77:C79)</f>
      </c>
      <c r="C76" s="171">
        <f>SUM(D77:D79)</f>
      </c>
      <c r="D76" s="171">
        <f>SUM(E77:E79)</f>
      </c>
      <c r="E76" s="171">
        <f>SUM(F77:F79)</f>
      </c>
      <c r="F76" s="171">
        <f>SUM(G77:G79)</f>
      </c>
      <c r="G76" s="171">
        <f>SUM(H77:H79)</f>
      </c>
      <c r="H76" s="171">
        <f>SUM(I77:I79)</f>
      </c>
      <c r="I76" s="171">
        <f>SUM(J77:J79)</f>
      </c>
      <c r="J76" s="171">
        <f>SUM(K77:K79)</f>
      </c>
      <c r="K76" s="171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11" t="s">
        <v>892</v>
      </c>
      <c r="B77" s="312">
        <v>440</v>
      </c>
      <c r="C77" s="312">
        <v>464</v>
      </c>
      <c r="D77" s="312">
        <v>820</v>
      </c>
      <c r="E77" s="312">
        <v>289</v>
      </c>
      <c r="F77" s="312">
        <v>276</v>
      </c>
      <c r="G77" s="313">
        <v>178.167</v>
      </c>
      <c r="H77" s="312">
        <v>18</v>
      </c>
      <c r="I77" s="312">
        <v>1200</v>
      </c>
      <c r="J77" s="314"/>
      <c r="K77" s="315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47"/>
      <c r="B78" s="316" t="s">
        <v>69</v>
      </c>
      <c r="C78" s="316" t="s">
        <v>8</v>
      </c>
      <c r="D78" s="316" t="s">
        <v>13</v>
      </c>
      <c r="E78" s="316" t="s">
        <v>14</v>
      </c>
      <c r="F78" s="316" t="s">
        <v>9</v>
      </c>
      <c r="G78" s="317" t="s">
        <v>188</v>
      </c>
      <c r="H78" s="316" t="s">
        <v>11</v>
      </c>
      <c r="I78" s="316" t="s">
        <v>12</v>
      </c>
      <c r="J78" s="316" t="s">
        <v>10</v>
      </c>
      <c r="K78" s="316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47"/>
      <c r="B79" s="318"/>
      <c r="C79" s="318"/>
      <c r="D79" s="318"/>
      <c r="E79" s="318"/>
      <c r="F79" s="318"/>
      <c r="G79" s="319"/>
      <c r="H79" s="318"/>
      <c r="I79" s="318"/>
      <c r="J79" s="318"/>
      <c r="K79" s="318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12"/>
      <c r="B80" s="13"/>
      <c r="C80" s="13"/>
      <c r="D80" s="13"/>
      <c r="E80" s="13"/>
      <c r="F80" s="13"/>
      <c r="G80" s="320"/>
      <c r="H80" s="13"/>
      <c r="I80" s="13"/>
      <c r="J80" s="13"/>
      <c r="K80" s="13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47" t="s">
        <v>893</v>
      </c>
      <c r="B81" s="318"/>
      <c r="C81" s="13"/>
      <c r="D81" s="13"/>
      <c r="E81" s="13"/>
      <c r="F81" s="13"/>
      <c r="G81" s="320"/>
      <c r="H81" s="13"/>
      <c r="I81" s="13"/>
      <c r="J81" s="13"/>
      <c r="K81" s="13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00" t="s">
        <v>894</v>
      </c>
      <c r="B82" s="13"/>
      <c r="C82" s="13"/>
      <c r="D82" s="13"/>
      <c r="E82" s="13"/>
      <c r="F82" s="13"/>
      <c r="G82" s="320"/>
      <c r="H82" s="13"/>
      <c r="I82" s="13"/>
      <c r="J82" s="13"/>
      <c r="K82" s="13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12"/>
      <c r="B83" s="13"/>
      <c r="C83" s="13"/>
      <c r="D83" s="13"/>
      <c r="E83" s="13"/>
      <c r="F83" s="13"/>
      <c r="G83" s="320"/>
      <c r="H83" s="13"/>
      <c r="I83" s="13"/>
      <c r="J83" s="13"/>
      <c r="K83" s="13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00" t="s">
        <v>895</v>
      </c>
      <c r="B84" s="13"/>
      <c r="C84" s="13"/>
      <c r="D84" s="13"/>
      <c r="E84" s="13"/>
      <c r="F84" s="13"/>
      <c r="G84" s="320"/>
      <c r="H84" s="13"/>
      <c r="I84" s="13"/>
      <c r="J84" s="13"/>
      <c r="K84" s="13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12"/>
      <c r="B85" s="13"/>
      <c r="C85" s="13"/>
      <c r="D85" s="13"/>
      <c r="E85" s="13"/>
      <c r="F85" s="13"/>
      <c r="G85" s="320"/>
      <c r="H85" s="13"/>
      <c r="I85" s="13"/>
      <c r="J85" s="13"/>
      <c r="K85" s="13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00" t="s">
        <v>896</v>
      </c>
      <c r="B86" s="13"/>
      <c r="C86" s="13"/>
      <c r="D86" s="13"/>
      <c r="E86" s="13"/>
      <c r="F86" s="13"/>
      <c r="G86" s="320"/>
      <c r="H86" s="13"/>
      <c r="I86" s="13"/>
      <c r="J86" s="13"/>
      <c r="K86" s="13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00" t="s">
        <v>897</v>
      </c>
      <c r="B87" s="13"/>
      <c r="C87" s="13"/>
      <c r="D87" s="13"/>
      <c r="E87" s="13"/>
      <c r="F87" s="13"/>
      <c r="G87" s="320"/>
      <c r="H87" s="13"/>
      <c r="I87" s="13"/>
      <c r="J87" s="13"/>
      <c r="K87" s="13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00" t="s">
        <v>898</v>
      </c>
      <c r="B88" s="13"/>
      <c r="C88" s="13"/>
      <c r="D88" s="13"/>
      <c r="E88" s="13"/>
      <c r="F88" s="13"/>
      <c r="G88" s="320"/>
      <c r="H88" s="13"/>
      <c r="I88" s="13"/>
      <c r="J88" s="13"/>
      <c r="K88" s="13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00" t="s">
        <v>899</v>
      </c>
      <c r="B89" s="13"/>
      <c r="C89" s="13"/>
      <c r="D89" s="13"/>
      <c r="E89" s="13"/>
      <c r="F89" s="13"/>
      <c r="G89" s="320"/>
      <c r="H89" s="13"/>
      <c r="I89" s="13"/>
      <c r="J89" s="13"/>
      <c r="K89" s="13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00" t="s">
        <v>900</v>
      </c>
      <c r="B90" s="13"/>
      <c r="C90" s="13"/>
      <c r="D90" s="13"/>
      <c r="E90" s="13"/>
      <c r="F90" s="13"/>
      <c r="G90" s="320"/>
      <c r="H90" s="13"/>
      <c r="I90" s="13"/>
      <c r="J90" s="13"/>
      <c r="K90" s="13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00" t="s">
        <v>901</v>
      </c>
      <c r="B91" s="13"/>
      <c r="C91" s="13"/>
      <c r="D91" s="13"/>
      <c r="E91" s="13"/>
      <c r="F91" s="13"/>
      <c r="G91" s="320"/>
      <c r="H91" s="13"/>
      <c r="I91" s="13"/>
      <c r="J91" s="13"/>
      <c r="K91" s="13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00" t="s">
        <v>902</v>
      </c>
      <c r="B92" s="13"/>
      <c r="C92" s="13"/>
      <c r="D92" s="13"/>
      <c r="E92" s="13"/>
      <c r="F92" s="13"/>
      <c r="G92" s="320"/>
      <c r="H92" s="13"/>
      <c r="I92" s="13"/>
      <c r="J92" s="13"/>
      <c r="K92" s="13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00" t="s">
        <v>903</v>
      </c>
      <c r="B93" s="13"/>
      <c r="C93" s="13"/>
      <c r="D93" s="13"/>
      <c r="E93" s="13"/>
      <c r="F93" s="13"/>
      <c r="G93" s="320"/>
      <c r="H93" s="13"/>
      <c r="I93" s="13"/>
      <c r="J93" s="13"/>
      <c r="K93" s="13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12"/>
      <c r="B94" s="13"/>
      <c r="C94" s="13"/>
      <c r="D94" s="13"/>
      <c r="E94" s="13"/>
      <c r="F94" s="13"/>
      <c r="G94" s="320"/>
      <c r="H94" s="13"/>
      <c r="I94" s="13"/>
      <c r="J94" s="13"/>
      <c r="K94" s="13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00" t="s">
        <v>904</v>
      </c>
      <c r="B95" s="13"/>
      <c r="C95" s="13"/>
      <c r="D95" s="13"/>
      <c r="E95" s="13"/>
      <c r="F95" s="13"/>
      <c r="G95" s="320"/>
      <c r="H95" s="13"/>
      <c r="I95" s="13"/>
      <c r="J95" s="13"/>
      <c r="K95" s="13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00" t="s">
        <v>905</v>
      </c>
      <c r="B96" s="13"/>
      <c r="C96" s="13"/>
      <c r="D96" s="13"/>
      <c r="E96" s="13"/>
      <c r="F96" s="13"/>
      <c r="G96" s="320"/>
      <c r="H96" s="13"/>
      <c r="I96" s="13"/>
      <c r="J96" s="13"/>
      <c r="K96" s="13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12"/>
      <c r="B97" s="13"/>
      <c r="C97" s="13"/>
      <c r="D97" s="13"/>
      <c r="E97" s="13"/>
      <c r="F97" s="13"/>
      <c r="G97" s="320"/>
      <c r="H97" s="13"/>
      <c r="I97" s="13"/>
      <c r="J97" s="13"/>
      <c r="K97" s="13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00" t="s">
        <v>906</v>
      </c>
      <c r="B98" s="13"/>
      <c r="C98" s="13"/>
      <c r="D98" s="13"/>
      <c r="E98" s="13"/>
      <c r="F98" s="13"/>
      <c r="G98" s="320"/>
      <c r="H98" s="13"/>
      <c r="I98" s="13"/>
      <c r="J98" s="13"/>
      <c r="K98" s="13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12"/>
      <c r="B99" s="13"/>
      <c r="C99" s="13"/>
      <c r="D99" s="13"/>
      <c r="E99" s="13"/>
      <c r="F99" s="13"/>
      <c r="G99" s="320"/>
      <c r="H99" s="13"/>
      <c r="I99" s="13"/>
      <c r="J99" s="13"/>
      <c r="K99" s="13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00" t="s">
        <v>907</v>
      </c>
      <c r="B100" s="13"/>
      <c r="C100" s="13"/>
      <c r="D100" s="13"/>
      <c r="E100" s="13"/>
      <c r="F100" s="13"/>
      <c r="G100" s="320"/>
      <c r="H100" s="13"/>
      <c r="I100" s="13"/>
      <c r="J100" s="13"/>
      <c r="K100" s="13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00" t="s">
        <v>908</v>
      </c>
      <c r="B101" s="13"/>
      <c r="C101" s="13"/>
      <c r="D101" s="13"/>
      <c r="E101" s="13"/>
      <c r="F101" s="13"/>
      <c r="G101" s="320"/>
      <c r="H101" s="13"/>
      <c r="I101" s="13"/>
      <c r="J101" s="13"/>
      <c r="K101" s="13"/>
      <c r="L101" s="4"/>
      <c r="M101" s="4"/>
      <c r="N101" s="4"/>
      <c r="O101" s="4"/>
      <c r="P101" s="4"/>
      <c r="Q101" s="4"/>
      <c r="R101" s="4"/>
      <c r="S101" s="4"/>
    </row>
    <row r="102" spans="1:10" x14ac:dyDescent="0.25">
      <c r="A102" s="1" t="s">
        <v>0</v>
      </c>
      <c r="B102" s="11" t="s">
        <v>69</v>
      </c>
      <c r="C102" s="11" t="s">
        <v>8</v>
      </c>
      <c r="D102" s="11" t="s">
        <v>13</v>
      </c>
      <c r="E102" s="11" t="s">
        <v>14</v>
      </c>
      <c r="F102" s="11" t="s">
        <v>9</v>
      </c>
      <c r="G102" s="301" t="s">
        <v>188</v>
      </c>
      <c r="H102" s="11" t="s">
        <v>11</v>
      </c>
      <c r="I102" s="11" t="s">
        <v>12</v>
      </c>
      <c r="J102" s="11" t="s">
        <v>10</v>
      </c>
    </row>
    <row r="103" spans="1:11" x14ac:dyDescent="0.25">
      <c r="A103" s="1" t="s">
        <v>3</v>
      </c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301">
        <v>0</v>
      </c>
      <c r="H103" s="11">
        <v>0</v>
      </c>
      <c r="I103" s="11">
        <v>0</v>
      </c>
      <c r="J103" s="11">
        <v>0</v>
      </c>
      <c r="K103" s="11">
        <v>0</v>
      </c>
    </row>
    <row r="104" spans="1:10" x14ac:dyDescent="0.25">
      <c r="A104" s="1"/>
      <c r="B104" s="11">
        <v>20</v>
      </c>
      <c r="C104" s="11">
        <v>28</v>
      </c>
      <c r="D104" s="11">
        <v>28</v>
      </c>
      <c r="E104" s="11">
        <v>12</v>
      </c>
      <c r="F104" s="11">
        <v>12</v>
      </c>
      <c r="G104" s="301">
        <v>12</v>
      </c>
      <c r="H104" s="11">
        <v>0</v>
      </c>
      <c r="I104" s="11">
        <v>0</v>
      </c>
      <c r="J104" s="11">
        <v>0</v>
      </c>
    </row>
    <row r="105" spans="1:10" x14ac:dyDescent="0.25">
      <c r="A105" s="1"/>
      <c r="B105" s="11">
        <v>10</v>
      </c>
      <c r="C105" s="11">
        <v>10</v>
      </c>
      <c r="D105" s="11">
        <v>12</v>
      </c>
      <c r="E105" s="11">
        <v>6</v>
      </c>
      <c r="F105" s="11">
        <v>20</v>
      </c>
      <c r="G105" s="301">
        <v>5</v>
      </c>
      <c r="H105" s="11">
        <v>6</v>
      </c>
      <c r="I105" s="11">
        <v>0</v>
      </c>
      <c r="J105" s="11">
        <v>0</v>
      </c>
    </row>
    <row r="106" spans="1:10" x14ac:dyDescent="0.25">
      <c r="A106" s="1"/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301">
        <v>0</v>
      </c>
      <c r="H106" s="11">
        <v>0</v>
      </c>
      <c r="I106" s="11">
        <v>100</v>
      </c>
      <c r="J106" s="11">
        <v>0</v>
      </c>
    </row>
    <row r="107" spans="1:10" x14ac:dyDescent="0.25">
      <c r="A107" s="1"/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301">
        <v>0</v>
      </c>
      <c r="H107" s="11">
        <v>0</v>
      </c>
      <c r="I107" s="11">
        <v>100</v>
      </c>
      <c r="J107" s="11">
        <v>0</v>
      </c>
    </row>
    <row r="108" spans="1:10" x14ac:dyDescent="0.25">
      <c r="A108" s="1"/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301">
        <v>0</v>
      </c>
      <c r="H108" s="11">
        <v>0</v>
      </c>
      <c r="I108" s="11">
        <v>100</v>
      </c>
      <c r="J108" s="11">
        <v>0</v>
      </c>
    </row>
    <row r="109" spans="1:10" x14ac:dyDescent="0.25">
      <c r="A109" s="1"/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301">
        <v>0</v>
      </c>
      <c r="H109" s="11">
        <v>0</v>
      </c>
      <c r="I109" s="11">
        <v>100</v>
      </c>
      <c r="J109" s="11">
        <v>0</v>
      </c>
    </row>
    <row r="110" spans="1:10" x14ac:dyDescent="0.25">
      <c r="A110" s="1"/>
      <c r="B110" s="11">
        <v>60</v>
      </c>
      <c r="C110" s="11">
        <v>60</v>
      </c>
      <c r="D110" s="11">
        <v>120</v>
      </c>
      <c r="E110" s="11">
        <v>30</v>
      </c>
      <c r="F110" s="11">
        <v>60</v>
      </c>
      <c r="G110" s="301">
        <v>15</v>
      </c>
      <c r="H110" s="11">
        <v>0</v>
      </c>
      <c r="I110" s="11">
        <v>0</v>
      </c>
      <c r="J110" s="11">
        <v>0</v>
      </c>
    </row>
    <row r="111" spans="1:10" x14ac:dyDescent="0.25">
      <c r="A111" s="1"/>
      <c r="B111" s="11">
        <v>0</v>
      </c>
      <c r="C111" s="11">
        <v>0</v>
      </c>
      <c r="D111" s="11">
        <v>0</v>
      </c>
      <c r="E111" s="11">
        <v>20</v>
      </c>
      <c r="F111" s="11">
        <v>0</v>
      </c>
      <c r="G111" s="301">
        <v>0</v>
      </c>
      <c r="H111" s="11">
        <v>0</v>
      </c>
      <c r="I111" s="11">
        <v>0</v>
      </c>
      <c r="J111" s="11">
        <v>0</v>
      </c>
    </row>
    <row r="112" spans="1:10" x14ac:dyDescent="0.25">
      <c r="A112" s="1"/>
      <c r="B112" s="11">
        <v>60</v>
      </c>
      <c r="C112" s="11">
        <v>60</v>
      </c>
      <c r="D112" s="11">
        <v>120</v>
      </c>
      <c r="E112" s="11">
        <v>30</v>
      </c>
      <c r="F112" s="11">
        <v>0</v>
      </c>
      <c r="G112" s="301">
        <v>29</v>
      </c>
      <c r="H112" s="11">
        <v>0</v>
      </c>
      <c r="I112" s="11">
        <v>0</v>
      </c>
      <c r="J112" s="11">
        <v>0</v>
      </c>
    </row>
    <row r="113" spans="1:10" x14ac:dyDescent="0.25">
      <c r="A113" s="1"/>
      <c r="B113" s="11">
        <v>85</v>
      </c>
      <c r="C113" s="11">
        <v>190</v>
      </c>
      <c r="D113" s="11">
        <v>100</v>
      </c>
      <c r="E113" s="11">
        <v>30</v>
      </c>
      <c r="F113" s="11">
        <v>100</v>
      </c>
      <c r="G113" s="301">
        <v>5</v>
      </c>
      <c r="H113" s="11">
        <v>0</v>
      </c>
      <c r="I113" s="11">
        <v>0</v>
      </c>
      <c r="J113" s="11">
        <v>0</v>
      </c>
    </row>
    <row r="114" spans="1:10" x14ac:dyDescent="0.25">
      <c r="A114" s="1"/>
      <c r="B114" s="11">
        <v>35</v>
      </c>
      <c r="C114" s="11">
        <v>0</v>
      </c>
      <c r="D114" s="11">
        <v>140</v>
      </c>
      <c r="E114" s="11">
        <v>35</v>
      </c>
      <c r="F114" s="11">
        <v>90</v>
      </c>
      <c r="G114" s="301">
        <v>5</v>
      </c>
      <c r="H114" s="11">
        <v>0</v>
      </c>
      <c r="I114" s="11">
        <v>0</v>
      </c>
      <c r="J114" s="11">
        <v>0</v>
      </c>
    </row>
    <row r="115" spans="1:10" x14ac:dyDescent="0.25">
      <c r="A115" s="1"/>
      <c r="B115" s="11">
        <v>142</v>
      </c>
      <c r="C115" s="11">
        <v>140</v>
      </c>
      <c r="D115" s="11">
        <v>200</v>
      </c>
      <c r="E115" s="11">
        <v>0</v>
      </c>
      <c r="F115" s="11">
        <v>50</v>
      </c>
      <c r="G115" s="301">
        <v>0</v>
      </c>
      <c r="H115" s="11">
        <v>0</v>
      </c>
      <c r="I115" s="11">
        <v>0</v>
      </c>
      <c r="J115" s="11">
        <v>40</v>
      </c>
    </row>
    <row r="116" spans="1:10" x14ac:dyDescent="0.25">
      <c r="A116" s="1"/>
      <c r="B116" s="11">
        <v>78</v>
      </c>
      <c r="C116" s="11">
        <v>150</v>
      </c>
      <c r="D116" s="11">
        <v>200</v>
      </c>
      <c r="E116" s="11">
        <v>0</v>
      </c>
      <c r="F116" s="11">
        <v>0</v>
      </c>
      <c r="G116" s="301">
        <v>0</v>
      </c>
      <c r="H116" s="11">
        <v>0</v>
      </c>
      <c r="I116" s="11">
        <v>0</v>
      </c>
      <c r="J116" s="11">
        <v>0</v>
      </c>
    </row>
    <row r="117" spans="1:10" x14ac:dyDescent="0.25">
      <c r="A117" s="1"/>
      <c r="B117" s="11">
        <v>0</v>
      </c>
      <c r="C117" s="11">
        <v>95</v>
      </c>
      <c r="D117" s="11">
        <v>0</v>
      </c>
      <c r="E117" s="11">
        <v>0</v>
      </c>
      <c r="F117" s="11">
        <v>0</v>
      </c>
      <c r="G117" s="301">
        <v>0</v>
      </c>
      <c r="H117" s="11">
        <v>0</v>
      </c>
      <c r="I117" s="11">
        <v>0</v>
      </c>
      <c r="J117" s="11">
        <v>0</v>
      </c>
    </row>
    <row r="118" spans="1:10" x14ac:dyDescent="0.25">
      <c r="A118" s="1"/>
      <c r="B118" s="11">
        <v>0</v>
      </c>
      <c r="C118" s="11">
        <v>-3</v>
      </c>
      <c r="D118" s="11">
        <v>0</v>
      </c>
      <c r="E118" s="11">
        <v>0</v>
      </c>
      <c r="F118" s="11">
        <v>0</v>
      </c>
      <c r="G118" s="301">
        <v>0</v>
      </c>
      <c r="H118" s="11">
        <v>0</v>
      </c>
      <c r="I118" s="11">
        <v>0</v>
      </c>
      <c r="J118" s="11">
        <v>0</v>
      </c>
    </row>
    <row r="119" spans="1:10" x14ac:dyDescent="0.25">
      <c r="A119" s="1"/>
      <c r="B119" s="11">
        <v>-67</v>
      </c>
      <c r="C119" s="11">
        <v>-250</v>
      </c>
      <c r="D119" s="11">
        <v>-186</v>
      </c>
      <c r="E119" s="11">
        <v>-29</v>
      </c>
      <c r="F119" s="11">
        <v>0</v>
      </c>
      <c r="G119" s="301">
        <v>0</v>
      </c>
      <c r="H119" s="11">
        <v>0</v>
      </c>
      <c r="I119" s="11">
        <v>0</v>
      </c>
      <c r="J119" s="11">
        <v>0</v>
      </c>
    </row>
    <row r="120" spans="1:10" x14ac:dyDescent="0.25">
      <c r="A120" s="1"/>
      <c r="B120" s="11">
        <v>-84</v>
      </c>
      <c r="C120" s="11">
        <v>-105</v>
      </c>
      <c r="D120" s="11">
        <v>-182</v>
      </c>
      <c r="E120" s="11">
        <v>0</v>
      </c>
      <c r="F120" s="11">
        <v>0</v>
      </c>
      <c r="G120" s="301">
        <v>-5</v>
      </c>
      <c r="H120" s="11">
        <v>0</v>
      </c>
      <c r="I120" s="11">
        <v>0</v>
      </c>
      <c r="J120" s="11">
        <v>0</v>
      </c>
    </row>
    <row r="121" spans="1:10" x14ac:dyDescent="0.25">
      <c r="A121" s="1"/>
      <c r="B121" s="11">
        <v>0</v>
      </c>
      <c r="C121" s="11">
        <v>-3</v>
      </c>
      <c r="D121" s="11">
        <v>0</v>
      </c>
      <c r="E121" s="11">
        <v>0</v>
      </c>
      <c r="F121" s="11">
        <v>0</v>
      </c>
      <c r="G121" s="301">
        <v>0</v>
      </c>
      <c r="H121" s="11">
        <v>0</v>
      </c>
      <c r="I121" s="11">
        <v>0</v>
      </c>
      <c r="J121" s="11">
        <v>0</v>
      </c>
    </row>
    <row r="122" spans="1:10" x14ac:dyDescent="0.25">
      <c r="A122" s="1"/>
      <c r="B122" s="11">
        <v>-25</v>
      </c>
      <c r="C122" s="11">
        <v>-6</v>
      </c>
      <c r="D122" s="11">
        <v>-2</v>
      </c>
      <c r="E122" s="11">
        <v>0</v>
      </c>
      <c r="F122" s="11">
        <v>-195</v>
      </c>
      <c r="G122" s="301">
        <v>0</v>
      </c>
      <c r="H122" s="11">
        <v>0</v>
      </c>
      <c r="I122" s="11">
        <v>0</v>
      </c>
      <c r="J122" s="11">
        <v>-29</v>
      </c>
    </row>
    <row r="123" spans="1:10" x14ac:dyDescent="0.25">
      <c r="A123" s="1"/>
      <c r="B123" s="11">
        <v>84</v>
      </c>
      <c r="C123" s="11">
        <v>150</v>
      </c>
      <c r="D123" s="11">
        <v>200</v>
      </c>
      <c r="E123" s="11">
        <v>25</v>
      </c>
      <c r="F123" s="11">
        <v>0</v>
      </c>
      <c r="G123" s="301">
        <v>0</v>
      </c>
      <c r="H123" s="11">
        <v>0</v>
      </c>
      <c r="I123" s="11">
        <v>0</v>
      </c>
      <c r="J123" s="11">
        <v>0</v>
      </c>
    </row>
    <row r="124" spans="1:10" x14ac:dyDescent="0.25">
      <c r="A124" s="1"/>
      <c r="B124" s="11">
        <v>66</v>
      </c>
      <c r="C124" s="11">
        <v>250</v>
      </c>
      <c r="D124" s="11">
        <v>100</v>
      </c>
      <c r="E124" s="11">
        <v>25</v>
      </c>
      <c r="F124" s="11">
        <v>0</v>
      </c>
      <c r="G124" s="301">
        <v>0</v>
      </c>
      <c r="H124" s="11">
        <v>0</v>
      </c>
      <c r="I124" s="11">
        <v>0</v>
      </c>
      <c r="J124" s="11">
        <v>0</v>
      </c>
    </row>
    <row r="125" spans="1:10" x14ac:dyDescent="0.25">
      <c r="A125" s="1"/>
      <c r="B125" s="11">
        <v>-51</v>
      </c>
      <c r="C125" s="11">
        <v>0</v>
      </c>
      <c r="D125" s="11">
        <v>-221</v>
      </c>
      <c r="E125" s="11">
        <v>-20</v>
      </c>
      <c r="F125" s="11">
        <v>0</v>
      </c>
      <c r="G125" s="301">
        <v>-35</v>
      </c>
      <c r="H125" s="11">
        <v>0</v>
      </c>
      <c r="I125" s="11">
        <v>0</v>
      </c>
      <c r="J125" s="11">
        <v>0</v>
      </c>
    </row>
    <row r="126" spans="1:10" x14ac:dyDescent="0.25">
      <c r="A126" s="1"/>
      <c r="B126" s="11">
        <v>-101</v>
      </c>
      <c r="C126" s="11">
        <v>-210</v>
      </c>
      <c r="D126" s="11">
        <v>-239</v>
      </c>
      <c r="E126" s="11">
        <v>0</v>
      </c>
      <c r="F126" s="11">
        <v>0</v>
      </c>
      <c r="G126" s="301">
        <v>0</v>
      </c>
      <c r="H126" s="11">
        <v>0</v>
      </c>
      <c r="I126" s="11">
        <v>0</v>
      </c>
      <c r="J126" s="11">
        <v>0</v>
      </c>
    </row>
    <row r="127" spans="1:10" x14ac:dyDescent="0.25">
      <c r="A127" s="1"/>
      <c r="B127" s="11">
        <v>-82</v>
      </c>
      <c r="C127" s="11">
        <v>0</v>
      </c>
      <c r="D127" s="11">
        <v>-23</v>
      </c>
      <c r="E127" s="11">
        <v>-15</v>
      </c>
      <c r="F127" s="11">
        <v>0</v>
      </c>
      <c r="G127" s="301">
        <v>-19</v>
      </c>
      <c r="H127" s="11">
        <v>0</v>
      </c>
      <c r="I127" s="11">
        <v>0</v>
      </c>
      <c r="J127" s="11">
        <v>0</v>
      </c>
    </row>
    <row r="128" spans="1:10" x14ac:dyDescent="0.25">
      <c r="A128" s="1"/>
      <c r="B128" s="11">
        <v>0</v>
      </c>
      <c r="C128" s="11">
        <v>-264</v>
      </c>
      <c r="D128" s="11">
        <v>0</v>
      </c>
      <c r="E128" s="11">
        <v>-10</v>
      </c>
      <c r="F128" s="11">
        <v>-48</v>
      </c>
      <c r="G128" s="301">
        <v>0</v>
      </c>
      <c r="H128" s="11">
        <v>-2</v>
      </c>
      <c r="I128" s="11">
        <v>0</v>
      </c>
      <c r="J128" s="11">
        <v>0</v>
      </c>
    </row>
    <row r="129" spans="1:10" x14ac:dyDescent="0.25">
      <c r="A129" s="1"/>
      <c r="B129" s="11">
        <v>-4</v>
      </c>
      <c r="C129" s="11">
        <v>0</v>
      </c>
      <c r="D129" s="11">
        <v>-42</v>
      </c>
      <c r="E129" s="11">
        <v>0</v>
      </c>
      <c r="F129" s="11">
        <v>0</v>
      </c>
      <c r="G129" s="301">
        <v>-3</v>
      </c>
      <c r="H129" s="11">
        <v>0</v>
      </c>
      <c r="I129" s="11">
        <v>-400</v>
      </c>
      <c r="J129" s="11">
        <v>-11</v>
      </c>
    </row>
    <row r="130" spans="1:10" x14ac:dyDescent="0.25">
      <c r="A130" s="1"/>
      <c r="B130" s="11">
        <v>-83</v>
      </c>
      <c r="C130" s="11">
        <v>-65</v>
      </c>
      <c r="D130" s="11">
        <v>-91</v>
      </c>
      <c r="E130" s="11">
        <v>-30</v>
      </c>
      <c r="F130" s="11">
        <v>0</v>
      </c>
      <c r="G130" s="301">
        <v>0</v>
      </c>
      <c r="H130" s="11">
        <v>0</v>
      </c>
      <c r="I130" s="11">
        <v>0</v>
      </c>
      <c r="J130" s="11">
        <v>0</v>
      </c>
    </row>
    <row r="131" spans="1:10" x14ac:dyDescent="0.25">
      <c r="A131" s="1"/>
      <c r="B131" s="11">
        <v>50</v>
      </c>
      <c r="C131" s="11">
        <v>162</v>
      </c>
      <c r="D131" s="11">
        <v>122</v>
      </c>
      <c r="E131" s="11">
        <v>0</v>
      </c>
      <c r="F131" s="11">
        <v>0</v>
      </c>
      <c r="G131" s="301">
        <v>0</v>
      </c>
      <c r="H131" s="11">
        <v>0</v>
      </c>
      <c r="I131" s="11">
        <v>0</v>
      </c>
      <c r="J131" s="11">
        <v>0</v>
      </c>
    </row>
    <row r="132" spans="1:10" x14ac:dyDescent="0.25">
      <c r="A132" s="1"/>
      <c r="B132" s="11">
        <v>-84</v>
      </c>
      <c r="C132" s="11">
        <v>-100</v>
      </c>
      <c r="D132" s="11">
        <v>-215</v>
      </c>
      <c r="E132" s="11">
        <v>-44</v>
      </c>
      <c r="F132" s="11">
        <v>0</v>
      </c>
      <c r="G132" s="301">
        <v>0</v>
      </c>
      <c r="H132" s="11">
        <v>0</v>
      </c>
      <c r="I132" s="11">
        <v>0</v>
      </c>
      <c r="J132" s="11">
        <v>0</v>
      </c>
    </row>
    <row r="133" spans="1:10" x14ac:dyDescent="0.25">
      <c r="A133" s="1"/>
      <c r="B133" s="11">
        <v>-71</v>
      </c>
      <c r="C133" s="11">
        <v>-158</v>
      </c>
      <c r="D133" s="11">
        <v>-36</v>
      </c>
      <c r="E133" s="11">
        <v>-48</v>
      </c>
      <c r="F133" s="11">
        <v>0</v>
      </c>
      <c r="G133" s="301">
        <v>0</v>
      </c>
      <c r="H133" s="11">
        <v>0</v>
      </c>
      <c r="I133" s="11">
        <v>0</v>
      </c>
      <c r="J133" s="11">
        <v>0</v>
      </c>
    </row>
    <row r="134" spans="1:10" x14ac:dyDescent="0.25">
      <c r="A134" s="1"/>
      <c r="B134" s="11">
        <v>50</v>
      </c>
      <c r="C134" s="11">
        <v>50</v>
      </c>
      <c r="D134" s="11">
        <v>100</v>
      </c>
      <c r="E134" s="11">
        <v>0</v>
      </c>
      <c r="F134" s="11">
        <v>0</v>
      </c>
      <c r="G134" s="301">
        <v>0</v>
      </c>
      <c r="H134" s="11">
        <v>0</v>
      </c>
      <c r="I134" s="11">
        <v>0</v>
      </c>
      <c r="J134" s="11">
        <v>0</v>
      </c>
    </row>
    <row r="135" spans="1:10" x14ac:dyDescent="0.25">
      <c r="A135" s="1"/>
      <c r="B135" s="11">
        <v>0</v>
      </c>
      <c r="C135" s="11">
        <v>40</v>
      </c>
      <c r="D135" s="11">
        <v>0</v>
      </c>
      <c r="E135" s="11">
        <v>0</v>
      </c>
      <c r="F135" s="11">
        <v>0</v>
      </c>
      <c r="G135" s="301">
        <v>0</v>
      </c>
      <c r="H135" s="11">
        <v>0</v>
      </c>
      <c r="I135" s="11">
        <v>0</v>
      </c>
      <c r="J135" s="11">
        <v>0</v>
      </c>
    </row>
    <row r="136" spans="1:10" x14ac:dyDescent="0.25">
      <c r="A136" s="1"/>
      <c r="B136" s="11">
        <v>-84</v>
      </c>
      <c r="C136" s="11">
        <v>-120</v>
      </c>
      <c r="D136" s="11">
        <v>-160</v>
      </c>
      <c r="E136" s="11">
        <v>-12</v>
      </c>
      <c r="F136" s="11">
        <v>-29</v>
      </c>
      <c r="G136" s="301">
        <v>-6</v>
      </c>
      <c r="H136" s="11">
        <v>0</v>
      </c>
      <c r="I136" s="11">
        <v>0</v>
      </c>
      <c r="J136" s="11">
        <v>0</v>
      </c>
    </row>
    <row r="137" spans="1:10" x14ac:dyDescent="0.25">
      <c r="A137" s="1" t="s">
        <v>3</v>
      </c>
      <c r="B137" s="11">
        <v>4</v>
      </c>
      <c r="C137" s="11">
        <v>101</v>
      </c>
      <c r="D137" s="11">
        <v>45</v>
      </c>
      <c r="E137" s="11">
        <v>5</v>
      </c>
      <c r="F137" s="11">
        <v>60</v>
      </c>
      <c r="G137" s="301">
        <v>3</v>
      </c>
      <c r="H137" s="11">
        <v>4</v>
      </c>
      <c r="I137" s="11">
        <v>0</v>
      </c>
      <c r="J137" s="1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3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8" ht="17.25" customHeight="1" spans="1:8" x14ac:dyDescent="0.25">
      <c r="A8" s="304"/>
      <c r="B8" s="25"/>
      <c r="C8" s="25"/>
      <c r="D8" s="25"/>
      <c r="E8" s="25"/>
      <c r="F8" s="36"/>
      <c r="G8" s="4"/>
    </row>
    <row r="9" ht="17.25" customHeight="1" spans="1:8" x14ac:dyDescent="0.25">
      <c r="A9" s="75" t="s">
        <v>441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321"/>
      <c r="G9" s="4"/>
    </row>
    <row r="10" ht="17.25" customHeight="1" spans="1:8" x14ac:dyDescent="0.25">
      <c r="A10" s="5"/>
      <c r="B10" s="6"/>
      <c r="C10" s="6"/>
      <c r="D10" s="6"/>
      <c r="E10" s="6"/>
      <c r="F10" s="7"/>
      <c r="G10" s="4"/>
    </row>
    <row r="11" ht="17.25" customHeight="1" spans="1:8" x14ac:dyDescent="0.25">
      <c r="A11" s="75" t="s">
        <v>442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321"/>
      <c r="G11" s="4"/>
    </row>
    <row r="12" ht="17.25" customHeight="1" spans="1:8" x14ac:dyDescent="0.25">
      <c r="A12" s="5"/>
      <c r="B12" s="6"/>
      <c r="C12" s="6"/>
      <c r="D12" s="6"/>
      <c r="E12" s="6"/>
      <c r="F12" s="7"/>
      <c r="G12" s="4"/>
    </row>
    <row r="13" ht="17.25" customHeight="1" spans="1:8" x14ac:dyDescent="0.25">
      <c r="A13" s="75" t="s">
        <v>443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321"/>
      <c r="G13" s="4"/>
    </row>
    <row r="14" ht="17.25" customHeight="1" spans="1:8" x14ac:dyDescent="0.25">
      <c r="A14" s="5"/>
      <c r="B14" s="6"/>
      <c r="C14" s="6"/>
      <c r="D14" s="6"/>
      <c r="E14" s="6"/>
      <c r="F14" s="7"/>
      <c r="G14" s="4"/>
    </row>
    <row r="15" ht="17.25" customHeight="1" spans="1:8" x14ac:dyDescent="0.25">
      <c r="A15" s="75" t="s">
        <v>444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321"/>
      <c r="G15" s="4"/>
    </row>
    <row r="16" ht="17.25" customHeight="1" spans="1:8" x14ac:dyDescent="0.25">
      <c r="A16" s="5" t="s">
        <v>815</v>
      </c>
      <c r="B16" s="6"/>
      <c r="C16" s="6"/>
      <c r="D16" s="18">
        <v>-3</v>
      </c>
      <c r="E16" s="6"/>
      <c r="F16" s="7"/>
      <c r="G16" s="4"/>
    </row>
    <row r="17" ht="17.25" customHeight="1" spans="1:8" x14ac:dyDescent="0.25">
      <c r="A17" s="75" t="s">
        <v>445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321"/>
      <c r="G17" s="4"/>
    </row>
    <row r="18" ht="17.25" customHeight="1" spans="1:8" x14ac:dyDescent="0.25">
      <c r="A18" s="5">
        <v>45140</v>
      </c>
      <c r="B18" s="6"/>
      <c r="C18" s="6"/>
      <c r="D18" s="18">
        <v>-22</v>
      </c>
      <c r="E18" s="6"/>
      <c r="F18" s="7"/>
      <c r="G18" s="22" t="s">
        <v>530</v>
      </c>
    </row>
    <row r="19" ht="17.25" customHeight="1" spans="1:8" x14ac:dyDescent="0.25">
      <c r="A19" s="5" t="s">
        <v>909</v>
      </c>
      <c r="B19" s="6"/>
      <c r="C19" s="6"/>
      <c r="D19" s="6"/>
      <c r="E19" s="18">
        <v>-30</v>
      </c>
      <c r="F19" s="7"/>
      <c r="G19" s="4"/>
    </row>
    <row r="20" ht="17.25" customHeight="1" spans="1:8" x14ac:dyDescent="0.25">
      <c r="A20" s="75" t="s">
        <v>882</v>
      </c>
      <c r="B20" s="76">
        <f>SUM(C24:C26)</f>
      </c>
      <c r="C20" s="76">
        <f>SUM(D24:D26)</f>
      </c>
      <c r="D20" s="76">
        <f>SUM(E24:E26)</f>
      </c>
      <c r="E20" s="76">
        <f>SUM(F24:F26)</f>
      </c>
      <c r="F20" s="321"/>
      <c r="G20" s="4"/>
    </row>
    <row r="21" ht="17.25" customHeight="1" spans="1:8" x14ac:dyDescent="0.25">
      <c r="A21" s="5"/>
      <c r="B21" s="6"/>
      <c r="C21" s="6"/>
      <c r="D21" s="6"/>
      <c r="E21" s="6"/>
      <c r="F21" s="7"/>
      <c r="G21" s="4"/>
    </row>
    <row r="22" ht="17.25" customHeight="1" spans="1:8" x14ac:dyDescent="0.25">
      <c r="A22" s="5"/>
      <c r="B22" s="6"/>
      <c r="C22" s="6"/>
      <c r="D22" s="25"/>
      <c r="E22" s="25"/>
      <c r="F22" s="7"/>
      <c r="G22" s="4"/>
    </row>
    <row r="23" spans="1:5" x14ac:dyDescent="0.25">
      <c r="A23" s="1" t="s">
        <v>0</v>
      </c>
      <c r="B23" s="2" t="s">
        <v>32</v>
      </c>
      <c r="C23" s="2" t="s">
        <v>841</v>
      </c>
      <c r="D23" s="2" t="s">
        <v>910</v>
      </c>
      <c r="E23" s="2" t="s">
        <v>911</v>
      </c>
    </row>
    <row r="24" spans="1:6" x14ac:dyDescent="0.25">
      <c r="A24" s="1" t="s">
        <v>3</v>
      </c>
      <c r="B24" s="2">
        <v>0</v>
      </c>
      <c r="C24" s="2">
        <v>0</v>
      </c>
      <c r="D24" s="2">
        <v>0</v>
      </c>
      <c r="E24" s="2">
        <v>0</v>
      </c>
      <c r="F24" s="3">
        <v>0</v>
      </c>
    </row>
    <row r="25" spans="1:5" x14ac:dyDescent="0.25">
      <c r="A25" s="1"/>
      <c r="B25" s="2">
        <v>60</v>
      </c>
      <c r="C25" s="2">
        <v>20</v>
      </c>
      <c r="D25" s="2">
        <v>60</v>
      </c>
      <c r="E25" s="2">
        <v>60</v>
      </c>
    </row>
    <row r="26" spans="1:5" x14ac:dyDescent="0.25">
      <c r="A26" s="1"/>
      <c r="B26" s="2">
        <v>-60</v>
      </c>
      <c r="C26" s="2">
        <v>-20</v>
      </c>
      <c r="D26" s="2">
        <v>-35</v>
      </c>
      <c r="E26" s="2">
        <v>-30</v>
      </c>
    </row>
    <row r="27" spans="1:5" x14ac:dyDescent="0.25">
      <c r="A27" s="1"/>
      <c r="B27" s="2">
        <v>0</v>
      </c>
      <c r="C27" s="2">
        <v>0</v>
      </c>
      <c r="D27" s="2">
        <v>-3</v>
      </c>
      <c r="E27" s="2">
        <v>0</v>
      </c>
    </row>
    <row r="28" spans="1:5" x14ac:dyDescent="0.25">
      <c r="A28" s="1"/>
      <c r="B28" s="2">
        <v>0</v>
      </c>
      <c r="C28" s="2">
        <v>0</v>
      </c>
      <c r="D28" s="2">
        <v>-22</v>
      </c>
      <c r="E28" s="2">
        <v>0</v>
      </c>
    </row>
    <row r="29" spans="1:5" x14ac:dyDescent="0.25">
      <c r="A29" s="1"/>
      <c r="B29" s="2">
        <v>0</v>
      </c>
      <c r="C29" s="2">
        <v>0</v>
      </c>
      <c r="D29" s="2">
        <v>0</v>
      </c>
      <c r="E29" s="2">
        <v>-30</v>
      </c>
    </row>
    <row r="30" spans="1:5" x14ac:dyDescent="0.25">
      <c r="A30" s="1" t="s">
        <v>3</v>
      </c>
      <c r="B30" s="2">
        <v>0</v>
      </c>
      <c r="C30" s="2">
        <v>0</v>
      </c>
      <c r="D30" s="2">
        <v>0</v>
      </c>
      <c r="E30" s="2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4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11" customWidth="1"/>
    <col min="3" max="3" width="11.147857142857141" style="11" customWidth="1"/>
    <col min="4" max="4" width="10.576428571428572" style="11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7" ht="17.25" customHeight="1" spans="1:13" x14ac:dyDescent="0.25">
      <c r="A7" s="45"/>
      <c r="B7" s="6"/>
      <c r="C7" s="6"/>
      <c r="D7" s="6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141" t="s">
        <v>888</v>
      </c>
      <c r="B8" s="159">
        <f>SUM(C12:C13)</f>
      </c>
      <c r="C8" s="159">
        <f>SUM(D12:D13)</f>
      </c>
      <c r="D8" s="159">
        <f>SUM(E12:E13)</f>
      </c>
      <c r="E8" s="4"/>
      <c r="F8" s="4"/>
      <c r="G8" s="42" t="s">
        <v>875</v>
      </c>
      <c r="H8" s="4"/>
      <c r="I8" s="4"/>
      <c r="J8" s="4"/>
      <c r="K8" s="4"/>
      <c r="L8" s="4"/>
    </row>
    <row r="9" ht="17.25" customHeight="1" spans="1:13" x14ac:dyDescent="0.25">
      <c r="A9" s="306"/>
      <c r="B9" s="6"/>
      <c r="C9" s="6"/>
      <c r="D9" s="6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141" t="s">
        <v>889</v>
      </c>
      <c r="B10" s="159">
        <f>SUM(C14:C15)</f>
      </c>
      <c r="C10" s="159">
        <f>SUM(D14:D15)</f>
      </c>
      <c r="D10" s="159">
        <f>SUM(E14:E15)</f>
      </c>
      <c r="E10" s="42" t="s">
        <v>912</v>
      </c>
      <c r="F10" s="4"/>
      <c r="G10" s="42" t="s">
        <v>875</v>
      </c>
      <c r="H10" s="4"/>
      <c r="I10" s="4"/>
      <c r="J10" s="4"/>
      <c r="K10" s="4"/>
      <c r="L10" s="4"/>
    </row>
    <row r="11" ht="17.25" customHeight="1" spans="1:13" x14ac:dyDescent="0.25">
      <c r="A11" s="306"/>
      <c r="B11" s="6"/>
      <c r="C11" s="6"/>
      <c r="D11" s="6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06"/>
      <c r="B12" s="6"/>
      <c r="C12" s="6"/>
      <c r="D12" s="6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5"/>
      <c r="B13" s="6"/>
      <c r="C13" s="6"/>
      <c r="D13" s="6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170" t="s">
        <v>265</v>
      </c>
      <c r="B14" s="49"/>
      <c r="C14" s="49"/>
      <c r="D14" s="49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11" t="s">
        <v>892</v>
      </c>
      <c r="B15" s="312">
        <v>440</v>
      </c>
      <c r="C15" s="312">
        <v>464</v>
      </c>
      <c r="D15" s="312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47"/>
      <c r="B16" s="316" t="s">
        <v>69</v>
      </c>
      <c r="C16" s="316" t="s">
        <v>8</v>
      </c>
      <c r="D16" s="316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47"/>
      <c r="B17" s="318"/>
      <c r="C17" s="318"/>
      <c r="D17" s="318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12"/>
      <c r="B18" s="13"/>
      <c r="C18" s="13"/>
      <c r="D18" s="13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47" t="s">
        <v>893</v>
      </c>
      <c r="B19" s="318"/>
      <c r="C19" s="13"/>
      <c r="D19" s="13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00" t="s">
        <v>894</v>
      </c>
      <c r="B20" s="13"/>
      <c r="C20" s="13"/>
      <c r="D20" s="13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12"/>
      <c r="B21" s="13"/>
      <c r="C21" s="13"/>
      <c r="D21" s="13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00" t="s">
        <v>895</v>
      </c>
      <c r="B22" s="13"/>
      <c r="C22" s="13"/>
      <c r="D22" s="13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12"/>
      <c r="B23" s="13"/>
      <c r="C23" s="13"/>
      <c r="D23" s="13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00" t="s">
        <v>896</v>
      </c>
      <c r="B24" s="13"/>
      <c r="C24" s="13"/>
      <c r="D24" s="13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00" t="s">
        <v>897</v>
      </c>
      <c r="B25" s="13"/>
      <c r="C25" s="13"/>
      <c r="D25" s="13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00" t="s">
        <v>898</v>
      </c>
      <c r="B26" s="13"/>
      <c r="C26" s="13"/>
      <c r="D26" s="13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00" t="s">
        <v>899</v>
      </c>
      <c r="B27" s="13"/>
      <c r="C27" s="13"/>
      <c r="D27" s="13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00" t="s">
        <v>900</v>
      </c>
      <c r="B28" s="13"/>
      <c r="C28" s="13"/>
      <c r="D28" s="13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00" t="s">
        <v>901</v>
      </c>
      <c r="B29" s="13"/>
      <c r="C29" s="13"/>
      <c r="D29" s="13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00" t="s">
        <v>902</v>
      </c>
      <c r="B30" s="13"/>
      <c r="C30" s="13"/>
      <c r="D30" s="13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00" t="s">
        <v>903</v>
      </c>
      <c r="B31" s="13"/>
      <c r="C31" s="13"/>
      <c r="D31" s="13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12"/>
      <c r="B32" s="13"/>
      <c r="C32" s="13"/>
      <c r="D32" s="13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00" t="s">
        <v>904</v>
      </c>
      <c r="B33" s="13"/>
      <c r="C33" s="13"/>
      <c r="D33" s="13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00" t="s">
        <v>905</v>
      </c>
      <c r="B34" s="13"/>
      <c r="C34" s="13"/>
      <c r="D34" s="13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12"/>
      <c r="B35" s="13"/>
      <c r="C35" s="13"/>
      <c r="D35" s="13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00" t="s">
        <v>906</v>
      </c>
      <c r="B36" s="13"/>
      <c r="C36" s="13"/>
      <c r="D36" s="13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12"/>
      <c r="B37" s="13"/>
      <c r="C37" s="13"/>
      <c r="D37" s="13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00" t="s">
        <v>907</v>
      </c>
      <c r="B38" s="13"/>
      <c r="C38" s="13"/>
      <c r="D38" s="13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00" t="s">
        <v>908</v>
      </c>
      <c r="B39" s="13"/>
      <c r="C39" s="13"/>
      <c r="D39" s="13"/>
      <c r="E39" s="4"/>
      <c r="F39" s="4"/>
      <c r="G39" s="4"/>
      <c r="H39" s="4"/>
      <c r="I39" s="4"/>
      <c r="J39" s="4"/>
      <c r="K39" s="4"/>
      <c r="L39" s="4"/>
    </row>
    <row r="40" spans="1:4" x14ac:dyDescent="0.25">
      <c r="A40" s="1" t="s">
        <v>0</v>
      </c>
      <c r="B40" s="11" t="s">
        <v>69</v>
      </c>
      <c r="C40" s="11" t="s">
        <v>8</v>
      </c>
      <c r="D40" s="11" t="s">
        <v>13</v>
      </c>
    </row>
    <row r="41" spans="1:5" x14ac:dyDescent="0.25">
      <c r="A41" s="1" t="s">
        <v>3</v>
      </c>
      <c r="B41" s="11">
        <v>0</v>
      </c>
      <c r="C41" s="11">
        <v>0</v>
      </c>
      <c r="D41" s="11">
        <v>0</v>
      </c>
      <c r="E41" s="4">
        <v>0</v>
      </c>
    </row>
    <row r="42" spans="1:4" x14ac:dyDescent="0.25">
      <c r="A42" s="1"/>
      <c r="B42" s="11">
        <v>50</v>
      </c>
      <c r="C42" s="11">
        <v>50</v>
      </c>
      <c r="D42" s="11">
        <v>100</v>
      </c>
    </row>
    <row r="43" spans="1:4" x14ac:dyDescent="0.25">
      <c r="A43" s="1"/>
      <c r="B43" s="11">
        <v>0</v>
      </c>
      <c r="C43" s="11">
        <v>40</v>
      </c>
      <c r="D43" s="11">
        <v>0</v>
      </c>
    </row>
    <row r="44" spans="1:4" x14ac:dyDescent="0.25">
      <c r="A44" s="1"/>
      <c r="B44" s="11">
        <v>-46</v>
      </c>
      <c r="C44" s="11">
        <v>0</v>
      </c>
      <c r="D44" s="11">
        <v>-55</v>
      </c>
    </row>
    <row r="45" spans="1:4" x14ac:dyDescent="0.25">
      <c r="A45" s="1" t="s">
        <v>3</v>
      </c>
      <c r="B45" s="11">
        <v>4</v>
      </c>
      <c r="C45" s="11">
        <v>90</v>
      </c>
      <c r="D45" s="11">
        <v>45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2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8" ht="17.25" customHeight="1" spans="1:8" x14ac:dyDescent="0.25">
      <c r="A8" s="5"/>
      <c r="B8" s="6"/>
      <c r="C8" s="6"/>
      <c r="D8" s="6"/>
      <c r="E8" s="6"/>
      <c r="F8" s="6"/>
      <c r="G8" s="6"/>
    </row>
    <row r="9" ht="17.25" customHeight="1" spans="1:8" x14ac:dyDescent="0.25">
      <c r="A9" s="75" t="s">
        <v>443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</row>
    <row r="10" ht="17.25" customHeight="1" spans="1:8" x14ac:dyDescent="0.25">
      <c r="A10" s="5"/>
      <c r="B10" s="6"/>
      <c r="C10" s="6"/>
      <c r="D10" s="6"/>
      <c r="E10" s="6"/>
      <c r="F10" s="6"/>
      <c r="G10" s="6"/>
    </row>
    <row r="11" ht="17.25" customHeight="1" spans="1:8" x14ac:dyDescent="0.25">
      <c r="A11" s="75" t="s">
        <v>444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</row>
    <row r="12" ht="17.25" customHeight="1" spans="1:8" x14ac:dyDescent="0.25">
      <c r="A12" s="5"/>
      <c r="B12" s="6"/>
      <c r="C12" s="6"/>
      <c r="D12" s="6"/>
      <c r="E12" s="6"/>
      <c r="F12" s="6"/>
      <c r="G12" s="6"/>
    </row>
    <row r="13" ht="17.25" customHeight="1" spans="1:8" x14ac:dyDescent="0.25">
      <c r="A13" s="141" t="s">
        <v>445</v>
      </c>
      <c r="B13" s="159">
        <f>SUM(C18:C19)</f>
      </c>
      <c r="C13" s="159">
        <f>SUM(D18:D19)</f>
      </c>
      <c r="D13" s="159">
        <f>SUM(E18:E19)</f>
      </c>
      <c r="E13" s="159">
        <f>SUM(F18:F19)</f>
      </c>
      <c r="F13" s="159">
        <f>SUM(G18:G19)</f>
      </c>
      <c r="G13" s="159">
        <f>SUM(H18:H19)</f>
      </c>
    </row>
    <row r="14" ht="17.25" customHeight="1" spans="1:8" x14ac:dyDescent="0.25">
      <c r="A14" s="5">
        <v>45201</v>
      </c>
      <c r="B14" s="140">
        <v>-20</v>
      </c>
      <c r="C14" s="140">
        <v>-20</v>
      </c>
      <c r="D14" s="140">
        <v>-6</v>
      </c>
      <c r="E14" s="140">
        <v>-80</v>
      </c>
      <c r="F14" s="140">
        <v>-10</v>
      </c>
      <c r="G14" s="140">
        <v>-8</v>
      </c>
    </row>
    <row r="15" ht="17.25" customHeight="1" spans="1:8" x14ac:dyDescent="0.25">
      <c r="A15" s="141" t="s">
        <v>882</v>
      </c>
      <c r="B15" s="159">
        <f>SUM(C20:C21)</f>
      </c>
      <c r="C15" s="159">
        <f>SUM(D20:D21)</f>
      </c>
      <c r="D15" s="159">
        <f>SUM(E20:E21)</f>
      </c>
      <c r="E15" s="159">
        <f>SUM(F20:F21)</f>
      </c>
      <c r="F15" s="159">
        <f>SUM(G20:G21)</f>
      </c>
      <c r="G15" s="159">
        <f>SUM(H20:H21)</f>
      </c>
    </row>
    <row r="16" ht="17.25" customHeight="1" spans="1:8" x14ac:dyDescent="0.25">
      <c r="A16" s="5"/>
      <c r="B16" s="6"/>
      <c r="C16" s="6"/>
      <c r="D16" s="6"/>
      <c r="E16" s="6"/>
      <c r="F16" s="6"/>
      <c r="G16" s="6"/>
    </row>
    <row r="17" spans="1:7" x14ac:dyDescent="0.25">
      <c r="A17" s="1" t="s">
        <v>0</v>
      </c>
      <c r="B17" s="2" t="s">
        <v>69</v>
      </c>
      <c r="C17" s="2" t="s">
        <v>8</v>
      </c>
      <c r="D17" s="2" t="s">
        <v>14</v>
      </c>
      <c r="E17" s="2" t="s">
        <v>13</v>
      </c>
      <c r="F17" s="2" t="s">
        <v>508</v>
      </c>
      <c r="G17" s="2" t="s">
        <v>10</v>
      </c>
    </row>
    <row r="18" spans="1:8" x14ac:dyDescent="0.25">
      <c r="A18" s="1" t="s">
        <v>3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>
        <v>0</v>
      </c>
    </row>
    <row r="19" spans="1:7" x14ac:dyDescent="0.25">
      <c r="A19" s="1"/>
      <c r="B19" s="2">
        <v>20</v>
      </c>
      <c r="C19" s="2">
        <v>20</v>
      </c>
      <c r="D19" s="2">
        <v>6</v>
      </c>
      <c r="E19" s="2">
        <v>80</v>
      </c>
      <c r="F19" s="2">
        <v>10</v>
      </c>
      <c r="G19" s="2">
        <v>8</v>
      </c>
    </row>
    <row r="20" spans="1:7" x14ac:dyDescent="0.25">
      <c r="A20" s="1"/>
      <c r="B20" s="2">
        <v>-20</v>
      </c>
      <c r="C20" s="2">
        <v>-20</v>
      </c>
      <c r="D20" s="2">
        <v>-6</v>
      </c>
      <c r="E20" s="2">
        <v>-80</v>
      </c>
      <c r="F20" s="2">
        <v>-10</v>
      </c>
      <c r="G20" s="2">
        <v>-8</v>
      </c>
    </row>
    <row r="21" spans="1:7" x14ac:dyDescent="0.25">
      <c r="A21" s="1" t="s">
        <v>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D34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17" customWidth="1"/>
    <col min="3" max="3" width="12.43357142857143" style="4" customWidth="1"/>
  </cols>
  <sheetData>
    <row r="8" ht="17.25" customHeight="1" spans="1:4" x14ac:dyDescent="0.25">
      <c r="A8" s="75" t="s">
        <v>913</v>
      </c>
      <c r="B8" s="133">
        <f>SUM(C13:C14)</f>
      </c>
      <c r="C8" s="4"/>
    </row>
    <row r="9" ht="17.25" customHeight="1" spans="1:4" x14ac:dyDescent="0.25">
      <c r="A9" s="5" t="s">
        <v>105</v>
      </c>
      <c r="B9" s="18">
        <v>-20</v>
      </c>
      <c r="C9" s="4"/>
    </row>
    <row r="10" ht="17.25" customHeight="1" spans="1:4" x14ac:dyDescent="0.25">
      <c r="A10" s="5" t="s">
        <v>263</v>
      </c>
      <c r="B10" s="18">
        <v>-28</v>
      </c>
      <c r="C10" s="4"/>
    </row>
    <row r="11" ht="17.25" customHeight="1" spans="1:4" x14ac:dyDescent="0.25">
      <c r="A11" s="5" t="s">
        <v>815</v>
      </c>
      <c r="B11" s="18">
        <v>-108</v>
      </c>
      <c r="C11" s="4"/>
    </row>
    <row r="12" ht="17.25" customHeight="1" spans="1:4" x14ac:dyDescent="0.25">
      <c r="A12" s="75" t="s">
        <v>914</v>
      </c>
      <c r="B12" s="133">
        <f>SUM(C15:C18)</f>
      </c>
      <c r="C12" s="4"/>
    </row>
    <row r="13" ht="17.25" customHeight="1" spans="1:4" x14ac:dyDescent="0.25">
      <c r="A13" s="5">
        <v>44928</v>
      </c>
      <c r="B13" s="18">
        <v>-12</v>
      </c>
      <c r="C13" s="4"/>
    </row>
    <row r="14" ht="17.25" customHeight="1" spans="1:4" x14ac:dyDescent="0.25">
      <c r="A14" s="44" t="s">
        <v>915</v>
      </c>
      <c r="B14" s="18">
        <v>-22</v>
      </c>
      <c r="C14" s="4"/>
    </row>
    <row r="15" ht="17.25" customHeight="1" spans="1:4" x14ac:dyDescent="0.25">
      <c r="A15" s="5" t="s">
        <v>915</v>
      </c>
      <c r="B15" s="18">
        <v>-70</v>
      </c>
      <c r="C15" s="4"/>
    </row>
    <row r="16" ht="17.25" customHeight="1" spans="1:4" x14ac:dyDescent="0.25">
      <c r="A16" s="75" t="s">
        <v>882</v>
      </c>
      <c r="B16" s="133">
        <f>SUM(C19:C22)</f>
      </c>
      <c r="C16" s="4"/>
    </row>
    <row r="17" ht="17.25" customHeight="1" spans="1:4" x14ac:dyDescent="0.25">
      <c r="A17" s="5"/>
      <c r="B17" s="6"/>
      <c r="C17" s="4"/>
    </row>
    <row r="18" ht="17.25" customHeight="1" spans="1:4" x14ac:dyDescent="0.25">
      <c r="A18" s="5"/>
      <c r="B18" s="6"/>
      <c r="C18" s="4"/>
    </row>
    <row r="19" ht="17.25" customHeight="1" spans="1:4" x14ac:dyDescent="0.25">
      <c r="A19" s="5"/>
      <c r="B19" s="6"/>
      <c r="C19" s="4"/>
    </row>
    <row r="20" ht="17.25" customHeight="1" spans="1:4" x14ac:dyDescent="0.25">
      <c r="A20" s="5"/>
      <c r="B20" s="6"/>
      <c r="C20" s="4"/>
    </row>
    <row r="21" ht="17.25" customHeight="1" spans="1:4" x14ac:dyDescent="0.25">
      <c r="A21" s="5"/>
      <c r="B21" s="6"/>
      <c r="C21" s="4"/>
    </row>
    <row r="22" ht="17.25" customHeight="1" spans="1:4" x14ac:dyDescent="0.25">
      <c r="A22" s="236" t="s">
        <v>265</v>
      </c>
      <c r="B22" s="322">
        <f>SUM(C9:C10)</f>
      </c>
      <c r="C22" s="4"/>
    </row>
    <row r="23" ht="17.25" customHeight="1" spans="1:4" x14ac:dyDescent="0.25">
      <c r="A23" s="323" t="s">
        <v>722</v>
      </c>
      <c r="B23" s="324">
        <v>260</v>
      </c>
      <c r="C23" s="4"/>
    </row>
    <row r="24" spans="1:2" x14ac:dyDescent="0.25">
      <c r="A24" s="1" t="s">
        <v>0</v>
      </c>
      <c r="B24" s="17" t="s">
        <v>131</v>
      </c>
    </row>
    <row r="25" spans="1:3" x14ac:dyDescent="0.25">
      <c r="A25" s="1" t="s">
        <v>3</v>
      </c>
      <c r="B25" s="17">
        <v>0</v>
      </c>
      <c r="C25" s="4">
        <v>0</v>
      </c>
    </row>
    <row r="26" spans="1:2" x14ac:dyDescent="0.25">
      <c r="A26" s="1"/>
      <c r="B26" s="17">
        <v>70</v>
      </c>
    </row>
    <row r="27" spans="1:2" x14ac:dyDescent="0.25">
      <c r="A27" s="1"/>
      <c r="B27" s="17">
        <v>190</v>
      </c>
    </row>
    <row r="28" spans="1:2" x14ac:dyDescent="0.25">
      <c r="A28" s="1"/>
      <c r="B28" s="17">
        <v>-20</v>
      </c>
    </row>
    <row r="29" spans="1:2" x14ac:dyDescent="0.25">
      <c r="A29" s="1"/>
      <c r="B29" s="17">
        <v>-28</v>
      </c>
    </row>
    <row r="30" spans="1:2" x14ac:dyDescent="0.25">
      <c r="A30" s="1"/>
      <c r="B30" s="17">
        <v>-108</v>
      </c>
    </row>
    <row r="31" spans="1:2" x14ac:dyDescent="0.25">
      <c r="A31" s="1"/>
      <c r="B31" s="17">
        <v>-12</v>
      </c>
    </row>
    <row r="32" spans="1:2" x14ac:dyDescent="0.25">
      <c r="A32" s="1"/>
      <c r="B32" s="17">
        <v>-22</v>
      </c>
    </row>
    <row r="33" spans="1:2" x14ac:dyDescent="0.25">
      <c r="A33" s="1"/>
      <c r="B33" s="17">
        <v>-70</v>
      </c>
    </row>
    <row r="34" spans="1:2" x14ac:dyDescent="0.25">
      <c r="A34" s="1" t="s">
        <v>3</v>
      </c>
      <c r="B34" s="1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C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17" customWidth="1"/>
  </cols>
  <sheetData>
    <row r="8" ht="17.25" customHeight="1" spans="1:3" x14ac:dyDescent="0.25">
      <c r="A8" s="75" t="s">
        <v>444</v>
      </c>
      <c r="B8" s="133">
        <f>SUM(C13:C14)</f>
      </c>
    </row>
    <row r="9" ht="17.25" customHeight="1" spans="1:3" x14ac:dyDescent="0.25">
      <c r="A9" s="147"/>
      <c r="B9" s="325"/>
    </row>
    <row r="10" ht="17.25" customHeight="1" spans="1:3" x14ac:dyDescent="0.25">
      <c r="A10" s="75" t="s">
        <v>445</v>
      </c>
      <c r="B10" s="133">
        <f>SUM(C15:C16)</f>
      </c>
    </row>
    <row r="11" ht="17.25" customHeight="1" spans="1:3" x14ac:dyDescent="0.25">
      <c r="A11" s="45" t="s">
        <v>916</v>
      </c>
      <c r="B11" s="78">
        <v>-68</v>
      </c>
    </row>
    <row r="12" ht="17.25" customHeight="1" spans="1:3" x14ac:dyDescent="0.25">
      <c r="A12" s="5" t="s">
        <v>215</v>
      </c>
      <c r="B12" s="18">
        <v>-66</v>
      </c>
    </row>
    <row r="13" ht="17.25" customHeight="1" spans="1:3" x14ac:dyDescent="0.25">
      <c r="A13" s="5" t="s">
        <v>917</v>
      </c>
      <c r="B13" s="18">
        <v>-249</v>
      </c>
    </row>
    <row r="14" ht="17.25" customHeight="1" spans="1:3" x14ac:dyDescent="0.25">
      <c r="A14" s="5" t="s">
        <v>246</v>
      </c>
      <c r="B14" s="18">
        <v>-204</v>
      </c>
    </row>
    <row r="15" ht="17.25" customHeight="1" spans="1:3" x14ac:dyDescent="0.25">
      <c r="A15" s="45" t="s">
        <v>918</v>
      </c>
      <c r="B15" s="326">
        <v>-16</v>
      </c>
    </row>
    <row r="16" ht="17.25" customHeight="1" spans="1:3" x14ac:dyDescent="0.25">
      <c r="A16" s="75" t="s">
        <v>882</v>
      </c>
      <c r="B16" s="133">
        <f>SUM(C17:C22)</f>
      </c>
    </row>
    <row r="17" ht="17.25" customHeight="1" spans="1:3" x14ac:dyDescent="0.25">
      <c r="A17" s="5">
        <v>44988</v>
      </c>
      <c r="B17" s="18">
        <v>-377</v>
      </c>
    </row>
    <row r="18" ht="17.25" customHeight="1" spans="1:3" x14ac:dyDescent="0.25">
      <c r="A18" s="75" t="s">
        <v>883</v>
      </c>
      <c r="B18" s="133">
        <f>SUM(C23:C24)</f>
      </c>
    </row>
    <row r="19" ht="17.25" customHeight="1" spans="1:3" x14ac:dyDescent="0.25">
      <c r="A19" s="5"/>
      <c r="B19" s="6"/>
    </row>
    <row r="20" ht="17.25" customHeight="1" spans="1:3" x14ac:dyDescent="0.25">
      <c r="A20" s="44"/>
      <c r="B20" s="48"/>
    </row>
    <row r="21" ht="17.25" customHeight="1" spans="1:3" x14ac:dyDescent="0.25">
      <c r="A21" s="236" t="s">
        <v>265</v>
      </c>
      <c r="B21" s="237">
        <f>SUM(C9:C10)</f>
      </c>
    </row>
    <row r="22" ht="17.25" customHeight="1" spans="1:3" x14ac:dyDescent="0.25">
      <c r="A22" s="323" t="s">
        <v>722</v>
      </c>
      <c r="B22" s="193">
        <v>980</v>
      </c>
    </row>
    <row r="23" spans="1:2" x14ac:dyDescent="0.25">
      <c r="A23" s="1" t="s">
        <v>0</v>
      </c>
      <c r="B23" s="17" t="s">
        <v>859</v>
      </c>
    </row>
    <row r="24" spans="1:3" x14ac:dyDescent="0.25">
      <c r="A24" s="1" t="s">
        <v>3</v>
      </c>
      <c r="B24" s="17">
        <v>0</v>
      </c>
      <c r="C24">
        <v>0</v>
      </c>
    </row>
    <row r="25" spans="1:2" x14ac:dyDescent="0.25">
      <c r="A25" s="1"/>
      <c r="B25" s="17">
        <v>100</v>
      </c>
    </row>
    <row r="26" spans="1:2" x14ac:dyDescent="0.25">
      <c r="A26" s="1"/>
      <c r="B26" s="17">
        <v>880</v>
      </c>
    </row>
    <row r="27" spans="1:2" x14ac:dyDescent="0.25">
      <c r="A27" s="1"/>
      <c r="B27" s="17">
        <v>-68</v>
      </c>
    </row>
    <row r="28" spans="1:2" x14ac:dyDescent="0.25">
      <c r="A28" s="1"/>
      <c r="B28" s="17">
        <v>-66</v>
      </c>
    </row>
    <row r="29" spans="1:2" x14ac:dyDescent="0.25">
      <c r="A29" s="1"/>
      <c r="B29" s="17">
        <v>-249</v>
      </c>
    </row>
    <row r="30" spans="1:2" x14ac:dyDescent="0.25">
      <c r="A30" s="1"/>
      <c r="B30" s="17">
        <v>-204</v>
      </c>
    </row>
    <row r="31" spans="1:2" x14ac:dyDescent="0.25">
      <c r="A31" s="1"/>
      <c r="B31" s="17">
        <v>-16</v>
      </c>
    </row>
    <row r="32" spans="1:2" x14ac:dyDescent="0.25">
      <c r="A32" s="1"/>
      <c r="B32" s="17">
        <v>-377</v>
      </c>
    </row>
    <row r="33" spans="1:2" x14ac:dyDescent="0.25">
      <c r="A33" s="1" t="s">
        <v>3</v>
      </c>
      <c r="B33" s="1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55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8" ht="17.25" customHeight="1" spans="1:8" x14ac:dyDescent="0.25">
      <c r="A8" s="45"/>
      <c r="B8" s="146"/>
      <c r="C8" s="146"/>
      <c r="D8" s="146"/>
      <c r="E8" s="146"/>
      <c r="F8" s="4"/>
      <c r="G8" s="4"/>
    </row>
    <row r="9" ht="17.25" customHeight="1" spans="1:8" x14ac:dyDescent="0.25">
      <c r="A9" s="75" t="s">
        <v>443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4"/>
      <c r="G9" s="4"/>
    </row>
    <row r="10" ht="17.25" customHeight="1" spans="1:8" x14ac:dyDescent="0.25">
      <c r="A10" s="5"/>
      <c r="B10" s="6"/>
      <c r="C10" s="6"/>
      <c r="D10" s="6"/>
      <c r="E10" s="6"/>
      <c r="F10" s="4"/>
      <c r="G10" s="4"/>
    </row>
    <row r="11" ht="17.25" customHeight="1" spans="1:8" x14ac:dyDescent="0.25">
      <c r="A11" s="75" t="s">
        <v>444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4"/>
      <c r="G11" s="4"/>
    </row>
    <row r="12" ht="17.25" customHeight="1" spans="1:8" x14ac:dyDescent="0.25">
      <c r="A12" s="45" t="s">
        <v>919</v>
      </c>
      <c r="B12" s="6"/>
      <c r="C12" s="18">
        <v>-400</v>
      </c>
      <c r="D12" s="6"/>
      <c r="E12" s="6"/>
      <c r="F12" s="4"/>
      <c r="G12" s="4"/>
    </row>
    <row r="13" ht="17.25" customHeight="1" spans="1:8" x14ac:dyDescent="0.25">
      <c r="A13" s="5" t="s">
        <v>105</v>
      </c>
      <c r="B13" s="6"/>
      <c r="C13" s="18">
        <v>-500</v>
      </c>
      <c r="D13" s="6"/>
      <c r="E13" s="6"/>
      <c r="F13" s="4"/>
      <c r="G13" s="4"/>
    </row>
    <row r="14" ht="17.25" customHeight="1" spans="1:8" x14ac:dyDescent="0.25">
      <c r="A14" s="5" t="s">
        <v>263</v>
      </c>
      <c r="B14" s="6"/>
      <c r="C14" s="18">
        <v>-140</v>
      </c>
      <c r="D14" s="6"/>
      <c r="E14" s="6"/>
      <c r="F14" s="4"/>
      <c r="G14" s="4"/>
    </row>
    <row r="15" ht="17.25" customHeight="1" spans="1:8" x14ac:dyDescent="0.25">
      <c r="A15" s="75" t="s">
        <v>445</v>
      </c>
      <c r="B15" s="76">
        <f>SUM(C18:C21)</f>
      </c>
      <c r="C15" s="76">
        <f>SUM(D18:D21)</f>
      </c>
      <c r="D15" s="76">
        <f>SUM(E18:E21)</f>
      </c>
      <c r="E15" s="76">
        <f>SUM(F18:F21)</f>
      </c>
      <c r="F15" s="4"/>
      <c r="G15" s="4"/>
    </row>
    <row r="16" ht="17.25" customHeight="1" spans="1:8" x14ac:dyDescent="0.25">
      <c r="A16" s="5">
        <v>45140</v>
      </c>
      <c r="B16" s="6"/>
      <c r="C16" s="6"/>
      <c r="D16" s="18">
        <v>-30</v>
      </c>
      <c r="E16" s="6"/>
      <c r="F16" s="22" t="s">
        <v>530</v>
      </c>
      <c r="G16" s="4"/>
    </row>
    <row r="17" ht="17.25" customHeight="1" spans="1:8" x14ac:dyDescent="0.25">
      <c r="A17" s="5" t="s">
        <v>909</v>
      </c>
      <c r="B17" s="6"/>
      <c r="C17" s="6"/>
      <c r="D17" s="18">
        <v>-174</v>
      </c>
      <c r="E17" s="18">
        <v>-1</v>
      </c>
      <c r="F17" s="4"/>
      <c r="G17" s="4"/>
    </row>
    <row r="18" ht="17.25" customHeight="1" spans="1:8" x14ac:dyDescent="0.25">
      <c r="A18" s="5" t="s">
        <v>909</v>
      </c>
      <c r="B18" s="48"/>
      <c r="C18" s="48"/>
      <c r="D18" s="47">
        <v>-35</v>
      </c>
      <c r="E18" s="47">
        <v>-34</v>
      </c>
      <c r="F18" s="22" t="s">
        <v>531</v>
      </c>
      <c r="G18" s="22" t="s">
        <v>530</v>
      </c>
    </row>
    <row r="19" ht="17.25" customHeight="1" spans="1:8" x14ac:dyDescent="0.25">
      <c r="A19" s="45" t="s">
        <v>916</v>
      </c>
      <c r="B19" s="47">
        <v>-20</v>
      </c>
      <c r="C19" s="48"/>
      <c r="D19" s="47">
        <v>-5</v>
      </c>
      <c r="E19" s="47">
        <v>-1</v>
      </c>
      <c r="F19" s="4"/>
      <c r="G19" s="4"/>
    </row>
    <row r="20" ht="17.25" customHeight="1" spans="1:8" x14ac:dyDescent="0.25">
      <c r="A20" s="45" t="s">
        <v>916</v>
      </c>
      <c r="B20" s="48"/>
      <c r="C20" s="48"/>
      <c r="D20" s="47">
        <v>-1</v>
      </c>
      <c r="E20" s="47">
        <v>-1</v>
      </c>
      <c r="F20" s="22" t="s">
        <v>531</v>
      </c>
      <c r="G20" s="22" t="s">
        <v>530</v>
      </c>
    </row>
    <row r="21" ht="17.25" customHeight="1" spans="1:8" x14ac:dyDescent="0.25">
      <c r="A21" s="5" t="s">
        <v>917</v>
      </c>
      <c r="B21" s="49"/>
      <c r="C21" s="49"/>
      <c r="D21" s="47">
        <v>-224</v>
      </c>
      <c r="E21" s="47">
        <v>-48</v>
      </c>
      <c r="F21" s="4"/>
      <c r="G21" s="4"/>
    </row>
    <row r="22" ht="17.25" customHeight="1" spans="1:8" x14ac:dyDescent="0.25">
      <c r="A22" s="5" t="s">
        <v>917</v>
      </c>
      <c r="B22" s="25"/>
      <c r="C22" s="25"/>
      <c r="D22" s="18">
        <v>-31</v>
      </c>
      <c r="E22" s="18">
        <v>-32</v>
      </c>
      <c r="F22" s="22" t="s">
        <v>531</v>
      </c>
      <c r="G22" s="22" t="s">
        <v>530</v>
      </c>
    </row>
    <row r="23" ht="17.25" customHeight="1" spans="1:8" x14ac:dyDescent="0.25">
      <c r="A23" s="5" t="s">
        <v>247</v>
      </c>
      <c r="B23" s="25"/>
      <c r="C23" s="25"/>
      <c r="D23" s="6"/>
      <c r="E23" s="18">
        <v>-86</v>
      </c>
      <c r="F23" s="22"/>
      <c r="G23" s="22"/>
    </row>
    <row r="24" ht="17.25" customHeight="1" spans="1:8" x14ac:dyDescent="0.25">
      <c r="A24" s="45" t="s">
        <v>247</v>
      </c>
      <c r="B24" s="307"/>
      <c r="C24" s="307"/>
      <c r="D24" s="126"/>
      <c r="E24" s="162">
        <v>-51</v>
      </c>
      <c r="F24" s="22" t="s">
        <v>531</v>
      </c>
      <c r="G24" s="22"/>
    </row>
    <row r="25" ht="17.25" customHeight="1" spans="1:8" x14ac:dyDescent="0.25">
      <c r="A25" s="75" t="s">
        <v>882</v>
      </c>
      <c r="B25" s="76">
        <f>SUM(C22:C31)</f>
      </c>
      <c r="C25" s="76">
        <f>SUM(D22:D31)</f>
      </c>
      <c r="D25" s="76">
        <f>SUM(E22:E31)</f>
      </c>
      <c r="E25" s="76">
        <f>SUM(F22:F31)</f>
      </c>
      <c r="F25" s="4"/>
      <c r="G25" s="4"/>
    </row>
    <row r="26" ht="17.25" customHeight="1" spans="1:8" x14ac:dyDescent="0.25">
      <c r="A26" s="327">
        <v>44960</v>
      </c>
      <c r="B26" s="49"/>
      <c r="C26" s="49"/>
      <c r="D26" s="48"/>
      <c r="E26" s="47">
        <v>-202</v>
      </c>
      <c r="F26" s="22"/>
      <c r="G26" s="22"/>
    </row>
    <row r="27" ht="17.25" customHeight="1" spans="1:8" x14ac:dyDescent="0.25">
      <c r="A27" s="125" t="s">
        <v>291</v>
      </c>
      <c r="B27" s="48"/>
      <c r="C27" s="48"/>
      <c r="D27" s="48"/>
      <c r="E27" s="47">
        <v>-44</v>
      </c>
      <c r="F27" s="22" t="s">
        <v>531</v>
      </c>
      <c r="G27" s="4"/>
    </row>
    <row r="28" ht="17.25" customHeight="1" spans="1:8" x14ac:dyDescent="0.25">
      <c r="A28" s="75" t="s">
        <v>883</v>
      </c>
      <c r="B28" s="76">
        <f>SUM(C32:C34)</f>
      </c>
      <c r="C28" s="76">
        <f>SUM(D32:D34)</f>
      </c>
      <c r="D28" s="76">
        <f>SUM(E32:E34)</f>
      </c>
      <c r="E28" s="76">
        <f>SUM(F32:F34)</f>
      </c>
      <c r="F28" s="4"/>
      <c r="G28" s="4"/>
    </row>
    <row r="29" ht="17.25" customHeight="1" spans="1:8" x14ac:dyDescent="0.25">
      <c r="A29" s="44"/>
      <c r="B29" s="48"/>
      <c r="C29" s="49"/>
      <c r="D29" s="48"/>
      <c r="E29" s="49"/>
      <c r="F29" s="4"/>
      <c r="G29" s="4"/>
    </row>
    <row r="30" ht="17.25" customHeight="1" spans="1:8" x14ac:dyDescent="0.25">
      <c r="A30" s="236" t="s">
        <v>265</v>
      </c>
      <c r="B30" s="237">
        <f>SUM(C9:C13)</f>
      </c>
      <c r="C30" s="237">
        <f>SUM(D9:D13)</f>
      </c>
      <c r="D30" s="237">
        <f>SUM(E9:E13)</f>
      </c>
      <c r="E30" s="237">
        <f>SUM(F9:F13)</f>
      </c>
      <c r="F30" s="4"/>
      <c r="G30" s="4"/>
    </row>
    <row r="31" ht="17.25" customHeight="1" spans="1:8" x14ac:dyDescent="0.25">
      <c r="A31" s="323" t="s">
        <v>722</v>
      </c>
      <c r="B31" s="193">
        <v>20</v>
      </c>
      <c r="C31" s="193">
        <v>1040</v>
      </c>
      <c r="D31" s="193">
        <v>500</v>
      </c>
      <c r="E31" s="193">
        <v>500</v>
      </c>
      <c r="F31" s="4"/>
      <c r="G31" s="4"/>
    </row>
    <row r="32" ht="17.25" customHeight="1" spans="1:8" x14ac:dyDescent="0.25">
      <c r="A32" s="12"/>
      <c r="B32" s="13"/>
      <c r="C32" s="13"/>
      <c r="D32" s="13"/>
      <c r="E32" s="13"/>
      <c r="F32" s="4"/>
      <c r="G32" s="4"/>
    </row>
    <row r="33" ht="17.25" customHeight="1" spans="1:8" x14ac:dyDescent="0.25">
      <c r="A33" s="247"/>
      <c r="B33" s="318"/>
      <c r="C33" s="318"/>
      <c r="D33" s="318"/>
      <c r="E33" s="318"/>
      <c r="F33" s="4"/>
      <c r="G33" s="4"/>
    </row>
    <row r="34" spans="1:5" x14ac:dyDescent="0.25">
      <c r="A34" s="1" t="s">
        <v>0</v>
      </c>
      <c r="B34" s="2" t="s">
        <v>920</v>
      </c>
      <c r="C34" s="2" t="s">
        <v>921</v>
      </c>
      <c r="D34" s="2" t="s">
        <v>910</v>
      </c>
      <c r="E34" s="2" t="s">
        <v>911</v>
      </c>
    </row>
    <row r="35" spans="1:6" x14ac:dyDescent="0.25">
      <c r="A35" s="1" t="s">
        <v>3</v>
      </c>
      <c r="B35" s="2">
        <v>0</v>
      </c>
      <c r="C35" s="2">
        <v>0</v>
      </c>
      <c r="D35" s="2">
        <v>0</v>
      </c>
      <c r="E35" s="2">
        <v>0</v>
      </c>
      <c r="F35" s="4">
        <v>0</v>
      </c>
    </row>
    <row r="36" spans="1:5" x14ac:dyDescent="0.25">
      <c r="A36" s="1"/>
      <c r="B36" s="2">
        <v>20</v>
      </c>
      <c r="C36" s="2">
        <v>50</v>
      </c>
      <c r="D36" s="2">
        <v>50</v>
      </c>
      <c r="E36" s="2">
        <v>50</v>
      </c>
    </row>
    <row r="37" spans="1:5" x14ac:dyDescent="0.25">
      <c r="A37" s="1"/>
      <c r="B37" s="2">
        <v>0</v>
      </c>
      <c r="C37" s="2">
        <v>500</v>
      </c>
      <c r="D37" s="2">
        <v>0</v>
      </c>
      <c r="E37" s="2">
        <v>0</v>
      </c>
    </row>
    <row r="38" spans="1:5" x14ac:dyDescent="0.25">
      <c r="A38" s="1"/>
      <c r="B38" s="2">
        <v>0</v>
      </c>
      <c r="C38" s="2">
        <v>100</v>
      </c>
      <c r="D38" s="2">
        <v>250</v>
      </c>
      <c r="E38" s="2">
        <v>250</v>
      </c>
    </row>
    <row r="39" spans="1:5" x14ac:dyDescent="0.25">
      <c r="A39" s="1"/>
      <c r="B39" s="2">
        <v>0</v>
      </c>
      <c r="C39" s="2">
        <v>150</v>
      </c>
      <c r="D39" s="2">
        <v>200</v>
      </c>
      <c r="E39" s="2">
        <v>200</v>
      </c>
    </row>
    <row r="40" spans="1:5" x14ac:dyDescent="0.25">
      <c r="A40" s="1"/>
      <c r="B40" s="2">
        <v>0</v>
      </c>
      <c r="C40" s="2">
        <v>240</v>
      </c>
      <c r="D40" s="2">
        <v>0</v>
      </c>
      <c r="E40" s="2">
        <v>0</v>
      </c>
    </row>
    <row r="41" spans="1:5" x14ac:dyDescent="0.25">
      <c r="A41" s="1"/>
      <c r="B41" s="2">
        <v>0</v>
      </c>
      <c r="C41" s="2">
        <v>-400</v>
      </c>
      <c r="D41" s="2">
        <v>0</v>
      </c>
      <c r="E41" s="2">
        <v>0</v>
      </c>
    </row>
    <row r="42" spans="1:5" x14ac:dyDescent="0.25">
      <c r="A42" s="1"/>
      <c r="B42" s="2">
        <v>0</v>
      </c>
      <c r="C42" s="2">
        <v>-500</v>
      </c>
      <c r="D42" s="2">
        <v>0</v>
      </c>
      <c r="E42" s="2">
        <v>0</v>
      </c>
    </row>
    <row r="43" spans="1:5" x14ac:dyDescent="0.25">
      <c r="A43" s="1"/>
      <c r="B43" s="2">
        <v>0</v>
      </c>
      <c r="C43" s="2">
        <v>-140</v>
      </c>
      <c r="D43" s="2">
        <v>0</v>
      </c>
      <c r="E43" s="2">
        <v>0</v>
      </c>
    </row>
    <row r="44" spans="1:5" x14ac:dyDescent="0.25">
      <c r="A44" s="1"/>
      <c r="B44" s="2">
        <v>0</v>
      </c>
      <c r="C44" s="2">
        <v>0</v>
      </c>
      <c r="D44" s="2">
        <v>-30</v>
      </c>
      <c r="E44" s="2">
        <v>0</v>
      </c>
    </row>
    <row r="45" spans="1:5" x14ac:dyDescent="0.25">
      <c r="A45" s="1"/>
      <c r="B45" s="2">
        <v>0</v>
      </c>
      <c r="C45" s="2">
        <v>0</v>
      </c>
      <c r="D45" s="2">
        <v>-174</v>
      </c>
      <c r="E45" s="2">
        <v>-1</v>
      </c>
    </row>
    <row r="46" spans="1:5" x14ac:dyDescent="0.25">
      <c r="A46" s="1"/>
      <c r="B46" s="2">
        <v>0</v>
      </c>
      <c r="C46" s="2">
        <v>0</v>
      </c>
      <c r="D46" s="2">
        <v>-35</v>
      </c>
      <c r="E46" s="2">
        <v>-34</v>
      </c>
    </row>
    <row r="47" spans="1:5" x14ac:dyDescent="0.25">
      <c r="A47" s="1"/>
      <c r="B47" s="2">
        <v>-20</v>
      </c>
      <c r="C47" s="2">
        <v>0</v>
      </c>
      <c r="D47" s="2">
        <v>-5</v>
      </c>
      <c r="E47" s="2">
        <v>-1</v>
      </c>
    </row>
    <row r="48" spans="1:5" x14ac:dyDescent="0.25">
      <c r="A48" s="1"/>
      <c r="B48" s="2">
        <v>0</v>
      </c>
      <c r="C48" s="2">
        <v>0</v>
      </c>
      <c r="D48" s="2">
        <v>-1</v>
      </c>
      <c r="E48" s="2">
        <v>-1</v>
      </c>
    </row>
    <row r="49" spans="1:5" x14ac:dyDescent="0.25">
      <c r="A49" s="1"/>
      <c r="B49" s="2">
        <v>0</v>
      </c>
      <c r="C49" s="2">
        <v>0</v>
      </c>
      <c r="D49" s="2">
        <v>-224</v>
      </c>
      <c r="E49" s="2">
        <v>-48</v>
      </c>
    </row>
    <row r="50" spans="1:5" x14ac:dyDescent="0.25">
      <c r="A50" s="1"/>
      <c r="B50" s="2">
        <v>0</v>
      </c>
      <c r="C50" s="2">
        <v>0</v>
      </c>
      <c r="D50" s="2">
        <v>-31</v>
      </c>
      <c r="E50" s="2">
        <v>-32</v>
      </c>
    </row>
    <row r="51" spans="1:5" x14ac:dyDescent="0.25">
      <c r="A51" s="1"/>
      <c r="B51" s="2">
        <v>0</v>
      </c>
      <c r="C51" s="2">
        <v>0</v>
      </c>
      <c r="D51" s="2">
        <v>0</v>
      </c>
      <c r="E51" s="2">
        <v>-86</v>
      </c>
    </row>
    <row r="52" spans="1:5" x14ac:dyDescent="0.25">
      <c r="A52" s="1"/>
      <c r="B52" s="2">
        <v>0</v>
      </c>
      <c r="C52" s="2">
        <v>0</v>
      </c>
      <c r="D52" s="2">
        <v>0</v>
      </c>
      <c r="E52" s="2">
        <v>-51</v>
      </c>
    </row>
    <row r="53" spans="1:5" x14ac:dyDescent="0.25">
      <c r="A53" s="1"/>
      <c r="B53" s="2">
        <v>0</v>
      </c>
      <c r="C53" s="2">
        <v>0</v>
      </c>
      <c r="D53" s="2">
        <v>0</v>
      </c>
      <c r="E53" s="2">
        <v>-202</v>
      </c>
    </row>
    <row r="54" spans="1:5" x14ac:dyDescent="0.25">
      <c r="A54" s="1"/>
      <c r="B54" s="2">
        <v>0</v>
      </c>
      <c r="C54" s="2">
        <v>0</v>
      </c>
      <c r="D54" s="2">
        <v>0</v>
      </c>
      <c r="E54" s="2">
        <v>-44</v>
      </c>
    </row>
    <row r="55" spans="1:5" x14ac:dyDescent="0.25">
      <c r="A55" s="1" t="s">
        <v>3</v>
      </c>
      <c r="B55" s="2">
        <v>0</v>
      </c>
      <c r="C55" s="2">
        <v>0</v>
      </c>
      <c r="D55" s="2">
        <v>0</v>
      </c>
      <c r="E55" s="2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D3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17" customWidth="1"/>
    <col min="3" max="3" width="11.576428571428572" style="17" customWidth="1"/>
  </cols>
  <sheetData>
    <row r="8" ht="17.25" customHeight="1" spans="1:4" x14ac:dyDescent="0.25">
      <c r="A8" s="44" t="s">
        <v>815</v>
      </c>
      <c r="B8" s="18">
        <v>-3</v>
      </c>
      <c r="C8" s="18">
        <v>-100</v>
      </c>
    </row>
    <row r="9" ht="17.25" customHeight="1" spans="1:4" x14ac:dyDescent="0.25">
      <c r="A9" s="75" t="s">
        <v>445</v>
      </c>
      <c r="B9" s="76">
        <f>SUM(C14:C15)</f>
      </c>
      <c r="C9" s="76">
        <f>SUM(D14:D15)</f>
      </c>
    </row>
    <row r="10" ht="17.25" customHeight="1" spans="1:4" x14ac:dyDescent="0.25">
      <c r="A10" s="5" t="s">
        <v>916</v>
      </c>
      <c r="B10" s="18">
        <v>-3</v>
      </c>
      <c r="C10" s="6"/>
    </row>
    <row r="11" ht="17.25" customHeight="1" spans="1:4" x14ac:dyDescent="0.25">
      <c r="A11" s="5" t="s">
        <v>215</v>
      </c>
      <c r="B11" s="18">
        <v>-5</v>
      </c>
      <c r="C11" s="6"/>
    </row>
    <row r="12" ht="17.25" customHeight="1" spans="1:4" x14ac:dyDescent="0.25">
      <c r="A12" s="104" t="s">
        <v>247</v>
      </c>
      <c r="B12" s="162">
        <v>-9</v>
      </c>
      <c r="C12" s="126"/>
    </row>
    <row r="13" ht="17.25" customHeight="1" spans="1:4" x14ac:dyDescent="0.25">
      <c r="A13" s="75" t="s">
        <v>882</v>
      </c>
      <c r="B13" s="76">
        <f>SUM(C16:C19)</f>
      </c>
      <c r="C13" s="76">
        <f>SUM(D16:D18)</f>
      </c>
    </row>
    <row r="14" ht="17.25" customHeight="1" spans="1:4" x14ac:dyDescent="0.25">
      <c r="A14" s="5">
        <v>44929</v>
      </c>
      <c r="B14" s="78">
        <v>-9</v>
      </c>
      <c r="C14" s="146"/>
    </row>
    <row r="15" ht="17.25" customHeight="1" spans="1:4" x14ac:dyDescent="0.25">
      <c r="A15" s="5">
        <v>44988</v>
      </c>
      <c r="B15" s="18">
        <v>-69</v>
      </c>
      <c r="C15" s="6"/>
    </row>
    <row r="16" ht="17.25" customHeight="1" spans="1:4" x14ac:dyDescent="0.25">
      <c r="A16" s="75" t="s">
        <v>883</v>
      </c>
      <c r="B16" s="76">
        <f>SUM(C20:C22)</f>
      </c>
      <c r="C16" s="76">
        <f>SUM(D19:D21)</f>
      </c>
    </row>
    <row r="17" ht="17.25" customHeight="1" spans="1:4" x14ac:dyDescent="0.25">
      <c r="A17" s="5"/>
      <c r="B17" s="6"/>
      <c r="C17" s="6"/>
    </row>
    <row r="18" ht="17.25" customHeight="1" spans="1:4" x14ac:dyDescent="0.25">
      <c r="A18" s="5"/>
      <c r="B18" s="6"/>
      <c r="C18" s="6"/>
    </row>
    <row r="19" ht="17.25" customHeight="1" spans="1:4" x14ac:dyDescent="0.25">
      <c r="A19" s="5"/>
      <c r="B19" s="6"/>
      <c r="C19" s="6"/>
    </row>
    <row r="20" ht="17.25" customHeight="1" spans="1:4" x14ac:dyDescent="0.25">
      <c r="A20" s="236" t="s">
        <v>265</v>
      </c>
      <c r="B20" s="237">
        <f>SUM(C9)</f>
      </c>
      <c r="C20" s="237">
        <f>SUM(D9)</f>
      </c>
    </row>
    <row r="21" ht="17.25" customHeight="1" spans="1:4" x14ac:dyDescent="0.25">
      <c r="A21" s="323" t="s">
        <v>722</v>
      </c>
      <c r="B21" s="193">
        <v>100</v>
      </c>
      <c r="C21" s="324">
        <v>100</v>
      </c>
    </row>
    <row r="22" spans="1:3" x14ac:dyDescent="0.25">
      <c r="A22" s="1" t="s">
        <v>0</v>
      </c>
      <c r="B22" s="17" t="s">
        <v>219</v>
      </c>
      <c r="C22" s="17" t="s">
        <v>217</v>
      </c>
    </row>
    <row r="23" spans="1:4" x14ac:dyDescent="0.25">
      <c r="A23" s="1" t="s">
        <v>3</v>
      </c>
      <c r="B23" s="17">
        <v>0</v>
      </c>
      <c r="C23" s="17">
        <v>0</v>
      </c>
      <c r="D23">
        <v>0</v>
      </c>
    </row>
    <row r="24" spans="1:3" x14ac:dyDescent="0.25">
      <c r="A24" s="1"/>
      <c r="B24" s="17">
        <v>100</v>
      </c>
      <c r="C24" s="17">
        <v>100</v>
      </c>
    </row>
    <row r="25" spans="1:3" x14ac:dyDescent="0.25">
      <c r="A25" s="1"/>
      <c r="B25" s="17">
        <v>-3</v>
      </c>
      <c r="C25" s="17">
        <v>-100</v>
      </c>
    </row>
    <row r="26" spans="1:3" x14ac:dyDescent="0.25">
      <c r="A26" s="1"/>
      <c r="B26" s="17">
        <v>-3</v>
      </c>
      <c r="C26" s="17">
        <v>0</v>
      </c>
    </row>
    <row r="27" spans="1:3" x14ac:dyDescent="0.25">
      <c r="A27" s="1"/>
      <c r="B27" s="17">
        <v>-5</v>
      </c>
      <c r="C27" s="17">
        <v>0</v>
      </c>
    </row>
    <row r="28" spans="1:3" x14ac:dyDescent="0.25">
      <c r="A28" s="1"/>
      <c r="B28" s="17">
        <v>-9</v>
      </c>
      <c r="C28" s="17">
        <v>0</v>
      </c>
    </row>
    <row r="29" spans="1:3" x14ac:dyDescent="0.25">
      <c r="A29" s="1"/>
      <c r="B29" s="17">
        <v>-9</v>
      </c>
      <c r="C29" s="17">
        <v>0</v>
      </c>
    </row>
    <row r="30" spans="1:3" x14ac:dyDescent="0.25">
      <c r="A30" s="1"/>
      <c r="B30" s="17">
        <v>-69</v>
      </c>
      <c r="C30" s="17">
        <v>0</v>
      </c>
    </row>
    <row r="31" spans="1:3" x14ac:dyDescent="0.25">
      <c r="A31" s="1" t="s">
        <v>3</v>
      </c>
      <c r="B31" s="17">
        <v>2</v>
      </c>
      <c r="C31" s="1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60"/>
  <sheetViews>
    <sheetView workbookViewId="0" zoomScale="100" zoomScaleNormal="100"/>
  </sheetViews>
  <sheetFormatPr defaultRowHeight="15" outlineLevelRow="0" outlineLevelCol="0" x14ac:dyDescent="0.25"/>
  <cols>
    <col min="1" max="1" width="14.005" style="24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8" ht="17.25" customHeight="1" spans="1:8" x14ac:dyDescent="0.25">
      <c r="A8" s="45"/>
      <c r="B8" s="146"/>
      <c r="C8" s="146"/>
      <c r="D8" s="146"/>
      <c r="E8" s="146"/>
      <c r="F8" s="146"/>
      <c r="G8" s="4"/>
    </row>
    <row r="9" ht="17.25" customHeight="1" spans="1:8" x14ac:dyDescent="0.25">
      <c r="A9" s="75" t="s">
        <v>443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4"/>
    </row>
    <row r="10" ht="17.25" customHeight="1" spans="1:8" x14ac:dyDescent="0.25">
      <c r="A10" s="45"/>
      <c r="B10" s="146"/>
      <c r="C10" s="146"/>
      <c r="D10" s="146"/>
      <c r="E10" s="146"/>
      <c r="F10" s="146"/>
      <c r="G10" s="4"/>
    </row>
    <row r="11" ht="17.25" customHeight="1" spans="1:8" x14ac:dyDescent="0.25">
      <c r="A11" s="75" t="s">
        <v>444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4"/>
    </row>
    <row r="12" ht="17.25" customHeight="1" spans="1:8" x14ac:dyDescent="0.25">
      <c r="A12" s="5" t="s">
        <v>263</v>
      </c>
      <c r="B12" s="146"/>
      <c r="C12" s="146"/>
      <c r="D12" s="146"/>
      <c r="E12" s="78">
        <v>-544</v>
      </c>
      <c r="F12" s="146"/>
      <c r="G12" s="4"/>
    </row>
    <row r="13" ht="17.25" customHeight="1" spans="1:8" x14ac:dyDescent="0.25">
      <c r="A13" s="44" t="s">
        <v>815</v>
      </c>
      <c r="B13" s="48"/>
      <c r="C13" s="48"/>
      <c r="D13" s="48"/>
      <c r="E13" s="47">
        <v>-212</v>
      </c>
      <c r="F13" s="47">
        <v>-29</v>
      </c>
      <c r="G13" s="4"/>
    </row>
    <row r="14" ht="17.25" customHeight="1" spans="1:8" x14ac:dyDescent="0.25">
      <c r="A14" s="75" t="s">
        <v>445</v>
      </c>
      <c r="B14" s="76">
        <f>SUM(C18:C20)</f>
      </c>
      <c r="C14" s="76">
        <f>SUM(D18:D20)</f>
      </c>
      <c r="D14" s="76">
        <f>SUM(E18:E20)</f>
      </c>
      <c r="E14" s="76">
        <f>SUM(F18:F20)</f>
      </c>
      <c r="F14" s="76">
        <f>SUM(G18:G20)</f>
      </c>
      <c r="G14" s="4"/>
    </row>
    <row r="15" ht="17.25" customHeight="1" spans="1:8" x14ac:dyDescent="0.25">
      <c r="A15" s="45">
        <v>44928</v>
      </c>
      <c r="B15" s="146"/>
      <c r="C15" s="146"/>
      <c r="D15" s="146"/>
      <c r="E15" s="78">
        <v>-240</v>
      </c>
      <c r="F15" s="78">
        <v>-56</v>
      </c>
      <c r="G15" s="4"/>
    </row>
    <row r="16" ht="17.25" customHeight="1" spans="1:8" x14ac:dyDescent="0.25">
      <c r="A16" s="5">
        <v>45140</v>
      </c>
      <c r="B16" s="6"/>
      <c r="C16" s="18">
        <v>-70</v>
      </c>
      <c r="D16" s="6"/>
      <c r="E16" s="18">
        <v>-204</v>
      </c>
      <c r="F16" s="6"/>
      <c r="G16" s="4"/>
    </row>
    <row r="17" ht="17.25" customHeight="1" spans="1:8" x14ac:dyDescent="0.25">
      <c r="A17" s="5" t="s">
        <v>915</v>
      </c>
      <c r="B17" s="6"/>
      <c r="C17" s="6"/>
      <c r="D17" s="6"/>
      <c r="E17" s="6"/>
      <c r="F17" s="18">
        <v>-82</v>
      </c>
      <c r="G17" s="4"/>
    </row>
    <row r="18" ht="15.75" customHeight="1" spans="1:8" x14ac:dyDescent="0.25">
      <c r="A18" s="45" t="s">
        <v>916</v>
      </c>
      <c r="B18" s="6"/>
      <c r="C18" s="6"/>
      <c r="D18" s="6"/>
      <c r="E18" s="6"/>
      <c r="F18" s="18">
        <v>-65</v>
      </c>
      <c r="G18" s="4"/>
    </row>
    <row r="19" ht="17.25" customHeight="1" spans="1:8" x14ac:dyDescent="0.25">
      <c r="A19" s="5" t="s">
        <v>215</v>
      </c>
      <c r="B19" s="6"/>
      <c r="C19" s="6"/>
      <c r="D19" s="6"/>
      <c r="E19" s="6"/>
      <c r="F19" s="18">
        <v>-28</v>
      </c>
      <c r="G19" s="4"/>
    </row>
    <row r="20" ht="17.25" customHeight="1" spans="1:8" x14ac:dyDescent="0.25">
      <c r="A20" s="5" t="s">
        <v>917</v>
      </c>
      <c r="B20" s="6"/>
      <c r="C20" s="18">
        <v>-21</v>
      </c>
      <c r="D20" s="6"/>
      <c r="E20" s="6"/>
      <c r="F20" s="6"/>
      <c r="G20" s="4"/>
    </row>
    <row r="21" ht="17.25" customHeight="1" spans="1:8" x14ac:dyDescent="0.25">
      <c r="A21" s="5" t="s">
        <v>246</v>
      </c>
      <c r="B21" s="6"/>
      <c r="C21" s="18">
        <v>-135</v>
      </c>
      <c r="D21" s="6"/>
      <c r="E21" s="6"/>
      <c r="F21" s="6"/>
      <c r="G21" s="4"/>
    </row>
    <row r="22" ht="17.25" customHeight="1" spans="1:8" x14ac:dyDescent="0.25">
      <c r="A22" s="5" t="s">
        <v>246</v>
      </c>
      <c r="B22" s="6"/>
      <c r="C22" s="18">
        <v>-33</v>
      </c>
      <c r="D22" s="6"/>
      <c r="E22" s="6"/>
      <c r="F22" s="6"/>
      <c r="G22" s="22" t="s">
        <v>530</v>
      </c>
    </row>
    <row r="23" ht="17.25" customHeight="1" spans="1:8" x14ac:dyDescent="0.25">
      <c r="A23" s="45" t="s">
        <v>247</v>
      </c>
      <c r="B23" s="6"/>
      <c r="C23" s="18">
        <v>-1</v>
      </c>
      <c r="D23" s="6"/>
      <c r="E23" s="6"/>
      <c r="F23" s="6"/>
      <c r="G23" s="4"/>
    </row>
    <row r="24" ht="17.25" customHeight="1" spans="1:8" x14ac:dyDescent="0.25">
      <c r="A24" s="75" t="s">
        <v>882</v>
      </c>
      <c r="B24" s="76">
        <f>SUM(C21:C30)</f>
      </c>
      <c r="C24" s="76">
        <f>SUM(D21:D30)</f>
      </c>
      <c r="D24" s="76">
        <f>SUM(E21:E30)</f>
      </c>
      <c r="E24" s="76">
        <f>SUM(F21:F30)</f>
      </c>
      <c r="F24" s="76">
        <f>SUM(G21:G30)</f>
      </c>
      <c r="G24" s="4"/>
    </row>
    <row r="25" ht="17.25" customHeight="1" spans="1:8" x14ac:dyDescent="0.25">
      <c r="A25" s="5">
        <v>44960</v>
      </c>
      <c r="B25" s="6"/>
      <c r="C25" s="6"/>
      <c r="D25" s="18">
        <v>-71</v>
      </c>
      <c r="E25" s="6"/>
      <c r="F25" s="6"/>
      <c r="G25" s="22" t="s">
        <v>531</v>
      </c>
    </row>
    <row r="26" ht="17.25" customHeight="1" spans="1:8" x14ac:dyDescent="0.25">
      <c r="A26" s="5">
        <v>44988</v>
      </c>
      <c r="B26" s="6"/>
      <c r="C26" s="6"/>
      <c r="D26" s="18">
        <v>-189</v>
      </c>
      <c r="E26" s="6"/>
      <c r="F26" s="6"/>
      <c r="G26" s="4"/>
    </row>
    <row r="27" ht="17.25" customHeight="1" spans="1:8" x14ac:dyDescent="0.25">
      <c r="A27" s="5">
        <v>44988</v>
      </c>
      <c r="B27" s="18">
        <v>-23</v>
      </c>
      <c r="C27" s="6"/>
      <c r="D27" s="6"/>
      <c r="E27" s="6"/>
      <c r="F27" s="6"/>
      <c r="G27" s="4"/>
    </row>
    <row r="28" ht="17.25" customHeight="1" spans="1:8" x14ac:dyDescent="0.25">
      <c r="A28" s="5">
        <v>44988</v>
      </c>
      <c r="B28" s="18">
        <v>-78</v>
      </c>
      <c r="C28" s="6"/>
      <c r="D28" s="6"/>
      <c r="E28" s="6"/>
      <c r="F28" s="6"/>
      <c r="G28" s="4"/>
    </row>
    <row r="29" ht="17.25" customHeight="1" spans="1:8" x14ac:dyDescent="0.25">
      <c r="A29" s="5">
        <v>44988</v>
      </c>
      <c r="B29" s="18">
        <v>-299</v>
      </c>
      <c r="C29" s="6"/>
      <c r="D29" s="6"/>
      <c r="E29" s="6"/>
      <c r="F29" s="6"/>
      <c r="G29" s="4"/>
    </row>
    <row r="30" ht="17.25" customHeight="1" spans="1:8" x14ac:dyDescent="0.25">
      <c r="A30" s="75" t="s">
        <v>883</v>
      </c>
      <c r="B30" s="76">
        <f>SUM(C31:C36)</f>
      </c>
      <c r="C30" s="76">
        <f>SUM(D31:D35)</f>
      </c>
      <c r="D30" s="76">
        <f>SUM(E31:E35)</f>
      </c>
      <c r="E30" s="76">
        <f>SUM(F31:F35)</f>
      </c>
      <c r="F30" s="76">
        <f>SUM(G31:G35)</f>
      </c>
      <c r="G30" s="4"/>
    </row>
    <row r="31" ht="17.25" customHeight="1" spans="1:8" x14ac:dyDescent="0.25">
      <c r="A31" s="5"/>
      <c r="B31" s="6"/>
      <c r="C31" s="6"/>
      <c r="D31" s="6"/>
      <c r="E31" s="6"/>
      <c r="F31" s="6"/>
      <c r="G31" s="4"/>
    </row>
    <row r="32" ht="17.25" customHeight="1" spans="1:8" x14ac:dyDescent="0.25">
      <c r="A32" s="104"/>
      <c r="B32" s="126"/>
      <c r="C32" s="307"/>
      <c r="D32" s="328">
        <f>SUM(E31:E34)</f>
      </c>
      <c r="E32" s="307"/>
      <c r="F32" s="307"/>
      <c r="G32" s="4"/>
    </row>
    <row r="33" ht="17.25" customHeight="1" spans="1:8" x14ac:dyDescent="0.25">
      <c r="A33" s="236" t="s">
        <v>265</v>
      </c>
      <c r="B33" s="237">
        <f>SUM(C9:C13)</f>
      </c>
      <c r="C33" s="237">
        <f>SUM(D9:D13)</f>
      </c>
      <c r="D33" s="237">
        <f>SUM(E9:E13)</f>
      </c>
      <c r="E33" s="237">
        <f>SUM(F9:F13)</f>
      </c>
      <c r="F33" s="237">
        <f>SUM(G9:G13)</f>
      </c>
      <c r="G33" s="4"/>
    </row>
    <row r="34" ht="17.25" customHeight="1" spans="1:8" x14ac:dyDescent="0.25">
      <c r="A34" s="323" t="s">
        <v>722</v>
      </c>
      <c r="B34" s="193">
        <v>400</v>
      </c>
      <c r="C34" s="329">
        <v>260</v>
      </c>
      <c r="D34" s="329">
        <v>260</v>
      </c>
      <c r="E34" s="329">
        <v>1200</v>
      </c>
      <c r="F34" s="324">
        <v>260</v>
      </c>
      <c r="G34" s="4"/>
    </row>
    <row r="35" ht="17.25" customHeight="1" spans="1:8" x14ac:dyDescent="0.25">
      <c r="A35" s="12"/>
      <c r="B35" s="13"/>
      <c r="C35" s="13"/>
      <c r="D35" s="13"/>
      <c r="E35" s="13"/>
      <c r="F35" s="13"/>
      <c r="G35" s="4"/>
    </row>
    <row r="36" ht="17.25" customHeight="1" spans="1:8" x14ac:dyDescent="0.25">
      <c r="A36" s="12"/>
      <c r="B36" s="143" t="s">
        <v>859</v>
      </c>
      <c r="C36" s="143" t="s">
        <v>9</v>
      </c>
      <c r="D36" s="143" t="s">
        <v>11</v>
      </c>
      <c r="E36" s="143" t="s">
        <v>921</v>
      </c>
      <c r="F36" s="143" t="s">
        <v>217</v>
      </c>
      <c r="G36" s="4"/>
    </row>
    <row r="37" spans="1:6" x14ac:dyDescent="0.25">
      <c r="A37" s="24" t="s">
        <v>0</v>
      </c>
      <c r="B37" s="2" t="s">
        <v>859</v>
      </c>
      <c r="C37" s="2" t="s">
        <v>9</v>
      </c>
      <c r="D37" s="2" t="s">
        <v>11</v>
      </c>
      <c r="E37" s="2" t="s">
        <v>921</v>
      </c>
      <c r="F37" s="2" t="s">
        <v>217</v>
      </c>
    </row>
    <row r="38" spans="1:7" x14ac:dyDescent="0.25">
      <c r="A38" s="24" t="s">
        <v>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4">
        <v>0</v>
      </c>
    </row>
    <row r="39" spans="1:6" x14ac:dyDescent="0.25">
      <c r="A39" s="24"/>
      <c r="B39" s="2">
        <v>200</v>
      </c>
      <c r="C39" s="2">
        <v>0</v>
      </c>
      <c r="D39" s="2">
        <v>0</v>
      </c>
      <c r="E39" s="2">
        <v>0</v>
      </c>
      <c r="F39" s="2">
        <v>65</v>
      </c>
    </row>
    <row r="40" spans="1:6" x14ac:dyDescent="0.25">
      <c r="A40" s="24"/>
      <c r="B40" s="2">
        <v>100</v>
      </c>
      <c r="C40" s="2">
        <v>60</v>
      </c>
      <c r="D40" s="2">
        <v>60</v>
      </c>
      <c r="E40" s="2">
        <v>100</v>
      </c>
      <c r="F40" s="2">
        <v>60</v>
      </c>
    </row>
    <row r="41" spans="1:6" x14ac:dyDescent="0.25">
      <c r="A41" s="24"/>
      <c r="B41" s="2">
        <v>0</v>
      </c>
      <c r="C41" s="2">
        <v>125</v>
      </c>
      <c r="D41" s="2">
        <v>30</v>
      </c>
      <c r="E41" s="2">
        <v>0</v>
      </c>
      <c r="F41" s="2">
        <v>0</v>
      </c>
    </row>
    <row r="42" spans="1:6" x14ac:dyDescent="0.25">
      <c r="A42" s="24"/>
      <c r="B42" s="2">
        <v>0</v>
      </c>
      <c r="C42" s="2">
        <v>75</v>
      </c>
      <c r="D42" s="2">
        <v>170</v>
      </c>
      <c r="E42" s="2">
        <v>400</v>
      </c>
      <c r="F42" s="2">
        <v>0</v>
      </c>
    </row>
    <row r="43" spans="1:6" x14ac:dyDescent="0.25">
      <c r="A43" s="24"/>
      <c r="B43" s="2">
        <v>100</v>
      </c>
      <c r="C43" s="2">
        <v>0</v>
      </c>
      <c r="D43" s="2">
        <v>0</v>
      </c>
      <c r="E43" s="2">
        <v>700</v>
      </c>
      <c r="F43" s="2">
        <v>135</v>
      </c>
    </row>
    <row r="44" spans="1:6" x14ac:dyDescent="0.25">
      <c r="A44" s="24"/>
      <c r="B44" s="2">
        <v>0</v>
      </c>
      <c r="C44" s="2">
        <v>0</v>
      </c>
      <c r="D44" s="2">
        <v>0</v>
      </c>
      <c r="E44" s="2">
        <v>-544</v>
      </c>
      <c r="F44" s="2">
        <v>0</v>
      </c>
    </row>
    <row r="45" spans="1:6" x14ac:dyDescent="0.25">
      <c r="A45" s="24"/>
      <c r="B45" s="2">
        <v>0</v>
      </c>
      <c r="C45" s="2">
        <v>0</v>
      </c>
      <c r="D45" s="2">
        <v>0</v>
      </c>
      <c r="E45" s="2">
        <v>-212</v>
      </c>
      <c r="F45" s="2">
        <v>-29</v>
      </c>
    </row>
    <row r="46" spans="1:6" x14ac:dyDescent="0.25">
      <c r="A46" s="24"/>
      <c r="B46" s="2">
        <v>0</v>
      </c>
      <c r="C46" s="2">
        <v>0</v>
      </c>
      <c r="D46" s="2">
        <v>0</v>
      </c>
      <c r="E46" s="2">
        <v>-240</v>
      </c>
      <c r="F46" s="2">
        <v>-56</v>
      </c>
    </row>
    <row r="47" spans="1:6" x14ac:dyDescent="0.25">
      <c r="A47" s="24"/>
      <c r="B47" s="2">
        <v>0</v>
      </c>
      <c r="C47" s="2">
        <v>-70</v>
      </c>
      <c r="D47" s="2">
        <v>0</v>
      </c>
      <c r="E47" s="2">
        <v>-204</v>
      </c>
      <c r="F47" s="2">
        <v>0</v>
      </c>
    </row>
    <row r="48" spans="1:6" x14ac:dyDescent="0.25">
      <c r="A48" s="24"/>
      <c r="B48" s="2">
        <v>0</v>
      </c>
      <c r="C48" s="2">
        <v>0</v>
      </c>
      <c r="D48" s="2">
        <v>0</v>
      </c>
      <c r="E48" s="2">
        <v>0</v>
      </c>
      <c r="F48" s="2">
        <v>-82</v>
      </c>
    </row>
    <row r="49" spans="1:6" x14ac:dyDescent="0.25">
      <c r="A49" s="24"/>
      <c r="B49" s="2">
        <v>0</v>
      </c>
      <c r="C49" s="2">
        <v>0</v>
      </c>
      <c r="D49" s="2">
        <v>0</v>
      </c>
      <c r="E49" s="2">
        <v>0</v>
      </c>
      <c r="F49" s="2">
        <v>-65</v>
      </c>
    </row>
    <row r="50" spans="1:6" x14ac:dyDescent="0.25">
      <c r="A50" s="24"/>
      <c r="B50" s="2">
        <v>0</v>
      </c>
      <c r="C50" s="2">
        <v>0</v>
      </c>
      <c r="D50" s="2">
        <v>0</v>
      </c>
      <c r="E50" s="2">
        <v>0</v>
      </c>
      <c r="F50" s="2">
        <v>-28</v>
      </c>
    </row>
    <row r="51" spans="1:6" x14ac:dyDescent="0.25">
      <c r="A51" s="24"/>
      <c r="B51" s="2">
        <v>0</v>
      </c>
      <c r="C51" s="2">
        <v>-21</v>
      </c>
      <c r="D51" s="2">
        <v>0</v>
      </c>
      <c r="E51" s="2">
        <v>0</v>
      </c>
      <c r="F51" s="2">
        <v>0</v>
      </c>
    </row>
    <row r="52" spans="1:6" x14ac:dyDescent="0.25">
      <c r="A52" s="24"/>
      <c r="B52" s="2">
        <v>0</v>
      </c>
      <c r="C52" s="2">
        <v>-135</v>
      </c>
      <c r="D52" s="2">
        <v>0</v>
      </c>
      <c r="E52" s="2">
        <v>0</v>
      </c>
      <c r="F52" s="2">
        <v>0</v>
      </c>
    </row>
    <row r="53" spans="1:6" x14ac:dyDescent="0.25">
      <c r="A53" s="24"/>
      <c r="B53" s="2">
        <v>0</v>
      </c>
      <c r="C53" s="2">
        <v>-33</v>
      </c>
      <c r="D53" s="2">
        <v>0</v>
      </c>
      <c r="E53" s="2">
        <v>0</v>
      </c>
      <c r="F53" s="2">
        <v>0</v>
      </c>
    </row>
    <row r="54" spans="1:6" x14ac:dyDescent="0.25">
      <c r="A54" s="24"/>
      <c r="B54" s="2">
        <v>0</v>
      </c>
      <c r="C54" s="2">
        <v>-1</v>
      </c>
      <c r="D54" s="2">
        <v>0</v>
      </c>
      <c r="E54" s="2">
        <v>0</v>
      </c>
      <c r="F54" s="2">
        <v>0</v>
      </c>
    </row>
    <row r="55" spans="1:6" x14ac:dyDescent="0.25">
      <c r="A55" s="24"/>
      <c r="B55" s="2">
        <v>0</v>
      </c>
      <c r="C55" s="2">
        <v>0</v>
      </c>
      <c r="D55" s="2">
        <v>-71</v>
      </c>
      <c r="E55" s="2">
        <v>0</v>
      </c>
      <c r="F55" s="2">
        <v>0</v>
      </c>
    </row>
    <row r="56" spans="1:6" x14ac:dyDescent="0.25">
      <c r="A56" s="24"/>
      <c r="B56" s="2">
        <v>0</v>
      </c>
      <c r="C56" s="2">
        <v>0</v>
      </c>
      <c r="D56" s="2">
        <v>-189</v>
      </c>
      <c r="E56" s="2">
        <v>0</v>
      </c>
      <c r="F56" s="2">
        <v>0</v>
      </c>
    </row>
    <row r="57" spans="1:6" x14ac:dyDescent="0.25">
      <c r="A57" s="24"/>
      <c r="B57" s="2">
        <v>-23</v>
      </c>
      <c r="C57" s="2">
        <v>0</v>
      </c>
      <c r="D57" s="2">
        <v>0</v>
      </c>
      <c r="E57" s="2">
        <v>0</v>
      </c>
      <c r="F57" s="2">
        <v>0</v>
      </c>
    </row>
    <row r="58" spans="1:6" x14ac:dyDescent="0.25">
      <c r="A58" s="24"/>
      <c r="B58" s="2">
        <v>-78</v>
      </c>
      <c r="C58" s="2">
        <v>0</v>
      </c>
      <c r="D58" s="2">
        <v>0</v>
      </c>
      <c r="E58" s="2">
        <v>0</v>
      </c>
      <c r="F58" s="2">
        <v>0</v>
      </c>
    </row>
    <row r="59" spans="1:6" x14ac:dyDescent="0.25">
      <c r="A59" s="24"/>
      <c r="B59" s="2">
        <v>-299</v>
      </c>
      <c r="C59" s="2">
        <v>0</v>
      </c>
      <c r="D59" s="2">
        <v>0</v>
      </c>
      <c r="E59" s="2">
        <v>0</v>
      </c>
      <c r="F59" s="2">
        <v>0</v>
      </c>
    </row>
    <row r="60" spans="1:6" x14ac:dyDescent="0.25">
      <c r="A60" s="24" t="s">
        <v>3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7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17" customWidth="1"/>
    <col min="3" max="3" width="13.862142857142858" style="17" customWidth="1"/>
    <col min="4" max="4" width="11.862142857142858" style="17" customWidth="1"/>
    <col min="5" max="5" width="11.290714285714287" style="17" customWidth="1"/>
    <col min="6" max="6" width="11.719285714285713" style="17" customWidth="1"/>
    <col min="7" max="7" width="11.576428571428572" style="17" customWidth="1"/>
    <col min="8" max="8" width="12.43357142857143" style="4" customWidth="1"/>
  </cols>
  <sheetData>
    <row r="8" ht="17.25" customHeight="1" spans="1:9" x14ac:dyDescent="0.25">
      <c r="A8" s="75" t="s">
        <v>443</v>
      </c>
      <c r="B8" s="76">
        <f>SUM(C9:C14)</f>
      </c>
      <c r="C8" s="76">
        <f>SUM(D9:D14)</f>
      </c>
      <c r="D8" s="76">
        <f>SUM(E9:E14)</f>
      </c>
      <c r="E8" s="76">
        <f>SUM(F9:F14)</f>
      </c>
      <c r="F8" s="76">
        <f>SUM(G9:G14)</f>
      </c>
      <c r="G8" s="76">
        <f>SUM(H9:H14)</f>
      </c>
      <c r="H8" s="4"/>
    </row>
    <row r="9" ht="17.25" customHeight="1" spans="1:9" x14ac:dyDescent="0.25">
      <c r="A9" s="45"/>
      <c r="B9" s="146"/>
      <c r="C9" s="146"/>
      <c r="D9" s="146"/>
      <c r="E9" s="146"/>
      <c r="F9" s="146"/>
      <c r="G9" s="146"/>
      <c r="H9" s="4"/>
    </row>
    <row r="10" ht="17.25" customHeight="1" spans="1:9" x14ac:dyDescent="0.25">
      <c r="A10" s="75" t="s">
        <v>444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</row>
    <row r="11" ht="17.25" customHeight="1" spans="1:9" x14ac:dyDescent="0.25">
      <c r="A11" s="5" t="s">
        <v>105</v>
      </c>
      <c r="B11" s="146"/>
      <c r="C11" s="78">
        <v>-30</v>
      </c>
      <c r="D11" s="146"/>
      <c r="E11" s="146"/>
      <c r="F11" s="146"/>
      <c r="G11" s="146"/>
      <c r="H11" s="4"/>
    </row>
    <row r="12" ht="17.25" customHeight="1" spans="1:9" x14ac:dyDescent="0.25">
      <c r="A12" s="5" t="s">
        <v>815</v>
      </c>
      <c r="B12" s="6"/>
      <c r="C12" s="18">
        <v>-50</v>
      </c>
      <c r="D12" s="6"/>
      <c r="E12" s="6"/>
      <c r="F12" s="6"/>
      <c r="G12" s="6"/>
      <c r="H12" s="4"/>
    </row>
    <row r="13" ht="17.25" customHeight="1" spans="1:9" x14ac:dyDescent="0.25">
      <c r="A13" s="75" t="s">
        <v>445</v>
      </c>
      <c r="B13" s="76">
        <f>SUM(C17:C19)</f>
      </c>
      <c r="C13" s="76">
        <f>SUM(D17:D19)</f>
      </c>
      <c r="D13" s="76">
        <f>SUM(E17:E19)</f>
      </c>
      <c r="E13" s="76">
        <f>SUM(F17:F19)</f>
      </c>
      <c r="F13" s="76">
        <f>SUM(G17:G19)</f>
      </c>
      <c r="G13" s="76">
        <f>SUM(H17:H19)</f>
      </c>
      <c r="H13" s="4"/>
    </row>
    <row r="14" ht="17.25" customHeight="1" spans="1:9" x14ac:dyDescent="0.25">
      <c r="A14" s="5">
        <v>44928</v>
      </c>
      <c r="B14" s="6"/>
      <c r="C14" s="18">
        <v>-69</v>
      </c>
      <c r="D14" s="6"/>
      <c r="E14" s="6"/>
      <c r="F14" s="6"/>
      <c r="G14" s="6"/>
      <c r="H14" s="4"/>
    </row>
    <row r="15" ht="17.25" customHeight="1" spans="1:9" x14ac:dyDescent="0.25">
      <c r="A15" s="5">
        <v>45140</v>
      </c>
      <c r="B15" s="18">
        <v>-224</v>
      </c>
      <c r="C15" s="18">
        <v>-50</v>
      </c>
      <c r="D15" s="6"/>
      <c r="E15" s="6"/>
      <c r="F15" s="6"/>
      <c r="G15" s="6"/>
      <c r="H15" s="4"/>
    </row>
    <row r="16" ht="17.25" customHeight="1" spans="1:9" x14ac:dyDescent="0.25">
      <c r="A16" s="5" t="s">
        <v>922</v>
      </c>
      <c r="B16" s="18">
        <v>-487</v>
      </c>
      <c r="C16" s="18">
        <v>-25</v>
      </c>
      <c r="D16" s="6"/>
      <c r="E16" s="6"/>
      <c r="F16" s="6"/>
      <c r="G16" s="6"/>
      <c r="H16" s="4"/>
    </row>
    <row r="17" ht="17.25" customHeight="1" spans="1:9" x14ac:dyDescent="0.25">
      <c r="A17" s="5" t="s">
        <v>909</v>
      </c>
      <c r="B17" s="18">
        <v>-300</v>
      </c>
      <c r="C17" s="6"/>
      <c r="D17" s="6"/>
      <c r="E17" s="6"/>
      <c r="F17" s="6"/>
      <c r="G17" s="6"/>
      <c r="H17" s="4"/>
    </row>
    <row r="18" ht="17.25" customHeight="1" spans="1:9" x14ac:dyDescent="0.25">
      <c r="A18" s="5" t="s">
        <v>337</v>
      </c>
      <c r="B18" s="18">
        <v>-494</v>
      </c>
      <c r="C18" s="6"/>
      <c r="D18" s="6"/>
      <c r="E18" s="6"/>
      <c r="F18" s="6"/>
      <c r="G18" s="6"/>
      <c r="H18" s="4"/>
    </row>
    <row r="19" ht="17.25" customHeight="1" spans="1:9" x14ac:dyDescent="0.25">
      <c r="A19" s="44" t="s">
        <v>915</v>
      </c>
      <c r="B19" s="18">
        <v>-47</v>
      </c>
      <c r="C19" s="78">
        <v>-24</v>
      </c>
      <c r="D19" s="6"/>
      <c r="E19" s="6"/>
      <c r="F19" s="6"/>
      <c r="G19" s="6"/>
      <c r="H19" s="4"/>
    </row>
    <row r="20" ht="17.25" customHeight="1" spans="1:9" x14ac:dyDescent="0.25">
      <c r="A20" s="5" t="s">
        <v>915</v>
      </c>
      <c r="B20" s="6"/>
      <c r="C20" s="18">
        <v>-16</v>
      </c>
      <c r="D20" s="6"/>
      <c r="E20" s="6"/>
      <c r="F20" s="6"/>
      <c r="G20" s="18">
        <v>-55</v>
      </c>
      <c r="H20" s="4"/>
    </row>
    <row r="21" ht="17.25" customHeight="1" spans="1:9" x14ac:dyDescent="0.25">
      <c r="A21" s="45" t="s">
        <v>916</v>
      </c>
      <c r="B21" s="6"/>
      <c r="C21" s="6"/>
      <c r="D21" s="6"/>
      <c r="E21" s="6"/>
      <c r="F21" s="6"/>
      <c r="G21" s="18">
        <v>-11</v>
      </c>
      <c r="H21" s="4"/>
    </row>
    <row r="22" ht="17.25" customHeight="1" spans="1:9" x14ac:dyDescent="0.25">
      <c r="A22" s="5" t="s">
        <v>215</v>
      </c>
      <c r="B22" s="6"/>
      <c r="C22" s="6"/>
      <c r="D22" s="18">
        <v>-19</v>
      </c>
      <c r="E22" s="6"/>
      <c r="F22" s="6"/>
      <c r="G22" s="18">
        <v>-9</v>
      </c>
      <c r="H22" s="4"/>
    </row>
    <row r="23" ht="17.25" customHeight="1" spans="1:9" x14ac:dyDescent="0.25">
      <c r="A23" s="5" t="s">
        <v>917</v>
      </c>
      <c r="B23" s="6"/>
      <c r="C23" s="6"/>
      <c r="D23" s="18">
        <v>-25</v>
      </c>
      <c r="E23" s="6"/>
      <c r="F23" s="6"/>
      <c r="G23" s="18">
        <v>-49</v>
      </c>
      <c r="H23" s="4"/>
    </row>
    <row r="24" ht="17.25" customHeight="1" spans="1:9" x14ac:dyDescent="0.25">
      <c r="A24" s="5" t="s">
        <v>918</v>
      </c>
      <c r="B24" s="6"/>
      <c r="C24" s="6"/>
      <c r="D24" s="18">
        <v>-19</v>
      </c>
      <c r="E24" s="6"/>
      <c r="F24" s="6"/>
      <c r="G24" s="6"/>
      <c r="H24" s="4"/>
    </row>
    <row r="25" ht="17.25" customHeight="1" spans="1:9" x14ac:dyDescent="0.25">
      <c r="A25" s="45" t="s">
        <v>247</v>
      </c>
      <c r="B25" s="6"/>
      <c r="C25" s="6"/>
      <c r="D25" s="6"/>
      <c r="E25" s="18">
        <v>-96</v>
      </c>
      <c r="F25" s="6"/>
      <c r="G25" s="6"/>
      <c r="H25" s="4"/>
    </row>
    <row r="26" ht="17.25" customHeight="1" spans="1:9" x14ac:dyDescent="0.25">
      <c r="A26" s="45" t="s">
        <v>247</v>
      </c>
      <c r="B26" s="6"/>
      <c r="C26" s="6"/>
      <c r="D26" s="6"/>
      <c r="E26" s="18">
        <v>-2</v>
      </c>
      <c r="F26" s="6"/>
      <c r="G26" s="6"/>
      <c r="H26" s="22" t="s">
        <v>530</v>
      </c>
    </row>
    <row r="27" ht="17.25" customHeight="1" spans="1:9" x14ac:dyDescent="0.25">
      <c r="A27" s="75" t="s">
        <v>882</v>
      </c>
      <c r="B27" s="76">
        <f>SUM(C20:C33)</f>
      </c>
      <c r="C27" s="76">
        <f>SUM(D20:D33)</f>
      </c>
      <c r="D27" s="76">
        <f>SUM(E20:E33)</f>
      </c>
      <c r="E27" s="76">
        <f>SUM(F20:F33)</f>
      </c>
      <c r="F27" s="76">
        <f>SUM(G20:G33)</f>
      </c>
      <c r="G27" s="76">
        <f>SUM(H20:H33)</f>
      </c>
      <c r="H27" s="4"/>
    </row>
    <row r="28" ht="17.25" customHeight="1" spans="1:9" x14ac:dyDescent="0.25">
      <c r="A28" s="5">
        <v>44960</v>
      </c>
      <c r="B28" s="6"/>
      <c r="C28" s="6"/>
      <c r="D28" s="6"/>
      <c r="E28" s="18">
        <v>-215</v>
      </c>
      <c r="F28" s="6"/>
      <c r="G28" s="6"/>
      <c r="H28" s="4"/>
    </row>
    <row r="29" ht="17.25" customHeight="1" spans="1:9" x14ac:dyDescent="0.25">
      <c r="A29" s="5" t="s">
        <v>291</v>
      </c>
      <c r="B29" s="6"/>
      <c r="C29" s="6"/>
      <c r="D29" s="6"/>
      <c r="E29" s="18">
        <v>-75</v>
      </c>
      <c r="F29" s="6"/>
      <c r="G29" s="6"/>
      <c r="H29" s="22" t="s">
        <v>530</v>
      </c>
    </row>
    <row r="30" ht="17.25" customHeight="1" spans="1:9" x14ac:dyDescent="0.25">
      <c r="A30" s="45">
        <v>44988</v>
      </c>
      <c r="B30" s="6"/>
      <c r="C30" s="6"/>
      <c r="D30" s="18">
        <v>-6</v>
      </c>
      <c r="E30" s="6"/>
      <c r="F30" s="6"/>
      <c r="G30" s="6"/>
      <c r="H30" s="4"/>
    </row>
    <row r="31" ht="17.25" customHeight="1" spans="1:9" x14ac:dyDescent="0.25">
      <c r="A31" s="5">
        <v>44988</v>
      </c>
      <c r="B31" s="6"/>
      <c r="C31" s="6"/>
      <c r="D31" s="6"/>
      <c r="E31" s="6"/>
      <c r="F31" s="18">
        <v>-111</v>
      </c>
      <c r="G31" s="6"/>
      <c r="H31" s="4"/>
    </row>
    <row r="32" ht="17.25" customHeight="1" spans="1:9" x14ac:dyDescent="0.25">
      <c r="A32" s="5">
        <v>44988</v>
      </c>
      <c r="B32" s="6"/>
      <c r="C32" s="6"/>
      <c r="D32" s="18">
        <v>-165</v>
      </c>
      <c r="E32" s="6"/>
      <c r="F32" s="6"/>
      <c r="G32" s="6"/>
      <c r="H32" s="4"/>
    </row>
    <row r="33" ht="17.25" customHeight="1" spans="1:9" x14ac:dyDescent="0.25">
      <c r="A33" s="5">
        <v>44988</v>
      </c>
      <c r="B33" s="6"/>
      <c r="C33" s="6"/>
      <c r="D33" s="6"/>
      <c r="E33" s="6"/>
      <c r="F33" s="18">
        <v>-184</v>
      </c>
      <c r="G33" s="6"/>
      <c r="H33" s="4"/>
    </row>
    <row r="34" ht="17.25" customHeight="1" spans="1:9" x14ac:dyDescent="0.25">
      <c r="A34" s="5">
        <v>44988</v>
      </c>
      <c r="B34" s="6"/>
      <c r="C34" s="6"/>
      <c r="D34" s="6"/>
      <c r="E34" s="6"/>
      <c r="F34" s="18">
        <v>-89</v>
      </c>
      <c r="G34" s="6"/>
      <c r="H34" s="22" t="s">
        <v>923</v>
      </c>
    </row>
    <row r="35" ht="17.25" customHeight="1" spans="1:9" x14ac:dyDescent="0.25">
      <c r="A35" s="5">
        <v>44988</v>
      </c>
      <c r="B35" s="6"/>
      <c r="C35" s="6"/>
      <c r="D35" s="6"/>
      <c r="E35" s="6"/>
      <c r="F35" s="18">
        <v>-4</v>
      </c>
      <c r="G35" s="6"/>
      <c r="H35" s="22" t="s">
        <v>531</v>
      </c>
    </row>
    <row r="36" ht="17.25" customHeight="1" spans="1:9" x14ac:dyDescent="0.25">
      <c r="A36" s="5">
        <v>44988</v>
      </c>
      <c r="B36" s="6"/>
      <c r="C36" s="6"/>
      <c r="D36" s="18">
        <v>-30</v>
      </c>
      <c r="E36" s="6"/>
      <c r="F36" s="6"/>
      <c r="G36" s="6"/>
      <c r="H36" s="4"/>
    </row>
    <row r="37" ht="17.25" customHeight="1" spans="1:9" x14ac:dyDescent="0.25">
      <c r="A37" s="75" t="s">
        <v>883</v>
      </c>
      <c r="B37" s="76">
        <f>SUM(C34:C43)</f>
      </c>
      <c r="C37" s="76">
        <f>SUM(D34:D43)</f>
      </c>
      <c r="D37" s="76">
        <f>SUM(E34:E43)</f>
      </c>
      <c r="E37" s="76">
        <f>SUM(F34:F43)</f>
      </c>
      <c r="F37" s="76">
        <f>SUM(G34:G43)</f>
      </c>
      <c r="G37" s="76">
        <f>SUM(H34:H43)</f>
      </c>
      <c r="H37" s="4"/>
    </row>
    <row r="38" ht="17.25" customHeight="1" spans="1:9" x14ac:dyDescent="0.25">
      <c r="A38" s="104"/>
      <c r="B38" s="307"/>
      <c r="C38" s="307"/>
      <c r="D38" s="126"/>
      <c r="E38" s="307"/>
      <c r="F38" s="307"/>
      <c r="G38" s="307"/>
      <c r="H38" s="4"/>
    </row>
    <row r="39" ht="17.25" customHeight="1" spans="1:9" x14ac:dyDescent="0.25">
      <c r="A39" s="236" t="s">
        <v>265</v>
      </c>
      <c r="B39" s="330">
        <f>SUM(C9:C14)</f>
      </c>
      <c r="C39" s="330">
        <f>SUM(D9:D14)</f>
      </c>
      <c r="D39" s="330">
        <f>SUM(E9:E14)</f>
      </c>
      <c r="E39" s="330">
        <f>SUM(F9:F14)</f>
      </c>
      <c r="F39" s="330">
        <f>SUM(G9:G14)</f>
      </c>
      <c r="G39" s="330">
        <f>SUM(H9:H14)</f>
      </c>
      <c r="H39" s="4"/>
    </row>
    <row r="40" ht="17.25" customHeight="1" spans="1:9" x14ac:dyDescent="0.25">
      <c r="A40" s="323" t="s">
        <v>722</v>
      </c>
      <c r="B40" s="331">
        <v>1552</v>
      </c>
      <c r="C40" s="332">
        <v>264</v>
      </c>
      <c r="D40" s="332">
        <v>264</v>
      </c>
      <c r="E40" s="332">
        <v>388</v>
      </c>
      <c r="F40" s="332">
        <v>388</v>
      </c>
      <c r="G40" s="333">
        <v>124</v>
      </c>
      <c r="H40" s="4"/>
    </row>
    <row r="41" spans="1:7" x14ac:dyDescent="0.25">
      <c r="A41" s="1" t="s">
        <v>0</v>
      </c>
      <c r="B41" s="17" t="s">
        <v>921</v>
      </c>
      <c r="C41" s="17" t="s">
        <v>218</v>
      </c>
      <c r="D41" s="17" t="s">
        <v>217</v>
      </c>
      <c r="E41" s="17" t="s">
        <v>910</v>
      </c>
      <c r="F41" s="17" t="s">
        <v>911</v>
      </c>
      <c r="G41" s="17" t="s">
        <v>131</v>
      </c>
    </row>
    <row r="42" spans="1:8" x14ac:dyDescent="0.25">
      <c r="A42" s="1" t="s">
        <v>3</v>
      </c>
      <c r="B42" s="17">
        <v>0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4">
        <v>0</v>
      </c>
    </row>
    <row r="43" spans="1:7" x14ac:dyDescent="0.25">
      <c r="A43" s="1"/>
      <c r="B43" s="17">
        <v>200</v>
      </c>
      <c r="C43" s="17">
        <v>50</v>
      </c>
      <c r="D43" s="17">
        <v>50</v>
      </c>
      <c r="E43" s="17">
        <v>50</v>
      </c>
      <c r="F43" s="17">
        <v>50</v>
      </c>
      <c r="G43" s="17">
        <v>50</v>
      </c>
    </row>
    <row r="44" spans="1:7" x14ac:dyDescent="0.25">
      <c r="A44" s="1"/>
      <c r="B44" s="17">
        <v>150</v>
      </c>
      <c r="C44" s="17">
        <v>70</v>
      </c>
      <c r="D44" s="17">
        <v>150</v>
      </c>
      <c r="E44" s="17">
        <v>50</v>
      </c>
      <c r="F44" s="17">
        <v>50</v>
      </c>
      <c r="G44" s="17">
        <v>0</v>
      </c>
    </row>
    <row r="45" spans="1:7" x14ac:dyDescent="0.25">
      <c r="A45" s="1"/>
      <c r="B45" s="17">
        <v>50</v>
      </c>
      <c r="C45" s="17">
        <v>0</v>
      </c>
      <c r="D45" s="17">
        <v>0</v>
      </c>
      <c r="E45" s="17">
        <v>288</v>
      </c>
      <c r="F45" s="17">
        <v>288</v>
      </c>
      <c r="G45" s="17">
        <v>0</v>
      </c>
    </row>
    <row r="46" spans="1:7" x14ac:dyDescent="0.25">
      <c r="A46" s="1"/>
      <c r="B46" s="17">
        <v>175</v>
      </c>
      <c r="C46" s="17">
        <v>0</v>
      </c>
      <c r="D46" s="17">
        <v>0</v>
      </c>
      <c r="E46" s="17">
        <v>0</v>
      </c>
      <c r="F46" s="17">
        <v>0</v>
      </c>
      <c r="G46" s="17">
        <v>74</v>
      </c>
    </row>
    <row r="47" spans="1:7" x14ac:dyDescent="0.25">
      <c r="A47" s="1"/>
      <c r="B47" s="17">
        <v>600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</row>
    <row r="48" spans="1:7" x14ac:dyDescent="0.25">
      <c r="A48" s="1"/>
      <c r="B48" s="17">
        <v>377</v>
      </c>
      <c r="C48" s="17">
        <v>144</v>
      </c>
      <c r="D48" s="17">
        <v>64</v>
      </c>
      <c r="E48" s="17">
        <v>0</v>
      </c>
      <c r="F48" s="17">
        <v>0</v>
      </c>
      <c r="G48" s="17">
        <v>0</v>
      </c>
    </row>
    <row r="49" spans="1:7" x14ac:dyDescent="0.25">
      <c r="A49" s="1"/>
      <c r="B49" s="17">
        <v>0</v>
      </c>
      <c r="C49" s="17">
        <v>-30</v>
      </c>
      <c r="D49" s="17">
        <v>0</v>
      </c>
      <c r="E49" s="17">
        <v>0</v>
      </c>
      <c r="F49" s="17">
        <v>0</v>
      </c>
      <c r="G49" s="17">
        <v>0</v>
      </c>
    </row>
    <row r="50" spans="1:7" x14ac:dyDescent="0.25">
      <c r="A50" s="1"/>
      <c r="B50" s="17">
        <v>0</v>
      </c>
      <c r="C50" s="17">
        <v>-50</v>
      </c>
      <c r="D50" s="17">
        <v>0</v>
      </c>
      <c r="E50" s="17">
        <v>0</v>
      </c>
      <c r="F50" s="17">
        <v>0</v>
      </c>
      <c r="G50" s="17">
        <v>0</v>
      </c>
    </row>
    <row r="51" spans="1:7" x14ac:dyDescent="0.25">
      <c r="A51" s="1"/>
      <c r="B51" s="17">
        <v>0</v>
      </c>
      <c r="C51" s="17">
        <v>-69</v>
      </c>
      <c r="D51" s="17">
        <v>0</v>
      </c>
      <c r="E51" s="17">
        <v>0</v>
      </c>
      <c r="F51" s="17">
        <v>0</v>
      </c>
      <c r="G51" s="17">
        <v>0</v>
      </c>
    </row>
    <row r="52" spans="1:7" x14ac:dyDescent="0.25">
      <c r="A52" s="1"/>
      <c r="B52" s="17">
        <v>-224</v>
      </c>
      <c r="C52" s="17">
        <v>-50</v>
      </c>
      <c r="D52" s="17">
        <v>0</v>
      </c>
      <c r="E52" s="17">
        <v>0</v>
      </c>
      <c r="F52" s="17">
        <v>0</v>
      </c>
      <c r="G52" s="17">
        <v>0</v>
      </c>
    </row>
    <row r="53" spans="1:7" x14ac:dyDescent="0.25">
      <c r="A53" s="1"/>
      <c r="B53" s="17">
        <v>-487</v>
      </c>
      <c r="C53" s="17">
        <v>-25</v>
      </c>
      <c r="D53" s="17">
        <v>0</v>
      </c>
      <c r="E53" s="17">
        <v>0</v>
      </c>
      <c r="F53" s="17">
        <v>0</v>
      </c>
      <c r="G53" s="17">
        <v>0</v>
      </c>
    </row>
    <row r="54" spans="1:7" x14ac:dyDescent="0.25">
      <c r="A54" s="1"/>
      <c r="B54" s="17">
        <v>-300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</row>
    <row r="55" spans="1:7" x14ac:dyDescent="0.25">
      <c r="A55" s="1"/>
      <c r="B55" s="17">
        <v>-494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</row>
    <row r="56" spans="1:7" x14ac:dyDescent="0.25">
      <c r="A56" s="1"/>
      <c r="B56" s="17">
        <v>-47</v>
      </c>
      <c r="C56" s="17">
        <v>-24</v>
      </c>
      <c r="D56" s="17">
        <v>0</v>
      </c>
      <c r="E56" s="17">
        <v>0</v>
      </c>
      <c r="F56" s="17">
        <v>0</v>
      </c>
      <c r="G56" s="17">
        <v>0</v>
      </c>
    </row>
    <row r="57" spans="1:7" x14ac:dyDescent="0.25">
      <c r="A57" s="1"/>
      <c r="B57" s="17">
        <v>0</v>
      </c>
      <c r="C57" s="17">
        <v>-16</v>
      </c>
      <c r="D57" s="17">
        <v>0</v>
      </c>
      <c r="E57" s="17">
        <v>0</v>
      </c>
      <c r="F57" s="17">
        <v>0</v>
      </c>
      <c r="G57" s="17">
        <v>-55</v>
      </c>
    </row>
    <row r="58" spans="1:7" x14ac:dyDescent="0.25">
      <c r="A58" s="1"/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-11</v>
      </c>
    </row>
    <row r="59" spans="1:7" x14ac:dyDescent="0.25">
      <c r="A59" s="1"/>
      <c r="B59" s="17">
        <v>0</v>
      </c>
      <c r="C59" s="17">
        <v>0</v>
      </c>
      <c r="D59" s="17">
        <v>-19</v>
      </c>
      <c r="E59" s="17">
        <v>0</v>
      </c>
      <c r="F59" s="17">
        <v>0</v>
      </c>
      <c r="G59" s="17">
        <v>-9</v>
      </c>
    </row>
    <row r="60" spans="1:7" x14ac:dyDescent="0.25">
      <c r="A60" s="1"/>
      <c r="B60" s="17">
        <v>0</v>
      </c>
      <c r="C60" s="17">
        <v>0</v>
      </c>
      <c r="D60" s="17">
        <v>-25</v>
      </c>
      <c r="E60" s="17">
        <v>0</v>
      </c>
      <c r="F60" s="17">
        <v>0</v>
      </c>
      <c r="G60" s="17">
        <v>-49</v>
      </c>
    </row>
    <row r="61" spans="1:7" x14ac:dyDescent="0.25">
      <c r="A61" s="1"/>
      <c r="B61" s="17">
        <v>0</v>
      </c>
      <c r="C61" s="17">
        <v>0</v>
      </c>
      <c r="D61" s="17">
        <v>-19</v>
      </c>
      <c r="E61" s="17">
        <v>0</v>
      </c>
      <c r="F61" s="17">
        <v>0</v>
      </c>
      <c r="G61" s="17">
        <v>0</v>
      </c>
    </row>
    <row r="62" spans="1:7" x14ac:dyDescent="0.25">
      <c r="A62" s="1"/>
      <c r="B62" s="17">
        <v>0</v>
      </c>
      <c r="C62" s="17">
        <v>0</v>
      </c>
      <c r="D62" s="17">
        <v>0</v>
      </c>
      <c r="E62" s="17">
        <v>-96</v>
      </c>
      <c r="F62" s="17">
        <v>0</v>
      </c>
      <c r="G62" s="17">
        <v>0</v>
      </c>
    </row>
    <row r="63" spans="1:7" x14ac:dyDescent="0.25">
      <c r="A63" s="1"/>
      <c r="B63" s="17">
        <v>0</v>
      </c>
      <c r="C63" s="17">
        <v>0</v>
      </c>
      <c r="D63" s="17">
        <v>0</v>
      </c>
      <c r="E63" s="17">
        <v>-2</v>
      </c>
      <c r="F63" s="17">
        <v>0</v>
      </c>
      <c r="G63" s="17">
        <v>0</v>
      </c>
    </row>
    <row r="64" spans="1:7" x14ac:dyDescent="0.25">
      <c r="A64" s="1"/>
      <c r="B64" s="17">
        <v>0</v>
      </c>
      <c r="C64" s="17">
        <v>0</v>
      </c>
      <c r="D64" s="17">
        <v>0</v>
      </c>
      <c r="E64" s="17">
        <v>-215</v>
      </c>
      <c r="F64" s="17">
        <v>0</v>
      </c>
      <c r="G64" s="17">
        <v>0</v>
      </c>
    </row>
    <row r="65" spans="1:7" x14ac:dyDescent="0.25">
      <c r="A65" s="1"/>
      <c r="B65" s="17">
        <v>0</v>
      </c>
      <c r="C65" s="17">
        <v>0</v>
      </c>
      <c r="D65" s="17">
        <v>0</v>
      </c>
      <c r="E65" s="17">
        <v>-75</v>
      </c>
      <c r="F65" s="17">
        <v>0</v>
      </c>
      <c r="G65" s="17">
        <v>0</v>
      </c>
    </row>
    <row r="66" spans="1:7" x14ac:dyDescent="0.25">
      <c r="A66" s="1"/>
      <c r="B66" s="17">
        <v>0</v>
      </c>
      <c r="C66" s="17">
        <v>0</v>
      </c>
      <c r="D66" s="17">
        <v>-6</v>
      </c>
      <c r="E66" s="17">
        <v>0</v>
      </c>
      <c r="F66" s="17">
        <v>0</v>
      </c>
      <c r="G66" s="17">
        <v>0</v>
      </c>
    </row>
    <row r="67" spans="1:7" x14ac:dyDescent="0.25">
      <c r="A67" s="1"/>
      <c r="B67" s="17">
        <v>0</v>
      </c>
      <c r="C67" s="17">
        <v>0</v>
      </c>
      <c r="D67" s="17">
        <v>0</v>
      </c>
      <c r="E67" s="17">
        <v>0</v>
      </c>
      <c r="F67" s="17">
        <v>-111</v>
      </c>
      <c r="G67" s="17">
        <v>0</v>
      </c>
    </row>
    <row r="68" spans="1:7" x14ac:dyDescent="0.25">
      <c r="A68" s="1"/>
      <c r="B68" s="17">
        <v>0</v>
      </c>
      <c r="C68" s="17">
        <v>0</v>
      </c>
      <c r="D68" s="17">
        <v>-165</v>
      </c>
      <c r="E68" s="17">
        <v>0</v>
      </c>
      <c r="F68" s="17">
        <v>0</v>
      </c>
      <c r="G68" s="17">
        <v>0</v>
      </c>
    </row>
    <row r="69" spans="1:7" x14ac:dyDescent="0.25">
      <c r="A69" s="1"/>
      <c r="B69" s="17">
        <v>0</v>
      </c>
      <c r="C69" s="17">
        <v>0</v>
      </c>
      <c r="D69" s="17">
        <v>0</v>
      </c>
      <c r="E69" s="17">
        <v>0</v>
      </c>
      <c r="F69" s="17">
        <v>-184</v>
      </c>
      <c r="G69" s="17">
        <v>0</v>
      </c>
    </row>
    <row r="70" spans="1:7" x14ac:dyDescent="0.25">
      <c r="A70" s="1"/>
      <c r="B70" s="17">
        <v>0</v>
      </c>
      <c r="C70" s="17">
        <v>0</v>
      </c>
      <c r="D70" s="17">
        <v>0</v>
      </c>
      <c r="E70" s="17">
        <v>0</v>
      </c>
      <c r="F70" s="17">
        <v>-89</v>
      </c>
      <c r="G70" s="17">
        <v>0</v>
      </c>
    </row>
    <row r="71" spans="1:7" x14ac:dyDescent="0.25">
      <c r="A71" s="1"/>
      <c r="B71" s="17">
        <v>0</v>
      </c>
      <c r="C71" s="17">
        <v>0</v>
      </c>
      <c r="D71" s="17">
        <v>0</v>
      </c>
      <c r="E71" s="17">
        <v>0</v>
      </c>
      <c r="F71" s="17">
        <v>-4</v>
      </c>
      <c r="G71" s="17">
        <v>0</v>
      </c>
    </row>
    <row r="72" spans="1:7" x14ac:dyDescent="0.25">
      <c r="A72" s="1"/>
      <c r="B72" s="17">
        <v>0</v>
      </c>
      <c r="C72" s="17">
        <v>0</v>
      </c>
      <c r="D72" s="17">
        <v>-30</v>
      </c>
      <c r="E72" s="17">
        <v>0</v>
      </c>
      <c r="F72" s="17">
        <v>0</v>
      </c>
      <c r="G72" s="17">
        <v>0</v>
      </c>
    </row>
    <row r="73" spans="1:7" x14ac:dyDescent="0.25">
      <c r="A73" s="1" t="s">
        <v>3</v>
      </c>
      <c r="B73" s="17">
        <v>0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5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17" customWidth="1"/>
    <col min="3" max="3" width="13.862142857142858" style="17" customWidth="1"/>
    <col min="4" max="4" width="11.862142857142858" style="17" customWidth="1"/>
    <col min="5" max="5" width="11.290714285714287" style="17" customWidth="1"/>
    <col min="6" max="6" width="11.719285714285713" style="17" customWidth="1"/>
    <col min="7" max="7" width="12.719285714285713" style="17" customWidth="1"/>
    <col min="8" max="8" width="12.43357142857143" style="4" customWidth="1"/>
  </cols>
  <sheetData>
    <row r="8" ht="17.25" customHeight="1" spans="1:9" x14ac:dyDescent="0.25">
      <c r="A8" s="75" t="s">
        <v>443</v>
      </c>
      <c r="B8" s="76">
        <f>SUM(C9:C14)</f>
      </c>
      <c r="C8" s="76">
        <f>SUM(D9:D14)</f>
      </c>
      <c r="D8" s="76">
        <f>SUM(E9:E14)</f>
      </c>
      <c r="E8" s="76">
        <f>SUM(F9:F14)</f>
      </c>
      <c r="F8" s="76">
        <f>SUM(G9:G14)</f>
      </c>
      <c r="G8" s="76">
        <f>SUM(H9:H14)</f>
      </c>
      <c r="H8" s="4"/>
    </row>
    <row r="9" ht="17.25" customHeight="1" spans="1:9" x14ac:dyDescent="0.25">
      <c r="A9" s="45"/>
      <c r="B9" s="146"/>
      <c r="C9" s="146"/>
      <c r="D9" s="146"/>
      <c r="E9" s="146"/>
      <c r="F9" s="146"/>
      <c r="G9" s="146"/>
      <c r="H9" s="4"/>
    </row>
    <row r="10" ht="17.25" customHeight="1" spans="1:9" x14ac:dyDescent="0.25">
      <c r="A10" s="75" t="s">
        <v>444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</row>
    <row r="11" ht="17.25" customHeight="1" spans="1:9" x14ac:dyDescent="0.25">
      <c r="A11" s="147"/>
      <c r="B11" s="307"/>
      <c r="C11" s="307"/>
      <c r="D11" s="307"/>
      <c r="E11" s="307"/>
      <c r="F11" s="307"/>
      <c r="G11" s="307"/>
      <c r="H11" s="4"/>
    </row>
    <row r="12" ht="17.25" customHeight="1" spans="1:9" x14ac:dyDescent="0.25">
      <c r="A12" s="75" t="s">
        <v>445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4"/>
    </row>
    <row r="13" ht="17.25" customHeight="1" spans="1:9" x14ac:dyDescent="0.25">
      <c r="A13" s="44" t="s">
        <v>915</v>
      </c>
      <c r="B13" s="146"/>
      <c r="C13" s="146"/>
      <c r="D13" s="146"/>
      <c r="E13" s="146"/>
      <c r="F13" s="146"/>
      <c r="G13" s="78">
        <v>-388</v>
      </c>
      <c r="H13" s="4"/>
    </row>
    <row r="14" ht="17.25" customHeight="1" spans="1:9" x14ac:dyDescent="0.25">
      <c r="A14" s="5" t="s">
        <v>915</v>
      </c>
      <c r="B14" s="6"/>
      <c r="C14" s="18">
        <v>-26</v>
      </c>
      <c r="D14" s="6"/>
      <c r="E14" s="6"/>
      <c r="F14" s="6"/>
      <c r="G14" s="18">
        <v>-150</v>
      </c>
      <c r="H14" s="4"/>
    </row>
    <row r="15" ht="17.25" customHeight="1" spans="1:9" x14ac:dyDescent="0.25">
      <c r="A15" s="45" t="s">
        <v>916</v>
      </c>
      <c r="B15" s="6"/>
      <c r="C15" s="18">
        <v>-22</v>
      </c>
      <c r="D15" s="6"/>
      <c r="E15" s="6"/>
      <c r="F15" s="6"/>
      <c r="G15" s="18">
        <v>-254</v>
      </c>
      <c r="H15" s="4"/>
    </row>
    <row r="16" ht="17.25" customHeight="1" spans="1:9" x14ac:dyDescent="0.25">
      <c r="A16" s="5" t="s">
        <v>215</v>
      </c>
      <c r="B16" s="6"/>
      <c r="C16" s="18">
        <v>-13</v>
      </c>
      <c r="D16" s="6"/>
      <c r="E16" s="6"/>
      <c r="F16" s="6"/>
      <c r="G16" s="18">
        <v>-317</v>
      </c>
      <c r="H16" s="4"/>
    </row>
    <row r="17" ht="17.25" customHeight="1" spans="1:9" x14ac:dyDescent="0.25">
      <c r="A17" s="5" t="s">
        <v>917</v>
      </c>
      <c r="B17" s="18">
        <v>-19</v>
      </c>
      <c r="C17" s="18">
        <v>-50</v>
      </c>
      <c r="D17" s="6"/>
      <c r="E17" s="6"/>
      <c r="F17" s="6"/>
      <c r="G17" s="18">
        <v>-271</v>
      </c>
      <c r="H17" s="4"/>
    </row>
    <row r="18" ht="17.25" customHeight="1" spans="1:9" x14ac:dyDescent="0.25">
      <c r="A18" s="5" t="s">
        <v>918</v>
      </c>
      <c r="B18" s="18">
        <v>-18</v>
      </c>
      <c r="C18" s="18">
        <v>-26</v>
      </c>
      <c r="D18" s="6"/>
      <c r="E18" s="6"/>
      <c r="F18" s="6"/>
      <c r="G18" s="6"/>
      <c r="H18" s="4"/>
    </row>
    <row r="19" ht="17.25" customHeight="1" spans="1:9" x14ac:dyDescent="0.25">
      <c r="A19" s="5" t="s">
        <v>247</v>
      </c>
      <c r="B19" s="18">
        <v>-23</v>
      </c>
      <c r="C19" s="18">
        <v>-25</v>
      </c>
      <c r="D19" s="18">
        <v>-20</v>
      </c>
      <c r="E19" s="6"/>
      <c r="F19" s="6"/>
      <c r="G19" s="6"/>
      <c r="H19" s="4"/>
    </row>
    <row r="20" ht="17.25" customHeight="1" spans="1:9" x14ac:dyDescent="0.25">
      <c r="A20" s="75" t="s">
        <v>882</v>
      </c>
      <c r="B20" s="76">
        <f>SUM(C19:C26)</f>
      </c>
      <c r="C20" s="76">
        <f>SUM(D19:D26)</f>
      </c>
      <c r="D20" s="76">
        <f>SUM(E19:E26)</f>
      </c>
      <c r="E20" s="76">
        <f>SUM(F19:F26)</f>
      </c>
      <c r="F20" s="76">
        <f>SUM(G19:G26)</f>
      </c>
      <c r="G20" s="76">
        <f>SUM(H19:H26)</f>
      </c>
      <c r="H20" s="4"/>
    </row>
    <row r="21" ht="17.25" customHeight="1" spans="1:9" x14ac:dyDescent="0.25">
      <c r="A21" s="5">
        <v>44929</v>
      </c>
      <c r="B21" s="18">
        <v>-90</v>
      </c>
      <c r="C21" s="18">
        <v>-68</v>
      </c>
      <c r="D21" s="18">
        <v>-90</v>
      </c>
      <c r="E21" s="6"/>
      <c r="F21" s="6"/>
      <c r="G21" s="6"/>
      <c r="H21" s="4"/>
    </row>
    <row r="22" ht="17.25" customHeight="1" spans="1:9" x14ac:dyDescent="0.25">
      <c r="A22" s="5">
        <v>44960</v>
      </c>
      <c r="B22" s="6"/>
      <c r="C22" s="6"/>
      <c r="D22" s="6"/>
      <c r="E22" s="18">
        <v>-6</v>
      </c>
      <c r="F22" s="6"/>
      <c r="G22" s="6"/>
      <c r="H22" s="22" t="s">
        <v>530</v>
      </c>
    </row>
    <row r="23" ht="17.25" customHeight="1" spans="1:9" x14ac:dyDescent="0.25">
      <c r="A23" s="45">
        <v>44988</v>
      </c>
      <c r="B23" s="18">
        <v>-80</v>
      </c>
      <c r="C23" s="6"/>
      <c r="D23" s="18">
        <v>-20</v>
      </c>
      <c r="E23" s="6"/>
      <c r="F23" s="6"/>
      <c r="G23" s="6"/>
      <c r="H23" s="4"/>
    </row>
    <row r="24" ht="17.25" customHeight="1" spans="1:9" x14ac:dyDescent="0.25">
      <c r="A24" s="45">
        <v>44988</v>
      </c>
      <c r="B24" s="6"/>
      <c r="C24" s="6"/>
      <c r="D24" s="18">
        <v>-50</v>
      </c>
      <c r="E24" s="18">
        <v>-224</v>
      </c>
      <c r="F24" s="6"/>
      <c r="G24" s="6"/>
      <c r="H24" s="4"/>
    </row>
    <row r="25" ht="17.25" customHeight="1" spans="1:9" x14ac:dyDescent="0.25">
      <c r="A25" s="45">
        <v>44988</v>
      </c>
      <c r="B25" s="6"/>
      <c r="C25" s="6"/>
      <c r="D25" s="18">
        <v>-50</v>
      </c>
      <c r="E25" s="6"/>
      <c r="F25" s="18">
        <v>-21</v>
      </c>
      <c r="G25" s="6"/>
      <c r="H25" s="22" t="s">
        <v>531</v>
      </c>
    </row>
    <row r="26" ht="17.25" customHeight="1" spans="1:9" x14ac:dyDescent="0.25">
      <c r="A26" s="45">
        <v>44988</v>
      </c>
      <c r="B26" s="6"/>
      <c r="C26" s="6"/>
      <c r="D26" s="6"/>
      <c r="E26" s="6"/>
      <c r="F26" s="18">
        <v>-51</v>
      </c>
      <c r="G26" s="6"/>
      <c r="H26" s="4"/>
    </row>
    <row r="27" ht="17.25" customHeight="1" spans="1:9" x14ac:dyDescent="0.25">
      <c r="A27" s="45">
        <v>44988</v>
      </c>
      <c r="B27" s="6"/>
      <c r="C27" s="6"/>
      <c r="D27" s="6"/>
      <c r="E27" s="6"/>
      <c r="F27" s="18">
        <v>-158</v>
      </c>
      <c r="G27" s="6"/>
      <c r="H27" s="4"/>
    </row>
    <row r="28" ht="17.25" customHeight="1" spans="1:9" x14ac:dyDescent="0.25">
      <c r="A28" s="75" t="s">
        <v>883</v>
      </c>
      <c r="B28" s="76">
        <f>SUM(C27:C34)</f>
      </c>
      <c r="C28" s="76">
        <f>SUM(D27:D34)</f>
      </c>
      <c r="D28" s="76">
        <f>SUM(E27:E34)</f>
      </c>
      <c r="E28" s="76">
        <f>SUM(F27:F34)</f>
      </c>
      <c r="F28" s="76">
        <f>SUM(G27:G34)</f>
      </c>
      <c r="G28" s="76">
        <f>SUM(H27:H34)</f>
      </c>
      <c r="H28" s="4"/>
    </row>
    <row r="29" ht="17.25" customHeight="1" spans="1:9" x14ac:dyDescent="0.25">
      <c r="A29" s="5"/>
      <c r="B29" s="6"/>
      <c r="C29" s="6"/>
      <c r="D29" s="6"/>
      <c r="E29" s="6"/>
      <c r="F29" s="6"/>
      <c r="G29" s="6"/>
      <c r="H29" s="4"/>
    </row>
    <row r="30" ht="17.25" customHeight="1" spans="1:9" x14ac:dyDescent="0.25">
      <c r="A30" s="104"/>
      <c r="B30" s="307"/>
      <c r="C30" s="307"/>
      <c r="D30" s="126"/>
      <c r="E30" s="307"/>
      <c r="F30" s="307"/>
      <c r="G30" s="307"/>
      <c r="H30" s="4"/>
    </row>
    <row r="31" ht="17.25" customHeight="1" spans="1:9" x14ac:dyDescent="0.25">
      <c r="A31" s="236" t="s">
        <v>265</v>
      </c>
      <c r="B31" s="330">
        <f>SUM(C9:C14)</f>
      </c>
      <c r="C31" s="330">
        <f>SUM(D9:D14)</f>
      </c>
      <c r="D31" s="330">
        <f>SUM(E9:E14)</f>
      </c>
      <c r="E31" s="330">
        <f>SUM(F9:F14)</f>
      </c>
      <c r="F31" s="330">
        <f>SUM(G9:G14)</f>
      </c>
      <c r="G31" s="330">
        <f>SUM(H9:H14)</f>
      </c>
      <c r="H31" s="4"/>
    </row>
    <row r="32" ht="17.25" customHeight="1" spans="1:9" x14ac:dyDescent="0.25">
      <c r="A32" s="323" t="s">
        <v>722</v>
      </c>
      <c r="B32" s="331">
        <v>230</v>
      </c>
      <c r="C32" s="332">
        <v>230</v>
      </c>
      <c r="D32" s="332">
        <v>230</v>
      </c>
      <c r="E32" s="332">
        <v>230</v>
      </c>
      <c r="F32" s="332">
        <v>230</v>
      </c>
      <c r="G32" s="333">
        <v>1380</v>
      </c>
      <c r="H32" s="4"/>
    </row>
    <row r="33" spans="1:7" x14ac:dyDescent="0.25">
      <c r="A33" s="1" t="s">
        <v>0</v>
      </c>
      <c r="B33" s="17" t="s">
        <v>131</v>
      </c>
      <c r="C33" s="17" t="s">
        <v>218</v>
      </c>
      <c r="D33" s="17" t="s">
        <v>217</v>
      </c>
      <c r="E33" s="17" t="s">
        <v>9</v>
      </c>
      <c r="F33" s="17" t="s">
        <v>11</v>
      </c>
      <c r="G33" s="17" t="s">
        <v>921</v>
      </c>
    </row>
    <row r="34" spans="1:8" x14ac:dyDescent="0.25">
      <c r="A34" s="1" t="s">
        <v>3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4">
        <v>0</v>
      </c>
    </row>
    <row r="35" spans="1:7" x14ac:dyDescent="0.25">
      <c r="A35" s="1"/>
      <c r="B35" s="17">
        <v>0</v>
      </c>
      <c r="C35" s="17">
        <v>0</v>
      </c>
      <c r="D35" s="17">
        <v>230</v>
      </c>
      <c r="E35" s="17">
        <v>0</v>
      </c>
      <c r="F35" s="17">
        <v>0</v>
      </c>
      <c r="G35" s="17">
        <v>350</v>
      </c>
    </row>
    <row r="36" spans="1:7" x14ac:dyDescent="0.25">
      <c r="A36" s="1"/>
      <c r="B36" s="17">
        <v>0</v>
      </c>
      <c r="C36" s="17">
        <v>230</v>
      </c>
      <c r="D36" s="17">
        <v>0</v>
      </c>
      <c r="E36" s="17">
        <v>0</v>
      </c>
      <c r="F36" s="17">
        <v>0</v>
      </c>
      <c r="G36" s="17">
        <v>0</v>
      </c>
    </row>
    <row r="37" spans="1:7" x14ac:dyDescent="0.25">
      <c r="A37" s="1"/>
      <c r="B37" s="17">
        <v>0</v>
      </c>
      <c r="C37" s="17">
        <v>0</v>
      </c>
      <c r="D37" s="17">
        <v>0</v>
      </c>
      <c r="E37" s="17">
        <v>230</v>
      </c>
      <c r="F37" s="17">
        <v>230</v>
      </c>
      <c r="G37" s="17">
        <v>150</v>
      </c>
    </row>
    <row r="38" spans="1:7" x14ac:dyDescent="0.25">
      <c r="A38" s="1"/>
      <c r="B38" s="17">
        <v>100</v>
      </c>
      <c r="C38" s="17">
        <v>0</v>
      </c>
      <c r="D38" s="17">
        <v>0</v>
      </c>
      <c r="E38" s="17">
        <v>0</v>
      </c>
      <c r="F38" s="17">
        <v>0</v>
      </c>
      <c r="G38" s="17">
        <v>750</v>
      </c>
    </row>
    <row r="39" spans="1:7" x14ac:dyDescent="0.25">
      <c r="A39" s="1"/>
      <c r="B39" s="17">
        <v>130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</row>
    <row r="40" spans="1:7" x14ac:dyDescent="0.25">
      <c r="A40" s="1"/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130</v>
      </c>
    </row>
    <row r="41" spans="1:7" x14ac:dyDescent="0.25">
      <c r="A41" s="1"/>
      <c r="B41" s="17">
        <v>0</v>
      </c>
      <c r="C41" s="17">
        <v>0</v>
      </c>
      <c r="D41" s="17">
        <v>0</v>
      </c>
      <c r="E41" s="17">
        <v>0</v>
      </c>
      <c r="F41" s="17">
        <v>0</v>
      </c>
      <c r="G41" s="17">
        <v>-388</v>
      </c>
    </row>
    <row r="42" spans="1:7" x14ac:dyDescent="0.25">
      <c r="A42" s="1"/>
      <c r="B42" s="17">
        <v>0</v>
      </c>
      <c r="C42" s="17">
        <v>-26</v>
      </c>
      <c r="D42" s="17">
        <v>0</v>
      </c>
      <c r="E42" s="17">
        <v>0</v>
      </c>
      <c r="F42" s="17">
        <v>0</v>
      </c>
      <c r="G42" s="17">
        <v>-150</v>
      </c>
    </row>
    <row r="43" spans="1:7" x14ac:dyDescent="0.25">
      <c r="A43" s="1"/>
      <c r="B43" s="17">
        <v>0</v>
      </c>
      <c r="C43" s="17">
        <v>-22</v>
      </c>
      <c r="D43" s="17">
        <v>0</v>
      </c>
      <c r="E43" s="17">
        <v>0</v>
      </c>
      <c r="F43" s="17">
        <v>0</v>
      </c>
      <c r="G43" s="17">
        <v>-254</v>
      </c>
    </row>
    <row r="44" spans="1:7" x14ac:dyDescent="0.25">
      <c r="A44" s="1"/>
      <c r="B44" s="17">
        <v>0</v>
      </c>
      <c r="C44" s="17">
        <v>-13</v>
      </c>
      <c r="D44" s="17">
        <v>0</v>
      </c>
      <c r="E44" s="17">
        <v>0</v>
      </c>
      <c r="F44" s="17">
        <v>0</v>
      </c>
      <c r="G44" s="17">
        <v>-317</v>
      </c>
    </row>
    <row r="45" spans="1:7" x14ac:dyDescent="0.25">
      <c r="A45" s="1"/>
      <c r="B45" s="17">
        <v>-19</v>
      </c>
      <c r="C45" s="17">
        <v>-50</v>
      </c>
      <c r="D45" s="17">
        <v>0</v>
      </c>
      <c r="E45" s="17">
        <v>0</v>
      </c>
      <c r="F45" s="17">
        <v>0</v>
      </c>
      <c r="G45" s="17">
        <v>-271</v>
      </c>
    </row>
    <row r="46" spans="1:7" x14ac:dyDescent="0.25">
      <c r="A46" s="1"/>
      <c r="B46" s="17">
        <v>-18</v>
      </c>
      <c r="C46" s="17">
        <v>-26</v>
      </c>
      <c r="D46" s="17">
        <v>0</v>
      </c>
      <c r="E46" s="17">
        <v>0</v>
      </c>
      <c r="F46" s="17">
        <v>0</v>
      </c>
      <c r="G46" s="17">
        <v>0</v>
      </c>
    </row>
    <row r="47" spans="1:7" x14ac:dyDescent="0.25">
      <c r="A47" s="1"/>
      <c r="B47" s="17">
        <v>-23</v>
      </c>
      <c r="C47" s="17">
        <v>-25</v>
      </c>
      <c r="D47" s="17">
        <v>-20</v>
      </c>
      <c r="E47" s="17">
        <v>0</v>
      </c>
      <c r="F47" s="17">
        <v>0</v>
      </c>
      <c r="G47" s="17">
        <v>0</v>
      </c>
    </row>
    <row r="48" spans="1:7" x14ac:dyDescent="0.25">
      <c r="A48" s="1"/>
      <c r="B48" s="17">
        <v>-90</v>
      </c>
      <c r="C48" s="17">
        <v>-68</v>
      </c>
      <c r="D48" s="17">
        <v>-90</v>
      </c>
      <c r="E48" s="17">
        <v>0</v>
      </c>
      <c r="F48" s="17">
        <v>0</v>
      </c>
      <c r="G48" s="17">
        <v>0</v>
      </c>
    </row>
    <row r="49" spans="1:7" x14ac:dyDescent="0.25">
      <c r="A49" s="1"/>
      <c r="B49" s="17">
        <v>0</v>
      </c>
      <c r="C49" s="17">
        <v>0</v>
      </c>
      <c r="D49" s="17">
        <v>0</v>
      </c>
      <c r="E49" s="17">
        <v>-6</v>
      </c>
      <c r="F49" s="17">
        <v>0</v>
      </c>
      <c r="G49" s="17">
        <v>0</v>
      </c>
    </row>
    <row r="50" spans="1:7" x14ac:dyDescent="0.25">
      <c r="A50" s="1"/>
      <c r="B50" s="17">
        <v>-80</v>
      </c>
      <c r="C50" s="17">
        <v>0</v>
      </c>
      <c r="D50" s="17">
        <v>-20</v>
      </c>
      <c r="E50" s="17">
        <v>0</v>
      </c>
      <c r="F50" s="17">
        <v>0</v>
      </c>
      <c r="G50" s="17">
        <v>0</v>
      </c>
    </row>
    <row r="51" spans="1:7" x14ac:dyDescent="0.25">
      <c r="A51" s="1"/>
      <c r="B51" s="17">
        <v>0</v>
      </c>
      <c r="C51" s="17">
        <v>0</v>
      </c>
      <c r="D51" s="17">
        <v>-50</v>
      </c>
      <c r="E51" s="17">
        <v>-224</v>
      </c>
      <c r="F51" s="17">
        <v>0</v>
      </c>
      <c r="G51" s="17">
        <v>0</v>
      </c>
    </row>
    <row r="52" spans="1:7" x14ac:dyDescent="0.25">
      <c r="A52" s="1"/>
      <c r="B52" s="17">
        <v>0</v>
      </c>
      <c r="C52" s="17">
        <v>0</v>
      </c>
      <c r="D52" s="17">
        <v>-50</v>
      </c>
      <c r="E52" s="17">
        <v>0</v>
      </c>
      <c r="F52" s="17">
        <v>-21</v>
      </c>
      <c r="G52" s="17">
        <v>0</v>
      </c>
    </row>
    <row r="53" spans="1:7" x14ac:dyDescent="0.25">
      <c r="A53" s="1"/>
      <c r="B53" s="17">
        <v>0</v>
      </c>
      <c r="C53" s="17">
        <v>0</v>
      </c>
      <c r="D53" s="17">
        <v>0</v>
      </c>
      <c r="E53" s="17">
        <v>0</v>
      </c>
      <c r="F53" s="17">
        <v>-51</v>
      </c>
      <c r="G53" s="17">
        <v>0</v>
      </c>
    </row>
    <row r="54" spans="1:7" x14ac:dyDescent="0.25">
      <c r="A54" s="1"/>
      <c r="B54" s="17">
        <v>0</v>
      </c>
      <c r="C54" s="17">
        <v>0</v>
      </c>
      <c r="D54" s="17">
        <v>0</v>
      </c>
      <c r="E54" s="17">
        <v>0</v>
      </c>
      <c r="F54" s="17">
        <v>-158</v>
      </c>
      <c r="G54" s="17">
        <v>0</v>
      </c>
    </row>
    <row r="55" spans="1:7" x14ac:dyDescent="0.25">
      <c r="A55" s="1" t="s">
        <v>3</v>
      </c>
      <c r="B55" s="17">
        <v>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11" customWidth="1"/>
    <col min="5" max="5" width="12.43357142857143" style="4" customWidth="1"/>
  </cols>
  <sheetData>
    <row r="8" ht="17.25" customHeight="1" spans="1:6" x14ac:dyDescent="0.25">
      <c r="A8" s="5">
        <v>45140</v>
      </c>
      <c r="B8" s="6"/>
      <c r="C8" s="6"/>
      <c r="D8" s="18">
        <v>-100</v>
      </c>
      <c r="E8" s="4"/>
    </row>
    <row r="9" ht="17.25" customHeight="1" spans="1:6" x14ac:dyDescent="0.25">
      <c r="A9" s="75" t="s">
        <v>882</v>
      </c>
      <c r="B9" s="76">
        <f>SUM(C14:C15)</f>
      </c>
      <c r="C9" s="76">
        <f>SUM(D14:D15)</f>
      </c>
      <c r="D9" s="76">
        <f>SUM(E14:E15)</f>
      </c>
      <c r="E9" s="4"/>
    </row>
    <row r="10" ht="17.25" customHeight="1" spans="1:6" x14ac:dyDescent="0.25">
      <c r="A10" s="45">
        <v>44988</v>
      </c>
      <c r="B10" s="18">
        <v>-26</v>
      </c>
      <c r="C10" s="18">
        <v>-150</v>
      </c>
      <c r="D10" s="6"/>
      <c r="E10" s="4"/>
    </row>
    <row r="11" ht="17.25" customHeight="1" spans="1:6" x14ac:dyDescent="0.25">
      <c r="A11" s="45">
        <v>44988</v>
      </c>
      <c r="B11" s="18">
        <v>-68</v>
      </c>
      <c r="C11" s="6"/>
      <c r="D11" s="6"/>
      <c r="E11" s="22" t="s">
        <v>530</v>
      </c>
    </row>
    <row r="12" ht="17.25" customHeight="1" spans="1:6" x14ac:dyDescent="0.25">
      <c r="A12" s="45">
        <v>44988</v>
      </c>
      <c r="B12" s="18">
        <v>-56</v>
      </c>
      <c r="C12" s="6"/>
      <c r="D12" s="6"/>
      <c r="E12" s="4"/>
    </row>
    <row r="13" ht="17.25" customHeight="1" spans="1:6" x14ac:dyDescent="0.25">
      <c r="A13" s="75" t="s">
        <v>883</v>
      </c>
      <c r="B13" s="76">
        <f>SUM(C16:C19)</f>
      </c>
      <c r="C13" s="76">
        <f>SUM(D16:D19)</f>
      </c>
      <c r="D13" s="76">
        <f>SUM(E16:E19)</f>
      </c>
      <c r="E13" s="4"/>
    </row>
    <row r="14" ht="17.25" customHeight="1" spans="1:6" x14ac:dyDescent="0.25">
      <c r="A14" s="5"/>
      <c r="B14" s="6"/>
      <c r="C14" s="6"/>
      <c r="D14" s="6"/>
      <c r="E14" s="4"/>
    </row>
    <row r="15" ht="17.25" customHeight="1" spans="1:6" x14ac:dyDescent="0.25">
      <c r="A15" s="104"/>
      <c r="B15" s="307"/>
      <c r="C15" s="126"/>
      <c r="D15" s="126"/>
      <c r="E15" s="4"/>
    </row>
    <row r="16" ht="17.25" customHeight="1" spans="1:6" x14ac:dyDescent="0.25">
      <c r="A16" s="236" t="s">
        <v>265</v>
      </c>
      <c r="B16" s="330">
        <f>SUM(C9)</f>
      </c>
      <c r="C16" s="330">
        <f>SUM(D9)</f>
      </c>
      <c r="D16" s="330">
        <f>SUM(E9)</f>
      </c>
      <c r="E16" s="4"/>
    </row>
    <row r="17" ht="17.25" customHeight="1" spans="1:6" x14ac:dyDescent="0.25">
      <c r="A17" s="323" t="s">
        <v>722</v>
      </c>
      <c r="B17" s="332">
        <v>150</v>
      </c>
      <c r="C17" s="332">
        <v>150</v>
      </c>
      <c r="D17" s="333">
        <v>100</v>
      </c>
      <c r="E17" s="4"/>
    </row>
    <row r="18" ht="17.25" customHeight="1" spans="1:6" x14ac:dyDescent="0.25">
      <c r="A18" s="12"/>
      <c r="B18" s="13"/>
      <c r="C18" s="13"/>
      <c r="D18" s="13"/>
      <c r="E18" s="4"/>
    </row>
    <row r="19" ht="17.25" customHeight="1" spans="1:6" x14ac:dyDescent="0.25">
      <c r="A19" s="247"/>
      <c r="B19" s="318"/>
      <c r="C19" s="318"/>
      <c r="D19" s="13"/>
      <c r="E19" s="4"/>
    </row>
    <row r="20" spans="1:4" x14ac:dyDescent="0.25">
      <c r="A20" s="1" t="s">
        <v>0</v>
      </c>
      <c r="B20" s="2" t="s">
        <v>910</v>
      </c>
      <c r="C20" s="2" t="s">
        <v>911</v>
      </c>
      <c r="D20" s="11" t="s">
        <v>32</v>
      </c>
    </row>
    <row r="21" spans="1:5" x14ac:dyDescent="0.25">
      <c r="A21" s="1" t="s">
        <v>3</v>
      </c>
      <c r="B21" s="2">
        <v>0</v>
      </c>
      <c r="C21" s="2">
        <v>0</v>
      </c>
      <c r="D21" s="11">
        <v>0</v>
      </c>
      <c r="E21" s="4">
        <v>0</v>
      </c>
    </row>
    <row r="22" spans="1:4" x14ac:dyDescent="0.25">
      <c r="A22" s="1"/>
      <c r="B22" s="2">
        <v>150</v>
      </c>
      <c r="C22" s="2">
        <v>150</v>
      </c>
      <c r="D22" s="11">
        <v>100</v>
      </c>
    </row>
    <row r="23" spans="1:4" x14ac:dyDescent="0.25">
      <c r="A23" s="1"/>
      <c r="B23" s="2">
        <v>0</v>
      </c>
      <c r="C23" s="2">
        <v>0</v>
      </c>
      <c r="D23" s="11">
        <v>-100</v>
      </c>
    </row>
    <row r="24" spans="1:4" x14ac:dyDescent="0.25">
      <c r="A24" s="1"/>
      <c r="B24" s="2">
        <v>-26</v>
      </c>
      <c r="C24" s="2">
        <v>-150</v>
      </c>
      <c r="D24" s="11">
        <v>0</v>
      </c>
    </row>
    <row r="25" spans="1:4" x14ac:dyDescent="0.25">
      <c r="A25" s="1"/>
      <c r="B25" s="2">
        <v>-68</v>
      </c>
      <c r="C25" s="2">
        <v>0</v>
      </c>
      <c r="D25" s="11">
        <v>0</v>
      </c>
    </row>
    <row r="26" spans="1:4" x14ac:dyDescent="0.25">
      <c r="A26" s="1"/>
      <c r="B26" s="2">
        <v>-56</v>
      </c>
      <c r="C26" s="2">
        <v>0</v>
      </c>
      <c r="D26" s="11">
        <v>0</v>
      </c>
    </row>
    <row r="27" spans="1:4" x14ac:dyDescent="0.25">
      <c r="A27" s="1" t="s">
        <v>3</v>
      </c>
      <c r="B27" s="2">
        <v>0</v>
      </c>
      <c r="C27" s="2">
        <v>0</v>
      </c>
      <c r="D27" s="11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C2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11" customWidth="1"/>
  </cols>
  <sheetData>
    <row r="8" ht="17.25" customHeight="1" spans="1:3" x14ac:dyDescent="0.25">
      <c r="A8" s="44" t="s">
        <v>915</v>
      </c>
      <c r="B8" s="18">
        <v>-98</v>
      </c>
    </row>
    <row r="9" ht="17.25" customHeight="1" spans="1:3" x14ac:dyDescent="0.25">
      <c r="A9" s="5" t="s">
        <v>916</v>
      </c>
      <c r="B9" s="18">
        <v>-48</v>
      </c>
    </row>
    <row r="10" ht="17.25" customHeight="1" spans="1:3" x14ac:dyDescent="0.25">
      <c r="A10" s="75" t="s">
        <v>882</v>
      </c>
      <c r="B10" s="76">
        <f>SUM(C14:C16)</f>
      </c>
    </row>
    <row r="11" ht="17.25" customHeight="1" spans="1:3" x14ac:dyDescent="0.25">
      <c r="A11" s="5">
        <v>44988</v>
      </c>
      <c r="B11" s="18">
        <v>-4</v>
      </c>
    </row>
    <row r="12" ht="17.25" customHeight="1" spans="1:3" x14ac:dyDescent="0.25">
      <c r="A12" s="75" t="s">
        <v>883</v>
      </c>
      <c r="B12" s="76">
        <f>SUM(C17:C18)</f>
      </c>
    </row>
    <row r="13" ht="17.25" customHeight="1" spans="1:3" x14ac:dyDescent="0.25">
      <c r="A13" s="5"/>
      <c r="B13" s="6"/>
    </row>
    <row r="14" ht="17.25" customHeight="1" spans="1:3" x14ac:dyDescent="0.25">
      <c r="A14" s="5"/>
      <c r="B14" s="6"/>
    </row>
    <row r="15" ht="17.25" customHeight="1" spans="1:3" x14ac:dyDescent="0.25">
      <c r="A15" s="104"/>
      <c r="B15" s="307"/>
    </row>
    <row r="16" ht="17.25" customHeight="1" spans="1:3" x14ac:dyDescent="0.25">
      <c r="A16" s="334" t="s">
        <v>265</v>
      </c>
      <c r="B16" s="335">
        <f>SUM(C9)</f>
      </c>
    </row>
    <row r="17" ht="17.25" customHeight="1" spans="1:3" x14ac:dyDescent="0.25">
      <c r="A17" s="336" t="s">
        <v>722</v>
      </c>
      <c r="B17" s="337">
        <v>150</v>
      </c>
    </row>
    <row r="18" ht="17.25" customHeight="1" spans="1:3" x14ac:dyDescent="0.25">
      <c r="A18" s="12"/>
      <c r="B18" s="13"/>
    </row>
    <row r="19" ht="17.25" customHeight="1" spans="1:3" x14ac:dyDescent="0.25">
      <c r="A19" s="247"/>
      <c r="B19" s="13"/>
    </row>
    <row r="20" spans="1:2" x14ac:dyDescent="0.25">
      <c r="A20" s="1" t="s">
        <v>0</v>
      </c>
      <c r="B20" s="11" t="s">
        <v>32</v>
      </c>
    </row>
    <row r="21" spans="1:3" x14ac:dyDescent="0.25">
      <c r="A21" s="1" t="s">
        <v>3</v>
      </c>
      <c r="B21" s="11">
        <v>0</v>
      </c>
      <c r="C21">
        <v>0</v>
      </c>
    </row>
    <row r="22" spans="1:2" x14ac:dyDescent="0.25">
      <c r="A22" s="1"/>
      <c r="B22" s="11">
        <v>150</v>
      </c>
    </row>
    <row r="23" spans="1:2" x14ac:dyDescent="0.25">
      <c r="A23" s="1"/>
      <c r="B23" s="11">
        <v>-98</v>
      </c>
    </row>
    <row r="24" spans="1:2" x14ac:dyDescent="0.25">
      <c r="A24" s="1"/>
      <c r="B24" s="11">
        <v>-48</v>
      </c>
    </row>
    <row r="25" spans="1:2" x14ac:dyDescent="0.25">
      <c r="A25" s="1"/>
      <c r="B25" s="11">
        <v>-4</v>
      </c>
    </row>
    <row r="26" spans="1:2" x14ac:dyDescent="0.25">
      <c r="A26" s="1" t="s">
        <v>3</v>
      </c>
      <c r="B26" s="11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C3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8" ht="17.25" customHeight="1" spans="1:3" x14ac:dyDescent="0.25">
      <c r="A8" s="147"/>
      <c r="B8" s="307"/>
    </row>
    <row r="9" ht="17.25" customHeight="1" spans="1:3" x14ac:dyDescent="0.25">
      <c r="A9" s="75" t="s">
        <v>445</v>
      </c>
      <c r="B9" s="76">
        <f>SUM(C14:C15)</f>
      </c>
    </row>
    <row r="10" ht="17.25" customHeight="1" spans="1:3" x14ac:dyDescent="0.25">
      <c r="A10" s="5" t="s">
        <v>337</v>
      </c>
      <c r="B10" s="18">
        <v>-33</v>
      </c>
    </row>
    <row r="11" ht="17.25" customHeight="1" spans="1:3" x14ac:dyDescent="0.25">
      <c r="A11" s="44" t="s">
        <v>915</v>
      </c>
      <c r="B11" s="18">
        <v>-35</v>
      </c>
    </row>
    <row r="12" ht="17.25" customHeight="1" spans="1:3" x14ac:dyDescent="0.25">
      <c r="A12" s="5" t="s">
        <v>916</v>
      </c>
      <c r="B12" s="18">
        <v>-4</v>
      </c>
    </row>
    <row r="13" ht="17.25" customHeight="1" spans="1:3" x14ac:dyDescent="0.25">
      <c r="A13" s="5" t="s">
        <v>215</v>
      </c>
      <c r="B13" s="18">
        <v>-32</v>
      </c>
    </row>
    <row r="14" ht="17.25" customHeight="1" spans="1:3" x14ac:dyDescent="0.25">
      <c r="A14" s="45" t="s">
        <v>918</v>
      </c>
      <c r="B14" s="18">
        <v>-56</v>
      </c>
    </row>
    <row r="15" ht="17.25" customHeight="1" spans="1:3" x14ac:dyDescent="0.25">
      <c r="A15" s="75" t="s">
        <v>882</v>
      </c>
      <c r="B15" s="76">
        <f>SUM(C16:C21)</f>
      </c>
    </row>
    <row r="16" ht="17.25" customHeight="1" spans="1:3" x14ac:dyDescent="0.25">
      <c r="A16" s="45">
        <v>44988</v>
      </c>
      <c r="B16" s="18">
        <v>-52</v>
      </c>
    </row>
    <row r="17" ht="17.25" customHeight="1" spans="1:3" x14ac:dyDescent="0.25">
      <c r="A17" s="45">
        <v>44988</v>
      </c>
      <c r="B17" s="18">
        <v>-153</v>
      </c>
    </row>
    <row r="18" ht="17.25" customHeight="1" spans="1:3" x14ac:dyDescent="0.25">
      <c r="A18" s="45">
        <v>44988</v>
      </c>
      <c r="B18" s="18">
        <v>-35</v>
      </c>
    </row>
    <row r="19" ht="17.25" customHeight="1" spans="1:3" x14ac:dyDescent="0.25">
      <c r="A19" s="75" t="s">
        <v>883</v>
      </c>
      <c r="B19" s="76">
        <f>SUM(C22:C25)</f>
      </c>
    </row>
    <row r="20" ht="17.25" customHeight="1" spans="1:3" x14ac:dyDescent="0.25">
      <c r="A20" s="104"/>
      <c r="B20" s="126"/>
    </row>
    <row r="21" ht="17.25" customHeight="1" spans="1:3" x14ac:dyDescent="0.25">
      <c r="A21" s="334" t="s">
        <v>265</v>
      </c>
      <c r="B21" s="335">
        <f>SUM(C9:C11)</f>
      </c>
    </row>
    <row r="22" ht="17.25" customHeight="1" spans="1:3" x14ac:dyDescent="0.25">
      <c r="A22" s="336" t="s">
        <v>722</v>
      </c>
      <c r="B22" s="337">
        <v>400</v>
      </c>
    </row>
    <row r="23" ht="17.25" customHeight="1" spans="1:3" x14ac:dyDescent="0.25">
      <c r="A23" s="12"/>
      <c r="B23" s="13"/>
    </row>
    <row r="24" ht="17.25" customHeight="1" spans="1:3" x14ac:dyDescent="0.25">
      <c r="A24" s="247"/>
      <c r="B24" s="318"/>
    </row>
    <row r="25" spans="1:2" x14ac:dyDescent="0.25">
      <c r="A25" s="1" t="s">
        <v>0</v>
      </c>
      <c r="B25" s="2" t="s">
        <v>924</v>
      </c>
    </row>
    <row r="26" spans="1:3" x14ac:dyDescent="0.25">
      <c r="A26" s="1" t="s">
        <v>3</v>
      </c>
      <c r="B26" s="2">
        <v>0</v>
      </c>
      <c r="C26">
        <v>0</v>
      </c>
    </row>
    <row r="27" spans="1:2" x14ac:dyDescent="0.25">
      <c r="A27" s="1"/>
      <c r="B27" s="2">
        <v>150</v>
      </c>
    </row>
    <row r="28" spans="1:2" x14ac:dyDescent="0.25">
      <c r="A28" s="1"/>
      <c r="B28" s="2">
        <v>100</v>
      </c>
    </row>
    <row r="29" spans="1:2" x14ac:dyDescent="0.25">
      <c r="A29" s="1"/>
      <c r="B29" s="2">
        <v>150</v>
      </c>
    </row>
    <row r="30" spans="1:2" x14ac:dyDescent="0.25">
      <c r="A30" s="1"/>
      <c r="B30" s="2">
        <v>-33</v>
      </c>
    </row>
    <row r="31" spans="1:2" x14ac:dyDescent="0.25">
      <c r="A31" s="1"/>
      <c r="B31" s="2">
        <v>-35</v>
      </c>
    </row>
    <row r="32" spans="1:2" x14ac:dyDescent="0.25">
      <c r="A32" s="1"/>
      <c r="B32" s="2">
        <v>-4</v>
      </c>
    </row>
    <row r="33" spans="1:2" x14ac:dyDescent="0.25">
      <c r="A33" s="1"/>
      <c r="B33" s="2">
        <v>-32</v>
      </c>
    </row>
    <row r="34" spans="1:2" x14ac:dyDescent="0.25">
      <c r="A34" s="1"/>
      <c r="B34" s="2">
        <v>-56</v>
      </c>
    </row>
    <row r="35" spans="1:2" x14ac:dyDescent="0.25">
      <c r="A35" s="1"/>
      <c r="B35" s="2">
        <v>-52</v>
      </c>
    </row>
    <row r="36" spans="1:2" x14ac:dyDescent="0.25">
      <c r="A36" s="1"/>
      <c r="B36" s="2">
        <v>-153</v>
      </c>
    </row>
    <row r="37" spans="1:2" x14ac:dyDescent="0.25">
      <c r="A37" s="1"/>
      <c r="B37" s="2">
        <v>-35</v>
      </c>
    </row>
    <row r="38" spans="1:2" x14ac:dyDescent="0.25">
      <c r="A38" s="1" t="s">
        <v>3</v>
      </c>
      <c r="B38" s="2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7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8" ht="17.25" customHeight="1" spans="1:8" x14ac:dyDescent="0.25">
      <c r="A8" s="5" t="s">
        <v>269</v>
      </c>
      <c r="B8" s="6"/>
      <c r="C8" s="18">
        <v>75</v>
      </c>
      <c r="D8" s="18">
        <v>450</v>
      </c>
      <c r="E8" s="6"/>
      <c r="F8" s="6"/>
      <c r="G8" s="6"/>
    </row>
    <row r="9" ht="17.25" customHeight="1" spans="1:8" x14ac:dyDescent="0.25">
      <c r="A9" s="45" t="s">
        <v>258</v>
      </c>
      <c r="B9" s="338"/>
      <c r="C9" s="78">
        <v>59</v>
      </c>
      <c r="D9" s="338"/>
      <c r="E9" s="338"/>
      <c r="F9" s="338"/>
      <c r="G9" s="338"/>
    </row>
    <row r="10" ht="17.25" customHeight="1" spans="1:8" x14ac:dyDescent="0.25">
      <c r="A10" s="75" t="s">
        <v>443</v>
      </c>
      <c r="B10" s="76">
        <f>SUM(C9:C14)</f>
      </c>
      <c r="C10" s="76">
        <f>SUM(D9:D16)</f>
      </c>
      <c r="D10" s="76">
        <f>SUM(E9:E15)</f>
      </c>
      <c r="E10" s="76">
        <f>SUM(F9:F14)</f>
      </c>
      <c r="F10" s="76">
        <f>SUM(G9:G14)</f>
      </c>
      <c r="G10" s="76">
        <f>SUM(H9:H14)</f>
      </c>
    </row>
    <row r="11" ht="17.25" customHeight="1" spans="1:8" x14ac:dyDescent="0.25">
      <c r="A11" s="45">
        <v>44693</v>
      </c>
      <c r="B11" s="146"/>
      <c r="C11" s="146"/>
      <c r="D11" s="78">
        <v>1125</v>
      </c>
      <c r="E11" s="146"/>
      <c r="F11" s="146"/>
      <c r="G11" s="78">
        <v>250</v>
      </c>
    </row>
    <row r="12" ht="17.25" customHeight="1" spans="1:8" x14ac:dyDescent="0.25">
      <c r="A12" s="5">
        <v>44816</v>
      </c>
      <c r="B12" s="6"/>
      <c r="C12" s="6"/>
      <c r="D12" s="6"/>
      <c r="E12" s="6"/>
      <c r="F12" s="6"/>
      <c r="G12" s="18">
        <v>60</v>
      </c>
    </row>
    <row r="13" ht="17.25" customHeight="1" spans="1:8" x14ac:dyDescent="0.25">
      <c r="A13" s="5">
        <v>44907</v>
      </c>
      <c r="B13" s="6"/>
      <c r="C13" s="6"/>
      <c r="D13" s="6"/>
      <c r="E13" s="6"/>
      <c r="F13" s="6"/>
      <c r="G13" s="18">
        <v>150</v>
      </c>
    </row>
    <row r="14" ht="17.25" customHeight="1" spans="1:8" x14ac:dyDescent="0.25">
      <c r="A14" s="75" t="s">
        <v>444</v>
      </c>
      <c r="B14" s="76">
        <f>SUM(C17:C20)</f>
      </c>
      <c r="C14" s="76">
        <f>SUM(D17:D20)</f>
      </c>
      <c r="D14" s="76">
        <f>SUM(E17:E20)</f>
      </c>
      <c r="E14" s="76">
        <f>SUM(F17:F20)</f>
      </c>
      <c r="F14" s="76">
        <f>SUM(G17:G20)</f>
      </c>
      <c r="G14" s="76">
        <f>SUM(H17:H20)</f>
      </c>
    </row>
    <row r="15" ht="17.25" customHeight="1" spans="1:8" x14ac:dyDescent="0.25">
      <c r="A15" s="5"/>
      <c r="B15" s="6"/>
      <c r="C15" s="6"/>
      <c r="D15" s="6"/>
      <c r="E15" s="6"/>
      <c r="F15" s="6"/>
      <c r="G15" s="6"/>
    </row>
    <row r="16" ht="17.25" customHeight="1" spans="1:8" x14ac:dyDescent="0.25">
      <c r="A16" s="75" t="s">
        <v>445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</row>
    <row r="17" ht="17.25" customHeight="1" spans="1:8" x14ac:dyDescent="0.25">
      <c r="A17" s="5" t="s">
        <v>917</v>
      </c>
      <c r="B17" s="6"/>
      <c r="C17" s="6"/>
      <c r="D17" s="18">
        <v>-163</v>
      </c>
      <c r="E17" s="6"/>
      <c r="F17" s="6"/>
      <c r="G17" s="6"/>
    </row>
    <row r="18" ht="17.25" customHeight="1" spans="1:8" x14ac:dyDescent="0.25">
      <c r="A18" s="5" t="s">
        <v>918</v>
      </c>
      <c r="B18" s="6"/>
      <c r="C18" s="6"/>
      <c r="D18" s="18">
        <v>-358</v>
      </c>
      <c r="E18" s="6"/>
      <c r="F18" s="6"/>
      <c r="G18" s="6"/>
    </row>
    <row r="19" ht="17.25" customHeight="1" spans="1:8" x14ac:dyDescent="0.25">
      <c r="A19" s="5" t="s">
        <v>247</v>
      </c>
      <c r="B19" s="6"/>
      <c r="C19" s="6"/>
      <c r="D19" s="18">
        <v>-111</v>
      </c>
      <c r="E19" s="6"/>
      <c r="F19" s="6"/>
      <c r="G19" s="6"/>
    </row>
    <row r="20" ht="17.25" customHeight="1" spans="1:8" x14ac:dyDescent="0.25">
      <c r="A20" s="75" t="s">
        <v>882</v>
      </c>
      <c r="B20" s="76">
        <f>SUM(C23:C26)</f>
      </c>
      <c r="C20" s="76">
        <f>SUM(D23:D26)</f>
      </c>
      <c r="D20" s="76">
        <f>SUM(E23:E26)</f>
      </c>
      <c r="E20" s="76">
        <f>SUM(F23:F26)</f>
      </c>
      <c r="F20" s="76">
        <f>SUM(G23:G26)</f>
      </c>
      <c r="G20" s="76">
        <f>SUM(H23:H26)</f>
      </c>
    </row>
    <row r="21" ht="17.25" customHeight="1" spans="1:8" x14ac:dyDescent="0.25">
      <c r="A21" s="5">
        <v>44929</v>
      </c>
      <c r="B21" s="6"/>
      <c r="C21" s="18">
        <v>-26</v>
      </c>
      <c r="D21" s="18">
        <v>-297</v>
      </c>
      <c r="E21" s="6"/>
      <c r="F21" s="6"/>
      <c r="G21" s="6"/>
    </row>
    <row r="22" ht="17.25" customHeight="1" spans="1:8" x14ac:dyDescent="0.25">
      <c r="A22" s="5">
        <v>44960</v>
      </c>
      <c r="B22" s="6"/>
      <c r="C22" s="6"/>
      <c r="D22" s="18">
        <v>-498</v>
      </c>
      <c r="E22" s="6"/>
      <c r="F22" s="6"/>
      <c r="G22" s="6"/>
    </row>
    <row r="23" ht="17.25" customHeight="1" spans="1:8" x14ac:dyDescent="0.25">
      <c r="A23" s="45">
        <v>44988</v>
      </c>
      <c r="B23" s="18">
        <v>-8</v>
      </c>
      <c r="C23" s="18">
        <v>-82</v>
      </c>
      <c r="D23" s="18">
        <v>-120</v>
      </c>
      <c r="E23" s="18">
        <v>-106</v>
      </c>
      <c r="F23" s="18">
        <v>-68</v>
      </c>
      <c r="G23" s="18">
        <v>-162</v>
      </c>
    </row>
    <row r="24" ht="17.25" customHeight="1" spans="1:8" x14ac:dyDescent="0.25">
      <c r="A24" s="45">
        <v>44988</v>
      </c>
      <c r="B24" s="6"/>
      <c r="C24" s="6"/>
      <c r="D24" s="6"/>
      <c r="E24" s="18">
        <v>-16</v>
      </c>
      <c r="F24" s="27">
        <v>-315</v>
      </c>
      <c r="G24" s="18">
        <v>-150</v>
      </c>
    </row>
    <row r="25" ht="17.25" customHeight="1" spans="1:8" x14ac:dyDescent="0.25">
      <c r="A25" s="45">
        <v>44988</v>
      </c>
      <c r="B25" s="18">
        <v>-130</v>
      </c>
      <c r="C25" s="18">
        <v>-100</v>
      </c>
      <c r="D25" s="6"/>
      <c r="E25" s="18">
        <v>-185</v>
      </c>
      <c r="F25" s="18">
        <v>-77</v>
      </c>
      <c r="G25" s="18">
        <v>-70</v>
      </c>
    </row>
    <row r="26" ht="17.25" customHeight="1" spans="1:8" x14ac:dyDescent="0.25">
      <c r="A26" s="45">
        <v>44988</v>
      </c>
      <c r="B26" s="18">
        <v>-67</v>
      </c>
      <c r="C26" s="6"/>
      <c r="D26" s="18">
        <v>-344</v>
      </c>
      <c r="E26" s="18">
        <v>-153</v>
      </c>
      <c r="F26" s="6"/>
      <c r="G26" s="18">
        <v>-51</v>
      </c>
    </row>
    <row r="27" ht="17.25" customHeight="1" spans="1:8" x14ac:dyDescent="0.25">
      <c r="A27" s="45">
        <v>44988</v>
      </c>
      <c r="B27" s="6"/>
      <c r="C27" s="6"/>
      <c r="D27" s="6"/>
      <c r="E27" s="6"/>
      <c r="F27" s="6"/>
      <c r="G27" s="18">
        <v>-12</v>
      </c>
    </row>
    <row r="28" ht="17.25" customHeight="1" spans="1:8" x14ac:dyDescent="0.25">
      <c r="A28" s="45">
        <v>44988</v>
      </c>
      <c r="B28" s="6"/>
      <c r="C28" s="6"/>
      <c r="D28" s="6"/>
      <c r="E28" s="6"/>
      <c r="F28" s="6"/>
      <c r="G28" s="18">
        <v>-13</v>
      </c>
    </row>
    <row r="29" ht="17.25" customHeight="1" spans="1:8" x14ac:dyDescent="0.25">
      <c r="A29" s="45">
        <v>44988</v>
      </c>
      <c r="B29" s="6"/>
      <c r="C29" s="6"/>
      <c r="D29" s="6"/>
      <c r="E29" s="6"/>
      <c r="F29" s="6"/>
      <c r="G29" s="6"/>
    </row>
    <row r="30" ht="17.25" customHeight="1" spans="1:8" x14ac:dyDescent="0.25">
      <c r="A30" s="45">
        <v>44988</v>
      </c>
      <c r="B30" s="18">
        <v>-57</v>
      </c>
      <c r="C30" s="18">
        <v>-80</v>
      </c>
      <c r="D30" s="18">
        <v>-100</v>
      </c>
      <c r="E30" s="6"/>
      <c r="F30" s="6"/>
      <c r="G30" s="6"/>
    </row>
    <row r="31" ht="17.25" customHeight="1" spans="1:8" x14ac:dyDescent="0.25">
      <c r="A31" s="45">
        <v>44988</v>
      </c>
      <c r="B31" s="18">
        <v>-198</v>
      </c>
      <c r="C31" s="18">
        <v>-50</v>
      </c>
      <c r="D31" s="6"/>
      <c r="E31" s="6"/>
      <c r="F31" s="6"/>
      <c r="G31" s="6"/>
    </row>
    <row r="32" ht="17.25" customHeight="1" spans="1:8" x14ac:dyDescent="0.25">
      <c r="A32" s="45">
        <v>44988</v>
      </c>
      <c r="B32" s="6"/>
      <c r="C32" s="18">
        <v>-122</v>
      </c>
      <c r="D32" s="18">
        <v>-550</v>
      </c>
      <c r="E32" s="6"/>
      <c r="F32" s="6"/>
      <c r="G32" s="6"/>
    </row>
    <row r="33" ht="17.25" customHeight="1" spans="1:8" x14ac:dyDescent="0.25">
      <c r="A33" s="45">
        <v>44988</v>
      </c>
      <c r="B33" s="6"/>
      <c r="C33" s="6"/>
      <c r="D33" s="18">
        <v>-219</v>
      </c>
      <c r="E33" s="6"/>
      <c r="F33" s="6"/>
      <c r="G33" s="6"/>
    </row>
    <row r="34" ht="17.25" customHeight="1" spans="1:8" x14ac:dyDescent="0.25">
      <c r="A34" s="75" t="s">
        <v>883</v>
      </c>
      <c r="B34" s="76">
        <f>SUM(C27:C40)</f>
      </c>
      <c r="C34" s="76">
        <f>SUM(D27:D40)</f>
      </c>
      <c r="D34" s="76">
        <f>SUM(E27:E40)</f>
      </c>
      <c r="E34" s="76">
        <f>SUM(F27:F40)</f>
      </c>
      <c r="F34" s="76">
        <f>SUM(G27:G40)</f>
      </c>
      <c r="G34" s="76">
        <f>SUM(H27:H40)</f>
      </c>
    </row>
    <row r="35" ht="17.25" customHeight="1" spans="1:8" x14ac:dyDescent="0.25">
      <c r="A35" s="5"/>
      <c r="B35" s="6"/>
      <c r="C35" s="6"/>
      <c r="D35" s="6"/>
      <c r="E35" s="6"/>
      <c r="F35" s="6"/>
      <c r="G35" s="6"/>
    </row>
    <row r="36" ht="17.25" customHeight="1" spans="1:8" x14ac:dyDescent="0.25">
      <c r="A36" s="5"/>
      <c r="B36" s="6"/>
      <c r="C36" s="6"/>
      <c r="D36" s="6"/>
      <c r="E36" s="6"/>
      <c r="F36" s="6"/>
      <c r="G36" s="6"/>
    </row>
    <row r="37" ht="17.25" customHeight="1" spans="1:8" x14ac:dyDescent="0.25">
      <c r="A37" s="104"/>
      <c r="B37" s="126"/>
      <c r="C37" s="126"/>
      <c r="D37" s="126"/>
      <c r="E37" s="126"/>
      <c r="F37" s="126"/>
      <c r="G37" s="126"/>
    </row>
    <row r="38" ht="17.25" customHeight="1" spans="1:8" x14ac:dyDescent="0.25">
      <c r="A38" s="236" t="s">
        <v>265</v>
      </c>
      <c r="B38" s="330">
        <f>SUM(C21)</f>
      </c>
      <c r="C38" s="330">
        <f>SUM(D21)</f>
      </c>
      <c r="D38" s="330">
        <f>SUM(E21)</f>
      </c>
      <c r="E38" s="330">
        <f>SUM(F21)</f>
      </c>
      <c r="F38" s="330">
        <f>SUM(G21)</f>
      </c>
      <c r="G38" s="330">
        <f>SUM(H21)</f>
      </c>
    </row>
    <row r="39" ht="17.25" customHeight="1" spans="1:8" x14ac:dyDescent="0.25">
      <c r="A39" s="323" t="s">
        <v>722</v>
      </c>
      <c r="B39" s="332">
        <v>460</v>
      </c>
      <c r="C39" s="332">
        <v>460</v>
      </c>
      <c r="D39" s="332">
        <v>2760</v>
      </c>
      <c r="E39" s="332">
        <v>460</v>
      </c>
      <c r="F39" s="331">
        <v>460</v>
      </c>
      <c r="G39" s="331">
        <v>460</v>
      </c>
    </row>
    <row r="40" ht="17.25" customHeight="1" spans="1:8" x14ac:dyDescent="0.25">
      <c r="A40" s="12"/>
      <c r="B40" s="13"/>
      <c r="C40" s="13"/>
      <c r="D40" s="13"/>
      <c r="E40" s="13"/>
      <c r="F40" s="13"/>
      <c r="G40" s="13"/>
    </row>
    <row r="41" ht="17.25" customHeight="1" spans="1:8" x14ac:dyDescent="0.25">
      <c r="A41" s="247"/>
      <c r="B41" s="318"/>
      <c r="C41" s="318"/>
      <c r="D41" s="318"/>
      <c r="E41" s="318"/>
      <c r="F41" s="318"/>
      <c r="G41" s="318"/>
    </row>
    <row r="42" spans="1:7" x14ac:dyDescent="0.25">
      <c r="A42" s="1" t="s">
        <v>0</v>
      </c>
      <c r="B42" s="2" t="s">
        <v>131</v>
      </c>
      <c r="C42" s="2" t="s">
        <v>218</v>
      </c>
      <c r="D42" s="2" t="s">
        <v>921</v>
      </c>
      <c r="E42" s="2" t="s">
        <v>910</v>
      </c>
      <c r="F42" s="2" t="s">
        <v>911</v>
      </c>
      <c r="G42" s="2" t="s">
        <v>217</v>
      </c>
    </row>
    <row r="43" spans="1:8" x14ac:dyDescent="0.25">
      <c r="A43" s="1" t="s">
        <v>3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>
        <v>0</v>
      </c>
    </row>
    <row r="44" spans="1:7" x14ac:dyDescent="0.25">
      <c r="A44" s="1"/>
      <c r="B44" s="2">
        <v>0</v>
      </c>
      <c r="C44" s="2">
        <v>100</v>
      </c>
      <c r="D44" s="2">
        <v>100</v>
      </c>
      <c r="E44" s="2">
        <v>200</v>
      </c>
      <c r="F44" s="2">
        <v>200</v>
      </c>
      <c r="G44" s="2">
        <v>0</v>
      </c>
    </row>
    <row r="45" spans="1:7" x14ac:dyDescent="0.25">
      <c r="A45" s="1"/>
      <c r="B45" s="2">
        <v>0</v>
      </c>
      <c r="C45" s="2">
        <v>100</v>
      </c>
      <c r="D45" s="2">
        <v>100</v>
      </c>
      <c r="E45" s="2">
        <v>200</v>
      </c>
      <c r="F45" s="2">
        <v>200</v>
      </c>
      <c r="G45" s="2">
        <v>0</v>
      </c>
    </row>
    <row r="46" spans="1:7" x14ac:dyDescent="0.25">
      <c r="A46" s="1"/>
      <c r="B46" s="2">
        <v>125</v>
      </c>
      <c r="C46" s="2">
        <v>126</v>
      </c>
      <c r="D46" s="2">
        <v>85</v>
      </c>
      <c r="E46" s="2">
        <v>0</v>
      </c>
      <c r="F46" s="2">
        <v>0</v>
      </c>
      <c r="G46" s="2">
        <v>0</v>
      </c>
    </row>
    <row r="47" spans="1:7" x14ac:dyDescent="0.25">
      <c r="A47" s="1"/>
      <c r="B47" s="2">
        <v>200</v>
      </c>
      <c r="C47" s="2">
        <v>0</v>
      </c>
      <c r="D47" s="2">
        <v>300</v>
      </c>
      <c r="E47" s="2">
        <v>60</v>
      </c>
      <c r="F47" s="2">
        <v>60</v>
      </c>
      <c r="G47" s="2">
        <v>0</v>
      </c>
    </row>
    <row r="48" spans="1:7" x14ac:dyDescent="0.25">
      <c r="A48" s="1"/>
      <c r="B48" s="2">
        <v>50</v>
      </c>
      <c r="C48" s="2">
        <v>0</v>
      </c>
      <c r="D48" s="2">
        <v>500</v>
      </c>
      <c r="E48" s="2">
        <v>0</v>
      </c>
      <c r="F48" s="2">
        <v>0</v>
      </c>
      <c r="G48" s="2">
        <v>0</v>
      </c>
    </row>
    <row r="49" spans="1:7" x14ac:dyDescent="0.25">
      <c r="A49" s="1"/>
      <c r="B49" s="2">
        <v>85</v>
      </c>
      <c r="C49" s="2">
        <v>0</v>
      </c>
      <c r="D49" s="2">
        <v>100</v>
      </c>
      <c r="E49" s="2">
        <v>0</v>
      </c>
      <c r="F49" s="2">
        <v>0</v>
      </c>
      <c r="G49" s="2">
        <v>0</v>
      </c>
    </row>
    <row r="50" spans="1:7" x14ac:dyDescent="0.25">
      <c r="A50" s="1"/>
      <c r="B50" s="2">
        <v>0</v>
      </c>
      <c r="C50" s="2">
        <v>75</v>
      </c>
      <c r="D50" s="2">
        <v>450</v>
      </c>
      <c r="E50" s="2">
        <v>0</v>
      </c>
      <c r="F50" s="2">
        <v>0</v>
      </c>
      <c r="G50" s="2">
        <v>0</v>
      </c>
    </row>
    <row r="51" spans="1:7" x14ac:dyDescent="0.25">
      <c r="A51" s="1"/>
      <c r="B51" s="2">
        <v>0</v>
      </c>
      <c r="C51" s="2">
        <v>59</v>
      </c>
      <c r="D51" s="2">
        <v>0</v>
      </c>
      <c r="E51" s="2">
        <v>0</v>
      </c>
      <c r="F51" s="2">
        <v>0</v>
      </c>
      <c r="G51" s="2">
        <v>0</v>
      </c>
    </row>
    <row r="52" spans="1:7" x14ac:dyDescent="0.25">
      <c r="A52" s="1"/>
      <c r="B52" s="2">
        <v>0</v>
      </c>
      <c r="C52" s="2">
        <v>0</v>
      </c>
      <c r="D52" s="2">
        <v>1125</v>
      </c>
      <c r="E52" s="2">
        <v>0</v>
      </c>
      <c r="F52" s="2">
        <v>0</v>
      </c>
      <c r="G52" s="2">
        <v>250</v>
      </c>
    </row>
    <row r="53" spans="1:7" x14ac:dyDescent="0.25">
      <c r="A53" s="1"/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60</v>
      </c>
    </row>
    <row r="54" spans="1:7" x14ac:dyDescent="0.25">
      <c r="A54" s="1"/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150</v>
      </c>
    </row>
    <row r="55" spans="1:7" x14ac:dyDescent="0.25">
      <c r="A55" s="1"/>
      <c r="B55" s="2">
        <v>0</v>
      </c>
      <c r="C55" s="2">
        <v>0</v>
      </c>
      <c r="D55" s="2">
        <v>-163</v>
      </c>
      <c r="E55" s="2">
        <v>0</v>
      </c>
      <c r="F55" s="2">
        <v>0</v>
      </c>
      <c r="G55" s="2">
        <v>0</v>
      </c>
    </row>
    <row r="56" spans="1:7" x14ac:dyDescent="0.25">
      <c r="A56" s="1"/>
      <c r="B56" s="2">
        <v>0</v>
      </c>
      <c r="C56" s="2">
        <v>0</v>
      </c>
      <c r="D56" s="2">
        <v>-358</v>
      </c>
      <c r="E56" s="2">
        <v>0</v>
      </c>
      <c r="F56" s="2">
        <v>0</v>
      </c>
      <c r="G56" s="2">
        <v>0</v>
      </c>
    </row>
    <row r="57" spans="1:7" x14ac:dyDescent="0.25">
      <c r="A57" s="1"/>
      <c r="B57" s="2">
        <v>0</v>
      </c>
      <c r="C57" s="2">
        <v>0</v>
      </c>
      <c r="D57" s="2">
        <v>-111</v>
      </c>
      <c r="E57" s="2">
        <v>0</v>
      </c>
      <c r="F57" s="2">
        <v>0</v>
      </c>
      <c r="G57" s="2">
        <v>0</v>
      </c>
    </row>
    <row r="58" spans="1:7" x14ac:dyDescent="0.25">
      <c r="A58" s="1"/>
      <c r="B58" s="2">
        <v>0</v>
      </c>
      <c r="C58" s="2">
        <v>-26</v>
      </c>
      <c r="D58" s="2">
        <v>-297</v>
      </c>
      <c r="E58" s="2">
        <v>0</v>
      </c>
      <c r="F58" s="2">
        <v>0</v>
      </c>
      <c r="G58" s="2">
        <v>0</v>
      </c>
    </row>
    <row r="59" spans="1:7" x14ac:dyDescent="0.25">
      <c r="A59" s="1"/>
      <c r="B59" s="2">
        <v>0</v>
      </c>
      <c r="C59" s="2">
        <v>0</v>
      </c>
      <c r="D59" s="2">
        <v>-498</v>
      </c>
      <c r="E59" s="2">
        <v>0</v>
      </c>
      <c r="F59" s="2">
        <v>0</v>
      </c>
      <c r="G59" s="2">
        <v>0</v>
      </c>
    </row>
    <row r="60" spans="1:7" x14ac:dyDescent="0.25">
      <c r="A60" s="1"/>
      <c r="B60" s="2">
        <v>-8</v>
      </c>
      <c r="C60" s="2">
        <v>-82</v>
      </c>
      <c r="D60" s="2">
        <v>-120</v>
      </c>
      <c r="E60" s="2">
        <v>-106</v>
      </c>
      <c r="F60" s="2">
        <v>-68</v>
      </c>
      <c r="G60" s="2">
        <v>-162</v>
      </c>
    </row>
    <row r="61" spans="1:7" x14ac:dyDescent="0.25">
      <c r="A61" s="1"/>
      <c r="B61" s="2">
        <v>0</v>
      </c>
      <c r="C61" s="2">
        <v>0</v>
      </c>
      <c r="D61" s="2">
        <v>0</v>
      </c>
      <c r="E61" s="2">
        <v>-16</v>
      </c>
      <c r="F61" s="2">
        <v>-315</v>
      </c>
      <c r="G61" s="2">
        <v>-150</v>
      </c>
    </row>
    <row r="62" spans="1:7" x14ac:dyDescent="0.25">
      <c r="A62" s="1"/>
      <c r="B62" s="2">
        <v>-130</v>
      </c>
      <c r="C62" s="2">
        <v>-100</v>
      </c>
      <c r="D62" s="2">
        <v>0</v>
      </c>
      <c r="E62" s="2">
        <v>-185</v>
      </c>
      <c r="F62" s="2">
        <v>-77</v>
      </c>
      <c r="G62" s="2">
        <v>-70</v>
      </c>
    </row>
    <row r="63" spans="1:7" x14ac:dyDescent="0.25">
      <c r="A63" s="1"/>
      <c r="B63" s="2">
        <v>-67</v>
      </c>
      <c r="C63" s="2">
        <v>0</v>
      </c>
      <c r="D63" s="2">
        <v>-344</v>
      </c>
      <c r="E63" s="2">
        <v>-153</v>
      </c>
      <c r="F63" s="2">
        <v>0</v>
      </c>
      <c r="G63" s="2">
        <v>-51</v>
      </c>
    </row>
    <row r="64" spans="1:7" x14ac:dyDescent="0.25">
      <c r="A64" s="1"/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-12</v>
      </c>
    </row>
    <row r="65" spans="1:7" x14ac:dyDescent="0.25">
      <c r="A65" s="1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-13</v>
      </c>
    </row>
    <row r="66" spans="1:7" x14ac:dyDescent="0.25">
      <c r="A66" s="1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</row>
    <row r="67" spans="1:7" x14ac:dyDescent="0.25">
      <c r="A67" s="1"/>
      <c r="B67" s="2">
        <v>-57</v>
      </c>
      <c r="C67" s="2">
        <v>-80</v>
      </c>
      <c r="D67" s="2">
        <v>-100</v>
      </c>
      <c r="E67" s="2">
        <v>0</v>
      </c>
      <c r="F67" s="2">
        <v>0</v>
      </c>
      <c r="G67" s="2">
        <v>0</v>
      </c>
    </row>
    <row r="68" spans="1:7" x14ac:dyDescent="0.25">
      <c r="A68" s="1"/>
      <c r="B68" s="2">
        <v>-198</v>
      </c>
      <c r="C68" s="2">
        <v>-50</v>
      </c>
      <c r="D68" s="2">
        <v>0</v>
      </c>
      <c r="E68" s="2">
        <v>0</v>
      </c>
      <c r="F68" s="2">
        <v>0</v>
      </c>
      <c r="G68" s="2">
        <v>0</v>
      </c>
    </row>
    <row r="69" spans="1:7" x14ac:dyDescent="0.25">
      <c r="A69" s="1"/>
      <c r="B69" s="2">
        <v>0</v>
      </c>
      <c r="C69" s="2">
        <v>-122</v>
      </c>
      <c r="D69" s="2">
        <v>-550</v>
      </c>
      <c r="E69" s="2">
        <v>0</v>
      </c>
      <c r="F69" s="2">
        <v>0</v>
      </c>
      <c r="G69" s="2">
        <v>0</v>
      </c>
    </row>
    <row r="70" spans="1:7" x14ac:dyDescent="0.25">
      <c r="A70" s="1"/>
      <c r="B70" s="2">
        <v>0</v>
      </c>
      <c r="C70" s="2">
        <v>0</v>
      </c>
      <c r="D70" s="2">
        <v>-219</v>
      </c>
      <c r="E70" s="2">
        <v>0</v>
      </c>
      <c r="F70" s="2">
        <v>0</v>
      </c>
      <c r="G70" s="2">
        <v>0</v>
      </c>
    </row>
    <row r="71" spans="1:7" x14ac:dyDescent="0.25">
      <c r="A71" s="1" t="s">
        <v>3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5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8" ht="17.25" customHeight="1" spans="1:8" x14ac:dyDescent="0.25">
      <c r="A8" s="45">
        <v>44632</v>
      </c>
      <c r="B8" s="18">
        <v>200</v>
      </c>
      <c r="C8" s="6"/>
      <c r="D8" s="18">
        <v>150</v>
      </c>
      <c r="E8" s="6"/>
      <c r="F8" s="6"/>
      <c r="G8" s="4"/>
    </row>
    <row r="9" ht="17.25" customHeight="1" spans="1:8" x14ac:dyDescent="0.25">
      <c r="A9" s="45">
        <v>44693</v>
      </c>
      <c r="B9" s="6"/>
      <c r="C9" s="6"/>
      <c r="D9" s="18">
        <v>25</v>
      </c>
      <c r="E9" s="6"/>
      <c r="F9" s="6"/>
      <c r="G9" s="4"/>
    </row>
    <row r="10" ht="17.25" customHeight="1" spans="1:8" x14ac:dyDescent="0.25">
      <c r="A10" s="5">
        <v>44724</v>
      </c>
      <c r="B10" s="6"/>
      <c r="C10" s="18">
        <v>130</v>
      </c>
      <c r="D10" s="6"/>
      <c r="E10" s="6"/>
      <c r="F10" s="6"/>
      <c r="G10" s="4"/>
    </row>
    <row r="11" ht="17.25" customHeight="1" spans="1:8" x14ac:dyDescent="0.25">
      <c r="A11" s="5">
        <v>44754</v>
      </c>
      <c r="B11" s="6"/>
      <c r="C11" s="18">
        <v>200</v>
      </c>
      <c r="D11" s="18">
        <v>250</v>
      </c>
      <c r="E11" s="6"/>
      <c r="F11" s="6"/>
      <c r="G11" s="4"/>
    </row>
    <row r="12" ht="17.25" customHeight="1" spans="1:8" x14ac:dyDescent="0.25">
      <c r="A12" s="5">
        <v>44785</v>
      </c>
      <c r="B12" s="18">
        <v>20</v>
      </c>
      <c r="C12" s="6"/>
      <c r="D12" s="18">
        <v>230</v>
      </c>
      <c r="E12" s="6"/>
      <c r="F12" s="6"/>
      <c r="G12" s="4"/>
    </row>
    <row r="13" ht="17.25" customHeight="1" spans="1:8" x14ac:dyDescent="0.25">
      <c r="A13" s="5">
        <v>44816</v>
      </c>
      <c r="B13" s="6"/>
      <c r="C13" s="18">
        <v>90</v>
      </c>
      <c r="D13" s="6"/>
      <c r="E13" s="6"/>
      <c r="F13" s="6"/>
      <c r="G13" s="4"/>
    </row>
    <row r="14" ht="17.25" customHeight="1" spans="1:8" x14ac:dyDescent="0.25">
      <c r="A14" s="5">
        <v>44846</v>
      </c>
      <c r="B14" s="6"/>
      <c r="C14" s="6"/>
      <c r="D14" s="18">
        <v>150</v>
      </c>
      <c r="E14" s="6"/>
      <c r="F14" s="6"/>
      <c r="G14" s="4"/>
    </row>
    <row r="15" ht="17.25" customHeight="1" spans="1:8" x14ac:dyDescent="0.25">
      <c r="A15" s="5">
        <v>44907</v>
      </c>
      <c r="B15" s="6"/>
      <c r="C15" s="6"/>
      <c r="D15" s="18">
        <v>290</v>
      </c>
      <c r="E15" s="6"/>
      <c r="F15" s="6"/>
      <c r="G15" s="4"/>
    </row>
    <row r="16" ht="17.25" customHeight="1" spans="1:8" x14ac:dyDescent="0.25">
      <c r="A16" s="75" t="s">
        <v>444</v>
      </c>
      <c r="B16" s="76">
        <f>SUM(C11:C22)</f>
      </c>
      <c r="C16" s="76">
        <f>SUM(D11:D22)</f>
      </c>
      <c r="D16" s="76">
        <f>SUM(E11:E22)</f>
      </c>
      <c r="E16" s="76">
        <f>SUM(F11:F22)</f>
      </c>
      <c r="F16" s="76">
        <f>SUM(G11:G22)</f>
      </c>
      <c r="G16" s="4"/>
    </row>
    <row r="17" ht="17.25" customHeight="1" spans="1:8" x14ac:dyDescent="0.25">
      <c r="A17" s="5"/>
      <c r="B17" s="6"/>
      <c r="C17" s="6"/>
      <c r="D17" s="6"/>
      <c r="E17" s="6"/>
      <c r="F17" s="6"/>
      <c r="G17" s="4"/>
    </row>
    <row r="18" ht="17.25" customHeight="1" spans="1:8" x14ac:dyDescent="0.25">
      <c r="A18" s="75" t="s">
        <v>445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4"/>
    </row>
    <row r="19" ht="17.25" customHeight="1" spans="1:8" x14ac:dyDescent="0.25">
      <c r="A19" s="45"/>
      <c r="B19" s="6"/>
      <c r="C19" s="6"/>
      <c r="D19" s="6"/>
      <c r="E19" s="6"/>
      <c r="F19" s="6"/>
      <c r="G19" s="4"/>
    </row>
    <row r="20" ht="17.25" customHeight="1" spans="1:8" x14ac:dyDescent="0.25">
      <c r="A20" s="75" t="s">
        <v>882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4"/>
    </row>
    <row r="21" ht="17.25" customHeight="1" spans="1:8" x14ac:dyDescent="0.25">
      <c r="A21" s="45">
        <v>44988</v>
      </c>
      <c r="B21" s="18">
        <v>-70</v>
      </c>
      <c r="C21" s="6"/>
      <c r="D21" s="18">
        <v>-681</v>
      </c>
      <c r="E21" s="18">
        <v>-96</v>
      </c>
      <c r="F21" s="18">
        <v>-143</v>
      </c>
      <c r="G21" s="4"/>
    </row>
    <row r="22" ht="17.25" customHeight="1" spans="1:8" x14ac:dyDescent="0.25">
      <c r="A22" s="45">
        <v>44988</v>
      </c>
      <c r="B22" s="27">
        <v>-234</v>
      </c>
      <c r="C22" s="18">
        <v>-78</v>
      </c>
      <c r="D22" s="18">
        <v>-250</v>
      </c>
      <c r="E22" s="27">
        <v>-50</v>
      </c>
      <c r="F22" s="27">
        <v>-370</v>
      </c>
      <c r="G22" s="4"/>
    </row>
    <row r="23" ht="17.25" customHeight="1" spans="1:8" x14ac:dyDescent="0.25">
      <c r="A23" s="45">
        <v>44988</v>
      </c>
      <c r="B23" s="27">
        <v>-153</v>
      </c>
      <c r="C23" s="27">
        <v>-212</v>
      </c>
      <c r="D23" s="27">
        <v>-408</v>
      </c>
      <c r="E23" s="27">
        <v>-364</v>
      </c>
      <c r="F23" s="27">
        <v>-13</v>
      </c>
      <c r="G23" s="4"/>
    </row>
    <row r="24" ht="17.25" customHeight="1" spans="1:8" x14ac:dyDescent="0.25">
      <c r="A24" s="45">
        <v>44988</v>
      </c>
      <c r="B24" s="27">
        <v>-63</v>
      </c>
      <c r="C24" s="27">
        <v>-130</v>
      </c>
      <c r="D24" s="27">
        <v>-106</v>
      </c>
      <c r="E24" s="27">
        <v>-63</v>
      </c>
      <c r="F24" s="18">
        <v>-46</v>
      </c>
      <c r="G24" s="4"/>
    </row>
    <row r="25" ht="17.25" customHeight="1" spans="1:8" x14ac:dyDescent="0.25">
      <c r="A25" s="45">
        <v>44988</v>
      </c>
      <c r="B25" s="6"/>
      <c r="C25" s="6"/>
      <c r="D25" s="6"/>
      <c r="E25" s="27">
        <v>-16</v>
      </c>
      <c r="F25" s="6"/>
      <c r="G25" s="4"/>
    </row>
    <row r="26" ht="17.25" customHeight="1" spans="1:8" x14ac:dyDescent="0.25">
      <c r="A26" s="5">
        <v>44988</v>
      </c>
      <c r="B26" s="6"/>
      <c r="C26" s="6"/>
      <c r="D26" s="6"/>
      <c r="E26" s="27">
        <v>-49</v>
      </c>
      <c r="F26" s="6"/>
      <c r="G26" s="4"/>
    </row>
    <row r="27" ht="17.25" customHeight="1" spans="1:8" x14ac:dyDescent="0.25">
      <c r="A27" s="26">
        <v>44988</v>
      </c>
      <c r="B27" s="27">
        <v>200</v>
      </c>
      <c r="C27" s="25"/>
      <c r="D27" s="25"/>
      <c r="E27" s="25"/>
      <c r="F27" s="25"/>
      <c r="G27" s="4"/>
    </row>
    <row r="28" ht="17.25" customHeight="1" spans="1:8" x14ac:dyDescent="0.25">
      <c r="A28" s="75" t="s">
        <v>883</v>
      </c>
      <c r="B28" s="76">
        <f>SUM(C27:C34)</f>
      </c>
      <c r="C28" s="76">
        <f>SUM(D27:D34)</f>
      </c>
      <c r="D28" s="76">
        <f>SUM(E27:E34)</f>
      </c>
      <c r="E28" s="76">
        <f>SUM(F27:F34)</f>
      </c>
      <c r="F28" s="52">
        <f>SUM(G27:G34)</f>
      </c>
      <c r="G28" s="4"/>
    </row>
    <row r="29" ht="17.25" customHeight="1" spans="1:8" x14ac:dyDescent="0.25">
      <c r="A29" s="26"/>
      <c r="B29" s="25"/>
      <c r="C29" s="25"/>
      <c r="D29" s="25"/>
      <c r="E29" s="339"/>
      <c r="F29" s="25"/>
      <c r="G29" s="4"/>
    </row>
    <row r="30" ht="17.25" customHeight="1" spans="1:8" x14ac:dyDescent="0.25">
      <c r="A30" s="5"/>
      <c r="B30" s="6"/>
      <c r="C30" s="6"/>
      <c r="D30" s="6"/>
      <c r="E30" s="6"/>
      <c r="F30" s="6"/>
      <c r="G30" s="4"/>
    </row>
    <row r="31" ht="17.25" customHeight="1" spans="1:8" x14ac:dyDescent="0.25">
      <c r="A31" s="104"/>
      <c r="B31" s="126"/>
      <c r="C31" s="126"/>
      <c r="D31" s="126"/>
      <c r="E31" s="126"/>
      <c r="F31" s="126"/>
      <c r="G31" s="4"/>
    </row>
    <row r="32" ht="17.25" customHeight="1" spans="1:8" x14ac:dyDescent="0.25">
      <c r="A32" s="236" t="s">
        <v>265</v>
      </c>
      <c r="B32" s="330">
        <f>SUM(C23)</f>
      </c>
      <c r="C32" s="237">
        <f>SUM(D23)</f>
      </c>
      <c r="D32" s="237">
        <f>SUM(E23)</f>
      </c>
      <c r="E32" s="330">
        <f>SUM(F23)</f>
      </c>
      <c r="F32" s="237">
        <f>SUM(G23)</f>
      </c>
      <c r="G32" s="4"/>
    </row>
    <row r="33" ht="17.25" customHeight="1" spans="1:8" x14ac:dyDescent="0.25">
      <c r="A33" s="323" t="s">
        <v>722</v>
      </c>
      <c r="B33" s="332">
        <v>320</v>
      </c>
      <c r="C33" s="332">
        <v>640</v>
      </c>
      <c r="D33" s="332">
        <v>3840</v>
      </c>
      <c r="E33" s="332">
        <v>640</v>
      </c>
      <c r="F33" s="331">
        <v>640</v>
      </c>
      <c r="G33" s="4"/>
    </row>
    <row r="34" ht="17.25" customHeight="1" spans="1:8" x14ac:dyDescent="0.25">
      <c r="A34" s="12"/>
      <c r="B34" s="13"/>
      <c r="C34" s="13"/>
      <c r="D34" s="13"/>
      <c r="E34" s="13"/>
      <c r="F34" s="13"/>
      <c r="G34" s="4"/>
    </row>
    <row r="35" ht="17.25" customHeight="1" spans="1:8" x14ac:dyDescent="0.25">
      <c r="A35" s="247"/>
      <c r="B35" s="318"/>
      <c r="C35" s="318"/>
      <c r="D35" s="318"/>
      <c r="E35" s="318"/>
      <c r="F35" s="318"/>
      <c r="G35" s="4"/>
    </row>
    <row r="36" spans="1:6" x14ac:dyDescent="0.25">
      <c r="A36" s="1" t="s">
        <v>0</v>
      </c>
      <c r="B36" s="2" t="s">
        <v>131</v>
      </c>
      <c r="C36" s="2" t="s">
        <v>218</v>
      </c>
      <c r="D36" s="2" t="s">
        <v>921</v>
      </c>
      <c r="E36" s="2" t="s">
        <v>910</v>
      </c>
      <c r="F36" s="2" t="s">
        <v>911</v>
      </c>
    </row>
    <row r="37" spans="1:7" x14ac:dyDescent="0.25">
      <c r="A37" s="1" t="s">
        <v>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4">
        <v>0</v>
      </c>
    </row>
    <row r="38" spans="1:6" x14ac:dyDescent="0.25">
      <c r="A38" s="1"/>
      <c r="B38" s="2">
        <v>0</v>
      </c>
      <c r="C38" s="2">
        <v>0</v>
      </c>
      <c r="D38" s="2">
        <v>0</v>
      </c>
      <c r="E38" s="2">
        <v>240</v>
      </c>
      <c r="F38" s="2">
        <v>240</v>
      </c>
    </row>
    <row r="39" spans="1:6" x14ac:dyDescent="0.25">
      <c r="A39" s="1"/>
      <c r="B39" s="2">
        <v>0</v>
      </c>
      <c r="C39" s="2">
        <v>0</v>
      </c>
      <c r="D39" s="2">
        <v>0</v>
      </c>
      <c r="E39" s="2">
        <v>200</v>
      </c>
      <c r="F39" s="2">
        <v>200</v>
      </c>
    </row>
    <row r="40" spans="1:6" x14ac:dyDescent="0.25">
      <c r="A40" s="1"/>
      <c r="B40" s="2">
        <v>0</v>
      </c>
      <c r="C40" s="2">
        <v>0</v>
      </c>
      <c r="D40" s="2">
        <v>250</v>
      </c>
      <c r="E40" s="2">
        <v>200</v>
      </c>
      <c r="F40" s="2">
        <v>30</v>
      </c>
    </row>
    <row r="41" spans="1:6" x14ac:dyDescent="0.25">
      <c r="A41" s="1"/>
      <c r="B41" s="2">
        <v>100</v>
      </c>
      <c r="C41" s="2">
        <v>0</v>
      </c>
      <c r="D41" s="2">
        <v>0</v>
      </c>
      <c r="E41" s="2">
        <v>0</v>
      </c>
      <c r="F41" s="2">
        <v>100</v>
      </c>
    </row>
    <row r="42" spans="1:6" x14ac:dyDescent="0.25">
      <c r="A42" s="1"/>
      <c r="B42" s="2">
        <v>0</v>
      </c>
      <c r="C42" s="2">
        <v>0</v>
      </c>
      <c r="D42" s="2">
        <v>100</v>
      </c>
      <c r="E42" s="2">
        <v>0</v>
      </c>
      <c r="F42" s="2">
        <v>0</v>
      </c>
    </row>
    <row r="43" spans="1:6" x14ac:dyDescent="0.25">
      <c r="A43" s="1"/>
      <c r="B43" s="2">
        <v>200</v>
      </c>
      <c r="C43" s="2">
        <v>0</v>
      </c>
      <c r="D43" s="2">
        <v>150</v>
      </c>
      <c r="E43" s="2">
        <v>0</v>
      </c>
      <c r="F43" s="2">
        <v>0</v>
      </c>
    </row>
    <row r="44" spans="1:6" x14ac:dyDescent="0.25">
      <c r="A44" s="1"/>
      <c r="B44" s="2">
        <v>0</v>
      </c>
      <c r="C44" s="2">
        <v>0</v>
      </c>
      <c r="D44" s="2">
        <v>25</v>
      </c>
      <c r="E44" s="2">
        <v>0</v>
      </c>
      <c r="F44" s="2">
        <v>0</v>
      </c>
    </row>
    <row r="45" spans="1:6" x14ac:dyDescent="0.25">
      <c r="A45" s="1"/>
      <c r="B45" s="2">
        <v>0</v>
      </c>
      <c r="C45" s="2">
        <v>130</v>
      </c>
      <c r="D45" s="2">
        <v>0</v>
      </c>
      <c r="E45" s="2">
        <v>0</v>
      </c>
      <c r="F45" s="2">
        <v>0</v>
      </c>
    </row>
    <row r="46" spans="1:6" x14ac:dyDescent="0.25">
      <c r="A46" s="1"/>
      <c r="B46" s="2">
        <v>0</v>
      </c>
      <c r="C46" s="2">
        <v>200</v>
      </c>
      <c r="D46" s="2">
        <v>250</v>
      </c>
      <c r="E46" s="2">
        <v>0</v>
      </c>
      <c r="F46" s="2">
        <v>0</v>
      </c>
    </row>
    <row r="47" spans="1:6" x14ac:dyDescent="0.25">
      <c r="A47" s="1"/>
      <c r="B47" s="2">
        <v>20</v>
      </c>
      <c r="C47" s="2">
        <v>0</v>
      </c>
      <c r="D47" s="2">
        <v>230</v>
      </c>
      <c r="E47" s="2">
        <v>0</v>
      </c>
      <c r="F47" s="2">
        <v>0</v>
      </c>
    </row>
    <row r="48" spans="1:6" x14ac:dyDescent="0.25">
      <c r="A48" s="1"/>
      <c r="B48" s="2">
        <v>0</v>
      </c>
      <c r="C48" s="2">
        <v>90</v>
      </c>
      <c r="D48" s="2">
        <v>0</v>
      </c>
      <c r="E48" s="2">
        <v>0</v>
      </c>
      <c r="F48" s="2">
        <v>0</v>
      </c>
    </row>
    <row r="49" spans="1:6" x14ac:dyDescent="0.25">
      <c r="A49" s="1"/>
      <c r="B49" s="2">
        <v>0</v>
      </c>
      <c r="C49" s="2">
        <v>0</v>
      </c>
      <c r="D49" s="2">
        <v>150</v>
      </c>
      <c r="E49" s="2">
        <v>0</v>
      </c>
      <c r="F49" s="2">
        <v>0</v>
      </c>
    </row>
    <row r="50" spans="1:6" x14ac:dyDescent="0.25">
      <c r="A50" s="1"/>
      <c r="B50" s="2">
        <v>0</v>
      </c>
      <c r="C50" s="2">
        <v>0</v>
      </c>
      <c r="D50" s="2">
        <v>290</v>
      </c>
      <c r="E50" s="2">
        <v>0</v>
      </c>
      <c r="F50" s="2">
        <v>0</v>
      </c>
    </row>
    <row r="51" spans="1:6" x14ac:dyDescent="0.25">
      <c r="A51" s="1"/>
      <c r="B51" s="2">
        <v>-70</v>
      </c>
      <c r="C51" s="2">
        <v>0</v>
      </c>
      <c r="D51" s="2">
        <v>-681</v>
      </c>
      <c r="E51" s="2">
        <v>-96</v>
      </c>
      <c r="F51" s="2">
        <v>-143</v>
      </c>
    </row>
    <row r="52" spans="1:6" x14ac:dyDescent="0.25">
      <c r="A52" s="1"/>
      <c r="B52" s="2">
        <v>-234</v>
      </c>
      <c r="C52" s="2">
        <v>-78</v>
      </c>
      <c r="D52" s="2">
        <v>-250</v>
      </c>
      <c r="E52" s="2">
        <v>-50</v>
      </c>
      <c r="F52" s="2">
        <v>-370</v>
      </c>
    </row>
    <row r="53" spans="1:6" x14ac:dyDescent="0.25">
      <c r="A53" s="1"/>
      <c r="B53" s="2">
        <v>-153</v>
      </c>
      <c r="C53" s="2">
        <v>-212</v>
      </c>
      <c r="D53" s="2">
        <v>-408</v>
      </c>
      <c r="E53" s="2">
        <v>-364</v>
      </c>
      <c r="F53" s="2">
        <v>-13</v>
      </c>
    </row>
    <row r="54" spans="1:6" x14ac:dyDescent="0.25">
      <c r="A54" s="1"/>
      <c r="B54" s="2">
        <v>-63</v>
      </c>
      <c r="C54" s="2">
        <v>-130</v>
      </c>
      <c r="D54" s="2">
        <v>-106</v>
      </c>
      <c r="E54" s="2">
        <v>-63</v>
      </c>
      <c r="F54" s="2">
        <v>-46</v>
      </c>
    </row>
    <row r="55" spans="1:6" x14ac:dyDescent="0.25">
      <c r="A55" s="1"/>
      <c r="B55" s="2">
        <v>0</v>
      </c>
      <c r="C55" s="2">
        <v>0</v>
      </c>
      <c r="D55" s="2">
        <v>0</v>
      </c>
      <c r="E55" s="2">
        <v>-16</v>
      </c>
      <c r="F55" s="2">
        <v>0</v>
      </c>
    </row>
    <row r="56" spans="1:6" x14ac:dyDescent="0.25">
      <c r="A56" s="1"/>
      <c r="B56" s="2">
        <v>0</v>
      </c>
      <c r="C56" s="2">
        <v>0</v>
      </c>
      <c r="D56" s="2">
        <v>0</v>
      </c>
      <c r="E56" s="2">
        <v>-49</v>
      </c>
      <c r="F56" s="2">
        <v>0</v>
      </c>
    </row>
    <row r="57" spans="1:6" x14ac:dyDescent="0.25">
      <c r="A57" s="1"/>
      <c r="B57" s="2">
        <v>200</v>
      </c>
      <c r="C57" s="2">
        <v>0</v>
      </c>
      <c r="D57" s="2">
        <v>0</v>
      </c>
      <c r="E57" s="2">
        <v>0</v>
      </c>
      <c r="F57" s="2">
        <v>0</v>
      </c>
    </row>
    <row r="58" spans="1:6" x14ac:dyDescent="0.25">
      <c r="A58" s="1" t="s">
        <v>3</v>
      </c>
      <c r="B58" s="2">
        <v>0</v>
      </c>
      <c r="C58" s="2">
        <v>0</v>
      </c>
      <c r="D58" s="2">
        <v>0</v>
      </c>
      <c r="E58" s="2">
        <v>2</v>
      </c>
      <c r="F58" s="2">
        <v>-2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4:U21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11" customWidth="1"/>
    <col min="4" max="4" width="10.576428571428572" style="11" customWidth="1"/>
    <col min="5" max="5" width="11.862142857142858" style="11" customWidth="1"/>
    <col min="6" max="11" width="9.147857142857141" style="11" customWidth="1"/>
    <col min="12" max="12" width="11.005" style="11" customWidth="1"/>
    <col min="13" max="14" width="11.576428571428572" style="11" customWidth="1"/>
    <col min="15" max="15" width="13.290714285714287" style="11" customWidth="1"/>
    <col min="16" max="16" width="14.576428571428572" style="11" customWidth="1"/>
    <col min="17" max="17" width="12.576428571428572" style="11" customWidth="1"/>
    <col min="18" max="19" width="14.290714285714287" style="11" customWidth="1"/>
    <col min="20" max="20" width="9.862142857142858" style="24" customWidth="1"/>
  </cols>
  <sheetData>
    <row r="4" ht="17.25" customHeight="1" spans="1:21" x14ac:dyDescent="0.25">
      <c r="A4" s="5">
        <v>44873</v>
      </c>
      <c r="B4" s="18">
        <v>-60</v>
      </c>
      <c r="C4" s="18">
        <v>-20</v>
      </c>
      <c r="D4" s="18">
        <v>-35</v>
      </c>
      <c r="E4" s="18">
        <v>-30</v>
      </c>
      <c r="F4" s="6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12"/>
    </row>
    <row r="5" ht="17.25" customHeight="1" spans="1:21" x14ac:dyDescent="0.25">
      <c r="A5" s="5">
        <v>44691</v>
      </c>
      <c r="B5" s="6"/>
      <c r="C5" s="6"/>
      <c r="D5" s="18">
        <v>50</v>
      </c>
      <c r="E5" s="18">
        <v>50</v>
      </c>
      <c r="F5" s="6"/>
      <c r="G5" s="25"/>
      <c r="H5" s="25"/>
      <c r="I5" s="25"/>
      <c r="J5" s="25"/>
      <c r="K5" s="25"/>
      <c r="L5" s="18">
        <v>100</v>
      </c>
      <c r="M5" s="25"/>
      <c r="N5" s="27">
        <v>20</v>
      </c>
      <c r="O5" s="18">
        <v>50</v>
      </c>
      <c r="P5" s="25"/>
      <c r="Q5" s="25"/>
      <c r="R5" s="25"/>
      <c r="S5" s="25"/>
      <c r="T5" s="12"/>
    </row>
    <row r="6" ht="17.25" customHeight="1" spans="1:21" x14ac:dyDescent="0.25">
      <c r="A6" s="5">
        <v>44722</v>
      </c>
      <c r="B6" s="6"/>
      <c r="C6" s="6"/>
      <c r="D6" s="6"/>
      <c r="E6" s="6"/>
      <c r="F6" s="6"/>
      <c r="G6" s="25"/>
      <c r="H6" s="25"/>
      <c r="I6" s="25"/>
      <c r="J6" s="25"/>
      <c r="K6" s="25"/>
      <c r="L6" s="18">
        <v>880</v>
      </c>
      <c r="M6" s="25"/>
      <c r="N6" s="25"/>
      <c r="O6" s="6"/>
      <c r="P6" s="25"/>
      <c r="Q6" s="25"/>
      <c r="R6" s="25"/>
      <c r="S6" s="25"/>
      <c r="T6" s="12"/>
    </row>
    <row r="7" ht="17.25" customHeight="1" spans="1:21" x14ac:dyDescent="0.25">
      <c r="A7" s="5" t="s">
        <v>925</v>
      </c>
      <c r="B7" s="6"/>
      <c r="C7" s="6"/>
      <c r="D7" s="6"/>
      <c r="E7" s="6"/>
      <c r="F7" s="6"/>
      <c r="G7" s="25"/>
      <c r="H7" s="25"/>
      <c r="I7" s="25"/>
      <c r="J7" s="25"/>
      <c r="K7" s="25"/>
      <c r="L7" s="6"/>
      <c r="M7" s="25"/>
      <c r="N7" s="25"/>
      <c r="O7" s="18">
        <v>500</v>
      </c>
      <c r="P7" s="25"/>
      <c r="Q7" s="25"/>
      <c r="R7" s="25"/>
      <c r="S7" s="25"/>
      <c r="T7" s="12"/>
    </row>
    <row r="8" ht="17.25" customHeight="1" spans="1:21" x14ac:dyDescent="0.25">
      <c r="A8" s="5">
        <v>44844</v>
      </c>
      <c r="B8" s="6"/>
      <c r="C8" s="6"/>
      <c r="D8" s="18">
        <v>250</v>
      </c>
      <c r="E8" s="18">
        <v>250</v>
      </c>
      <c r="F8" s="6"/>
      <c r="G8" s="25"/>
      <c r="H8" s="25"/>
      <c r="I8" s="25"/>
      <c r="J8" s="25"/>
      <c r="K8" s="25"/>
      <c r="L8" s="6"/>
      <c r="M8" s="25"/>
      <c r="N8" s="25"/>
      <c r="O8" s="18">
        <v>100</v>
      </c>
      <c r="P8" s="25"/>
      <c r="Q8" s="25"/>
      <c r="R8" s="25"/>
      <c r="S8" s="25"/>
      <c r="T8" s="12"/>
    </row>
    <row r="9" ht="17.25" customHeight="1" spans="1:21" x14ac:dyDescent="0.25">
      <c r="A9" s="5">
        <v>44875</v>
      </c>
      <c r="B9" s="6"/>
      <c r="C9" s="6"/>
      <c r="D9" s="18">
        <v>200</v>
      </c>
      <c r="E9" s="18">
        <v>200</v>
      </c>
      <c r="F9" s="6"/>
      <c r="G9" s="25"/>
      <c r="H9" s="25"/>
      <c r="I9" s="25"/>
      <c r="J9" s="25"/>
      <c r="K9" s="25"/>
      <c r="L9" s="6"/>
      <c r="M9" s="25"/>
      <c r="N9" s="25"/>
      <c r="O9" s="18">
        <v>150</v>
      </c>
      <c r="P9" s="25"/>
      <c r="Q9" s="25"/>
      <c r="R9" s="25"/>
      <c r="S9" s="25"/>
      <c r="T9" s="12"/>
    </row>
    <row r="10" ht="17.25" customHeight="1" spans="1:21" x14ac:dyDescent="0.25">
      <c r="A10" s="5">
        <v>44905</v>
      </c>
      <c r="B10" s="6"/>
      <c r="C10" s="6"/>
      <c r="D10" s="6"/>
      <c r="E10" s="6"/>
      <c r="F10" s="6"/>
      <c r="G10" s="25"/>
      <c r="H10" s="25"/>
      <c r="I10" s="25"/>
      <c r="J10" s="25"/>
      <c r="K10" s="25"/>
      <c r="L10" s="6"/>
      <c r="M10" s="25"/>
      <c r="N10" s="25"/>
      <c r="O10" s="18">
        <v>240</v>
      </c>
      <c r="P10" s="25"/>
      <c r="Q10" s="25"/>
      <c r="R10" s="25"/>
      <c r="S10" s="25"/>
      <c r="T10" s="12"/>
    </row>
    <row r="11" ht="17.25" customHeight="1" spans="1:21" x14ac:dyDescent="0.25">
      <c r="A11" s="5" t="s">
        <v>926</v>
      </c>
      <c r="B11" s="6"/>
      <c r="C11" s="6"/>
      <c r="D11" s="6"/>
      <c r="E11" s="6"/>
      <c r="F11" s="6"/>
      <c r="G11" s="25"/>
      <c r="H11" s="25"/>
      <c r="I11" s="25"/>
      <c r="J11" s="25"/>
      <c r="K11" s="25"/>
      <c r="L11" s="6"/>
      <c r="M11" s="25"/>
      <c r="N11" s="25"/>
      <c r="O11" s="6"/>
      <c r="P11" s="18">
        <v>100</v>
      </c>
      <c r="Q11" s="18">
        <v>100</v>
      </c>
      <c r="R11" s="6"/>
      <c r="S11" s="6"/>
      <c r="T11" s="12"/>
    </row>
    <row r="12" ht="17.25" customHeight="1" spans="1:21" x14ac:dyDescent="0.25">
      <c r="A12" s="5" t="s">
        <v>927</v>
      </c>
      <c r="B12" s="6"/>
      <c r="C12" s="6"/>
      <c r="D12" s="6"/>
      <c r="E12" s="6"/>
      <c r="F12" s="6"/>
      <c r="G12" s="25"/>
      <c r="H12" s="25"/>
      <c r="I12" s="25"/>
      <c r="J12" s="25"/>
      <c r="K12" s="25"/>
      <c r="L12" s="18">
        <v>200</v>
      </c>
      <c r="M12" s="25"/>
      <c r="N12" s="25"/>
      <c r="O12" s="6"/>
      <c r="P12" s="6"/>
      <c r="Q12" s="18">
        <v>65</v>
      </c>
      <c r="R12" s="6"/>
      <c r="S12" s="6"/>
      <c r="T12" s="12"/>
    </row>
    <row r="13" ht="17.25" customHeight="1" spans="1:21" x14ac:dyDescent="0.25">
      <c r="A13" s="5" t="s">
        <v>927</v>
      </c>
      <c r="B13" s="6"/>
      <c r="C13" s="6"/>
      <c r="D13" s="6"/>
      <c r="E13" s="6"/>
      <c r="F13" s="6"/>
      <c r="G13" s="25"/>
      <c r="H13" s="25"/>
      <c r="I13" s="25"/>
      <c r="J13" s="25"/>
      <c r="K13" s="25"/>
      <c r="L13" s="6"/>
      <c r="M13" s="18">
        <v>70</v>
      </c>
      <c r="N13" s="25"/>
      <c r="O13" s="25"/>
      <c r="P13" s="25"/>
      <c r="Q13" s="25"/>
      <c r="R13" s="25"/>
      <c r="S13" s="25"/>
      <c r="T13" s="12"/>
    </row>
    <row r="14" ht="17.25" customHeight="1" spans="1:21" x14ac:dyDescent="0.25">
      <c r="A14" s="5" t="s">
        <v>63</v>
      </c>
      <c r="B14" s="6"/>
      <c r="C14" s="6"/>
      <c r="D14" s="18">
        <v>60</v>
      </c>
      <c r="E14" s="18">
        <v>60</v>
      </c>
      <c r="F14" s="6"/>
      <c r="G14" s="25"/>
      <c r="H14" s="25"/>
      <c r="I14" s="25"/>
      <c r="J14" s="25"/>
      <c r="K14" s="25"/>
      <c r="L14" s="18">
        <v>100</v>
      </c>
      <c r="M14" s="6"/>
      <c r="N14" s="25"/>
      <c r="O14" s="27">
        <v>100</v>
      </c>
      <c r="P14" s="25"/>
      <c r="Q14" s="27">
        <v>60</v>
      </c>
      <c r="R14" s="25"/>
      <c r="S14" s="25"/>
      <c r="T14" s="12"/>
    </row>
    <row r="15" ht="17.25" customHeight="1" spans="1:21" x14ac:dyDescent="0.25">
      <c r="A15" s="5" t="s">
        <v>211</v>
      </c>
      <c r="B15" s="6"/>
      <c r="C15" s="6"/>
      <c r="D15" s="6"/>
      <c r="E15" s="6"/>
      <c r="F15" s="6"/>
      <c r="G15" s="25"/>
      <c r="H15" s="25"/>
      <c r="I15" s="25"/>
      <c r="J15" s="25"/>
      <c r="K15" s="25"/>
      <c r="L15" s="6"/>
      <c r="M15" s="18">
        <v>190</v>
      </c>
      <c r="N15" s="25"/>
      <c r="O15" s="25"/>
      <c r="P15" s="25"/>
      <c r="Q15" s="25"/>
      <c r="R15" s="25"/>
      <c r="S15" s="25"/>
      <c r="T15" s="12"/>
    </row>
    <row r="16" ht="17.25" customHeight="1" spans="1:21" x14ac:dyDescent="0.25">
      <c r="A16" s="5" t="s">
        <v>211</v>
      </c>
      <c r="B16" s="6"/>
      <c r="C16" s="6"/>
      <c r="D16" s="18">
        <v>125</v>
      </c>
      <c r="E16" s="18">
        <v>30</v>
      </c>
      <c r="F16" s="6"/>
      <c r="G16" s="25"/>
      <c r="H16" s="25"/>
      <c r="I16" s="25"/>
      <c r="J16" s="25"/>
      <c r="K16" s="25"/>
      <c r="L16" s="6"/>
      <c r="M16" s="6"/>
      <c r="N16" s="25"/>
      <c r="O16" s="25"/>
      <c r="P16" s="25"/>
      <c r="Q16" s="25"/>
      <c r="R16" s="25"/>
      <c r="S16" s="25"/>
      <c r="T16" s="12"/>
    </row>
    <row r="17" ht="17.25" customHeight="1" spans="1:21" x14ac:dyDescent="0.25">
      <c r="A17" s="5" t="s">
        <v>211</v>
      </c>
      <c r="B17" s="6"/>
      <c r="C17" s="6"/>
      <c r="D17" s="18">
        <v>75</v>
      </c>
      <c r="E17" s="18">
        <v>170</v>
      </c>
      <c r="F17" s="6"/>
      <c r="G17" s="25"/>
      <c r="H17" s="25"/>
      <c r="I17" s="25"/>
      <c r="J17" s="25"/>
      <c r="K17" s="25"/>
      <c r="L17" s="6"/>
      <c r="M17" s="6"/>
      <c r="N17" s="25"/>
      <c r="O17" s="27">
        <v>400</v>
      </c>
      <c r="P17" s="25"/>
      <c r="Q17" s="25"/>
      <c r="R17" s="25"/>
      <c r="S17" s="25"/>
      <c r="T17" s="12"/>
    </row>
    <row r="18" ht="17.25" customHeight="1" spans="1:21" x14ac:dyDescent="0.25">
      <c r="A18" s="5" t="s">
        <v>64</v>
      </c>
      <c r="B18" s="6"/>
      <c r="C18" s="6"/>
      <c r="D18" s="6"/>
      <c r="E18" s="6"/>
      <c r="F18" s="6"/>
      <c r="G18" s="25"/>
      <c r="H18" s="25"/>
      <c r="I18" s="25"/>
      <c r="J18" s="25"/>
      <c r="K18" s="25"/>
      <c r="L18" s="18">
        <v>100</v>
      </c>
      <c r="M18" s="6"/>
      <c r="N18" s="25"/>
      <c r="O18" s="27">
        <v>700</v>
      </c>
      <c r="P18" s="25"/>
      <c r="Q18" s="27">
        <v>135</v>
      </c>
      <c r="R18" s="25"/>
      <c r="S18" s="25"/>
      <c r="T18" s="12"/>
    </row>
    <row r="19" ht="17.25" customHeight="1" spans="1:21" x14ac:dyDescent="0.25">
      <c r="A19" s="5">
        <v>44603</v>
      </c>
      <c r="B19" s="6"/>
      <c r="C19" s="6"/>
      <c r="D19" s="18">
        <v>50</v>
      </c>
      <c r="E19" s="18">
        <v>50</v>
      </c>
      <c r="F19" s="6"/>
      <c r="G19" s="25"/>
      <c r="H19" s="25"/>
      <c r="I19" s="25"/>
      <c r="J19" s="25"/>
      <c r="K19" s="25"/>
      <c r="L19" s="6"/>
      <c r="M19" s="18">
        <v>50</v>
      </c>
      <c r="N19" s="25"/>
      <c r="O19" s="18">
        <v>200</v>
      </c>
      <c r="P19" s="25"/>
      <c r="Q19" s="18">
        <v>50</v>
      </c>
      <c r="R19" s="18">
        <v>50</v>
      </c>
      <c r="S19" s="6"/>
      <c r="T19" s="12"/>
    </row>
    <row r="20" ht="17.25" customHeight="1" spans="1:21" x14ac:dyDescent="0.25">
      <c r="A20" s="5" t="s">
        <v>928</v>
      </c>
      <c r="B20" s="6"/>
      <c r="C20" s="6"/>
      <c r="D20" s="18">
        <v>50</v>
      </c>
      <c r="E20" s="18">
        <v>50</v>
      </c>
      <c r="F20" s="6"/>
      <c r="G20" s="25"/>
      <c r="H20" s="25"/>
      <c r="I20" s="25"/>
      <c r="J20" s="25"/>
      <c r="K20" s="25"/>
      <c r="L20" s="6"/>
      <c r="M20" s="6"/>
      <c r="N20" s="25"/>
      <c r="O20" s="18">
        <v>150</v>
      </c>
      <c r="P20" s="25"/>
      <c r="Q20" s="18">
        <v>150</v>
      </c>
      <c r="R20" s="18">
        <v>70</v>
      </c>
      <c r="S20" s="6"/>
      <c r="T20" s="12"/>
    </row>
    <row r="21" ht="17.25" customHeight="1" spans="1:21" x14ac:dyDescent="0.25">
      <c r="A21" s="5">
        <v>44631</v>
      </c>
      <c r="B21" s="6"/>
      <c r="C21" s="6"/>
      <c r="D21" s="18">
        <v>288</v>
      </c>
      <c r="E21" s="18">
        <v>288</v>
      </c>
      <c r="F21" s="6"/>
      <c r="G21" s="25"/>
      <c r="H21" s="25"/>
      <c r="I21" s="25"/>
      <c r="J21" s="25"/>
      <c r="K21" s="25"/>
      <c r="L21" s="6"/>
      <c r="M21" s="6"/>
      <c r="N21" s="25"/>
      <c r="O21" s="18">
        <v>50</v>
      </c>
      <c r="P21" s="25"/>
      <c r="Q21" s="6"/>
      <c r="R21" s="6"/>
      <c r="S21" s="6"/>
      <c r="T21" s="12"/>
    </row>
    <row r="22" ht="17.25" customHeight="1" spans="1:21" x14ac:dyDescent="0.25">
      <c r="A22" s="5" t="s">
        <v>929</v>
      </c>
      <c r="B22" s="6"/>
      <c r="C22" s="6"/>
      <c r="D22" s="6"/>
      <c r="E22" s="6"/>
      <c r="F22" s="6"/>
      <c r="G22" s="25"/>
      <c r="H22" s="25"/>
      <c r="I22" s="25"/>
      <c r="J22" s="25"/>
      <c r="K22" s="25"/>
      <c r="L22" s="6"/>
      <c r="M22" s="18">
        <v>74</v>
      </c>
      <c r="N22" s="25"/>
      <c r="O22" s="18">
        <v>175</v>
      </c>
      <c r="P22" s="25"/>
      <c r="Q22" s="6"/>
      <c r="R22" s="6"/>
      <c r="S22" s="6"/>
      <c r="T22" s="12"/>
    </row>
    <row r="23" ht="17.25" customHeight="1" spans="1:21" x14ac:dyDescent="0.25">
      <c r="A23" s="5">
        <v>44662</v>
      </c>
      <c r="B23" s="6"/>
      <c r="C23" s="6"/>
      <c r="D23" s="6"/>
      <c r="E23" s="6"/>
      <c r="F23" s="6"/>
      <c r="G23" s="25"/>
      <c r="H23" s="25"/>
      <c r="I23" s="25"/>
      <c r="J23" s="25"/>
      <c r="K23" s="25"/>
      <c r="L23" s="6"/>
      <c r="M23" s="25"/>
      <c r="N23" s="25"/>
      <c r="O23" s="18">
        <v>600</v>
      </c>
      <c r="P23" s="25"/>
      <c r="Q23" s="25"/>
      <c r="R23" s="25"/>
      <c r="S23" s="25"/>
      <c r="T23" s="12"/>
    </row>
    <row r="24" ht="17.25" customHeight="1" spans="1:21" x14ac:dyDescent="0.25">
      <c r="A24" s="5" t="s">
        <v>930</v>
      </c>
      <c r="B24" s="6"/>
      <c r="C24" s="6"/>
      <c r="D24" s="6"/>
      <c r="E24" s="6"/>
      <c r="F24" s="6"/>
      <c r="G24" s="25"/>
      <c r="H24" s="25"/>
      <c r="I24" s="25"/>
      <c r="J24" s="25"/>
      <c r="K24" s="25"/>
      <c r="L24" s="6"/>
      <c r="M24" s="6"/>
      <c r="N24" s="25"/>
      <c r="O24" s="18">
        <v>377</v>
      </c>
      <c r="P24" s="25"/>
      <c r="Q24" s="18">
        <v>64</v>
      </c>
      <c r="R24" s="18">
        <v>144</v>
      </c>
      <c r="S24" s="6"/>
      <c r="T24" s="12"/>
    </row>
    <row r="25" ht="17.25" customHeight="1" spans="1:21" x14ac:dyDescent="0.25">
      <c r="A25" s="5">
        <v>44784</v>
      </c>
      <c r="B25" s="6"/>
      <c r="C25" s="6"/>
      <c r="D25" s="6"/>
      <c r="E25" s="6"/>
      <c r="F25" s="6"/>
      <c r="G25" s="25"/>
      <c r="H25" s="25"/>
      <c r="I25" s="25"/>
      <c r="J25" s="25"/>
      <c r="K25" s="25"/>
      <c r="L25" s="6"/>
      <c r="M25" s="6"/>
      <c r="N25" s="25"/>
      <c r="O25" s="18">
        <v>350</v>
      </c>
      <c r="P25" s="25"/>
      <c r="Q25" s="18">
        <v>230</v>
      </c>
      <c r="R25" s="6"/>
      <c r="S25" s="6"/>
      <c r="T25" s="12"/>
    </row>
    <row r="26" ht="17.25" customHeight="1" spans="1:21" x14ac:dyDescent="0.25">
      <c r="A26" s="5" t="s">
        <v>931</v>
      </c>
      <c r="B26" s="6"/>
      <c r="C26" s="6"/>
      <c r="D26" s="6"/>
      <c r="E26" s="6"/>
      <c r="F26" s="6"/>
      <c r="G26" s="25"/>
      <c r="H26" s="25"/>
      <c r="I26" s="25"/>
      <c r="J26" s="25"/>
      <c r="K26" s="25"/>
      <c r="L26" s="6"/>
      <c r="M26" s="6"/>
      <c r="N26" s="25"/>
      <c r="O26" s="6"/>
      <c r="P26" s="25"/>
      <c r="Q26" s="6"/>
      <c r="R26" s="18">
        <v>230</v>
      </c>
      <c r="S26" s="6"/>
      <c r="T26" s="12"/>
    </row>
    <row r="27" ht="17.25" customHeight="1" spans="1:21" x14ac:dyDescent="0.25">
      <c r="A27" s="5">
        <v>44815</v>
      </c>
      <c r="B27" s="6"/>
      <c r="C27" s="6"/>
      <c r="D27" s="18">
        <v>230</v>
      </c>
      <c r="E27" s="18">
        <v>230</v>
      </c>
      <c r="F27" s="6"/>
      <c r="G27" s="25"/>
      <c r="H27" s="25"/>
      <c r="I27" s="25"/>
      <c r="J27" s="25"/>
      <c r="K27" s="25"/>
      <c r="L27" s="6"/>
      <c r="M27" s="6"/>
      <c r="N27" s="25"/>
      <c r="O27" s="18">
        <v>150</v>
      </c>
      <c r="P27" s="25"/>
      <c r="Q27" s="6"/>
      <c r="R27" s="6"/>
      <c r="S27" s="6"/>
      <c r="T27" s="12"/>
    </row>
    <row r="28" ht="17.25" customHeight="1" spans="1:21" x14ac:dyDescent="0.25">
      <c r="A28" s="5">
        <v>44845</v>
      </c>
      <c r="B28" s="6"/>
      <c r="C28" s="6"/>
      <c r="D28" s="6"/>
      <c r="E28" s="6"/>
      <c r="F28" s="6"/>
      <c r="G28" s="25"/>
      <c r="H28" s="25"/>
      <c r="I28" s="25"/>
      <c r="J28" s="25"/>
      <c r="K28" s="25"/>
      <c r="L28" s="6"/>
      <c r="M28" s="18">
        <v>100</v>
      </c>
      <c r="N28" s="25"/>
      <c r="O28" s="18">
        <v>750</v>
      </c>
      <c r="P28" s="25"/>
      <c r="Q28" s="6"/>
      <c r="R28" s="6"/>
      <c r="S28" s="6"/>
      <c r="T28" s="12"/>
    </row>
    <row r="29" ht="17.25" customHeight="1" spans="1:21" x14ac:dyDescent="0.25">
      <c r="A29" s="5" t="s">
        <v>932</v>
      </c>
      <c r="B29" s="6"/>
      <c r="C29" s="6"/>
      <c r="D29" s="6"/>
      <c r="E29" s="6"/>
      <c r="F29" s="6"/>
      <c r="G29" s="25"/>
      <c r="H29" s="25"/>
      <c r="I29" s="25"/>
      <c r="J29" s="25"/>
      <c r="K29" s="25"/>
      <c r="L29" s="6"/>
      <c r="M29" s="18">
        <v>130</v>
      </c>
      <c r="N29" s="25"/>
      <c r="O29" s="25"/>
      <c r="P29" s="25"/>
      <c r="Q29" s="25"/>
      <c r="R29" s="25"/>
      <c r="S29" s="25"/>
      <c r="T29" s="12"/>
    </row>
    <row r="30" ht="17.25" customHeight="1" spans="1:21" x14ac:dyDescent="0.25">
      <c r="A30" s="5" t="s">
        <v>933</v>
      </c>
      <c r="B30" s="6"/>
      <c r="C30" s="6"/>
      <c r="D30" s="6"/>
      <c r="E30" s="6"/>
      <c r="F30" s="6"/>
      <c r="G30" s="25"/>
      <c r="H30" s="25"/>
      <c r="I30" s="25"/>
      <c r="J30" s="25"/>
      <c r="K30" s="25"/>
      <c r="L30" s="6"/>
      <c r="M30" s="6"/>
      <c r="N30" s="25"/>
      <c r="O30" s="18">
        <v>130</v>
      </c>
      <c r="P30" s="25"/>
      <c r="Q30" s="6"/>
      <c r="R30" s="6"/>
      <c r="S30" s="6"/>
      <c r="T30" s="12"/>
    </row>
    <row r="31" ht="17.25" customHeight="1" spans="1:21" x14ac:dyDescent="0.25">
      <c r="A31" s="5" t="s">
        <v>934</v>
      </c>
      <c r="B31" s="18">
        <v>100</v>
      </c>
      <c r="C31" s="6"/>
      <c r="D31" s="18">
        <v>150</v>
      </c>
      <c r="E31" s="18">
        <v>150</v>
      </c>
      <c r="F31" s="6"/>
      <c r="G31" s="25"/>
      <c r="H31" s="25"/>
      <c r="I31" s="25"/>
      <c r="J31" s="25"/>
      <c r="K31" s="25"/>
      <c r="L31" s="6"/>
      <c r="M31" s="6"/>
      <c r="N31" s="25"/>
      <c r="O31" s="6"/>
      <c r="P31" s="25"/>
      <c r="Q31" s="6"/>
      <c r="R31" s="6"/>
      <c r="S31" s="6"/>
      <c r="T31" s="12"/>
    </row>
    <row r="32" ht="17.25" customHeight="1" spans="1:21" x14ac:dyDescent="0.25">
      <c r="A32" s="5" t="s">
        <v>935</v>
      </c>
      <c r="B32" s="6"/>
      <c r="C32" s="6"/>
      <c r="D32" s="18">
        <v>200</v>
      </c>
      <c r="E32" s="18">
        <v>200</v>
      </c>
      <c r="F32" s="6"/>
      <c r="G32" s="6"/>
      <c r="H32" s="6"/>
      <c r="I32" s="6"/>
      <c r="J32" s="6"/>
      <c r="K32" s="6"/>
      <c r="L32" s="6"/>
      <c r="M32" s="6"/>
      <c r="N32" s="6"/>
      <c r="O32" s="18">
        <v>100</v>
      </c>
      <c r="P32" s="6"/>
      <c r="Q32" s="6"/>
      <c r="R32" s="18">
        <v>100</v>
      </c>
      <c r="S32" s="6"/>
      <c r="T32" s="12"/>
    </row>
    <row r="33" ht="17.25" customHeight="1" spans="1:21" x14ac:dyDescent="0.25">
      <c r="A33" s="5" t="s">
        <v>936</v>
      </c>
      <c r="B33" s="6"/>
      <c r="C33" s="6"/>
      <c r="D33" s="18">
        <v>200</v>
      </c>
      <c r="E33" s="18">
        <v>200</v>
      </c>
      <c r="F33" s="6"/>
      <c r="G33" s="6"/>
      <c r="H33" s="6"/>
      <c r="I33" s="6"/>
      <c r="J33" s="6"/>
      <c r="K33" s="6"/>
      <c r="L33" s="6"/>
      <c r="M33" s="6"/>
      <c r="N33" s="6"/>
      <c r="O33" s="18">
        <v>100</v>
      </c>
      <c r="P33" s="6"/>
      <c r="Q33" s="6"/>
      <c r="R33" s="18">
        <v>100</v>
      </c>
      <c r="S33" s="6"/>
      <c r="T33" s="12"/>
    </row>
    <row r="34" ht="17.25" customHeight="1" spans="1:21" x14ac:dyDescent="0.25">
      <c r="A34" s="5" t="s">
        <v>937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18">
        <v>125</v>
      </c>
      <c r="N34" s="6"/>
      <c r="O34" s="18">
        <v>85</v>
      </c>
      <c r="P34" s="6"/>
      <c r="Q34" s="6"/>
      <c r="R34" s="18">
        <v>126</v>
      </c>
      <c r="S34" s="6"/>
      <c r="T34" s="12"/>
    </row>
    <row r="35" ht="17.25" customHeight="1" spans="1:21" x14ac:dyDescent="0.25">
      <c r="A35" s="5" t="s">
        <v>937</v>
      </c>
      <c r="B35" s="6"/>
      <c r="C35" s="6"/>
      <c r="D35" s="18">
        <v>60</v>
      </c>
      <c r="E35" s="18">
        <v>60</v>
      </c>
      <c r="F35" s="6"/>
      <c r="G35" s="6"/>
      <c r="H35" s="6"/>
      <c r="I35" s="6"/>
      <c r="J35" s="6"/>
      <c r="K35" s="6"/>
      <c r="L35" s="6"/>
      <c r="M35" s="18">
        <v>200</v>
      </c>
      <c r="N35" s="6"/>
      <c r="O35" s="18">
        <v>300</v>
      </c>
      <c r="P35" s="6"/>
      <c r="Q35" s="6"/>
      <c r="R35" s="6"/>
      <c r="S35" s="6"/>
      <c r="T35" s="12"/>
    </row>
    <row r="36" ht="17.25" customHeight="1" spans="1:21" x14ac:dyDescent="0.25">
      <c r="A36" s="5" t="s">
        <v>938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18">
        <v>50</v>
      </c>
      <c r="N36" s="6"/>
      <c r="O36" s="18">
        <v>500</v>
      </c>
      <c r="P36" s="6"/>
      <c r="Q36" s="6"/>
      <c r="R36" s="6"/>
      <c r="S36" s="6"/>
      <c r="T36" s="12"/>
    </row>
    <row r="37" ht="17.25" customHeight="1" spans="1:21" x14ac:dyDescent="0.25">
      <c r="A37" s="5" t="s">
        <v>268</v>
      </c>
      <c r="B37" s="18">
        <v>150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12"/>
    </row>
    <row r="38" ht="17.25" customHeight="1" spans="1:21" x14ac:dyDescent="0.25">
      <c r="A38" s="5" t="s">
        <v>268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18">
        <v>150</v>
      </c>
      <c r="T38" s="12"/>
    </row>
    <row r="39" ht="17.25" customHeight="1" spans="1:21" x14ac:dyDescent="0.25">
      <c r="A39" s="5" t="s">
        <v>245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18">
        <v>100</v>
      </c>
      <c r="T39" s="12"/>
    </row>
    <row r="40" ht="17.25" customHeight="1" spans="1:21" x14ac:dyDescent="0.25">
      <c r="A40" s="5" t="s">
        <v>245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18">
        <v>85</v>
      </c>
      <c r="N40" s="6"/>
      <c r="O40" s="18">
        <v>100</v>
      </c>
      <c r="P40" s="6"/>
      <c r="Q40" s="6"/>
      <c r="R40" s="6"/>
      <c r="S40" s="6"/>
      <c r="T40" s="12"/>
    </row>
    <row r="41" ht="17.25" customHeight="1" spans="1:21" x14ac:dyDescent="0.25">
      <c r="A41" s="5" t="s">
        <v>269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18">
        <v>450</v>
      </c>
      <c r="P41" s="6"/>
      <c r="Q41" s="6"/>
      <c r="R41" s="18">
        <v>75</v>
      </c>
      <c r="S41" s="6"/>
      <c r="T41" s="12"/>
    </row>
    <row r="42" ht="17.25" customHeight="1" spans="1:21" x14ac:dyDescent="0.25">
      <c r="A42" s="5" t="s">
        <v>269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18">
        <v>150</v>
      </c>
      <c r="T42" s="12"/>
    </row>
    <row r="43" ht="17.25" customHeight="1" spans="1:21" x14ac:dyDescent="0.25">
      <c r="A43" s="5" t="s">
        <v>258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18">
        <v>59</v>
      </c>
      <c r="S43" s="6"/>
      <c r="T43" s="12"/>
    </row>
    <row r="44" ht="17.25" customHeight="1" spans="1:21" x14ac:dyDescent="0.25">
      <c r="A44" s="5" t="s">
        <v>258</v>
      </c>
      <c r="B44" s="6"/>
      <c r="C44" s="6"/>
      <c r="D44" s="18">
        <v>240</v>
      </c>
      <c r="E44" s="18">
        <v>240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12"/>
    </row>
    <row r="45" ht="17.25" customHeight="1" spans="1:21" x14ac:dyDescent="0.25">
      <c r="A45" s="5" t="s">
        <v>258</v>
      </c>
      <c r="B45" s="6"/>
      <c r="C45" s="6"/>
      <c r="D45" s="18">
        <v>200</v>
      </c>
      <c r="E45" s="18">
        <v>200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12"/>
    </row>
    <row r="46" ht="17.25" customHeight="1" spans="1:21" x14ac:dyDescent="0.25">
      <c r="A46" s="5">
        <v>44573</v>
      </c>
      <c r="B46" s="6"/>
      <c r="C46" s="6"/>
      <c r="D46" s="18">
        <v>200</v>
      </c>
      <c r="E46" s="18">
        <v>30</v>
      </c>
      <c r="F46" s="6"/>
      <c r="G46" s="6"/>
      <c r="H46" s="6"/>
      <c r="I46" s="6"/>
      <c r="J46" s="6"/>
      <c r="K46" s="6"/>
      <c r="L46" s="6"/>
      <c r="M46" s="6"/>
      <c r="N46" s="6"/>
      <c r="O46" s="18">
        <v>250</v>
      </c>
      <c r="P46" s="6"/>
      <c r="Q46" s="6"/>
      <c r="R46" s="6"/>
      <c r="S46" s="6"/>
      <c r="T46" s="12"/>
    </row>
    <row r="47" ht="17.25" customHeight="1" spans="1:21" x14ac:dyDescent="0.25">
      <c r="A47" s="5">
        <v>44604</v>
      </c>
      <c r="B47" s="6"/>
      <c r="C47" s="6"/>
      <c r="D47" s="6"/>
      <c r="E47" s="18">
        <v>100</v>
      </c>
      <c r="F47" s="6"/>
      <c r="G47" s="6"/>
      <c r="H47" s="6"/>
      <c r="I47" s="6"/>
      <c r="J47" s="6"/>
      <c r="K47" s="6"/>
      <c r="L47" s="6"/>
      <c r="M47" s="18">
        <v>100</v>
      </c>
      <c r="N47" s="6"/>
      <c r="O47" s="6"/>
      <c r="P47" s="6"/>
      <c r="Q47" s="6"/>
      <c r="R47" s="6"/>
      <c r="S47" s="6"/>
      <c r="T47" s="12"/>
    </row>
    <row r="48" ht="17.25" customHeight="1" spans="1:21" x14ac:dyDescent="0.25">
      <c r="A48" s="5" t="s">
        <v>939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18">
        <v>100</v>
      </c>
      <c r="P48" s="6"/>
      <c r="Q48" s="6"/>
      <c r="R48" s="6"/>
      <c r="S48" s="6"/>
      <c r="T48" s="12"/>
    </row>
    <row r="49" ht="17.25" customHeight="1" spans="1:21" x14ac:dyDescent="0.25">
      <c r="A49" s="5">
        <v>44632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18">
        <v>200</v>
      </c>
      <c r="N49" s="6"/>
      <c r="O49" s="18">
        <v>150</v>
      </c>
      <c r="P49" s="6"/>
      <c r="Q49" s="6"/>
      <c r="R49" s="6"/>
      <c r="S49" s="6"/>
      <c r="T49" s="12"/>
    </row>
    <row r="50" ht="17.25" customHeight="1" spans="1:21" x14ac:dyDescent="0.25">
      <c r="A50" s="5">
        <v>44693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18">
        <v>25</v>
      </c>
      <c r="P50" s="6"/>
      <c r="Q50" s="6"/>
      <c r="R50" s="6"/>
      <c r="S50" s="6"/>
      <c r="T50" s="12"/>
    </row>
    <row r="51" ht="17.25" customHeight="1" spans="1:21" x14ac:dyDescent="0.25">
      <c r="A51" s="5" t="s">
        <v>940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18">
        <v>1125</v>
      </c>
      <c r="P51" s="6"/>
      <c r="Q51" s="18">
        <v>250</v>
      </c>
      <c r="R51" s="6"/>
      <c r="S51" s="6"/>
      <c r="T51" s="12"/>
    </row>
    <row r="52" ht="17.25" customHeight="1" spans="1:21" x14ac:dyDescent="0.25">
      <c r="A52" s="5">
        <v>44724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18">
        <v>130</v>
      </c>
      <c r="S52" s="6"/>
      <c r="T52" s="12"/>
    </row>
    <row r="53" ht="17.25" customHeight="1" spans="1:21" x14ac:dyDescent="0.25">
      <c r="A53" s="5">
        <v>44754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18">
        <v>250</v>
      </c>
      <c r="P53" s="6"/>
      <c r="Q53" s="6"/>
      <c r="R53" s="18">
        <v>200</v>
      </c>
      <c r="S53" s="6"/>
      <c r="T53" s="12"/>
    </row>
    <row r="54" ht="17.25" customHeight="1" spans="1:21" x14ac:dyDescent="0.25">
      <c r="A54" s="5">
        <v>44785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18">
        <v>20</v>
      </c>
      <c r="N54" s="6"/>
      <c r="O54" s="18">
        <v>230</v>
      </c>
      <c r="P54" s="6"/>
      <c r="Q54" s="6"/>
      <c r="R54" s="6"/>
      <c r="S54" s="6"/>
      <c r="T54" s="12"/>
    </row>
    <row r="55" ht="17.25" customHeight="1" spans="1:21" x14ac:dyDescent="0.25">
      <c r="A55" s="5">
        <v>44816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18">
        <v>60</v>
      </c>
      <c r="R55" s="6"/>
      <c r="S55" s="6"/>
      <c r="T55" s="12"/>
    </row>
    <row r="56" ht="17.25" customHeight="1" spans="1:21" x14ac:dyDescent="0.25">
      <c r="A56" s="5" t="s">
        <v>941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18">
        <v>90</v>
      </c>
      <c r="S56" s="6"/>
      <c r="T56" s="12"/>
    </row>
    <row r="57" ht="17.25" customHeight="1" spans="1:21" x14ac:dyDescent="0.25">
      <c r="A57" s="5">
        <v>44846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18">
        <v>150</v>
      </c>
      <c r="P57" s="6"/>
      <c r="Q57" s="6"/>
      <c r="R57" s="6"/>
      <c r="S57" s="6"/>
      <c r="T57" s="12"/>
    </row>
    <row r="58" ht="17.25" customHeight="1" spans="1:21" x14ac:dyDescent="0.25">
      <c r="A58" s="5">
        <v>44907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18">
        <v>150</v>
      </c>
      <c r="R58" s="6"/>
      <c r="S58" s="6"/>
      <c r="T58" s="12"/>
    </row>
    <row r="59" ht="17.25" customHeight="1" spans="1:21" x14ac:dyDescent="0.25">
      <c r="A59" s="5">
        <v>44907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18">
        <v>290</v>
      </c>
      <c r="P59" s="6"/>
      <c r="Q59" s="6"/>
      <c r="R59" s="6"/>
      <c r="S59" s="6"/>
      <c r="T59" s="12"/>
    </row>
    <row r="60" ht="17.25" customHeight="1" spans="1:21" x14ac:dyDescent="0.25">
      <c r="A60" s="5" t="s">
        <v>919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18">
        <v>-400</v>
      </c>
      <c r="P60" s="6"/>
      <c r="Q60" s="6"/>
      <c r="R60" s="6"/>
      <c r="S60" s="6"/>
      <c r="T60" s="12"/>
    </row>
    <row r="61" ht="17.25" customHeight="1" spans="1:21" x14ac:dyDescent="0.25">
      <c r="A61" s="5" t="s">
        <v>105</v>
      </c>
      <c r="B61" s="6"/>
      <c r="C61" s="6"/>
      <c r="D61" s="6"/>
      <c r="E61" s="6"/>
      <c r="F61" s="6"/>
      <c r="G61" s="25"/>
      <c r="H61" s="25"/>
      <c r="I61" s="25"/>
      <c r="J61" s="25"/>
      <c r="K61" s="25"/>
      <c r="L61" s="6"/>
      <c r="M61" s="18">
        <v>-20</v>
      </c>
      <c r="N61" s="25"/>
      <c r="O61" s="18">
        <v>-500</v>
      </c>
      <c r="P61" s="25"/>
      <c r="Q61" s="25"/>
      <c r="R61" s="18">
        <v>-30</v>
      </c>
      <c r="S61" s="6"/>
      <c r="T61" s="12"/>
    </row>
    <row r="62" ht="17.25" customHeight="1" spans="1:21" x14ac:dyDescent="0.25">
      <c r="A62" s="5" t="s">
        <v>263</v>
      </c>
      <c r="B62" s="6"/>
      <c r="C62" s="6"/>
      <c r="D62" s="6"/>
      <c r="E62" s="6"/>
      <c r="F62" s="6"/>
      <c r="G62" s="25"/>
      <c r="H62" s="25"/>
      <c r="I62" s="25"/>
      <c r="J62" s="25"/>
      <c r="K62" s="25"/>
      <c r="L62" s="6"/>
      <c r="M62" s="18">
        <v>-28</v>
      </c>
      <c r="N62" s="25"/>
      <c r="O62" s="18">
        <v>-684</v>
      </c>
      <c r="P62" s="25"/>
      <c r="Q62" s="25"/>
      <c r="R62" s="25"/>
      <c r="S62" s="25"/>
      <c r="T62" s="12"/>
    </row>
    <row r="63" ht="17.25" customHeight="1" spans="1:21" x14ac:dyDescent="0.25">
      <c r="A63" s="5" t="s">
        <v>815</v>
      </c>
      <c r="B63" s="6"/>
      <c r="C63" s="6"/>
      <c r="D63" s="18">
        <v>-3</v>
      </c>
      <c r="E63" s="6"/>
      <c r="F63" s="6"/>
      <c r="G63" s="6"/>
      <c r="H63" s="6"/>
      <c r="I63" s="6"/>
      <c r="J63" s="6"/>
      <c r="K63" s="6"/>
      <c r="L63" s="6"/>
      <c r="M63" s="18">
        <v>-108</v>
      </c>
      <c r="N63" s="6"/>
      <c r="O63" s="18">
        <v>-212</v>
      </c>
      <c r="P63" s="18">
        <v>-3</v>
      </c>
      <c r="Q63" s="18">
        <v>-129</v>
      </c>
      <c r="R63" s="18">
        <v>-50</v>
      </c>
      <c r="S63" s="6"/>
      <c r="T63" s="12"/>
    </row>
    <row r="64" ht="17.25" customHeight="1" spans="1:21" x14ac:dyDescent="0.25">
      <c r="A64" s="5">
        <v>44928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18">
        <v>-12</v>
      </c>
      <c r="N64" s="6"/>
      <c r="O64" s="18">
        <v>-240</v>
      </c>
      <c r="P64" s="6"/>
      <c r="Q64" s="18">
        <v>-56</v>
      </c>
      <c r="R64" s="18">
        <v>-69</v>
      </c>
      <c r="S64" s="6"/>
      <c r="T64" s="12"/>
    </row>
    <row r="65" ht="17.25" customHeight="1" spans="1:21" x14ac:dyDescent="0.25">
      <c r="A65" s="5">
        <v>45140</v>
      </c>
      <c r="B65" s="18">
        <v>-100</v>
      </c>
      <c r="C65" s="6"/>
      <c r="D65" s="18">
        <v>-122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18">
        <v>-428</v>
      </c>
      <c r="P65" s="6"/>
      <c r="Q65" s="6"/>
      <c r="R65" s="18">
        <v>-50</v>
      </c>
      <c r="S65" s="6"/>
      <c r="T65" s="12"/>
    </row>
    <row r="66" ht="17.25" customHeight="1" spans="1:21" x14ac:dyDescent="0.25">
      <c r="A66" s="5">
        <v>45201</v>
      </c>
      <c r="B66" s="6"/>
      <c r="C66" s="6"/>
      <c r="D66" s="6"/>
      <c r="E66" s="6"/>
      <c r="F66" s="18">
        <v>-20</v>
      </c>
      <c r="G66" s="18">
        <v>-20</v>
      </c>
      <c r="H66" s="18">
        <v>-6</v>
      </c>
      <c r="I66" s="18">
        <v>-80</v>
      </c>
      <c r="J66" s="18">
        <v>-10</v>
      </c>
      <c r="K66" s="18">
        <v>-8</v>
      </c>
      <c r="L66" s="6"/>
      <c r="M66" s="6"/>
      <c r="N66" s="6"/>
      <c r="O66" s="6"/>
      <c r="P66" s="6"/>
      <c r="Q66" s="6"/>
      <c r="R66" s="6"/>
      <c r="S66" s="6"/>
      <c r="T66" s="12"/>
    </row>
    <row r="67" ht="17.25" customHeight="1" spans="1:21" x14ac:dyDescent="0.25">
      <c r="A67" s="5" t="s">
        <v>922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18">
        <v>-487</v>
      </c>
      <c r="P67" s="6"/>
      <c r="Q67" s="6"/>
      <c r="R67" s="18">
        <v>-25</v>
      </c>
      <c r="S67" s="6"/>
      <c r="T67" s="12"/>
    </row>
    <row r="68" ht="17.25" customHeight="1" spans="1:21" x14ac:dyDescent="0.25">
      <c r="A68" s="5" t="s">
        <v>909</v>
      </c>
      <c r="B68" s="6"/>
      <c r="C68" s="6"/>
      <c r="D68" s="18">
        <v>-209</v>
      </c>
      <c r="E68" s="18">
        <v>-65</v>
      </c>
      <c r="F68" s="6"/>
      <c r="G68" s="6"/>
      <c r="H68" s="6"/>
      <c r="I68" s="6"/>
      <c r="J68" s="6"/>
      <c r="K68" s="6"/>
      <c r="L68" s="6"/>
      <c r="M68" s="6"/>
      <c r="N68" s="6"/>
      <c r="O68" s="18">
        <v>-300</v>
      </c>
      <c r="P68" s="6"/>
      <c r="Q68" s="6"/>
      <c r="R68" s="6"/>
      <c r="S68" s="6"/>
      <c r="T68" s="12"/>
    </row>
    <row r="69" ht="17.25" customHeight="1" spans="1:21" x14ac:dyDescent="0.25">
      <c r="A69" s="5" t="s">
        <v>337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18">
        <v>-494</v>
      </c>
      <c r="P69" s="6"/>
      <c r="Q69" s="6"/>
      <c r="R69" s="6"/>
      <c r="S69" s="18">
        <v>-33</v>
      </c>
      <c r="T69" s="12"/>
    </row>
    <row r="70" ht="17.25" customHeight="1" spans="1:21" x14ac:dyDescent="0.25">
      <c r="A70" s="5" t="s">
        <v>915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18">
        <v>-22</v>
      </c>
      <c r="N70" s="6"/>
      <c r="O70" s="18">
        <v>-435</v>
      </c>
      <c r="P70" s="6"/>
      <c r="Q70" s="18">
        <v>-82</v>
      </c>
      <c r="R70" s="18">
        <v>-24</v>
      </c>
      <c r="S70" s="18">
        <v>-35</v>
      </c>
      <c r="T70" s="12"/>
    </row>
    <row r="71" ht="17.25" customHeight="1" spans="1:21" x14ac:dyDescent="0.25">
      <c r="A71" s="5" t="s">
        <v>915</v>
      </c>
      <c r="B71" s="18">
        <v>-98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18">
        <v>-125</v>
      </c>
      <c r="N71" s="6"/>
      <c r="O71" s="18">
        <v>-150</v>
      </c>
      <c r="P71" s="6"/>
      <c r="Q71" s="6"/>
      <c r="R71" s="18">
        <v>-42</v>
      </c>
      <c r="S71" s="6"/>
      <c r="T71" s="12"/>
    </row>
    <row r="72" ht="17.25" customHeight="1" spans="1:21" x14ac:dyDescent="0.25">
      <c r="A72" s="5" t="s">
        <v>916</v>
      </c>
      <c r="B72" s="18">
        <v>-48</v>
      </c>
      <c r="C72" s="6"/>
      <c r="D72" s="18">
        <v>-6</v>
      </c>
      <c r="E72" s="18">
        <v>-2</v>
      </c>
      <c r="F72" s="6"/>
      <c r="G72" s="6"/>
      <c r="H72" s="6"/>
      <c r="I72" s="6"/>
      <c r="J72" s="6"/>
      <c r="K72" s="6"/>
      <c r="L72" s="18">
        <v>-68</v>
      </c>
      <c r="M72" s="18">
        <v>-11</v>
      </c>
      <c r="N72" s="18">
        <v>-20</v>
      </c>
      <c r="O72" s="18">
        <v>-254</v>
      </c>
      <c r="P72" s="18">
        <v>-3</v>
      </c>
      <c r="Q72" s="18">
        <v>-65</v>
      </c>
      <c r="R72" s="18">
        <v>-22</v>
      </c>
      <c r="S72" s="18">
        <v>-4</v>
      </c>
      <c r="T72" s="12"/>
    </row>
    <row r="73" ht="17.25" customHeight="1" spans="1:21" x14ac:dyDescent="0.25">
      <c r="A73" s="5" t="s">
        <v>215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18">
        <v>-66</v>
      </c>
      <c r="M73" s="18">
        <v>-9</v>
      </c>
      <c r="N73" s="6"/>
      <c r="O73" s="18">
        <v>-317</v>
      </c>
      <c r="P73" s="18">
        <v>-5</v>
      </c>
      <c r="Q73" s="18">
        <v>-47</v>
      </c>
      <c r="R73" s="18">
        <v>-13</v>
      </c>
      <c r="S73" s="18">
        <v>-32</v>
      </c>
      <c r="T73" s="12"/>
    </row>
    <row r="74" ht="17.25" customHeight="1" spans="1:21" x14ac:dyDescent="0.25">
      <c r="A74" s="5" t="s">
        <v>917</v>
      </c>
      <c r="B74" s="6"/>
      <c r="C74" s="6"/>
      <c r="D74" s="18">
        <v>-276</v>
      </c>
      <c r="E74" s="18">
        <v>-80</v>
      </c>
      <c r="F74" s="6"/>
      <c r="G74" s="6"/>
      <c r="H74" s="6"/>
      <c r="I74" s="6"/>
      <c r="J74" s="6"/>
      <c r="K74" s="6"/>
      <c r="L74" s="18">
        <v>-249</v>
      </c>
      <c r="M74" s="18">
        <v>-68</v>
      </c>
      <c r="N74" s="6"/>
      <c r="O74" s="18">
        <v>-434</v>
      </c>
      <c r="P74" s="6"/>
      <c r="Q74" s="18">
        <v>-25</v>
      </c>
      <c r="R74" s="18">
        <v>-50</v>
      </c>
      <c r="S74" s="6"/>
      <c r="T74" s="12"/>
    </row>
    <row r="75" ht="17.25" customHeight="1" spans="1:21" x14ac:dyDescent="0.25">
      <c r="A75" s="5" t="s">
        <v>246</v>
      </c>
      <c r="B75" s="6"/>
      <c r="C75" s="6"/>
      <c r="D75" s="18">
        <v>-168</v>
      </c>
      <c r="E75" s="6"/>
      <c r="F75" s="6"/>
      <c r="G75" s="6"/>
      <c r="H75" s="6"/>
      <c r="I75" s="6"/>
      <c r="J75" s="6"/>
      <c r="K75" s="6"/>
      <c r="L75" s="18">
        <v>-204</v>
      </c>
      <c r="M75" s="6"/>
      <c r="N75" s="6"/>
      <c r="O75" s="6"/>
      <c r="P75" s="6"/>
      <c r="Q75" s="6"/>
      <c r="R75" s="6"/>
      <c r="S75" s="6"/>
      <c r="T75" s="12"/>
    </row>
    <row r="76" ht="17.25" customHeight="1" spans="1:21" x14ac:dyDescent="0.25">
      <c r="A76" s="5" t="s">
        <v>918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18">
        <v>-16</v>
      </c>
      <c r="M76" s="18">
        <v>-18</v>
      </c>
      <c r="N76" s="6"/>
      <c r="O76" s="18">
        <v>-358</v>
      </c>
      <c r="P76" s="6"/>
      <c r="Q76" s="18">
        <v>-19</v>
      </c>
      <c r="R76" s="18">
        <v>-26</v>
      </c>
      <c r="S76" s="18">
        <v>-56</v>
      </c>
      <c r="T76" s="12"/>
    </row>
    <row r="77" ht="17.25" customHeight="1" spans="1:21" x14ac:dyDescent="0.25">
      <c r="A77" s="5" t="s">
        <v>942</v>
      </c>
      <c r="B77" s="6"/>
      <c r="C77" s="6"/>
      <c r="D77" s="18">
        <v>-97</v>
      </c>
      <c r="E77" s="18">
        <v>-86</v>
      </c>
      <c r="F77" s="6"/>
      <c r="G77" s="6"/>
      <c r="H77" s="6"/>
      <c r="I77" s="6"/>
      <c r="J77" s="6"/>
      <c r="K77" s="6"/>
      <c r="L77" s="6"/>
      <c r="M77" s="18">
        <v>-23</v>
      </c>
      <c r="N77" s="6"/>
      <c r="O77" s="18">
        <v>-111</v>
      </c>
      <c r="P77" s="18">
        <v>-9</v>
      </c>
      <c r="Q77" s="18">
        <v>-20</v>
      </c>
      <c r="R77" s="18">
        <v>-25</v>
      </c>
      <c r="S77" s="6"/>
      <c r="T77" s="12"/>
    </row>
    <row r="78" ht="17.25" customHeight="1" spans="1:21" x14ac:dyDescent="0.25">
      <c r="A78" s="5" t="s">
        <v>942</v>
      </c>
      <c r="B78" s="6"/>
      <c r="C78" s="6"/>
      <c r="D78" s="18">
        <v>-2</v>
      </c>
      <c r="E78" s="18">
        <v>-51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12"/>
    </row>
    <row r="79" ht="17.25" customHeight="1" spans="1:21" x14ac:dyDescent="0.25">
      <c r="A79" s="5">
        <v>44929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18">
        <v>-90</v>
      </c>
      <c r="N79" s="6"/>
      <c r="O79" s="18">
        <v>-297</v>
      </c>
      <c r="P79" s="18">
        <v>-9</v>
      </c>
      <c r="Q79" s="18">
        <v>-90</v>
      </c>
      <c r="R79" s="18">
        <v>-94</v>
      </c>
      <c r="S79" s="6"/>
      <c r="T79" s="12"/>
    </row>
    <row r="80" ht="17.25" customHeight="1" spans="1:21" x14ac:dyDescent="0.25">
      <c r="A80" s="5">
        <v>44960</v>
      </c>
      <c r="B80" s="6"/>
      <c r="C80" s="6"/>
      <c r="D80" s="18">
        <v>-296</v>
      </c>
      <c r="E80" s="18">
        <v>-317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12"/>
    </row>
    <row r="81" ht="17.25" customHeight="1" spans="1:21" x14ac:dyDescent="0.25">
      <c r="A81" s="5" t="s">
        <v>291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18">
        <v>-498</v>
      </c>
      <c r="P81" s="6"/>
      <c r="Q81" s="6"/>
      <c r="R81" s="6"/>
      <c r="S81" s="6"/>
      <c r="T81" s="12"/>
    </row>
    <row r="82" ht="17.25" customHeight="1" spans="1:21" x14ac:dyDescent="0.25">
      <c r="A82" s="5">
        <v>44988</v>
      </c>
      <c r="B82" s="18">
        <v>-4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18">
        <v>-88</v>
      </c>
      <c r="N82" s="6"/>
      <c r="O82" s="18">
        <v>-120</v>
      </c>
      <c r="P82" s="6"/>
      <c r="Q82" s="18">
        <v>-6</v>
      </c>
      <c r="R82" s="18">
        <v>-82</v>
      </c>
      <c r="S82" s="18">
        <v>-52</v>
      </c>
      <c r="T82" s="12"/>
    </row>
    <row r="83" ht="17.25" customHeight="1" spans="1:21" x14ac:dyDescent="0.25">
      <c r="A83" s="5">
        <v>44988</v>
      </c>
      <c r="B83" s="6"/>
      <c r="C83" s="6"/>
      <c r="D83" s="18">
        <v>-250</v>
      </c>
      <c r="E83" s="18">
        <v>-300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12"/>
    </row>
    <row r="84" ht="17.25" customHeight="1" spans="1:21" x14ac:dyDescent="0.25">
      <c r="A84" s="5">
        <v>44988</v>
      </c>
      <c r="B84" s="6"/>
      <c r="C84" s="6"/>
      <c r="D84" s="18">
        <v>-68</v>
      </c>
      <c r="E84" s="18">
        <v>-76</v>
      </c>
      <c r="F84" s="6"/>
      <c r="G84" s="6"/>
      <c r="H84" s="6"/>
      <c r="I84" s="6"/>
      <c r="J84" s="6"/>
      <c r="K84" s="6"/>
      <c r="L84" s="6"/>
      <c r="M84" s="18">
        <v>-67</v>
      </c>
      <c r="N84" s="6"/>
      <c r="O84" s="18">
        <v>-344</v>
      </c>
      <c r="P84" s="6"/>
      <c r="Q84" s="6"/>
      <c r="R84" s="6"/>
      <c r="S84" s="6"/>
      <c r="T84" s="12"/>
    </row>
    <row r="85" ht="17.25" customHeight="1" spans="1:21" x14ac:dyDescent="0.25">
      <c r="A85" s="5">
        <v>44988</v>
      </c>
      <c r="B85" s="25"/>
      <c r="C85" s="25"/>
      <c r="D85" s="27">
        <v>-162</v>
      </c>
      <c r="E85" s="27">
        <v>-376</v>
      </c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12"/>
    </row>
    <row r="86" ht="17.25" customHeight="1" spans="1:21" x14ac:dyDescent="0.25">
      <c r="A86" s="5">
        <v>44988</v>
      </c>
      <c r="B86" s="25"/>
      <c r="C86" s="25"/>
      <c r="D86" s="27">
        <v>-16</v>
      </c>
      <c r="E86" s="25"/>
      <c r="F86" s="25"/>
      <c r="G86" s="25"/>
      <c r="H86" s="25"/>
      <c r="I86" s="25"/>
      <c r="J86" s="25"/>
      <c r="K86" s="25"/>
      <c r="L86" s="27">
        <v>-78</v>
      </c>
      <c r="M86" s="27">
        <v>-57</v>
      </c>
      <c r="N86" s="25"/>
      <c r="O86" s="27">
        <v>-100</v>
      </c>
      <c r="P86" s="27">
        <v>-10</v>
      </c>
      <c r="Q86" s="27">
        <v>-50</v>
      </c>
      <c r="R86" s="27">
        <v>-80</v>
      </c>
      <c r="S86" s="25"/>
      <c r="T86" s="247">
        <v>44988</v>
      </c>
    </row>
    <row r="87" ht="17.25" customHeight="1" spans="1:21" x14ac:dyDescent="0.25">
      <c r="A87" s="5">
        <v>44988</v>
      </c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7">
        <v>-550</v>
      </c>
      <c r="P87" s="25"/>
      <c r="Q87" s="25"/>
      <c r="R87" s="25"/>
      <c r="S87" s="25"/>
      <c r="T87" s="12"/>
    </row>
    <row r="88" ht="17.25" customHeight="1" spans="1:21" x14ac:dyDescent="0.25">
      <c r="A88" s="5">
        <v>44988</v>
      </c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7">
        <v>-400</v>
      </c>
      <c r="M88" s="27">
        <v>-130</v>
      </c>
      <c r="N88" s="25"/>
      <c r="O88" s="25"/>
      <c r="P88" s="25"/>
      <c r="Q88" s="27">
        <v>-165</v>
      </c>
      <c r="R88" s="27">
        <v>-100</v>
      </c>
      <c r="S88" s="27">
        <v>-153</v>
      </c>
      <c r="T88" s="12"/>
    </row>
    <row r="89" ht="17.25" customHeight="1" spans="1:21" x14ac:dyDescent="0.25">
      <c r="A89" s="5">
        <v>44988</v>
      </c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7">
        <v>-200</v>
      </c>
      <c r="M89" s="25"/>
      <c r="N89" s="25"/>
      <c r="O89" s="25"/>
      <c r="P89" s="25"/>
      <c r="Q89" s="25"/>
      <c r="R89" s="25"/>
      <c r="S89" s="27">
        <v>-35</v>
      </c>
      <c r="T89" s="12"/>
    </row>
    <row r="90" ht="17.25" customHeight="1" spans="1:21" x14ac:dyDescent="0.25">
      <c r="A90" s="5">
        <v>44988</v>
      </c>
      <c r="B90" s="25"/>
      <c r="C90" s="25"/>
      <c r="D90" s="27">
        <v>-185</v>
      </c>
      <c r="E90" s="27">
        <v>-273</v>
      </c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12"/>
    </row>
    <row r="91" ht="17.25" customHeight="1" spans="1:21" x14ac:dyDescent="0.25">
      <c r="A91" s="5">
        <v>44988</v>
      </c>
      <c r="B91" s="25"/>
      <c r="C91" s="25"/>
      <c r="D91" s="27">
        <v>-249</v>
      </c>
      <c r="E91" s="27">
        <v>-315</v>
      </c>
      <c r="F91" s="25"/>
      <c r="G91" s="25"/>
      <c r="H91" s="25"/>
      <c r="I91" s="25"/>
      <c r="J91" s="25"/>
      <c r="K91" s="25"/>
      <c r="L91" s="27">
        <v>-99</v>
      </c>
      <c r="M91" s="27">
        <v>-268</v>
      </c>
      <c r="N91" s="25"/>
      <c r="O91" s="27">
        <v>-900</v>
      </c>
      <c r="P91" s="25"/>
      <c r="Q91" s="27">
        <v>-50</v>
      </c>
      <c r="R91" s="27">
        <v>-50</v>
      </c>
      <c r="S91" s="25"/>
      <c r="T91" s="12"/>
    </row>
    <row r="92" ht="17.25" customHeight="1" spans="1:21" x14ac:dyDescent="0.25">
      <c r="A92" s="5">
        <v>44988</v>
      </c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7">
        <v>-234</v>
      </c>
      <c r="N92" s="25"/>
      <c r="O92" s="25"/>
      <c r="P92" s="27">
        <v>-14</v>
      </c>
      <c r="Q92" s="27">
        <v>-212</v>
      </c>
      <c r="R92" s="25"/>
      <c r="S92" s="25"/>
      <c r="T92" s="12"/>
    </row>
    <row r="93" ht="17.25" customHeight="1" spans="1:21" x14ac:dyDescent="0.25">
      <c r="A93" s="5">
        <v>44988</v>
      </c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7">
        <v>-250</v>
      </c>
      <c r="P93" s="27">
        <v>-4</v>
      </c>
      <c r="Q93" s="25"/>
      <c r="R93" s="27">
        <v>-200</v>
      </c>
      <c r="S93" s="25"/>
      <c r="T93" s="12"/>
    </row>
    <row r="94" ht="17.25" customHeight="1" spans="1:21" x14ac:dyDescent="0.25">
      <c r="A94" s="5">
        <v>44988</v>
      </c>
      <c r="B94" s="25"/>
      <c r="C94" s="25"/>
      <c r="D94" s="27">
        <v>-50</v>
      </c>
      <c r="E94" s="27">
        <v>-220</v>
      </c>
      <c r="F94" s="25"/>
      <c r="G94" s="25"/>
      <c r="H94" s="25"/>
      <c r="I94" s="25"/>
      <c r="J94" s="25"/>
      <c r="K94" s="25"/>
      <c r="L94" s="25"/>
      <c r="M94" s="27">
        <v>-153</v>
      </c>
      <c r="N94" s="25"/>
      <c r="O94" s="25"/>
      <c r="P94" s="27">
        <v>-11</v>
      </c>
      <c r="Q94" s="27">
        <v>-150</v>
      </c>
      <c r="R94" s="25"/>
      <c r="S94" s="25"/>
      <c r="T94" s="12"/>
    </row>
    <row r="95" ht="17.25" customHeight="1" spans="1:21" x14ac:dyDescent="0.25">
      <c r="A95" s="5">
        <v>44988</v>
      </c>
      <c r="B95" s="25"/>
      <c r="C95" s="25"/>
      <c r="D95" s="27">
        <v>-364</v>
      </c>
      <c r="E95" s="27">
        <v>-370</v>
      </c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7">
        <v>-1</v>
      </c>
      <c r="Q95" s="25"/>
      <c r="R95" s="25"/>
      <c r="S95" s="25"/>
      <c r="T95" s="12"/>
    </row>
    <row r="96" ht="17.25" customHeight="1" spans="1:21" x14ac:dyDescent="0.25">
      <c r="A96" s="5">
        <v>44988</v>
      </c>
      <c r="B96" s="25"/>
      <c r="C96" s="25"/>
      <c r="D96" s="27">
        <v>-63</v>
      </c>
      <c r="E96" s="27">
        <v>-13</v>
      </c>
      <c r="F96" s="25"/>
      <c r="G96" s="25"/>
      <c r="H96" s="25"/>
      <c r="I96" s="25"/>
      <c r="J96" s="25"/>
      <c r="K96" s="25"/>
      <c r="L96" s="25"/>
      <c r="M96" s="27">
        <v>-63</v>
      </c>
      <c r="N96" s="25"/>
      <c r="O96" s="25"/>
      <c r="P96" s="27">
        <v>-11</v>
      </c>
      <c r="Q96" s="27">
        <v>-70</v>
      </c>
      <c r="R96" s="27">
        <v>-212</v>
      </c>
      <c r="S96" s="25"/>
      <c r="T96" s="12"/>
    </row>
    <row r="97" ht="17.25" customHeight="1" spans="1:21" x14ac:dyDescent="0.25">
      <c r="A97" s="5">
        <v>44988</v>
      </c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7">
        <v>-408</v>
      </c>
      <c r="P97" s="27">
        <v>-8</v>
      </c>
      <c r="Q97" s="25"/>
      <c r="R97" s="27">
        <v>-130</v>
      </c>
      <c r="S97" s="25"/>
      <c r="T97" s="12"/>
    </row>
    <row r="98" ht="17.25" customHeight="1" spans="1:21" x14ac:dyDescent="0.25">
      <c r="A98" s="5">
        <v>44988</v>
      </c>
      <c r="B98" s="25"/>
      <c r="C98" s="25"/>
      <c r="D98" s="27">
        <v>-16</v>
      </c>
      <c r="E98" s="27">
        <v>-46</v>
      </c>
      <c r="F98" s="25"/>
      <c r="G98" s="25"/>
      <c r="H98" s="25"/>
      <c r="I98" s="25"/>
      <c r="J98" s="25"/>
      <c r="K98" s="25"/>
      <c r="L98" s="25"/>
      <c r="M98" s="25"/>
      <c r="N98" s="25"/>
      <c r="O98" s="27">
        <v>-106</v>
      </c>
      <c r="P98" s="27">
        <v>-7</v>
      </c>
      <c r="Q98" s="27">
        <v>-51</v>
      </c>
      <c r="R98" s="25"/>
      <c r="S98" s="25"/>
      <c r="T98" s="12"/>
    </row>
    <row r="99" ht="17.25" customHeight="1" spans="1:21" x14ac:dyDescent="0.25">
      <c r="A99" s="5">
        <v>44988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7">
        <v>200</v>
      </c>
      <c r="N99" s="25"/>
      <c r="O99" s="25"/>
      <c r="P99" s="25"/>
      <c r="Q99" s="25"/>
      <c r="R99" s="25"/>
      <c r="S99" s="25"/>
      <c r="T99" s="247" t="s">
        <v>943</v>
      </c>
    </row>
    <row r="100" ht="17.25" customHeight="1" spans="1:21" x14ac:dyDescent="0.25">
      <c r="A100" s="5">
        <v>44988</v>
      </c>
      <c r="B100" s="25"/>
      <c r="C100" s="25"/>
      <c r="D100" s="27">
        <v>-49</v>
      </c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7">
        <v>-2</v>
      </c>
      <c r="Q100" s="27">
        <v>-12</v>
      </c>
      <c r="R100" s="25"/>
      <c r="S100" s="25"/>
      <c r="T100" s="12"/>
    </row>
    <row r="101" ht="17.25" customHeight="1" spans="1:21" x14ac:dyDescent="0.25">
      <c r="A101" s="5">
        <v>44988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7">
        <v>-1</v>
      </c>
      <c r="Q101" s="27">
        <v>-13</v>
      </c>
      <c r="R101" s="25"/>
      <c r="S101" s="25"/>
      <c r="T101" s="12"/>
    </row>
    <row r="102" ht="17.25" customHeight="1" spans="1:21" x14ac:dyDescent="0.25">
      <c r="A102" s="5">
        <v>44988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18">
        <v>-70</v>
      </c>
      <c r="T102" s="12"/>
    </row>
    <row r="103" ht="17.25" customHeight="1" spans="1:21" x14ac:dyDescent="0.25">
      <c r="A103" s="5">
        <v>44988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38">
        <v>70</v>
      </c>
      <c r="M103" s="25"/>
      <c r="N103" s="25"/>
      <c r="O103" s="25"/>
      <c r="P103" s="25"/>
      <c r="Q103" s="25"/>
      <c r="R103" s="25"/>
      <c r="S103" s="25"/>
      <c r="T103" s="247" t="s">
        <v>943</v>
      </c>
    </row>
    <row r="104" ht="17.25" customHeight="1" spans="1:21" x14ac:dyDescent="0.25">
      <c r="A104" s="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12"/>
    </row>
    <row r="105" ht="17.25" customHeight="1" spans="1:21" x14ac:dyDescent="0.2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12"/>
    </row>
    <row r="106" ht="17.25" customHeight="1" spans="1:21" x14ac:dyDescent="0.2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12"/>
    </row>
    <row r="107" ht="17.25" customHeight="1" spans="1:21" x14ac:dyDescent="0.25">
      <c r="A107" s="340" t="s">
        <v>177</v>
      </c>
      <c r="B107" s="341">
        <f>SUM(C5:C109)</f>
      </c>
      <c r="C107" s="341">
        <f>SUM(D5:D109)</f>
      </c>
      <c r="D107" s="341">
        <f>SUM(E5:E109)</f>
      </c>
      <c r="E107" s="52">
        <f>SUM(F5:F109)</f>
      </c>
      <c r="F107" s="341">
        <f>SUM(G5:G109)</f>
      </c>
      <c r="G107" s="341">
        <f>SUM(H5:H109)</f>
      </c>
      <c r="H107" s="341">
        <f>SUM(I5:I109)</f>
      </c>
      <c r="I107" s="341">
        <f>SUM(J5:J109)</f>
      </c>
      <c r="J107" s="341">
        <f>SUM(K5:K109)</f>
      </c>
      <c r="K107" s="341">
        <f>SUM(L5:L109)</f>
      </c>
      <c r="L107" s="341">
        <f>SUM(M5:M109)</f>
      </c>
      <c r="M107" s="341">
        <f>SUM(N5:N109)</f>
      </c>
      <c r="N107" s="341">
        <f>SUM(O5:O109)</f>
      </c>
      <c r="O107" s="341">
        <f>SUM(P5:P109)</f>
      </c>
      <c r="P107" s="341">
        <f>SUM(Q5:Q109)</f>
      </c>
      <c r="Q107" s="341">
        <f>SUM(R5:R109)</f>
      </c>
      <c r="R107" s="341">
        <f>SUM(S5:S109)</f>
      </c>
      <c r="S107" s="52">
        <f>SUM(T5:T109)</f>
      </c>
      <c r="T107" s="12"/>
    </row>
    <row r="108" ht="17.25" customHeight="1" spans="1:21" x14ac:dyDescent="0.2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46"/>
      <c r="Q108" s="146"/>
      <c r="R108" s="146"/>
      <c r="S108" s="146"/>
      <c r="T108" s="12"/>
    </row>
    <row r="109" ht="17.25" customHeight="1" spans="1:21" x14ac:dyDescent="0.25">
      <c r="A109" s="12"/>
      <c r="B109" s="143" t="s">
        <v>32</v>
      </c>
      <c r="C109" s="143" t="s">
        <v>841</v>
      </c>
      <c r="D109" s="143" t="s">
        <v>910</v>
      </c>
      <c r="E109" s="143" t="s">
        <v>911</v>
      </c>
      <c r="F109" s="143" t="s">
        <v>69</v>
      </c>
      <c r="G109" s="143" t="s">
        <v>8</v>
      </c>
      <c r="H109" s="143" t="s">
        <v>14</v>
      </c>
      <c r="I109" s="143" t="s">
        <v>13</v>
      </c>
      <c r="J109" s="143" t="s">
        <v>508</v>
      </c>
      <c r="K109" s="143" t="s">
        <v>10</v>
      </c>
      <c r="L109" s="143" t="s">
        <v>859</v>
      </c>
      <c r="M109" s="143" t="s">
        <v>131</v>
      </c>
      <c r="N109" s="143" t="s">
        <v>920</v>
      </c>
      <c r="O109" s="143" t="s">
        <v>921</v>
      </c>
      <c r="P109" s="143" t="s">
        <v>219</v>
      </c>
      <c r="Q109" s="143" t="s">
        <v>217</v>
      </c>
      <c r="R109" s="143" t="s">
        <v>218</v>
      </c>
      <c r="S109" s="143" t="s">
        <v>924</v>
      </c>
      <c r="T109" s="12"/>
    </row>
    <row r="110" ht="17.25" customHeight="1" spans="1:21" x14ac:dyDescent="0.2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2"/>
    </row>
    <row r="111" ht="17.25" customHeight="1" spans="1:21" x14ac:dyDescent="0.25">
      <c r="A111" s="67" t="s">
        <v>944</v>
      </c>
      <c r="B111" s="34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2"/>
    </row>
    <row r="112" spans="1:19" x14ac:dyDescent="0.25">
      <c r="A112" s="1" t="s">
        <v>0</v>
      </c>
      <c r="B112" s="2" t="s">
        <v>32</v>
      </c>
      <c r="C112" s="11" t="s">
        <v>841</v>
      </c>
      <c r="D112" s="11" t="s">
        <v>910</v>
      </c>
      <c r="E112" s="11" t="s">
        <v>911</v>
      </c>
      <c r="F112" s="11" t="s">
        <v>69</v>
      </c>
      <c r="G112" s="11" t="s">
        <v>8</v>
      </c>
      <c r="H112" s="11" t="s">
        <v>14</v>
      </c>
      <c r="I112" s="11" t="s">
        <v>13</v>
      </c>
      <c r="J112" s="11" t="s">
        <v>508</v>
      </c>
      <c r="K112" s="11" t="s">
        <v>10</v>
      </c>
      <c r="L112" s="11" t="s">
        <v>859</v>
      </c>
      <c r="M112" s="11" t="s">
        <v>131</v>
      </c>
      <c r="N112" s="11" t="s">
        <v>920</v>
      </c>
      <c r="O112" s="11" t="s">
        <v>921</v>
      </c>
      <c r="P112" s="11" t="s">
        <v>219</v>
      </c>
      <c r="Q112" s="11" t="s">
        <v>217</v>
      </c>
      <c r="R112" s="11" t="s">
        <v>218</v>
      </c>
      <c r="S112" s="11" t="s">
        <v>924</v>
      </c>
    </row>
    <row r="113" spans="1:20" x14ac:dyDescent="0.25">
      <c r="A113" s="1" t="s">
        <v>3</v>
      </c>
      <c r="B113" s="2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24">
        <v>0</v>
      </c>
    </row>
    <row r="114" spans="1:19" x14ac:dyDescent="0.25">
      <c r="A114" s="1"/>
      <c r="B114" s="2">
        <v>60</v>
      </c>
      <c r="C114" s="11">
        <v>20</v>
      </c>
      <c r="D114" s="11">
        <v>60</v>
      </c>
      <c r="E114" s="11">
        <v>60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"/>
      <c r="B115" s="2">
        <v>0</v>
      </c>
      <c r="C115" s="11">
        <v>0</v>
      </c>
      <c r="D115" s="11">
        <v>0</v>
      </c>
      <c r="E115" s="11">
        <v>0</v>
      </c>
      <c r="F115" s="11">
        <v>20</v>
      </c>
      <c r="G115" s="11">
        <v>20</v>
      </c>
      <c r="H115" s="11">
        <v>6</v>
      </c>
      <c r="I115" s="11">
        <v>80</v>
      </c>
      <c r="J115" s="11">
        <v>10</v>
      </c>
      <c r="K115" s="11">
        <v>8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"/>
      <c r="B116" s="2">
        <v>-60</v>
      </c>
      <c r="C116" s="11">
        <v>-20</v>
      </c>
      <c r="D116" s="11">
        <v>-35</v>
      </c>
      <c r="E116" s="11">
        <v>-30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"/>
      <c r="B117" s="2">
        <v>0</v>
      </c>
      <c r="C117" s="11">
        <v>0</v>
      </c>
      <c r="D117" s="11">
        <v>50</v>
      </c>
      <c r="E117" s="11">
        <v>50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100</v>
      </c>
      <c r="M117" s="11">
        <v>0</v>
      </c>
      <c r="N117" s="11">
        <v>20</v>
      </c>
      <c r="O117" s="11">
        <v>50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"/>
      <c r="B118" s="2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880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"/>
      <c r="B119" s="2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500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"/>
      <c r="B120" s="2">
        <v>0</v>
      </c>
      <c r="C120" s="11">
        <v>0</v>
      </c>
      <c r="D120" s="11">
        <v>250</v>
      </c>
      <c r="E120" s="11">
        <v>250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100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"/>
      <c r="B121" s="2">
        <v>0</v>
      </c>
      <c r="C121" s="11">
        <v>0</v>
      </c>
      <c r="D121" s="11">
        <v>200</v>
      </c>
      <c r="E121" s="11">
        <v>200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150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"/>
      <c r="B122" s="2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240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"/>
      <c r="B123" s="2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100</v>
      </c>
      <c r="Q123" s="11">
        <v>100</v>
      </c>
      <c r="R123" s="11">
        <v>0</v>
      </c>
      <c r="S123" s="11">
        <v>0</v>
      </c>
    </row>
    <row r="124" spans="1:19" x14ac:dyDescent="0.25">
      <c r="A124" s="1"/>
      <c r="B124" s="2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200</v>
      </c>
      <c r="M124" s="11">
        <v>0</v>
      </c>
      <c r="N124" s="11">
        <v>0</v>
      </c>
      <c r="O124" s="11">
        <v>0</v>
      </c>
      <c r="P124" s="11">
        <v>0</v>
      </c>
      <c r="Q124" s="11">
        <v>65</v>
      </c>
      <c r="R124" s="11">
        <v>0</v>
      </c>
      <c r="S124" s="11">
        <v>0</v>
      </c>
    </row>
    <row r="125" spans="1:19" x14ac:dyDescent="0.25">
      <c r="A125" s="1"/>
      <c r="B125" s="2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70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"/>
      <c r="B126" s="2">
        <v>0</v>
      </c>
      <c r="C126" s="11">
        <v>0</v>
      </c>
      <c r="D126" s="11">
        <v>60</v>
      </c>
      <c r="E126" s="11">
        <v>60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100</v>
      </c>
      <c r="M126" s="11">
        <v>0</v>
      </c>
      <c r="N126" s="11">
        <v>0</v>
      </c>
      <c r="O126" s="11">
        <v>100</v>
      </c>
      <c r="P126" s="11">
        <v>0</v>
      </c>
      <c r="Q126" s="11">
        <v>60</v>
      </c>
      <c r="R126" s="11">
        <v>0</v>
      </c>
      <c r="S126" s="11">
        <v>0</v>
      </c>
    </row>
    <row r="127" spans="1:19" x14ac:dyDescent="0.25">
      <c r="A127" s="1"/>
      <c r="B127" s="2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190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"/>
      <c r="B128" s="2">
        <v>0</v>
      </c>
      <c r="C128" s="11">
        <v>0</v>
      </c>
      <c r="D128" s="11">
        <v>125</v>
      </c>
      <c r="E128" s="11">
        <v>30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"/>
      <c r="B129" s="2">
        <v>0</v>
      </c>
      <c r="C129" s="11">
        <v>0</v>
      </c>
      <c r="D129" s="11">
        <v>75</v>
      </c>
      <c r="E129" s="11">
        <v>170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400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"/>
      <c r="B130" s="2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100</v>
      </c>
      <c r="M130" s="11">
        <v>0</v>
      </c>
      <c r="N130" s="11">
        <v>0</v>
      </c>
      <c r="O130" s="11">
        <v>700</v>
      </c>
      <c r="P130" s="11">
        <v>0</v>
      </c>
      <c r="Q130" s="11">
        <v>135</v>
      </c>
      <c r="R130" s="11">
        <v>0</v>
      </c>
      <c r="S130" s="11">
        <v>0</v>
      </c>
    </row>
    <row r="131" spans="1:19" x14ac:dyDescent="0.25">
      <c r="A131" s="1"/>
      <c r="B131" s="2">
        <v>0</v>
      </c>
      <c r="C131" s="11">
        <v>0</v>
      </c>
      <c r="D131" s="11">
        <v>50</v>
      </c>
      <c r="E131" s="11">
        <v>50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50</v>
      </c>
      <c r="N131" s="11">
        <v>0</v>
      </c>
      <c r="O131" s="11">
        <v>200</v>
      </c>
      <c r="P131" s="11">
        <v>0</v>
      </c>
      <c r="Q131" s="11">
        <v>50</v>
      </c>
      <c r="R131" s="11">
        <v>50</v>
      </c>
      <c r="S131" s="11">
        <v>0</v>
      </c>
    </row>
    <row r="132" spans="1:19" x14ac:dyDescent="0.25">
      <c r="A132" s="1"/>
      <c r="B132" s="2">
        <v>0</v>
      </c>
      <c r="C132" s="11">
        <v>0</v>
      </c>
      <c r="D132" s="11">
        <v>50</v>
      </c>
      <c r="E132" s="11">
        <v>50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150</v>
      </c>
      <c r="P132" s="11">
        <v>0</v>
      </c>
      <c r="Q132" s="11">
        <v>150</v>
      </c>
      <c r="R132" s="11">
        <v>70</v>
      </c>
      <c r="S132" s="11">
        <v>0</v>
      </c>
    </row>
    <row r="133" spans="1:19" x14ac:dyDescent="0.25">
      <c r="A133" s="1"/>
      <c r="B133" s="2">
        <v>0</v>
      </c>
      <c r="C133" s="11">
        <v>0</v>
      </c>
      <c r="D133" s="11">
        <v>288</v>
      </c>
      <c r="E133" s="11">
        <v>288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50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"/>
      <c r="B134" s="2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74</v>
      </c>
      <c r="N134" s="11">
        <v>0</v>
      </c>
      <c r="O134" s="11">
        <v>175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"/>
      <c r="B135" s="2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600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"/>
      <c r="B136" s="2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377</v>
      </c>
      <c r="P136" s="11">
        <v>0</v>
      </c>
      <c r="Q136" s="11">
        <v>64</v>
      </c>
      <c r="R136" s="11">
        <v>144</v>
      </c>
      <c r="S136" s="11">
        <v>0</v>
      </c>
    </row>
    <row r="137" spans="1:19" x14ac:dyDescent="0.25">
      <c r="A137" s="1"/>
      <c r="B137" s="2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350</v>
      </c>
      <c r="P137" s="11">
        <v>0</v>
      </c>
      <c r="Q137" s="11">
        <v>230</v>
      </c>
      <c r="R137" s="11">
        <v>0</v>
      </c>
      <c r="S137" s="11">
        <v>0</v>
      </c>
    </row>
    <row r="138" spans="1:19" x14ac:dyDescent="0.25">
      <c r="A138" s="1"/>
      <c r="B138" s="2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230</v>
      </c>
      <c r="S138" s="11">
        <v>0</v>
      </c>
    </row>
    <row r="139" spans="1:19" x14ac:dyDescent="0.25">
      <c r="A139" s="1"/>
      <c r="B139" s="2">
        <v>0</v>
      </c>
      <c r="C139" s="11">
        <v>0</v>
      </c>
      <c r="D139" s="11">
        <v>230</v>
      </c>
      <c r="E139" s="11">
        <v>230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150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"/>
      <c r="B140" s="2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100</v>
      </c>
      <c r="N140" s="11">
        <v>0</v>
      </c>
      <c r="O140" s="11">
        <v>750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"/>
      <c r="B141" s="2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130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"/>
      <c r="B142" s="2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130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"/>
      <c r="B143" s="2">
        <v>100</v>
      </c>
      <c r="C143" s="11">
        <v>0</v>
      </c>
      <c r="D143" s="11">
        <v>150</v>
      </c>
      <c r="E143" s="11">
        <v>150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"/>
      <c r="B144" s="2">
        <v>0</v>
      </c>
      <c r="C144" s="11">
        <v>0</v>
      </c>
      <c r="D144" s="11">
        <v>200</v>
      </c>
      <c r="E144" s="11">
        <v>200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100</v>
      </c>
      <c r="P144" s="11">
        <v>0</v>
      </c>
      <c r="Q144" s="11">
        <v>0</v>
      </c>
      <c r="R144" s="11">
        <v>100</v>
      </c>
      <c r="S144" s="11">
        <v>0</v>
      </c>
    </row>
    <row r="145" spans="1:19" x14ac:dyDescent="0.25">
      <c r="A145" s="1"/>
      <c r="B145" s="2">
        <v>0</v>
      </c>
      <c r="C145" s="11">
        <v>0</v>
      </c>
      <c r="D145" s="11">
        <v>200</v>
      </c>
      <c r="E145" s="11">
        <v>200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100</v>
      </c>
      <c r="P145" s="11">
        <v>0</v>
      </c>
      <c r="Q145" s="11">
        <v>0</v>
      </c>
      <c r="R145" s="11">
        <v>100</v>
      </c>
      <c r="S145" s="11">
        <v>0</v>
      </c>
    </row>
    <row r="146" spans="1:19" x14ac:dyDescent="0.25">
      <c r="A146" s="1"/>
      <c r="B146" s="2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125</v>
      </c>
      <c r="N146" s="11">
        <v>0</v>
      </c>
      <c r="O146" s="11">
        <v>85</v>
      </c>
      <c r="P146" s="11">
        <v>0</v>
      </c>
      <c r="Q146" s="11">
        <v>0</v>
      </c>
      <c r="R146" s="11">
        <v>126</v>
      </c>
      <c r="S146" s="11">
        <v>0</v>
      </c>
    </row>
    <row r="147" spans="1:19" x14ac:dyDescent="0.25">
      <c r="A147" s="1"/>
      <c r="B147" s="2">
        <v>0</v>
      </c>
      <c r="C147" s="11">
        <v>0</v>
      </c>
      <c r="D147" s="11">
        <v>60</v>
      </c>
      <c r="E147" s="11">
        <v>60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200</v>
      </c>
      <c r="N147" s="11">
        <v>0</v>
      </c>
      <c r="O147" s="11">
        <v>300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"/>
      <c r="B148" s="2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50</v>
      </c>
      <c r="N148" s="11">
        <v>0</v>
      </c>
      <c r="O148" s="11">
        <v>500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"/>
      <c r="B149" s="2">
        <v>150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"/>
      <c r="B150" s="2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150</v>
      </c>
    </row>
    <row r="151" spans="1:19" x14ac:dyDescent="0.25">
      <c r="A151" s="1"/>
      <c r="B151" s="2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100</v>
      </c>
    </row>
    <row r="152" spans="1:19" x14ac:dyDescent="0.25">
      <c r="A152" s="1"/>
      <c r="B152" s="2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85</v>
      </c>
      <c r="N152" s="11">
        <v>0</v>
      </c>
      <c r="O152" s="11">
        <v>100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"/>
      <c r="B153" s="2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450</v>
      </c>
      <c r="P153" s="11">
        <v>0</v>
      </c>
      <c r="Q153" s="11">
        <v>0</v>
      </c>
      <c r="R153" s="11">
        <v>75</v>
      </c>
      <c r="S153" s="11">
        <v>0</v>
      </c>
    </row>
    <row r="154" spans="1:19" x14ac:dyDescent="0.25">
      <c r="A154" s="1"/>
      <c r="B154" s="2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150</v>
      </c>
    </row>
    <row r="155" spans="1:19" x14ac:dyDescent="0.25">
      <c r="A155" s="1"/>
      <c r="B155" s="2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59</v>
      </c>
      <c r="S155" s="11">
        <v>0</v>
      </c>
    </row>
    <row r="156" spans="1:19" x14ac:dyDescent="0.25">
      <c r="A156" s="1"/>
      <c r="B156" s="2">
        <v>0</v>
      </c>
      <c r="C156" s="11">
        <v>0</v>
      </c>
      <c r="D156" s="11">
        <v>240</v>
      </c>
      <c r="E156" s="11">
        <v>240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"/>
      <c r="B157" s="2">
        <v>0</v>
      </c>
      <c r="C157" s="11">
        <v>0</v>
      </c>
      <c r="D157" s="11">
        <v>200</v>
      </c>
      <c r="E157" s="11">
        <v>200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"/>
      <c r="B158" s="2">
        <v>0</v>
      </c>
      <c r="C158" s="11">
        <v>0</v>
      </c>
      <c r="D158" s="11">
        <v>200</v>
      </c>
      <c r="E158" s="11">
        <v>30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250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"/>
      <c r="B159" s="2">
        <v>0</v>
      </c>
      <c r="C159" s="11">
        <v>0</v>
      </c>
      <c r="D159" s="11">
        <v>0</v>
      </c>
      <c r="E159" s="11">
        <v>100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100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"/>
      <c r="B160" s="2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100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"/>
      <c r="B161" s="2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200</v>
      </c>
      <c r="N161" s="11">
        <v>0</v>
      </c>
      <c r="O161" s="11">
        <v>150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"/>
      <c r="B162" s="2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25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"/>
      <c r="B163" s="2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1125</v>
      </c>
      <c r="P163" s="11">
        <v>0</v>
      </c>
      <c r="Q163" s="11">
        <v>250</v>
      </c>
      <c r="R163" s="11">
        <v>0</v>
      </c>
      <c r="S163" s="11">
        <v>0</v>
      </c>
    </row>
    <row r="164" spans="1:19" x14ac:dyDescent="0.25">
      <c r="A164" s="1"/>
      <c r="B164" s="2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130</v>
      </c>
      <c r="S164" s="11">
        <v>0</v>
      </c>
    </row>
    <row r="165" spans="1:19" x14ac:dyDescent="0.25">
      <c r="A165" s="1"/>
      <c r="B165" s="2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250</v>
      </c>
      <c r="P165" s="11">
        <v>0</v>
      </c>
      <c r="Q165" s="11">
        <v>0</v>
      </c>
      <c r="R165" s="11">
        <v>200</v>
      </c>
      <c r="S165" s="11">
        <v>0</v>
      </c>
    </row>
    <row r="166" spans="1:19" x14ac:dyDescent="0.25">
      <c r="A166" s="1"/>
      <c r="B166" s="2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20</v>
      </c>
      <c r="N166" s="11">
        <v>0</v>
      </c>
      <c r="O166" s="11">
        <v>230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"/>
      <c r="B167" s="2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60</v>
      </c>
      <c r="R167" s="11">
        <v>0</v>
      </c>
      <c r="S167" s="11">
        <v>0</v>
      </c>
    </row>
    <row r="168" spans="1:19" x14ac:dyDescent="0.25">
      <c r="A168" s="1"/>
      <c r="B168" s="2">
        <v>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90</v>
      </c>
      <c r="S168" s="11">
        <v>0</v>
      </c>
    </row>
    <row r="169" spans="1:19" x14ac:dyDescent="0.25">
      <c r="A169" s="1"/>
      <c r="B169" s="2">
        <v>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150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"/>
      <c r="B170" s="2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150</v>
      </c>
      <c r="R170" s="11">
        <v>0</v>
      </c>
      <c r="S170" s="11">
        <v>0</v>
      </c>
    </row>
    <row r="171" spans="1:19" x14ac:dyDescent="0.25">
      <c r="A171" s="1"/>
      <c r="B171" s="2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290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"/>
      <c r="B172" s="2">
        <v>0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-400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"/>
      <c r="B173" s="2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-20</v>
      </c>
      <c r="N173" s="11">
        <v>0</v>
      </c>
      <c r="O173" s="11">
        <v>-500</v>
      </c>
      <c r="P173" s="11">
        <v>0</v>
      </c>
      <c r="Q173" s="11">
        <v>0</v>
      </c>
      <c r="R173" s="11">
        <v>-30</v>
      </c>
      <c r="S173" s="11">
        <v>0</v>
      </c>
    </row>
    <row r="174" spans="1:19" x14ac:dyDescent="0.25">
      <c r="A174" s="1"/>
      <c r="B174" s="2">
        <v>0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-28</v>
      </c>
      <c r="N174" s="11">
        <v>0</v>
      </c>
      <c r="O174" s="11">
        <v>-684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"/>
      <c r="B175" s="2">
        <v>0</v>
      </c>
      <c r="C175" s="11">
        <v>0</v>
      </c>
      <c r="D175" s="11">
        <v>-3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-108</v>
      </c>
      <c r="N175" s="11">
        <v>0</v>
      </c>
      <c r="O175" s="11">
        <v>-212</v>
      </c>
      <c r="P175" s="11">
        <v>-3</v>
      </c>
      <c r="Q175" s="11">
        <v>-129</v>
      </c>
      <c r="R175" s="11">
        <v>-50</v>
      </c>
      <c r="S175" s="11">
        <v>0</v>
      </c>
    </row>
    <row r="176" spans="1:19" x14ac:dyDescent="0.25">
      <c r="A176" s="1"/>
      <c r="B176" s="2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-12</v>
      </c>
      <c r="N176" s="11">
        <v>0</v>
      </c>
      <c r="O176" s="11">
        <v>-240</v>
      </c>
      <c r="P176" s="11">
        <v>0</v>
      </c>
      <c r="Q176" s="11">
        <v>-56</v>
      </c>
      <c r="R176" s="11">
        <v>-69</v>
      </c>
      <c r="S176" s="11">
        <v>0</v>
      </c>
    </row>
    <row r="177" spans="1:19" x14ac:dyDescent="0.25">
      <c r="A177" s="1"/>
      <c r="B177" s="2">
        <v>-100</v>
      </c>
      <c r="C177" s="11">
        <v>0</v>
      </c>
      <c r="D177" s="11">
        <v>-122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-428</v>
      </c>
      <c r="P177" s="11">
        <v>0</v>
      </c>
      <c r="Q177" s="11">
        <v>0</v>
      </c>
      <c r="R177" s="11">
        <v>-50</v>
      </c>
      <c r="S177" s="11">
        <v>0</v>
      </c>
    </row>
    <row r="178" spans="1:19" x14ac:dyDescent="0.25">
      <c r="A178" s="1"/>
      <c r="B178" s="2">
        <v>0</v>
      </c>
      <c r="C178" s="11">
        <v>0</v>
      </c>
      <c r="D178" s="11">
        <v>0</v>
      </c>
      <c r="E178" s="11">
        <v>0</v>
      </c>
      <c r="F178" s="11">
        <v>-20</v>
      </c>
      <c r="G178" s="11">
        <v>-20</v>
      </c>
      <c r="H178" s="11">
        <v>-6</v>
      </c>
      <c r="I178" s="11">
        <v>-80</v>
      </c>
      <c r="J178" s="11">
        <v>-10</v>
      </c>
      <c r="K178" s="11">
        <v>-8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"/>
      <c r="B179" s="2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-487</v>
      </c>
      <c r="P179" s="11">
        <v>0</v>
      </c>
      <c r="Q179" s="11">
        <v>0</v>
      </c>
      <c r="R179" s="11">
        <v>-25</v>
      </c>
      <c r="S179" s="11">
        <v>0</v>
      </c>
    </row>
    <row r="180" spans="1:19" x14ac:dyDescent="0.25">
      <c r="A180" s="1"/>
      <c r="B180" s="2">
        <v>0</v>
      </c>
      <c r="C180" s="11">
        <v>0</v>
      </c>
      <c r="D180" s="11">
        <v>-209</v>
      </c>
      <c r="E180" s="11">
        <v>-65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-300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"/>
      <c r="B181" s="2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-494</v>
      </c>
      <c r="P181" s="11">
        <v>0</v>
      </c>
      <c r="Q181" s="11">
        <v>0</v>
      </c>
      <c r="R181" s="11">
        <v>0</v>
      </c>
      <c r="S181" s="11">
        <v>-33</v>
      </c>
    </row>
    <row r="182" spans="1:19" x14ac:dyDescent="0.25">
      <c r="A182" s="1"/>
      <c r="B182" s="2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-22</v>
      </c>
      <c r="N182" s="11">
        <v>0</v>
      </c>
      <c r="O182" s="11">
        <v>-435</v>
      </c>
      <c r="P182" s="11">
        <v>0</v>
      </c>
      <c r="Q182" s="11">
        <v>-82</v>
      </c>
      <c r="R182" s="11">
        <v>-24</v>
      </c>
      <c r="S182" s="11">
        <v>-35</v>
      </c>
    </row>
    <row r="183" spans="1:19" x14ac:dyDescent="0.25">
      <c r="A183" s="1"/>
      <c r="B183" s="2">
        <v>-98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-125</v>
      </c>
      <c r="N183" s="11">
        <v>0</v>
      </c>
      <c r="O183" s="11">
        <v>-150</v>
      </c>
      <c r="P183" s="11">
        <v>0</v>
      </c>
      <c r="Q183" s="11">
        <v>0</v>
      </c>
      <c r="R183" s="11">
        <v>-42</v>
      </c>
      <c r="S183" s="11">
        <v>0</v>
      </c>
    </row>
    <row r="184" spans="1:19" x14ac:dyDescent="0.25">
      <c r="A184" s="1"/>
      <c r="B184" s="2">
        <v>-48</v>
      </c>
      <c r="C184" s="11">
        <v>0</v>
      </c>
      <c r="D184" s="11">
        <v>-6</v>
      </c>
      <c r="E184" s="11">
        <v>-2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-68</v>
      </c>
      <c r="M184" s="11">
        <v>-11</v>
      </c>
      <c r="N184" s="11">
        <v>-20</v>
      </c>
      <c r="O184" s="11">
        <v>-254</v>
      </c>
      <c r="P184" s="11">
        <v>-3</v>
      </c>
      <c r="Q184" s="11">
        <v>-65</v>
      </c>
      <c r="R184" s="11">
        <v>-22</v>
      </c>
      <c r="S184" s="11">
        <v>-4</v>
      </c>
    </row>
    <row r="185" spans="1:19" x14ac:dyDescent="0.25">
      <c r="A185" s="1"/>
      <c r="B185" s="2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-66</v>
      </c>
      <c r="M185" s="11">
        <v>-9</v>
      </c>
      <c r="N185" s="11">
        <v>0</v>
      </c>
      <c r="O185" s="11">
        <v>-317</v>
      </c>
      <c r="P185" s="11">
        <v>-5</v>
      </c>
      <c r="Q185" s="11">
        <v>-47</v>
      </c>
      <c r="R185" s="11">
        <v>-13</v>
      </c>
      <c r="S185" s="11">
        <v>-32</v>
      </c>
    </row>
    <row r="186" spans="1:19" x14ac:dyDescent="0.25">
      <c r="A186" s="1"/>
      <c r="B186" s="2">
        <v>0</v>
      </c>
      <c r="C186" s="11">
        <v>0</v>
      </c>
      <c r="D186" s="11">
        <v>-276</v>
      </c>
      <c r="E186" s="11">
        <v>-80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-249</v>
      </c>
      <c r="M186" s="11">
        <v>-68</v>
      </c>
      <c r="N186" s="11">
        <v>0</v>
      </c>
      <c r="O186" s="11">
        <v>-434</v>
      </c>
      <c r="P186" s="11">
        <v>0</v>
      </c>
      <c r="Q186" s="11">
        <v>-25</v>
      </c>
      <c r="R186" s="11">
        <v>-50</v>
      </c>
      <c r="S186" s="11">
        <v>0</v>
      </c>
    </row>
    <row r="187" spans="1:19" x14ac:dyDescent="0.25">
      <c r="A187" s="1"/>
      <c r="B187" s="2">
        <v>0</v>
      </c>
      <c r="C187" s="11">
        <v>0</v>
      </c>
      <c r="D187" s="11">
        <v>-168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-204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"/>
      <c r="B188" s="2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-16</v>
      </c>
      <c r="M188" s="11">
        <v>-18</v>
      </c>
      <c r="N188" s="11">
        <v>0</v>
      </c>
      <c r="O188" s="11">
        <v>-358</v>
      </c>
      <c r="P188" s="11">
        <v>0</v>
      </c>
      <c r="Q188" s="11">
        <v>-19</v>
      </c>
      <c r="R188" s="11">
        <v>-26</v>
      </c>
      <c r="S188" s="11">
        <v>-56</v>
      </c>
    </row>
    <row r="189" spans="1:19" x14ac:dyDescent="0.25">
      <c r="A189" s="1"/>
      <c r="B189" s="2">
        <v>0</v>
      </c>
      <c r="C189" s="11">
        <v>0</v>
      </c>
      <c r="D189" s="11">
        <v>-97</v>
      </c>
      <c r="E189" s="11">
        <v>-86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-23</v>
      </c>
      <c r="N189" s="11">
        <v>0</v>
      </c>
      <c r="O189" s="11">
        <v>-111</v>
      </c>
      <c r="P189" s="11">
        <v>-9</v>
      </c>
      <c r="Q189" s="11">
        <v>-20</v>
      </c>
      <c r="R189" s="11">
        <v>-25</v>
      </c>
      <c r="S189" s="11">
        <v>0</v>
      </c>
    </row>
    <row r="190" spans="1:19" x14ac:dyDescent="0.25">
      <c r="A190" s="1"/>
      <c r="B190" s="2">
        <v>0</v>
      </c>
      <c r="C190" s="11">
        <v>0</v>
      </c>
      <c r="D190" s="11">
        <v>-2</v>
      </c>
      <c r="E190" s="11">
        <v>-51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"/>
      <c r="B191" s="2">
        <v>0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-90</v>
      </c>
      <c r="N191" s="11">
        <v>0</v>
      </c>
      <c r="O191" s="11">
        <v>-297</v>
      </c>
      <c r="P191" s="11">
        <v>-9</v>
      </c>
      <c r="Q191" s="11">
        <v>-90</v>
      </c>
      <c r="R191" s="11">
        <v>-94</v>
      </c>
      <c r="S191" s="11">
        <v>0</v>
      </c>
    </row>
    <row r="192" spans="1:19" x14ac:dyDescent="0.25">
      <c r="A192" s="1"/>
      <c r="B192" s="2">
        <v>0</v>
      </c>
      <c r="C192" s="11">
        <v>0</v>
      </c>
      <c r="D192" s="11">
        <v>-296</v>
      </c>
      <c r="E192" s="11">
        <v>-317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"/>
      <c r="B193" s="2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-498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"/>
      <c r="B194" s="2">
        <v>-4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-88</v>
      </c>
      <c r="N194" s="11">
        <v>0</v>
      </c>
      <c r="O194" s="11">
        <v>-120</v>
      </c>
      <c r="P194" s="11">
        <v>0</v>
      </c>
      <c r="Q194" s="11">
        <v>-6</v>
      </c>
      <c r="R194" s="11">
        <v>-82</v>
      </c>
      <c r="S194" s="11">
        <v>-52</v>
      </c>
    </row>
    <row r="195" spans="1:19" x14ac:dyDescent="0.25">
      <c r="A195" s="1"/>
      <c r="B195" s="2">
        <v>0</v>
      </c>
      <c r="C195" s="11">
        <v>0</v>
      </c>
      <c r="D195" s="11">
        <v>-250</v>
      </c>
      <c r="E195" s="11">
        <v>-300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"/>
      <c r="B196" s="2">
        <v>0</v>
      </c>
      <c r="C196" s="11">
        <v>0</v>
      </c>
      <c r="D196" s="11">
        <v>-68</v>
      </c>
      <c r="E196" s="11">
        <v>-76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-67</v>
      </c>
      <c r="N196" s="11">
        <v>0</v>
      </c>
      <c r="O196" s="11">
        <v>-344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"/>
      <c r="B197" s="2">
        <v>0</v>
      </c>
      <c r="C197" s="11">
        <v>0</v>
      </c>
      <c r="D197" s="11">
        <v>-162</v>
      </c>
      <c r="E197" s="11">
        <v>-376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"/>
      <c r="B198" s="2">
        <v>0</v>
      </c>
      <c r="C198" s="11">
        <v>0</v>
      </c>
      <c r="D198" s="11">
        <v>-16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-78</v>
      </c>
      <c r="M198" s="11">
        <v>-57</v>
      </c>
      <c r="N198" s="11">
        <v>0</v>
      </c>
      <c r="O198" s="11">
        <v>-100</v>
      </c>
      <c r="P198" s="11">
        <v>-10</v>
      </c>
      <c r="Q198" s="11">
        <v>-50</v>
      </c>
      <c r="R198" s="11">
        <v>-80</v>
      </c>
      <c r="S198" s="11">
        <v>0</v>
      </c>
    </row>
    <row r="199" spans="1:19" x14ac:dyDescent="0.25">
      <c r="A199" s="1"/>
      <c r="B199" s="2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-550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"/>
      <c r="B200" s="2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-400</v>
      </c>
      <c r="M200" s="11">
        <v>-130</v>
      </c>
      <c r="N200" s="11">
        <v>0</v>
      </c>
      <c r="O200" s="11">
        <v>0</v>
      </c>
      <c r="P200" s="11">
        <v>0</v>
      </c>
      <c r="Q200" s="11">
        <v>-165</v>
      </c>
      <c r="R200" s="11">
        <v>-100</v>
      </c>
      <c r="S200" s="11">
        <v>-153</v>
      </c>
    </row>
    <row r="201" spans="1:19" x14ac:dyDescent="0.25">
      <c r="A201" s="1"/>
      <c r="B201" s="2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-200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-35</v>
      </c>
    </row>
    <row r="202" spans="1:19" x14ac:dyDescent="0.25">
      <c r="A202" s="1"/>
      <c r="B202" s="2">
        <v>0</v>
      </c>
      <c r="C202" s="11">
        <v>0</v>
      </c>
      <c r="D202" s="11">
        <v>-185</v>
      </c>
      <c r="E202" s="11">
        <v>-273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"/>
      <c r="B203" s="2">
        <v>0</v>
      </c>
      <c r="C203" s="11">
        <v>0</v>
      </c>
      <c r="D203" s="11">
        <v>-249</v>
      </c>
      <c r="E203" s="11">
        <v>-315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-99</v>
      </c>
      <c r="M203" s="11">
        <v>-268</v>
      </c>
      <c r="N203" s="11">
        <v>0</v>
      </c>
      <c r="O203" s="11">
        <v>-900</v>
      </c>
      <c r="P203" s="11">
        <v>0</v>
      </c>
      <c r="Q203" s="11">
        <v>-50</v>
      </c>
      <c r="R203" s="11">
        <v>-50</v>
      </c>
      <c r="S203" s="11">
        <v>0</v>
      </c>
    </row>
    <row r="204" spans="1:19" x14ac:dyDescent="0.25">
      <c r="A204" s="1"/>
      <c r="B204" s="2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-234</v>
      </c>
      <c r="N204" s="11">
        <v>0</v>
      </c>
      <c r="O204" s="11">
        <v>0</v>
      </c>
      <c r="P204" s="11">
        <v>-14</v>
      </c>
      <c r="Q204" s="11">
        <v>-212</v>
      </c>
      <c r="R204" s="11">
        <v>0</v>
      </c>
      <c r="S204" s="11">
        <v>0</v>
      </c>
    </row>
    <row r="205" spans="1:19" x14ac:dyDescent="0.25">
      <c r="A205" s="1"/>
      <c r="B205" s="2">
        <v>0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-250</v>
      </c>
      <c r="P205" s="11">
        <v>-4</v>
      </c>
      <c r="Q205" s="11">
        <v>0</v>
      </c>
      <c r="R205" s="11">
        <v>-200</v>
      </c>
      <c r="S205" s="11">
        <v>0</v>
      </c>
    </row>
    <row r="206" spans="1:19" x14ac:dyDescent="0.25">
      <c r="A206" s="1"/>
      <c r="B206" s="2">
        <v>0</v>
      </c>
      <c r="C206" s="11">
        <v>0</v>
      </c>
      <c r="D206" s="11">
        <v>-50</v>
      </c>
      <c r="E206" s="11">
        <v>-220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-153</v>
      </c>
      <c r="N206" s="11">
        <v>0</v>
      </c>
      <c r="O206" s="11">
        <v>0</v>
      </c>
      <c r="P206" s="11">
        <v>-11</v>
      </c>
      <c r="Q206" s="11">
        <v>-150</v>
      </c>
      <c r="R206" s="11">
        <v>0</v>
      </c>
      <c r="S206" s="11">
        <v>0</v>
      </c>
    </row>
    <row r="207" spans="1:19" x14ac:dyDescent="0.25">
      <c r="A207" s="1"/>
      <c r="B207" s="2">
        <v>0</v>
      </c>
      <c r="C207" s="11">
        <v>0</v>
      </c>
      <c r="D207" s="11">
        <v>-364</v>
      </c>
      <c r="E207" s="11">
        <v>-370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-1</v>
      </c>
      <c r="Q207" s="11">
        <v>0</v>
      </c>
      <c r="R207" s="11">
        <v>0</v>
      </c>
      <c r="S207" s="11">
        <v>0</v>
      </c>
    </row>
    <row r="208" spans="1:19" x14ac:dyDescent="0.25">
      <c r="A208" s="1"/>
      <c r="B208" s="2">
        <v>0</v>
      </c>
      <c r="C208" s="11">
        <v>0</v>
      </c>
      <c r="D208" s="11">
        <v>-63</v>
      </c>
      <c r="E208" s="11">
        <v>-13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-63</v>
      </c>
      <c r="N208" s="11">
        <v>0</v>
      </c>
      <c r="O208" s="11">
        <v>0</v>
      </c>
      <c r="P208" s="11">
        <v>-11</v>
      </c>
      <c r="Q208" s="11">
        <v>-70</v>
      </c>
      <c r="R208" s="11">
        <v>-212</v>
      </c>
      <c r="S208" s="11">
        <v>0</v>
      </c>
    </row>
    <row r="209" spans="1:19" x14ac:dyDescent="0.25">
      <c r="A209" s="1"/>
      <c r="B209" s="2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-408</v>
      </c>
      <c r="P209" s="11">
        <v>-8</v>
      </c>
      <c r="Q209" s="11">
        <v>0</v>
      </c>
      <c r="R209" s="11">
        <v>-130</v>
      </c>
      <c r="S209" s="11">
        <v>0</v>
      </c>
    </row>
    <row r="210" spans="1:19" x14ac:dyDescent="0.25">
      <c r="A210" s="1"/>
      <c r="B210" s="2">
        <v>0</v>
      </c>
      <c r="C210" s="11">
        <v>0</v>
      </c>
      <c r="D210" s="11">
        <v>-16</v>
      </c>
      <c r="E210" s="11">
        <v>-46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-106</v>
      </c>
      <c r="P210" s="11">
        <v>-7</v>
      </c>
      <c r="Q210" s="11">
        <v>-51</v>
      </c>
      <c r="R210" s="11">
        <v>0</v>
      </c>
      <c r="S210" s="11">
        <v>0</v>
      </c>
    </row>
    <row r="211" spans="1:19" x14ac:dyDescent="0.25">
      <c r="A211" s="1"/>
      <c r="B211" s="2">
        <v>0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200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"/>
      <c r="B212" s="2">
        <v>0</v>
      </c>
      <c r="C212" s="11">
        <v>0</v>
      </c>
      <c r="D212" s="11">
        <v>-49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-2</v>
      </c>
      <c r="Q212" s="11">
        <v>-12</v>
      </c>
      <c r="R212" s="11">
        <v>0</v>
      </c>
      <c r="S212" s="11">
        <v>0</v>
      </c>
    </row>
    <row r="213" spans="1:19" x14ac:dyDescent="0.25">
      <c r="A213" s="1"/>
      <c r="B213" s="2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-1</v>
      </c>
      <c r="Q213" s="11">
        <v>-13</v>
      </c>
      <c r="R213" s="11">
        <v>0</v>
      </c>
      <c r="S213" s="11">
        <v>0</v>
      </c>
    </row>
    <row r="214" spans="1:19" x14ac:dyDescent="0.25">
      <c r="A214" s="1"/>
      <c r="B214" s="2">
        <v>0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-70</v>
      </c>
    </row>
    <row r="215" spans="1:19" x14ac:dyDescent="0.25">
      <c r="A215" s="1"/>
      <c r="B215" s="2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70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" t="s">
        <v>3</v>
      </c>
      <c r="B216" s="2">
        <v>0</v>
      </c>
      <c r="C216" s="11">
        <v>0</v>
      </c>
      <c r="D216" s="11">
        <v>2</v>
      </c>
      <c r="E216" s="11">
        <v>-2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70</v>
      </c>
      <c r="M216" s="11">
        <v>0</v>
      </c>
      <c r="N216" s="11">
        <v>0</v>
      </c>
      <c r="O216" s="11">
        <v>0</v>
      </c>
      <c r="P216" s="11">
        <v>2</v>
      </c>
      <c r="Q216" s="11">
        <v>2</v>
      </c>
      <c r="R216" s="11">
        <v>0</v>
      </c>
      <c r="S216" s="11">
        <v>-70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21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6" ht="17.25" customHeight="1" spans="1:13" x14ac:dyDescent="0.25">
      <c r="A6" s="343" t="s">
        <v>945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76">
        <f>SUM(J7:J10)</f>
      </c>
      <c r="J6" s="76">
        <f>SUM(K7:K10)</f>
      </c>
      <c r="K6" s="76">
        <f>SUM(L7:L10)</f>
      </c>
      <c r="L6" s="4"/>
    </row>
    <row r="7" ht="17.25" customHeight="1" spans="1:13" x14ac:dyDescent="0.25">
      <c r="A7" s="125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4"/>
    </row>
    <row r="8" ht="17.25" customHeight="1" spans="1:13" x14ac:dyDescent="0.25">
      <c r="A8" s="343" t="s">
        <v>946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76">
        <f>SUM(J11:J12)</f>
      </c>
      <c r="J8" s="76">
        <f>SUM(K11:K12)</f>
      </c>
      <c r="K8" s="76">
        <f>SUM(L11:L12)</f>
      </c>
      <c r="L8" s="8" t="s">
        <v>947</v>
      </c>
    </row>
    <row r="9" ht="17.25" customHeight="1" spans="1:13" x14ac:dyDescent="0.25">
      <c r="A9" s="125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4"/>
    </row>
    <row r="10" ht="17.25" customHeight="1" spans="1:13" x14ac:dyDescent="0.25">
      <c r="A10" s="5"/>
      <c r="B10" s="25"/>
      <c r="C10" s="25"/>
      <c r="D10" s="25"/>
      <c r="E10" s="25"/>
      <c r="F10" s="6"/>
      <c r="G10" s="25"/>
      <c r="H10" s="25"/>
      <c r="I10" s="6"/>
      <c r="J10" s="6"/>
      <c r="K10" s="6"/>
      <c r="L10" s="4"/>
    </row>
    <row r="11" ht="17.25" customHeight="1" spans="1:13" x14ac:dyDescent="0.25">
      <c r="A11" s="5"/>
      <c r="B11" s="25"/>
      <c r="C11" s="25"/>
      <c r="D11" s="25"/>
      <c r="E11" s="25"/>
      <c r="F11" s="6"/>
      <c r="G11" s="25"/>
      <c r="H11" s="25"/>
      <c r="I11" s="6"/>
      <c r="J11" s="6"/>
      <c r="K11" s="6"/>
      <c r="L11" s="4"/>
    </row>
    <row r="12" ht="17.25" customHeight="1" spans="1:13" x14ac:dyDescent="0.25">
      <c r="A12" s="5"/>
      <c r="B12" s="25"/>
      <c r="C12" s="25"/>
      <c r="D12" s="25"/>
      <c r="E12" s="25"/>
      <c r="F12" s="6"/>
      <c r="G12" s="25"/>
      <c r="H12" s="25"/>
      <c r="I12" s="6"/>
      <c r="J12" s="6"/>
      <c r="K12" s="6"/>
      <c r="L12" s="4"/>
    </row>
    <row r="13" ht="17.25" customHeight="1" spans="1:13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4"/>
    </row>
    <row r="14" ht="17.25" customHeight="1" spans="1:13" x14ac:dyDescent="0.25">
      <c r="A14" s="7"/>
      <c r="B14" s="6"/>
      <c r="C14" s="6"/>
      <c r="D14" s="6"/>
      <c r="E14" s="6"/>
      <c r="F14" s="6"/>
      <c r="G14" s="6"/>
      <c r="H14" s="6"/>
      <c r="I14" s="6"/>
      <c r="J14" s="6"/>
      <c r="K14" s="6"/>
      <c r="L14" s="4"/>
    </row>
    <row r="15" spans="1:11" x14ac:dyDescent="0.25">
      <c r="A15" s="3" t="s">
        <v>0</v>
      </c>
      <c r="B15" s="2" t="s">
        <v>69</v>
      </c>
      <c r="C15" s="2" t="s">
        <v>8</v>
      </c>
      <c r="D15" s="2" t="s">
        <v>13</v>
      </c>
      <c r="E15" s="2" t="s">
        <v>9</v>
      </c>
      <c r="F15" s="2" t="s">
        <v>12</v>
      </c>
      <c r="G15" s="2" t="s">
        <v>14</v>
      </c>
      <c r="H15" s="2" t="s">
        <v>188</v>
      </c>
      <c r="I15" s="2" t="s">
        <v>10</v>
      </c>
      <c r="J15" s="2" t="s">
        <v>15</v>
      </c>
      <c r="K15" s="2" t="s">
        <v>186</v>
      </c>
    </row>
    <row r="16" spans="1:12" x14ac:dyDescent="0.25">
      <c r="A16" s="3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4">
        <v>0</v>
      </c>
    </row>
    <row r="17" spans="1:11" x14ac:dyDescent="0.25">
      <c r="A17" s="3"/>
      <c r="B17" s="2">
        <v>100</v>
      </c>
      <c r="C17" s="2">
        <v>100</v>
      </c>
      <c r="D17" s="2">
        <v>200</v>
      </c>
      <c r="E17" s="2">
        <v>50</v>
      </c>
      <c r="F17" s="2">
        <v>249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</row>
    <row r="18" spans="1:11" x14ac:dyDescent="0.25">
      <c r="A18" s="3"/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100</v>
      </c>
      <c r="H18" s="2">
        <v>50</v>
      </c>
      <c r="I18" s="2">
        <v>0</v>
      </c>
      <c r="J18" s="2">
        <v>0</v>
      </c>
      <c r="K18" s="2">
        <v>0</v>
      </c>
    </row>
    <row r="19" spans="1:11" x14ac:dyDescent="0.25">
      <c r="A19" s="3"/>
      <c r="B19" s="2">
        <v>100</v>
      </c>
      <c r="C19" s="2">
        <v>100</v>
      </c>
      <c r="D19" s="2">
        <v>200</v>
      </c>
      <c r="E19" s="2">
        <v>0</v>
      </c>
      <c r="F19" s="2">
        <v>250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</row>
    <row r="20" spans="1:11" x14ac:dyDescent="0.25">
      <c r="A20" s="3"/>
      <c r="B20" s="2">
        <v>0</v>
      </c>
      <c r="C20" s="2">
        <v>0</v>
      </c>
      <c r="D20" s="2">
        <v>0</v>
      </c>
      <c r="E20" s="2">
        <v>0</v>
      </c>
      <c r="F20" s="2">
        <v>1</v>
      </c>
      <c r="G20" s="2">
        <v>0</v>
      </c>
      <c r="H20" s="2">
        <v>0</v>
      </c>
      <c r="I20" s="2">
        <v>50</v>
      </c>
      <c r="J20" s="2">
        <v>50</v>
      </c>
      <c r="K20" s="2">
        <v>50</v>
      </c>
    </row>
    <row r="21" spans="1:11" x14ac:dyDescent="0.25">
      <c r="A21" s="3" t="s">
        <v>3</v>
      </c>
      <c r="B21" s="2">
        <v>200</v>
      </c>
      <c r="C21" s="2">
        <v>200</v>
      </c>
      <c r="D21" s="2">
        <v>400</v>
      </c>
      <c r="E21" s="2">
        <v>50</v>
      </c>
      <c r="F21" s="2">
        <v>500</v>
      </c>
      <c r="G21" s="2">
        <v>100</v>
      </c>
      <c r="H21" s="2">
        <v>50</v>
      </c>
      <c r="I21" s="2">
        <v>50</v>
      </c>
      <c r="J21" s="2">
        <v>50</v>
      </c>
      <c r="K21" s="2">
        <v>50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1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7" ht="17.25" customHeight="1" spans="1:13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7"/>
      <c r="L7" s="4"/>
    </row>
    <row r="8" spans="1:10" x14ac:dyDescent="0.25">
      <c r="A8" s="1" t="s">
        <v>0</v>
      </c>
      <c r="B8" s="2" t="s">
        <v>69</v>
      </c>
      <c r="C8" s="2" t="s">
        <v>8</v>
      </c>
      <c r="D8" s="2" t="s">
        <v>9</v>
      </c>
      <c r="E8" s="2" t="s">
        <v>13</v>
      </c>
      <c r="F8" s="2" t="s">
        <v>12</v>
      </c>
      <c r="G8" s="2" t="s">
        <v>207</v>
      </c>
      <c r="H8" s="2" t="s">
        <v>146</v>
      </c>
      <c r="I8" s="2" t="s">
        <v>188</v>
      </c>
      <c r="J8" s="2" t="s">
        <v>14</v>
      </c>
    </row>
    <row r="9" spans="1:11" x14ac:dyDescent="0.25">
      <c r="A9" s="1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3">
        <v>0</v>
      </c>
    </row>
    <row r="10" spans="1:10" x14ac:dyDescent="0.25">
      <c r="A10" s="1"/>
      <c r="B10" s="2">
        <v>250</v>
      </c>
      <c r="C10" s="2">
        <v>250</v>
      </c>
      <c r="D10" s="2">
        <v>100</v>
      </c>
      <c r="E10" s="2">
        <v>500</v>
      </c>
      <c r="F10" s="2">
        <v>30</v>
      </c>
      <c r="G10" s="2">
        <v>140</v>
      </c>
      <c r="H10" s="2">
        <v>80</v>
      </c>
      <c r="I10" s="2">
        <v>22</v>
      </c>
      <c r="J10" s="2">
        <v>100</v>
      </c>
    </row>
    <row r="11" spans="1:10" x14ac:dyDescent="0.25">
      <c r="A11" s="1"/>
      <c r="B11" s="2">
        <v>0</v>
      </c>
      <c r="C11" s="2">
        <v>0</v>
      </c>
      <c r="D11" s="2">
        <v>0</v>
      </c>
      <c r="E11" s="2">
        <v>0</v>
      </c>
      <c r="F11" s="2">
        <v>30</v>
      </c>
      <c r="G11" s="2">
        <v>0</v>
      </c>
      <c r="H11" s="2">
        <v>20</v>
      </c>
      <c r="I11" s="2">
        <v>0</v>
      </c>
      <c r="J11" s="2">
        <v>0</v>
      </c>
    </row>
    <row r="12" spans="1:10" x14ac:dyDescent="0.25">
      <c r="A12" s="1"/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5</v>
      </c>
      <c r="J12" s="2">
        <v>0</v>
      </c>
    </row>
    <row r="13" spans="1:10" x14ac:dyDescent="0.25">
      <c r="A13" s="1" t="s">
        <v>3</v>
      </c>
      <c r="B13" s="2">
        <v>250</v>
      </c>
      <c r="C13" s="2">
        <v>250</v>
      </c>
      <c r="D13" s="2">
        <v>100</v>
      </c>
      <c r="E13" s="2">
        <v>500</v>
      </c>
      <c r="F13" s="2">
        <v>60</v>
      </c>
      <c r="G13" s="2">
        <v>140</v>
      </c>
      <c r="H13" s="2">
        <v>100</v>
      </c>
      <c r="I13" s="2">
        <v>27</v>
      </c>
      <c r="J13" s="2">
        <v>100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6" ht="17.25" customHeight="1" spans="1:12" x14ac:dyDescent="0.25">
      <c r="A6" s="45"/>
      <c r="B6" s="79"/>
      <c r="C6" s="79"/>
      <c r="D6" s="79"/>
      <c r="E6" s="79"/>
      <c r="F6" s="146"/>
      <c r="G6" s="79"/>
      <c r="H6" s="79"/>
      <c r="I6" s="146"/>
      <c r="J6" s="146"/>
      <c r="K6" s="4"/>
    </row>
    <row r="7" ht="17.25" customHeight="1" spans="1:12" x14ac:dyDescent="0.25">
      <c r="A7" s="75" t="s">
        <v>948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8" t="s">
        <v>947</v>
      </c>
    </row>
    <row r="8" ht="17.25" customHeight="1" spans="1:12" x14ac:dyDescent="0.25">
      <c r="A8" s="45"/>
      <c r="B8" s="79"/>
      <c r="C8" s="79"/>
      <c r="D8" s="79"/>
      <c r="E8" s="79"/>
      <c r="F8" s="146"/>
      <c r="G8" s="79"/>
      <c r="H8" s="79"/>
      <c r="I8" s="146"/>
      <c r="J8" s="146"/>
      <c r="K8" s="4"/>
    </row>
    <row r="9" ht="17.25" customHeight="1" spans="1:12" x14ac:dyDescent="0.25">
      <c r="A9" s="5"/>
      <c r="B9" s="6"/>
      <c r="C9" s="6"/>
      <c r="D9" s="6"/>
      <c r="E9" s="25"/>
      <c r="F9" s="6"/>
      <c r="G9" s="25"/>
      <c r="H9" s="25"/>
      <c r="I9" s="25"/>
      <c r="J9" s="25"/>
      <c r="K9" s="4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4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4"/>
    </row>
    <row r="12" spans="1:10" x14ac:dyDescent="0.25">
      <c r="A12" s="1" t="s">
        <v>0</v>
      </c>
      <c r="B12" s="2" t="s">
        <v>69</v>
      </c>
      <c r="C12" s="2" t="s">
        <v>8</v>
      </c>
      <c r="D12" s="2" t="s">
        <v>13</v>
      </c>
      <c r="E12" s="2" t="s">
        <v>9</v>
      </c>
      <c r="F12" s="2" t="s">
        <v>12</v>
      </c>
      <c r="G12" s="2" t="s">
        <v>14</v>
      </c>
      <c r="H12" s="2" t="s">
        <v>188</v>
      </c>
      <c r="I12" s="2" t="s">
        <v>146</v>
      </c>
      <c r="J12" s="2" t="s">
        <v>207</v>
      </c>
    </row>
    <row r="13" spans="1:11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4">
        <v>0</v>
      </c>
    </row>
    <row r="14" spans="1:10" x14ac:dyDescent="0.25">
      <c r="A14" s="1"/>
      <c r="B14" s="2">
        <v>250</v>
      </c>
      <c r="C14" s="2">
        <v>250</v>
      </c>
      <c r="D14" s="2">
        <v>500</v>
      </c>
      <c r="E14" s="2">
        <v>100</v>
      </c>
      <c r="F14" s="2">
        <v>30</v>
      </c>
      <c r="G14" s="2">
        <v>100</v>
      </c>
      <c r="H14" s="2">
        <v>22</v>
      </c>
      <c r="I14" s="2">
        <v>80</v>
      </c>
      <c r="J14" s="2">
        <v>140</v>
      </c>
    </row>
    <row r="15" spans="1:10" x14ac:dyDescent="0.25">
      <c r="A15" s="1"/>
      <c r="B15" s="2">
        <v>0</v>
      </c>
      <c r="C15" s="2">
        <v>0</v>
      </c>
      <c r="D15" s="2">
        <v>0</v>
      </c>
      <c r="E15" s="2">
        <v>0</v>
      </c>
      <c r="F15" s="2">
        <v>30</v>
      </c>
      <c r="G15" s="2">
        <v>0</v>
      </c>
      <c r="H15" s="2">
        <v>0</v>
      </c>
      <c r="I15" s="2">
        <v>20</v>
      </c>
      <c r="J15" s="2">
        <v>0</v>
      </c>
    </row>
    <row r="16" spans="1:10" x14ac:dyDescent="0.25">
      <c r="A16" s="1"/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5</v>
      </c>
      <c r="I16" s="2">
        <v>0</v>
      </c>
      <c r="J16" s="2">
        <v>0</v>
      </c>
    </row>
    <row r="17" spans="1:10" x14ac:dyDescent="0.25">
      <c r="A17" s="1" t="s">
        <v>3</v>
      </c>
      <c r="B17" s="2">
        <v>250</v>
      </c>
      <c r="C17" s="2">
        <v>250</v>
      </c>
      <c r="D17" s="2">
        <v>500</v>
      </c>
      <c r="E17" s="2">
        <v>100</v>
      </c>
      <c r="F17" s="2">
        <v>60</v>
      </c>
      <c r="G17" s="2">
        <v>100</v>
      </c>
      <c r="H17" s="2">
        <v>27</v>
      </c>
      <c r="I17" s="2">
        <v>100</v>
      </c>
      <c r="J17" s="2">
        <v>140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19"/>
  <sheetViews>
    <sheetView workbookViewId="0" zoomScale="100" zoomScaleNormal="100"/>
  </sheetViews>
  <sheetFormatPr defaultRowHeight="15" outlineLevelRow="0" outlineLevelCol="0" x14ac:dyDescent="0.25"/>
  <cols>
    <col min="1" max="1" width="13.005" style="2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6" ht="17.25" customHeight="1" spans="1:13" x14ac:dyDescent="0.25">
      <c r="A6" s="45"/>
      <c r="B6" s="79"/>
      <c r="C6" s="79"/>
      <c r="D6" s="79"/>
      <c r="E6" s="79"/>
      <c r="F6" s="146"/>
      <c r="G6" s="146"/>
      <c r="H6" s="79"/>
      <c r="I6" s="79"/>
      <c r="J6" s="79"/>
      <c r="K6" s="146"/>
      <c r="L6" s="4"/>
    </row>
    <row r="7" ht="17.25" customHeight="1" spans="1:13" x14ac:dyDescent="0.25">
      <c r="A7" s="75" t="s">
        <v>949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8" t="s">
        <v>947</v>
      </c>
    </row>
    <row r="8" ht="17.25" customHeight="1" spans="1:13" x14ac:dyDescent="0.25">
      <c r="A8" s="45"/>
      <c r="B8" s="79"/>
      <c r="C8" s="79"/>
      <c r="D8" s="79"/>
      <c r="E8" s="79"/>
      <c r="F8" s="146"/>
      <c r="G8" s="146"/>
      <c r="H8" s="79"/>
      <c r="I8" s="79"/>
      <c r="J8" s="79"/>
      <c r="K8" s="146"/>
      <c r="L8" s="4"/>
    </row>
    <row r="9" ht="17.25" customHeight="1" spans="1:13" x14ac:dyDescent="0.25">
      <c r="A9" s="5"/>
      <c r="B9" s="25"/>
      <c r="C9" s="25"/>
      <c r="D9" s="25"/>
      <c r="E9" s="25"/>
      <c r="F9" s="6"/>
      <c r="G9" s="6"/>
      <c r="H9" s="25"/>
      <c r="I9" s="25"/>
      <c r="J9" s="25"/>
      <c r="K9" s="6"/>
      <c r="L9" s="4"/>
    </row>
    <row r="10" ht="17.25" customHeight="1" spans="1:13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4"/>
    </row>
    <row r="11" ht="17.25" customHeight="1" spans="1:13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4"/>
    </row>
    <row r="12" ht="17.25" customHeight="1" spans="1:13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4"/>
    </row>
    <row r="13" ht="17.25" customHeight="1" spans="1:13" x14ac:dyDescent="0.25">
      <c r="A13" s="12"/>
      <c r="B13" s="143" t="s">
        <v>4</v>
      </c>
      <c r="C13" s="143" t="s">
        <v>8</v>
      </c>
      <c r="D13" s="143" t="s">
        <v>9</v>
      </c>
      <c r="E13" s="143" t="s">
        <v>12</v>
      </c>
      <c r="F13" s="143" t="s">
        <v>207</v>
      </c>
      <c r="G13" s="143" t="s">
        <v>186</v>
      </c>
      <c r="H13" s="143" t="s">
        <v>78</v>
      </c>
      <c r="I13" s="143" t="s">
        <v>7</v>
      </c>
      <c r="J13" s="143" t="s">
        <v>14</v>
      </c>
      <c r="K13" s="143" t="s">
        <v>10</v>
      </c>
      <c r="L13" s="4"/>
    </row>
    <row r="14" spans="1:11" x14ac:dyDescent="0.25">
      <c r="A14" s="24" t="s">
        <v>0</v>
      </c>
      <c r="B14" s="2" t="s">
        <v>4</v>
      </c>
      <c r="C14" s="2" t="s">
        <v>8</v>
      </c>
      <c r="D14" s="2" t="s">
        <v>9</v>
      </c>
      <c r="E14" s="2" t="s">
        <v>12</v>
      </c>
      <c r="F14" s="2" t="s">
        <v>207</v>
      </c>
      <c r="G14" s="2" t="s">
        <v>186</v>
      </c>
      <c r="H14" s="2" t="s">
        <v>78</v>
      </c>
      <c r="I14" s="2" t="s">
        <v>7</v>
      </c>
      <c r="J14" s="2" t="s">
        <v>14</v>
      </c>
      <c r="K14" s="2" t="s">
        <v>10</v>
      </c>
    </row>
    <row r="15" spans="1:12" x14ac:dyDescent="0.25">
      <c r="A15" s="24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4">
        <v>0</v>
      </c>
    </row>
    <row r="16" spans="1:11" x14ac:dyDescent="0.25">
      <c r="A16" s="24"/>
      <c r="B16" s="2">
        <v>40</v>
      </c>
      <c r="C16" s="2">
        <v>50</v>
      </c>
      <c r="D16" s="2">
        <v>100</v>
      </c>
      <c r="E16" s="2">
        <v>30</v>
      </c>
      <c r="F16" s="2">
        <v>50</v>
      </c>
      <c r="G16" s="2">
        <v>50</v>
      </c>
      <c r="H16" s="2">
        <v>16</v>
      </c>
      <c r="I16" s="2">
        <v>0</v>
      </c>
      <c r="J16" s="2">
        <v>0</v>
      </c>
      <c r="K16" s="2">
        <v>0</v>
      </c>
    </row>
    <row r="17" spans="1:11" x14ac:dyDescent="0.25">
      <c r="A17" s="24"/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10</v>
      </c>
      <c r="I17" s="2">
        <v>40</v>
      </c>
      <c r="J17" s="2">
        <v>20</v>
      </c>
      <c r="K17" s="2">
        <v>50</v>
      </c>
    </row>
    <row r="18" spans="1:11" x14ac:dyDescent="0.25">
      <c r="A18" s="24"/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-10</v>
      </c>
      <c r="I18" s="2">
        <v>0</v>
      </c>
      <c r="J18" s="2">
        <v>0</v>
      </c>
      <c r="K18" s="2">
        <v>0</v>
      </c>
    </row>
    <row r="19" spans="1:11" x14ac:dyDescent="0.25">
      <c r="A19" s="24" t="s">
        <v>3</v>
      </c>
      <c r="B19" s="2">
        <v>40</v>
      </c>
      <c r="C19" s="2">
        <v>50</v>
      </c>
      <c r="D19" s="2">
        <v>100</v>
      </c>
      <c r="E19" s="2">
        <v>30</v>
      </c>
      <c r="F19" s="2">
        <v>50</v>
      </c>
      <c r="G19" s="2">
        <v>50</v>
      </c>
      <c r="H19" s="2">
        <v>16</v>
      </c>
      <c r="I19" s="2">
        <v>40</v>
      </c>
      <c r="J19" s="2">
        <v>20</v>
      </c>
      <c r="K19" s="2">
        <v>50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0"/>
  <sheetViews>
    <sheetView workbookViewId="0" zoomScale="100" zoomScaleNormal="100"/>
  </sheetViews>
  <sheetFormatPr defaultRowHeight="15" outlineLevelRow="0" outlineLevelCol="0" x14ac:dyDescent="0.25"/>
  <cols>
    <col min="1" max="1" width="13.005" style="24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6" ht="17.25" customHeight="1" spans="1:9" x14ac:dyDescent="0.25">
      <c r="A6" s="75" t="s">
        <v>950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4"/>
    </row>
    <row r="7" ht="17.25" customHeight="1" spans="1:9" x14ac:dyDescent="0.25">
      <c r="A7" s="45"/>
      <c r="B7" s="79"/>
      <c r="C7" s="79"/>
      <c r="D7" s="146"/>
      <c r="E7" s="79"/>
      <c r="F7" s="146"/>
      <c r="G7" s="146"/>
      <c r="H7" s="4"/>
    </row>
    <row r="8" ht="17.25" customHeight="1" spans="1:9" x14ac:dyDescent="0.25">
      <c r="A8" s="75" t="s">
        <v>951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8" t="s">
        <v>947</v>
      </c>
    </row>
    <row r="9" ht="17.25" customHeight="1" spans="1:9" x14ac:dyDescent="0.25">
      <c r="A9" s="5"/>
      <c r="B9" s="6"/>
      <c r="C9" s="6"/>
      <c r="D9" s="6"/>
      <c r="E9" s="6"/>
      <c r="F9" s="6"/>
      <c r="G9" s="6"/>
      <c r="H9" s="4"/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4"/>
    </row>
    <row r="11" ht="17.25" customHeight="1" spans="1:9" x14ac:dyDescent="0.25">
      <c r="A11" s="26"/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12"/>
      <c r="B12" s="13"/>
      <c r="C12" s="13"/>
      <c r="D12" s="13"/>
      <c r="E12" s="13"/>
      <c r="F12" s="13"/>
      <c r="G12" s="13"/>
      <c r="H12" s="4"/>
    </row>
    <row r="13" ht="17.25" customHeight="1" spans="1:9" x14ac:dyDescent="0.25">
      <c r="A13" s="12"/>
      <c r="B13" s="143" t="s">
        <v>9</v>
      </c>
      <c r="C13" s="143" t="s">
        <v>12</v>
      </c>
      <c r="D13" s="143" t="s">
        <v>207</v>
      </c>
      <c r="E13" s="143" t="s">
        <v>14</v>
      </c>
      <c r="F13" s="143" t="s">
        <v>10</v>
      </c>
      <c r="G13" s="143" t="s">
        <v>15</v>
      </c>
      <c r="H13" s="4"/>
    </row>
    <row r="14" spans="1:7" x14ac:dyDescent="0.25">
      <c r="A14" s="24" t="s">
        <v>0</v>
      </c>
      <c r="B14" s="2" t="s">
        <v>9</v>
      </c>
      <c r="C14" s="2" t="s">
        <v>12</v>
      </c>
      <c r="D14" s="2" t="s">
        <v>207</v>
      </c>
      <c r="E14" s="2" t="s">
        <v>14</v>
      </c>
      <c r="F14" s="2" t="s">
        <v>10</v>
      </c>
      <c r="G14" s="2" t="s">
        <v>15</v>
      </c>
    </row>
    <row r="15" spans="1:8" x14ac:dyDescent="0.25">
      <c r="A15" s="24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4">
        <v>0</v>
      </c>
    </row>
    <row r="16" spans="1:7" x14ac:dyDescent="0.25">
      <c r="A16" s="24"/>
      <c r="B16" s="2">
        <v>5</v>
      </c>
      <c r="C16" s="2">
        <v>100</v>
      </c>
      <c r="D16" s="2">
        <v>100</v>
      </c>
      <c r="E16" s="2">
        <v>21</v>
      </c>
      <c r="F16" s="2">
        <v>0</v>
      </c>
      <c r="G16" s="2">
        <v>0</v>
      </c>
    </row>
    <row r="17" spans="1:7" x14ac:dyDescent="0.25">
      <c r="A17" s="24"/>
      <c r="B17" s="2">
        <v>95</v>
      </c>
      <c r="C17" s="2">
        <v>0</v>
      </c>
      <c r="D17" s="2">
        <v>0</v>
      </c>
      <c r="E17" s="2">
        <v>0</v>
      </c>
      <c r="F17" s="2">
        <v>50</v>
      </c>
      <c r="G17" s="2">
        <v>50</v>
      </c>
    </row>
    <row r="18" spans="1:7" x14ac:dyDescent="0.25">
      <c r="A18" s="24"/>
      <c r="B18" s="2">
        <v>50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 x14ac:dyDescent="0.25">
      <c r="A19" s="24"/>
      <c r="B19" s="2">
        <v>0</v>
      </c>
      <c r="C19" s="2">
        <v>0</v>
      </c>
      <c r="D19" s="2">
        <v>50</v>
      </c>
      <c r="E19" s="2">
        <v>0</v>
      </c>
      <c r="F19" s="2">
        <v>0</v>
      </c>
      <c r="G19" s="2">
        <v>0</v>
      </c>
    </row>
    <row r="20" spans="1:7" x14ac:dyDescent="0.25">
      <c r="A20" s="24" t="s">
        <v>3</v>
      </c>
      <c r="B20" s="2">
        <v>150</v>
      </c>
      <c r="C20" s="2">
        <v>100</v>
      </c>
      <c r="D20" s="2">
        <v>150</v>
      </c>
      <c r="E20" s="2">
        <v>21</v>
      </c>
      <c r="F20" s="2">
        <v>50</v>
      </c>
      <c r="G20" s="2">
        <v>50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6" ht="17.25" customHeight="1" spans="1:7" x14ac:dyDescent="0.25">
      <c r="A6" s="7" t="s">
        <v>952</v>
      </c>
      <c r="B6" s="18">
        <v>150</v>
      </c>
      <c r="C6" s="6"/>
      <c r="D6" s="6"/>
      <c r="E6" s="6"/>
      <c r="F6" s="4"/>
    </row>
    <row r="7" ht="17.25" customHeight="1" spans="1:7" x14ac:dyDescent="0.25">
      <c r="A7" s="50" t="s">
        <v>870</v>
      </c>
      <c r="B7" s="48"/>
      <c r="C7" s="49"/>
      <c r="D7" s="49"/>
      <c r="E7" s="47">
        <v>40</v>
      </c>
      <c r="F7" s="4"/>
    </row>
    <row r="8" ht="17.25" customHeight="1" spans="1:7" x14ac:dyDescent="0.25">
      <c r="A8" s="343" t="s">
        <v>953</v>
      </c>
      <c r="B8" s="76">
        <f>SUM(C7:C12)</f>
      </c>
      <c r="C8" s="76">
        <f>SUM(D7:D12)</f>
      </c>
      <c r="D8" s="76">
        <f>SUM(E7:E12)</f>
      </c>
      <c r="E8" s="76">
        <f>SUM(F7:F12)</f>
      </c>
      <c r="F8" s="4"/>
    </row>
    <row r="9" ht="17.25" customHeight="1" spans="1:7" x14ac:dyDescent="0.25">
      <c r="A9" s="45"/>
      <c r="B9" s="79"/>
      <c r="C9" s="79"/>
      <c r="D9" s="79"/>
      <c r="E9" s="79"/>
      <c r="F9" s="4"/>
    </row>
    <row r="10" ht="17.25" customHeight="1" spans="1:7" x14ac:dyDescent="0.25">
      <c r="A10" s="343" t="s">
        <v>954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8" t="s">
        <v>947</v>
      </c>
    </row>
    <row r="11" ht="17.25" customHeight="1" spans="1:7" x14ac:dyDescent="0.25">
      <c r="A11" s="5"/>
      <c r="B11" s="6"/>
      <c r="C11" s="6"/>
      <c r="D11" s="6"/>
      <c r="E11" s="6"/>
      <c r="F11" s="4"/>
    </row>
    <row r="12" ht="17.25" customHeight="1" spans="1:7" x14ac:dyDescent="0.25">
      <c r="A12" s="5"/>
      <c r="B12" s="6"/>
      <c r="C12" s="6"/>
      <c r="D12" s="6"/>
      <c r="E12" s="6"/>
      <c r="F12" s="4"/>
    </row>
    <row r="13" ht="17.25" customHeight="1" spans="1:7" x14ac:dyDescent="0.25">
      <c r="A13" s="36"/>
      <c r="B13" s="25"/>
      <c r="C13" s="25"/>
      <c r="D13" s="25"/>
      <c r="E13" s="25"/>
      <c r="F13" s="4"/>
    </row>
    <row r="14" ht="17.25" customHeight="1" spans="1:7" x14ac:dyDescent="0.25">
      <c r="A14" s="4"/>
      <c r="B14" s="13"/>
      <c r="C14" s="13"/>
      <c r="D14" s="13"/>
      <c r="E14" s="13"/>
      <c r="F14" s="4"/>
    </row>
    <row r="15" ht="17.25" customHeight="1" spans="1:7" x14ac:dyDescent="0.25">
      <c r="A15" s="4"/>
      <c r="B15" s="143" t="s">
        <v>8</v>
      </c>
      <c r="C15" s="143" t="s">
        <v>14</v>
      </c>
      <c r="D15" s="143" t="s">
        <v>69</v>
      </c>
      <c r="E15" s="143" t="s">
        <v>13</v>
      </c>
      <c r="F15" s="4"/>
    </row>
    <row r="16" spans="1:5" x14ac:dyDescent="0.25">
      <c r="A16" s="4" t="s">
        <v>0</v>
      </c>
      <c r="B16" s="2" t="s">
        <v>8</v>
      </c>
      <c r="C16" s="2" t="s">
        <v>14</v>
      </c>
      <c r="D16" s="2" t="s">
        <v>69</v>
      </c>
      <c r="E16" s="2" t="s">
        <v>13</v>
      </c>
    </row>
    <row r="17" spans="1:6" x14ac:dyDescent="0.25">
      <c r="A17" s="4" t="s">
        <v>3</v>
      </c>
      <c r="B17" s="2">
        <v>0</v>
      </c>
      <c r="C17" s="2">
        <v>0</v>
      </c>
      <c r="D17" s="2">
        <v>0</v>
      </c>
      <c r="E17" s="2">
        <v>0</v>
      </c>
      <c r="F17" s="4">
        <v>0</v>
      </c>
    </row>
    <row r="18" spans="1:5" x14ac:dyDescent="0.25">
      <c r="A18" s="4"/>
      <c r="B18" s="2">
        <v>0</v>
      </c>
      <c r="C18" s="2">
        <v>30</v>
      </c>
      <c r="D18" s="2">
        <v>80</v>
      </c>
      <c r="E18" s="2">
        <v>160</v>
      </c>
    </row>
    <row r="19" spans="1:5" x14ac:dyDescent="0.25">
      <c r="A19" s="4"/>
      <c r="B19" s="2">
        <v>0</v>
      </c>
      <c r="C19" s="2">
        <v>0</v>
      </c>
      <c r="D19" s="2">
        <v>-9</v>
      </c>
      <c r="E19" s="2">
        <v>0</v>
      </c>
    </row>
    <row r="20" spans="1:5" x14ac:dyDescent="0.25">
      <c r="A20" s="4"/>
      <c r="B20" s="2">
        <v>0</v>
      </c>
      <c r="C20" s="2">
        <v>0</v>
      </c>
      <c r="D20" s="2">
        <v>68</v>
      </c>
      <c r="E20" s="2">
        <v>100</v>
      </c>
    </row>
    <row r="21" spans="1:5" x14ac:dyDescent="0.25">
      <c r="A21" s="4"/>
      <c r="B21" s="2">
        <v>50</v>
      </c>
      <c r="C21" s="2">
        <v>0</v>
      </c>
      <c r="D21" s="2">
        <v>52</v>
      </c>
      <c r="E21" s="2">
        <v>100</v>
      </c>
    </row>
    <row r="22" spans="1:5" x14ac:dyDescent="0.25">
      <c r="A22" s="4"/>
      <c r="B22" s="2">
        <v>150</v>
      </c>
      <c r="C22" s="2">
        <v>0</v>
      </c>
      <c r="D22" s="2">
        <v>0</v>
      </c>
      <c r="E22" s="2">
        <v>0</v>
      </c>
    </row>
    <row r="23" spans="1:5" x14ac:dyDescent="0.25">
      <c r="A23" s="4"/>
      <c r="B23" s="2">
        <v>0</v>
      </c>
      <c r="C23" s="2">
        <v>0</v>
      </c>
      <c r="D23" s="2">
        <v>0</v>
      </c>
      <c r="E23" s="2">
        <v>40</v>
      </c>
    </row>
    <row r="24" spans="1:5" x14ac:dyDescent="0.25">
      <c r="A24" s="4" t="s">
        <v>3</v>
      </c>
      <c r="B24" s="2">
        <v>200</v>
      </c>
      <c r="C24" s="2">
        <v>30</v>
      </c>
      <c r="D24" s="2">
        <v>191</v>
      </c>
      <c r="E24" s="2">
        <v>400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6" ht="17.25" customHeight="1" spans="1:8" x14ac:dyDescent="0.25">
      <c r="A6" s="343" t="s">
        <v>955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8" t="s">
        <v>947</v>
      </c>
    </row>
    <row r="7" ht="17.25" customHeight="1" spans="1:8" x14ac:dyDescent="0.25">
      <c r="A7" s="5"/>
      <c r="B7" s="6"/>
      <c r="C7" s="6"/>
      <c r="D7" s="6"/>
      <c r="E7" s="6"/>
      <c r="F7" s="6"/>
      <c r="G7" s="4"/>
    </row>
    <row r="8" ht="17.25" customHeight="1" spans="1:8" x14ac:dyDescent="0.25">
      <c r="A8" s="5"/>
      <c r="B8" s="6"/>
      <c r="C8" s="6"/>
      <c r="D8" s="6"/>
      <c r="E8" s="6"/>
      <c r="F8" s="6"/>
      <c r="G8" s="4"/>
    </row>
    <row r="9" ht="17.25" customHeight="1" spans="1:8" x14ac:dyDescent="0.25">
      <c r="A9" s="36"/>
      <c r="B9" s="25"/>
      <c r="C9" s="25"/>
      <c r="D9" s="25"/>
      <c r="E9" s="25"/>
      <c r="F9" s="25"/>
      <c r="G9" s="4"/>
    </row>
    <row r="10" ht="17.25" customHeight="1" spans="1:8" x14ac:dyDescent="0.25">
      <c r="A10" s="4"/>
      <c r="B10" s="13"/>
      <c r="C10" s="13"/>
      <c r="D10" s="13"/>
      <c r="E10" s="13"/>
      <c r="F10" s="13"/>
      <c r="G10" s="4"/>
    </row>
    <row r="11" ht="17.25" customHeight="1" spans="1:8" x14ac:dyDescent="0.25">
      <c r="A11" s="4"/>
      <c r="B11" s="143" t="s">
        <v>12</v>
      </c>
      <c r="C11" s="143" t="s">
        <v>207</v>
      </c>
      <c r="D11" s="143" t="s">
        <v>186</v>
      </c>
      <c r="E11" s="143" t="s">
        <v>15</v>
      </c>
      <c r="F11" s="143" t="s">
        <v>146</v>
      </c>
      <c r="G11" s="4"/>
    </row>
    <row r="12" spans="1:6" x14ac:dyDescent="0.25">
      <c r="A12" s="4" t="s">
        <v>0</v>
      </c>
      <c r="B12" s="2" t="s">
        <v>12</v>
      </c>
      <c r="C12" s="2" t="s">
        <v>207</v>
      </c>
      <c r="D12" s="2" t="s">
        <v>186</v>
      </c>
      <c r="E12" s="2" t="s">
        <v>15</v>
      </c>
      <c r="F12" s="2" t="s">
        <v>146</v>
      </c>
    </row>
    <row r="13" spans="1:7" x14ac:dyDescent="0.25">
      <c r="A13" s="4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4">
        <v>0</v>
      </c>
    </row>
    <row r="14" spans="1:6" x14ac:dyDescent="0.25">
      <c r="A14" s="4"/>
      <c r="B14" s="2">
        <v>0</v>
      </c>
      <c r="C14" s="2">
        <v>200</v>
      </c>
      <c r="D14" s="2">
        <v>100</v>
      </c>
      <c r="E14" s="2">
        <v>60</v>
      </c>
      <c r="F14" s="2">
        <v>0</v>
      </c>
    </row>
    <row r="15" spans="1:6" x14ac:dyDescent="0.25">
      <c r="A15" s="4"/>
      <c r="B15" s="2">
        <v>200</v>
      </c>
      <c r="C15" s="2">
        <v>0</v>
      </c>
      <c r="D15" s="2">
        <v>0</v>
      </c>
      <c r="E15" s="2">
        <v>0</v>
      </c>
      <c r="F15" s="2">
        <v>36</v>
      </c>
    </row>
    <row r="16" spans="1:6" x14ac:dyDescent="0.25">
      <c r="A16" s="4" t="s">
        <v>3</v>
      </c>
      <c r="B16" s="2">
        <v>200</v>
      </c>
      <c r="C16" s="2">
        <v>200</v>
      </c>
      <c r="D16" s="2">
        <v>100</v>
      </c>
      <c r="E16" s="2">
        <v>60</v>
      </c>
      <c r="F16" s="2">
        <v>36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6" ht="17.25" customHeight="1" spans="1:5" x14ac:dyDescent="0.25">
      <c r="A6" s="50" t="s">
        <v>870</v>
      </c>
      <c r="B6" s="47">
        <v>20</v>
      </c>
      <c r="C6" s="49"/>
      <c r="D6" s="47">
        <v>50</v>
      </c>
    </row>
    <row r="7" ht="17.25" customHeight="1" spans="1:5" x14ac:dyDescent="0.25">
      <c r="A7" s="343" t="s">
        <v>956</v>
      </c>
      <c r="B7" s="76">
        <f>SUM(C7:C11)</f>
      </c>
      <c r="C7" s="76">
        <f>SUM(D7:D11)</f>
      </c>
      <c r="D7" s="76">
        <f>SUM(E7:E11)</f>
      </c>
    </row>
    <row r="8" ht="17.25" customHeight="1" spans="1:5" x14ac:dyDescent="0.25">
      <c r="A8" s="45"/>
      <c r="B8" s="79"/>
      <c r="C8" s="79"/>
      <c r="D8" s="146"/>
    </row>
    <row r="9" ht="17.25" customHeight="1" spans="1:5" x14ac:dyDescent="0.25">
      <c r="A9" s="5"/>
      <c r="B9" s="25"/>
      <c r="C9" s="25"/>
      <c r="D9" s="6"/>
    </row>
    <row r="10" ht="17.25" customHeight="1" spans="1:5" x14ac:dyDescent="0.25">
      <c r="A10" s="5"/>
      <c r="B10" s="25"/>
      <c r="C10" s="25"/>
      <c r="D10" s="6"/>
    </row>
    <row r="11" ht="17.25" customHeight="1" spans="1:5" x14ac:dyDescent="0.25">
      <c r="A11" s="5"/>
      <c r="B11" s="25"/>
      <c r="C11" s="25"/>
      <c r="D11" s="6"/>
    </row>
    <row r="12" ht="17.25" customHeight="1" spans="1:5" x14ac:dyDescent="0.25">
      <c r="A12" s="5"/>
      <c r="B12" s="6"/>
      <c r="C12" s="6"/>
      <c r="D12" s="6"/>
    </row>
    <row r="13" ht="17.25" customHeight="1" spans="1:5" x14ac:dyDescent="0.25">
      <c r="A13" s="5"/>
      <c r="B13" s="6"/>
      <c r="C13" s="6"/>
      <c r="D13" s="6"/>
    </row>
    <row r="14" ht="17.25" customHeight="1" spans="1:5" x14ac:dyDescent="0.25">
      <c r="A14" s="36"/>
      <c r="B14" s="25"/>
      <c r="C14" s="25"/>
      <c r="D14" s="25"/>
    </row>
    <row r="15" ht="17.25" customHeight="1" spans="1:5" x14ac:dyDescent="0.25">
      <c r="A15" s="4"/>
      <c r="B15" s="13"/>
      <c r="C15" s="13"/>
      <c r="D15" s="13"/>
    </row>
    <row r="16" ht="17.25" customHeight="1" spans="1:5" x14ac:dyDescent="0.25">
      <c r="A16" s="4"/>
      <c r="B16" s="143" t="s">
        <v>8</v>
      </c>
      <c r="C16" s="143" t="s">
        <v>14</v>
      </c>
      <c r="D16" s="143" t="s">
        <v>10</v>
      </c>
    </row>
    <row r="17" spans="1:4" x14ac:dyDescent="0.25">
      <c r="A17" s="4" t="s">
        <v>0</v>
      </c>
      <c r="B17" s="2" t="s">
        <v>8</v>
      </c>
      <c r="C17" s="2" t="s">
        <v>14</v>
      </c>
      <c r="D17" s="2" t="s">
        <v>10</v>
      </c>
    </row>
    <row r="18" spans="1:5" x14ac:dyDescent="0.25">
      <c r="A18" s="4" t="s">
        <v>3</v>
      </c>
      <c r="B18" s="2">
        <v>0</v>
      </c>
      <c r="C18" s="2">
        <v>0</v>
      </c>
      <c r="D18" s="2">
        <v>0</v>
      </c>
      <c r="E18">
        <v>0</v>
      </c>
    </row>
    <row r="19" spans="1:4" x14ac:dyDescent="0.25">
      <c r="A19" s="4"/>
      <c r="B19" s="2">
        <v>80</v>
      </c>
      <c r="C19" s="2">
        <v>0</v>
      </c>
      <c r="D19" s="2">
        <v>0</v>
      </c>
    </row>
    <row r="20" spans="1:4" x14ac:dyDescent="0.25">
      <c r="A20" s="4"/>
      <c r="B20" s="2">
        <v>50</v>
      </c>
      <c r="C20" s="2">
        <v>0</v>
      </c>
      <c r="D20" s="2">
        <v>0</v>
      </c>
    </row>
    <row r="21" spans="1:4" x14ac:dyDescent="0.25">
      <c r="A21" s="4"/>
      <c r="B21" s="2">
        <v>0</v>
      </c>
      <c r="C21" s="2">
        <v>50</v>
      </c>
      <c r="D21" s="2">
        <v>0</v>
      </c>
    </row>
    <row r="22" spans="1:4" x14ac:dyDescent="0.25">
      <c r="A22" s="4"/>
      <c r="B22" s="2">
        <v>0</v>
      </c>
      <c r="C22" s="2">
        <v>0</v>
      </c>
      <c r="D22" s="2">
        <v>50</v>
      </c>
    </row>
    <row r="23" spans="1:4" x14ac:dyDescent="0.25">
      <c r="A23" s="4"/>
      <c r="B23" s="2">
        <v>20</v>
      </c>
      <c r="C23" s="2">
        <v>0</v>
      </c>
      <c r="D23" s="2">
        <v>50</v>
      </c>
    </row>
    <row r="24" spans="1:4" x14ac:dyDescent="0.25">
      <c r="A24" s="4" t="s">
        <v>3</v>
      </c>
      <c r="B24" s="2">
        <v>150</v>
      </c>
      <c r="C24" s="2">
        <v>50</v>
      </c>
      <c r="D24" s="2">
        <v>100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C18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6" ht="17.25" customHeight="1" spans="1:3" x14ac:dyDescent="0.25">
      <c r="A6" s="5"/>
      <c r="B6" s="6"/>
    </row>
    <row r="7" ht="17.25" customHeight="1" spans="1:3" x14ac:dyDescent="0.25">
      <c r="A7" s="5"/>
      <c r="B7" s="6"/>
    </row>
    <row r="8" ht="17.25" customHeight="1" spans="1:3" x14ac:dyDescent="0.25">
      <c r="A8" s="5"/>
      <c r="B8" s="6"/>
    </row>
    <row r="9" ht="17.25" customHeight="1" spans="1:3" x14ac:dyDescent="0.25">
      <c r="A9" s="5"/>
      <c r="B9" s="6"/>
    </row>
    <row r="10" ht="17.25" customHeight="1" spans="1:3" x14ac:dyDescent="0.25">
      <c r="A10" s="5"/>
      <c r="B10" s="6"/>
    </row>
    <row r="11" ht="17.25" customHeight="1" spans="1:3" x14ac:dyDescent="0.25">
      <c r="A11" s="5"/>
      <c r="B11" s="6"/>
    </row>
    <row r="12" ht="17.25" customHeight="1" spans="1:3" x14ac:dyDescent="0.25">
      <c r="A12" s="36"/>
      <c r="B12" s="25"/>
    </row>
    <row r="13" ht="17.25" customHeight="1" spans="1:3" x14ac:dyDescent="0.25">
      <c r="A13" s="4"/>
      <c r="B13" s="13"/>
    </row>
    <row r="14" ht="17.25" customHeight="1" spans="1:3" x14ac:dyDescent="0.25">
      <c r="A14" s="4"/>
      <c r="B14" s="143" t="s">
        <v>207</v>
      </c>
    </row>
    <row r="15" spans="1:2" x14ac:dyDescent="0.25">
      <c r="A15" s="4" t="s">
        <v>0</v>
      </c>
      <c r="B15" s="2" t="s">
        <v>207</v>
      </c>
    </row>
    <row r="16" spans="1:3" x14ac:dyDescent="0.25">
      <c r="A16" s="4" t="s">
        <v>3</v>
      </c>
      <c r="B16" s="2">
        <v>0</v>
      </c>
      <c r="C16">
        <v>0</v>
      </c>
    </row>
    <row r="17" spans="1:2" x14ac:dyDescent="0.25">
      <c r="A17" s="4"/>
      <c r="B17" s="2">
        <v>500</v>
      </c>
    </row>
    <row r="18" spans="1:2" x14ac:dyDescent="0.25">
      <c r="A18" s="4" t="s">
        <v>3</v>
      </c>
      <c r="B18" s="2">
        <v>500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6" ht="17.25" customHeight="1" spans="1:14" x14ac:dyDescent="0.25">
      <c r="A6" s="5" t="s">
        <v>957</v>
      </c>
      <c r="B6" s="166">
        <v>120</v>
      </c>
      <c r="C6" s="344"/>
      <c r="D6" s="146"/>
      <c r="E6" s="146"/>
      <c r="F6" s="78">
        <v>50</v>
      </c>
      <c r="G6" s="146"/>
      <c r="H6" s="146"/>
      <c r="I6" s="78">
        <v>150</v>
      </c>
      <c r="J6" s="78">
        <v>150</v>
      </c>
      <c r="K6" s="78">
        <v>150</v>
      </c>
      <c r="L6" s="345"/>
      <c r="M6" s="4"/>
    </row>
    <row r="7" ht="17.25" customHeight="1" spans="1:14" x14ac:dyDescent="0.25">
      <c r="A7" s="75" t="s">
        <v>958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346"/>
      <c r="M7" s="8" t="s">
        <v>947</v>
      </c>
    </row>
    <row r="8" ht="17.25" customHeight="1" spans="1:14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7"/>
      <c r="M8" s="4"/>
    </row>
    <row r="9" ht="17.25" customHeight="1" spans="1:14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7"/>
      <c r="M9" s="4"/>
    </row>
    <row r="10" ht="17.25" customHeight="1" spans="1:14" x14ac:dyDescent="0.25">
      <c r="A10" s="26"/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36"/>
      <c r="M10" s="4"/>
    </row>
    <row r="11" ht="17.25" customHeight="1" spans="1:14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3"/>
      <c r="M11" s="4"/>
    </row>
    <row r="12" ht="17.25" customHeight="1" spans="1:14" x14ac:dyDescent="0.25">
      <c r="A12" s="12"/>
      <c r="B12" s="143" t="s">
        <v>12</v>
      </c>
      <c r="C12" s="143" t="s">
        <v>207</v>
      </c>
      <c r="D12" s="143" t="s">
        <v>186</v>
      </c>
      <c r="E12" s="143" t="s">
        <v>14</v>
      </c>
      <c r="F12" s="143" t="s">
        <v>10</v>
      </c>
      <c r="G12" s="143" t="s">
        <v>15</v>
      </c>
      <c r="H12" s="143" t="s">
        <v>146</v>
      </c>
      <c r="I12" s="143" t="s">
        <v>69</v>
      </c>
      <c r="J12" s="143" t="s">
        <v>8</v>
      </c>
      <c r="K12" s="143" t="s">
        <v>13</v>
      </c>
      <c r="L12" s="347"/>
      <c r="M12" s="4"/>
    </row>
    <row r="13" ht="17.25" customHeight="1" spans="1:14" x14ac:dyDescent="0.25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3"/>
      <c r="M13" s="4"/>
    </row>
    <row r="14" ht="17.25" customHeight="1" spans="1:14" x14ac:dyDescent="0.25">
      <c r="A14" s="247" t="s">
        <v>959</v>
      </c>
      <c r="B14" s="318"/>
      <c r="C14" s="318"/>
      <c r="D14" s="318"/>
      <c r="E14" s="318"/>
      <c r="F14" s="318"/>
      <c r="G14" s="318"/>
      <c r="H14" s="318"/>
      <c r="I14" s="318"/>
      <c r="J14" s="318"/>
      <c r="K14" s="318"/>
      <c r="L14" s="8"/>
      <c r="M14" s="4"/>
    </row>
    <row r="15" ht="17.25" customHeight="1" spans="1:14" x14ac:dyDescent="0.25">
      <c r="A15" s="247" t="s">
        <v>960</v>
      </c>
      <c r="B15" s="318"/>
      <c r="C15" s="318"/>
      <c r="D15" s="318"/>
      <c r="E15" s="318"/>
      <c r="F15" s="318"/>
      <c r="G15" s="318"/>
      <c r="H15" s="318"/>
      <c r="I15" s="318"/>
      <c r="J15" s="318"/>
      <c r="K15" s="318"/>
      <c r="L15" s="8"/>
      <c r="M15" s="4"/>
    </row>
    <row r="16" ht="17.25" customHeight="1" spans="1:14" x14ac:dyDescent="0.25">
      <c r="A16" s="247"/>
      <c r="B16" s="318"/>
      <c r="C16" s="318"/>
      <c r="D16" s="318"/>
      <c r="E16" s="318"/>
      <c r="F16" s="318"/>
      <c r="G16" s="318"/>
      <c r="H16" s="318"/>
      <c r="I16" s="318"/>
      <c r="J16" s="318"/>
      <c r="K16" s="318"/>
      <c r="L16" s="8"/>
      <c r="M16" s="4"/>
    </row>
    <row r="17" ht="17.25" customHeight="1" spans="1:14" x14ac:dyDescent="0.25">
      <c r="A17" s="247" t="s">
        <v>961</v>
      </c>
      <c r="B17" s="318"/>
      <c r="C17" s="318"/>
      <c r="D17" s="318"/>
      <c r="E17" s="318"/>
      <c r="F17" s="318"/>
      <c r="G17" s="318"/>
      <c r="H17" s="318"/>
      <c r="I17" s="318"/>
      <c r="J17" s="318"/>
      <c r="K17" s="318"/>
      <c r="L17" s="8"/>
      <c r="M17" s="4"/>
    </row>
    <row r="18" ht="17.25" customHeight="1" spans="1:14" x14ac:dyDescent="0.25">
      <c r="A18" s="247" t="s">
        <v>962</v>
      </c>
      <c r="B18" s="318"/>
      <c r="C18" s="318"/>
      <c r="D18" s="318"/>
      <c r="E18" s="318"/>
      <c r="F18" s="318"/>
      <c r="G18" s="318"/>
      <c r="H18" s="318"/>
      <c r="I18" s="318"/>
      <c r="J18" s="318"/>
      <c r="K18" s="318"/>
      <c r="L18" s="8"/>
      <c r="M18" s="4"/>
    </row>
    <row r="19" ht="17.25" customHeight="1" spans="1:14" x14ac:dyDescent="0.25">
      <c r="A19" s="247" t="s">
        <v>963</v>
      </c>
      <c r="B19" s="318"/>
      <c r="C19" s="318"/>
      <c r="D19" s="318"/>
      <c r="E19" s="318"/>
      <c r="F19" s="318"/>
      <c r="G19" s="318"/>
      <c r="H19" s="318"/>
      <c r="I19" s="318"/>
      <c r="J19" s="318"/>
      <c r="K19" s="318"/>
      <c r="L19" s="8"/>
      <c r="M19" s="4"/>
    </row>
    <row r="20" spans="1:11" x14ac:dyDescent="0.25">
      <c r="A20" s="1" t="s">
        <v>0</v>
      </c>
      <c r="B20" s="2" t="s">
        <v>12</v>
      </c>
      <c r="C20" s="2" t="s">
        <v>207</v>
      </c>
      <c r="D20" s="2" t="s">
        <v>186</v>
      </c>
      <c r="E20" s="2" t="s">
        <v>14</v>
      </c>
      <c r="F20" s="2" t="s">
        <v>10</v>
      </c>
      <c r="G20" s="2" t="s">
        <v>15</v>
      </c>
      <c r="H20" s="2" t="s">
        <v>146</v>
      </c>
      <c r="I20" s="2" t="s">
        <v>69</v>
      </c>
      <c r="J20" s="2" t="s">
        <v>8</v>
      </c>
      <c r="K20" s="2" t="s">
        <v>13</v>
      </c>
    </row>
    <row r="21" spans="1:12" x14ac:dyDescent="0.25">
      <c r="A21" s="1" t="s">
        <v>3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3">
        <v>0</v>
      </c>
    </row>
    <row r="22" spans="1:11" x14ac:dyDescent="0.25">
      <c r="A22" s="1"/>
      <c r="B22" s="2">
        <v>300</v>
      </c>
      <c r="C22" s="2">
        <v>600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</row>
    <row r="23" spans="1:11" x14ac:dyDescent="0.25">
      <c r="A23" s="1"/>
      <c r="B23" s="2">
        <v>-18</v>
      </c>
      <c r="C23" s="2">
        <v>-33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</row>
    <row r="24" spans="1:11" x14ac:dyDescent="0.25">
      <c r="A24" s="1"/>
      <c r="B24" s="2">
        <v>0</v>
      </c>
      <c r="C24" s="2">
        <v>0</v>
      </c>
      <c r="D24" s="2">
        <v>50</v>
      </c>
      <c r="E24" s="2">
        <v>10</v>
      </c>
      <c r="F24" s="2">
        <v>100</v>
      </c>
      <c r="G24" s="2">
        <v>50</v>
      </c>
      <c r="H24" s="2">
        <v>29</v>
      </c>
      <c r="I24" s="2">
        <v>0</v>
      </c>
      <c r="J24" s="2">
        <v>0</v>
      </c>
      <c r="K24" s="2">
        <v>0</v>
      </c>
    </row>
    <row r="25" spans="1:11" x14ac:dyDescent="0.25">
      <c r="A25" s="1"/>
      <c r="B25" s="2">
        <v>0</v>
      </c>
      <c r="C25" s="2">
        <v>296</v>
      </c>
      <c r="D25" s="2">
        <v>50</v>
      </c>
      <c r="E25" s="2">
        <v>0</v>
      </c>
      <c r="F25" s="2">
        <v>50</v>
      </c>
      <c r="G25" s="2">
        <v>50</v>
      </c>
      <c r="H25" s="2">
        <v>0</v>
      </c>
      <c r="I25" s="2">
        <v>0</v>
      </c>
      <c r="J25" s="2">
        <v>0</v>
      </c>
      <c r="K25" s="2">
        <v>0</v>
      </c>
    </row>
    <row r="26" spans="1:11" x14ac:dyDescent="0.25">
      <c r="A26" s="1"/>
      <c r="B26" s="2">
        <v>120</v>
      </c>
      <c r="C26" s="2">
        <v>0</v>
      </c>
      <c r="D26" s="2">
        <v>0</v>
      </c>
      <c r="E26" s="2">
        <v>0</v>
      </c>
      <c r="F26" s="2">
        <v>50</v>
      </c>
      <c r="G26" s="2">
        <v>0</v>
      </c>
      <c r="H26" s="2">
        <v>0</v>
      </c>
      <c r="I26" s="2">
        <v>150</v>
      </c>
      <c r="J26" s="2">
        <v>150</v>
      </c>
      <c r="K26" s="2">
        <v>150</v>
      </c>
    </row>
    <row r="27" spans="1:11" x14ac:dyDescent="0.25">
      <c r="A27" s="1" t="s">
        <v>3</v>
      </c>
      <c r="B27" s="2">
        <v>402</v>
      </c>
      <c r="C27" s="2">
        <v>863</v>
      </c>
      <c r="D27" s="2">
        <v>100</v>
      </c>
      <c r="E27" s="2">
        <v>10</v>
      </c>
      <c r="F27" s="2">
        <v>200</v>
      </c>
      <c r="G27" s="2">
        <v>100</v>
      </c>
      <c r="H27" s="2">
        <v>29</v>
      </c>
      <c r="I27" s="2">
        <v>150</v>
      </c>
      <c r="J27" s="2">
        <v>150</v>
      </c>
      <c r="K27" s="2">
        <v>150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0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6" ht="17.25" customHeight="1" spans="1:7" x14ac:dyDescent="0.25">
      <c r="A6" s="36"/>
      <c r="B6" s="25"/>
      <c r="C6" s="25"/>
      <c r="D6" s="25"/>
      <c r="E6" s="25"/>
      <c r="F6" s="36"/>
    </row>
    <row r="7" spans="1:5" x14ac:dyDescent="0.25">
      <c r="A7" s="3" t="s">
        <v>0</v>
      </c>
      <c r="B7" s="2" t="s">
        <v>12</v>
      </c>
      <c r="C7" s="2" t="s">
        <v>207</v>
      </c>
      <c r="D7" s="2" t="s">
        <v>78</v>
      </c>
      <c r="E7" s="2" t="s">
        <v>10</v>
      </c>
    </row>
    <row r="8" spans="1:6" x14ac:dyDescent="0.25">
      <c r="A8" s="3" t="s">
        <v>3</v>
      </c>
      <c r="B8" s="2">
        <v>0</v>
      </c>
      <c r="C8" s="2">
        <v>0</v>
      </c>
      <c r="D8" s="2">
        <v>0</v>
      </c>
      <c r="E8" s="2">
        <v>0</v>
      </c>
      <c r="F8" s="3">
        <v>0</v>
      </c>
    </row>
    <row r="9" spans="1:5" x14ac:dyDescent="0.25">
      <c r="A9" s="3"/>
      <c r="B9" s="2">
        <v>300</v>
      </c>
      <c r="C9" s="2">
        <v>200</v>
      </c>
      <c r="D9" s="2">
        <v>24</v>
      </c>
      <c r="E9" s="2">
        <v>50</v>
      </c>
    </row>
    <row r="10" spans="1:5" x14ac:dyDescent="0.25">
      <c r="A10" s="3" t="s">
        <v>3</v>
      </c>
      <c r="B10" s="2">
        <v>300</v>
      </c>
      <c r="C10" s="2">
        <v>200</v>
      </c>
      <c r="D10" s="2">
        <v>24</v>
      </c>
      <c r="E10" s="2">
        <v>50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8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6" ht="17.25" customHeight="1" spans="1:4" x14ac:dyDescent="0.25">
      <c r="A6" s="348" t="s">
        <v>869</v>
      </c>
      <c r="B6" s="78">
        <v>25</v>
      </c>
      <c r="C6" s="146"/>
    </row>
    <row r="7" ht="17.25" customHeight="1" spans="1:4" x14ac:dyDescent="0.25">
      <c r="A7" s="36" t="s">
        <v>952</v>
      </c>
      <c r="B7" s="27">
        <v>100</v>
      </c>
      <c r="C7" s="6"/>
    </row>
    <row r="8" ht="17.25" customHeight="1" spans="1:4" x14ac:dyDescent="0.25">
      <c r="A8" s="7" t="s">
        <v>952</v>
      </c>
      <c r="B8" s="18">
        <v>-100</v>
      </c>
      <c r="C8" s="6"/>
    </row>
    <row r="9" ht="17.25" customHeight="1" spans="1:4" x14ac:dyDescent="0.25">
      <c r="A9" s="349" t="s">
        <v>795</v>
      </c>
      <c r="B9" s="205">
        <v>-9</v>
      </c>
      <c r="C9" s="126"/>
    </row>
    <row r="10" ht="17.25" customHeight="1" spans="1:4" x14ac:dyDescent="0.25">
      <c r="A10" s="220" t="s">
        <v>964</v>
      </c>
      <c r="B10" s="167">
        <f>SUM(C7:C14)</f>
      </c>
      <c r="C10" s="167">
        <f>SUM(D7:D12)</f>
      </c>
    </row>
    <row r="11" ht="17.25" customHeight="1" spans="1:4" x14ac:dyDescent="0.25">
      <c r="A11" s="5"/>
      <c r="B11" s="6"/>
      <c r="C11" s="79"/>
    </row>
    <row r="12" ht="17.25" customHeight="1" spans="1:4" x14ac:dyDescent="0.25">
      <c r="A12" s="5"/>
      <c r="B12" s="6"/>
      <c r="C12" s="25"/>
    </row>
    <row r="13" ht="17.25" customHeight="1" spans="1:4" x14ac:dyDescent="0.25">
      <c r="A13" s="5"/>
      <c r="B13" s="6"/>
      <c r="C13" s="6"/>
    </row>
    <row r="14" ht="17.25" customHeight="1" spans="1:4" x14ac:dyDescent="0.25">
      <c r="A14" s="5"/>
      <c r="B14" s="6"/>
      <c r="C14" s="6"/>
    </row>
    <row r="15" ht="17.25" customHeight="1" spans="1:4" x14ac:dyDescent="0.25">
      <c r="A15" s="36"/>
      <c r="B15" s="25"/>
      <c r="C15" s="25"/>
    </row>
    <row r="16" ht="17.25" customHeight="1" spans="1:4" x14ac:dyDescent="0.25">
      <c r="A16" s="4"/>
      <c r="B16" s="13"/>
      <c r="C16" s="13"/>
    </row>
    <row r="17" ht="17.25" customHeight="1" spans="1:4" x14ac:dyDescent="0.25">
      <c r="A17" s="4"/>
      <c r="B17" s="143" t="s">
        <v>69</v>
      </c>
      <c r="C17" s="143"/>
    </row>
    <row r="18" spans="1:2" x14ac:dyDescent="0.25">
      <c r="A18" s="4" t="s">
        <v>0</v>
      </c>
      <c r="B18" s="2" t="s">
        <v>69</v>
      </c>
    </row>
    <row r="19" spans="1:3" x14ac:dyDescent="0.25">
      <c r="A19" s="4" t="s">
        <v>3</v>
      </c>
      <c r="B19" s="2">
        <v>0</v>
      </c>
      <c r="C19" s="2">
        <v>0</v>
      </c>
    </row>
    <row r="20" spans="1:2" x14ac:dyDescent="0.25">
      <c r="A20" s="4"/>
      <c r="B20" s="2">
        <v>-9</v>
      </c>
    </row>
    <row r="21" spans="1:2" x14ac:dyDescent="0.25">
      <c r="A21" s="4"/>
      <c r="B21" s="2">
        <v>-12</v>
      </c>
    </row>
    <row r="22" spans="1:2" x14ac:dyDescent="0.25">
      <c r="A22" s="4"/>
      <c r="B22" s="2">
        <v>10</v>
      </c>
    </row>
    <row r="23" spans="1:2" x14ac:dyDescent="0.25">
      <c r="A23" s="4"/>
      <c r="B23" s="2">
        <v>-5</v>
      </c>
    </row>
    <row r="24" spans="1:2" x14ac:dyDescent="0.25">
      <c r="A24" s="4"/>
      <c r="B24" s="2">
        <v>25</v>
      </c>
    </row>
    <row r="25" spans="1:2" x14ac:dyDescent="0.25">
      <c r="A25" s="4"/>
      <c r="B25" s="2">
        <v>100</v>
      </c>
    </row>
    <row r="26" spans="1:2" x14ac:dyDescent="0.25">
      <c r="A26" s="4"/>
      <c r="B26" s="2">
        <v>-100</v>
      </c>
    </row>
    <row r="27" spans="1:2" x14ac:dyDescent="0.25">
      <c r="A27" s="4"/>
      <c r="B27" s="2">
        <v>-9</v>
      </c>
    </row>
    <row r="28" spans="1:2" x14ac:dyDescent="0.25">
      <c r="A28" s="4" t="s">
        <v>3</v>
      </c>
      <c r="B28" s="2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78"/>
  <sheetViews>
    <sheetView workbookViewId="0" zoomScale="100" zoomScaleNormal="100"/>
  </sheetViews>
  <sheetFormatPr defaultRowHeight="15" outlineLevelRow="0" outlineLevelCol="0" x14ac:dyDescent="0.25"/>
  <cols>
    <col min="1" max="1" width="13.005" style="2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6" ht="17.25" customHeight="1" spans="1:18" x14ac:dyDescent="0.25">
      <c r="A6" s="5" t="s">
        <v>328</v>
      </c>
      <c r="B6" s="20"/>
      <c r="C6" s="18">
        <v>250</v>
      </c>
      <c r="D6" s="18">
        <v>100</v>
      </c>
      <c r="E6" s="18">
        <v>30</v>
      </c>
      <c r="F6" s="18">
        <v>140</v>
      </c>
      <c r="G6" s="6"/>
      <c r="H6" s="20"/>
      <c r="I6" s="20"/>
      <c r="J6" s="18">
        <v>100</v>
      </c>
      <c r="K6" s="6"/>
      <c r="L6" s="6"/>
      <c r="M6" s="18">
        <v>250</v>
      </c>
      <c r="N6" s="18">
        <v>500</v>
      </c>
      <c r="O6" s="18">
        <v>80</v>
      </c>
      <c r="P6" s="18">
        <v>22</v>
      </c>
      <c r="Q6" s="20"/>
    </row>
    <row r="7" ht="17.25" customHeight="1" spans="1:18" x14ac:dyDescent="0.25">
      <c r="A7" s="5" t="s">
        <v>854</v>
      </c>
      <c r="B7" s="20"/>
      <c r="C7" s="6"/>
      <c r="D7" s="6"/>
      <c r="E7" s="18">
        <v>30</v>
      </c>
      <c r="F7" s="6"/>
      <c r="G7" s="6"/>
      <c r="H7" s="20"/>
      <c r="I7" s="20"/>
      <c r="J7" s="6"/>
      <c r="K7" s="6"/>
      <c r="L7" s="6"/>
      <c r="M7" s="6"/>
      <c r="N7" s="6"/>
      <c r="O7" s="18">
        <v>20</v>
      </c>
      <c r="P7" s="6"/>
      <c r="Q7" s="20"/>
    </row>
    <row r="8" ht="17.25" customHeight="1" spans="1:18" x14ac:dyDescent="0.25">
      <c r="A8" s="5">
        <v>45448</v>
      </c>
      <c r="B8" s="20"/>
      <c r="C8" s="6"/>
      <c r="D8" s="6"/>
      <c r="E8" s="6"/>
      <c r="F8" s="6"/>
      <c r="G8" s="6"/>
      <c r="H8" s="20"/>
      <c r="I8" s="20"/>
      <c r="J8" s="6"/>
      <c r="K8" s="6"/>
      <c r="L8" s="6"/>
      <c r="M8" s="6"/>
      <c r="N8" s="6"/>
      <c r="O8" s="6"/>
      <c r="P8" s="18">
        <v>5</v>
      </c>
      <c r="Q8" s="20"/>
    </row>
    <row r="9" ht="17.25" customHeight="1" spans="1:18" x14ac:dyDescent="0.25">
      <c r="A9" s="5">
        <v>45478</v>
      </c>
      <c r="B9" s="18">
        <v>40</v>
      </c>
      <c r="C9" s="18">
        <v>50</v>
      </c>
      <c r="D9" s="27">
        <v>100</v>
      </c>
      <c r="E9" s="18">
        <v>30</v>
      </c>
      <c r="F9" s="18">
        <v>50</v>
      </c>
      <c r="G9" s="18">
        <v>50</v>
      </c>
      <c r="H9" s="27">
        <v>16</v>
      </c>
      <c r="I9" s="25"/>
      <c r="J9" s="25"/>
      <c r="K9" s="25"/>
      <c r="L9" s="25"/>
      <c r="M9" s="25"/>
      <c r="N9" s="25"/>
      <c r="O9" s="25"/>
      <c r="P9" s="25"/>
      <c r="Q9" s="25"/>
    </row>
    <row r="10" ht="17.25" customHeight="1" spans="1:18" x14ac:dyDescent="0.25">
      <c r="A10" s="5">
        <v>45540</v>
      </c>
      <c r="B10" s="25"/>
      <c r="C10" s="25"/>
      <c r="D10" s="25"/>
      <c r="E10" s="25"/>
      <c r="F10" s="25"/>
      <c r="G10" s="25"/>
      <c r="H10" s="18">
        <v>10</v>
      </c>
      <c r="I10" s="18">
        <v>40</v>
      </c>
      <c r="J10" s="18">
        <v>20</v>
      </c>
      <c r="K10" s="18">
        <v>50</v>
      </c>
      <c r="L10" s="6"/>
      <c r="M10" s="6"/>
      <c r="N10" s="6"/>
      <c r="O10" s="6"/>
      <c r="P10" s="6"/>
      <c r="Q10" s="25"/>
    </row>
    <row r="11" ht="17.25" customHeight="1" spans="1:18" x14ac:dyDescent="0.25">
      <c r="A11" s="5">
        <v>45540</v>
      </c>
      <c r="B11" s="6"/>
      <c r="C11" s="6"/>
      <c r="D11" s="25"/>
      <c r="E11" s="6"/>
      <c r="F11" s="6"/>
      <c r="G11" s="6"/>
      <c r="H11" s="18">
        <v>-10</v>
      </c>
      <c r="I11" s="25"/>
      <c r="J11" s="25"/>
      <c r="K11" s="25"/>
      <c r="L11" s="25"/>
      <c r="M11" s="25"/>
      <c r="N11" s="25"/>
      <c r="O11" s="25"/>
      <c r="P11" s="25"/>
      <c r="Q11" s="25"/>
    </row>
    <row r="12" ht="17.25" customHeight="1" spans="1:18" x14ac:dyDescent="0.25">
      <c r="A12" s="5">
        <v>45570</v>
      </c>
      <c r="B12" s="25"/>
      <c r="C12" s="25"/>
      <c r="D12" s="18">
        <v>5</v>
      </c>
      <c r="E12" s="18">
        <v>100</v>
      </c>
      <c r="F12" s="18">
        <v>100</v>
      </c>
      <c r="G12" s="25"/>
      <c r="H12" s="25"/>
      <c r="I12" s="25"/>
      <c r="J12" s="18">
        <v>21</v>
      </c>
      <c r="K12" s="25"/>
      <c r="L12" s="25"/>
      <c r="M12" s="25"/>
      <c r="N12" s="25"/>
      <c r="O12" s="25"/>
      <c r="P12" s="25"/>
      <c r="Q12" s="25"/>
    </row>
    <row r="13" ht="17.25" customHeight="1" spans="1:18" x14ac:dyDescent="0.25">
      <c r="A13" s="5">
        <v>45601</v>
      </c>
      <c r="B13" s="6"/>
      <c r="C13" s="6"/>
      <c r="D13" s="18">
        <v>95</v>
      </c>
      <c r="E13" s="6"/>
      <c r="F13" s="6"/>
      <c r="G13" s="6"/>
      <c r="H13" s="6"/>
      <c r="I13" s="25"/>
      <c r="J13" s="25"/>
      <c r="K13" s="18">
        <v>50</v>
      </c>
      <c r="L13" s="18">
        <v>50</v>
      </c>
      <c r="M13" s="6"/>
      <c r="N13" s="6"/>
      <c r="O13" s="6"/>
      <c r="P13" s="6"/>
      <c r="Q13" s="25"/>
    </row>
    <row r="14" ht="17.25" customHeight="1" spans="1:18" x14ac:dyDescent="0.25">
      <c r="A14" s="5" t="s">
        <v>965</v>
      </c>
      <c r="B14" s="6"/>
      <c r="C14" s="6"/>
      <c r="D14" s="18">
        <v>50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ht="17.25" customHeight="1" spans="1:18" x14ac:dyDescent="0.25">
      <c r="A15" s="5" t="s">
        <v>867</v>
      </c>
      <c r="B15" s="6"/>
      <c r="C15" s="6"/>
      <c r="D15" s="6"/>
      <c r="E15" s="6"/>
      <c r="F15" s="18">
        <v>50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</row>
    <row r="16" ht="17.25" customHeight="1" spans="1:18" x14ac:dyDescent="0.25">
      <c r="A16" s="5" t="s">
        <v>966</v>
      </c>
      <c r="B16" s="6"/>
      <c r="C16" s="18">
        <v>80</v>
      </c>
      <c r="D16" s="6"/>
      <c r="E16" s="6"/>
      <c r="F16" s="6"/>
      <c r="G16" s="6"/>
      <c r="H16" s="6"/>
      <c r="I16" s="6"/>
      <c r="J16" s="18">
        <v>30</v>
      </c>
      <c r="K16" s="6"/>
      <c r="L16" s="6"/>
      <c r="M16" s="18">
        <v>80</v>
      </c>
      <c r="N16" s="18">
        <v>160</v>
      </c>
      <c r="O16" s="6"/>
      <c r="P16" s="6"/>
      <c r="Q16" s="6"/>
    </row>
    <row r="17" ht="17.25" customHeight="1" spans="1:18" x14ac:dyDescent="0.25">
      <c r="A17" s="26" t="s">
        <v>966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7">
        <v>-18</v>
      </c>
      <c r="N17" s="25"/>
      <c r="O17" s="25"/>
      <c r="P17" s="25"/>
      <c r="Q17" s="25"/>
    </row>
    <row r="18" ht="17.25" customHeight="1" spans="1:18" x14ac:dyDescent="0.25">
      <c r="A18" s="5" t="s">
        <v>868</v>
      </c>
      <c r="B18" s="6"/>
      <c r="C18" s="18">
        <v>50</v>
      </c>
      <c r="D18" s="6"/>
      <c r="E18" s="6"/>
      <c r="F18" s="6"/>
      <c r="G18" s="6"/>
      <c r="H18" s="6"/>
      <c r="I18" s="6"/>
      <c r="J18" s="6"/>
      <c r="K18" s="6"/>
      <c r="L18" s="6"/>
      <c r="M18" s="18">
        <v>68</v>
      </c>
      <c r="N18" s="18">
        <v>100</v>
      </c>
      <c r="O18" s="6"/>
      <c r="P18" s="6"/>
      <c r="Q18" s="6"/>
    </row>
    <row r="19" ht="17.25" customHeight="1" spans="1:18" x14ac:dyDescent="0.25">
      <c r="A19" s="5" t="s">
        <v>868</v>
      </c>
      <c r="B19" s="6"/>
      <c r="C19" s="6"/>
      <c r="D19" s="6"/>
      <c r="E19" s="6"/>
      <c r="F19" s="18">
        <v>200</v>
      </c>
      <c r="G19" s="18">
        <v>100</v>
      </c>
      <c r="H19" s="6"/>
      <c r="I19" s="6"/>
      <c r="J19" s="6"/>
      <c r="K19" s="6"/>
      <c r="L19" s="18">
        <v>60</v>
      </c>
      <c r="M19" s="6"/>
      <c r="N19" s="6"/>
      <c r="O19" s="6"/>
      <c r="P19" s="6"/>
      <c r="Q19" s="6"/>
    </row>
    <row r="20" ht="17.25" customHeight="1" spans="1:18" x14ac:dyDescent="0.25">
      <c r="A20" s="5" t="s">
        <v>868</v>
      </c>
      <c r="B20" s="20"/>
      <c r="C20" s="6"/>
      <c r="D20" s="6"/>
      <c r="E20" s="6"/>
      <c r="F20" s="6"/>
      <c r="G20" s="6"/>
      <c r="H20" s="20"/>
      <c r="I20" s="20"/>
      <c r="J20" s="6"/>
      <c r="K20" s="6"/>
      <c r="L20" s="6"/>
      <c r="M20" s="18">
        <v>-12</v>
      </c>
      <c r="N20" s="6"/>
      <c r="O20" s="6"/>
      <c r="P20" s="6"/>
      <c r="Q20" s="20"/>
    </row>
    <row r="21" ht="17.25" customHeight="1" spans="1:18" x14ac:dyDescent="0.25">
      <c r="A21" s="5" t="s">
        <v>967</v>
      </c>
      <c r="B21" s="20"/>
      <c r="C21" s="6"/>
      <c r="D21" s="6"/>
      <c r="E21" s="6"/>
      <c r="F21" s="6"/>
      <c r="G21" s="6"/>
      <c r="H21" s="20"/>
      <c r="I21" s="20"/>
      <c r="J21" s="6"/>
      <c r="K21" s="6"/>
      <c r="L21" s="6"/>
      <c r="M21" s="18">
        <v>-5</v>
      </c>
      <c r="N21" s="6"/>
      <c r="O21" s="6"/>
      <c r="P21" s="6"/>
      <c r="Q21" s="20"/>
    </row>
    <row r="22" ht="17.25" customHeight="1" spans="1:18" x14ac:dyDescent="0.25">
      <c r="A22" s="5" t="s">
        <v>967</v>
      </c>
      <c r="B22" s="25"/>
      <c r="C22" s="18">
        <v>50</v>
      </c>
      <c r="D22" s="25"/>
      <c r="E22" s="25"/>
      <c r="F22" s="25"/>
      <c r="G22" s="25"/>
      <c r="H22" s="25"/>
      <c r="I22" s="25"/>
      <c r="J22" s="25"/>
      <c r="K22" s="25"/>
      <c r="L22" s="25"/>
      <c r="M22" s="18">
        <v>62</v>
      </c>
      <c r="N22" s="18">
        <v>100</v>
      </c>
      <c r="O22" s="6"/>
      <c r="P22" s="6"/>
      <c r="Q22" s="25"/>
    </row>
    <row r="23" ht="17.25" customHeight="1" spans="1:18" x14ac:dyDescent="0.25">
      <c r="A23" s="5" t="s">
        <v>869</v>
      </c>
      <c r="B23" s="6"/>
      <c r="C23" s="6"/>
      <c r="D23" s="6"/>
      <c r="E23" s="6"/>
      <c r="F23" s="6"/>
      <c r="G23" s="6"/>
      <c r="H23" s="6"/>
      <c r="I23" s="6"/>
      <c r="J23" s="18">
        <v>50</v>
      </c>
      <c r="K23" s="6"/>
      <c r="L23" s="6"/>
      <c r="M23" s="18">
        <v>25</v>
      </c>
      <c r="N23" s="6"/>
      <c r="O23" s="6"/>
      <c r="P23" s="6"/>
      <c r="Q23" s="6"/>
    </row>
    <row r="24" ht="17.25" customHeight="1" spans="1:18" x14ac:dyDescent="0.25">
      <c r="A24" s="5" t="s">
        <v>952</v>
      </c>
      <c r="B24" s="20"/>
      <c r="C24" s="6"/>
      <c r="D24" s="6"/>
      <c r="E24" s="6"/>
      <c r="F24" s="6"/>
      <c r="G24" s="6"/>
      <c r="H24" s="20"/>
      <c r="I24" s="20"/>
      <c r="J24" s="6"/>
      <c r="K24" s="6"/>
      <c r="L24" s="6"/>
      <c r="M24" s="18">
        <v>-100</v>
      </c>
      <c r="N24" s="6"/>
      <c r="O24" s="6"/>
      <c r="P24" s="6"/>
      <c r="Q24" s="20"/>
    </row>
    <row r="25" ht="17.25" customHeight="1" spans="1:18" x14ac:dyDescent="0.25">
      <c r="A25" s="5" t="s">
        <v>952</v>
      </c>
      <c r="B25" s="6"/>
      <c r="C25" s="18">
        <v>150</v>
      </c>
      <c r="D25" s="6"/>
      <c r="E25" s="6"/>
      <c r="F25" s="6"/>
      <c r="G25" s="6"/>
      <c r="H25" s="6"/>
      <c r="I25" s="6"/>
      <c r="J25" s="6"/>
      <c r="K25" s="18">
        <v>50</v>
      </c>
      <c r="L25" s="6"/>
      <c r="M25" s="6"/>
      <c r="N25" s="6"/>
      <c r="O25" s="6"/>
      <c r="P25" s="6"/>
      <c r="Q25" s="6"/>
    </row>
    <row r="26" ht="17.25" customHeight="1" spans="1:18" x14ac:dyDescent="0.25">
      <c r="A26" s="5" t="s">
        <v>952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18">
        <v>100</v>
      </c>
      <c r="N26" s="6"/>
      <c r="O26" s="6"/>
      <c r="P26" s="6"/>
      <c r="Q26" s="6"/>
    </row>
    <row r="27" ht="17.25" customHeight="1" spans="1:18" x14ac:dyDescent="0.25">
      <c r="A27" s="5" t="s">
        <v>870</v>
      </c>
      <c r="B27" s="25"/>
      <c r="C27" s="18">
        <v>20</v>
      </c>
      <c r="D27" s="25"/>
      <c r="E27" s="18">
        <v>200</v>
      </c>
      <c r="F27" s="25"/>
      <c r="G27" s="25"/>
      <c r="H27" s="25"/>
      <c r="I27" s="25"/>
      <c r="J27" s="25"/>
      <c r="K27" s="18">
        <v>50</v>
      </c>
      <c r="L27" s="25"/>
      <c r="M27" s="25"/>
      <c r="N27" s="18">
        <v>40</v>
      </c>
      <c r="O27" s="18">
        <v>36</v>
      </c>
      <c r="P27" s="6"/>
      <c r="Q27" s="25"/>
    </row>
    <row r="28" ht="17.25" customHeight="1" spans="1:18" x14ac:dyDescent="0.25">
      <c r="A28" s="5" t="s">
        <v>795</v>
      </c>
      <c r="B28" s="20"/>
      <c r="C28" s="6"/>
      <c r="D28" s="6"/>
      <c r="E28" s="6"/>
      <c r="F28" s="6"/>
      <c r="G28" s="6"/>
      <c r="H28" s="20"/>
      <c r="I28" s="20"/>
      <c r="J28" s="6"/>
      <c r="K28" s="6"/>
      <c r="L28" s="6"/>
      <c r="M28" s="18">
        <v>-9</v>
      </c>
      <c r="N28" s="6"/>
      <c r="O28" s="6"/>
      <c r="P28" s="6"/>
      <c r="Q28" s="20"/>
    </row>
    <row r="29" ht="17.25" customHeight="1" spans="1:18" x14ac:dyDescent="0.25">
      <c r="A29" s="5" t="s">
        <v>795</v>
      </c>
      <c r="B29" s="6"/>
      <c r="C29" s="6"/>
      <c r="D29" s="6"/>
      <c r="E29" s="6"/>
      <c r="F29" s="18">
        <v>500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ht="17.25" customHeight="1" spans="1:18" x14ac:dyDescent="0.25">
      <c r="A30" s="5">
        <v>45632</v>
      </c>
      <c r="B30" s="6"/>
      <c r="C30" s="6"/>
      <c r="D30" s="6"/>
      <c r="E30" s="18">
        <v>300</v>
      </c>
      <c r="F30" s="18">
        <v>600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ht="17.25" customHeight="1" spans="1:18" x14ac:dyDescent="0.25">
      <c r="A31" s="26">
        <v>45632</v>
      </c>
      <c r="B31" s="25"/>
      <c r="C31" s="25"/>
      <c r="D31" s="25"/>
      <c r="E31" s="27">
        <v>-18</v>
      </c>
      <c r="F31" s="27">
        <v>-33</v>
      </c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</row>
    <row r="32" ht="17.25" customHeight="1" spans="1:18" x14ac:dyDescent="0.25">
      <c r="A32" s="5" t="s">
        <v>968</v>
      </c>
      <c r="B32" s="6"/>
      <c r="C32" s="6"/>
      <c r="D32" s="6"/>
      <c r="E32" s="6"/>
      <c r="F32" s="6"/>
      <c r="G32" s="18">
        <v>50</v>
      </c>
      <c r="H32" s="6"/>
      <c r="I32" s="6"/>
      <c r="J32" s="18">
        <v>10</v>
      </c>
      <c r="K32" s="18">
        <v>100</v>
      </c>
      <c r="L32" s="18">
        <v>50</v>
      </c>
      <c r="M32" s="6"/>
      <c r="N32" s="6"/>
      <c r="O32" s="18">
        <v>29</v>
      </c>
      <c r="P32" s="6"/>
      <c r="Q32" s="6"/>
    </row>
    <row r="33" ht="17.25" customHeight="1" spans="1:18" x14ac:dyDescent="0.25">
      <c r="A33" s="5" t="s">
        <v>801</v>
      </c>
      <c r="B33" s="25"/>
      <c r="C33" s="25"/>
      <c r="D33" s="25"/>
      <c r="E33" s="25"/>
      <c r="F33" s="18">
        <v>296</v>
      </c>
      <c r="G33" s="18">
        <v>50</v>
      </c>
      <c r="H33" s="25"/>
      <c r="I33" s="25"/>
      <c r="J33" s="25"/>
      <c r="K33" s="18">
        <v>50</v>
      </c>
      <c r="L33" s="18">
        <v>50</v>
      </c>
      <c r="M33" s="25"/>
      <c r="N33" s="25"/>
      <c r="O33" s="25"/>
      <c r="P33" s="25"/>
      <c r="Q33" s="25"/>
    </row>
    <row r="34" ht="17.25" customHeight="1" spans="1:18" x14ac:dyDescent="0.25">
      <c r="A34" s="5" t="s">
        <v>957</v>
      </c>
      <c r="B34" s="25"/>
      <c r="C34" s="78">
        <v>150</v>
      </c>
      <c r="D34" s="25"/>
      <c r="E34" s="78">
        <v>120</v>
      </c>
      <c r="F34" s="6"/>
      <c r="G34" s="6"/>
      <c r="H34" s="25"/>
      <c r="I34" s="25"/>
      <c r="J34" s="25"/>
      <c r="K34" s="78">
        <v>50</v>
      </c>
      <c r="L34" s="6"/>
      <c r="M34" s="78">
        <v>150</v>
      </c>
      <c r="N34" s="78">
        <v>150</v>
      </c>
      <c r="O34" s="25"/>
      <c r="P34" s="25"/>
      <c r="Q34" s="25"/>
    </row>
    <row r="35" ht="17.25" customHeight="1" spans="1:18" x14ac:dyDescent="0.25">
      <c r="A35" s="5" t="s">
        <v>864</v>
      </c>
      <c r="B35" s="25"/>
      <c r="C35" s="25"/>
      <c r="D35" s="25"/>
      <c r="E35" s="18">
        <v>300</v>
      </c>
      <c r="F35" s="18">
        <v>200</v>
      </c>
      <c r="G35" s="25"/>
      <c r="H35" s="18">
        <v>24</v>
      </c>
      <c r="I35" s="25"/>
      <c r="J35" s="25"/>
      <c r="K35" s="18">
        <v>50</v>
      </c>
      <c r="L35" s="25"/>
      <c r="M35" s="25"/>
      <c r="N35" s="25"/>
      <c r="O35" s="25"/>
      <c r="P35" s="25"/>
      <c r="Q35" s="25"/>
    </row>
    <row r="36" ht="17.25" customHeight="1" spans="1:18" x14ac:dyDescent="0.25">
      <c r="A36" s="5"/>
      <c r="B36" s="25"/>
      <c r="C36" s="25"/>
      <c r="D36" s="25"/>
      <c r="E36" s="25"/>
      <c r="F36" s="6"/>
      <c r="G36" s="6"/>
      <c r="H36" s="25"/>
      <c r="I36" s="25"/>
      <c r="J36" s="25"/>
      <c r="K36" s="6"/>
      <c r="L36" s="6"/>
      <c r="M36" s="25"/>
      <c r="N36" s="25"/>
      <c r="O36" s="25"/>
      <c r="P36" s="25"/>
      <c r="Q36" s="25"/>
    </row>
    <row r="37" ht="17.25" customHeight="1" spans="1:18" x14ac:dyDescent="0.25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</row>
    <row r="38" ht="17.25" customHeight="1" spans="1:18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</row>
    <row r="39" ht="17.25" customHeight="1" spans="1:18" x14ac:dyDescent="0.25">
      <c r="A39" s="26"/>
      <c r="B39" s="27">
        <f>SUM(C7:C42)</f>
      </c>
      <c r="C39" s="27">
        <f>SUM(D7:D42)</f>
      </c>
      <c r="D39" s="27">
        <f>SUM(E7:E42)</f>
      </c>
      <c r="E39" s="27">
        <f>SUM(F7:F42)</f>
      </c>
      <c r="F39" s="27">
        <f>SUM(G7:G42)</f>
      </c>
      <c r="G39" s="27">
        <f>SUM(H7:H42)</f>
      </c>
      <c r="H39" s="27">
        <f>SUM(I7:I42)</f>
      </c>
      <c r="I39" s="27">
        <f>SUM(J7:J42)</f>
      </c>
      <c r="J39" s="27">
        <f>SUM(K7:K42)</f>
      </c>
      <c r="K39" s="27">
        <f>SUM(L7:L42)</f>
      </c>
      <c r="L39" s="27">
        <f>SUM(M7:M42)</f>
      </c>
      <c r="M39" s="27">
        <f>SUM(N7:N42)</f>
      </c>
      <c r="N39" s="27">
        <f>SUM(O7:O42)</f>
      </c>
      <c r="O39" s="27">
        <f>SUM(P7:P42)</f>
      </c>
      <c r="P39" s="27">
        <f>SUM(Q7:Q42)</f>
      </c>
      <c r="Q39" s="27">
        <f>SUM(R7:R42)</f>
      </c>
    </row>
    <row r="40" ht="17.25" customHeight="1" spans="1:18" x14ac:dyDescent="0.2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</row>
    <row r="41" ht="17.25" customHeight="1" spans="1:18" x14ac:dyDescent="0.25">
      <c r="A41" s="12"/>
      <c r="B41" s="143" t="s">
        <v>4</v>
      </c>
      <c r="C41" s="143" t="s">
        <v>8</v>
      </c>
      <c r="D41" s="143" t="s">
        <v>9</v>
      </c>
      <c r="E41" s="143" t="s">
        <v>12</v>
      </c>
      <c r="F41" s="143" t="s">
        <v>207</v>
      </c>
      <c r="G41" s="143" t="s">
        <v>186</v>
      </c>
      <c r="H41" s="143" t="s">
        <v>78</v>
      </c>
      <c r="I41" s="143" t="s">
        <v>7</v>
      </c>
      <c r="J41" s="143" t="s">
        <v>14</v>
      </c>
      <c r="K41" s="143" t="s">
        <v>10</v>
      </c>
      <c r="L41" s="143" t="s">
        <v>15</v>
      </c>
      <c r="M41" s="143" t="s">
        <v>69</v>
      </c>
      <c r="N41" s="143" t="s">
        <v>13</v>
      </c>
      <c r="O41" s="143" t="s">
        <v>146</v>
      </c>
      <c r="P41" s="143" t="s">
        <v>188</v>
      </c>
      <c r="Q41" s="143"/>
    </row>
    <row r="42" spans="1:16" x14ac:dyDescent="0.25">
      <c r="A42" s="24" t="s">
        <v>0</v>
      </c>
      <c r="B42" s="2" t="s">
        <v>4</v>
      </c>
      <c r="C42" s="2" t="s">
        <v>8</v>
      </c>
      <c r="D42" s="2" t="s">
        <v>9</v>
      </c>
      <c r="E42" s="2" t="s">
        <v>12</v>
      </c>
      <c r="F42" s="2" t="s">
        <v>207</v>
      </c>
      <c r="G42" s="2" t="s">
        <v>186</v>
      </c>
      <c r="H42" s="2" t="s">
        <v>78</v>
      </c>
      <c r="I42" s="2" t="s">
        <v>7</v>
      </c>
      <c r="J42" s="2" t="s">
        <v>14</v>
      </c>
      <c r="K42" s="2" t="s">
        <v>10</v>
      </c>
      <c r="L42" s="2" t="s">
        <v>15</v>
      </c>
      <c r="M42" s="2" t="s">
        <v>69</v>
      </c>
      <c r="N42" s="2" t="s">
        <v>13</v>
      </c>
      <c r="O42" s="2" t="s">
        <v>146</v>
      </c>
      <c r="P42" s="2" t="s">
        <v>188</v>
      </c>
    </row>
    <row r="43" spans="1:17" x14ac:dyDescent="0.25">
      <c r="A43" s="24" t="s">
        <v>3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</row>
    <row r="44" spans="1:16" x14ac:dyDescent="0.25">
      <c r="A44" s="24"/>
      <c r="B44" s="2">
        <v>0</v>
      </c>
      <c r="C44" s="2">
        <v>100</v>
      </c>
      <c r="D44" s="2">
        <v>50</v>
      </c>
      <c r="E44" s="2">
        <v>249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100</v>
      </c>
      <c r="N44" s="2">
        <v>200</v>
      </c>
      <c r="O44" s="2">
        <v>0</v>
      </c>
      <c r="P44" s="2">
        <v>0</v>
      </c>
    </row>
    <row r="45" spans="1:16" x14ac:dyDescent="0.25">
      <c r="A45" s="24"/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100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50</v>
      </c>
    </row>
    <row r="46" spans="1:16" x14ac:dyDescent="0.25">
      <c r="A46" s="24"/>
      <c r="B46" s="2">
        <v>0</v>
      </c>
      <c r="C46" s="2">
        <v>100</v>
      </c>
      <c r="D46" s="2">
        <v>0</v>
      </c>
      <c r="E46" s="2">
        <v>250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100</v>
      </c>
      <c r="N46" s="2">
        <v>200</v>
      </c>
      <c r="O46" s="2">
        <v>0</v>
      </c>
      <c r="P46" s="2">
        <v>0</v>
      </c>
    </row>
    <row r="47" spans="1:16" x14ac:dyDescent="0.25">
      <c r="A47" s="24"/>
      <c r="B47" s="2">
        <v>0</v>
      </c>
      <c r="C47" s="2">
        <v>0</v>
      </c>
      <c r="D47" s="2">
        <v>0</v>
      </c>
      <c r="E47" s="2">
        <v>1</v>
      </c>
      <c r="F47" s="2">
        <v>0</v>
      </c>
      <c r="G47" s="2">
        <v>50</v>
      </c>
      <c r="H47" s="2">
        <v>0</v>
      </c>
      <c r="I47" s="2">
        <v>0</v>
      </c>
      <c r="J47" s="2">
        <v>0</v>
      </c>
      <c r="K47" s="2">
        <v>50</v>
      </c>
      <c r="L47" s="2">
        <v>50</v>
      </c>
      <c r="M47" s="2">
        <v>0</v>
      </c>
      <c r="N47" s="2">
        <v>0</v>
      </c>
      <c r="O47" s="2">
        <v>0</v>
      </c>
      <c r="P47" s="2">
        <v>0</v>
      </c>
    </row>
    <row r="48" spans="1:16" x14ac:dyDescent="0.25">
      <c r="A48" s="24"/>
      <c r="B48" s="2">
        <v>0</v>
      </c>
      <c r="C48" s="2">
        <v>250</v>
      </c>
      <c r="D48" s="2">
        <v>100</v>
      </c>
      <c r="E48" s="2">
        <v>30</v>
      </c>
      <c r="F48" s="2">
        <v>140</v>
      </c>
      <c r="G48" s="2">
        <v>0</v>
      </c>
      <c r="H48" s="2">
        <v>0</v>
      </c>
      <c r="I48" s="2">
        <v>0</v>
      </c>
      <c r="J48" s="2">
        <v>100</v>
      </c>
      <c r="K48" s="2">
        <v>0</v>
      </c>
      <c r="L48" s="2">
        <v>0</v>
      </c>
      <c r="M48" s="2">
        <v>250</v>
      </c>
      <c r="N48" s="2">
        <v>500</v>
      </c>
      <c r="O48" s="2">
        <v>80</v>
      </c>
      <c r="P48" s="2">
        <v>22</v>
      </c>
    </row>
    <row r="49" spans="1:16" x14ac:dyDescent="0.25">
      <c r="A49" s="24"/>
      <c r="B49" s="2">
        <v>0</v>
      </c>
      <c r="C49" s="2">
        <v>0</v>
      </c>
      <c r="D49" s="2">
        <v>0</v>
      </c>
      <c r="E49" s="2">
        <v>30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20</v>
      </c>
      <c r="P49" s="2">
        <v>0</v>
      </c>
    </row>
    <row r="50" spans="1:16" x14ac:dyDescent="0.25">
      <c r="A50" s="24"/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5</v>
      </c>
    </row>
    <row r="51" spans="1:16" x14ac:dyDescent="0.25">
      <c r="A51" s="24"/>
      <c r="B51" s="2">
        <v>40</v>
      </c>
      <c r="C51" s="2">
        <v>50</v>
      </c>
      <c r="D51" s="2">
        <v>100</v>
      </c>
      <c r="E51" s="2">
        <v>30</v>
      </c>
      <c r="F51" s="2">
        <v>50</v>
      </c>
      <c r="G51" s="2">
        <v>50</v>
      </c>
      <c r="H51" s="2">
        <v>16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</row>
    <row r="52" spans="1:16" x14ac:dyDescent="0.25">
      <c r="A52" s="24"/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10</v>
      </c>
      <c r="I52" s="2">
        <v>40</v>
      </c>
      <c r="J52" s="2">
        <v>20</v>
      </c>
      <c r="K52" s="2">
        <v>50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</row>
    <row r="53" spans="1:16" x14ac:dyDescent="0.25">
      <c r="A53" s="24"/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-10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</row>
    <row r="54" spans="1:16" x14ac:dyDescent="0.25">
      <c r="A54" s="24"/>
      <c r="B54" s="2">
        <v>0</v>
      </c>
      <c r="C54" s="2">
        <v>0</v>
      </c>
      <c r="D54" s="2">
        <v>5</v>
      </c>
      <c r="E54" s="2">
        <v>100</v>
      </c>
      <c r="F54" s="2">
        <v>100</v>
      </c>
      <c r="G54" s="2">
        <v>0</v>
      </c>
      <c r="H54" s="2">
        <v>0</v>
      </c>
      <c r="I54" s="2">
        <v>0</v>
      </c>
      <c r="J54" s="2">
        <v>21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</row>
    <row r="55" spans="1:16" x14ac:dyDescent="0.25">
      <c r="A55" s="24"/>
      <c r="B55" s="2">
        <v>0</v>
      </c>
      <c r="C55" s="2">
        <v>0</v>
      </c>
      <c r="D55" s="2">
        <v>95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50</v>
      </c>
      <c r="L55" s="2">
        <v>50</v>
      </c>
      <c r="M55" s="2">
        <v>0</v>
      </c>
      <c r="N55" s="2">
        <v>0</v>
      </c>
      <c r="O55" s="2">
        <v>0</v>
      </c>
      <c r="P55" s="2">
        <v>0</v>
      </c>
    </row>
    <row r="56" spans="1:16" x14ac:dyDescent="0.25">
      <c r="A56" s="24"/>
      <c r="B56" s="2">
        <v>0</v>
      </c>
      <c r="C56" s="2">
        <v>0</v>
      </c>
      <c r="D56" s="2">
        <v>50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</row>
    <row r="57" spans="1:16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50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</row>
    <row r="58" spans="1:16" x14ac:dyDescent="0.25">
      <c r="A58" s="24"/>
      <c r="B58" s="2">
        <v>0</v>
      </c>
      <c r="C58" s="2">
        <v>80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30</v>
      </c>
      <c r="K58" s="2">
        <v>0</v>
      </c>
      <c r="L58" s="2">
        <v>0</v>
      </c>
      <c r="M58" s="2">
        <v>80</v>
      </c>
      <c r="N58" s="2">
        <v>160</v>
      </c>
      <c r="O58" s="2">
        <v>0</v>
      </c>
      <c r="P58" s="2">
        <v>0</v>
      </c>
    </row>
    <row r="59" spans="1:16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-18</v>
      </c>
      <c r="N59" s="2">
        <v>0</v>
      </c>
      <c r="O59" s="2">
        <v>0</v>
      </c>
      <c r="P59" s="2">
        <v>0</v>
      </c>
    </row>
    <row r="60" spans="1:16" x14ac:dyDescent="0.25">
      <c r="A60" s="24"/>
      <c r="B60" s="2">
        <v>0</v>
      </c>
      <c r="C60" s="2">
        <v>50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68</v>
      </c>
      <c r="N60" s="2">
        <v>100</v>
      </c>
      <c r="O60" s="2">
        <v>0</v>
      </c>
      <c r="P60" s="2">
        <v>0</v>
      </c>
    </row>
    <row r="61" spans="1:16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200</v>
      </c>
      <c r="G61" s="2">
        <v>100</v>
      </c>
      <c r="H61" s="2">
        <v>0</v>
      </c>
      <c r="I61" s="2">
        <v>0</v>
      </c>
      <c r="J61" s="2">
        <v>0</v>
      </c>
      <c r="K61" s="2">
        <v>0</v>
      </c>
      <c r="L61" s="2">
        <v>60</v>
      </c>
      <c r="M61" s="2">
        <v>0</v>
      </c>
      <c r="N61" s="2">
        <v>0</v>
      </c>
      <c r="O61" s="2">
        <v>0</v>
      </c>
      <c r="P61" s="2">
        <v>0</v>
      </c>
    </row>
    <row r="62" spans="1:16" x14ac:dyDescent="0.25">
      <c r="A62" s="24"/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-12</v>
      </c>
      <c r="N62" s="2">
        <v>0</v>
      </c>
      <c r="O62" s="2">
        <v>0</v>
      </c>
      <c r="P62" s="2">
        <v>0</v>
      </c>
    </row>
    <row r="63" spans="1:16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-5</v>
      </c>
      <c r="N63" s="2">
        <v>0</v>
      </c>
      <c r="O63" s="2">
        <v>0</v>
      </c>
      <c r="P63" s="2">
        <v>0</v>
      </c>
    </row>
    <row r="64" spans="1:16" x14ac:dyDescent="0.25">
      <c r="A64" s="24"/>
      <c r="B64" s="2">
        <v>0</v>
      </c>
      <c r="C64" s="2">
        <v>50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62</v>
      </c>
      <c r="N64" s="2">
        <v>100</v>
      </c>
      <c r="O64" s="2">
        <v>0</v>
      </c>
      <c r="P64" s="2">
        <v>0</v>
      </c>
    </row>
    <row r="65" spans="1:16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50</v>
      </c>
      <c r="K65" s="2">
        <v>0</v>
      </c>
      <c r="L65" s="2">
        <v>0</v>
      </c>
      <c r="M65" s="2">
        <v>25</v>
      </c>
      <c r="N65" s="2">
        <v>0</v>
      </c>
      <c r="O65" s="2">
        <v>0</v>
      </c>
      <c r="P65" s="2">
        <v>0</v>
      </c>
    </row>
    <row r="66" spans="1:16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-100</v>
      </c>
      <c r="N66" s="2">
        <v>0</v>
      </c>
      <c r="O66" s="2">
        <v>0</v>
      </c>
      <c r="P66" s="2">
        <v>0</v>
      </c>
    </row>
    <row r="67" spans="1:16" x14ac:dyDescent="0.25">
      <c r="A67" s="24"/>
      <c r="B67" s="2">
        <v>0</v>
      </c>
      <c r="C67" s="2">
        <v>150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</row>
    <row r="68" spans="1:16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100</v>
      </c>
      <c r="N68" s="2">
        <v>0</v>
      </c>
      <c r="O68" s="2">
        <v>0</v>
      </c>
      <c r="P68" s="2">
        <v>0</v>
      </c>
    </row>
    <row r="69" spans="1:16" x14ac:dyDescent="0.25">
      <c r="A69" s="24"/>
      <c r="B69" s="2">
        <v>0</v>
      </c>
      <c r="C69" s="2">
        <v>20</v>
      </c>
      <c r="D69" s="2">
        <v>0</v>
      </c>
      <c r="E69" s="2">
        <v>200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50</v>
      </c>
      <c r="L69" s="2">
        <v>0</v>
      </c>
      <c r="M69" s="2">
        <v>0</v>
      </c>
      <c r="N69" s="2">
        <v>40</v>
      </c>
      <c r="O69" s="2">
        <v>36</v>
      </c>
      <c r="P69" s="2">
        <v>0</v>
      </c>
    </row>
    <row r="70" spans="1:16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-9</v>
      </c>
      <c r="N70" s="2">
        <v>0</v>
      </c>
      <c r="O70" s="2">
        <v>0</v>
      </c>
      <c r="P70" s="2">
        <v>0</v>
      </c>
    </row>
    <row r="71" spans="1:16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500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</row>
    <row r="72" spans="1:16" x14ac:dyDescent="0.25">
      <c r="A72" s="24"/>
      <c r="B72" s="2">
        <v>0</v>
      </c>
      <c r="C72" s="2">
        <v>0</v>
      </c>
      <c r="D72" s="2">
        <v>0</v>
      </c>
      <c r="E72" s="2">
        <v>300</v>
      </c>
      <c r="F72" s="2">
        <v>600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</row>
    <row r="73" spans="1:16" x14ac:dyDescent="0.25">
      <c r="A73" s="24"/>
      <c r="B73" s="2">
        <v>0</v>
      </c>
      <c r="C73" s="2">
        <v>0</v>
      </c>
      <c r="D73" s="2">
        <v>0</v>
      </c>
      <c r="E73" s="2">
        <v>-18</v>
      </c>
      <c r="F73" s="2">
        <v>-33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</row>
    <row r="74" spans="1:16" x14ac:dyDescent="0.25">
      <c r="A74" s="24"/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50</v>
      </c>
      <c r="H74" s="2">
        <v>0</v>
      </c>
      <c r="I74" s="2">
        <v>0</v>
      </c>
      <c r="J74" s="2">
        <v>10</v>
      </c>
      <c r="K74" s="2">
        <v>100</v>
      </c>
      <c r="L74" s="2">
        <v>50</v>
      </c>
      <c r="M74" s="2">
        <v>0</v>
      </c>
      <c r="N74" s="2">
        <v>0</v>
      </c>
      <c r="O74" s="2">
        <v>29</v>
      </c>
      <c r="P74" s="2">
        <v>0</v>
      </c>
    </row>
    <row r="75" spans="1:16" x14ac:dyDescent="0.25">
      <c r="A75" s="24"/>
      <c r="B75" s="2">
        <v>0</v>
      </c>
      <c r="C75" s="2">
        <v>0</v>
      </c>
      <c r="D75" s="2">
        <v>0</v>
      </c>
      <c r="E75" s="2">
        <v>0</v>
      </c>
      <c r="F75" s="2">
        <v>296</v>
      </c>
      <c r="G75" s="2">
        <v>50</v>
      </c>
      <c r="H75" s="2">
        <v>0</v>
      </c>
      <c r="I75" s="2">
        <v>0</v>
      </c>
      <c r="J75" s="2">
        <v>0</v>
      </c>
      <c r="K75" s="2">
        <v>50</v>
      </c>
      <c r="L75" s="2">
        <v>50</v>
      </c>
      <c r="M75" s="2">
        <v>0</v>
      </c>
      <c r="N75" s="2">
        <v>0</v>
      </c>
      <c r="O75" s="2">
        <v>0</v>
      </c>
      <c r="P75" s="2">
        <v>0</v>
      </c>
    </row>
    <row r="76" spans="1:16" x14ac:dyDescent="0.25">
      <c r="A76" s="24"/>
      <c r="B76" s="2">
        <v>0</v>
      </c>
      <c r="C76" s="2">
        <v>150</v>
      </c>
      <c r="D76" s="2">
        <v>0</v>
      </c>
      <c r="E76" s="2">
        <v>120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50</v>
      </c>
      <c r="L76" s="2">
        <v>0</v>
      </c>
      <c r="M76" s="2">
        <v>150</v>
      </c>
      <c r="N76" s="2">
        <v>150</v>
      </c>
      <c r="O76" s="2">
        <v>0</v>
      </c>
      <c r="P76" s="2">
        <v>0</v>
      </c>
    </row>
    <row r="77" spans="1:16" x14ac:dyDescent="0.25">
      <c r="A77" s="24"/>
      <c r="B77" s="2">
        <v>0</v>
      </c>
      <c r="C77" s="2">
        <v>0</v>
      </c>
      <c r="D77" s="2">
        <v>0</v>
      </c>
      <c r="E77" s="2">
        <v>300</v>
      </c>
      <c r="F77" s="2">
        <v>200</v>
      </c>
      <c r="G77" s="2">
        <v>0</v>
      </c>
      <c r="H77" s="2">
        <v>24</v>
      </c>
      <c r="I77" s="2">
        <v>0</v>
      </c>
      <c r="J77" s="2">
        <v>0</v>
      </c>
      <c r="K77" s="2">
        <v>50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</row>
    <row r="78" spans="1:16" x14ac:dyDescent="0.25">
      <c r="A78" s="24" t="s">
        <v>3</v>
      </c>
      <c r="B78" s="2">
        <v>40</v>
      </c>
      <c r="C78" s="2">
        <v>1000</v>
      </c>
      <c r="D78" s="2">
        <v>400</v>
      </c>
      <c r="E78" s="2">
        <v>1592</v>
      </c>
      <c r="F78" s="2">
        <v>2103</v>
      </c>
      <c r="G78" s="2">
        <v>300</v>
      </c>
      <c r="H78" s="2">
        <v>40</v>
      </c>
      <c r="I78" s="2">
        <v>40</v>
      </c>
      <c r="J78" s="2">
        <v>331</v>
      </c>
      <c r="K78" s="2">
        <v>500</v>
      </c>
      <c r="L78" s="2">
        <v>260</v>
      </c>
      <c r="M78" s="2">
        <v>791</v>
      </c>
      <c r="N78" s="2">
        <v>1450</v>
      </c>
      <c r="O78" s="2">
        <v>165</v>
      </c>
      <c r="P78" s="2">
        <v>77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K78"/>
  <sheetViews>
    <sheetView workbookViewId="0" zoomScale="100" zoomScaleNormal="100"/>
  </sheetViews>
  <sheetFormatPr defaultRowHeight="15" outlineLevelRow="0" outlineLevelCol="0" x14ac:dyDescent="0.25"/>
  <cols>
    <col min="1" max="1" width="13.005" style="2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8" ht="17.25" customHeight="1" spans="1:11" x14ac:dyDescent="0.25">
      <c r="A8" s="5" t="s">
        <v>268</v>
      </c>
      <c r="B8" s="6"/>
      <c r="C8" s="6"/>
      <c r="D8" s="6"/>
      <c r="E8" s="6"/>
      <c r="F8" s="18">
        <v>-100</v>
      </c>
      <c r="G8" s="6"/>
      <c r="H8" s="6"/>
      <c r="I8" s="18">
        <v>-4</v>
      </c>
      <c r="J8" s="4"/>
    </row>
    <row r="9" ht="17.25" customHeight="1" spans="1:11" x14ac:dyDescent="0.25">
      <c r="A9" s="75" t="s">
        <v>443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76">
        <f>SUM(I14:I15)</f>
      </c>
      <c r="I9" s="76">
        <f>SUM(J14:J15)</f>
      </c>
      <c r="J9" s="4"/>
    </row>
    <row r="10" ht="17.25" customHeight="1" spans="1:11" x14ac:dyDescent="0.25">
      <c r="A10" s="147"/>
      <c r="B10" s="307"/>
      <c r="C10" s="307"/>
      <c r="D10" s="307"/>
      <c r="E10" s="307"/>
      <c r="F10" s="307"/>
      <c r="G10" s="307"/>
      <c r="H10" s="307"/>
      <c r="I10" s="307"/>
      <c r="J10" s="4"/>
    </row>
    <row r="11" ht="17.25" customHeight="1" spans="1:11" x14ac:dyDescent="0.25">
      <c r="A11" s="75" t="s">
        <v>444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76">
        <f>SUM(I16:I17)</f>
      </c>
      <c r="I11" s="76">
        <f>SUM(J16:J17)</f>
      </c>
      <c r="J11" s="4"/>
    </row>
    <row r="12" ht="17.25" customHeight="1" spans="1:11" x14ac:dyDescent="0.25">
      <c r="A12" s="5">
        <v>45017</v>
      </c>
      <c r="B12" s="6"/>
      <c r="C12" s="6"/>
      <c r="D12" s="6"/>
      <c r="E12" s="6"/>
      <c r="F12" s="6"/>
      <c r="G12" s="6"/>
      <c r="H12" s="18">
        <v>-100</v>
      </c>
      <c r="I12" s="6"/>
      <c r="J12" s="4"/>
    </row>
    <row r="13" ht="17.25" customHeight="1" spans="1:11" x14ac:dyDescent="0.25">
      <c r="A13" s="5">
        <v>45047</v>
      </c>
      <c r="B13" s="6"/>
      <c r="C13" s="6"/>
      <c r="D13" s="6"/>
      <c r="E13" s="6"/>
      <c r="F13" s="6"/>
      <c r="G13" s="18">
        <v>-70</v>
      </c>
      <c r="H13" s="6"/>
      <c r="I13" s="6"/>
      <c r="J13" s="4"/>
    </row>
    <row r="14" ht="17.25" customHeight="1" spans="1:11" x14ac:dyDescent="0.25">
      <c r="A14" s="5">
        <v>45261</v>
      </c>
      <c r="B14" s="6"/>
      <c r="C14" s="6"/>
      <c r="D14" s="18">
        <v>-41</v>
      </c>
      <c r="E14" s="6"/>
      <c r="F14" s="6"/>
      <c r="G14" s="6"/>
      <c r="H14" s="6"/>
      <c r="I14" s="18">
        <v>-7</v>
      </c>
      <c r="J14" s="4"/>
    </row>
    <row r="15" ht="17.25" customHeight="1" spans="1:11" x14ac:dyDescent="0.25">
      <c r="A15" s="75" t="s">
        <v>445</v>
      </c>
      <c r="B15" s="76">
        <f>SUM(C18:C21)</f>
      </c>
      <c r="C15" s="76">
        <f>SUM(D18:D21)</f>
      </c>
      <c r="D15" s="76">
        <f>SUM(E18:E21)</f>
      </c>
      <c r="E15" s="76">
        <f>SUM(F18:F21)</f>
      </c>
      <c r="F15" s="76">
        <f>SUM(G18:G21)</f>
      </c>
      <c r="G15" s="76">
        <f>SUM(H18:H21)</f>
      </c>
      <c r="H15" s="76">
        <f>SUM(I18:I21)</f>
      </c>
      <c r="I15" s="76">
        <f>SUM(J18:J21)</f>
      </c>
      <c r="J15" s="8" t="s">
        <v>969</v>
      </c>
    </row>
    <row r="16" ht="17.25" customHeight="1" spans="1:11" x14ac:dyDescent="0.25">
      <c r="A16" s="5"/>
      <c r="B16" s="6"/>
      <c r="C16" s="6"/>
      <c r="D16" s="6"/>
      <c r="E16" s="6"/>
      <c r="F16" s="6"/>
      <c r="G16" s="6"/>
      <c r="H16" s="6"/>
      <c r="I16" s="6"/>
      <c r="J16" s="4"/>
    </row>
    <row r="17" ht="17.25" customHeight="1" spans="1:11" x14ac:dyDescent="0.25">
      <c r="A17" s="75" t="s">
        <v>882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76">
        <f>SUM(H22:H23)</f>
      </c>
      <c r="H17" s="76">
        <f>SUM(I22:I23)</f>
      </c>
      <c r="I17" s="76">
        <f>SUM(J22:J23)</f>
      </c>
      <c r="J17" s="8" t="s">
        <v>969</v>
      </c>
    </row>
    <row r="18" ht="17.25" customHeight="1" spans="1:11" x14ac:dyDescent="0.25">
      <c r="A18" s="5">
        <v>44960</v>
      </c>
      <c r="B18" s="6"/>
      <c r="C18" s="6"/>
      <c r="D18" s="18">
        <v>-59</v>
      </c>
      <c r="E18" s="6"/>
      <c r="F18" s="6"/>
      <c r="G18" s="18">
        <v>-3</v>
      </c>
      <c r="H18" s="6"/>
      <c r="I18" s="6"/>
      <c r="J18" s="4"/>
    </row>
    <row r="19" ht="17.25" customHeight="1" spans="1:11" x14ac:dyDescent="0.25">
      <c r="A19" s="5" t="s">
        <v>271</v>
      </c>
      <c r="B19" s="6"/>
      <c r="C19" s="6"/>
      <c r="D19" s="6"/>
      <c r="E19" s="18">
        <v>-69</v>
      </c>
      <c r="F19" s="6"/>
      <c r="G19" s="6"/>
      <c r="H19" s="6"/>
      <c r="I19" s="18">
        <v>-189</v>
      </c>
      <c r="J19" s="4"/>
    </row>
    <row r="20" ht="17.25" customHeight="1" spans="1:11" x14ac:dyDescent="0.25">
      <c r="A20" s="5" t="s">
        <v>313</v>
      </c>
      <c r="B20" s="6"/>
      <c r="C20" s="6"/>
      <c r="D20" s="6"/>
      <c r="E20" s="18">
        <v>-31</v>
      </c>
      <c r="F20" s="6"/>
      <c r="G20" s="6"/>
      <c r="H20" s="6"/>
      <c r="I20" s="6"/>
      <c r="J20" s="4"/>
    </row>
    <row r="21" ht="17.25" customHeight="1" spans="1:11" x14ac:dyDescent="0.25">
      <c r="A21" s="5" t="s">
        <v>314</v>
      </c>
      <c r="B21" s="18">
        <v>-3</v>
      </c>
      <c r="C21" s="6"/>
      <c r="D21" s="6"/>
      <c r="E21" s="6"/>
      <c r="F21" s="6"/>
      <c r="G21" s="18">
        <v>-2</v>
      </c>
      <c r="H21" s="6"/>
      <c r="I21" s="6"/>
      <c r="J21" s="4"/>
    </row>
    <row r="22" ht="17.25" customHeight="1" spans="1:11" x14ac:dyDescent="0.25">
      <c r="A22" s="75" t="s">
        <v>883</v>
      </c>
      <c r="B22" s="76">
        <f>SUM(C24:C28)</f>
      </c>
      <c r="C22" s="76">
        <f>SUM(D24:D28)</f>
      </c>
      <c r="D22" s="76">
        <f>SUM(E24:E28)</f>
      </c>
      <c r="E22" s="76">
        <f>SUM(F24:F28)</f>
      </c>
      <c r="F22" s="76">
        <f>SUM(G24:G28)</f>
      </c>
      <c r="G22" s="76">
        <f>SUM(H24:H28)</f>
      </c>
      <c r="H22" s="76">
        <f>SUM(I24:I28)</f>
      </c>
      <c r="I22" s="76">
        <f>SUM(J24:J28)</f>
      </c>
      <c r="J22" s="8" t="s">
        <v>969</v>
      </c>
    </row>
    <row r="23" ht="17.25" customHeight="1" spans="1:11" x14ac:dyDescent="0.25">
      <c r="A23" s="5">
        <v>45203</v>
      </c>
      <c r="B23" s="6"/>
      <c r="C23" s="6"/>
      <c r="D23" s="6"/>
      <c r="E23" s="6"/>
      <c r="F23" s="6"/>
      <c r="G23" s="18">
        <v>-3</v>
      </c>
      <c r="H23" s="6"/>
      <c r="I23" s="6"/>
      <c r="J23" s="4"/>
    </row>
    <row r="24" ht="17.25" customHeight="1" spans="1:11" x14ac:dyDescent="0.25">
      <c r="A24" s="5">
        <v>45264</v>
      </c>
      <c r="B24" s="6"/>
      <c r="C24" s="6"/>
      <c r="D24" s="6"/>
      <c r="E24" s="6"/>
      <c r="F24" s="6"/>
      <c r="G24" s="18">
        <v>-4</v>
      </c>
      <c r="H24" s="6"/>
      <c r="I24" s="6"/>
      <c r="J24" s="4"/>
    </row>
    <row r="25" ht="17.25" customHeight="1" spans="1:11" x14ac:dyDescent="0.25">
      <c r="A25" s="5" t="s">
        <v>970</v>
      </c>
      <c r="B25" s="18">
        <v>-4</v>
      </c>
      <c r="C25" s="6"/>
      <c r="D25" s="6"/>
      <c r="E25" s="6"/>
      <c r="F25" s="6"/>
      <c r="G25" s="6"/>
      <c r="H25" s="6"/>
      <c r="I25" s="6"/>
      <c r="J25" s="4"/>
    </row>
    <row r="26" ht="17.25" customHeight="1" spans="1:11" x14ac:dyDescent="0.25">
      <c r="A26" s="75" t="s">
        <v>884</v>
      </c>
      <c r="B26" s="76">
        <f>SUM(C29:C32)</f>
      </c>
      <c r="C26" s="76">
        <f>SUM(D29:D32)</f>
      </c>
      <c r="D26" s="76">
        <f>SUM(E29:E32)</f>
      </c>
      <c r="E26" s="76">
        <f>SUM(F29:F32)</f>
      </c>
      <c r="F26" s="76">
        <f>SUM(G29:G32)</f>
      </c>
      <c r="G26" s="76">
        <f>SUM(H29:H32)</f>
      </c>
      <c r="H26" s="76">
        <f>SUM(I29:I32)</f>
      </c>
      <c r="I26" s="76">
        <f>SUM(J29:J32)</f>
      </c>
      <c r="J26" s="4"/>
    </row>
    <row r="27" ht="17.25" customHeight="1" spans="1:11" x14ac:dyDescent="0.25">
      <c r="A27" s="5" t="s">
        <v>107</v>
      </c>
      <c r="B27" s="18">
        <v>-1</v>
      </c>
      <c r="C27" s="6"/>
      <c r="D27" s="6"/>
      <c r="E27" s="6"/>
      <c r="F27" s="6"/>
      <c r="G27" s="18">
        <v>-1</v>
      </c>
      <c r="H27" s="6"/>
      <c r="I27" s="6"/>
      <c r="J27" s="4"/>
    </row>
    <row r="28" ht="17.25" customHeight="1" spans="1:11" x14ac:dyDescent="0.25">
      <c r="A28" s="75" t="s">
        <v>885</v>
      </c>
      <c r="B28" s="76">
        <f>SUM(C33:C34)</f>
      </c>
      <c r="C28" s="76">
        <f>SUM(D33:D34)</f>
      </c>
      <c r="D28" s="76">
        <f>SUM(E33:E34)</f>
      </c>
      <c r="E28" s="76">
        <f>SUM(F33:F34)</f>
      </c>
      <c r="F28" s="76">
        <f>SUM(G33:G34)</f>
      </c>
      <c r="G28" s="76">
        <f>SUM(H33:H34)</f>
      </c>
      <c r="H28" s="76">
        <f>SUM(I33:I34)</f>
      </c>
      <c r="I28" s="76">
        <f>SUM(J33:J34)</f>
      </c>
      <c r="J28" s="8" t="s">
        <v>971</v>
      </c>
    </row>
    <row r="29" ht="17.25" customHeight="1" spans="1:11" x14ac:dyDescent="0.25">
      <c r="A29" s="5">
        <v>45083</v>
      </c>
      <c r="B29" s="18">
        <v>-2</v>
      </c>
      <c r="C29" s="18">
        <v>-1</v>
      </c>
      <c r="D29" s="6"/>
      <c r="E29" s="6"/>
      <c r="F29" s="6"/>
      <c r="G29" s="18">
        <v>-1</v>
      </c>
      <c r="H29" s="6"/>
      <c r="I29" s="6"/>
      <c r="J29" s="4"/>
    </row>
    <row r="30" ht="17.25" customHeight="1" spans="1:11" x14ac:dyDescent="0.25">
      <c r="A30" s="5">
        <v>45175</v>
      </c>
      <c r="B30" s="6"/>
      <c r="C30" s="18">
        <v>-3</v>
      </c>
      <c r="D30" s="6"/>
      <c r="E30" s="6"/>
      <c r="F30" s="6"/>
      <c r="G30" s="18">
        <v>-4</v>
      </c>
      <c r="H30" s="6"/>
      <c r="I30" s="6"/>
      <c r="J30" s="4"/>
    </row>
    <row r="31" ht="17.25" customHeight="1" spans="1:11" x14ac:dyDescent="0.25">
      <c r="A31" s="5" t="s">
        <v>972</v>
      </c>
      <c r="B31" s="6"/>
      <c r="C31" s="18">
        <v>-2</v>
      </c>
      <c r="D31" s="6"/>
      <c r="E31" s="6"/>
      <c r="F31" s="6"/>
      <c r="G31" s="18">
        <v>-1</v>
      </c>
      <c r="H31" s="6"/>
      <c r="I31" s="6"/>
      <c r="J31" s="4"/>
    </row>
    <row r="32" ht="17.25" customHeight="1" spans="1:11" x14ac:dyDescent="0.25">
      <c r="A32" s="75" t="s">
        <v>887</v>
      </c>
      <c r="B32" s="76">
        <f>SUM(C35:C38)</f>
      </c>
      <c r="C32" s="76">
        <f>SUM(D35:D38)</f>
      </c>
      <c r="D32" s="76">
        <f>SUM(E35:E38)</f>
      </c>
      <c r="E32" s="76">
        <f>SUM(F35:F38)</f>
      </c>
      <c r="F32" s="76">
        <f>SUM(G35:G38)</f>
      </c>
      <c r="G32" s="76">
        <f>SUM(H35:H38)</f>
      </c>
      <c r="H32" s="76">
        <f>SUM(I35:I38)</f>
      </c>
      <c r="I32" s="76">
        <f>SUM(J35:J38)</f>
      </c>
      <c r="J32" s="8" t="s">
        <v>971</v>
      </c>
    </row>
    <row r="33" ht="17.25" customHeight="1" spans="1:11" x14ac:dyDescent="0.25">
      <c r="A33" s="5"/>
      <c r="B33" s="6"/>
      <c r="C33" s="6"/>
      <c r="D33" s="6"/>
      <c r="E33" s="6"/>
      <c r="F33" s="6"/>
      <c r="G33" s="6"/>
      <c r="H33" s="6"/>
      <c r="I33" s="6"/>
      <c r="J33" s="4"/>
    </row>
    <row r="34" ht="17.25" customHeight="1" spans="1:11" x14ac:dyDescent="0.25">
      <c r="A34" s="75" t="s">
        <v>888</v>
      </c>
      <c r="B34" s="76">
        <f>SUM(C39:C40)</f>
      </c>
      <c r="C34" s="76">
        <f>SUM(D39:D40)</f>
      </c>
      <c r="D34" s="76">
        <f>SUM(E39:E40)</f>
      </c>
      <c r="E34" s="76">
        <f>SUM(F39:F40)</f>
      </c>
      <c r="F34" s="76">
        <f>SUM(G39:G40)</f>
      </c>
      <c r="G34" s="76">
        <f>SUM(H39:H40)</f>
      </c>
      <c r="H34" s="76">
        <f>SUM(I39:I40)</f>
      </c>
      <c r="I34" s="76">
        <f>SUM(J39:J40)</f>
      </c>
      <c r="J34" s="4"/>
    </row>
    <row r="35" ht="17.25" customHeight="1" spans="1:11" x14ac:dyDescent="0.25">
      <c r="A35" s="5"/>
      <c r="B35" s="6"/>
      <c r="C35" s="350"/>
      <c r="D35" s="6"/>
      <c r="E35" s="6"/>
      <c r="F35" s="6"/>
      <c r="G35" s="6"/>
      <c r="H35" s="6"/>
      <c r="I35" s="6"/>
      <c r="J35" s="4"/>
    </row>
    <row r="36" ht="17.25" customHeight="1" spans="1:11" x14ac:dyDescent="0.25">
      <c r="A36" s="75" t="s">
        <v>889</v>
      </c>
      <c r="B36" s="76">
        <f>SUM(C41:C42)</f>
      </c>
      <c r="C36" s="76">
        <f>SUM(D41:D42)</f>
      </c>
      <c r="D36" s="76">
        <f>SUM(E41:E42)</f>
      </c>
      <c r="E36" s="76">
        <f>SUM(F41:F42)</f>
      </c>
      <c r="F36" s="76">
        <f>SUM(G41:G42)</f>
      </c>
      <c r="G36" s="76">
        <f>SUM(H41:H42)</f>
      </c>
      <c r="H36" s="76">
        <f>SUM(I41:I42)</f>
      </c>
      <c r="I36" s="76">
        <f>SUM(J41:J42)</f>
      </c>
      <c r="J36" s="4"/>
    </row>
    <row r="37" ht="17.25" customHeight="1" spans="1:11" x14ac:dyDescent="0.25">
      <c r="A37" s="5"/>
      <c r="B37" s="6"/>
      <c r="C37" s="6"/>
      <c r="D37" s="6"/>
      <c r="E37" s="6"/>
      <c r="F37" s="6"/>
      <c r="G37" s="6"/>
      <c r="H37" s="6"/>
      <c r="I37" s="6"/>
      <c r="J37" s="4"/>
    </row>
    <row r="38" ht="17.25" customHeight="1" spans="1:11" x14ac:dyDescent="0.25">
      <c r="A38" s="75" t="s">
        <v>973</v>
      </c>
      <c r="B38" s="76">
        <f>SUM(C43:C44)</f>
      </c>
      <c r="C38" s="76">
        <f>SUM(D43:D44)</f>
      </c>
      <c r="D38" s="76">
        <f>SUM(E43:E44)</f>
      </c>
      <c r="E38" s="76">
        <f>SUM(F43:F44)</f>
      </c>
      <c r="F38" s="76">
        <f>SUM(G43:G44)</f>
      </c>
      <c r="G38" s="76">
        <f>SUM(H43:H44)</f>
      </c>
      <c r="H38" s="76">
        <f>SUM(I43:I44)</f>
      </c>
      <c r="I38" s="76">
        <f>SUM(J43:J44)</f>
      </c>
      <c r="J38" s="4"/>
    </row>
    <row r="39" ht="17.25" customHeight="1" spans="1:11" x14ac:dyDescent="0.25">
      <c r="A39" s="5"/>
      <c r="B39" s="6"/>
      <c r="C39" s="6"/>
      <c r="D39" s="6"/>
      <c r="E39" s="6"/>
      <c r="F39" s="6"/>
      <c r="G39" s="6"/>
      <c r="H39" s="6"/>
      <c r="I39" s="6"/>
      <c r="J39" s="4"/>
    </row>
    <row r="40" ht="17.25" customHeight="1" spans="1:11" x14ac:dyDescent="0.25">
      <c r="A40" s="75" t="s">
        <v>974</v>
      </c>
      <c r="B40" s="76">
        <f>SUM(C45:C46)</f>
      </c>
      <c r="C40" s="76">
        <f>SUM(D45:D46)</f>
      </c>
      <c r="D40" s="76">
        <f>SUM(E45:E46)</f>
      </c>
      <c r="E40" s="76">
        <f>SUM(F45:F46)</f>
      </c>
      <c r="F40" s="76">
        <f>SUM(G45:G46)</f>
      </c>
      <c r="G40" s="76">
        <f>SUM(H45:H46)</f>
      </c>
      <c r="H40" s="76">
        <f>SUM(I45:I46)</f>
      </c>
      <c r="I40" s="76">
        <f>SUM(J45:J46)</f>
      </c>
      <c r="J40" s="4"/>
    </row>
    <row r="41" ht="17.25" customHeight="1" spans="1:11" x14ac:dyDescent="0.25">
      <c r="A41" s="5"/>
      <c r="B41" s="6"/>
      <c r="C41" s="6"/>
      <c r="D41" s="6"/>
      <c r="E41" s="6"/>
      <c r="F41" s="6"/>
      <c r="G41" s="6"/>
      <c r="H41" s="6"/>
      <c r="I41" s="6"/>
      <c r="J41" s="4"/>
    </row>
    <row r="42" ht="17.25" customHeight="1" spans="1:11" x14ac:dyDescent="0.25">
      <c r="A42" s="75" t="s">
        <v>975</v>
      </c>
      <c r="B42" s="76">
        <f>SUM(C47:C48)</f>
      </c>
      <c r="C42" s="76">
        <f>SUM(D47:D48)</f>
      </c>
      <c r="D42" s="76">
        <f>SUM(E47:E48)</f>
      </c>
      <c r="E42" s="76">
        <f>SUM(F47:F48)</f>
      </c>
      <c r="F42" s="76">
        <f>SUM(G47:G48)</f>
      </c>
      <c r="G42" s="76">
        <f>SUM(H47:H48)</f>
      </c>
      <c r="H42" s="76">
        <f>SUM(I47:I48)</f>
      </c>
      <c r="I42" s="76">
        <f>SUM(J47:J48)</f>
      </c>
      <c r="J42" s="4"/>
    </row>
    <row r="43" ht="17.25" customHeight="1" spans="1:11" x14ac:dyDescent="0.25">
      <c r="A43" s="5"/>
      <c r="B43" s="6"/>
      <c r="C43" s="350"/>
      <c r="D43" s="6"/>
      <c r="E43" s="6"/>
      <c r="F43" s="6"/>
      <c r="G43" s="350"/>
      <c r="H43" s="6"/>
      <c r="I43" s="6"/>
      <c r="J43" s="4"/>
    </row>
    <row r="44" ht="17.25" customHeight="1" spans="1:11" x14ac:dyDescent="0.25">
      <c r="A44" s="75" t="s">
        <v>976</v>
      </c>
      <c r="B44" s="76">
        <f>SUM(C49:C50)</f>
      </c>
      <c r="C44" s="76">
        <f>SUM(D49:D50)</f>
      </c>
      <c r="D44" s="76">
        <f>SUM(E49:E50)</f>
      </c>
      <c r="E44" s="76">
        <f>SUM(F49:F50)</f>
      </c>
      <c r="F44" s="76">
        <f>SUM(G49:G50)</f>
      </c>
      <c r="G44" s="76">
        <f>SUM(H49:H50)</f>
      </c>
      <c r="H44" s="76">
        <f>SUM(I49:I50)</f>
      </c>
      <c r="I44" s="76">
        <f>SUM(J49:J50)</f>
      </c>
      <c r="J44" s="4"/>
    </row>
    <row r="45" ht="17.25" customHeight="1" spans="1:11" x14ac:dyDescent="0.25">
      <c r="A45" s="5"/>
      <c r="B45" s="6"/>
      <c r="C45" s="350"/>
      <c r="D45" s="6"/>
      <c r="E45" s="6"/>
      <c r="F45" s="6"/>
      <c r="G45" s="350"/>
      <c r="H45" s="6"/>
      <c r="I45" s="6"/>
      <c r="J45" s="4"/>
    </row>
    <row r="46" ht="17.25" customHeight="1" spans="1:11" x14ac:dyDescent="0.25">
      <c r="A46" s="75" t="s">
        <v>977</v>
      </c>
      <c r="B46" s="76">
        <f>SUM(C51:C52)</f>
      </c>
      <c r="C46" s="76">
        <f>SUM(D51:D52)</f>
      </c>
      <c r="D46" s="76">
        <f>SUM(E51:E52)</f>
      </c>
      <c r="E46" s="76">
        <f>SUM(F51:F52)</f>
      </c>
      <c r="F46" s="76">
        <f>SUM(G51:G52)</f>
      </c>
      <c r="G46" s="76">
        <f>SUM(H51:H52)</f>
      </c>
      <c r="H46" s="76">
        <f>SUM(I51:I52)</f>
      </c>
      <c r="I46" s="76">
        <f>SUM(J51:J52)</f>
      </c>
      <c r="J46" s="4"/>
    </row>
    <row r="47" ht="17.25" customHeight="1" spans="1:11" x14ac:dyDescent="0.25">
      <c r="A47" s="5"/>
      <c r="B47" s="6"/>
      <c r="C47" s="6"/>
      <c r="D47" s="6"/>
      <c r="E47" s="6"/>
      <c r="F47" s="6"/>
      <c r="G47" s="6"/>
      <c r="H47" s="6"/>
      <c r="I47" s="6"/>
      <c r="J47" s="4"/>
    </row>
    <row r="48" ht="17.25" customHeight="1" spans="1:11" x14ac:dyDescent="0.25">
      <c r="A48" s="141" t="s">
        <v>978</v>
      </c>
      <c r="B48" s="167">
        <f>SUM(C53:C54)</f>
      </c>
      <c r="C48" s="159">
        <f>SUM(D53:D54)</f>
      </c>
      <c r="D48" s="167">
        <f>SUM(E53:E54)</f>
      </c>
      <c r="E48" s="167">
        <f>SUM(F53:F54)</f>
      </c>
      <c r="F48" s="167">
        <f>SUM(G53:G54)</f>
      </c>
      <c r="G48" s="159">
        <f>SUM(H53:H54)</f>
      </c>
      <c r="H48" s="167">
        <f>SUM(I53:I54)</f>
      </c>
      <c r="I48" s="167">
        <f>SUM(J53:J54)</f>
      </c>
      <c r="J48" s="4"/>
    </row>
    <row r="49" ht="17.25" customHeight="1" spans="1:11" x14ac:dyDescent="0.25">
      <c r="A49" s="5"/>
      <c r="B49" s="6"/>
      <c r="C49" s="6"/>
      <c r="D49" s="6"/>
      <c r="E49" s="6"/>
      <c r="F49" s="6"/>
      <c r="G49" s="6"/>
      <c r="H49" s="6"/>
      <c r="I49" s="6"/>
      <c r="J49" s="4"/>
    </row>
    <row r="50" ht="17.25" customHeight="1" spans="1:11" x14ac:dyDescent="0.25">
      <c r="A50" s="141" t="s">
        <v>979</v>
      </c>
      <c r="B50" s="167">
        <f>SUM(C55:C56)</f>
      </c>
      <c r="C50" s="159">
        <f>SUM(D55:D56)</f>
      </c>
      <c r="D50" s="167">
        <f>SUM(E55:E56)</f>
      </c>
      <c r="E50" s="167">
        <f>SUM(F55:F56)</f>
      </c>
      <c r="F50" s="167">
        <f>SUM(G55:G56)</f>
      </c>
      <c r="G50" s="159">
        <f>SUM(H55:H56)</f>
      </c>
      <c r="H50" s="167">
        <f>SUM(I55:I56)</f>
      </c>
      <c r="I50" s="167">
        <f>SUM(J55:J56)</f>
      </c>
      <c r="J50" s="4"/>
    </row>
    <row r="51" ht="17.25" customHeight="1" spans="1:11" x14ac:dyDescent="0.25">
      <c r="A51" s="5">
        <v>45386</v>
      </c>
      <c r="B51" s="6"/>
      <c r="C51" s="140">
        <v>-14</v>
      </c>
      <c r="D51" s="6"/>
      <c r="E51" s="6"/>
      <c r="F51" s="6"/>
      <c r="G51" s="6"/>
      <c r="H51" s="6"/>
      <c r="I51" s="6"/>
      <c r="J51" s="4"/>
    </row>
    <row r="52" ht="17.25" customHeight="1" spans="1:11" x14ac:dyDescent="0.25">
      <c r="A52" s="141" t="s">
        <v>980</v>
      </c>
      <c r="B52" s="167">
        <f>SUM(C57:C58)</f>
      </c>
      <c r="C52" s="159">
        <f>SUM(D57:D58)</f>
      </c>
      <c r="D52" s="167">
        <f>SUM(E57:E58)</f>
      </c>
      <c r="E52" s="167">
        <f>SUM(F57:F58)</f>
      </c>
      <c r="F52" s="167">
        <f>SUM(G57:G58)</f>
      </c>
      <c r="G52" s="159">
        <f>SUM(H57:H58)</f>
      </c>
      <c r="H52" s="167">
        <f>SUM(I57:I58)</f>
      </c>
      <c r="I52" s="167">
        <f>SUM(J57:J58)</f>
      </c>
      <c r="J52" s="4"/>
    </row>
    <row r="53" ht="17.25" customHeight="1" spans="1:11" x14ac:dyDescent="0.25">
      <c r="A53" s="163"/>
      <c r="B53" s="164"/>
      <c r="C53" s="164"/>
      <c r="D53" s="164"/>
      <c r="E53" s="164"/>
      <c r="F53" s="164"/>
      <c r="G53" s="124">
        <v>-11</v>
      </c>
      <c r="H53" s="164"/>
      <c r="I53" s="164"/>
      <c r="J53" s="165" t="s">
        <v>981</v>
      </c>
    </row>
    <row r="54" ht="17.25" customHeight="1" spans="1:11" x14ac:dyDescent="0.25">
      <c r="A54" s="5"/>
      <c r="B54" s="6"/>
      <c r="C54" s="6"/>
      <c r="D54" s="6"/>
      <c r="E54" s="6"/>
      <c r="F54" s="6"/>
      <c r="G54" s="6"/>
      <c r="H54" s="6"/>
      <c r="I54" s="6"/>
      <c r="J54" s="4"/>
    </row>
    <row r="55" ht="17.25" customHeight="1" spans="1:11" x14ac:dyDescent="0.25">
      <c r="A55" s="5"/>
      <c r="B55" s="6"/>
      <c r="C55" s="6"/>
      <c r="D55" s="6"/>
      <c r="E55" s="6"/>
      <c r="F55" s="6"/>
      <c r="G55" s="6"/>
      <c r="H55" s="6"/>
      <c r="I55" s="6"/>
      <c r="J55" s="4"/>
    </row>
    <row r="56" ht="17.25" customHeight="1" spans="1:11" x14ac:dyDescent="0.25">
      <c r="A56" s="5"/>
      <c r="B56" s="6"/>
      <c r="C56" s="6"/>
      <c r="D56" s="6"/>
      <c r="E56" s="6"/>
      <c r="F56" s="6"/>
      <c r="G56" s="6"/>
      <c r="H56" s="6"/>
      <c r="I56" s="6"/>
      <c r="J56" s="4"/>
    </row>
    <row r="57" ht="17.25" customHeight="1" spans="1:11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4"/>
    </row>
    <row r="58" ht="17.25" customHeight="1" spans="1:11" x14ac:dyDescent="0.25">
      <c r="A58" s="12"/>
      <c r="B58" s="143" t="s">
        <v>188</v>
      </c>
      <c r="C58" s="143" t="s">
        <v>14</v>
      </c>
      <c r="D58" s="143" t="s">
        <v>8</v>
      </c>
      <c r="E58" s="143" t="s">
        <v>6</v>
      </c>
      <c r="F58" s="143" t="s">
        <v>7</v>
      </c>
      <c r="G58" s="143" t="s">
        <v>9</v>
      </c>
      <c r="H58" s="143" t="s">
        <v>11</v>
      </c>
      <c r="I58" s="143" t="s">
        <v>13</v>
      </c>
      <c r="J58" s="4"/>
    </row>
    <row r="59" spans="1:9" x14ac:dyDescent="0.25">
      <c r="A59" s="24" t="s">
        <v>0</v>
      </c>
      <c r="B59" s="2" t="s">
        <v>188</v>
      </c>
      <c r="C59" s="2" t="s">
        <v>14</v>
      </c>
      <c r="D59" s="2" t="s">
        <v>8</v>
      </c>
      <c r="E59" s="2" t="s">
        <v>6</v>
      </c>
      <c r="F59" s="2" t="s">
        <v>7</v>
      </c>
      <c r="G59" s="2" t="s">
        <v>9</v>
      </c>
      <c r="H59" s="2" t="s">
        <v>11</v>
      </c>
      <c r="I59" s="2" t="s">
        <v>13</v>
      </c>
    </row>
    <row r="60" spans="1:10" x14ac:dyDescent="0.25">
      <c r="A60" s="24" t="s">
        <v>3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4">
        <v>0</v>
      </c>
    </row>
    <row r="61" spans="1:9" x14ac:dyDescent="0.25">
      <c r="A61" s="24"/>
      <c r="B61" s="2">
        <v>10</v>
      </c>
      <c r="C61" s="2">
        <v>20</v>
      </c>
      <c r="D61" s="2">
        <v>100</v>
      </c>
      <c r="E61" s="2">
        <v>100</v>
      </c>
      <c r="F61" s="2">
        <v>100</v>
      </c>
      <c r="G61" s="2">
        <v>100</v>
      </c>
      <c r="H61" s="2">
        <v>100</v>
      </c>
      <c r="I61" s="2">
        <v>200</v>
      </c>
    </row>
    <row r="62" spans="1:9" x14ac:dyDescent="0.25">
      <c r="A62" s="24"/>
      <c r="B62" s="2">
        <v>0</v>
      </c>
      <c r="C62" s="2">
        <v>0</v>
      </c>
      <c r="D62" s="2">
        <v>0</v>
      </c>
      <c r="E62" s="2">
        <v>0</v>
      </c>
      <c r="F62" s="2">
        <v>-100</v>
      </c>
      <c r="G62" s="2">
        <v>0</v>
      </c>
      <c r="H62" s="2">
        <v>0</v>
      </c>
      <c r="I62" s="2">
        <v>-4</v>
      </c>
    </row>
    <row r="63" spans="1:9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-100</v>
      </c>
      <c r="I63" s="2">
        <v>0</v>
      </c>
    </row>
    <row r="64" spans="1:9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-70</v>
      </c>
      <c r="H64" s="2">
        <v>0</v>
      </c>
      <c r="I64" s="2">
        <v>0</v>
      </c>
    </row>
    <row r="65" spans="1:9" x14ac:dyDescent="0.25">
      <c r="A65" s="24"/>
      <c r="B65" s="2">
        <v>0</v>
      </c>
      <c r="C65" s="2">
        <v>0</v>
      </c>
      <c r="D65" s="2">
        <v>-41</v>
      </c>
      <c r="E65" s="2">
        <v>0</v>
      </c>
      <c r="F65" s="2">
        <v>0</v>
      </c>
      <c r="G65" s="2">
        <v>0</v>
      </c>
      <c r="H65" s="2">
        <v>0</v>
      </c>
      <c r="I65" s="2">
        <v>-7</v>
      </c>
    </row>
    <row r="66" spans="1:9" x14ac:dyDescent="0.25">
      <c r="A66" s="24"/>
      <c r="B66" s="2">
        <v>0</v>
      </c>
      <c r="C66" s="2">
        <v>0</v>
      </c>
      <c r="D66" s="2">
        <v>-59</v>
      </c>
      <c r="E66" s="2">
        <v>0</v>
      </c>
      <c r="F66" s="2">
        <v>0</v>
      </c>
      <c r="G66" s="2">
        <v>-3</v>
      </c>
      <c r="H66" s="2">
        <v>0</v>
      </c>
      <c r="I66" s="2">
        <v>0</v>
      </c>
    </row>
    <row r="67" spans="1:9" x14ac:dyDescent="0.25">
      <c r="A67" s="24"/>
      <c r="B67" s="2">
        <v>0</v>
      </c>
      <c r="C67" s="2">
        <v>0</v>
      </c>
      <c r="D67" s="2">
        <v>0</v>
      </c>
      <c r="E67" s="2">
        <v>-69</v>
      </c>
      <c r="F67" s="2">
        <v>0</v>
      </c>
      <c r="G67" s="2">
        <v>0</v>
      </c>
      <c r="H67" s="2">
        <v>0</v>
      </c>
      <c r="I67" s="2">
        <v>-189</v>
      </c>
    </row>
    <row r="68" spans="1:9" x14ac:dyDescent="0.25">
      <c r="A68" s="24"/>
      <c r="B68" s="2">
        <v>0</v>
      </c>
      <c r="C68" s="2">
        <v>0</v>
      </c>
      <c r="D68" s="2">
        <v>0</v>
      </c>
      <c r="E68" s="2">
        <v>-31</v>
      </c>
      <c r="F68" s="2">
        <v>0</v>
      </c>
      <c r="G68" s="2">
        <v>0</v>
      </c>
      <c r="H68" s="2">
        <v>0</v>
      </c>
      <c r="I68" s="2">
        <v>0</v>
      </c>
    </row>
    <row r="69" spans="1:9" x14ac:dyDescent="0.25">
      <c r="A69" s="24"/>
      <c r="B69" s="2">
        <v>-3</v>
      </c>
      <c r="C69" s="2">
        <v>0</v>
      </c>
      <c r="D69" s="2">
        <v>0</v>
      </c>
      <c r="E69" s="2">
        <v>0</v>
      </c>
      <c r="F69" s="2">
        <v>0</v>
      </c>
      <c r="G69" s="2">
        <v>-2</v>
      </c>
      <c r="H69" s="2">
        <v>0</v>
      </c>
      <c r="I69" s="2">
        <v>0</v>
      </c>
    </row>
    <row r="70" spans="1:9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-3</v>
      </c>
      <c r="H70" s="2">
        <v>0</v>
      </c>
      <c r="I70" s="2">
        <v>0</v>
      </c>
    </row>
    <row r="71" spans="1:9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-4</v>
      </c>
      <c r="H71" s="2">
        <v>0</v>
      </c>
      <c r="I71" s="2">
        <v>0</v>
      </c>
    </row>
    <row r="72" spans="1:9" x14ac:dyDescent="0.25">
      <c r="A72" s="24"/>
      <c r="B72" s="2">
        <v>-4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25">
      <c r="A73" s="24"/>
      <c r="B73" s="2">
        <v>-1</v>
      </c>
      <c r="C73" s="2">
        <v>0</v>
      </c>
      <c r="D73" s="2">
        <v>0</v>
      </c>
      <c r="E73" s="2">
        <v>0</v>
      </c>
      <c r="F73" s="2">
        <v>0</v>
      </c>
      <c r="G73" s="2">
        <v>-1</v>
      </c>
      <c r="H73" s="2">
        <v>0</v>
      </c>
      <c r="I73" s="2">
        <v>0</v>
      </c>
    </row>
    <row r="74" spans="1:9" x14ac:dyDescent="0.25">
      <c r="A74" s="24"/>
      <c r="B74" s="2">
        <v>-2</v>
      </c>
      <c r="C74" s="2">
        <v>-1</v>
      </c>
      <c r="D74" s="2">
        <v>0</v>
      </c>
      <c r="E74" s="2">
        <v>0</v>
      </c>
      <c r="F74" s="2">
        <v>0</v>
      </c>
      <c r="G74" s="2">
        <v>-1</v>
      </c>
      <c r="H74" s="2">
        <v>0</v>
      </c>
      <c r="I74" s="2">
        <v>0</v>
      </c>
    </row>
    <row r="75" spans="1:9" x14ac:dyDescent="0.25">
      <c r="A75" s="24"/>
      <c r="B75" s="2">
        <v>0</v>
      </c>
      <c r="C75" s="2">
        <v>-3</v>
      </c>
      <c r="D75" s="2">
        <v>0</v>
      </c>
      <c r="E75" s="2">
        <v>0</v>
      </c>
      <c r="F75" s="2">
        <v>0</v>
      </c>
      <c r="G75" s="2">
        <v>-4</v>
      </c>
      <c r="H75" s="2">
        <v>0</v>
      </c>
      <c r="I75" s="2">
        <v>0</v>
      </c>
    </row>
    <row r="76" spans="1:9" x14ac:dyDescent="0.25">
      <c r="A76" s="24"/>
      <c r="B76" s="2">
        <v>0</v>
      </c>
      <c r="C76" s="2">
        <v>-2</v>
      </c>
      <c r="D76" s="2">
        <v>0</v>
      </c>
      <c r="E76" s="2">
        <v>0</v>
      </c>
      <c r="F76" s="2">
        <v>0</v>
      </c>
      <c r="G76" s="2">
        <v>-1</v>
      </c>
      <c r="H76" s="2">
        <v>0</v>
      </c>
      <c r="I76" s="2">
        <v>0</v>
      </c>
    </row>
    <row r="77" spans="1:9" x14ac:dyDescent="0.25">
      <c r="A77" s="24"/>
      <c r="B77" s="2">
        <v>0</v>
      </c>
      <c r="C77" s="2">
        <v>-14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25">
      <c r="A78" s="24" t="s">
        <v>3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11</v>
      </c>
      <c r="H78" s="2">
        <v>0</v>
      </c>
      <c r="I78" s="2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8" ht="17.25" customHeight="1" spans="1:10" x14ac:dyDescent="0.25">
      <c r="A8" s="5"/>
      <c r="B8" s="6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75" t="s">
        <v>443</v>
      </c>
      <c r="B9" s="76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147"/>
      <c r="B10" s="307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75" t="s">
        <v>444</v>
      </c>
      <c r="B11" s="76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5">
        <v>45017</v>
      </c>
      <c r="B12" s="18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5">
        <v>45047</v>
      </c>
      <c r="B13" s="18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75" t="s">
        <v>982</v>
      </c>
      <c r="B14" s="76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5"/>
      <c r="B15" s="6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5"/>
      <c r="B16" s="6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5"/>
      <c r="B17" s="6"/>
      <c r="C17" s="4"/>
      <c r="D17" s="4"/>
      <c r="E17" s="4"/>
      <c r="F17" s="4"/>
      <c r="G17" s="4"/>
      <c r="H17" s="4"/>
      <c r="I17" s="4"/>
    </row>
    <row r="18" spans="1:2" x14ac:dyDescent="0.25">
      <c r="A18" s="1" t="s">
        <v>0</v>
      </c>
      <c r="B18" s="2" t="s">
        <v>4</v>
      </c>
    </row>
    <row r="19" spans="1:3" x14ac:dyDescent="0.25">
      <c r="A19" s="1" t="s">
        <v>3</v>
      </c>
      <c r="B19" s="2">
        <v>0</v>
      </c>
      <c r="C19" s="4">
        <v>0</v>
      </c>
    </row>
    <row r="20" spans="1:2" x14ac:dyDescent="0.25">
      <c r="A20" s="1"/>
      <c r="B20" s="2">
        <v>100</v>
      </c>
    </row>
    <row r="21" spans="1:2" x14ac:dyDescent="0.25">
      <c r="A21" s="1"/>
      <c r="B21" s="2">
        <v>-50</v>
      </c>
    </row>
    <row r="22" spans="1:2" x14ac:dyDescent="0.25">
      <c r="A22" s="1"/>
      <c r="B22" s="2">
        <v>-50</v>
      </c>
    </row>
    <row r="23" spans="1:2" x14ac:dyDescent="0.25">
      <c r="A23" s="1" t="s">
        <v>3</v>
      </c>
      <c r="B23" s="2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4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7" width="9.147857142857141" style="17" customWidth="1"/>
    <col min="8" max="9" width="12.43357142857143" style="4" customWidth="1"/>
  </cols>
  <sheetData>
    <row r="8" ht="17.25" customHeight="1" spans="1:10" x14ac:dyDescent="0.25">
      <c r="A8" s="147"/>
      <c r="B8" s="196"/>
      <c r="C8" s="196"/>
      <c r="D8" s="196"/>
      <c r="E8" s="196"/>
      <c r="F8" s="196"/>
      <c r="G8" s="196"/>
      <c r="H8" s="4"/>
      <c r="I8" s="4"/>
    </row>
    <row r="9" ht="17.25" customHeight="1" spans="1:10" x14ac:dyDescent="0.25">
      <c r="A9" s="75" t="s">
        <v>444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4"/>
      <c r="I9" s="4"/>
    </row>
    <row r="10" ht="17.25" customHeight="1" spans="1:10" x14ac:dyDescent="0.25">
      <c r="A10" s="5">
        <v>44986</v>
      </c>
      <c r="B10" s="146"/>
      <c r="C10" s="146"/>
      <c r="D10" s="79"/>
      <c r="E10" s="78">
        <v>-69</v>
      </c>
      <c r="F10" s="79"/>
      <c r="G10" s="79"/>
      <c r="H10" s="4"/>
      <c r="I10" s="4"/>
    </row>
    <row r="11" ht="17.25" customHeight="1" spans="1:10" x14ac:dyDescent="0.25">
      <c r="A11" s="5">
        <v>45017</v>
      </c>
      <c r="B11" s="6"/>
      <c r="C11" s="6"/>
      <c r="D11" s="25"/>
      <c r="E11" s="18">
        <v>-50</v>
      </c>
      <c r="F11" s="18">
        <v>-50</v>
      </c>
      <c r="G11" s="25"/>
      <c r="H11" s="4"/>
      <c r="I11" s="4"/>
    </row>
    <row r="12" ht="17.25" customHeight="1" spans="1:10" x14ac:dyDescent="0.25">
      <c r="A12" s="5">
        <v>45047</v>
      </c>
      <c r="B12" s="6"/>
      <c r="C12" s="6"/>
      <c r="D12" s="18">
        <v>-50</v>
      </c>
      <c r="E12" s="18">
        <v>-28</v>
      </c>
      <c r="F12" s="18">
        <v>-150</v>
      </c>
      <c r="G12" s="25"/>
      <c r="H12" s="4"/>
      <c r="I12" s="4"/>
    </row>
    <row r="13" ht="17.25" customHeight="1" spans="1:10" x14ac:dyDescent="0.25">
      <c r="A13" s="5">
        <v>45261</v>
      </c>
      <c r="B13" s="6"/>
      <c r="C13" s="6"/>
      <c r="D13" s="18">
        <v>-68</v>
      </c>
      <c r="E13" s="25"/>
      <c r="F13" s="25"/>
      <c r="G13" s="25"/>
      <c r="H13" s="4"/>
      <c r="I13" s="4"/>
    </row>
    <row r="14" ht="17.25" customHeight="1" spans="1:10" x14ac:dyDescent="0.25">
      <c r="A14" s="75" t="s">
        <v>445</v>
      </c>
      <c r="B14" s="76">
        <f>SUM(C16:C20)</f>
      </c>
      <c r="C14" s="76">
        <f>SUM(D16:D20)</f>
      </c>
      <c r="D14" s="76">
        <f>SUM(E16:E20)</f>
      </c>
      <c r="E14" s="76">
        <f>SUM(F16:F20)</f>
      </c>
      <c r="F14" s="76">
        <f>SUM(G16:G20)</f>
      </c>
      <c r="G14" s="76">
        <f>SUM(H16:H20)</f>
      </c>
      <c r="H14" s="8" t="s">
        <v>969</v>
      </c>
      <c r="I14" s="4"/>
    </row>
    <row r="15" ht="17.25" customHeight="1" spans="1:10" x14ac:dyDescent="0.25">
      <c r="A15" s="5"/>
      <c r="B15" s="6"/>
      <c r="C15" s="6"/>
      <c r="D15" s="6"/>
      <c r="E15" s="25"/>
      <c r="F15" s="25"/>
      <c r="G15" s="25"/>
      <c r="H15" s="4"/>
      <c r="I15" s="4"/>
    </row>
    <row r="16" ht="17.25" customHeight="1" spans="1:10" x14ac:dyDescent="0.25">
      <c r="A16" s="75" t="s">
        <v>882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  <c r="H16" s="8" t="s">
        <v>969</v>
      </c>
      <c r="I16" s="4"/>
    </row>
    <row r="17" ht="17.25" customHeight="1" spans="1:10" x14ac:dyDescent="0.25">
      <c r="A17" s="5">
        <v>44960</v>
      </c>
      <c r="B17" s="6"/>
      <c r="C17" s="18">
        <v>-149</v>
      </c>
      <c r="D17" s="18">
        <v>-82</v>
      </c>
      <c r="E17" s="25"/>
      <c r="F17" s="25"/>
      <c r="G17" s="25"/>
      <c r="H17" s="4"/>
      <c r="I17" s="4"/>
    </row>
    <row r="18" ht="17.25" customHeight="1" spans="1:10" x14ac:dyDescent="0.25">
      <c r="A18" s="5" t="s">
        <v>271</v>
      </c>
      <c r="B18" s="6"/>
      <c r="C18" s="18">
        <v>-51</v>
      </c>
      <c r="D18" s="25"/>
      <c r="E18" s="25"/>
      <c r="F18" s="25"/>
      <c r="G18" s="18">
        <v>-111</v>
      </c>
      <c r="H18" s="4"/>
      <c r="I18" s="4"/>
    </row>
    <row r="19" ht="17.25" customHeight="1" spans="1:10" x14ac:dyDescent="0.25">
      <c r="A19" s="5" t="s">
        <v>313</v>
      </c>
      <c r="B19" s="18">
        <v>-84</v>
      </c>
      <c r="C19" s="6"/>
      <c r="D19" s="25"/>
      <c r="E19" s="25"/>
      <c r="F19" s="25"/>
      <c r="G19" s="25"/>
      <c r="H19" s="4"/>
      <c r="I19" s="4"/>
    </row>
    <row r="20" ht="17.25" customHeight="1" spans="1:10" x14ac:dyDescent="0.25">
      <c r="A20" s="5" t="s">
        <v>983</v>
      </c>
      <c r="B20" s="18">
        <v>-100</v>
      </c>
      <c r="C20" s="6"/>
      <c r="D20" s="25"/>
      <c r="E20" s="25"/>
      <c r="F20" s="25"/>
      <c r="G20" s="18">
        <v>-289</v>
      </c>
      <c r="H20" s="4"/>
      <c r="I20" s="4"/>
    </row>
    <row r="21" ht="17.25" customHeight="1" spans="1:10" x14ac:dyDescent="0.25">
      <c r="A21" s="5" t="s">
        <v>314</v>
      </c>
      <c r="B21" s="18">
        <v>-16</v>
      </c>
      <c r="C21" s="6"/>
      <c r="D21" s="25"/>
      <c r="E21" s="25"/>
      <c r="F21" s="25"/>
      <c r="G21" s="25"/>
      <c r="H21" s="4"/>
      <c r="I21" s="4"/>
    </row>
    <row r="22" ht="17.25" customHeight="1" spans="1:10" x14ac:dyDescent="0.25">
      <c r="A22" s="75" t="s">
        <v>883</v>
      </c>
      <c r="B22" s="76">
        <f>SUM(C23:C28)</f>
      </c>
      <c r="C22" s="76">
        <f>SUM(D23:D28)</f>
      </c>
      <c r="D22" s="76">
        <f>SUM(E23:E28)</f>
      </c>
      <c r="E22" s="76">
        <f>SUM(F23:F28)</f>
      </c>
      <c r="F22" s="76">
        <f>SUM(G23:G28)</f>
      </c>
      <c r="G22" s="76">
        <f>SUM(H23:H28)</f>
      </c>
      <c r="H22" s="8" t="s">
        <v>969</v>
      </c>
      <c r="I22" s="4"/>
    </row>
    <row r="23" ht="17.25" customHeight="1" spans="1:10" x14ac:dyDescent="0.25">
      <c r="A23" s="86"/>
      <c r="B23" s="6"/>
      <c r="C23" s="6"/>
      <c r="D23" s="6"/>
      <c r="E23" s="6"/>
      <c r="F23" s="6"/>
      <c r="G23" s="6"/>
      <c r="H23" s="4"/>
      <c r="I23" s="4"/>
    </row>
    <row r="24" ht="17.25" customHeight="1" spans="1:10" x14ac:dyDescent="0.25">
      <c r="A24" s="86"/>
      <c r="B24" s="6"/>
      <c r="C24" s="6"/>
      <c r="D24" s="6"/>
      <c r="E24" s="6"/>
      <c r="F24" s="6"/>
      <c r="G24" s="6"/>
      <c r="H24" s="4"/>
      <c r="I24" s="4"/>
    </row>
    <row r="25" ht="17.25" customHeight="1" spans="1:10" x14ac:dyDescent="0.25">
      <c r="A25" s="44"/>
      <c r="B25" s="49"/>
      <c r="C25" s="49"/>
      <c r="D25" s="49"/>
      <c r="E25" s="49"/>
      <c r="F25" s="49"/>
      <c r="G25" s="49"/>
      <c r="H25" s="4"/>
      <c r="I25" s="4"/>
    </row>
    <row r="26" ht="17.25" customHeight="1" spans="1:10" x14ac:dyDescent="0.25">
      <c r="A26" s="236" t="s">
        <v>265</v>
      </c>
      <c r="B26" s="237">
        <f>SUM(C9)</f>
      </c>
      <c r="C26" s="237">
        <f>SUM(D9)</f>
      </c>
      <c r="D26" s="237">
        <f>SUM(E9)</f>
      </c>
      <c r="E26" s="237">
        <f>SUM(F9)</f>
      </c>
      <c r="F26" s="237">
        <f>SUM(G9)</f>
      </c>
      <c r="G26" s="237">
        <f>SUM(H9)</f>
      </c>
      <c r="H26" s="4"/>
      <c r="I26" s="4"/>
    </row>
    <row r="27" ht="17.25" customHeight="1" spans="1:10" x14ac:dyDescent="0.25">
      <c r="A27" s="323" t="s">
        <v>722</v>
      </c>
      <c r="B27" s="193">
        <v>200</v>
      </c>
      <c r="C27" s="193">
        <v>200</v>
      </c>
      <c r="D27" s="193">
        <v>200</v>
      </c>
      <c r="E27" s="193">
        <v>200</v>
      </c>
      <c r="F27" s="193">
        <v>200</v>
      </c>
      <c r="G27" s="193">
        <v>400</v>
      </c>
      <c r="H27" s="4"/>
      <c r="I27" s="4"/>
    </row>
    <row r="28" spans="1:7" x14ac:dyDescent="0.25">
      <c r="A28" s="1" t="s">
        <v>0</v>
      </c>
      <c r="B28" s="17" t="s">
        <v>6</v>
      </c>
      <c r="C28" s="17" t="s">
        <v>8</v>
      </c>
      <c r="D28" s="17" t="s">
        <v>4</v>
      </c>
      <c r="E28" s="17" t="s">
        <v>7</v>
      </c>
      <c r="F28" s="17" t="s">
        <v>11</v>
      </c>
      <c r="G28" s="17" t="s">
        <v>13</v>
      </c>
    </row>
    <row r="29" spans="1:8" x14ac:dyDescent="0.25">
      <c r="A29" s="1" t="s">
        <v>3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4">
        <v>0</v>
      </c>
    </row>
    <row r="30" spans="1:7" x14ac:dyDescent="0.25">
      <c r="A30" s="1"/>
      <c r="B30" s="17">
        <v>200</v>
      </c>
      <c r="C30" s="17">
        <v>200</v>
      </c>
      <c r="D30" s="17">
        <v>200</v>
      </c>
      <c r="E30" s="17">
        <v>200</v>
      </c>
      <c r="F30" s="17">
        <v>200</v>
      </c>
      <c r="G30" s="17">
        <v>400</v>
      </c>
    </row>
    <row r="31" spans="1:7" x14ac:dyDescent="0.25">
      <c r="A31" s="1"/>
      <c r="B31" s="17">
        <v>0</v>
      </c>
      <c r="C31" s="17">
        <v>0</v>
      </c>
      <c r="D31" s="17">
        <v>0</v>
      </c>
      <c r="E31" s="17">
        <v>-53</v>
      </c>
      <c r="F31" s="17">
        <v>0</v>
      </c>
      <c r="G31" s="17">
        <v>0</v>
      </c>
    </row>
    <row r="32" spans="1:7" x14ac:dyDescent="0.25">
      <c r="A32" s="1"/>
      <c r="B32" s="17">
        <v>0</v>
      </c>
      <c r="C32" s="17">
        <v>0</v>
      </c>
      <c r="D32" s="17">
        <v>0</v>
      </c>
      <c r="E32" s="17">
        <v>-69</v>
      </c>
      <c r="F32" s="17">
        <v>0</v>
      </c>
      <c r="G32" s="17">
        <v>0</v>
      </c>
    </row>
    <row r="33" spans="1:7" x14ac:dyDescent="0.25">
      <c r="A33" s="1"/>
      <c r="B33" s="17">
        <v>0</v>
      </c>
      <c r="C33" s="17">
        <v>0</v>
      </c>
      <c r="D33" s="17">
        <v>0</v>
      </c>
      <c r="E33" s="17">
        <v>-50</v>
      </c>
      <c r="F33" s="17">
        <v>-50</v>
      </c>
      <c r="G33" s="17">
        <v>0</v>
      </c>
    </row>
    <row r="34" spans="1:7" x14ac:dyDescent="0.25">
      <c r="A34" s="1"/>
      <c r="B34" s="17">
        <v>0</v>
      </c>
      <c r="C34" s="17">
        <v>0</v>
      </c>
      <c r="D34" s="17">
        <v>-50</v>
      </c>
      <c r="E34" s="17">
        <v>-28</v>
      </c>
      <c r="F34" s="17">
        <v>-150</v>
      </c>
      <c r="G34" s="17">
        <v>0</v>
      </c>
    </row>
    <row r="35" spans="1:7" x14ac:dyDescent="0.25">
      <c r="A35" s="1"/>
      <c r="B35" s="17">
        <v>0</v>
      </c>
      <c r="C35" s="17">
        <v>0</v>
      </c>
      <c r="D35" s="17">
        <v>-68</v>
      </c>
      <c r="E35" s="17">
        <v>0</v>
      </c>
      <c r="F35" s="17">
        <v>0</v>
      </c>
      <c r="G35" s="17">
        <v>0</v>
      </c>
    </row>
    <row r="36" spans="1:7" x14ac:dyDescent="0.25">
      <c r="A36" s="1"/>
      <c r="B36" s="17">
        <v>0</v>
      </c>
      <c r="C36" s="17">
        <v>-149</v>
      </c>
      <c r="D36" s="17">
        <v>-82</v>
      </c>
      <c r="E36" s="17">
        <v>0</v>
      </c>
      <c r="F36" s="17">
        <v>0</v>
      </c>
      <c r="G36" s="17">
        <v>0</v>
      </c>
    </row>
    <row r="37" spans="1:7" x14ac:dyDescent="0.25">
      <c r="A37" s="1"/>
      <c r="B37" s="17">
        <v>0</v>
      </c>
      <c r="C37" s="17">
        <v>-51</v>
      </c>
      <c r="D37" s="17">
        <v>0</v>
      </c>
      <c r="E37" s="17">
        <v>0</v>
      </c>
      <c r="F37" s="17">
        <v>0</v>
      </c>
      <c r="G37" s="17">
        <v>-111</v>
      </c>
    </row>
    <row r="38" spans="1:7" x14ac:dyDescent="0.25">
      <c r="A38" s="1"/>
      <c r="B38" s="17">
        <v>-84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</row>
    <row r="39" spans="1:7" x14ac:dyDescent="0.25">
      <c r="A39" s="1"/>
      <c r="B39" s="17">
        <v>-100</v>
      </c>
      <c r="C39" s="17">
        <v>0</v>
      </c>
      <c r="D39" s="17">
        <v>0</v>
      </c>
      <c r="E39" s="17">
        <v>0</v>
      </c>
      <c r="F39" s="17">
        <v>0</v>
      </c>
      <c r="G39" s="17">
        <v>-289</v>
      </c>
    </row>
    <row r="40" spans="1:7" x14ac:dyDescent="0.25">
      <c r="A40" s="1"/>
      <c r="B40" s="17">
        <v>-16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</row>
    <row r="41" spans="1:7" x14ac:dyDescent="0.25">
      <c r="A41" s="1" t="s">
        <v>3</v>
      </c>
      <c r="B41" s="17">
        <v>0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40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7" width="9.147857142857141" style="17" customWidth="1"/>
    <col min="8" max="9" width="12.43357142857143" style="4" customWidth="1"/>
  </cols>
  <sheetData>
    <row r="8" ht="17.25" customHeight="1" spans="1:10" x14ac:dyDescent="0.25">
      <c r="A8" s="75" t="s">
        <v>443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4"/>
      <c r="I8" s="4"/>
    </row>
    <row r="9" ht="17.25" customHeight="1" spans="1:10" x14ac:dyDescent="0.25">
      <c r="A9" s="5"/>
      <c r="B9" s="146"/>
      <c r="C9" s="146"/>
      <c r="D9" s="146"/>
      <c r="E9" s="146"/>
      <c r="F9" s="146"/>
      <c r="G9" s="146"/>
      <c r="H9" s="4"/>
      <c r="I9" s="4"/>
    </row>
    <row r="10" ht="17.25" customHeight="1" spans="1:10" x14ac:dyDescent="0.25">
      <c r="A10" s="75" t="s">
        <v>444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  <c r="I10" s="4"/>
    </row>
    <row r="11" ht="17.25" customHeight="1" spans="1:10" x14ac:dyDescent="0.25">
      <c r="A11" s="5">
        <v>45047</v>
      </c>
      <c r="B11" s="146"/>
      <c r="C11" s="146"/>
      <c r="D11" s="146"/>
      <c r="E11" s="78">
        <v>-44</v>
      </c>
      <c r="F11" s="78">
        <v>-100</v>
      </c>
      <c r="G11" s="146"/>
      <c r="H11" s="4"/>
      <c r="I11" s="4"/>
    </row>
    <row r="12" ht="17.25" customHeight="1" spans="1:10" x14ac:dyDescent="0.25">
      <c r="A12" s="5">
        <v>45261</v>
      </c>
      <c r="B12" s="6"/>
      <c r="C12" s="6"/>
      <c r="D12" s="6"/>
      <c r="E12" s="18">
        <v>-56</v>
      </c>
      <c r="F12" s="18">
        <v>-35</v>
      </c>
      <c r="G12" s="6"/>
      <c r="H12" s="4"/>
      <c r="I12" s="4"/>
    </row>
    <row r="13" ht="17.25" customHeight="1" spans="1:10" x14ac:dyDescent="0.25">
      <c r="A13" s="75" t="s">
        <v>445</v>
      </c>
      <c r="B13" s="76">
        <f>SUM(C17:C19)</f>
      </c>
      <c r="C13" s="76">
        <f>SUM(D17:D19)</f>
      </c>
      <c r="D13" s="76">
        <f>SUM(E17:E19)</f>
      </c>
      <c r="E13" s="76">
        <f>SUM(F17:F19)</f>
      </c>
      <c r="F13" s="76">
        <f>SUM(G17:G19)</f>
      </c>
      <c r="G13" s="76">
        <f>SUM(H17:H19)</f>
      </c>
      <c r="H13" s="8" t="s">
        <v>969</v>
      </c>
      <c r="I13" s="4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4"/>
      <c r="I14" s="4"/>
    </row>
    <row r="15" ht="17.25" customHeight="1" spans="1:10" x14ac:dyDescent="0.25">
      <c r="A15" s="75" t="s">
        <v>882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  <c r="H15" s="8" t="s">
        <v>969</v>
      </c>
      <c r="I15" s="4"/>
    </row>
    <row r="16" ht="17.25" customHeight="1" spans="1:10" x14ac:dyDescent="0.25">
      <c r="A16" s="5">
        <v>44960</v>
      </c>
      <c r="B16" s="6"/>
      <c r="C16" s="6"/>
      <c r="D16" s="18">
        <v>-38</v>
      </c>
      <c r="E16" s="6"/>
      <c r="F16" s="18">
        <v>-365</v>
      </c>
      <c r="G16" s="6"/>
      <c r="H16" s="4"/>
      <c r="I16" s="4"/>
    </row>
    <row r="17" ht="17.25" customHeight="1" spans="1:10" x14ac:dyDescent="0.25">
      <c r="A17" s="5" t="s">
        <v>271</v>
      </c>
      <c r="B17" s="6"/>
      <c r="C17" s="18">
        <v>-100</v>
      </c>
      <c r="D17" s="18">
        <v>-62</v>
      </c>
      <c r="E17" s="6"/>
      <c r="F17" s="6"/>
      <c r="G17" s="6"/>
      <c r="H17" s="4"/>
      <c r="I17" s="4"/>
    </row>
    <row r="18" ht="17.25" customHeight="1" spans="1:10" x14ac:dyDescent="0.25">
      <c r="A18" s="5" t="s">
        <v>983</v>
      </c>
      <c r="B18" s="6"/>
      <c r="C18" s="6"/>
      <c r="D18" s="6"/>
      <c r="E18" s="6"/>
      <c r="F18" s="6"/>
      <c r="G18" s="18">
        <v>-21</v>
      </c>
      <c r="H18" s="4"/>
      <c r="I18" s="4"/>
    </row>
    <row r="19" ht="17.25" customHeight="1" spans="1:10" x14ac:dyDescent="0.25">
      <c r="A19" s="44" t="s">
        <v>314</v>
      </c>
      <c r="B19" s="47">
        <v>-75</v>
      </c>
      <c r="C19" s="48"/>
      <c r="D19" s="48"/>
      <c r="E19" s="48"/>
      <c r="F19" s="48"/>
      <c r="G19" s="47">
        <v>-8</v>
      </c>
      <c r="H19" s="4"/>
      <c r="I19" s="4"/>
    </row>
    <row r="20" ht="17.25" customHeight="1" spans="1:10" x14ac:dyDescent="0.25">
      <c r="A20" s="75" t="s">
        <v>883</v>
      </c>
      <c r="B20" s="76">
        <f>SUM(C22:C26)</f>
      </c>
      <c r="C20" s="76">
        <f>SUM(D22:D26)</f>
      </c>
      <c r="D20" s="76">
        <f>SUM(E22:E26)</f>
      </c>
      <c r="E20" s="76">
        <f>SUM(F22:F26)</f>
      </c>
      <c r="F20" s="76">
        <f>SUM(G22:G26)</f>
      </c>
      <c r="G20" s="76">
        <f>SUM(H22:H26)</f>
      </c>
      <c r="H20" s="8" t="s">
        <v>969</v>
      </c>
      <c r="I20" s="4"/>
    </row>
    <row r="21" ht="17.25" customHeight="1" spans="1:10" x14ac:dyDescent="0.25">
      <c r="A21" s="5">
        <v>45142</v>
      </c>
      <c r="B21" s="18">
        <v>-25</v>
      </c>
      <c r="C21" s="6"/>
      <c r="D21" s="6"/>
      <c r="E21" s="6"/>
      <c r="F21" s="6"/>
      <c r="G21" s="18">
        <v>-4</v>
      </c>
      <c r="H21" s="4"/>
      <c r="I21" s="4"/>
    </row>
    <row r="22" ht="17.25" customHeight="1" spans="1:10" x14ac:dyDescent="0.25">
      <c r="A22" s="5">
        <v>45203</v>
      </c>
      <c r="B22" s="6"/>
      <c r="C22" s="6"/>
      <c r="D22" s="6"/>
      <c r="E22" s="6"/>
      <c r="F22" s="6"/>
      <c r="G22" s="18">
        <v>-167</v>
      </c>
      <c r="H22" s="4"/>
      <c r="I22" s="4"/>
    </row>
    <row r="23" ht="17.25" customHeight="1" spans="1:10" x14ac:dyDescent="0.25">
      <c r="A23" s="75" t="s">
        <v>884</v>
      </c>
      <c r="B23" s="76">
        <f>SUM(C27:C29)</f>
      </c>
      <c r="C23" s="76">
        <f>SUM(D27:D29)</f>
      </c>
      <c r="D23" s="76">
        <f>SUM(E27:E29)</f>
      </c>
      <c r="E23" s="76">
        <f>SUM(F27:F29)</f>
      </c>
      <c r="F23" s="76">
        <f>SUM(G27:G29)</f>
      </c>
      <c r="G23" s="76">
        <f>SUM(H27:H29)</f>
      </c>
      <c r="H23" s="4"/>
      <c r="I23" s="4"/>
    </row>
    <row r="24" ht="17.25" customHeight="1" spans="1:10" x14ac:dyDescent="0.25">
      <c r="A24" s="125"/>
      <c r="B24" s="126"/>
      <c r="C24" s="126"/>
      <c r="D24" s="126"/>
      <c r="E24" s="126"/>
      <c r="F24" s="126"/>
      <c r="G24" s="126"/>
      <c r="H24" s="4"/>
      <c r="I24" s="4"/>
    </row>
    <row r="25" ht="17.25" customHeight="1" spans="1:10" x14ac:dyDescent="0.25">
      <c r="A25" s="44"/>
      <c r="B25" s="48"/>
      <c r="C25" s="49"/>
      <c r="D25" s="49"/>
      <c r="E25" s="49"/>
      <c r="F25" s="49"/>
      <c r="G25" s="48"/>
      <c r="H25" s="4"/>
      <c r="I25" s="4"/>
    </row>
    <row r="26" ht="17.25" customHeight="1" spans="1:10" x14ac:dyDescent="0.25">
      <c r="A26" s="236" t="s">
        <v>265</v>
      </c>
      <c r="B26" s="237">
        <f>SUM(C9:C10)</f>
      </c>
      <c r="C26" s="237">
        <f>SUM(D9:D10)</f>
      </c>
      <c r="D26" s="237">
        <f>SUM(E9:E10)</f>
      </c>
      <c r="E26" s="237">
        <f>SUM(F9:F10)</f>
      </c>
      <c r="F26" s="237">
        <f>SUM(G9:G10)</f>
      </c>
      <c r="G26" s="237">
        <f>SUM(H9:H10)</f>
      </c>
      <c r="H26" s="4"/>
      <c r="I26" s="4"/>
    </row>
    <row r="27" ht="17.25" customHeight="1" spans="1:10" x14ac:dyDescent="0.25">
      <c r="A27" s="323" t="s">
        <v>722</v>
      </c>
      <c r="B27" s="193">
        <v>100</v>
      </c>
      <c r="C27" s="193">
        <v>100</v>
      </c>
      <c r="D27" s="193">
        <v>100</v>
      </c>
      <c r="E27" s="193">
        <v>100</v>
      </c>
      <c r="F27" s="193">
        <v>500</v>
      </c>
      <c r="G27" s="193">
        <v>200</v>
      </c>
      <c r="H27" s="4"/>
      <c r="I27" s="4"/>
    </row>
    <row r="28" spans="1:7" x14ac:dyDescent="0.25">
      <c r="A28" s="1" t="s">
        <v>0</v>
      </c>
      <c r="B28" s="17" t="s">
        <v>6</v>
      </c>
      <c r="C28" s="17" t="s">
        <v>8</v>
      </c>
      <c r="D28" s="17" t="s">
        <v>4</v>
      </c>
      <c r="E28" s="17" t="s">
        <v>7</v>
      </c>
      <c r="F28" s="17" t="s">
        <v>11</v>
      </c>
      <c r="G28" s="17" t="s">
        <v>13</v>
      </c>
    </row>
    <row r="29" spans="1:8" x14ac:dyDescent="0.25">
      <c r="A29" s="1" t="s">
        <v>3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4">
        <v>0</v>
      </c>
    </row>
    <row r="30" spans="1:7" x14ac:dyDescent="0.25">
      <c r="A30" s="1"/>
      <c r="B30" s="17">
        <v>100</v>
      </c>
      <c r="C30" s="17">
        <v>100</v>
      </c>
      <c r="D30" s="17">
        <v>100</v>
      </c>
      <c r="E30" s="17">
        <v>30</v>
      </c>
      <c r="F30" s="17">
        <v>100</v>
      </c>
      <c r="G30" s="17">
        <v>200</v>
      </c>
    </row>
    <row r="31" spans="1:7" x14ac:dyDescent="0.25">
      <c r="A31" s="1"/>
      <c r="B31" s="17">
        <v>0</v>
      </c>
      <c r="C31" s="17">
        <v>0</v>
      </c>
      <c r="D31" s="17">
        <v>0</v>
      </c>
      <c r="E31" s="17">
        <v>70</v>
      </c>
      <c r="F31" s="17">
        <v>400</v>
      </c>
      <c r="G31" s="17">
        <v>0</v>
      </c>
    </row>
    <row r="32" spans="1:7" x14ac:dyDescent="0.25">
      <c r="A32" s="1"/>
      <c r="B32" s="17">
        <v>0</v>
      </c>
      <c r="C32" s="17">
        <v>0</v>
      </c>
      <c r="D32" s="17">
        <v>0</v>
      </c>
      <c r="E32" s="17">
        <v>-44</v>
      </c>
      <c r="F32" s="17">
        <v>-100</v>
      </c>
      <c r="G32" s="17">
        <v>0</v>
      </c>
    </row>
    <row r="33" spans="1:7" x14ac:dyDescent="0.25">
      <c r="A33" s="1"/>
      <c r="B33" s="17">
        <v>0</v>
      </c>
      <c r="C33" s="17">
        <v>0</v>
      </c>
      <c r="D33" s="17">
        <v>0</v>
      </c>
      <c r="E33" s="17">
        <v>-56</v>
      </c>
      <c r="F33" s="17">
        <v>-35</v>
      </c>
      <c r="G33" s="17">
        <v>0</v>
      </c>
    </row>
    <row r="34" spans="1:7" x14ac:dyDescent="0.25">
      <c r="A34" s="1"/>
      <c r="B34" s="17">
        <v>0</v>
      </c>
      <c r="C34" s="17">
        <v>0</v>
      </c>
      <c r="D34" s="17">
        <v>-38</v>
      </c>
      <c r="E34" s="17">
        <v>0</v>
      </c>
      <c r="F34" s="17">
        <v>-365</v>
      </c>
      <c r="G34" s="17">
        <v>0</v>
      </c>
    </row>
    <row r="35" spans="1:7" x14ac:dyDescent="0.25">
      <c r="A35" s="1"/>
      <c r="B35" s="17">
        <v>0</v>
      </c>
      <c r="C35" s="17">
        <v>-100</v>
      </c>
      <c r="D35" s="17">
        <v>-62</v>
      </c>
      <c r="E35" s="17">
        <v>0</v>
      </c>
      <c r="F35" s="17">
        <v>0</v>
      </c>
      <c r="G35" s="17">
        <v>0</v>
      </c>
    </row>
    <row r="36" spans="1:7" x14ac:dyDescent="0.25">
      <c r="A36" s="1"/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-21</v>
      </c>
    </row>
    <row r="37" spans="1:7" x14ac:dyDescent="0.25">
      <c r="A37" s="1"/>
      <c r="B37" s="17">
        <v>-75</v>
      </c>
      <c r="C37" s="17">
        <v>0</v>
      </c>
      <c r="D37" s="17">
        <v>0</v>
      </c>
      <c r="E37" s="17">
        <v>0</v>
      </c>
      <c r="F37" s="17">
        <v>0</v>
      </c>
      <c r="G37" s="17">
        <v>-8</v>
      </c>
    </row>
    <row r="38" spans="1:7" x14ac:dyDescent="0.25">
      <c r="A38" s="1"/>
      <c r="B38" s="17">
        <v>-25</v>
      </c>
      <c r="C38" s="17">
        <v>0</v>
      </c>
      <c r="D38" s="17">
        <v>0</v>
      </c>
      <c r="E38" s="17">
        <v>0</v>
      </c>
      <c r="F38" s="17">
        <v>0</v>
      </c>
      <c r="G38" s="17">
        <v>-4</v>
      </c>
    </row>
    <row r="39" spans="1:7" x14ac:dyDescent="0.25">
      <c r="A39" s="1"/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-167</v>
      </c>
    </row>
    <row r="40" spans="1:7" x14ac:dyDescent="0.25">
      <c r="A40" s="1" t="s">
        <v>3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5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7" width="9.147857142857141" style="17" customWidth="1"/>
    <col min="8" max="9" width="12.43357142857143" style="4" customWidth="1"/>
  </cols>
  <sheetData>
    <row r="8" ht="17.25" customHeight="1" spans="1:10" x14ac:dyDescent="0.25">
      <c r="A8" s="75" t="s">
        <v>443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4"/>
      <c r="I8" s="4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4"/>
      <c r="I9" s="4"/>
    </row>
    <row r="10" ht="17.25" customHeight="1" spans="1:10" x14ac:dyDescent="0.25">
      <c r="A10" s="75" t="s">
        <v>444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  <c r="I10" s="4"/>
    </row>
    <row r="11" ht="17.25" customHeight="1" spans="1:10" x14ac:dyDescent="0.25">
      <c r="A11" s="5">
        <v>45261</v>
      </c>
      <c r="B11" s="48"/>
      <c r="C11" s="48"/>
      <c r="D11" s="48"/>
      <c r="E11" s="47">
        <v>-61</v>
      </c>
      <c r="F11" s="351"/>
      <c r="G11" s="351"/>
      <c r="H11" s="4"/>
      <c r="I11" s="4"/>
    </row>
    <row r="12" ht="17.25" customHeight="1" spans="1:10" x14ac:dyDescent="0.25">
      <c r="A12" s="75" t="s">
        <v>445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8" t="s">
        <v>969</v>
      </c>
      <c r="I12" s="4"/>
    </row>
    <row r="13" ht="17.25" customHeight="1" spans="1:10" x14ac:dyDescent="0.25">
      <c r="A13" s="45" t="s">
        <v>247</v>
      </c>
      <c r="B13" s="351"/>
      <c r="C13" s="351"/>
      <c r="D13" s="351"/>
      <c r="E13" s="47">
        <v>-32</v>
      </c>
      <c r="F13" s="351"/>
      <c r="G13" s="351"/>
      <c r="H13" s="4"/>
      <c r="I13" s="4"/>
    </row>
    <row r="14" ht="17.25" customHeight="1" spans="1:10" x14ac:dyDescent="0.25">
      <c r="A14" s="75" t="s">
        <v>882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8" t="s">
        <v>969</v>
      </c>
      <c r="I14" s="4"/>
    </row>
    <row r="15" ht="17.25" customHeight="1" spans="1:10" x14ac:dyDescent="0.25">
      <c r="A15" s="5">
        <v>44960</v>
      </c>
      <c r="B15" s="48"/>
      <c r="C15" s="48"/>
      <c r="D15" s="48"/>
      <c r="E15" s="48"/>
      <c r="F15" s="47">
        <v>-75</v>
      </c>
      <c r="G15" s="48"/>
      <c r="H15" s="4"/>
      <c r="I15" s="4"/>
    </row>
    <row r="16" ht="17.25" customHeight="1" spans="1:10" x14ac:dyDescent="0.25">
      <c r="A16" s="5" t="s">
        <v>271</v>
      </c>
      <c r="B16" s="48"/>
      <c r="C16" s="47">
        <v>-16</v>
      </c>
      <c r="D16" s="47">
        <v>-12</v>
      </c>
      <c r="E16" s="47">
        <v>-7</v>
      </c>
      <c r="F16" s="47">
        <v>-125</v>
      </c>
      <c r="G16" s="48"/>
      <c r="H16" s="4"/>
      <c r="I16" s="4"/>
    </row>
    <row r="17" ht="17.25" customHeight="1" spans="1:10" x14ac:dyDescent="0.25">
      <c r="A17" s="5" t="s">
        <v>983</v>
      </c>
      <c r="B17" s="48"/>
      <c r="C17" s="47">
        <v>-100</v>
      </c>
      <c r="D17" s="48"/>
      <c r="E17" s="48"/>
      <c r="F17" s="48"/>
      <c r="G17" s="48"/>
      <c r="H17" s="4"/>
      <c r="I17" s="4"/>
    </row>
    <row r="18" ht="17.25" customHeight="1" spans="1:10" x14ac:dyDescent="0.25">
      <c r="A18" s="5" t="s">
        <v>314</v>
      </c>
      <c r="B18" s="48"/>
      <c r="C18" s="47">
        <v>-83</v>
      </c>
      <c r="D18" s="47">
        <v>-6</v>
      </c>
      <c r="E18" s="48"/>
      <c r="F18" s="48"/>
      <c r="G18" s="48"/>
      <c r="H18" s="4"/>
      <c r="I18" s="4"/>
    </row>
    <row r="19" ht="17.25" customHeight="1" spans="1:10" x14ac:dyDescent="0.25">
      <c r="A19" s="75" t="s">
        <v>883</v>
      </c>
      <c r="B19" s="76">
        <f>SUM(C21:C25)</f>
      </c>
      <c r="C19" s="76">
        <f>SUM(D21:D25)</f>
      </c>
      <c r="D19" s="76">
        <f>SUM(E21:E25)</f>
      </c>
      <c r="E19" s="76">
        <f>SUM(F21:F25)</f>
      </c>
      <c r="F19" s="76">
        <f>SUM(G21:G25)</f>
      </c>
      <c r="G19" s="76">
        <f>SUM(H21:H25)</f>
      </c>
      <c r="H19" s="8" t="s">
        <v>969</v>
      </c>
      <c r="I19" s="4"/>
    </row>
    <row r="20" ht="17.25" customHeight="1" spans="1:10" x14ac:dyDescent="0.25">
      <c r="A20" s="5">
        <v>45142</v>
      </c>
      <c r="B20" s="47">
        <v>-17</v>
      </c>
      <c r="C20" s="48"/>
      <c r="D20" s="48"/>
      <c r="E20" s="48"/>
      <c r="F20" s="48"/>
      <c r="G20" s="48"/>
      <c r="H20" s="4"/>
      <c r="I20" s="4"/>
    </row>
    <row r="21" ht="17.25" customHeight="1" spans="1:10" x14ac:dyDescent="0.25">
      <c r="A21" s="5">
        <v>45203</v>
      </c>
      <c r="B21" s="47">
        <v>-83</v>
      </c>
      <c r="C21" s="47">
        <v>-1</v>
      </c>
      <c r="D21" s="48"/>
      <c r="E21" s="48"/>
      <c r="F21" s="48"/>
      <c r="G21" s="47">
        <v>-78</v>
      </c>
      <c r="H21" s="4"/>
      <c r="I21" s="4"/>
    </row>
    <row r="22" ht="17.25" customHeight="1" spans="1:10" x14ac:dyDescent="0.25">
      <c r="A22" s="5" t="s">
        <v>970</v>
      </c>
      <c r="B22" s="48"/>
      <c r="C22" s="48"/>
      <c r="D22" s="48"/>
      <c r="E22" s="48"/>
      <c r="F22" s="48"/>
      <c r="G22" s="47">
        <v>-122</v>
      </c>
      <c r="H22" s="4"/>
      <c r="I22" s="4"/>
    </row>
    <row r="23" ht="17.25" customHeight="1" spans="1:10" x14ac:dyDescent="0.25">
      <c r="A23" s="5" t="s">
        <v>970</v>
      </c>
      <c r="B23" s="48"/>
      <c r="C23" s="48"/>
      <c r="D23" s="47">
        <v>-99</v>
      </c>
      <c r="E23" s="48"/>
      <c r="F23" s="48"/>
      <c r="G23" s="48"/>
      <c r="H23" s="4"/>
      <c r="I23" s="4"/>
    </row>
    <row r="24" ht="17.25" customHeight="1" spans="1:10" x14ac:dyDescent="0.25">
      <c r="A24" s="75" t="s">
        <v>884</v>
      </c>
      <c r="B24" s="76">
        <f>SUM(C26:C30)</f>
      </c>
      <c r="C24" s="76">
        <f>SUM(D26:D30)</f>
      </c>
      <c r="D24" s="76">
        <f>SUM(E26:E30)</f>
      </c>
      <c r="E24" s="76">
        <f>SUM(F26:F30)</f>
      </c>
      <c r="F24" s="76">
        <f>SUM(G26:G30)</f>
      </c>
      <c r="G24" s="76">
        <f>SUM(H26:H30)</f>
      </c>
      <c r="H24" s="4"/>
      <c r="I24" s="4"/>
    </row>
    <row r="25" ht="17.25" customHeight="1" spans="1:10" x14ac:dyDescent="0.25">
      <c r="A25" s="44">
        <v>45051</v>
      </c>
      <c r="B25" s="48"/>
      <c r="C25" s="48"/>
      <c r="D25" s="47">
        <v>-5</v>
      </c>
      <c r="E25" s="48"/>
      <c r="F25" s="48"/>
      <c r="G25" s="48"/>
      <c r="H25" s="4"/>
      <c r="I25" s="4"/>
    </row>
    <row r="26" ht="17.25" customHeight="1" spans="1:10" x14ac:dyDescent="0.25">
      <c r="A26" s="44" t="s">
        <v>107</v>
      </c>
      <c r="B26" s="48"/>
      <c r="C26" s="48"/>
      <c r="D26" s="47">
        <v>-54</v>
      </c>
      <c r="E26" s="48"/>
      <c r="F26" s="48"/>
      <c r="G26" s="48"/>
      <c r="H26" s="4"/>
      <c r="I26" s="4"/>
    </row>
    <row r="27" ht="17.25" customHeight="1" spans="1:10" x14ac:dyDescent="0.25">
      <c r="A27" s="5" t="s">
        <v>984</v>
      </c>
      <c r="B27" s="48"/>
      <c r="C27" s="48"/>
      <c r="D27" s="47">
        <v>-15</v>
      </c>
      <c r="E27" s="48"/>
      <c r="F27" s="48"/>
      <c r="G27" s="48"/>
      <c r="H27" s="4"/>
      <c r="I27" s="4"/>
    </row>
    <row r="28" ht="17.25" customHeight="1" spans="1:10" x14ac:dyDescent="0.25">
      <c r="A28" s="5" t="s">
        <v>985</v>
      </c>
      <c r="B28" s="48"/>
      <c r="C28" s="48"/>
      <c r="D28" s="47">
        <v>-9</v>
      </c>
      <c r="E28" s="48"/>
      <c r="F28" s="48"/>
      <c r="G28" s="48"/>
      <c r="H28" s="4"/>
      <c r="I28" s="4"/>
    </row>
    <row r="29" ht="17.25" customHeight="1" spans="1:10" x14ac:dyDescent="0.25">
      <c r="A29" s="75" t="s">
        <v>885</v>
      </c>
      <c r="B29" s="76">
        <f>SUM(C31:C35)</f>
      </c>
      <c r="C29" s="76">
        <f>SUM(D31:D35)</f>
      </c>
      <c r="D29" s="76">
        <f>SUM(E31:E35)</f>
      </c>
      <c r="E29" s="76">
        <f>SUM(F31:F35)</f>
      </c>
      <c r="F29" s="76">
        <f>SUM(G31:G35)</f>
      </c>
      <c r="G29" s="76">
        <f>SUM(H31:H35)</f>
      </c>
      <c r="H29" s="8" t="s">
        <v>971</v>
      </c>
      <c r="I29" s="4"/>
    </row>
    <row r="30" ht="17.25" customHeight="1" spans="1:10" x14ac:dyDescent="0.25">
      <c r="A30" s="44"/>
      <c r="B30" s="48"/>
      <c r="C30" s="48"/>
      <c r="D30" s="48"/>
      <c r="E30" s="48"/>
      <c r="F30" s="48"/>
      <c r="G30" s="48"/>
      <c r="H30" s="4"/>
      <c r="I30" s="4"/>
    </row>
    <row r="31" ht="17.25" customHeight="1" spans="1:10" x14ac:dyDescent="0.25">
      <c r="A31" s="44"/>
      <c r="B31" s="48"/>
      <c r="C31" s="48"/>
      <c r="D31" s="48"/>
      <c r="E31" s="48"/>
      <c r="F31" s="48"/>
      <c r="G31" s="48"/>
      <c r="H31" s="4"/>
      <c r="I31" s="4"/>
    </row>
    <row r="32" ht="17.25" customHeight="1" spans="1:10" x14ac:dyDescent="0.25">
      <c r="A32" s="236" t="s">
        <v>265</v>
      </c>
      <c r="B32" s="237">
        <f>SUM(C9:C10)</f>
      </c>
      <c r="C32" s="237">
        <f>SUM(D9:D10)</f>
      </c>
      <c r="D32" s="237">
        <f>SUM(E9:E10)</f>
      </c>
      <c r="E32" s="237">
        <f>SUM(F9:F10)</f>
      </c>
      <c r="F32" s="237">
        <f>SUM(G9:G10)</f>
      </c>
      <c r="G32" s="237">
        <f>SUM(H9:H10)</f>
      </c>
      <c r="H32" s="4"/>
      <c r="I32" s="4"/>
    </row>
    <row r="33" ht="17.25" customHeight="1" spans="1:10" x14ac:dyDescent="0.25">
      <c r="A33" s="323" t="s">
        <v>722</v>
      </c>
      <c r="B33" s="193">
        <v>100</v>
      </c>
      <c r="C33" s="193">
        <v>200</v>
      </c>
      <c r="D33" s="193">
        <v>200</v>
      </c>
      <c r="E33" s="193">
        <v>100</v>
      </c>
      <c r="F33" s="193">
        <v>200</v>
      </c>
      <c r="G33" s="193">
        <v>200</v>
      </c>
      <c r="H33" s="4"/>
      <c r="I33" s="4"/>
    </row>
    <row r="34" spans="1:7" x14ac:dyDescent="0.25">
      <c r="A34" s="1" t="s">
        <v>0</v>
      </c>
      <c r="B34" s="17" t="s">
        <v>6</v>
      </c>
      <c r="C34" s="17" t="s">
        <v>8</v>
      </c>
      <c r="D34" s="17" t="s">
        <v>4</v>
      </c>
      <c r="E34" s="17" t="s">
        <v>7</v>
      </c>
      <c r="F34" s="17" t="s">
        <v>11</v>
      </c>
      <c r="G34" s="17" t="s">
        <v>13</v>
      </c>
    </row>
    <row r="35" spans="1:8" x14ac:dyDescent="0.25">
      <c r="A35" s="1" t="s">
        <v>3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4">
        <v>0</v>
      </c>
    </row>
    <row r="36" spans="1:7" x14ac:dyDescent="0.25">
      <c r="A36" s="1"/>
      <c r="B36" s="17">
        <v>60</v>
      </c>
      <c r="C36" s="17">
        <v>60</v>
      </c>
      <c r="D36" s="17">
        <v>50</v>
      </c>
      <c r="E36" s="17">
        <v>50</v>
      </c>
      <c r="F36" s="17">
        <v>50</v>
      </c>
      <c r="G36" s="17">
        <v>200</v>
      </c>
    </row>
    <row r="37" spans="1:7" x14ac:dyDescent="0.25">
      <c r="A37" s="1"/>
      <c r="B37" s="17">
        <v>40</v>
      </c>
      <c r="C37" s="17">
        <v>140</v>
      </c>
      <c r="D37" s="17">
        <v>150</v>
      </c>
      <c r="E37" s="17">
        <v>50</v>
      </c>
      <c r="F37" s="17">
        <v>150</v>
      </c>
      <c r="G37" s="17">
        <v>0</v>
      </c>
    </row>
    <row r="38" spans="1:7" x14ac:dyDescent="0.25">
      <c r="A38" s="1"/>
      <c r="B38" s="17">
        <v>0</v>
      </c>
      <c r="C38" s="17">
        <v>0</v>
      </c>
      <c r="D38" s="17">
        <v>0</v>
      </c>
      <c r="E38" s="17">
        <v>-61</v>
      </c>
      <c r="F38" s="17">
        <v>0</v>
      </c>
      <c r="G38" s="17">
        <v>0</v>
      </c>
    </row>
    <row r="39" spans="1:7" x14ac:dyDescent="0.25">
      <c r="A39" s="1"/>
      <c r="B39" s="17">
        <v>0</v>
      </c>
      <c r="C39" s="17">
        <v>0</v>
      </c>
      <c r="D39" s="17">
        <v>0</v>
      </c>
      <c r="E39" s="17">
        <v>-32</v>
      </c>
      <c r="F39" s="17">
        <v>0</v>
      </c>
      <c r="G39" s="17">
        <v>0</v>
      </c>
    </row>
    <row r="40" spans="1:7" x14ac:dyDescent="0.25">
      <c r="A40" s="1"/>
      <c r="B40" s="17">
        <v>0</v>
      </c>
      <c r="C40" s="17">
        <v>0</v>
      </c>
      <c r="D40" s="17">
        <v>0</v>
      </c>
      <c r="E40" s="17">
        <v>0</v>
      </c>
      <c r="F40" s="17">
        <v>-75</v>
      </c>
      <c r="G40" s="17">
        <v>0</v>
      </c>
    </row>
    <row r="41" spans="1:7" x14ac:dyDescent="0.25">
      <c r="A41" s="1"/>
      <c r="B41" s="17">
        <v>0</v>
      </c>
      <c r="C41" s="17">
        <v>-16</v>
      </c>
      <c r="D41" s="17">
        <v>-12</v>
      </c>
      <c r="E41" s="17">
        <v>-7</v>
      </c>
      <c r="F41" s="17">
        <v>-125</v>
      </c>
      <c r="G41" s="17">
        <v>0</v>
      </c>
    </row>
    <row r="42" spans="1:7" x14ac:dyDescent="0.25">
      <c r="A42" s="1"/>
      <c r="B42" s="17">
        <v>0</v>
      </c>
      <c r="C42" s="17">
        <v>-100</v>
      </c>
      <c r="D42" s="17">
        <v>0</v>
      </c>
      <c r="E42" s="17">
        <v>0</v>
      </c>
      <c r="F42" s="17">
        <v>0</v>
      </c>
      <c r="G42" s="17">
        <v>0</v>
      </c>
    </row>
    <row r="43" spans="1:7" x14ac:dyDescent="0.25">
      <c r="A43" s="1"/>
      <c r="B43" s="17">
        <v>0</v>
      </c>
      <c r="C43" s="17">
        <v>-83</v>
      </c>
      <c r="D43" s="17">
        <v>-6</v>
      </c>
      <c r="E43" s="17">
        <v>0</v>
      </c>
      <c r="F43" s="17">
        <v>0</v>
      </c>
      <c r="G43" s="17">
        <v>0</v>
      </c>
    </row>
    <row r="44" spans="1:7" x14ac:dyDescent="0.25">
      <c r="A44" s="1"/>
      <c r="B44" s="17">
        <v>-17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</row>
    <row r="45" spans="1:7" x14ac:dyDescent="0.25">
      <c r="A45" s="1"/>
      <c r="B45" s="17">
        <v>-83</v>
      </c>
      <c r="C45" s="17">
        <v>-1</v>
      </c>
      <c r="D45" s="17">
        <v>0</v>
      </c>
      <c r="E45" s="17">
        <v>0</v>
      </c>
      <c r="F45" s="17">
        <v>0</v>
      </c>
      <c r="G45" s="17">
        <v>-78</v>
      </c>
    </row>
    <row r="46" spans="1:7" x14ac:dyDescent="0.25">
      <c r="A46" s="1"/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-122</v>
      </c>
    </row>
    <row r="47" spans="1:7" x14ac:dyDescent="0.25">
      <c r="A47" s="1"/>
      <c r="B47" s="17">
        <v>0</v>
      </c>
      <c r="C47" s="17">
        <v>0</v>
      </c>
      <c r="D47" s="17">
        <v>-99</v>
      </c>
      <c r="E47" s="17">
        <v>0</v>
      </c>
      <c r="F47" s="17">
        <v>0</v>
      </c>
      <c r="G47" s="17">
        <v>0</v>
      </c>
    </row>
    <row r="48" spans="1:7" x14ac:dyDescent="0.25">
      <c r="A48" s="1"/>
      <c r="B48" s="17">
        <v>0</v>
      </c>
      <c r="C48" s="17">
        <v>0</v>
      </c>
      <c r="D48" s="17">
        <v>-5</v>
      </c>
      <c r="E48" s="17">
        <v>0</v>
      </c>
      <c r="F48" s="17">
        <v>0</v>
      </c>
      <c r="G48" s="17">
        <v>0</v>
      </c>
    </row>
    <row r="49" spans="1:7" x14ac:dyDescent="0.25">
      <c r="A49" s="1"/>
      <c r="B49" s="17">
        <v>0</v>
      </c>
      <c r="C49" s="17">
        <v>0</v>
      </c>
      <c r="D49" s="17">
        <v>-54</v>
      </c>
      <c r="E49" s="17">
        <v>0</v>
      </c>
      <c r="F49" s="17">
        <v>0</v>
      </c>
      <c r="G49" s="17">
        <v>0</v>
      </c>
    </row>
    <row r="50" spans="1:7" x14ac:dyDescent="0.25">
      <c r="A50" s="1"/>
      <c r="B50" s="17">
        <v>0</v>
      </c>
      <c r="C50" s="17">
        <v>0</v>
      </c>
      <c r="D50" s="17">
        <v>-15</v>
      </c>
      <c r="E50" s="17">
        <v>0</v>
      </c>
      <c r="F50" s="17">
        <v>0</v>
      </c>
      <c r="G50" s="17">
        <v>0</v>
      </c>
    </row>
    <row r="51" spans="1:7" x14ac:dyDescent="0.25">
      <c r="A51" s="1"/>
      <c r="B51" s="17">
        <v>0</v>
      </c>
      <c r="C51" s="17">
        <v>0</v>
      </c>
      <c r="D51" s="17">
        <v>-9</v>
      </c>
      <c r="E51" s="17">
        <v>0</v>
      </c>
      <c r="F51" s="17">
        <v>0</v>
      </c>
      <c r="G51" s="17">
        <v>0</v>
      </c>
    </row>
    <row r="52" spans="1:7" x14ac:dyDescent="0.25">
      <c r="A52" s="1" t="s">
        <v>3</v>
      </c>
      <c r="B52" s="17">
        <v>0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8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8" ht="17.25" customHeight="1" spans="1:10" x14ac:dyDescent="0.25">
      <c r="A8" s="75" t="s">
        <v>443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4"/>
      <c r="I8" s="4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4"/>
      <c r="I9" s="4"/>
    </row>
    <row r="10" ht="17.25" customHeight="1" spans="1:10" x14ac:dyDescent="0.25">
      <c r="A10" s="75" t="s">
        <v>444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  <c r="I10" s="4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4"/>
      <c r="I11" s="4"/>
    </row>
    <row r="12" ht="17.25" customHeight="1" spans="1:10" x14ac:dyDescent="0.25">
      <c r="A12" s="75" t="s">
        <v>445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8" t="s">
        <v>969</v>
      </c>
      <c r="I12" s="4"/>
    </row>
    <row r="13" ht="17.25" customHeight="1" spans="1:10" x14ac:dyDescent="0.25">
      <c r="A13" s="147"/>
      <c r="B13" s="352"/>
      <c r="C13" s="352"/>
      <c r="D13" s="352"/>
      <c r="E13" s="352"/>
      <c r="F13" s="352"/>
      <c r="G13" s="352"/>
      <c r="H13" s="4"/>
      <c r="I13" s="4"/>
    </row>
    <row r="14" ht="17.25" customHeight="1" spans="1:10" x14ac:dyDescent="0.25">
      <c r="A14" s="75" t="s">
        <v>882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8" t="s">
        <v>969</v>
      </c>
      <c r="I14" s="4"/>
    </row>
    <row r="15" ht="17.25" customHeight="1" spans="1:10" x14ac:dyDescent="0.25">
      <c r="A15" s="44" t="s">
        <v>271</v>
      </c>
      <c r="B15" s="48"/>
      <c r="C15" s="48"/>
      <c r="D15" s="48"/>
      <c r="E15" s="47">
        <v>-37</v>
      </c>
      <c r="F15" s="47">
        <v>-12</v>
      </c>
      <c r="G15" s="48"/>
      <c r="H15" s="4"/>
      <c r="I15" s="4"/>
    </row>
    <row r="16" ht="17.25" customHeight="1" spans="1:10" x14ac:dyDescent="0.25">
      <c r="A16" s="353" t="s">
        <v>314</v>
      </c>
      <c r="B16" s="354"/>
      <c r="C16" s="354"/>
      <c r="D16" s="354"/>
      <c r="E16" s="326">
        <v>-10</v>
      </c>
      <c r="F16" s="326">
        <v>-70</v>
      </c>
      <c r="G16" s="354"/>
      <c r="H16" s="4"/>
      <c r="I16" s="4"/>
    </row>
    <row r="17" ht="17.25" customHeight="1" spans="1:10" x14ac:dyDescent="0.25">
      <c r="A17" s="75" t="s">
        <v>883</v>
      </c>
      <c r="B17" s="76">
        <f>SUM(C21:C23)</f>
      </c>
      <c r="C17" s="76">
        <f>SUM(D21:D23)</f>
      </c>
      <c r="D17" s="76">
        <f>SUM(E21:E23)</f>
      </c>
      <c r="E17" s="76">
        <f>SUM(F21:F23)</f>
      </c>
      <c r="F17" s="76">
        <f>SUM(G21:G23)</f>
      </c>
      <c r="G17" s="76">
        <f>SUM(H21:H23)</f>
      </c>
      <c r="H17" s="8" t="s">
        <v>969</v>
      </c>
      <c r="I17" s="4"/>
    </row>
    <row r="18" ht="17.25" customHeight="1" spans="1:10" x14ac:dyDescent="0.25">
      <c r="A18" s="5">
        <v>45203</v>
      </c>
      <c r="B18" s="18">
        <v>-24</v>
      </c>
      <c r="C18" s="18">
        <v>-134</v>
      </c>
      <c r="D18" s="6"/>
      <c r="E18" s="6"/>
      <c r="F18" s="18">
        <v>-74</v>
      </c>
      <c r="G18" s="6"/>
      <c r="H18" s="4"/>
      <c r="I18" s="4"/>
    </row>
    <row r="19" ht="17.25" customHeight="1" spans="1:10" x14ac:dyDescent="0.25">
      <c r="A19" s="5">
        <v>45264</v>
      </c>
      <c r="B19" s="18">
        <v>-133</v>
      </c>
      <c r="C19" s="18">
        <v>-60</v>
      </c>
      <c r="D19" s="6"/>
      <c r="E19" s="18">
        <v>-22</v>
      </c>
      <c r="F19" s="18">
        <v>-47</v>
      </c>
      <c r="G19" s="6"/>
      <c r="H19" s="4"/>
      <c r="I19" s="4"/>
    </row>
    <row r="20" ht="17.25" customHeight="1" spans="1:10" x14ac:dyDescent="0.25">
      <c r="A20" s="5" t="s">
        <v>970</v>
      </c>
      <c r="B20" s="6"/>
      <c r="C20" s="6"/>
      <c r="D20" s="6"/>
      <c r="E20" s="6"/>
      <c r="F20" s="18">
        <v>-37</v>
      </c>
      <c r="G20" s="18">
        <v>-178</v>
      </c>
      <c r="H20" s="4"/>
      <c r="I20" s="4"/>
    </row>
    <row r="21" ht="17.25" customHeight="1" spans="1:10" x14ac:dyDescent="0.25">
      <c r="A21" s="5" t="s">
        <v>970</v>
      </c>
      <c r="B21" s="18">
        <v>-43</v>
      </c>
      <c r="C21" s="18">
        <v>-6</v>
      </c>
      <c r="D21" s="6"/>
      <c r="E21" s="18">
        <v>-31</v>
      </c>
      <c r="F21" s="6"/>
      <c r="G21" s="6"/>
      <c r="H21" s="4"/>
      <c r="I21" s="4"/>
    </row>
    <row r="22" ht="17.25" customHeight="1" spans="1:10" x14ac:dyDescent="0.25">
      <c r="A22" s="75" t="s">
        <v>884</v>
      </c>
      <c r="B22" s="76">
        <f>SUM(C24:C28)</f>
      </c>
      <c r="C22" s="76">
        <f>SUM(D24:D28)</f>
      </c>
      <c r="D22" s="76">
        <f>SUM(E24:E28)</f>
      </c>
      <c r="E22" s="76">
        <f>SUM(F24:F28)</f>
      </c>
      <c r="F22" s="76">
        <f>SUM(G24:G28)</f>
      </c>
      <c r="G22" s="76">
        <f>SUM(H24:H28)</f>
      </c>
      <c r="H22" s="4"/>
      <c r="I22" s="4"/>
    </row>
    <row r="23" ht="17.25" customHeight="1" spans="1:10" x14ac:dyDescent="0.25">
      <c r="A23" s="44">
        <v>45051</v>
      </c>
      <c r="B23" s="6"/>
      <c r="C23" s="6"/>
      <c r="D23" s="6"/>
      <c r="E23" s="18">
        <v>-11</v>
      </c>
      <c r="F23" s="6"/>
      <c r="G23" s="18">
        <v>-8</v>
      </c>
      <c r="H23" s="4"/>
      <c r="I23" s="4"/>
    </row>
    <row r="24" ht="17.25" customHeight="1" spans="1:10" x14ac:dyDescent="0.25">
      <c r="A24" s="5" t="s">
        <v>107</v>
      </c>
      <c r="B24" s="48"/>
      <c r="C24" s="48"/>
      <c r="D24" s="48"/>
      <c r="E24" s="48"/>
      <c r="F24" s="47">
        <v>-15</v>
      </c>
      <c r="G24" s="47">
        <v>-19</v>
      </c>
      <c r="H24" s="4"/>
      <c r="I24" s="4"/>
    </row>
    <row r="25" ht="17.25" customHeight="1" spans="1:10" x14ac:dyDescent="0.25">
      <c r="A25" s="44" t="s">
        <v>107</v>
      </c>
      <c r="B25" s="48"/>
      <c r="C25" s="48"/>
      <c r="D25" s="48"/>
      <c r="E25" s="47">
        <v>-39</v>
      </c>
      <c r="F25" s="48"/>
      <c r="G25" s="48"/>
      <c r="H25" s="4"/>
      <c r="I25" s="4"/>
    </row>
    <row r="26" ht="17.25" customHeight="1" spans="1:10" x14ac:dyDescent="0.25">
      <c r="A26" s="5" t="s">
        <v>984</v>
      </c>
      <c r="B26" s="48"/>
      <c r="C26" s="48"/>
      <c r="D26" s="48"/>
      <c r="E26" s="48"/>
      <c r="F26" s="47">
        <v>-50</v>
      </c>
      <c r="G26" s="47">
        <v>-195</v>
      </c>
      <c r="H26" s="4"/>
      <c r="I26" s="4"/>
    </row>
    <row r="27" ht="17.25" customHeight="1" spans="1:10" x14ac:dyDescent="0.25">
      <c r="A27" s="5" t="s">
        <v>985</v>
      </c>
      <c r="B27" s="48"/>
      <c r="C27" s="48"/>
      <c r="D27" s="47">
        <v>-6</v>
      </c>
      <c r="E27" s="47">
        <v>-28</v>
      </c>
      <c r="F27" s="47">
        <v>-26</v>
      </c>
      <c r="G27" s="48"/>
      <c r="H27" s="4"/>
      <c r="I27" s="4"/>
    </row>
    <row r="28" ht="17.25" customHeight="1" spans="1:10" x14ac:dyDescent="0.25">
      <c r="A28" s="75" t="s">
        <v>885</v>
      </c>
      <c r="B28" s="76">
        <f>SUM(C29:C34)</f>
      </c>
      <c r="C28" s="76">
        <f>SUM(D29:D34)</f>
      </c>
      <c r="D28" s="76">
        <f>SUM(E29:E34)</f>
      </c>
      <c r="E28" s="76">
        <f>SUM(F29:F34)</f>
      </c>
      <c r="F28" s="76">
        <f>SUM(G29:G34)</f>
      </c>
      <c r="G28" s="76">
        <f>SUM(H29:H34)</f>
      </c>
      <c r="H28" s="42" t="s">
        <v>971</v>
      </c>
      <c r="I28" s="4"/>
    </row>
    <row r="29" ht="17.25" customHeight="1" spans="1:10" x14ac:dyDescent="0.25">
      <c r="A29" s="5">
        <v>45083</v>
      </c>
      <c r="B29" s="48"/>
      <c r="C29" s="48"/>
      <c r="D29" s="47">
        <v>-12</v>
      </c>
      <c r="E29" s="47">
        <v>-16</v>
      </c>
      <c r="F29" s="47">
        <v>-18</v>
      </c>
      <c r="G29" s="48"/>
      <c r="H29" s="4"/>
      <c r="I29" s="4"/>
    </row>
    <row r="30" ht="17.25" customHeight="1" spans="1:10" x14ac:dyDescent="0.25">
      <c r="A30" s="5">
        <v>45175</v>
      </c>
      <c r="B30" s="48"/>
      <c r="C30" s="48"/>
      <c r="D30" s="47">
        <v>-9</v>
      </c>
      <c r="E30" s="47">
        <v>-8</v>
      </c>
      <c r="F30" s="47">
        <v>-36</v>
      </c>
      <c r="G30" s="48"/>
      <c r="H30" s="4"/>
      <c r="I30" s="4"/>
    </row>
    <row r="31" ht="17.25" customHeight="1" spans="1:10" x14ac:dyDescent="0.25">
      <c r="A31" s="45">
        <v>45205</v>
      </c>
      <c r="B31" s="48"/>
      <c r="C31" s="48"/>
      <c r="D31" s="48"/>
      <c r="E31" s="47">
        <v>-4</v>
      </c>
      <c r="F31" s="48"/>
      <c r="G31" s="48"/>
      <c r="H31" s="4"/>
      <c r="I31" s="4"/>
    </row>
    <row r="32" ht="17.25" customHeight="1" spans="1:10" x14ac:dyDescent="0.25">
      <c r="A32" s="5" t="s">
        <v>972</v>
      </c>
      <c r="B32" s="48"/>
      <c r="C32" s="48"/>
      <c r="D32" s="47">
        <v>-18</v>
      </c>
      <c r="E32" s="48"/>
      <c r="F32" s="47">
        <v>-54</v>
      </c>
      <c r="G32" s="48"/>
      <c r="H32" s="4"/>
      <c r="I32" s="4"/>
    </row>
    <row r="33" ht="17.25" customHeight="1" spans="1:10" x14ac:dyDescent="0.25">
      <c r="A33" s="75" t="s">
        <v>887</v>
      </c>
      <c r="B33" s="76">
        <f>SUM(C35:C39)</f>
      </c>
      <c r="C33" s="76">
        <f>SUM(D35:D39)</f>
      </c>
      <c r="D33" s="76">
        <f>SUM(E35:E39)</f>
      </c>
      <c r="E33" s="52">
        <f>SUM(F35:F39)</f>
      </c>
      <c r="F33" s="52">
        <f>SUM(G35:G39)</f>
      </c>
      <c r="G33" s="76">
        <f>SUM(H35:H39)</f>
      </c>
      <c r="H33" s="42" t="s">
        <v>971</v>
      </c>
      <c r="I33" s="4"/>
    </row>
    <row r="34" ht="17.25" customHeight="1" spans="1:10" x14ac:dyDescent="0.25">
      <c r="A34" s="5">
        <v>44992</v>
      </c>
      <c r="B34" s="48"/>
      <c r="C34" s="48"/>
      <c r="D34" s="47">
        <v>-53</v>
      </c>
      <c r="E34" s="47">
        <v>-32</v>
      </c>
      <c r="F34" s="47">
        <v>-32</v>
      </c>
      <c r="G34" s="48"/>
      <c r="H34" s="4"/>
      <c r="I34" s="4"/>
    </row>
    <row r="35" ht="17.25" customHeight="1" spans="1:10" x14ac:dyDescent="0.25">
      <c r="A35" s="75" t="s">
        <v>888</v>
      </c>
      <c r="B35" s="76">
        <f>SUM(C40:C41)</f>
      </c>
      <c r="C35" s="76">
        <f>SUM(D40:D41)</f>
      </c>
      <c r="D35" s="76">
        <f>SUM(E40:E41)</f>
      </c>
      <c r="E35" s="52">
        <f>SUM(F40:F41)</f>
      </c>
      <c r="F35" s="52">
        <f>SUM(G40:G41)</f>
      </c>
      <c r="G35" s="76">
        <f>SUM(H40:H41)</f>
      </c>
      <c r="H35" s="4"/>
      <c r="I35" s="4"/>
    </row>
    <row r="36" ht="17.25" customHeight="1" spans="1:10" x14ac:dyDescent="0.25">
      <c r="A36" s="5">
        <v>45146</v>
      </c>
      <c r="B36" s="48"/>
      <c r="C36" s="48"/>
      <c r="D36" s="47">
        <v>-24</v>
      </c>
      <c r="E36" s="48"/>
      <c r="F36" s="48"/>
      <c r="G36" s="48"/>
      <c r="H36" s="4"/>
      <c r="I36" s="4"/>
    </row>
    <row r="37" ht="17.25" customHeight="1" spans="1:10" x14ac:dyDescent="0.25">
      <c r="A37" s="75" t="s">
        <v>889</v>
      </c>
      <c r="B37" s="76">
        <f>SUM(C42:C43)</f>
      </c>
      <c r="C37" s="76">
        <f>SUM(D42:D43)</f>
      </c>
      <c r="D37" s="76">
        <f>SUM(E42:E43)</f>
      </c>
      <c r="E37" s="52">
        <f>SUM(F42:F43)</f>
      </c>
      <c r="F37" s="52">
        <f>SUM(G42:G43)</f>
      </c>
      <c r="G37" s="76">
        <f>SUM(H42:H43)</f>
      </c>
      <c r="H37" s="4"/>
      <c r="I37" s="4"/>
    </row>
    <row r="38" ht="17.25" customHeight="1" spans="1:10" x14ac:dyDescent="0.25">
      <c r="A38" s="44"/>
      <c r="B38" s="48"/>
      <c r="C38" s="48"/>
      <c r="D38" s="48"/>
      <c r="E38" s="48"/>
      <c r="F38" s="48"/>
      <c r="G38" s="48"/>
      <c r="H38" s="4"/>
      <c r="I38" s="4"/>
    </row>
    <row r="39" ht="17.25" customHeight="1" spans="1:10" x14ac:dyDescent="0.25">
      <c r="A39" s="75" t="s">
        <v>973</v>
      </c>
      <c r="B39" s="76">
        <f>SUM(C44:C45)</f>
      </c>
      <c r="C39" s="76">
        <f>SUM(D44:D45)</f>
      </c>
      <c r="D39" s="76">
        <f>SUM(E44:E45)</f>
      </c>
      <c r="E39" s="52">
        <f>SUM(F44:F45)</f>
      </c>
      <c r="F39" s="52">
        <f>SUM(G44:G45)</f>
      </c>
      <c r="G39" s="76">
        <f>SUM(H44:H45)</f>
      </c>
      <c r="H39" s="42" t="s">
        <v>947</v>
      </c>
      <c r="I39" s="4"/>
    </row>
    <row r="40" ht="17.25" customHeight="1" spans="1:10" x14ac:dyDescent="0.25">
      <c r="A40" s="44"/>
      <c r="B40" s="48"/>
      <c r="C40" s="48"/>
      <c r="D40" s="48"/>
      <c r="E40" s="48"/>
      <c r="F40" s="48"/>
      <c r="G40" s="48"/>
      <c r="H40" s="4"/>
      <c r="I40" s="4"/>
    </row>
    <row r="41" ht="17.25" customHeight="1" spans="1:10" x14ac:dyDescent="0.25">
      <c r="A41" s="75" t="s">
        <v>974</v>
      </c>
      <c r="B41" s="76">
        <f>SUM(C46:C47)</f>
      </c>
      <c r="C41" s="76">
        <f>SUM(D46:D47)</f>
      </c>
      <c r="D41" s="76">
        <f>SUM(E46:E47)</f>
      </c>
      <c r="E41" s="52">
        <f>SUM(F46:F47)</f>
      </c>
      <c r="F41" s="52">
        <f>SUM(G46:G47)</f>
      </c>
      <c r="G41" s="76">
        <f>SUM(H46:H47)</f>
      </c>
      <c r="H41" s="4"/>
      <c r="I41" s="4"/>
    </row>
    <row r="42" ht="17.25" customHeight="1" spans="1:10" x14ac:dyDescent="0.25">
      <c r="A42" s="45"/>
      <c r="B42" s="48"/>
      <c r="C42" s="48"/>
      <c r="D42" s="48"/>
      <c r="E42" s="48"/>
      <c r="F42" s="48"/>
      <c r="G42" s="48"/>
      <c r="H42" s="4"/>
      <c r="I42" s="4"/>
    </row>
    <row r="43" ht="17.25" customHeight="1" spans="1:10" x14ac:dyDescent="0.25">
      <c r="A43" s="75" t="s">
        <v>975</v>
      </c>
      <c r="B43" s="76">
        <f>SUM(C48:C49)</f>
      </c>
      <c r="C43" s="76">
        <f>SUM(D48:D49)</f>
      </c>
      <c r="D43" s="76">
        <f>SUM(E48:E49)</f>
      </c>
      <c r="E43" s="52">
        <f>SUM(F48:F49)</f>
      </c>
      <c r="F43" s="52">
        <f>SUM(G48:G49)</f>
      </c>
      <c r="G43" s="76">
        <f>SUM(H48:H49)</f>
      </c>
      <c r="H43" s="4"/>
      <c r="I43" s="4"/>
    </row>
    <row r="44" ht="17.25" customHeight="1" spans="1:10" x14ac:dyDescent="0.25">
      <c r="A44" s="45" t="s">
        <v>986</v>
      </c>
      <c r="B44" s="48"/>
      <c r="C44" s="48"/>
      <c r="D44" s="47">
        <v>-21</v>
      </c>
      <c r="E44" s="48"/>
      <c r="F44" s="48"/>
      <c r="G44" s="48"/>
      <c r="H44" s="4"/>
      <c r="I44" s="4"/>
    </row>
    <row r="45" ht="17.25" customHeight="1" spans="1:10" x14ac:dyDescent="0.25">
      <c r="A45" s="75" t="s">
        <v>976</v>
      </c>
      <c r="B45" s="76">
        <f>SUM(C50:C51)</f>
      </c>
      <c r="C45" s="76">
        <f>SUM(D50:D51)</f>
      </c>
      <c r="D45" s="76">
        <f>SUM(E50:E51)</f>
      </c>
      <c r="E45" s="52">
        <f>SUM(F50:F51)</f>
      </c>
      <c r="F45" s="52">
        <f>SUM(G50:G51)</f>
      </c>
      <c r="G45" s="76">
        <f>SUM(H50:H51)</f>
      </c>
      <c r="H45" s="4"/>
      <c r="I45" s="4"/>
    </row>
    <row r="46" ht="17.25" customHeight="1" spans="1:10" x14ac:dyDescent="0.25">
      <c r="A46" s="5"/>
      <c r="B46" s="48"/>
      <c r="C46" s="48"/>
      <c r="D46" s="48"/>
      <c r="E46" s="48"/>
      <c r="F46" s="48"/>
      <c r="G46" s="48"/>
      <c r="H46" s="4"/>
      <c r="I46" s="4"/>
    </row>
    <row r="47" ht="17.25" customHeight="1" spans="1:10" x14ac:dyDescent="0.25">
      <c r="A47" s="75" t="s">
        <v>977</v>
      </c>
      <c r="B47" s="76">
        <f>SUM(C52:C53)</f>
      </c>
      <c r="C47" s="76">
        <f>SUM(D52:D53)</f>
      </c>
      <c r="D47" s="76">
        <f>SUM(E52:E53)</f>
      </c>
      <c r="E47" s="52">
        <f>SUM(F52:F53)</f>
      </c>
      <c r="F47" s="52">
        <f>SUM(G52:G53)</f>
      </c>
      <c r="G47" s="76">
        <f>SUM(H52:H53)</f>
      </c>
      <c r="H47" s="4"/>
      <c r="I47" s="4"/>
    </row>
    <row r="48" ht="17.25" customHeight="1" spans="1:10" x14ac:dyDescent="0.25">
      <c r="A48" s="5" t="s">
        <v>789</v>
      </c>
      <c r="B48" s="48"/>
      <c r="C48" s="48"/>
      <c r="D48" s="48"/>
      <c r="E48" s="47">
        <v>-4</v>
      </c>
      <c r="F48" s="48"/>
      <c r="G48" s="48"/>
      <c r="H48" s="4"/>
      <c r="I48" s="4"/>
    </row>
    <row r="49" ht="17.25" customHeight="1" spans="1:10" x14ac:dyDescent="0.25">
      <c r="A49" s="5" t="s">
        <v>789</v>
      </c>
      <c r="B49" s="48"/>
      <c r="C49" s="48"/>
      <c r="D49" s="355">
        <v>-18</v>
      </c>
      <c r="E49" s="48"/>
      <c r="F49" s="48"/>
      <c r="G49" s="48"/>
      <c r="H49" s="4"/>
      <c r="I49" s="4"/>
    </row>
    <row r="50" ht="17.25" customHeight="1" spans="1:10" x14ac:dyDescent="0.25">
      <c r="A50" s="141" t="s">
        <v>978</v>
      </c>
      <c r="B50" s="167">
        <f>SUM(C54:C56)</f>
      </c>
      <c r="C50" s="167">
        <f>SUM(D54:D56)</f>
      </c>
      <c r="D50" s="159">
        <f>SUM(E54:E56)</f>
      </c>
      <c r="E50" s="52">
        <f>SUM(F54:F56)</f>
      </c>
      <c r="F50" s="52">
        <f>SUM(G54:G56)</f>
      </c>
      <c r="G50" s="167">
        <f>SUM(H54:H56)</f>
      </c>
      <c r="H50" s="4"/>
      <c r="I50" s="4"/>
    </row>
    <row r="51" ht="17.25" customHeight="1" spans="1:10" x14ac:dyDescent="0.25">
      <c r="A51" s="44"/>
      <c r="B51" s="48"/>
      <c r="C51" s="48"/>
      <c r="D51" s="48"/>
      <c r="E51" s="48"/>
      <c r="F51" s="48"/>
      <c r="G51" s="48"/>
      <c r="H51" s="4"/>
      <c r="I51" s="4"/>
    </row>
    <row r="52" ht="17.25" customHeight="1" spans="1:10" x14ac:dyDescent="0.25">
      <c r="A52" s="141" t="s">
        <v>979</v>
      </c>
      <c r="B52" s="167">
        <f>SUM(C56:C58)</f>
      </c>
      <c r="C52" s="167">
        <f>SUM(D56:D58)</f>
      </c>
      <c r="D52" s="159">
        <f>SUM(E57:E58)</f>
      </c>
      <c r="E52" s="52">
        <f>SUM(F57:F58)</f>
      </c>
      <c r="F52" s="52">
        <f>SUM(G57:G58)</f>
      </c>
      <c r="G52" s="167">
        <f>SUM(H56:H58)</f>
      </c>
      <c r="H52" s="4"/>
      <c r="I52" s="4"/>
    </row>
    <row r="53" ht="17.25" customHeight="1" spans="1:10" x14ac:dyDescent="0.25">
      <c r="A53" s="44"/>
      <c r="B53" s="48"/>
      <c r="C53" s="48"/>
      <c r="D53" s="48"/>
      <c r="E53" s="48"/>
      <c r="F53" s="48"/>
      <c r="G53" s="48"/>
      <c r="H53" s="4"/>
      <c r="I53" s="4"/>
    </row>
    <row r="54" ht="17.25" customHeight="1" spans="1:10" x14ac:dyDescent="0.25">
      <c r="A54" s="141" t="s">
        <v>980</v>
      </c>
      <c r="B54" s="167">
        <f>SUM(C59:C60)</f>
      </c>
      <c r="C54" s="167">
        <f>SUM(D59:D60)</f>
      </c>
      <c r="D54" s="159">
        <f>SUM(E59:E60)</f>
      </c>
      <c r="E54" s="52">
        <f>SUM(F59:F60)</f>
      </c>
      <c r="F54" s="52">
        <f>SUM(G59:G60)</f>
      </c>
      <c r="G54" s="167">
        <f>SUM(H59:H60)</f>
      </c>
      <c r="H54" s="4"/>
      <c r="I54" s="4"/>
    </row>
    <row r="55" ht="17.25" customHeight="1" spans="1:10" x14ac:dyDescent="0.25">
      <c r="A55" s="231"/>
      <c r="B55" s="232"/>
      <c r="C55" s="232"/>
      <c r="D55" s="230">
        <v>-39</v>
      </c>
      <c r="E55" s="232"/>
      <c r="F55" s="232"/>
      <c r="G55" s="232"/>
      <c r="H55" s="165" t="s">
        <v>981</v>
      </c>
      <c r="I55" s="4"/>
    </row>
    <row r="56" ht="17.25" customHeight="1" spans="1:10" x14ac:dyDescent="0.25">
      <c r="A56" s="44"/>
      <c r="B56" s="48"/>
      <c r="C56" s="48"/>
      <c r="D56" s="48"/>
      <c r="E56" s="48"/>
      <c r="F56" s="48"/>
      <c r="G56" s="48"/>
      <c r="H56" s="4"/>
      <c r="I56" s="4"/>
    </row>
    <row r="57" ht="17.25" customHeight="1" spans="1:10" x14ac:dyDescent="0.25">
      <c r="A57" s="44"/>
      <c r="B57" s="48"/>
      <c r="C57" s="48"/>
      <c r="D57" s="48"/>
      <c r="E57" s="48"/>
      <c r="F57" s="48"/>
      <c r="G57" s="48"/>
      <c r="H57" s="4"/>
      <c r="I57" s="4"/>
    </row>
    <row r="58" ht="17.25" customHeight="1" spans="1:10" x14ac:dyDescent="0.25">
      <c r="A58" s="44"/>
      <c r="B58" s="48"/>
      <c r="C58" s="48"/>
      <c r="D58" s="48"/>
      <c r="E58" s="48"/>
      <c r="F58" s="48"/>
      <c r="G58" s="48"/>
      <c r="H58" s="4"/>
      <c r="I58" s="4"/>
    </row>
    <row r="59" ht="17.25" customHeight="1" spans="1:10" x14ac:dyDescent="0.25">
      <c r="A59" s="236" t="s">
        <v>265</v>
      </c>
      <c r="B59" s="237">
        <v>200</v>
      </c>
      <c r="C59" s="237">
        <v>200</v>
      </c>
      <c r="D59" s="237">
        <v>200</v>
      </c>
      <c r="E59" s="237">
        <v>200</v>
      </c>
      <c r="F59" s="237">
        <v>400</v>
      </c>
      <c r="G59" s="237">
        <v>400</v>
      </c>
      <c r="H59" s="4"/>
      <c r="I59" s="4"/>
    </row>
    <row r="60" ht="17.25" customHeight="1" spans="1:10" x14ac:dyDescent="0.25">
      <c r="A60" s="323" t="s">
        <v>722</v>
      </c>
      <c r="B60" s="193">
        <v>200</v>
      </c>
      <c r="C60" s="193">
        <v>200</v>
      </c>
      <c r="D60" s="193">
        <v>200</v>
      </c>
      <c r="E60" s="193">
        <v>200</v>
      </c>
      <c r="F60" s="193">
        <v>400</v>
      </c>
      <c r="G60" s="193">
        <v>400</v>
      </c>
      <c r="H60" s="4"/>
      <c r="I60" s="4"/>
    </row>
    <row r="61" ht="17.25" customHeight="1" spans="1:10" x14ac:dyDescent="0.25">
      <c r="A61" s="12"/>
      <c r="B61" s="13"/>
      <c r="C61" s="13"/>
      <c r="D61" s="13"/>
      <c r="E61" s="13"/>
      <c r="F61" s="13"/>
      <c r="G61" s="13"/>
      <c r="H61" s="4"/>
      <c r="I61" s="4"/>
    </row>
    <row r="62" ht="17.25" customHeight="1" spans="1:10" x14ac:dyDescent="0.25">
      <c r="A62" s="12"/>
      <c r="B62" s="143" t="s">
        <v>6</v>
      </c>
      <c r="C62" s="143" t="s">
        <v>8</v>
      </c>
      <c r="D62" s="143" t="s">
        <v>4</v>
      </c>
      <c r="E62" s="143" t="s">
        <v>7</v>
      </c>
      <c r="F62" s="143" t="s">
        <v>11</v>
      </c>
      <c r="G62" s="143" t="s">
        <v>13</v>
      </c>
      <c r="H62" s="4"/>
      <c r="I62" s="4"/>
    </row>
    <row r="63" spans="1:7" x14ac:dyDescent="0.25">
      <c r="A63" s="24" t="s">
        <v>0</v>
      </c>
      <c r="B63" s="2" t="s">
        <v>6</v>
      </c>
      <c r="C63" s="2" t="s">
        <v>8</v>
      </c>
      <c r="D63" s="2" t="s">
        <v>4</v>
      </c>
      <c r="E63" s="2" t="s">
        <v>7</v>
      </c>
      <c r="F63" s="2" t="s">
        <v>11</v>
      </c>
      <c r="G63" s="2" t="s">
        <v>13</v>
      </c>
    </row>
    <row r="64" spans="1:8" x14ac:dyDescent="0.25">
      <c r="A64" s="24" t="s">
        <v>3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4">
        <v>0</v>
      </c>
    </row>
    <row r="65" spans="1:7" x14ac:dyDescent="0.25">
      <c r="A65" s="24"/>
      <c r="B65" s="2">
        <v>200</v>
      </c>
      <c r="C65" s="2">
        <v>200</v>
      </c>
      <c r="D65" s="2">
        <v>200</v>
      </c>
      <c r="E65" s="2">
        <v>75</v>
      </c>
      <c r="F65" s="2">
        <v>200</v>
      </c>
      <c r="G65" s="2">
        <v>400</v>
      </c>
    </row>
    <row r="66" spans="1:7" x14ac:dyDescent="0.25">
      <c r="A66" s="24"/>
      <c r="B66" s="2">
        <v>0</v>
      </c>
      <c r="C66" s="2">
        <v>0</v>
      </c>
      <c r="D66" s="2">
        <v>0</v>
      </c>
      <c r="E66" s="2">
        <v>75</v>
      </c>
      <c r="F66" s="2">
        <v>200</v>
      </c>
      <c r="G66" s="2">
        <v>0</v>
      </c>
    </row>
    <row r="67" spans="1:7" x14ac:dyDescent="0.25">
      <c r="A67" s="24"/>
      <c r="B67" s="2">
        <v>0</v>
      </c>
      <c r="C67" s="2">
        <v>0</v>
      </c>
      <c r="D67" s="2">
        <v>0</v>
      </c>
      <c r="E67" s="2">
        <v>50</v>
      </c>
      <c r="F67" s="2">
        <v>0</v>
      </c>
      <c r="G67" s="2">
        <v>0</v>
      </c>
    </row>
    <row r="68" spans="1:7" x14ac:dyDescent="0.25">
      <c r="A68" s="24"/>
      <c r="B68" s="2">
        <v>0</v>
      </c>
      <c r="C68" s="2">
        <v>0</v>
      </c>
      <c r="D68" s="2">
        <v>0</v>
      </c>
      <c r="E68" s="2">
        <v>-37</v>
      </c>
      <c r="F68" s="2">
        <v>-12</v>
      </c>
      <c r="G68" s="2">
        <v>0</v>
      </c>
    </row>
    <row r="69" spans="1:7" x14ac:dyDescent="0.25">
      <c r="A69" s="24"/>
      <c r="B69" s="2">
        <v>0</v>
      </c>
      <c r="C69" s="2">
        <v>0</v>
      </c>
      <c r="D69" s="2">
        <v>0</v>
      </c>
      <c r="E69" s="2">
        <v>-10</v>
      </c>
      <c r="F69" s="2">
        <v>-70</v>
      </c>
      <c r="G69" s="2">
        <v>0</v>
      </c>
    </row>
    <row r="70" spans="1:7" x14ac:dyDescent="0.25">
      <c r="A70" s="24"/>
      <c r="B70" s="2">
        <v>-24</v>
      </c>
      <c r="C70" s="2">
        <v>-134</v>
      </c>
      <c r="D70" s="2">
        <v>0</v>
      </c>
      <c r="E70" s="2">
        <v>0</v>
      </c>
      <c r="F70" s="2">
        <v>-74</v>
      </c>
      <c r="G70" s="2">
        <v>0</v>
      </c>
    </row>
    <row r="71" spans="1:7" x14ac:dyDescent="0.25">
      <c r="A71" s="24"/>
      <c r="B71" s="2">
        <v>-133</v>
      </c>
      <c r="C71" s="2">
        <v>-60</v>
      </c>
      <c r="D71" s="2">
        <v>0</v>
      </c>
      <c r="E71" s="2">
        <v>-22</v>
      </c>
      <c r="F71" s="2">
        <v>-47</v>
      </c>
      <c r="G71" s="2">
        <v>0</v>
      </c>
    </row>
    <row r="72" spans="1:7" x14ac:dyDescent="0.25">
      <c r="A72" s="24"/>
      <c r="B72" s="2">
        <v>0</v>
      </c>
      <c r="C72" s="2">
        <v>0</v>
      </c>
      <c r="D72" s="2">
        <v>0</v>
      </c>
      <c r="E72" s="2">
        <v>0</v>
      </c>
      <c r="F72" s="2">
        <v>-37</v>
      </c>
      <c r="G72" s="2">
        <v>-178</v>
      </c>
    </row>
    <row r="73" spans="1:7" x14ac:dyDescent="0.25">
      <c r="A73" s="24"/>
      <c r="B73" s="2">
        <v>-43</v>
      </c>
      <c r="C73" s="2">
        <v>-6</v>
      </c>
      <c r="D73" s="2">
        <v>0</v>
      </c>
      <c r="E73" s="2">
        <v>-31</v>
      </c>
      <c r="F73" s="2">
        <v>0</v>
      </c>
      <c r="G73" s="2">
        <v>0</v>
      </c>
    </row>
    <row r="74" spans="1:7" x14ac:dyDescent="0.25">
      <c r="A74" s="24"/>
      <c r="B74" s="2">
        <v>0</v>
      </c>
      <c r="C74" s="2">
        <v>0</v>
      </c>
      <c r="D74" s="2">
        <v>0</v>
      </c>
      <c r="E74" s="2">
        <v>-11</v>
      </c>
      <c r="F74" s="2">
        <v>0</v>
      </c>
      <c r="G74" s="2">
        <v>-8</v>
      </c>
    </row>
    <row r="75" spans="1:7" x14ac:dyDescent="0.25">
      <c r="A75" s="24"/>
      <c r="B75" s="2">
        <v>0</v>
      </c>
      <c r="C75" s="2">
        <v>0</v>
      </c>
      <c r="D75" s="2">
        <v>0</v>
      </c>
      <c r="E75" s="2">
        <v>0</v>
      </c>
      <c r="F75" s="2">
        <v>-15</v>
      </c>
      <c r="G75" s="2">
        <v>-19</v>
      </c>
    </row>
    <row r="76" spans="1:7" x14ac:dyDescent="0.25">
      <c r="A76" s="24"/>
      <c r="B76" s="2">
        <v>0</v>
      </c>
      <c r="C76" s="2">
        <v>0</v>
      </c>
      <c r="D76" s="2">
        <v>0</v>
      </c>
      <c r="E76" s="2">
        <v>-39</v>
      </c>
      <c r="F76" s="2">
        <v>0</v>
      </c>
      <c r="G76" s="2">
        <v>0</v>
      </c>
    </row>
    <row r="77" spans="1:7" x14ac:dyDescent="0.25">
      <c r="A77" s="24"/>
      <c r="B77" s="2">
        <v>0</v>
      </c>
      <c r="C77" s="2">
        <v>0</v>
      </c>
      <c r="D77" s="2">
        <v>0</v>
      </c>
      <c r="E77" s="2">
        <v>0</v>
      </c>
      <c r="F77" s="2">
        <v>-50</v>
      </c>
      <c r="G77" s="2">
        <v>-195</v>
      </c>
    </row>
    <row r="78" spans="1:7" x14ac:dyDescent="0.25">
      <c r="A78" s="24"/>
      <c r="B78" s="2">
        <v>0</v>
      </c>
      <c r="C78" s="2">
        <v>0</v>
      </c>
      <c r="D78" s="2">
        <v>-6</v>
      </c>
      <c r="E78" s="2">
        <v>-28</v>
      </c>
      <c r="F78" s="2">
        <v>-26</v>
      </c>
      <c r="G78" s="2">
        <v>0</v>
      </c>
    </row>
    <row r="79" spans="1:7" x14ac:dyDescent="0.25">
      <c r="A79" s="24"/>
      <c r="B79" s="2">
        <v>0</v>
      </c>
      <c r="C79" s="2">
        <v>0</v>
      </c>
      <c r="D79" s="2">
        <v>-12</v>
      </c>
      <c r="E79" s="2">
        <v>-16</v>
      </c>
      <c r="F79" s="2">
        <v>-18</v>
      </c>
      <c r="G79" s="2">
        <v>0</v>
      </c>
    </row>
    <row r="80" spans="1:7" x14ac:dyDescent="0.25">
      <c r="A80" s="24"/>
      <c r="B80" s="2">
        <v>0</v>
      </c>
      <c r="C80" s="2">
        <v>0</v>
      </c>
      <c r="D80" s="2">
        <v>-9</v>
      </c>
      <c r="E80" s="2">
        <v>-8</v>
      </c>
      <c r="F80" s="2">
        <v>-36</v>
      </c>
      <c r="G80" s="2">
        <v>0</v>
      </c>
    </row>
    <row r="81" spans="1:7" x14ac:dyDescent="0.25">
      <c r="A81" s="24"/>
      <c r="B81" s="2">
        <v>0</v>
      </c>
      <c r="C81" s="2">
        <v>0</v>
      </c>
      <c r="D81" s="2">
        <v>0</v>
      </c>
      <c r="E81" s="2">
        <v>-4</v>
      </c>
      <c r="F81" s="2">
        <v>0</v>
      </c>
      <c r="G81" s="2">
        <v>0</v>
      </c>
    </row>
    <row r="82" spans="1:7" x14ac:dyDescent="0.25">
      <c r="A82" s="24"/>
      <c r="B82" s="2">
        <v>0</v>
      </c>
      <c r="C82" s="2">
        <v>0</v>
      </c>
      <c r="D82" s="2">
        <v>-18</v>
      </c>
      <c r="E82" s="2">
        <v>0</v>
      </c>
      <c r="F82" s="2">
        <v>-54</v>
      </c>
      <c r="G82" s="2">
        <v>0</v>
      </c>
    </row>
    <row r="83" spans="1:7" x14ac:dyDescent="0.25">
      <c r="A83" s="24"/>
      <c r="B83" s="2">
        <v>0</v>
      </c>
      <c r="C83" s="2">
        <v>0</v>
      </c>
      <c r="D83" s="2">
        <v>-53</v>
      </c>
      <c r="E83" s="2">
        <v>-32</v>
      </c>
      <c r="F83" s="2">
        <v>-32</v>
      </c>
      <c r="G83" s="2">
        <v>0</v>
      </c>
    </row>
    <row r="84" spans="1:7" x14ac:dyDescent="0.25">
      <c r="A84" s="24"/>
      <c r="B84" s="2">
        <v>0</v>
      </c>
      <c r="C84" s="2">
        <v>0</v>
      </c>
      <c r="D84" s="2">
        <v>-24</v>
      </c>
      <c r="E84" s="2">
        <v>0</v>
      </c>
      <c r="F84" s="2">
        <v>0</v>
      </c>
      <c r="G84" s="2">
        <v>0</v>
      </c>
    </row>
    <row r="85" spans="1:7" x14ac:dyDescent="0.25">
      <c r="A85" s="24"/>
      <c r="B85" s="2">
        <v>0</v>
      </c>
      <c r="C85" s="2">
        <v>0</v>
      </c>
      <c r="D85" s="2">
        <v>-21</v>
      </c>
      <c r="E85" s="2">
        <v>0</v>
      </c>
      <c r="F85" s="2">
        <v>0</v>
      </c>
      <c r="G85" s="2">
        <v>0</v>
      </c>
    </row>
    <row r="86" spans="1:7" x14ac:dyDescent="0.25">
      <c r="A86" s="24"/>
      <c r="B86" s="2">
        <v>0</v>
      </c>
      <c r="C86" s="2">
        <v>0</v>
      </c>
      <c r="D86" s="2">
        <v>0</v>
      </c>
      <c r="E86" s="2">
        <v>-4</v>
      </c>
      <c r="F86" s="2">
        <v>0</v>
      </c>
      <c r="G86" s="2">
        <v>0</v>
      </c>
    </row>
    <row r="87" spans="1:7" x14ac:dyDescent="0.25">
      <c r="A87" s="24"/>
      <c r="B87" s="2">
        <v>0</v>
      </c>
      <c r="C87" s="2">
        <v>0</v>
      </c>
      <c r="D87" s="2">
        <v>-18</v>
      </c>
      <c r="E87" s="2">
        <v>0</v>
      </c>
      <c r="F87" s="2">
        <v>0</v>
      </c>
      <c r="G87" s="2">
        <v>0</v>
      </c>
    </row>
    <row r="88" spans="1:7" x14ac:dyDescent="0.25">
      <c r="A88" s="24" t="s">
        <v>3</v>
      </c>
      <c r="B88" s="2">
        <v>0</v>
      </c>
      <c r="C88" s="2">
        <v>0</v>
      </c>
      <c r="D88" s="2">
        <v>39</v>
      </c>
      <c r="E88" s="2">
        <v>-42</v>
      </c>
      <c r="F88" s="2">
        <v>-71</v>
      </c>
      <c r="G88" s="2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4" width="9.147857142857141" style="17" customWidth="1"/>
    <col min="5" max="9" width="12.43357142857143" style="4" customWidth="1"/>
  </cols>
  <sheetData>
    <row r="8" ht="17.25" customHeight="1" spans="1:10" x14ac:dyDescent="0.25">
      <c r="A8" s="75" t="s">
        <v>445</v>
      </c>
      <c r="B8" s="76">
        <f>SUM(C13:C14)</f>
      </c>
      <c r="C8" s="76">
        <f>SUM(D13:D14)</f>
      </c>
      <c r="D8" s="76">
        <f>SUM(E13:E14)</f>
      </c>
      <c r="E8" s="22" t="s">
        <v>969</v>
      </c>
      <c r="F8" s="4"/>
      <c r="G8" s="4"/>
      <c r="H8" s="4"/>
      <c r="I8" s="4"/>
    </row>
    <row r="9" ht="17.25" customHeight="1" spans="1:10" x14ac:dyDescent="0.25">
      <c r="A9" s="45"/>
      <c r="B9" s="146"/>
      <c r="C9" s="146"/>
      <c r="D9" s="146"/>
      <c r="E9" s="4"/>
      <c r="F9" s="4"/>
      <c r="G9" s="4"/>
      <c r="H9" s="4"/>
      <c r="I9" s="4"/>
    </row>
    <row r="10" ht="17.25" customHeight="1" spans="1:10" x14ac:dyDescent="0.25">
      <c r="A10" s="75" t="s">
        <v>882</v>
      </c>
      <c r="B10" s="76">
        <f>SUM(C15:C16)</f>
      </c>
      <c r="C10" s="76">
        <f>SUM(D15:D16)</f>
      </c>
      <c r="D10" s="76">
        <f>SUM(E15:E16)</f>
      </c>
      <c r="E10" s="22" t="s">
        <v>969</v>
      </c>
      <c r="F10" s="4"/>
      <c r="G10" s="4"/>
      <c r="H10" s="4"/>
      <c r="I10" s="4"/>
    </row>
    <row r="11" ht="17.25" customHeight="1" spans="1:10" x14ac:dyDescent="0.25">
      <c r="A11" s="45"/>
      <c r="B11" s="146"/>
      <c r="C11" s="146"/>
      <c r="D11" s="146"/>
      <c r="E11" s="4"/>
      <c r="F11" s="4"/>
      <c r="G11" s="4"/>
      <c r="H11" s="4"/>
      <c r="I11" s="4"/>
    </row>
    <row r="12" ht="17.25" customHeight="1" spans="1:10" x14ac:dyDescent="0.25">
      <c r="A12" s="75" t="s">
        <v>883</v>
      </c>
      <c r="B12" s="76">
        <f>SUM(C17:C18)</f>
      </c>
      <c r="C12" s="76">
        <f>SUM(D17:D18)</f>
      </c>
      <c r="D12" s="76">
        <f>SUM(E17:E18)</f>
      </c>
      <c r="E12" s="22" t="s">
        <v>969</v>
      </c>
      <c r="F12" s="4"/>
      <c r="G12" s="4"/>
      <c r="H12" s="4"/>
      <c r="I12" s="4"/>
    </row>
    <row r="13" ht="17.25" customHeight="1" spans="1:10" x14ac:dyDescent="0.25">
      <c r="A13" s="5" t="s">
        <v>970</v>
      </c>
      <c r="B13" s="78">
        <v>-70</v>
      </c>
      <c r="C13" s="78">
        <v>-191</v>
      </c>
      <c r="D13" s="146"/>
      <c r="E13" s="4"/>
      <c r="F13" s="4"/>
      <c r="G13" s="4"/>
      <c r="H13" s="4"/>
      <c r="I13" s="4"/>
    </row>
    <row r="14" ht="17.25" customHeight="1" spans="1:10" x14ac:dyDescent="0.25">
      <c r="A14" s="75" t="s">
        <v>884</v>
      </c>
      <c r="B14" s="76">
        <f>SUM(C19:C20)</f>
      </c>
      <c r="C14" s="76">
        <f>SUM(D19:D20)</f>
      </c>
      <c r="D14" s="76">
        <f>SUM(E19:E20)</f>
      </c>
      <c r="E14" s="4"/>
      <c r="F14" s="4"/>
      <c r="G14" s="4"/>
      <c r="H14" s="4"/>
      <c r="I14" s="4"/>
    </row>
    <row r="15" ht="17.25" customHeight="1" spans="1:10" x14ac:dyDescent="0.25">
      <c r="A15" s="44">
        <v>45051</v>
      </c>
      <c r="B15" s="78">
        <v>-73</v>
      </c>
      <c r="C15" s="78">
        <v>-15</v>
      </c>
      <c r="D15" s="146"/>
      <c r="E15" s="4"/>
      <c r="F15" s="4"/>
      <c r="G15" s="4"/>
      <c r="H15" s="4"/>
      <c r="I15" s="4"/>
    </row>
    <row r="16" ht="17.25" customHeight="1" spans="1:10" x14ac:dyDescent="0.25">
      <c r="A16" s="44" t="s">
        <v>107</v>
      </c>
      <c r="B16" s="78">
        <v>-57</v>
      </c>
      <c r="C16" s="78">
        <v>-112</v>
      </c>
      <c r="D16" s="146"/>
      <c r="E16" s="4"/>
      <c r="F16" s="4"/>
      <c r="G16" s="4"/>
      <c r="H16" s="4"/>
      <c r="I16" s="4"/>
    </row>
    <row r="17" ht="17.25" customHeight="1" spans="1:10" x14ac:dyDescent="0.25">
      <c r="A17" s="5" t="s">
        <v>984</v>
      </c>
      <c r="B17" s="78">
        <v>-104</v>
      </c>
      <c r="C17" s="78">
        <v>-82</v>
      </c>
      <c r="D17" s="78">
        <v>-17</v>
      </c>
      <c r="E17" s="4"/>
      <c r="F17" s="4"/>
      <c r="G17" s="4"/>
      <c r="H17" s="4"/>
      <c r="I17" s="4"/>
    </row>
    <row r="18" ht="17.25" customHeight="1" spans="1:10" x14ac:dyDescent="0.25">
      <c r="A18" s="5" t="s">
        <v>985</v>
      </c>
      <c r="B18" s="78">
        <v>-89</v>
      </c>
      <c r="C18" s="146"/>
      <c r="D18" s="78">
        <v>-87</v>
      </c>
      <c r="E18" s="4"/>
      <c r="F18" s="4"/>
      <c r="G18" s="4"/>
      <c r="H18" s="4"/>
      <c r="I18" s="4"/>
    </row>
    <row r="19" ht="17.25" customHeight="1" spans="1:10" x14ac:dyDescent="0.25">
      <c r="A19" s="75" t="s">
        <v>885</v>
      </c>
      <c r="B19" s="76">
        <f>SUM(C21:C25)</f>
      </c>
      <c r="C19" s="76">
        <f>SUM(D21:D25)</f>
      </c>
      <c r="D19" s="76">
        <f>SUM(E21:E25)</f>
      </c>
      <c r="E19" s="4"/>
      <c r="F19" s="4"/>
      <c r="G19" s="4"/>
      <c r="H19" s="4"/>
      <c r="I19" s="4"/>
    </row>
    <row r="20" ht="17.25" customHeight="1" spans="1:10" x14ac:dyDescent="0.25">
      <c r="A20" s="5">
        <v>45083</v>
      </c>
      <c r="B20" s="78">
        <v>-7</v>
      </c>
      <c r="C20" s="146"/>
      <c r="D20" s="78">
        <v>-7</v>
      </c>
      <c r="E20" s="4"/>
      <c r="F20" s="4"/>
      <c r="G20" s="4"/>
      <c r="H20" s="4"/>
      <c r="I20" s="4"/>
    </row>
    <row r="21" ht="17.25" customHeight="1" spans="1:10" x14ac:dyDescent="0.25">
      <c r="A21" s="5">
        <v>45175</v>
      </c>
      <c r="B21" s="146"/>
      <c r="C21" s="146"/>
      <c r="D21" s="78">
        <v>-50</v>
      </c>
      <c r="E21" s="4"/>
      <c r="F21" s="4"/>
      <c r="G21" s="4"/>
      <c r="H21" s="4"/>
      <c r="I21" s="4"/>
    </row>
    <row r="22" ht="17.25" customHeight="1" spans="1:10" x14ac:dyDescent="0.25">
      <c r="A22" s="45">
        <v>45205</v>
      </c>
      <c r="B22" s="146"/>
      <c r="C22" s="146"/>
      <c r="D22" s="78">
        <v>-22</v>
      </c>
      <c r="E22" s="4"/>
      <c r="F22" s="4"/>
      <c r="G22" s="4"/>
      <c r="H22" s="4"/>
      <c r="I22" s="4"/>
    </row>
    <row r="23" ht="17.25" customHeight="1" spans="1:10" x14ac:dyDescent="0.25">
      <c r="A23" s="5" t="s">
        <v>972</v>
      </c>
      <c r="B23" s="146"/>
      <c r="C23" s="146"/>
      <c r="D23" s="78">
        <v>-17</v>
      </c>
      <c r="E23" s="4"/>
      <c r="F23" s="4"/>
      <c r="G23" s="4"/>
      <c r="H23" s="4"/>
      <c r="I23" s="4"/>
    </row>
    <row r="24" ht="17.25" customHeight="1" spans="1:10" x14ac:dyDescent="0.25">
      <c r="A24" s="75" t="s">
        <v>987</v>
      </c>
      <c r="B24" s="76">
        <f>SUM(C26:C30)</f>
      </c>
      <c r="C24" s="76">
        <f>SUM(D26:D30)</f>
      </c>
      <c r="D24" s="76">
        <f>SUM(E26:E30)</f>
      </c>
      <c r="E24" s="22" t="s">
        <v>971</v>
      </c>
      <c r="F24" s="4"/>
      <c r="G24" s="4"/>
      <c r="H24" s="4"/>
      <c r="I24" s="4"/>
    </row>
    <row r="25" ht="17.25" customHeight="1" spans="1:10" x14ac:dyDescent="0.25">
      <c r="A25" s="5"/>
      <c r="B25" s="146"/>
      <c r="C25" s="146"/>
      <c r="D25" s="146"/>
      <c r="E25" s="4"/>
      <c r="F25" s="4"/>
      <c r="G25" s="4"/>
      <c r="H25" s="4"/>
      <c r="I25" s="4"/>
    </row>
    <row r="26" ht="17.25" customHeight="1" spans="1:10" x14ac:dyDescent="0.25">
      <c r="A26" s="5"/>
      <c r="B26" s="6"/>
      <c r="C26" s="6"/>
      <c r="D26" s="6"/>
      <c r="E26" s="4"/>
      <c r="F26" s="4"/>
      <c r="G26" s="4"/>
      <c r="H26" s="4"/>
      <c r="I26" s="4"/>
    </row>
    <row r="27" ht="17.25" customHeight="1" spans="1:10" x14ac:dyDescent="0.25">
      <c r="A27" s="44"/>
      <c r="B27" s="48"/>
      <c r="C27" s="48"/>
      <c r="D27" s="48"/>
      <c r="E27" s="4"/>
      <c r="F27" s="4"/>
      <c r="G27" s="4"/>
      <c r="H27" s="4"/>
      <c r="I27" s="4"/>
    </row>
    <row r="28" ht="17.25" customHeight="1" spans="1:10" x14ac:dyDescent="0.25">
      <c r="A28" s="236" t="s">
        <v>265</v>
      </c>
      <c r="B28" s="237">
        <f>SUM(C10:C12)</f>
      </c>
      <c r="C28" s="237">
        <f>SUM(D10:D12)</f>
      </c>
      <c r="D28" s="237">
        <f>SUM(E10:E12)</f>
      </c>
      <c r="E28" s="4"/>
      <c r="F28" s="4"/>
      <c r="G28" s="4"/>
      <c r="H28" s="4"/>
      <c r="I28" s="4"/>
    </row>
    <row r="29" ht="17.25" customHeight="1" spans="1:10" x14ac:dyDescent="0.25">
      <c r="A29" s="323" t="s">
        <v>722</v>
      </c>
      <c r="B29" s="193">
        <v>400</v>
      </c>
      <c r="C29" s="193">
        <v>400</v>
      </c>
      <c r="D29" s="193">
        <v>200</v>
      </c>
      <c r="E29" s="4"/>
      <c r="F29" s="4"/>
      <c r="G29" s="4"/>
      <c r="H29" s="4"/>
      <c r="I29" s="4"/>
    </row>
    <row r="30" spans="1:4" x14ac:dyDescent="0.25">
      <c r="A30" s="1" t="s">
        <v>0</v>
      </c>
      <c r="B30" s="17" t="s">
        <v>6</v>
      </c>
      <c r="C30" s="17" t="s">
        <v>8</v>
      </c>
      <c r="D30" s="17" t="s">
        <v>13</v>
      </c>
    </row>
    <row r="31" spans="1:5" x14ac:dyDescent="0.25">
      <c r="A31" s="1" t="s">
        <v>3</v>
      </c>
      <c r="B31" s="17">
        <v>0</v>
      </c>
      <c r="C31" s="17">
        <v>0</v>
      </c>
      <c r="D31" s="17">
        <v>0</v>
      </c>
      <c r="E31" s="4">
        <v>0</v>
      </c>
    </row>
    <row r="32" spans="1:4" x14ac:dyDescent="0.25">
      <c r="A32" s="1"/>
      <c r="B32" s="17">
        <v>125</v>
      </c>
      <c r="C32" s="17">
        <v>125</v>
      </c>
      <c r="D32" s="17">
        <v>200</v>
      </c>
    </row>
    <row r="33" spans="1:4" x14ac:dyDescent="0.25">
      <c r="A33" s="1"/>
      <c r="B33" s="17">
        <v>125</v>
      </c>
      <c r="C33" s="17">
        <v>125</v>
      </c>
      <c r="D33" s="17">
        <v>0</v>
      </c>
    </row>
    <row r="34" spans="1:4" x14ac:dyDescent="0.25">
      <c r="A34" s="1"/>
      <c r="B34" s="17">
        <v>150</v>
      </c>
      <c r="C34" s="17">
        <v>150</v>
      </c>
      <c r="D34" s="17">
        <v>0</v>
      </c>
    </row>
    <row r="35" spans="1:4" x14ac:dyDescent="0.25">
      <c r="A35" s="1"/>
      <c r="B35" s="17">
        <v>-70</v>
      </c>
      <c r="C35" s="17">
        <v>-191</v>
      </c>
      <c r="D35" s="17">
        <v>0</v>
      </c>
    </row>
    <row r="36" spans="1:4" x14ac:dyDescent="0.25">
      <c r="A36" s="1"/>
      <c r="B36" s="17">
        <v>-73</v>
      </c>
      <c r="C36" s="17">
        <v>-15</v>
      </c>
      <c r="D36" s="17">
        <v>0</v>
      </c>
    </row>
    <row r="37" spans="1:4" x14ac:dyDescent="0.25">
      <c r="A37" s="1"/>
      <c r="B37" s="17">
        <v>-57</v>
      </c>
      <c r="C37" s="17">
        <v>-112</v>
      </c>
      <c r="D37" s="17">
        <v>0</v>
      </c>
    </row>
    <row r="38" spans="1:4" x14ac:dyDescent="0.25">
      <c r="A38" s="1"/>
      <c r="B38" s="17">
        <v>-104</v>
      </c>
      <c r="C38" s="17">
        <v>-82</v>
      </c>
      <c r="D38" s="17">
        <v>-17</v>
      </c>
    </row>
    <row r="39" spans="1:4" x14ac:dyDescent="0.25">
      <c r="A39" s="1"/>
      <c r="B39" s="17">
        <v>-89</v>
      </c>
      <c r="C39" s="17">
        <v>0</v>
      </c>
      <c r="D39" s="17">
        <v>-87</v>
      </c>
    </row>
    <row r="40" spans="1:4" x14ac:dyDescent="0.25">
      <c r="A40" s="1"/>
      <c r="B40" s="17">
        <v>-7</v>
      </c>
      <c r="C40" s="17">
        <v>0</v>
      </c>
      <c r="D40" s="17">
        <v>-7</v>
      </c>
    </row>
    <row r="41" spans="1:4" x14ac:dyDescent="0.25">
      <c r="A41" s="1"/>
      <c r="B41" s="17">
        <v>0</v>
      </c>
      <c r="C41" s="17">
        <v>0</v>
      </c>
      <c r="D41" s="17">
        <v>-50</v>
      </c>
    </row>
    <row r="42" spans="1:4" x14ac:dyDescent="0.25">
      <c r="A42" s="1"/>
      <c r="B42" s="17">
        <v>0</v>
      </c>
      <c r="C42" s="17">
        <v>0</v>
      </c>
      <c r="D42" s="17">
        <v>-22</v>
      </c>
    </row>
    <row r="43" spans="1:4" x14ac:dyDescent="0.25">
      <c r="A43" s="1"/>
      <c r="B43" s="17">
        <v>0</v>
      </c>
      <c r="C43" s="17">
        <v>0</v>
      </c>
      <c r="D43" s="17">
        <v>-17</v>
      </c>
    </row>
    <row r="44" spans="1:4" x14ac:dyDescent="0.25">
      <c r="A44" s="1" t="s">
        <v>3</v>
      </c>
      <c r="B44" s="17">
        <v>0</v>
      </c>
      <c r="C44" s="17">
        <v>0</v>
      </c>
      <c r="D44" s="1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4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4" width="9.147857142857141" style="17" customWidth="1"/>
    <col min="5" max="9" width="12.43357142857143" style="4" customWidth="1"/>
  </cols>
  <sheetData>
    <row r="8" ht="17.25" customHeight="1" spans="1:10" x14ac:dyDescent="0.25">
      <c r="A8" s="75" t="s">
        <v>882</v>
      </c>
      <c r="B8" s="76">
        <f>SUM(C13:C14)</f>
      </c>
      <c r="C8" s="76">
        <f>SUM(D13:D14)</f>
      </c>
      <c r="D8" s="76">
        <f>SUM(E13:E14)</f>
      </c>
      <c r="E8" s="22" t="s">
        <v>969</v>
      </c>
      <c r="F8" s="4"/>
      <c r="G8" s="4"/>
      <c r="H8" s="4"/>
      <c r="I8" s="4"/>
    </row>
    <row r="9" ht="17.25" customHeight="1" spans="1:10" x14ac:dyDescent="0.25">
      <c r="A9" s="45"/>
      <c r="B9" s="146"/>
      <c r="C9" s="146"/>
      <c r="D9" s="146"/>
      <c r="E9" s="4"/>
      <c r="F9" s="4"/>
      <c r="G9" s="4"/>
      <c r="H9" s="4"/>
      <c r="I9" s="4"/>
    </row>
    <row r="10" ht="17.25" customHeight="1" spans="1:10" x14ac:dyDescent="0.25">
      <c r="A10" s="75" t="s">
        <v>883</v>
      </c>
      <c r="B10" s="76">
        <f>SUM(C15:C16)</f>
      </c>
      <c r="C10" s="76">
        <f>SUM(D15:D16)</f>
      </c>
      <c r="D10" s="76">
        <f>SUM(E15:E16)</f>
      </c>
      <c r="E10" s="22" t="s">
        <v>969</v>
      </c>
      <c r="F10" s="4"/>
      <c r="G10" s="4"/>
      <c r="H10" s="4"/>
      <c r="I10" s="4"/>
    </row>
    <row r="11" ht="17.25" customHeight="1" spans="1:10" x14ac:dyDescent="0.25">
      <c r="A11" s="5"/>
      <c r="B11" s="6"/>
      <c r="C11" s="6"/>
      <c r="D11" s="6"/>
      <c r="E11" s="4"/>
      <c r="F11" s="4"/>
      <c r="G11" s="4"/>
      <c r="H11" s="4"/>
      <c r="I11" s="4"/>
    </row>
    <row r="12" ht="17.25" customHeight="1" spans="1:10" x14ac:dyDescent="0.25">
      <c r="A12" s="75" t="s">
        <v>884</v>
      </c>
      <c r="B12" s="76">
        <f>SUM(C17:C18)</f>
      </c>
      <c r="C12" s="76">
        <f>SUM(D17:D18)</f>
      </c>
      <c r="D12" s="76">
        <f>SUM(E17:E18)</f>
      </c>
      <c r="E12" s="4"/>
      <c r="F12" s="4"/>
      <c r="G12" s="4"/>
      <c r="H12" s="4"/>
      <c r="I12" s="4"/>
    </row>
    <row r="13" ht="17.25" customHeight="1" spans="1:10" x14ac:dyDescent="0.25">
      <c r="A13" s="5" t="s">
        <v>984</v>
      </c>
      <c r="B13" s="48"/>
      <c r="C13" s="47">
        <v>-25</v>
      </c>
      <c r="D13" s="48"/>
      <c r="E13" s="4"/>
      <c r="F13" s="4"/>
      <c r="G13" s="4"/>
      <c r="H13" s="4"/>
      <c r="I13" s="4"/>
    </row>
    <row r="14" ht="17.25" customHeight="1" spans="1:10" x14ac:dyDescent="0.25">
      <c r="A14" s="5" t="s">
        <v>985</v>
      </c>
      <c r="B14" s="48"/>
      <c r="C14" s="47">
        <v>-56</v>
      </c>
      <c r="D14" s="48"/>
      <c r="E14" s="4"/>
      <c r="F14" s="4"/>
      <c r="G14" s="4"/>
      <c r="H14" s="4"/>
      <c r="I14" s="4"/>
    </row>
    <row r="15" ht="17.25" customHeight="1" spans="1:10" x14ac:dyDescent="0.25">
      <c r="A15" s="75" t="s">
        <v>885</v>
      </c>
      <c r="B15" s="76">
        <f>SUM(C19:C21)</f>
      </c>
      <c r="C15" s="76">
        <f>SUM(D19:D21)</f>
      </c>
      <c r="D15" s="76">
        <f>SUM(E19:E21)</f>
      </c>
      <c r="E15" s="22" t="s">
        <v>971</v>
      </c>
      <c r="F15" s="4"/>
      <c r="G15" s="4"/>
      <c r="H15" s="4"/>
      <c r="I15" s="4"/>
    </row>
    <row r="16" ht="17.25" customHeight="1" spans="1:10" x14ac:dyDescent="0.25">
      <c r="A16" s="5">
        <v>45083</v>
      </c>
      <c r="B16" s="47">
        <v>-59</v>
      </c>
      <c r="C16" s="47">
        <v>-21</v>
      </c>
      <c r="D16" s="48"/>
      <c r="E16" s="4"/>
      <c r="F16" s="4"/>
      <c r="G16" s="4"/>
      <c r="H16" s="4"/>
      <c r="I16" s="4"/>
    </row>
    <row r="17" ht="17.25" customHeight="1" spans="1:10" x14ac:dyDescent="0.25">
      <c r="A17" s="5">
        <v>45175</v>
      </c>
      <c r="B17" s="48"/>
      <c r="C17" s="47">
        <v>-85</v>
      </c>
      <c r="D17" s="48"/>
      <c r="E17" s="4"/>
      <c r="F17" s="4"/>
      <c r="G17" s="4"/>
      <c r="H17" s="4"/>
      <c r="I17" s="4"/>
    </row>
    <row r="18" ht="17.25" customHeight="1" spans="1:10" x14ac:dyDescent="0.25">
      <c r="A18" s="45">
        <v>45205</v>
      </c>
      <c r="B18" s="47">
        <v>-108</v>
      </c>
      <c r="C18" s="48"/>
      <c r="D18" s="48"/>
      <c r="E18" s="4"/>
      <c r="F18" s="4"/>
      <c r="G18" s="4"/>
      <c r="H18" s="4"/>
      <c r="I18" s="4"/>
    </row>
    <row r="19" ht="17.25" customHeight="1" spans="1:10" x14ac:dyDescent="0.25">
      <c r="A19" s="5" t="s">
        <v>972</v>
      </c>
      <c r="B19" s="47">
        <v>-33</v>
      </c>
      <c r="C19" s="47">
        <v>-13</v>
      </c>
      <c r="D19" s="47">
        <v>-205</v>
      </c>
      <c r="E19" s="4"/>
      <c r="F19" s="4"/>
      <c r="G19" s="4"/>
      <c r="H19" s="4"/>
      <c r="I19" s="4"/>
    </row>
    <row r="20" ht="17.25" customHeight="1" spans="1:10" x14ac:dyDescent="0.25">
      <c r="A20" s="75" t="s">
        <v>887</v>
      </c>
      <c r="B20" s="76">
        <f>SUM(C22:C26)</f>
      </c>
      <c r="C20" s="76">
        <f>SUM(D22:D26)</f>
      </c>
      <c r="D20" s="76">
        <f>SUM(E22:E26)</f>
      </c>
      <c r="E20" s="22" t="s">
        <v>971</v>
      </c>
      <c r="F20" s="4"/>
      <c r="G20" s="4"/>
      <c r="H20" s="4"/>
      <c r="I20" s="4"/>
    </row>
    <row r="21" ht="17.25" customHeight="1" spans="1:10" x14ac:dyDescent="0.25">
      <c r="A21" s="5">
        <v>44992</v>
      </c>
      <c r="B21" s="48"/>
      <c r="C21" s="48"/>
      <c r="D21" s="47">
        <v>-75</v>
      </c>
      <c r="E21" s="4"/>
      <c r="F21" s="4"/>
      <c r="G21" s="4"/>
      <c r="H21" s="4"/>
      <c r="I21" s="4"/>
    </row>
    <row r="22" ht="17.25" customHeight="1" spans="1:10" x14ac:dyDescent="0.25">
      <c r="A22" s="44" t="s">
        <v>808</v>
      </c>
      <c r="B22" s="48"/>
      <c r="C22" s="48"/>
      <c r="D22" s="47">
        <v>-50</v>
      </c>
      <c r="E22" s="4"/>
      <c r="F22" s="4"/>
      <c r="G22" s="4"/>
      <c r="H22" s="4"/>
      <c r="I22" s="4"/>
    </row>
    <row r="23" ht="17.25" customHeight="1" spans="1:10" x14ac:dyDescent="0.25">
      <c r="A23" s="75" t="s">
        <v>888</v>
      </c>
      <c r="B23" s="76">
        <f>SUM(C27:C29)</f>
      </c>
      <c r="C23" s="76">
        <f>SUM(D27:D29)</f>
      </c>
      <c r="D23" s="76">
        <f>SUM(E27:E29)</f>
      </c>
      <c r="E23" s="4"/>
      <c r="F23" s="4"/>
      <c r="G23" s="4"/>
      <c r="H23" s="4"/>
      <c r="I23" s="4"/>
    </row>
    <row r="24" ht="17.25" customHeight="1" spans="1:10" x14ac:dyDescent="0.25">
      <c r="A24" s="5">
        <v>45146</v>
      </c>
      <c r="B24" s="48"/>
      <c r="C24" s="48"/>
      <c r="D24" s="47">
        <v>-70</v>
      </c>
      <c r="E24" s="4"/>
      <c r="F24" s="4"/>
      <c r="G24" s="4"/>
      <c r="H24" s="4"/>
      <c r="I24" s="4"/>
    </row>
    <row r="25" ht="17.25" customHeight="1" spans="1:10" x14ac:dyDescent="0.25">
      <c r="A25" s="75" t="s">
        <v>889</v>
      </c>
      <c r="B25" s="76">
        <f>SUM(C30:C31)</f>
      </c>
      <c r="C25" s="76">
        <f>SUM(D30:D31)</f>
      </c>
      <c r="D25" s="76">
        <f>SUM(E30:E31)</f>
      </c>
      <c r="E25" s="4"/>
      <c r="F25" s="4"/>
      <c r="G25" s="4"/>
      <c r="H25" s="4"/>
      <c r="I25" s="4"/>
    </row>
    <row r="26" ht="17.25" customHeight="1" spans="1:10" x14ac:dyDescent="0.25">
      <c r="A26" s="44"/>
      <c r="B26" s="48"/>
      <c r="C26" s="48"/>
      <c r="D26" s="48"/>
      <c r="E26" s="4"/>
      <c r="F26" s="4"/>
      <c r="G26" s="4"/>
      <c r="H26" s="4"/>
      <c r="I26" s="4"/>
    </row>
    <row r="27" ht="17.25" customHeight="1" spans="1:10" x14ac:dyDescent="0.25">
      <c r="A27" s="44"/>
      <c r="B27" s="48"/>
      <c r="C27" s="48"/>
      <c r="D27" s="48"/>
      <c r="E27" s="4"/>
      <c r="F27" s="4"/>
      <c r="G27" s="4"/>
      <c r="H27" s="4"/>
      <c r="I27" s="4"/>
    </row>
    <row r="28" ht="17.25" customHeight="1" spans="1:10" x14ac:dyDescent="0.25">
      <c r="A28" s="44"/>
      <c r="B28" s="48"/>
      <c r="C28" s="48"/>
      <c r="D28" s="48"/>
      <c r="E28" s="4"/>
      <c r="F28" s="4"/>
      <c r="G28" s="4"/>
      <c r="H28" s="4"/>
      <c r="I28" s="4"/>
    </row>
    <row r="29" ht="17.25" customHeight="1" spans="1:10" x14ac:dyDescent="0.25">
      <c r="A29" s="236" t="s">
        <v>265</v>
      </c>
      <c r="B29" s="330">
        <f>SUM(C11:C12)</f>
      </c>
      <c r="C29" s="330">
        <f>SUM(D11:D12)</f>
      </c>
      <c r="D29" s="330">
        <f>SUM(E11:E12)</f>
      </c>
      <c r="E29" s="4"/>
      <c r="F29" s="4"/>
      <c r="G29" s="4"/>
      <c r="H29" s="4"/>
      <c r="I29" s="4"/>
    </row>
    <row r="30" ht="17.25" customHeight="1" spans="1:10" x14ac:dyDescent="0.25">
      <c r="A30" s="323" t="s">
        <v>722</v>
      </c>
      <c r="B30" s="331">
        <v>200</v>
      </c>
      <c r="C30" s="331">
        <v>200</v>
      </c>
      <c r="D30" s="331">
        <v>400</v>
      </c>
      <c r="E30" s="4"/>
      <c r="F30" s="4"/>
      <c r="G30" s="4"/>
      <c r="H30" s="4"/>
      <c r="I30" s="4"/>
    </row>
    <row r="31" spans="1:4" x14ac:dyDescent="0.25">
      <c r="A31" s="1" t="s">
        <v>0</v>
      </c>
      <c r="B31" s="17" t="s">
        <v>6</v>
      </c>
      <c r="C31" s="17" t="s">
        <v>8</v>
      </c>
      <c r="D31" s="17" t="s">
        <v>13</v>
      </c>
    </row>
    <row r="32" spans="1:5" x14ac:dyDescent="0.25">
      <c r="A32" s="1" t="s">
        <v>3</v>
      </c>
      <c r="B32" s="17">
        <v>0</v>
      </c>
      <c r="C32" s="17">
        <v>0</v>
      </c>
      <c r="D32" s="17">
        <v>0</v>
      </c>
      <c r="E32" s="4">
        <v>0</v>
      </c>
    </row>
    <row r="33" spans="1:4" x14ac:dyDescent="0.25">
      <c r="A33" s="1"/>
      <c r="B33" s="17">
        <v>0</v>
      </c>
      <c r="C33" s="17">
        <v>0</v>
      </c>
      <c r="D33" s="17">
        <v>200</v>
      </c>
    </row>
    <row r="34" spans="1:4" x14ac:dyDescent="0.25">
      <c r="A34" s="1"/>
      <c r="B34" s="17">
        <v>150</v>
      </c>
      <c r="C34" s="17">
        <v>150</v>
      </c>
      <c r="D34" s="17">
        <v>200</v>
      </c>
    </row>
    <row r="35" spans="1:4" x14ac:dyDescent="0.25">
      <c r="A35" s="1"/>
      <c r="B35" s="17">
        <v>50</v>
      </c>
      <c r="C35" s="17">
        <v>50</v>
      </c>
      <c r="D35" s="17">
        <v>0</v>
      </c>
    </row>
    <row r="36" spans="1:4" x14ac:dyDescent="0.25">
      <c r="A36" s="1"/>
      <c r="B36" s="17">
        <v>0</v>
      </c>
      <c r="C36" s="17">
        <v>-25</v>
      </c>
      <c r="D36" s="17">
        <v>0</v>
      </c>
    </row>
    <row r="37" spans="1:4" x14ac:dyDescent="0.25">
      <c r="A37" s="1"/>
      <c r="B37" s="17">
        <v>0</v>
      </c>
      <c r="C37" s="17">
        <v>-56</v>
      </c>
      <c r="D37" s="17">
        <v>0</v>
      </c>
    </row>
    <row r="38" spans="1:4" x14ac:dyDescent="0.25">
      <c r="A38" s="1"/>
      <c r="B38" s="17">
        <v>-59</v>
      </c>
      <c r="C38" s="17">
        <v>-21</v>
      </c>
      <c r="D38" s="17">
        <v>0</v>
      </c>
    </row>
    <row r="39" spans="1:4" x14ac:dyDescent="0.25">
      <c r="A39" s="1"/>
      <c r="B39" s="17">
        <v>0</v>
      </c>
      <c r="C39" s="17">
        <v>-85</v>
      </c>
      <c r="D39" s="17">
        <v>0</v>
      </c>
    </row>
    <row r="40" spans="1:4" x14ac:dyDescent="0.25">
      <c r="A40" s="1"/>
      <c r="B40" s="17">
        <v>-108</v>
      </c>
      <c r="C40" s="17">
        <v>0</v>
      </c>
      <c r="D40" s="17">
        <v>0</v>
      </c>
    </row>
    <row r="41" spans="1:4" x14ac:dyDescent="0.25">
      <c r="A41" s="1"/>
      <c r="B41" s="17">
        <v>-33</v>
      </c>
      <c r="C41" s="17">
        <v>-13</v>
      </c>
      <c r="D41" s="17">
        <v>-205</v>
      </c>
    </row>
    <row r="42" spans="1:4" x14ac:dyDescent="0.25">
      <c r="A42" s="1"/>
      <c r="B42" s="17">
        <v>0</v>
      </c>
      <c r="C42" s="17">
        <v>0</v>
      </c>
      <c r="D42" s="17">
        <v>-75</v>
      </c>
    </row>
    <row r="43" spans="1:4" x14ac:dyDescent="0.25">
      <c r="A43" s="1"/>
      <c r="B43" s="17">
        <v>0</v>
      </c>
      <c r="C43" s="17">
        <v>0</v>
      </c>
      <c r="D43" s="17">
        <v>-50</v>
      </c>
    </row>
    <row r="44" spans="1:4" x14ac:dyDescent="0.25">
      <c r="A44" s="1"/>
      <c r="B44" s="17">
        <v>0</v>
      </c>
      <c r="C44" s="17">
        <v>0</v>
      </c>
      <c r="D44" s="17">
        <v>-70</v>
      </c>
    </row>
    <row r="45" spans="1:4" x14ac:dyDescent="0.25">
      <c r="A45" s="1" t="s">
        <v>3</v>
      </c>
      <c r="B45" s="17">
        <v>0</v>
      </c>
      <c r="C45" s="17">
        <v>0</v>
      </c>
      <c r="D45" s="1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5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4" width="9.147857142857141" style="17" customWidth="1"/>
    <col min="5" max="9" width="12.43357142857143" style="4" customWidth="1"/>
  </cols>
  <sheetData>
    <row r="8" ht="17.25" customHeight="1" spans="1:10" x14ac:dyDescent="0.25">
      <c r="A8" s="75" t="s">
        <v>883</v>
      </c>
      <c r="B8" s="76">
        <f>SUM(C13:C14)</f>
      </c>
      <c r="C8" s="76">
        <f>SUM(D13:D14)</f>
      </c>
      <c r="D8" s="76">
        <f>SUM(E13:E14)</f>
      </c>
      <c r="E8" s="22" t="s">
        <v>969</v>
      </c>
      <c r="F8" s="4"/>
      <c r="G8" s="4"/>
      <c r="H8" s="4"/>
      <c r="I8" s="4"/>
    </row>
    <row r="9" ht="17.25" customHeight="1" spans="1:10" x14ac:dyDescent="0.25">
      <c r="A9" s="45"/>
      <c r="B9" s="146"/>
      <c r="C9" s="146"/>
      <c r="D9" s="146"/>
      <c r="E9" s="4"/>
      <c r="F9" s="4"/>
      <c r="G9" s="4"/>
      <c r="H9" s="4"/>
      <c r="I9" s="4"/>
    </row>
    <row r="10" ht="17.25" customHeight="1" spans="1:10" x14ac:dyDescent="0.25">
      <c r="A10" s="75" t="s">
        <v>884</v>
      </c>
      <c r="B10" s="76">
        <f>SUM(C15:C16)</f>
      </c>
      <c r="C10" s="76">
        <f>SUM(D15:D16)</f>
      </c>
      <c r="D10" s="76">
        <f>SUM(E15:E16)</f>
      </c>
      <c r="E10" s="4"/>
      <c r="F10" s="4"/>
      <c r="G10" s="4"/>
      <c r="H10" s="4"/>
      <c r="I10" s="4"/>
    </row>
    <row r="11" ht="17.25" customHeight="1" spans="1:10" x14ac:dyDescent="0.25">
      <c r="A11" s="147"/>
      <c r="B11" s="352"/>
      <c r="C11" s="352"/>
      <c r="D11" s="352"/>
      <c r="E11" s="4"/>
      <c r="F11" s="4"/>
      <c r="G11" s="4"/>
      <c r="H11" s="4"/>
      <c r="I11" s="4"/>
    </row>
    <row r="12" ht="17.25" customHeight="1" spans="1:10" x14ac:dyDescent="0.25">
      <c r="A12" s="75" t="s">
        <v>885</v>
      </c>
      <c r="B12" s="76">
        <f>SUM(C17:C18)</f>
      </c>
      <c r="C12" s="76">
        <f>SUM(D17:D18)</f>
      </c>
      <c r="D12" s="76">
        <f>SUM(E17:E18)</f>
      </c>
      <c r="E12" s="22" t="s">
        <v>971</v>
      </c>
      <c r="F12" s="4"/>
      <c r="G12" s="4"/>
      <c r="H12" s="4"/>
      <c r="I12" s="4"/>
    </row>
    <row r="13" ht="17.25" customHeight="1" spans="1:10" x14ac:dyDescent="0.25">
      <c r="A13" s="5" t="s">
        <v>972</v>
      </c>
      <c r="B13" s="78">
        <v>-98</v>
      </c>
      <c r="C13" s="78">
        <v>-83</v>
      </c>
      <c r="D13" s="146"/>
      <c r="E13" s="4"/>
      <c r="F13" s="4"/>
      <c r="G13" s="4"/>
      <c r="H13" s="4"/>
      <c r="I13" s="4"/>
    </row>
    <row r="14" ht="17.25" customHeight="1" spans="1:10" x14ac:dyDescent="0.25">
      <c r="A14" s="75" t="s">
        <v>987</v>
      </c>
      <c r="B14" s="76">
        <f>SUM(C19:C20)</f>
      </c>
      <c r="C14" s="76">
        <f>SUM(D19:D20)</f>
      </c>
      <c r="D14" s="76">
        <f>SUM(E19:E20)</f>
      </c>
      <c r="E14" s="22" t="s">
        <v>971</v>
      </c>
      <c r="F14" s="4"/>
      <c r="G14" s="4"/>
      <c r="H14" s="4"/>
      <c r="I14" s="4"/>
    </row>
    <row r="15" ht="17.25" customHeight="1" spans="1:10" x14ac:dyDescent="0.25">
      <c r="A15" s="5">
        <v>44992</v>
      </c>
      <c r="B15" s="78">
        <v>-91</v>
      </c>
      <c r="C15" s="78">
        <v>-63</v>
      </c>
      <c r="D15" s="146"/>
      <c r="E15" s="4"/>
      <c r="F15" s="4"/>
      <c r="G15" s="4"/>
      <c r="H15" s="4"/>
      <c r="I15" s="4"/>
    </row>
    <row r="16" ht="17.25" customHeight="1" spans="1:10" x14ac:dyDescent="0.25">
      <c r="A16" s="44" t="s">
        <v>808</v>
      </c>
      <c r="B16" s="78">
        <v>-11</v>
      </c>
      <c r="C16" s="78">
        <v>-45</v>
      </c>
      <c r="D16" s="146"/>
      <c r="E16" s="4"/>
      <c r="F16" s="4"/>
      <c r="G16" s="4"/>
      <c r="H16" s="4"/>
      <c r="I16" s="4"/>
    </row>
    <row r="17" ht="17.25" customHeight="1" spans="1:10" x14ac:dyDescent="0.25">
      <c r="A17" s="75" t="s">
        <v>988</v>
      </c>
      <c r="B17" s="76">
        <f>SUM(C21:C23)</f>
      </c>
      <c r="C17" s="76">
        <f>SUM(D21:D23)</f>
      </c>
      <c r="D17" s="76">
        <f>SUM(E21:E23)</f>
      </c>
      <c r="E17" s="4"/>
      <c r="F17" s="4"/>
      <c r="G17" s="4"/>
      <c r="H17" s="4"/>
      <c r="I17" s="4"/>
    </row>
    <row r="18" ht="17.25" customHeight="1" spans="1:10" x14ac:dyDescent="0.25">
      <c r="A18" s="5">
        <v>45146</v>
      </c>
      <c r="B18" s="6"/>
      <c r="C18" s="18">
        <v>-9</v>
      </c>
      <c r="D18" s="18">
        <v>-30</v>
      </c>
      <c r="E18" s="4"/>
      <c r="F18" s="4"/>
      <c r="G18" s="4"/>
      <c r="H18" s="4"/>
      <c r="I18" s="4"/>
    </row>
    <row r="19" ht="17.25" customHeight="1" spans="1:10" x14ac:dyDescent="0.25">
      <c r="A19" s="75" t="s">
        <v>889</v>
      </c>
      <c r="B19" s="76">
        <f>SUM(C24:C25)</f>
      </c>
      <c r="C19" s="76">
        <f>SUM(D24:D25)</f>
      </c>
      <c r="D19" s="76">
        <f>SUM(E24:E25)</f>
      </c>
      <c r="E19" s="4"/>
      <c r="F19" s="4"/>
      <c r="G19" s="4"/>
      <c r="H19" s="4"/>
      <c r="I19" s="4"/>
    </row>
    <row r="20" ht="17.25" customHeight="1" spans="1:10" x14ac:dyDescent="0.25">
      <c r="A20" s="44"/>
      <c r="B20" s="48"/>
      <c r="C20" s="48"/>
      <c r="D20" s="48"/>
      <c r="E20" s="4"/>
      <c r="F20" s="4"/>
      <c r="G20" s="4"/>
      <c r="H20" s="4"/>
      <c r="I20" s="4"/>
    </row>
    <row r="21" ht="17.25" customHeight="1" spans="1:10" x14ac:dyDescent="0.25">
      <c r="A21" s="75" t="s">
        <v>973</v>
      </c>
      <c r="B21" s="76">
        <f>SUM(C26:C27)</f>
      </c>
      <c r="C21" s="76">
        <f>SUM(D26:D27)</f>
      </c>
      <c r="D21" s="76">
        <f>SUM(E26:E27)</f>
      </c>
      <c r="E21" s="4"/>
      <c r="F21" s="4"/>
      <c r="G21" s="4"/>
      <c r="H21" s="4"/>
      <c r="I21" s="4"/>
    </row>
    <row r="22" ht="17.25" customHeight="1" spans="1:10" x14ac:dyDescent="0.25">
      <c r="A22" s="44"/>
      <c r="B22" s="48"/>
      <c r="C22" s="48"/>
      <c r="D22" s="48"/>
      <c r="E22" s="4"/>
      <c r="F22" s="4"/>
      <c r="G22" s="4"/>
      <c r="H22" s="4"/>
      <c r="I22" s="4"/>
    </row>
    <row r="23" ht="17.25" customHeight="1" spans="1:10" x14ac:dyDescent="0.25">
      <c r="A23" s="75" t="s">
        <v>974</v>
      </c>
      <c r="B23" s="76">
        <f>SUM(C28:C29)</f>
      </c>
      <c r="C23" s="76">
        <f>SUM(D28:D29)</f>
      </c>
      <c r="D23" s="76">
        <f>SUM(E28:E29)</f>
      </c>
      <c r="E23" s="4"/>
      <c r="F23" s="4"/>
      <c r="G23" s="4"/>
      <c r="H23" s="4"/>
      <c r="I23" s="4"/>
    </row>
    <row r="24" ht="17.25" customHeight="1" spans="1:10" x14ac:dyDescent="0.25">
      <c r="A24" s="45"/>
      <c r="B24" s="48"/>
      <c r="C24" s="48"/>
      <c r="D24" s="48"/>
      <c r="E24" s="4"/>
      <c r="F24" s="4"/>
      <c r="G24" s="4"/>
      <c r="H24" s="4"/>
      <c r="I24" s="4"/>
    </row>
    <row r="25" ht="17.25" customHeight="1" spans="1:10" x14ac:dyDescent="0.25">
      <c r="A25" s="75" t="s">
        <v>975</v>
      </c>
      <c r="B25" s="76">
        <f>SUM(C30:C31)</f>
      </c>
      <c r="C25" s="76">
        <f>SUM(D30:D31)</f>
      </c>
      <c r="D25" s="76">
        <f>SUM(E30:E31)</f>
      </c>
      <c r="E25" s="4"/>
      <c r="F25" s="4"/>
      <c r="G25" s="4"/>
      <c r="H25" s="4"/>
      <c r="I25" s="4"/>
    </row>
    <row r="26" ht="17.25" customHeight="1" spans="1:10" x14ac:dyDescent="0.25">
      <c r="A26" s="23"/>
      <c r="B26" s="356"/>
      <c r="C26" s="356"/>
      <c r="D26" s="357"/>
      <c r="E26" s="4"/>
      <c r="F26" s="4"/>
      <c r="G26" s="4"/>
      <c r="H26" s="4"/>
      <c r="I26" s="4"/>
    </row>
    <row r="27" ht="17.25" customHeight="1" spans="1:10" x14ac:dyDescent="0.25">
      <c r="A27" s="75" t="s">
        <v>976</v>
      </c>
      <c r="B27" s="76">
        <f>SUM(C32:C33)</f>
      </c>
      <c r="C27" s="76">
        <f>SUM(D32:D33)</f>
      </c>
      <c r="D27" s="76">
        <f>SUM(E32:E33)</f>
      </c>
      <c r="E27" s="4"/>
      <c r="F27" s="4"/>
      <c r="G27" s="4"/>
      <c r="H27" s="4"/>
      <c r="I27" s="4"/>
    </row>
    <row r="28" ht="17.25" customHeight="1" spans="1:10" x14ac:dyDescent="0.25">
      <c r="A28" s="45">
        <v>45383</v>
      </c>
      <c r="B28" s="48"/>
      <c r="C28" s="48"/>
      <c r="D28" s="47">
        <v>-60</v>
      </c>
      <c r="E28" s="4"/>
      <c r="F28" s="4"/>
      <c r="G28" s="4"/>
      <c r="H28" s="4"/>
      <c r="I28" s="4"/>
    </row>
    <row r="29" ht="17.25" customHeight="1" spans="1:10" x14ac:dyDescent="0.25">
      <c r="A29" s="75" t="s">
        <v>977</v>
      </c>
      <c r="B29" s="76">
        <f>SUM(C34:C35)</f>
      </c>
      <c r="C29" s="76">
        <f>SUM(D34:D35)</f>
      </c>
      <c r="D29" s="76">
        <f>SUM(E34:E35)</f>
      </c>
      <c r="E29" s="4"/>
      <c r="F29" s="4"/>
      <c r="G29" s="4"/>
      <c r="H29" s="4"/>
      <c r="I29" s="4"/>
    </row>
    <row r="30" ht="17.25" customHeight="1" spans="1:10" x14ac:dyDescent="0.25">
      <c r="A30" s="5" t="s">
        <v>789</v>
      </c>
      <c r="B30" s="48"/>
      <c r="C30" s="48"/>
      <c r="D30" s="355">
        <v>-47</v>
      </c>
      <c r="E30" s="4"/>
      <c r="F30" s="4"/>
      <c r="G30" s="4"/>
      <c r="H30" s="4"/>
      <c r="I30" s="4"/>
    </row>
    <row r="31" ht="17.25" customHeight="1" spans="1:10" x14ac:dyDescent="0.25">
      <c r="A31" s="141" t="s">
        <v>978</v>
      </c>
      <c r="B31" s="167">
        <f>SUM(C36:C37)</f>
      </c>
      <c r="C31" s="167">
        <f>SUM(D36:D37)</f>
      </c>
      <c r="D31" s="159">
        <f>SUM(E36:E37)</f>
      </c>
      <c r="E31" s="4"/>
      <c r="F31" s="4"/>
      <c r="G31" s="4"/>
      <c r="H31" s="4"/>
      <c r="I31" s="4"/>
    </row>
    <row r="32" ht="17.25" customHeight="1" spans="1:10" x14ac:dyDescent="0.25">
      <c r="A32" s="44"/>
      <c r="B32" s="48"/>
      <c r="C32" s="48"/>
      <c r="D32" s="48"/>
      <c r="E32" s="4"/>
      <c r="F32" s="4"/>
      <c r="G32" s="4"/>
      <c r="H32" s="4"/>
      <c r="I32" s="4"/>
    </row>
    <row r="33" ht="17.25" customHeight="1" spans="1:10" x14ac:dyDescent="0.25">
      <c r="A33" s="141" t="s">
        <v>979</v>
      </c>
      <c r="B33" s="167">
        <f>SUM(C38:C39)</f>
      </c>
      <c r="C33" s="167">
        <f>SUM(D38:D39)</f>
      </c>
      <c r="D33" s="159">
        <f>SUM(E38:E39)</f>
      </c>
      <c r="E33" s="4"/>
      <c r="F33" s="4"/>
      <c r="G33" s="4"/>
      <c r="H33" s="4"/>
      <c r="I33" s="4"/>
    </row>
    <row r="34" ht="17.25" customHeight="1" spans="1:10" x14ac:dyDescent="0.25">
      <c r="A34" s="44"/>
      <c r="B34" s="48"/>
      <c r="C34" s="48"/>
      <c r="D34" s="48"/>
      <c r="E34" s="4"/>
      <c r="F34" s="4"/>
      <c r="G34" s="4"/>
      <c r="H34" s="4"/>
      <c r="I34" s="4"/>
    </row>
    <row r="35" ht="17.25" customHeight="1" spans="1:10" x14ac:dyDescent="0.25">
      <c r="A35" s="141" t="s">
        <v>980</v>
      </c>
      <c r="B35" s="167">
        <f>SUM(C40:C41)</f>
      </c>
      <c r="C35" s="167">
        <f>SUM(D40:D41)</f>
      </c>
      <c r="D35" s="159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31"/>
      <c r="B36" s="232"/>
      <c r="C36" s="232"/>
      <c r="D36" s="230">
        <v>-263</v>
      </c>
      <c r="E36" s="165" t="s">
        <v>981</v>
      </c>
      <c r="F36" s="4"/>
      <c r="G36" s="4"/>
      <c r="H36" s="4"/>
      <c r="I36" s="4"/>
    </row>
    <row r="37" ht="17.25" customHeight="1" spans="1:10" x14ac:dyDescent="0.25">
      <c r="A37" s="44"/>
      <c r="B37" s="48"/>
      <c r="C37" s="48"/>
      <c r="D37" s="48"/>
      <c r="E37" s="4"/>
      <c r="F37" s="4"/>
      <c r="G37" s="4"/>
      <c r="H37" s="4"/>
      <c r="I37" s="4"/>
    </row>
    <row r="38" ht="17.25" customHeight="1" spans="1:10" x14ac:dyDescent="0.25">
      <c r="A38" s="44"/>
      <c r="B38" s="48"/>
      <c r="C38" s="48"/>
      <c r="D38" s="48"/>
      <c r="E38" s="4"/>
      <c r="F38" s="4"/>
      <c r="G38" s="4"/>
      <c r="H38" s="4"/>
      <c r="I38" s="4"/>
    </row>
    <row r="39" ht="17.25" customHeight="1" spans="1:10" x14ac:dyDescent="0.25">
      <c r="A39" s="44"/>
      <c r="B39" s="48"/>
      <c r="C39" s="48"/>
      <c r="D39" s="48"/>
      <c r="E39" s="4"/>
      <c r="F39" s="4"/>
      <c r="G39" s="4"/>
      <c r="H39" s="4"/>
      <c r="I39" s="4"/>
    </row>
    <row r="40" ht="17.25" customHeight="1" spans="1:10" x14ac:dyDescent="0.25">
      <c r="A40" s="44"/>
      <c r="B40" s="48"/>
      <c r="C40" s="48"/>
      <c r="D40" s="48"/>
      <c r="E40" s="4"/>
      <c r="F40" s="4"/>
      <c r="G40" s="4"/>
      <c r="H40" s="4"/>
      <c r="I40" s="4"/>
    </row>
    <row r="41" ht="17.25" customHeight="1" spans="1:10" x14ac:dyDescent="0.25">
      <c r="A41" s="236" t="s">
        <v>265</v>
      </c>
      <c r="B41" s="330">
        <f>SUM(C9:C10)</f>
      </c>
      <c r="C41" s="330">
        <f>SUM(D9:D10)</f>
      </c>
      <c r="D41" s="330">
        <f>SUM(E9:E10)</f>
      </c>
      <c r="E41" s="4"/>
      <c r="F41" s="4"/>
      <c r="G41" s="4"/>
      <c r="H41" s="4"/>
      <c r="I41" s="4"/>
    </row>
    <row r="42" ht="17.25" customHeight="1" spans="1:10" x14ac:dyDescent="0.25">
      <c r="A42" s="323" t="s">
        <v>722</v>
      </c>
      <c r="B42" s="331">
        <v>200</v>
      </c>
      <c r="C42" s="331">
        <v>200</v>
      </c>
      <c r="D42" s="331">
        <v>400</v>
      </c>
      <c r="E42" s="4"/>
      <c r="F42" s="4"/>
      <c r="G42" s="4"/>
      <c r="H42" s="4"/>
      <c r="I42" s="4"/>
    </row>
    <row r="43" spans="1:4" x14ac:dyDescent="0.25">
      <c r="A43" s="1" t="s">
        <v>0</v>
      </c>
      <c r="B43" s="17" t="s">
        <v>6</v>
      </c>
      <c r="C43" s="17" t="s">
        <v>8</v>
      </c>
      <c r="D43" s="17" t="s">
        <v>13</v>
      </c>
    </row>
    <row r="44" spans="1:5" x14ac:dyDescent="0.25">
      <c r="A44" s="1" t="s">
        <v>3</v>
      </c>
      <c r="B44" s="17">
        <v>0</v>
      </c>
      <c r="C44" s="17">
        <v>0</v>
      </c>
      <c r="D44" s="17">
        <v>0</v>
      </c>
      <c r="E44" s="4">
        <v>0</v>
      </c>
    </row>
    <row r="45" spans="1:4" x14ac:dyDescent="0.25">
      <c r="A45" s="1"/>
      <c r="B45" s="17">
        <v>100</v>
      </c>
      <c r="C45" s="17">
        <v>100</v>
      </c>
      <c r="D45" s="17">
        <v>200</v>
      </c>
    </row>
    <row r="46" spans="1:4" x14ac:dyDescent="0.25">
      <c r="A46" s="1"/>
      <c r="B46" s="17">
        <v>100</v>
      </c>
      <c r="C46" s="17">
        <v>100</v>
      </c>
      <c r="D46" s="17">
        <v>200</v>
      </c>
    </row>
    <row r="47" spans="1:4" x14ac:dyDescent="0.25">
      <c r="A47" s="1"/>
      <c r="B47" s="17">
        <v>-98</v>
      </c>
      <c r="C47" s="17">
        <v>-83</v>
      </c>
      <c r="D47" s="17">
        <v>0</v>
      </c>
    </row>
    <row r="48" spans="1:4" x14ac:dyDescent="0.25">
      <c r="A48" s="1"/>
      <c r="B48" s="17">
        <v>-91</v>
      </c>
      <c r="C48" s="17">
        <v>-63</v>
      </c>
      <c r="D48" s="17">
        <v>0</v>
      </c>
    </row>
    <row r="49" spans="1:4" x14ac:dyDescent="0.25">
      <c r="A49" s="1"/>
      <c r="B49" s="17">
        <v>-11</v>
      </c>
      <c r="C49" s="17">
        <v>-45</v>
      </c>
      <c r="D49" s="17">
        <v>0</v>
      </c>
    </row>
    <row r="50" spans="1:4" x14ac:dyDescent="0.25">
      <c r="A50" s="1"/>
      <c r="B50" s="17">
        <v>0</v>
      </c>
      <c r="C50" s="17">
        <v>-9</v>
      </c>
      <c r="D50" s="17">
        <v>-30</v>
      </c>
    </row>
    <row r="51" spans="1:4" x14ac:dyDescent="0.25">
      <c r="A51" s="1"/>
      <c r="B51" s="17">
        <v>0</v>
      </c>
      <c r="C51" s="17">
        <v>0</v>
      </c>
      <c r="D51" s="17">
        <v>-60</v>
      </c>
    </row>
    <row r="52" spans="1:4" x14ac:dyDescent="0.25">
      <c r="A52" s="1"/>
      <c r="B52" s="17">
        <v>0</v>
      </c>
      <c r="C52" s="17">
        <v>0</v>
      </c>
      <c r="D52" s="17">
        <v>-47</v>
      </c>
    </row>
    <row r="53" spans="1:4" x14ac:dyDescent="0.25">
      <c r="A53" s="1" t="s">
        <v>3</v>
      </c>
      <c r="B53" s="17">
        <v>0</v>
      </c>
      <c r="C53" s="17">
        <v>0</v>
      </c>
      <c r="D53" s="17">
        <v>263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3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8" width="12.43357142857143" style="4" customWidth="1"/>
  </cols>
  <sheetData>
    <row r="8" ht="17.25" customHeight="1" spans="1:9" x14ac:dyDescent="0.25">
      <c r="A8" s="45"/>
      <c r="B8" s="146"/>
      <c r="C8" s="146"/>
      <c r="D8" s="4"/>
      <c r="E8" s="4"/>
      <c r="F8" s="4"/>
      <c r="G8" s="4"/>
      <c r="H8" s="4"/>
    </row>
    <row r="9" ht="17.25" customHeight="1" spans="1:9" x14ac:dyDescent="0.25">
      <c r="A9" s="75" t="s">
        <v>885</v>
      </c>
      <c r="B9" s="76">
        <f>SUM(C14:C15)</f>
      </c>
      <c r="C9" s="76">
        <f>SUM(D14:D15)</f>
      </c>
      <c r="D9" s="22" t="s">
        <v>971</v>
      </c>
      <c r="E9" s="4"/>
      <c r="F9" s="4"/>
      <c r="G9" s="4"/>
      <c r="H9" s="4"/>
    </row>
    <row r="10" ht="17.25" customHeight="1" spans="1:9" x14ac:dyDescent="0.25">
      <c r="A10" s="45"/>
      <c r="B10" s="146"/>
      <c r="C10" s="146"/>
      <c r="D10" s="4"/>
      <c r="E10" s="4"/>
      <c r="F10" s="4"/>
      <c r="G10" s="4"/>
      <c r="H10" s="4"/>
    </row>
    <row r="11" ht="17.25" customHeight="1" spans="1:9" x14ac:dyDescent="0.25">
      <c r="A11" s="75" t="s">
        <v>887</v>
      </c>
      <c r="B11" s="76">
        <f>SUM(C16:C17)</f>
      </c>
      <c r="C11" s="76">
        <f>SUM(D16:D17)</f>
      </c>
      <c r="D11" s="22" t="s">
        <v>971</v>
      </c>
      <c r="E11" s="4"/>
      <c r="F11" s="4"/>
      <c r="G11" s="4"/>
      <c r="H11" s="4"/>
    </row>
    <row r="12" ht="17.25" customHeight="1" spans="1:9" x14ac:dyDescent="0.25">
      <c r="A12" s="44" t="s">
        <v>808</v>
      </c>
      <c r="B12" s="78">
        <v>-34</v>
      </c>
      <c r="C12" s="146"/>
      <c r="D12" s="4"/>
      <c r="E12" s="4"/>
      <c r="F12" s="4"/>
      <c r="G12" s="4"/>
      <c r="H12" s="4"/>
    </row>
    <row r="13" ht="17.25" customHeight="1" spans="1:9" x14ac:dyDescent="0.25">
      <c r="A13" s="75" t="s">
        <v>888</v>
      </c>
      <c r="B13" s="76">
        <f>SUM(C18:C19)</f>
      </c>
      <c r="C13" s="76">
        <f>SUM(D18:D19)</f>
      </c>
      <c r="D13" s="4"/>
      <c r="E13" s="4"/>
      <c r="F13" s="4"/>
      <c r="G13" s="4"/>
      <c r="H13" s="4"/>
    </row>
    <row r="14" ht="17.25" customHeight="1" spans="1:9" x14ac:dyDescent="0.25">
      <c r="A14" s="5">
        <v>45146</v>
      </c>
      <c r="B14" s="18">
        <v>-96</v>
      </c>
      <c r="C14" s="18">
        <v>-71</v>
      </c>
      <c r="D14" s="4"/>
      <c r="E14" s="4"/>
      <c r="F14" s="4"/>
      <c r="G14" s="4"/>
      <c r="H14" s="4"/>
    </row>
    <row r="15" ht="17.25" customHeight="1" spans="1:9" x14ac:dyDescent="0.25">
      <c r="A15" s="75" t="s">
        <v>889</v>
      </c>
      <c r="B15" s="76">
        <f>SUM(C20:C21)</f>
      </c>
      <c r="C15" s="76">
        <f>SUM(D20:D21)</f>
      </c>
      <c r="D15" s="4"/>
      <c r="E15" s="4"/>
      <c r="F15" s="4"/>
      <c r="G15" s="4"/>
      <c r="H15" s="4"/>
    </row>
    <row r="16" ht="17.25" customHeight="1" spans="1:9" x14ac:dyDescent="0.25">
      <c r="A16" s="44"/>
      <c r="B16" s="48"/>
      <c r="C16" s="48"/>
      <c r="D16" s="4"/>
      <c r="E16" s="4"/>
      <c r="F16" s="4"/>
      <c r="G16" s="4"/>
      <c r="H16" s="4"/>
    </row>
    <row r="17" ht="17.25" customHeight="1" spans="1:9" x14ac:dyDescent="0.25">
      <c r="A17" s="75" t="s">
        <v>973</v>
      </c>
      <c r="B17" s="76">
        <f>SUM(C22:C23)</f>
      </c>
      <c r="C17" s="76">
        <f>SUM(D22:D23)</f>
      </c>
      <c r="D17" s="4"/>
      <c r="E17" s="4"/>
      <c r="F17" s="4"/>
      <c r="G17" s="4"/>
      <c r="H17" s="4"/>
    </row>
    <row r="18" ht="17.25" customHeight="1" spans="1:9" x14ac:dyDescent="0.25">
      <c r="A18" s="44"/>
      <c r="B18" s="48"/>
      <c r="C18" s="48"/>
      <c r="D18" s="4"/>
      <c r="E18" s="4"/>
      <c r="F18" s="4"/>
      <c r="G18" s="4"/>
      <c r="H18" s="4"/>
    </row>
    <row r="19" ht="17.25" customHeight="1" spans="1:9" x14ac:dyDescent="0.25">
      <c r="A19" s="75" t="s">
        <v>974</v>
      </c>
      <c r="B19" s="76">
        <f>SUM(C24:C25)</f>
      </c>
      <c r="C19" s="76">
        <f>SUM(D24:D25)</f>
      </c>
      <c r="D19" s="4"/>
      <c r="E19" s="4"/>
      <c r="F19" s="4"/>
      <c r="G19" s="4"/>
      <c r="H19" s="4"/>
    </row>
    <row r="20" ht="17.25" customHeight="1" spans="1:9" x14ac:dyDescent="0.25">
      <c r="A20" s="5">
        <v>45210</v>
      </c>
      <c r="B20" s="48"/>
      <c r="C20" s="47">
        <v>-12</v>
      </c>
      <c r="D20" s="4"/>
      <c r="E20" s="4"/>
      <c r="F20" s="4"/>
      <c r="G20" s="4"/>
      <c r="H20" s="4"/>
    </row>
    <row r="21" ht="17.25" customHeight="1" spans="1:9" x14ac:dyDescent="0.25">
      <c r="A21" s="75" t="s">
        <v>975</v>
      </c>
      <c r="B21" s="76">
        <f>SUM(C26:C27)</f>
      </c>
      <c r="C21" s="76">
        <f>SUM(D26:D27)</f>
      </c>
      <c r="D21" s="4"/>
      <c r="E21" s="4"/>
      <c r="F21" s="4"/>
      <c r="G21" s="4"/>
      <c r="H21" s="4"/>
    </row>
    <row r="22" ht="17.25" customHeight="1" spans="1:9" x14ac:dyDescent="0.25">
      <c r="A22" s="45" t="s">
        <v>986</v>
      </c>
      <c r="B22" s="48"/>
      <c r="C22" s="47">
        <v>-15</v>
      </c>
      <c r="D22" s="4"/>
      <c r="E22" s="4"/>
      <c r="F22" s="4"/>
      <c r="G22" s="4"/>
      <c r="H22" s="4"/>
    </row>
    <row r="23" ht="17.25" customHeight="1" spans="1:9" x14ac:dyDescent="0.25">
      <c r="A23" s="75" t="s">
        <v>976</v>
      </c>
      <c r="B23" s="76">
        <f>SUM(C28:C29)</f>
      </c>
      <c r="C23" s="76">
        <f>SUM(D28:D29)</f>
      </c>
      <c r="D23" s="4"/>
      <c r="E23" s="4"/>
      <c r="F23" s="4"/>
      <c r="G23" s="4"/>
      <c r="H23" s="4"/>
    </row>
    <row r="24" ht="17.25" customHeight="1" spans="1:9" x14ac:dyDescent="0.25">
      <c r="A24" s="45">
        <v>45383</v>
      </c>
      <c r="B24" s="48"/>
      <c r="C24" s="355">
        <v>-2</v>
      </c>
      <c r="D24" s="4"/>
      <c r="E24" s="4"/>
      <c r="F24" s="4"/>
      <c r="G24" s="4"/>
      <c r="H24" s="4"/>
    </row>
    <row r="25" ht="17.25" customHeight="1" spans="1:9" x14ac:dyDescent="0.25">
      <c r="A25" s="141" t="s">
        <v>977</v>
      </c>
      <c r="B25" s="167">
        <f>SUM(C30:C31)</f>
      </c>
      <c r="C25" s="159">
        <f>SUM(D30:D31)</f>
      </c>
      <c r="D25" s="43" t="s">
        <v>989</v>
      </c>
      <c r="E25" s="4"/>
      <c r="F25" s="4"/>
      <c r="G25" s="4"/>
      <c r="H25" s="4"/>
    </row>
    <row r="26" ht="17.25" customHeight="1" spans="1:9" x14ac:dyDescent="0.25">
      <c r="A26" s="125"/>
      <c r="B26" s="48"/>
      <c r="C26" s="48"/>
      <c r="D26" s="4"/>
      <c r="E26" s="4"/>
      <c r="F26" s="4"/>
      <c r="G26" s="4"/>
      <c r="H26" s="4"/>
    </row>
    <row r="27" ht="17.25" customHeight="1" spans="1:9" x14ac:dyDescent="0.25">
      <c r="A27" s="44"/>
      <c r="B27" s="48"/>
      <c r="C27" s="48"/>
      <c r="D27" s="4"/>
      <c r="E27" s="4"/>
      <c r="F27" s="4"/>
      <c r="G27" s="4"/>
      <c r="H27" s="4"/>
    </row>
    <row r="28" ht="17.25" customHeight="1" spans="1:9" x14ac:dyDescent="0.25">
      <c r="A28" s="236" t="s">
        <v>265</v>
      </c>
      <c r="B28" s="330">
        <f>SUM(C9:C9)</f>
      </c>
      <c r="C28" s="330">
        <f>SUM(D9:D9)</f>
      </c>
      <c r="D28" s="4"/>
      <c r="E28" s="4"/>
      <c r="F28" s="4"/>
      <c r="G28" s="4"/>
      <c r="H28" s="4"/>
    </row>
    <row r="29" ht="17.25" customHeight="1" spans="1:9" x14ac:dyDescent="0.25">
      <c r="A29" s="323" t="s">
        <v>722</v>
      </c>
      <c r="B29" s="331">
        <v>130</v>
      </c>
      <c r="C29" s="331">
        <v>100</v>
      </c>
      <c r="D29" s="4"/>
      <c r="E29" s="4"/>
      <c r="F29" s="4"/>
      <c r="G29" s="4"/>
      <c r="H29" s="4"/>
    </row>
    <row r="30" spans="1:3" x14ac:dyDescent="0.25">
      <c r="A30" s="1" t="s">
        <v>0</v>
      </c>
      <c r="B30" s="17" t="s">
        <v>6</v>
      </c>
      <c r="C30" s="17" t="s">
        <v>8</v>
      </c>
    </row>
    <row r="31" spans="1:4" x14ac:dyDescent="0.25">
      <c r="A31" s="1" t="s">
        <v>3</v>
      </c>
      <c r="B31" s="17">
        <v>0</v>
      </c>
      <c r="C31" s="17">
        <v>0</v>
      </c>
      <c r="D31" s="4">
        <v>0</v>
      </c>
    </row>
    <row r="32" spans="1:3" x14ac:dyDescent="0.25">
      <c r="A32" s="1"/>
      <c r="B32" s="17">
        <v>130</v>
      </c>
      <c r="C32" s="17">
        <v>100</v>
      </c>
    </row>
    <row r="33" spans="1:3" x14ac:dyDescent="0.25">
      <c r="A33" s="1"/>
      <c r="B33" s="17">
        <v>-34</v>
      </c>
      <c r="C33" s="17">
        <v>0</v>
      </c>
    </row>
    <row r="34" spans="1:3" x14ac:dyDescent="0.25">
      <c r="A34" s="1"/>
      <c r="B34" s="17">
        <v>-96</v>
      </c>
      <c r="C34" s="17">
        <v>-71</v>
      </c>
    </row>
    <row r="35" spans="1:3" x14ac:dyDescent="0.25">
      <c r="A35" s="1"/>
      <c r="B35" s="17">
        <v>0</v>
      </c>
      <c r="C35" s="17">
        <v>-12</v>
      </c>
    </row>
    <row r="36" spans="1:3" x14ac:dyDescent="0.25">
      <c r="A36" s="1"/>
      <c r="B36" s="17">
        <v>0</v>
      </c>
      <c r="C36" s="17">
        <v>-15</v>
      </c>
    </row>
    <row r="37" spans="1:3" x14ac:dyDescent="0.25">
      <c r="A37" s="1"/>
      <c r="B37" s="17">
        <v>0</v>
      </c>
      <c r="C37" s="17">
        <v>-2</v>
      </c>
    </row>
    <row r="38" spans="1:3" x14ac:dyDescent="0.25">
      <c r="A38" s="1" t="s">
        <v>3</v>
      </c>
      <c r="B38" s="17">
        <v>0</v>
      </c>
      <c r="C38" s="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8" width="12.43357142857143" style="4" customWidth="1"/>
  </cols>
  <sheetData>
    <row r="8" ht="17.25" customHeight="1" spans="1:9" x14ac:dyDescent="0.25">
      <c r="A8" s="44"/>
      <c r="B8" s="48"/>
      <c r="C8" s="48"/>
      <c r="D8" s="4"/>
      <c r="E8" s="4"/>
      <c r="F8" s="4"/>
      <c r="G8" s="4"/>
      <c r="H8" s="4"/>
    </row>
    <row r="9" ht="17.25" customHeight="1" spans="1:9" x14ac:dyDescent="0.25">
      <c r="A9" s="75" t="s">
        <v>885</v>
      </c>
      <c r="B9" s="76">
        <f>SUM(C14:C15)</f>
      </c>
      <c r="C9" s="76">
        <f>SUM(D14:D15)</f>
      </c>
      <c r="D9" s="22" t="s">
        <v>971</v>
      </c>
      <c r="E9" s="4"/>
      <c r="F9" s="4"/>
      <c r="G9" s="4"/>
      <c r="H9" s="4"/>
    </row>
    <row r="10" ht="17.25" customHeight="1" spans="1:9" x14ac:dyDescent="0.25">
      <c r="A10" s="44"/>
      <c r="B10" s="48"/>
      <c r="C10" s="48"/>
      <c r="D10" s="4"/>
      <c r="E10" s="4"/>
      <c r="F10" s="4"/>
      <c r="G10" s="4"/>
      <c r="H10" s="4"/>
    </row>
    <row r="11" ht="17.25" customHeight="1" spans="1:9" x14ac:dyDescent="0.25">
      <c r="A11" s="75" t="s">
        <v>887</v>
      </c>
      <c r="B11" s="76">
        <f>SUM(C16:C17)</f>
      </c>
      <c r="C11" s="76">
        <f>SUM(D16:D17)</f>
      </c>
      <c r="D11" s="22" t="s">
        <v>971</v>
      </c>
      <c r="E11" s="4"/>
      <c r="F11" s="4"/>
      <c r="G11" s="4"/>
      <c r="H11" s="4"/>
    </row>
    <row r="12" ht="17.25" customHeight="1" spans="1:9" x14ac:dyDescent="0.25">
      <c r="A12" s="5"/>
      <c r="B12" s="48"/>
      <c r="C12" s="48"/>
      <c r="D12" s="4"/>
      <c r="E12" s="4"/>
      <c r="F12" s="4"/>
      <c r="G12" s="4"/>
      <c r="H12" s="4"/>
    </row>
    <row r="13" ht="17.25" customHeight="1" spans="1:9" x14ac:dyDescent="0.25">
      <c r="A13" s="75" t="s">
        <v>888</v>
      </c>
      <c r="B13" s="76">
        <f>SUM(C18:C19)</f>
      </c>
      <c r="C13" s="76">
        <f>SUM(D18:D19)</f>
      </c>
      <c r="D13" s="4"/>
      <c r="E13" s="4"/>
      <c r="F13" s="4"/>
      <c r="G13" s="4"/>
      <c r="H13" s="4"/>
    </row>
    <row r="14" ht="17.25" customHeight="1" spans="1:9" x14ac:dyDescent="0.25">
      <c r="A14" s="5">
        <v>45146</v>
      </c>
      <c r="B14" s="47">
        <v>-6</v>
      </c>
      <c r="C14" s="48"/>
      <c r="D14" s="4"/>
      <c r="E14" s="4"/>
      <c r="F14" s="4"/>
      <c r="G14" s="4"/>
      <c r="H14" s="4"/>
    </row>
    <row r="15" ht="17.25" customHeight="1" spans="1:9" x14ac:dyDescent="0.25">
      <c r="A15" s="75" t="s">
        <v>889</v>
      </c>
      <c r="B15" s="76">
        <f>SUM(C20:C21)</f>
      </c>
      <c r="C15" s="76">
        <f>SUM(D20:D21)</f>
      </c>
      <c r="D15" s="4"/>
      <c r="E15" s="4"/>
      <c r="F15" s="4"/>
      <c r="G15" s="4"/>
      <c r="H15" s="4"/>
    </row>
    <row r="16" ht="17.25" customHeight="1" spans="1:9" x14ac:dyDescent="0.25">
      <c r="A16" s="44">
        <v>45239</v>
      </c>
      <c r="B16" s="47">
        <v>-25</v>
      </c>
      <c r="C16" s="48"/>
      <c r="D16" s="4"/>
      <c r="E16" s="4"/>
      <c r="F16" s="4"/>
      <c r="G16" s="4"/>
      <c r="H16" s="4"/>
    </row>
    <row r="17" ht="17.25" customHeight="1" spans="1:9" x14ac:dyDescent="0.25">
      <c r="A17" s="75" t="s">
        <v>973</v>
      </c>
      <c r="B17" s="76">
        <f>SUM(C22:C23)</f>
      </c>
      <c r="C17" s="76">
        <f>SUM(D22:D23)</f>
      </c>
      <c r="D17" s="4"/>
      <c r="E17" s="4"/>
      <c r="F17" s="4"/>
      <c r="G17" s="4"/>
      <c r="H17" s="4"/>
    </row>
    <row r="18" ht="17.25" customHeight="1" spans="1:9" x14ac:dyDescent="0.25">
      <c r="A18" s="44"/>
      <c r="B18" s="48"/>
      <c r="C18" s="48"/>
      <c r="D18" s="4"/>
      <c r="E18" s="4"/>
      <c r="F18" s="4"/>
      <c r="G18" s="4"/>
      <c r="H18" s="4"/>
    </row>
    <row r="19" ht="17.25" customHeight="1" spans="1:9" x14ac:dyDescent="0.25">
      <c r="A19" s="75" t="s">
        <v>974</v>
      </c>
      <c r="B19" s="76">
        <f>SUM(C24:C25)</f>
      </c>
      <c r="C19" s="76">
        <f>SUM(D24:D25)</f>
      </c>
      <c r="D19" s="4"/>
      <c r="E19" s="4"/>
      <c r="F19" s="4"/>
      <c r="G19" s="4"/>
      <c r="H19" s="4"/>
    </row>
    <row r="20" ht="17.25" customHeight="1" spans="1:9" x14ac:dyDescent="0.25">
      <c r="A20" s="5">
        <v>45210</v>
      </c>
      <c r="B20" s="47">
        <v>-32</v>
      </c>
      <c r="C20" s="48"/>
      <c r="D20" s="4"/>
      <c r="E20" s="4"/>
      <c r="F20" s="4"/>
      <c r="G20" s="4"/>
      <c r="H20" s="4"/>
    </row>
    <row r="21" ht="17.25" customHeight="1" spans="1:9" x14ac:dyDescent="0.25">
      <c r="A21" s="75" t="s">
        <v>975</v>
      </c>
      <c r="B21" s="76">
        <f>SUM(C26:C27)</f>
      </c>
      <c r="C21" s="76">
        <f>SUM(D26:D27)</f>
      </c>
      <c r="D21" s="4"/>
      <c r="E21" s="4"/>
      <c r="F21" s="4"/>
      <c r="G21" s="4"/>
      <c r="H21" s="4"/>
    </row>
    <row r="22" ht="17.25" customHeight="1" spans="1:9" x14ac:dyDescent="0.25">
      <c r="A22" s="45" t="s">
        <v>986</v>
      </c>
      <c r="B22" s="47">
        <v>-65</v>
      </c>
      <c r="C22" s="48"/>
      <c r="D22" s="4"/>
      <c r="E22" s="4"/>
      <c r="F22" s="4"/>
      <c r="G22" s="4"/>
      <c r="H22" s="4"/>
    </row>
    <row r="23" ht="17.25" customHeight="1" spans="1:9" x14ac:dyDescent="0.25">
      <c r="A23" s="75" t="s">
        <v>976</v>
      </c>
      <c r="B23" s="76">
        <f>SUM(C28:C29)</f>
      </c>
      <c r="C23" s="76">
        <f>SUM(D28:D29)</f>
      </c>
      <c r="D23" s="4"/>
      <c r="E23" s="4"/>
      <c r="F23" s="4"/>
      <c r="G23" s="4"/>
      <c r="H23" s="4"/>
    </row>
    <row r="24" ht="17.25" customHeight="1" spans="1:9" x14ac:dyDescent="0.25">
      <c r="A24" s="45">
        <v>45383</v>
      </c>
      <c r="B24" s="47">
        <v>-54</v>
      </c>
      <c r="C24" s="47">
        <v>-77</v>
      </c>
      <c r="D24" s="4"/>
      <c r="E24" s="4"/>
      <c r="F24" s="4"/>
      <c r="G24" s="4"/>
      <c r="H24" s="4"/>
    </row>
    <row r="25" ht="17.25" customHeight="1" spans="1:9" x14ac:dyDescent="0.25">
      <c r="A25" s="75" t="s">
        <v>977</v>
      </c>
      <c r="B25" s="76">
        <f>SUM(C30:C31)</f>
      </c>
      <c r="C25" s="76">
        <f>SUM(D30:D31)</f>
      </c>
      <c r="D25" s="4"/>
      <c r="E25" s="4"/>
      <c r="F25" s="4"/>
      <c r="G25" s="4"/>
      <c r="H25" s="4"/>
    </row>
    <row r="26" ht="17.25" customHeight="1" spans="1:9" x14ac:dyDescent="0.25">
      <c r="A26" s="5" t="s">
        <v>789</v>
      </c>
      <c r="B26" s="47">
        <v>-54</v>
      </c>
      <c r="C26" s="48"/>
      <c r="D26" s="4"/>
      <c r="E26" s="4"/>
      <c r="F26" s="4"/>
      <c r="G26" s="4"/>
      <c r="H26" s="4"/>
    </row>
    <row r="27" ht="17.25" customHeight="1" spans="1:9" x14ac:dyDescent="0.25">
      <c r="A27" s="5" t="s">
        <v>789</v>
      </c>
      <c r="B27" s="48"/>
      <c r="C27" s="355">
        <v>-11</v>
      </c>
      <c r="D27" s="4"/>
      <c r="E27" s="4"/>
      <c r="F27" s="4"/>
      <c r="G27" s="4"/>
      <c r="H27" s="4"/>
    </row>
    <row r="28" ht="17.25" customHeight="1" spans="1:9" x14ac:dyDescent="0.25">
      <c r="A28" s="141" t="s">
        <v>978</v>
      </c>
      <c r="B28" s="52">
        <f>SUM(C32:C34)</f>
      </c>
      <c r="C28" s="159">
        <f>SUM(D32:D34)</f>
      </c>
      <c r="D28" s="4"/>
      <c r="E28" s="4"/>
      <c r="F28" s="4"/>
      <c r="G28" s="4"/>
      <c r="H28" s="4"/>
    </row>
    <row r="29" ht="17.25" customHeight="1" spans="1:9" x14ac:dyDescent="0.25">
      <c r="A29" s="125"/>
      <c r="B29" s="48"/>
      <c r="C29" s="48"/>
      <c r="D29" s="4"/>
      <c r="E29" s="4"/>
      <c r="F29" s="4"/>
      <c r="G29" s="4"/>
      <c r="H29" s="4"/>
    </row>
    <row r="30" ht="17.25" customHeight="1" spans="1:9" x14ac:dyDescent="0.25">
      <c r="A30" s="141" t="s">
        <v>979</v>
      </c>
      <c r="B30" s="52">
        <f>SUM(C35:C36)</f>
      </c>
      <c r="C30" s="159">
        <f>SUM(D35:D36)</f>
      </c>
      <c r="D30" s="4"/>
      <c r="E30" s="4"/>
      <c r="F30" s="4"/>
      <c r="G30" s="4"/>
      <c r="H30" s="4"/>
    </row>
    <row r="31" ht="17.25" customHeight="1" spans="1:9" x14ac:dyDescent="0.25">
      <c r="A31" s="125"/>
      <c r="B31" s="48"/>
      <c r="C31" s="48"/>
      <c r="D31" s="4"/>
      <c r="E31" s="4"/>
      <c r="F31" s="4"/>
      <c r="G31" s="4"/>
      <c r="H31" s="4"/>
    </row>
    <row r="32" ht="17.25" customHeight="1" spans="1:9" x14ac:dyDescent="0.25">
      <c r="A32" s="141" t="s">
        <v>980</v>
      </c>
      <c r="B32" s="52">
        <f>SUM(C37:C38)</f>
      </c>
      <c r="C32" s="159">
        <f>SUM(D37:D38)</f>
      </c>
      <c r="D32" s="4"/>
      <c r="E32" s="4"/>
      <c r="F32" s="4"/>
      <c r="G32" s="4"/>
      <c r="H32" s="4"/>
    </row>
    <row r="33" ht="17.25" customHeight="1" spans="1:9" x14ac:dyDescent="0.25">
      <c r="A33" s="163"/>
      <c r="B33" s="232"/>
      <c r="C33" s="230">
        <v>-62</v>
      </c>
      <c r="D33" s="165" t="s">
        <v>990</v>
      </c>
      <c r="E33" s="4"/>
      <c r="F33" s="4"/>
      <c r="G33" s="4"/>
      <c r="H33" s="4"/>
    </row>
    <row r="34" ht="17.25" customHeight="1" spans="1:9" x14ac:dyDescent="0.25">
      <c r="A34" s="44"/>
      <c r="B34" s="48"/>
      <c r="C34" s="48"/>
      <c r="D34" s="4"/>
      <c r="E34" s="4"/>
      <c r="F34" s="4"/>
      <c r="G34" s="4"/>
      <c r="H34" s="4"/>
    </row>
    <row r="35" ht="17.25" customHeight="1" spans="1:9" x14ac:dyDescent="0.25">
      <c r="A35" s="44"/>
      <c r="B35" s="48"/>
      <c r="C35" s="48"/>
      <c r="D35" s="4"/>
      <c r="E35" s="4"/>
      <c r="F35" s="4"/>
      <c r="G35" s="4"/>
      <c r="H35" s="4"/>
    </row>
    <row r="36" ht="17.25" customHeight="1" spans="1:9" x14ac:dyDescent="0.25">
      <c r="A36" s="236" t="s">
        <v>265</v>
      </c>
      <c r="B36" s="330">
        <f>SUM(C9:C9)</f>
      </c>
      <c r="C36" s="330">
        <f>SUM(D9:D9)</f>
      </c>
      <c r="D36" s="4"/>
      <c r="E36" s="4"/>
      <c r="F36" s="4"/>
      <c r="G36" s="4"/>
      <c r="H36" s="4"/>
    </row>
    <row r="37" ht="17.25" customHeight="1" spans="1:9" x14ac:dyDescent="0.25">
      <c r="A37" s="323" t="s">
        <v>722</v>
      </c>
      <c r="B37" s="331">
        <v>150</v>
      </c>
      <c r="C37" s="331">
        <v>150</v>
      </c>
      <c r="D37" s="4"/>
      <c r="E37" s="4"/>
      <c r="F37" s="4"/>
      <c r="G37" s="4"/>
      <c r="H37" s="4"/>
    </row>
    <row r="38" spans="1:3" x14ac:dyDescent="0.25">
      <c r="A38" s="1" t="s">
        <v>0</v>
      </c>
      <c r="B38" s="17" t="s">
        <v>6</v>
      </c>
      <c r="C38" s="17" t="s">
        <v>8</v>
      </c>
    </row>
    <row r="39" spans="1:4" x14ac:dyDescent="0.25">
      <c r="A39" s="1" t="s">
        <v>3</v>
      </c>
      <c r="B39" s="17">
        <v>0</v>
      </c>
      <c r="C39" s="17">
        <v>0</v>
      </c>
      <c r="D39" s="4">
        <v>0</v>
      </c>
    </row>
    <row r="40" spans="1:3" x14ac:dyDescent="0.25">
      <c r="A40" s="1"/>
      <c r="B40" s="17">
        <v>150</v>
      </c>
      <c r="C40" s="17">
        <v>150</v>
      </c>
    </row>
    <row r="41" spans="1:3" x14ac:dyDescent="0.25">
      <c r="A41" s="1"/>
      <c r="B41" s="17">
        <v>-6</v>
      </c>
      <c r="C41" s="17">
        <v>0</v>
      </c>
    </row>
    <row r="42" spans="1:3" x14ac:dyDescent="0.25">
      <c r="A42" s="1"/>
      <c r="B42" s="17">
        <v>-25</v>
      </c>
      <c r="C42" s="17">
        <v>0</v>
      </c>
    </row>
    <row r="43" spans="1:3" x14ac:dyDescent="0.25">
      <c r="A43" s="1"/>
      <c r="B43" s="17">
        <v>-32</v>
      </c>
      <c r="C43" s="17">
        <v>0</v>
      </c>
    </row>
    <row r="44" spans="1:3" x14ac:dyDescent="0.25">
      <c r="A44" s="1"/>
      <c r="B44" s="17">
        <v>-65</v>
      </c>
      <c r="C44" s="17">
        <v>0</v>
      </c>
    </row>
    <row r="45" spans="1:3" x14ac:dyDescent="0.25">
      <c r="A45" s="1"/>
      <c r="B45" s="17">
        <v>-54</v>
      </c>
      <c r="C45" s="17">
        <v>-77</v>
      </c>
    </row>
    <row r="46" spans="1:3" x14ac:dyDescent="0.25">
      <c r="A46" s="1"/>
      <c r="B46" s="17">
        <v>-54</v>
      </c>
      <c r="C46" s="17">
        <v>0</v>
      </c>
    </row>
    <row r="47" spans="1:3" x14ac:dyDescent="0.25">
      <c r="A47" s="1"/>
      <c r="B47" s="17">
        <v>0</v>
      </c>
      <c r="C47" s="17">
        <v>-11</v>
      </c>
    </row>
    <row r="48" spans="1:3" x14ac:dyDescent="0.25">
      <c r="A48" s="1" t="s">
        <v>3</v>
      </c>
      <c r="B48" s="17">
        <v>-86</v>
      </c>
      <c r="C48" s="17">
        <v>62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147"/>
  <sheetViews>
    <sheetView workbookViewId="0" zoomScale="100" zoomScaleNormal="100"/>
  </sheetViews>
  <sheetFormatPr defaultRowHeight="15" outlineLevelRow="0" outlineLevelCol="0" x14ac:dyDescent="0.25"/>
  <cols>
    <col min="1" max="1" width="12.005" style="24" customWidth="1"/>
    <col min="2" max="10" width="12.43357142857143" style="11" customWidth="1"/>
  </cols>
  <sheetData>
    <row r="7" ht="17.25" customHeight="1" spans="1:11" x14ac:dyDescent="0.25">
      <c r="A7" s="5" t="s">
        <v>167</v>
      </c>
      <c r="B7" s="6"/>
      <c r="C7" s="6"/>
      <c r="D7" s="18">
        <v>140</v>
      </c>
      <c r="E7" s="18">
        <v>40</v>
      </c>
      <c r="F7" s="18">
        <v>50</v>
      </c>
      <c r="G7" s="6"/>
      <c r="H7" s="18">
        <v>150</v>
      </c>
      <c r="I7" s="25"/>
      <c r="J7" s="18">
        <v>150</v>
      </c>
    </row>
    <row r="8" ht="17.25" customHeight="1" spans="1:11" x14ac:dyDescent="0.25">
      <c r="A8" s="5" t="s">
        <v>193</v>
      </c>
      <c r="B8" s="6"/>
      <c r="C8" s="6"/>
      <c r="D8" s="18">
        <v>200</v>
      </c>
      <c r="E8" s="18">
        <v>200</v>
      </c>
      <c r="F8" s="18">
        <v>75</v>
      </c>
      <c r="G8" s="6"/>
      <c r="H8" s="18">
        <v>200</v>
      </c>
      <c r="I8" s="18">
        <v>400</v>
      </c>
      <c r="J8" s="18">
        <v>200</v>
      </c>
    </row>
    <row r="9" ht="17.25" customHeight="1" spans="1:11" x14ac:dyDescent="0.25">
      <c r="A9" s="5">
        <v>44630</v>
      </c>
      <c r="B9" s="6"/>
      <c r="C9" s="6"/>
      <c r="D9" s="6"/>
      <c r="E9" s="6"/>
      <c r="F9" s="18">
        <v>75</v>
      </c>
      <c r="G9" s="6"/>
      <c r="H9" s="18">
        <v>200</v>
      </c>
      <c r="I9" s="6"/>
      <c r="J9" s="6"/>
    </row>
    <row r="10" ht="17.25" customHeight="1" spans="1:11" x14ac:dyDescent="0.25">
      <c r="A10" s="5" t="s">
        <v>211</v>
      </c>
      <c r="B10" s="6"/>
      <c r="C10" s="6"/>
      <c r="D10" s="6"/>
      <c r="E10" s="6"/>
      <c r="F10" s="18">
        <v>50</v>
      </c>
      <c r="G10" s="6"/>
      <c r="H10" s="6"/>
      <c r="I10" s="6"/>
      <c r="J10" s="6"/>
    </row>
    <row r="11" ht="17.25" customHeight="1" spans="1:11" x14ac:dyDescent="0.25">
      <c r="A11" s="5" t="s">
        <v>268</v>
      </c>
      <c r="B11" s="6"/>
      <c r="C11" s="6"/>
      <c r="D11" s="18">
        <v>125</v>
      </c>
      <c r="E11" s="18">
        <v>125</v>
      </c>
      <c r="F11" s="6"/>
      <c r="G11" s="6"/>
      <c r="H11" s="6"/>
      <c r="I11" s="18">
        <v>200</v>
      </c>
      <c r="J11" s="6"/>
    </row>
    <row r="12" ht="17.25" customHeight="1" spans="1:11" x14ac:dyDescent="0.25">
      <c r="A12" s="5">
        <v>44724</v>
      </c>
      <c r="B12" s="6"/>
      <c r="C12" s="6"/>
      <c r="D12" s="18">
        <v>125</v>
      </c>
      <c r="E12" s="18">
        <v>125</v>
      </c>
      <c r="F12" s="6"/>
      <c r="G12" s="6"/>
      <c r="H12" s="6"/>
      <c r="I12" s="6"/>
      <c r="J12" s="6"/>
    </row>
    <row r="13" ht="17.25" customHeight="1" spans="1:11" x14ac:dyDescent="0.25">
      <c r="A13" s="5">
        <v>44846</v>
      </c>
      <c r="B13" s="6"/>
      <c r="C13" s="6"/>
      <c r="D13" s="18">
        <v>150</v>
      </c>
      <c r="E13" s="18">
        <v>150</v>
      </c>
      <c r="F13" s="6"/>
      <c r="G13" s="6"/>
      <c r="H13" s="6"/>
      <c r="I13" s="6"/>
      <c r="J13" s="6"/>
    </row>
    <row r="14" ht="17.25" customHeight="1" spans="1:11" x14ac:dyDescent="0.25">
      <c r="A14" s="5" t="s">
        <v>991</v>
      </c>
      <c r="B14" s="6"/>
      <c r="C14" s="6"/>
      <c r="D14" s="6"/>
      <c r="E14" s="6"/>
      <c r="F14" s="6"/>
      <c r="G14" s="6"/>
      <c r="H14" s="6"/>
      <c r="I14" s="18">
        <v>200</v>
      </c>
      <c r="J14" s="6"/>
    </row>
    <row r="15" ht="17.25" customHeight="1" spans="1:11" x14ac:dyDescent="0.25">
      <c r="A15" s="5" t="s">
        <v>204</v>
      </c>
      <c r="B15" s="6"/>
      <c r="C15" s="6"/>
      <c r="D15" s="18">
        <v>150</v>
      </c>
      <c r="E15" s="18">
        <v>150</v>
      </c>
      <c r="F15" s="6"/>
      <c r="G15" s="6"/>
      <c r="H15" s="6"/>
      <c r="I15" s="18">
        <v>200</v>
      </c>
      <c r="J15" s="6"/>
    </row>
    <row r="16" ht="17.25" customHeight="1" spans="1:11" x14ac:dyDescent="0.25">
      <c r="A16" s="5">
        <v>45017</v>
      </c>
      <c r="B16" s="6"/>
      <c r="C16" s="6"/>
      <c r="D16" s="18">
        <v>50</v>
      </c>
      <c r="E16" s="18">
        <v>50</v>
      </c>
      <c r="F16" s="6"/>
      <c r="G16" s="6"/>
      <c r="H16" s="6"/>
      <c r="I16" s="6"/>
      <c r="J16" s="6"/>
    </row>
    <row r="17" ht="17.25" customHeight="1" spans="1:11" x14ac:dyDescent="0.25">
      <c r="A17" s="5">
        <v>45231</v>
      </c>
      <c r="B17" s="6"/>
      <c r="C17" s="6"/>
      <c r="D17" s="18">
        <v>100</v>
      </c>
      <c r="E17" s="18">
        <v>100</v>
      </c>
      <c r="F17" s="6"/>
      <c r="G17" s="6"/>
      <c r="H17" s="6"/>
      <c r="I17" s="18">
        <v>200</v>
      </c>
      <c r="J17" s="6"/>
    </row>
    <row r="18" ht="17.25" customHeight="1" spans="1:11" x14ac:dyDescent="0.25">
      <c r="A18" s="5">
        <v>45261</v>
      </c>
      <c r="B18" s="6"/>
      <c r="C18" s="6"/>
      <c r="D18" s="18">
        <v>100</v>
      </c>
      <c r="E18" s="18">
        <v>100</v>
      </c>
      <c r="F18" s="6"/>
      <c r="G18" s="6"/>
      <c r="H18" s="6"/>
      <c r="I18" s="18">
        <v>200</v>
      </c>
      <c r="J18" s="6"/>
    </row>
    <row r="19" ht="17.25" customHeight="1" spans="1:11" x14ac:dyDescent="0.25">
      <c r="A19" s="5">
        <v>44987</v>
      </c>
      <c r="B19" s="6"/>
      <c r="C19" s="6"/>
      <c r="D19" s="18">
        <v>100</v>
      </c>
      <c r="E19" s="18">
        <v>130</v>
      </c>
      <c r="F19" s="6"/>
      <c r="G19" s="6"/>
      <c r="H19" s="6"/>
      <c r="I19" s="6"/>
      <c r="J19" s="6"/>
    </row>
    <row r="20" ht="15.75" customHeight="1" spans="1:11" x14ac:dyDescent="0.25">
      <c r="A20" s="5" t="s">
        <v>909</v>
      </c>
      <c r="B20" s="6"/>
      <c r="C20" s="6"/>
      <c r="D20" s="18">
        <v>150</v>
      </c>
      <c r="E20" s="18">
        <v>150</v>
      </c>
      <c r="F20" s="6"/>
      <c r="G20" s="6"/>
      <c r="H20" s="6"/>
      <c r="I20" s="6"/>
      <c r="J20" s="6"/>
    </row>
    <row r="21" ht="17.25" customHeight="1" spans="1:11" x14ac:dyDescent="0.25">
      <c r="A21" s="5" t="s">
        <v>268</v>
      </c>
      <c r="B21" s="6"/>
      <c r="C21" s="6"/>
      <c r="D21" s="6"/>
      <c r="E21" s="6"/>
      <c r="F21" s="18">
        <v>-100</v>
      </c>
      <c r="G21" s="6"/>
      <c r="H21" s="6"/>
      <c r="I21" s="18">
        <v>-4</v>
      </c>
      <c r="J21" s="6"/>
    </row>
    <row r="22" ht="17.25" customHeight="1" spans="1:11" x14ac:dyDescent="0.25">
      <c r="A22" s="5" t="s">
        <v>268</v>
      </c>
      <c r="B22" s="6"/>
      <c r="C22" s="6"/>
      <c r="D22" s="6"/>
      <c r="E22" s="6"/>
      <c r="F22" s="18">
        <v>-53</v>
      </c>
      <c r="G22" s="6"/>
      <c r="H22" s="6"/>
      <c r="I22" s="6"/>
      <c r="J22" s="6"/>
    </row>
    <row r="23" ht="17.25" customHeight="1" spans="1:11" x14ac:dyDescent="0.25">
      <c r="A23" s="5">
        <v>44986</v>
      </c>
      <c r="B23" s="6"/>
      <c r="C23" s="6"/>
      <c r="D23" s="6"/>
      <c r="E23" s="6"/>
      <c r="F23" s="18">
        <v>-69</v>
      </c>
      <c r="G23" s="6"/>
      <c r="H23" s="6"/>
      <c r="I23" s="6"/>
      <c r="J23" s="6"/>
    </row>
    <row r="24" ht="17.25" customHeight="1" spans="1:11" x14ac:dyDescent="0.25">
      <c r="A24" s="5">
        <v>45017</v>
      </c>
      <c r="B24" s="6"/>
      <c r="C24" s="6"/>
      <c r="D24" s="6"/>
      <c r="E24" s="6"/>
      <c r="F24" s="18">
        <v>-50</v>
      </c>
      <c r="G24" s="6"/>
      <c r="H24" s="18">
        <v>-100</v>
      </c>
      <c r="I24" s="6"/>
      <c r="J24" s="6"/>
    </row>
    <row r="25" ht="17.25" customHeight="1" spans="1:11" x14ac:dyDescent="0.25">
      <c r="A25" s="5">
        <v>45017</v>
      </c>
      <c r="B25" s="6"/>
      <c r="C25" s="6"/>
      <c r="D25" s="6"/>
      <c r="E25" s="6"/>
      <c r="F25" s="6"/>
      <c r="G25" s="6"/>
      <c r="H25" s="18">
        <v>-50</v>
      </c>
      <c r="I25" s="6"/>
      <c r="J25" s="6"/>
    </row>
    <row r="26" ht="17.25" customHeight="1" spans="1:11" x14ac:dyDescent="0.25">
      <c r="A26" s="5">
        <v>45047</v>
      </c>
      <c r="B26" s="6"/>
      <c r="C26" s="6"/>
      <c r="D26" s="6"/>
      <c r="E26" s="6"/>
      <c r="F26" s="18">
        <v>-28</v>
      </c>
      <c r="G26" s="18">
        <v>-70</v>
      </c>
      <c r="H26" s="18">
        <v>-150</v>
      </c>
      <c r="I26" s="6"/>
      <c r="J26" s="18">
        <v>-50</v>
      </c>
    </row>
    <row r="27" ht="17.25" customHeight="1" spans="1:11" x14ac:dyDescent="0.25">
      <c r="A27" s="5">
        <v>45047</v>
      </c>
      <c r="B27" s="6"/>
      <c r="C27" s="6"/>
      <c r="D27" s="6"/>
      <c r="E27" s="6"/>
      <c r="F27" s="18">
        <v>-44</v>
      </c>
      <c r="G27" s="6"/>
      <c r="H27" s="18">
        <v>-100</v>
      </c>
      <c r="I27" s="6"/>
      <c r="J27" s="6"/>
    </row>
    <row r="28" ht="17.25" customHeight="1" spans="1:11" x14ac:dyDescent="0.25">
      <c r="A28" s="5">
        <v>45261</v>
      </c>
      <c r="B28" s="6"/>
      <c r="C28" s="6"/>
      <c r="D28" s="18">
        <v>-41</v>
      </c>
      <c r="E28" s="6"/>
      <c r="F28" s="18">
        <v>-61</v>
      </c>
      <c r="G28" s="6"/>
      <c r="H28" s="6"/>
      <c r="I28" s="18">
        <v>-7</v>
      </c>
      <c r="J28" s="18">
        <v>-68</v>
      </c>
    </row>
    <row r="29" ht="17.25" customHeight="1" spans="1:11" x14ac:dyDescent="0.25">
      <c r="A29" s="5">
        <v>45261</v>
      </c>
      <c r="B29" s="6"/>
      <c r="C29" s="6"/>
      <c r="D29" s="6"/>
      <c r="E29" s="6"/>
      <c r="F29" s="18">
        <v>-56</v>
      </c>
      <c r="G29" s="6"/>
      <c r="H29" s="18">
        <v>-35</v>
      </c>
      <c r="I29" s="6"/>
      <c r="J29" s="6"/>
    </row>
    <row r="30" ht="17.25" customHeight="1" spans="1:11" x14ac:dyDescent="0.25">
      <c r="A30" s="5" t="s">
        <v>247</v>
      </c>
      <c r="B30" s="6"/>
      <c r="C30" s="6"/>
      <c r="D30" s="6"/>
      <c r="E30" s="6"/>
      <c r="F30" s="18">
        <v>-32</v>
      </c>
      <c r="G30" s="6"/>
      <c r="H30" s="6"/>
      <c r="I30" s="6"/>
      <c r="J30" s="6"/>
    </row>
    <row r="31" ht="17.25" customHeight="1" spans="1:11" x14ac:dyDescent="0.25">
      <c r="A31" s="5">
        <v>44960</v>
      </c>
      <c r="B31" s="6"/>
      <c r="C31" s="6"/>
      <c r="D31" s="18">
        <v>-59</v>
      </c>
      <c r="E31" s="6"/>
      <c r="F31" s="6"/>
      <c r="G31" s="18">
        <v>-3</v>
      </c>
      <c r="H31" s="18">
        <v>-365</v>
      </c>
      <c r="I31" s="6"/>
      <c r="J31" s="18">
        <v>-82</v>
      </c>
    </row>
    <row r="32" ht="17.25" customHeight="1" spans="1:11" x14ac:dyDescent="0.25">
      <c r="A32" s="5" t="s">
        <v>291</v>
      </c>
      <c r="B32" s="6"/>
      <c r="C32" s="6"/>
      <c r="D32" s="18">
        <v>-149</v>
      </c>
      <c r="E32" s="6"/>
      <c r="F32" s="6"/>
      <c r="G32" s="6"/>
      <c r="H32" s="18">
        <v>-75</v>
      </c>
      <c r="I32" s="6"/>
      <c r="J32" s="18">
        <v>-38</v>
      </c>
    </row>
    <row r="33" ht="17.25" customHeight="1" spans="1:11" x14ac:dyDescent="0.25">
      <c r="A33" s="5" t="s">
        <v>271</v>
      </c>
      <c r="B33" s="6"/>
      <c r="C33" s="6"/>
      <c r="D33" s="18">
        <v>-51</v>
      </c>
      <c r="E33" s="18">
        <v>-69</v>
      </c>
      <c r="F33" s="18">
        <v>-37</v>
      </c>
      <c r="G33" s="6"/>
      <c r="H33" s="18">
        <v>-12</v>
      </c>
      <c r="I33" s="18">
        <v>-189</v>
      </c>
      <c r="J33" s="18">
        <v>-62</v>
      </c>
    </row>
    <row r="34" ht="17.25" customHeight="1" spans="1:11" x14ac:dyDescent="0.25">
      <c r="A34" s="5" t="s">
        <v>271</v>
      </c>
      <c r="B34" s="6"/>
      <c r="C34" s="6"/>
      <c r="D34" s="18">
        <v>-100</v>
      </c>
      <c r="E34" s="6"/>
      <c r="F34" s="6"/>
      <c r="G34" s="6"/>
      <c r="H34" s="6"/>
      <c r="I34" s="18">
        <v>-111</v>
      </c>
      <c r="J34" s="6"/>
    </row>
    <row r="35" ht="17.25" customHeight="1" spans="1:11" x14ac:dyDescent="0.25">
      <c r="A35" s="5" t="s">
        <v>271</v>
      </c>
      <c r="B35" s="6"/>
      <c r="C35" s="6"/>
      <c r="D35" s="18">
        <v>-16</v>
      </c>
      <c r="E35" s="6"/>
      <c r="F35" s="18">
        <v>-7</v>
      </c>
      <c r="G35" s="6"/>
      <c r="H35" s="18">
        <v>-125</v>
      </c>
      <c r="I35" s="6"/>
      <c r="J35" s="18">
        <v>-12</v>
      </c>
    </row>
    <row r="36" ht="17.25" customHeight="1" spans="1:11" x14ac:dyDescent="0.25">
      <c r="A36" s="5" t="s">
        <v>313</v>
      </c>
      <c r="B36" s="6"/>
      <c r="C36" s="6"/>
      <c r="D36" s="6"/>
      <c r="E36" s="18">
        <v>-31</v>
      </c>
      <c r="F36" s="6"/>
      <c r="G36" s="6"/>
      <c r="H36" s="6"/>
      <c r="I36" s="6"/>
      <c r="J36" s="6"/>
    </row>
    <row r="37" ht="17.25" customHeight="1" spans="1:11" x14ac:dyDescent="0.25">
      <c r="A37" s="5" t="s">
        <v>313</v>
      </c>
      <c r="B37" s="6"/>
      <c r="C37" s="6"/>
      <c r="D37" s="6"/>
      <c r="E37" s="18">
        <v>-84</v>
      </c>
      <c r="F37" s="6"/>
      <c r="G37" s="6"/>
      <c r="H37" s="6"/>
      <c r="I37" s="6"/>
      <c r="J37" s="6"/>
    </row>
    <row r="38" ht="17.25" customHeight="1" spans="1:11" x14ac:dyDescent="0.25">
      <c r="A38" s="5" t="s">
        <v>983</v>
      </c>
      <c r="B38" s="6"/>
      <c r="C38" s="6"/>
      <c r="D38" s="6"/>
      <c r="E38" s="18">
        <v>-100</v>
      </c>
      <c r="F38" s="6"/>
      <c r="G38" s="6"/>
      <c r="H38" s="6"/>
      <c r="I38" s="18">
        <v>-289</v>
      </c>
      <c r="J38" s="6"/>
    </row>
    <row r="39" ht="17.25" customHeight="1" spans="1:11" x14ac:dyDescent="0.25">
      <c r="A39" s="5" t="s">
        <v>983</v>
      </c>
      <c r="B39" s="6"/>
      <c r="C39" s="6"/>
      <c r="D39" s="18">
        <v>-100</v>
      </c>
      <c r="E39" s="6"/>
      <c r="F39" s="6"/>
      <c r="G39" s="6"/>
      <c r="H39" s="6"/>
      <c r="I39" s="18">
        <v>-21</v>
      </c>
      <c r="J39" s="6"/>
    </row>
    <row r="40" ht="17.25" customHeight="1" spans="1:11" x14ac:dyDescent="0.25">
      <c r="A40" s="5" t="s">
        <v>314</v>
      </c>
      <c r="B40" s="18">
        <v>-3</v>
      </c>
      <c r="C40" s="6"/>
      <c r="D40" s="18">
        <v>-83</v>
      </c>
      <c r="E40" s="18">
        <v>-16</v>
      </c>
      <c r="F40" s="6"/>
      <c r="G40" s="18">
        <v>-2</v>
      </c>
      <c r="H40" s="6"/>
      <c r="I40" s="18">
        <v>-8</v>
      </c>
      <c r="J40" s="18">
        <v>-6</v>
      </c>
    </row>
    <row r="41" ht="17.25" customHeight="1" spans="1:11" x14ac:dyDescent="0.25">
      <c r="A41" s="5" t="s">
        <v>314</v>
      </c>
      <c r="B41" s="6"/>
      <c r="C41" s="6"/>
      <c r="D41" s="6"/>
      <c r="E41" s="18">
        <v>-75</v>
      </c>
      <c r="F41" s="18">
        <v>-10</v>
      </c>
      <c r="G41" s="6"/>
      <c r="H41" s="18">
        <v>-70</v>
      </c>
      <c r="I41" s="6"/>
      <c r="J41" s="6"/>
    </row>
    <row r="42" ht="17.25" customHeight="1" spans="1:11" x14ac:dyDescent="0.25">
      <c r="A42" s="5">
        <v>45142</v>
      </c>
      <c r="B42" s="6"/>
      <c r="C42" s="6"/>
      <c r="D42" s="6"/>
      <c r="E42" s="18">
        <v>-25</v>
      </c>
      <c r="F42" s="6"/>
      <c r="G42" s="6"/>
      <c r="H42" s="6"/>
      <c r="I42" s="18">
        <v>-4</v>
      </c>
      <c r="J42" s="6"/>
    </row>
    <row r="43" ht="17.25" customHeight="1" spans="1:11" x14ac:dyDescent="0.25">
      <c r="A43" s="5">
        <v>45142</v>
      </c>
      <c r="B43" s="6"/>
      <c r="C43" s="6"/>
      <c r="D43" s="6"/>
      <c r="E43" s="18">
        <v>-17</v>
      </c>
      <c r="F43" s="6"/>
      <c r="G43" s="6"/>
      <c r="H43" s="6"/>
      <c r="I43" s="6"/>
      <c r="J43" s="6"/>
    </row>
    <row r="44" ht="17.25" customHeight="1" spans="1:11" x14ac:dyDescent="0.25">
      <c r="A44" s="5">
        <v>45203</v>
      </c>
      <c r="B44" s="6"/>
      <c r="C44" s="6"/>
      <c r="D44" s="18">
        <v>-1</v>
      </c>
      <c r="E44" s="18">
        <v>-83</v>
      </c>
      <c r="F44" s="6"/>
      <c r="G44" s="18">
        <v>-3</v>
      </c>
      <c r="H44" s="18">
        <v>-74</v>
      </c>
      <c r="I44" s="18">
        <v>-167</v>
      </c>
      <c r="J44" s="6"/>
    </row>
    <row r="45" ht="17.25" customHeight="1" spans="1:11" x14ac:dyDescent="0.25">
      <c r="A45" s="5">
        <v>45203</v>
      </c>
      <c r="B45" s="6"/>
      <c r="C45" s="6"/>
      <c r="D45" s="18">
        <v>-134</v>
      </c>
      <c r="E45" s="18">
        <v>-24</v>
      </c>
      <c r="F45" s="6"/>
      <c r="G45" s="6"/>
      <c r="H45" s="6"/>
      <c r="I45" s="18">
        <v>-78</v>
      </c>
      <c r="J45" s="6"/>
    </row>
    <row r="46" ht="17.25" customHeight="1" spans="1:11" x14ac:dyDescent="0.25">
      <c r="A46" s="5">
        <v>45264</v>
      </c>
      <c r="B46" s="6"/>
      <c r="C46" s="6"/>
      <c r="D46" s="18">
        <v>-60</v>
      </c>
      <c r="E46" s="18">
        <v>-133</v>
      </c>
      <c r="F46" s="18">
        <v>-22</v>
      </c>
      <c r="G46" s="18">
        <v>-4</v>
      </c>
      <c r="H46" s="18">
        <v>-47</v>
      </c>
      <c r="I46" s="6"/>
      <c r="J46" s="6"/>
    </row>
    <row r="47" ht="17.25" customHeight="1" spans="1:11" x14ac:dyDescent="0.25">
      <c r="A47" s="5" t="s">
        <v>970</v>
      </c>
      <c r="B47" s="18">
        <v>-4</v>
      </c>
      <c r="C47" s="6"/>
      <c r="D47" s="18">
        <v>-6</v>
      </c>
      <c r="E47" s="18">
        <v>-43</v>
      </c>
      <c r="F47" s="6"/>
      <c r="G47" s="6"/>
      <c r="H47" s="18">
        <v>-37</v>
      </c>
      <c r="I47" s="18">
        <v>-122</v>
      </c>
      <c r="J47" s="6"/>
    </row>
    <row r="48" ht="17.25" customHeight="1" spans="1:11" x14ac:dyDescent="0.25">
      <c r="A48" s="5" t="s">
        <v>970</v>
      </c>
      <c r="B48" s="6"/>
      <c r="C48" s="6"/>
      <c r="D48" s="18">
        <v>-191</v>
      </c>
      <c r="E48" s="18">
        <v>-70</v>
      </c>
      <c r="F48" s="18">
        <v>-31</v>
      </c>
      <c r="G48" s="6"/>
      <c r="H48" s="6"/>
      <c r="I48" s="18">
        <v>-178</v>
      </c>
      <c r="J48" s="18">
        <v>-99</v>
      </c>
    </row>
    <row r="49" ht="17.25" customHeight="1" spans="1:11" x14ac:dyDescent="0.25">
      <c r="A49" s="5">
        <v>45051</v>
      </c>
      <c r="B49" s="6"/>
      <c r="C49" s="6"/>
      <c r="D49" s="18">
        <v>-15</v>
      </c>
      <c r="E49" s="18">
        <v>-73</v>
      </c>
      <c r="F49" s="18">
        <v>-11</v>
      </c>
      <c r="G49" s="6"/>
      <c r="H49" s="6"/>
      <c r="I49" s="18">
        <v>-8</v>
      </c>
      <c r="J49" s="18">
        <v>-5</v>
      </c>
    </row>
    <row r="50" ht="17.25" customHeight="1" spans="1:11" x14ac:dyDescent="0.25">
      <c r="A50" s="5" t="s">
        <v>107</v>
      </c>
      <c r="B50" s="18">
        <v>-1</v>
      </c>
      <c r="C50" s="25"/>
      <c r="D50" s="25"/>
      <c r="E50" s="25"/>
      <c r="F50" s="25"/>
      <c r="G50" s="18">
        <v>-1</v>
      </c>
      <c r="H50" s="18">
        <v>-15</v>
      </c>
      <c r="I50" s="18">
        <v>-19</v>
      </c>
      <c r="J50" s="25"/>
    </row>
    <row r="51" ht="17.25" customHeight="1" spans="1:11" x14ac:dyDescent="0.25">
      <c r="A51" s="5" t="s">
        <v>107</v>
      </c>
      <c r="B51" s="25"/>
      <c r="C51" s="25"/>
      <c r="D51" s="18">
        <v>-112</v>
      </c>
      <c r="E51" s="18">
        <v>-57</v>
      </c>
      <c r="F51" s="18">
        <v>-39</v>
      </c>
      <c r="G51" s="25"/>
      <c r="H51" s="25"/>
      <c r="I51" s="25"/>
      <c r="J51" s="18">
        <v>-54</v>
      </c>
    </row>
    <row r="52" ht="17.25" customHeight="1" spans="1:11" x14ac:dyDescent="0.25">
      <c r="A52" s="5" t="s">
        <v>984</v>
      </c>
      <c r="B52" s="25"/>
      <c r="C52" s="25"/>
      <c r="D52" s="18">
        <v>-107</v>
      </c>
      <c r="E52" s="18">
        <v>-104</v>
      </c>
      <c r="F52" s="25"/>
      <c r="G52" s="25"/>
      <c r="H52" s="18">
        <v>-50</v>
      </c>
      <c r="I52" s="18">
        <v>-212</v>
      </c>
      <c r="J52" s="18">
        <v>-15</v>
      </c>
    </row>
    <row r="53" ht="17.25" customHeight="1" spans="1:11" x14ac:dyDescent="0.25">
      <c r="A53" s="5" t="s">
        <v>985</v>
      </c>
      <c r="B53" s="25"/>
      <c r="C53" s="25"/>
      <c r="D53" s="18">
        <v>-56</v>
      </c>
      <c r="E53" s="18">
        <v>-89</v>
      </c>
      <c r="F53" s="18">
        <v>-28</v>
      </c>
      <c r="G53" s="25"/>
      <c r="H53" s="18">
        <v>-26</v>
      </c>
      <c r="I53" s="18">
        <v>-87</v>
      </c>
      <c r="J53" s="18">
        <v>-15</v>
      </c>
    </row>
    <row r="54" ht="17.25" customHeight="1" spans="1:11" x14ac:dyDescent="0.25">
      <c r="A54" s="5">
        <v>45083</v>
      </c>
      <c r="B54" s="18">
        <v>-2</v>
      </c>
      <c r="C54" s="18">
        <v>-1</v>
      </c>
      <c r="D54" s="18">
        <v>-21</v>
      </c>
      <c r="E54" s="18">
        <v>-66</v>
      </c>
      <c r="F54" s="18">
        <v>-16</v>
      </c>
      <c r="G54" s="18">
        <v>-1</v>
      </c>
      <c r="H54" s="18">
        <v>-18</v>
      </c>
      <c r="I54" s="18">
        <v>-7</v>
      </c>
      <c r="J54" s="18">
        <v>-12</v>
      </c>
    </row>
    <row r="55" ht="17.25" customHeight="1" spans="1:11" x14ac:dyDescent="0.25">
      <c r="A55" s="5">
        <v>45175</v>
      </c>
      <c r="B55" s="25"/>
      <c r="C55" s="18">
        <v>-3</v>
      </c>
      <c r="D55" s="18">
        <v>-85</v>
      </c>
      <c r="E55" s="25"/>
      <c r="F55" s="18">
        <v>-8</v>
      </c>
      <c r="G55" s="18">
        <v>-4</v>
      </c>
      <c r="H55" s="18">
        <v>-36</v>
      </c>
      <c r="I55" s="18">
        <v>-50</v>
      </c>
      <c r="J55" s="18">
        <v>-9</v>
      </c>
    </row>
    <row r="56" ht="17.25" customHeight="1" spans="1:11" x14ac:dyDescent="0.25">
      <c r="A56" s="5">
        <v>45205</v>
      </c>
      <c r="B56" s="6"/>
      <c r="C56" s="6"/>
      <c r="D56" s="6"/>
      <c r="E56" s="18">
        <v>-108</v>
      </c>
      <c r="F56" s="18">
        <v>-4</v>
      </c>
      <c r="G56" s="6"/>
      <c r="H56" s="6"/>
      <c r="I56" s="18">
        <v>-22</v>
      </c>
      <c r="J56" s="6"/>
    </row>
    <row r="57" ht="17.25" customHeight="1" spans="1:11" x14ac:dyDescent="0.25">
      <c r="A57" s="45" t="s">
        <v>972</v>
      </c>
      <c r="B57" s="49"/>
      <c r="C57" s="47">
        <v>-2</v>
      </c>
      <c r="D57" s="47">
        <v>-96</v>
      </c>
      <c r="E57" s="47">
        <v>-131</v>
      </c>
      <c r="F57" s="49"/>
      <c r="G57" s="47">
        <v>-1</v>
      </c>
      <c r="H57" s="47">
        <v>-54</v>
      </c>
      <c r="I57" s="47">
        <v>-222</v>
      </c>
      <c r="J57" s="47">
        <v>-18</v>
      </c>
    </row>
    <row r="58" ht="17.25" customHeight="1" spans="1:11" x14ac:dyDescent="0.25">
      <c r="A58" s="5">
        <v>44992</v>
      </c>
      <c r="B58" s="49"/>
      <c r="C58" s="49"/>
      <c r="D58" s="47">
        <v>-63</v>
      </c>
      <c r="E58" s="47">
        <v>-91</v>
      </c>
      <c r="F58" s="47">
        <v>-32</v>
      </c>
      <c r="G58" s="49"/>
      <c r="H58" s="47">
        <v>-32</v>
      </c>
      <c r="I58" s="47">
        <v>-75</v>
      </c>
      <c r="J58" s="47">
        <v>-53</v>
      </c>
    </row>
    <row r="59" ht="17.25" customHeight="1" spans="1:11" x14ac:dyDescent="0.25">
      <c r="A59" s="44" t="s">
        <v>808</v>
      </c>
      <c r="B59" s="48"/>
      <c r="C59" s="48"/>
      <c r="D59" s="47">
        <v>-45</v>
      </c>
      <c r="E59" s="47">
        <v>-45</v>
      </c>
      <c r="F59" s="48"/>
      <c r="G59" s="48"/>
      <c r="H59" s="48"/>
      <c r="I59" s="47">
        <v>-50</v>
      </c>
      <c r="J59" s="48"/>
    </row>
    <row r="60" ht="17.25" customHeight="1" spans="1:11" x14ac:dyDescent="0.25">
      <c r="A60" s="5">
        <v>45146</v>
      </c>
      <c r="B60" s="25"/>
      <c r="C60" s="25"/>
      <c r="D60" s="18">
        <v>-80</v>
      </c>
      <c r="E60" s="18">
        <v>-102</v>
      </c>
      <c r="F60" s="25"/>
      <c r="G60" s="25"/>
      <c r="H60" s="25"/>
      <c r="I60" s="18">
        <v>-100</v>
      </c>
      <c r="J60" s="18">
        <v>-24</v>
      </c>
    </row>
    <row r="61" ht="17.25" customHeight="1" spans="1:11" x14ac:dyDescent="0.25">
      <c r="A61" s="5">
        <v>45239</v>
      </c>
      <c r="B61" s="6"/>
      <c r="C61" s="6"/>
      <c r="D61" s="6"/>
      <c r="E61" s="18">
        <v>-25</v>
      </c>
      <c r="F61" s="6"/>
      <c r="G61" s="6"/>
      <c r="H61" s="6"/>
      <c r="I61" s="6"/>
      <c r="J61" s="6"/>
    </row>
    <row r="62" ht="17.25" customHeight="1" spans="1:11" x14ac:dyDescent="0.25">
      <c r="A62" s="5" t="s">
        <v>992</v>
      </c>
      <c r="B62" s="6"/>
      <c r="C62" s="6"/>
      <c r="D62" s="18">
        <v>-12</v>
      </c>
      <c r="E62" s="18">
        <v>-32</v>
      </c>
      <c r="F62" s="6"/>
      <c r="G62" s="6"/>
      <c r="H62" s="6"/>
      <c r="I62" s="6"/>
      <c r="J62" s="6"/>
    </row>
    <row r="63" ht="17.25" customHeight="1" spans="1:11" x14ac:dyDescent="0.25">
      <c r="A63" s="45" t="s">
        <v>986</v>
      </c>
      <c r="B63" s="48"/>
      <c r="C63" s="48"/>
      <c r="D63" s="47">
        <v>-15</v>
      </c>
      <c r="E63" s="47">
        <v>-65</v>
      </c>
      <c r="F63" s="48"/>
      <c r="G63" s="48"/>
      <c r="H63" s="48"/>
      <c r="I63" s="48"/>
      <c r="J63" s="47">
        <v>-21</v>
      </c>
    </row>
    <row r="64" ht="17.25" customHeight="1" spans="1:11" x14ac:dyDescent="0.25">
      <c r="A64" s="45">
        <v>45383</v>
      </c>
      <c r="B64" s="49"/>
      <c r="C64" s="49"/>
      <c r="D64" s="47">
        <v>-79</v>
      </c>
      <c r="E64" s="47">
        <v>-54</v>
      </c>
      <c r="F64" s="49"/>
      <c r="G64" s="49"/>
      <c r="H64" s="49"/>
      <c r="I64" s="47">
        <v>-60</v>
      </c>
      <c r="J64" s="49"/>
    </row>
    <row r="65" ht="17.25" customHeight="1" spans="1:11" x14ac:dyDescent="0.25">
      <c r="A65" s="5" t="s">
        <v>789</v>
      </c>
      <c r="B65" s="49"/>
      <c r="C65" s="49"/>
      <c r="D65" s="48"/>
      <c r="E65" s="47">
        <v>-54</v>
      </c>
      <c r="F65" s="47">
        <v>-4</v>
      </c>
      <c r="G65" s="49"/>
      <c r="H65" s="49"/>
      <c r="I65" s="48"/>
      <c r="J65" s="49"/>
    </row>
    <row r="66" ht="17.25" customHeight="1" spans="1:11" x14ac:dyDescent="0.25">
      <c r="A66" s="5" t="s">
        <v>789</v>
      </c>
      <c r="B66" s="49"/>
      <c r="C66" s="48"/>
      <c r="D66" s="47">
        <v>-11</v>
      </c>
      <c r="E66" s="48"/>
      <c r="F66" s="49"/>
      <c r="G66" s="49"/>
      <c r="H66" s="49"/>
      <c r="I66" s="47">
        <v>-47</v>
      </c>
      <c r="J66" s="47">
        <v>-18</v>
      </c>
    </row>
    <row r="67" ht="17.25" customHeight="1" spans="1:11" x14ac:dyDescent="0.25">
      <c r="A67" s="5">
        <v>45386</v>
      </c>
      <c r="B67" s="25"/>
      <c r="C67" s="47">
        <v>-14</v>
      </c>
      <c r="D67" s="48"/>
      <c r="E67" s="48"/>
      <c r="F67" s="49"/>
      <c r="G67" s="49"/>
      <c r="H67" s="49"/>
      <c r="I67" s="48"/>
      <c r="J67" s="48"/>
    </row>
    <row r="68" ht="17.25" customHeight="1" spans="1:11" x14ac:dyDescent="0.25">
      <c r="A68" s="5"/>
      <c r="B68" s="25"/>
      <c r="C68" s="49"/>
      <c r="D68" s="48"/>
      <c r="E68" s="48"/>
      <c r="F68" s="49"/>
      <c r="G68" s="49"/>
      <c r="H68" s="49"/>
      <c r="I68" s="48"/>
      <c r="J68" s="48"/>
    </row>
    <row r="69" ht="17.25" customHeight="1" spans="1:11" x14ac:dyDescent="0.25">
      <c r="A69" s="125"/>
      <c r="B69" s="126"/>
      <c r="C69" s="48"/>
      <c r="D69" s="48"/>
      <c r="E69" s="48"/>
      <c r="F69" s="48"/>
      <c r="G69" s="48"/>
      <c r="H69" s="48"/>
      <c r="I69" s="48"/>
      <c r="J69" s="48"/>
    </row>
    <row r="70" ht="17.25" customHeight="1" spans="1:11" x14ac:dyDescent="0.25">
      <c r="A70" s="44"/>
      <c r="B70" s="48"/>
      <c r="C70" s="48"/>
      <c r="D70" s="48"/>
      <c r="E70" s="48"/>
      <c r="F70" s="48"/>
      <c r="G70" s="48"/>
      <c r="H70" s="48"/>
      <c r="I70" s="48"/>
      <c r="J70" s="48"/>
    </row>
    <row r="71" ht="17.25" customHeight="1" spans="1:11" x14ac:dyDescent="0.25">
      <c r="A71" s="323" t="s">
        <v>993</v>
      </c>
      <c r="B71" s="193">
        <f>SUM(C8:C76)</f>
      </c>
      <c r="C71" s="193">
        <f>SUM(D8:D76)</f>
      </c>
      <c r="D71" s="193">
        <f>SUM(E8:E76)</f>
      </c>
      <c r="E71" s="52">
        <f>SUM(F8:F76)</f>
      </c>
      <c r="F71" s="52">
        <f>SUM(G8:G76)</f>
      </c>
      <c r="G71" s="193">
        <f>SUM(H8:H76)</f>
      </c>
      <c r="H71" s="52">
        <f>SUM(I8:I76)</f>
      </c>
      <c r="I71" s="193">
        <f>SUM(J8:J76)</f>
      </c>
      <c r="J71" s="193">
        <f>SUM(K8:K76)</f>
      </c>
    </row>
    <row r="72" ht="17.25" customHeight="1" spans="1:11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13"/>
    </row>
    <row r="73" ht="17.25" customHeight="1" spans="1:11" x14ac:dyDescent="0.25">
      <c r="A73" s="12"/>
      <c r="B73" s="143" t="s">
        <v>188</v>
      </c>
      <c r="C73" s="143" t="s">
        <v>14</v>
      </c>
      <c r="D73" s="143" t="s">
        <v>8</v>
      </c>
      <c r="E73" s="143" t="s">
        <v>6</v>
      </c>
      <c r="F73" s="143" t="s">
        <v>7</v>
      </c>
      <c r="G73" s="143" t="s">
        <v>9</v>
      </c>
      <c r="H73" s="143" t="s">
        <v>11</v>
      </c>
      <c r="I73" s="143" t="s">
        <v>13</v>
      </c>
      <c r="J73" s="143" t="s">
        <v>4</v>
      </c>
    </row>
    <row r="74" ht="17.25" customHeight="1" spans="1:11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</row>
    <row r="75" ht="17.25" customHeight="1" spans="1:11" x14ac:dyDescent="0.25">
      <c r="A75" s="14" t="s">
        <v>994</v>
      </c>
      <c r="B75" s="15"/>
      <c r="C75" s="132"/>
      <c r="D75" s="13"/>
      <c r="E75" s="13"/>
      <c r="F75" s="13"/>
      <c r="G75" s="13"/>
      <c r="H75" s="13"/>
      <c r="I75" s="13"/>
      <c r="J75" s="13"/>
    </row>
    <row r="76" ht="17.25" customHeight="1" spans="1:11" x14ac:dyDescent="0.25">
      <c r="A76" s="14" t="s">
        <v>995</v>
      </c>
      <c r="B76" s="15"/>
      <c r="C76" s="132"/>
      <c r="D76" s="13"/>
      <c r="E76" s="13"/>
      <c r="F76" s="13"/>
      <c r="G76" s="13"/>
      <c r="H76" s="13"/>
      <c r="I76" s="13"/>
      <c r="J76" s="13"/>
    </row>
    <row r="77" ht="17.25" customHeight="1" spans="1:11" x14ac:dyDescent="0.25">
      <c r="A77" s="14" t="s">
        <v>996</v>
      </c>
      <c r="B77" s="15"/>
      <c r="C77" s="132"/>
      <c r="D77" s="13"/>
      <c r="E77" s="13"/>
      <c r="F77" s="13"/>
      <c r="G77" s="13"/>
      <c r="H77" s="13"/>
      <c r="I77" s="13"/>
      <c r="J77" s="13"/>
    </row>
    <row r="78" ht="17.25" customHeight="1" spans="1:11" x14ac:dyDescent="0.25">
      <c r="A78" s="12"/>
      <c r="B78" s="13"/>
      <c r="C78" s="13"/>
      <c r="D78" s="13"/>
      <c r="E78" s="13"/>
      <c r="F78" s="13"/>
      <c r="G78" s="13"/>
      <c r="H78" s="13"/>
      <c r="I78" s="13"/>
      <c r="J78" s="13"/>
    </row>
    <row r="79" spans="1:10" x14ac:dyDescent="0.25">
      <c r="A79" s="24" t="s">
        <v>0</v>
      </c>
      <c r="B79" s="11" t="s">
        <v>188</v>
      </c>
      <c r="C79" s="11" t="s">
        <v>14</v>
      </c>
      <c r="D79" s="11" t="s">
        <v>8</v>
      </c>
      <c r="E79" s="11" t="s">
        <v>6</v>
      </c>
      <c r="F79" s="11" t="s">
        <v>7</v>
      </c>
      <c r="G79" s="11" t="s">
        <v>9</v>
      </c>
      <c r="H79" s="11" t="s">
        <v>11</v>
      </c>
      <c r="I79" s="11" t="s">
        <v>13</v>
      </c>
      <c r="J79" s="11" t="s">
        <v>4</v>
      </c>
    </row>
    <row r="80" spans="1:11" x14ac:dyDescent="0.25">
      <c r="A80" s="24" t="s">
        <v>3</v>
      </c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>
        <v>0</v>
      </c>
    </row>
    <row r="81" spans="1:10" x14ac:dyDescent="0.25">
      <c r="A81" s="24"/>
      <c r="B81" s="11">
        <v>10</v>
      </c>
      <c r="C81" s="11">
        <v>20</v>
      </c>
      <c r="D81" s="11">
        <v>100</v>
      </c>
      <c r="E81" s="11">
        <v>100</v>
      </c>
      <c r="F81" s="11">
        <v>100</v>
      </c>
      <c r="G81" s="11">
        <v>100</v>
      </c>
      <c r="H81" s="11">
        <v>100</v>
      </c>
      <c r="I81" s="11">
        <v>200</v>
      </c>
      <c r="J81" s="11">
        <v>0</v>
      </c>
    </row>
    <row r="82" spans="1:10" x14ac:dyDescent="0.25">
      <c r="A82" s="24"/>
      <c r="B82" s="11">
        <v>0</v>
      </c>
      <c r="C82" s="11">
        <v>0</v>
      </c>
      <c r="D82" s="11">
        <v>200</v>
      </c>
      <c r="E82" s="11">
        <v>200</v>
      </c>
      <c r="F82" s="11">
        <v>200</v>
      </c>
      <c r="G82" s="11">
        <v>0</v>
      </c>
      <c r="H82" s="11">
        <v>200</v>
      </c>
      <c r="I82" s="11">
        <v>400</v>
      </c>
      <c r="J82" s="11">
        <v>200</v>
      </c>
    </row>
    <row r="83" spans="1:10" x14ac:dyDescent="0.25">
      <c r="A83" s="24"/>
      <c r="B83" s="11">
        <v>0</v>
      </c>
      <c r="C83" s="11">
        <v>0</v>
      </c>
      <c r="D83" s="11">
        <v>100</v>
      </c>
      <c r="E83" s="11">
        <v>100</v>
      </c>
      <c r="F83" s="11">
        <v>30</v>
      </c>
      <c r="G83" s="11">
        <v>0</v>
      </c>
      <c r="H83" s="11">
        <v>100</v>
      </c>
      <c r="I83" s="11">
        <v>200</v>
      </c>
      <c r="J83" s="11">
        <v>100</v>
      </c>
    </row>
    <row r="84" spans="1:10" x14ac:dyDescent="0.25">
      <c r="A84" s="24"/>
      <c r="B84" s="11">
        <v>0</v>
      </c>
      <c r="C84" s="11">
        <v>0</v>
      </c>
      <c r="D84" s="11">
        <v>0</v>
      </c>
      <c r="E84" s="11">
        <v>0</v>
      </c>
      <c r="F84" s="11">
        <v>70</v>
      </c>
      <c r="G84" s="11">
        <v>0</v>
      </c>
      <c r="H84" s="11">
        <v>400</v>
      </c>
      <c r="I84" s="11">
        <v>0</v>
      </c>
      <c r="J84" s="11">
        <v>0</v>
      </c>
    </row>
    <row r="85" spans="1:10" x14ac:dyDescent="0.25">
      <c r="A85" s="24"/>
      <c r="B85" s="11">
        <v>0</v>
      </c>
      <c r="C85" s="11">
        <v>0</v>
      </c>
      <c r="D85" s="11">
        <v>60</v>
      </c>
      <c r="E85" s="11">
        <v>60</v>
      </c>
      <c r="F85" s="11">
        <v>50</v>
      </c>
      <c r="G85" s="11">
        <v>0</v>
      </c>
      <c r="H85" s="11">
        <v>50</v>
      </c>
      <c r="I85" s="11">
        <v>200</v>
      </c>
      <c r="J85" s="11">
        <v>50</v>
      </c>
    </row>
    <row r="86" spans="1:10" x14ac:dyDescent="0.25">
      <c r="A86" s="24"/>
      <c r="B86" s="11">
        <v>0</v>
      </c>
      <c r="C86" s="11">
        <v>0</v>
      </c>
      <c r="D86" s="11">
        <v>140</v>
      </c>
      <c r="E86" s="11">
        <v>40</v>
      </c>
      <c r="F86" s="11">
        <v>50</v>
      </c>
      <c r="G86" s="11">
        <v>0</v>
      </c>
      <c r="H86" s="11">
        <v>150</v>
      </c>
      <c r="I86" s="11">
        <v>0</v>
      </c>
      <c r="J86" s="11">
        <v>150</v>
      </c>
    </row>
    <row r="87" spans="1:10" x14ac:dyDescent="0.25">
      <c r="A87" s="24"/>
      <c r="B87" s="11">
        <v>0</v>
      </c>
      <c r="C87" s="11">
        <v>0</v>
      </c>
      <c r="D87" s="11">
        <v>200</v>
      </c>
      <c r="E87" s="11">
        <v>200</v>
      </c>
      <c r="F87" s="11">
        <v>75</v>
      </c>
      <c r="G87" s="11">
        <v>0</v>
      </c>
      <c r="H87" s="11">
        <v>200</v>
      </c>
      <c r="I87" s="11">
        <v>400</v>
      </c>
      <c r="J87" s="11">
        <v>200</v>
      </c>
    </row>
    <row r="88" spans="1:10" x14ac:dyDescent="0.25">
      <c r="A88" s="24"/>
      <c r="B88" s="11">
        <v>0</v>
      </c>
      <c r="C88" s="11">
        <v>0</v>
      </c>
      <c r="D88" s="11">
        <v>0</v>
      </c>
      <c r="E88" s="11">
        <v>0</v>
      </c>
      <c r="F88" s="11">
        <v>75</v>
      </c>
      <c r="G88" s="11">
        <v>0</v>
      </c>
      <c r="H88" s="11">
        <v>200</v>
      </c>
      <c r="I88" s="11">
        <v>0</v>
      </c>
      <c r="J88" s="11">
        <v>0</v>
      </c>
    </row>
    <row r="89" spans="1:10" x14ac:dyDescent="0.25">
      <c r="A89" s="24"/>
      <c r="B89" s="11">
        <v>0</v>
      </c>
      <c r="C89" s="11">
        <v>0</v>
      </c>
      <c r="D89" s="11">
        <v>0</v>
      </c>
      <c r="E89" s="11">
        <v>0</v>
      </c>
      <c r="F89" s="11">
        <v>50</v>
      </c>
      <c r="G89" s="11">
        <v>0</v>
      </c>
      <c r="H89" s="11">
        <v>0</v>
      </c>
      <c r="I89" s="11">
        <v>0</v>
      </c>
      <c r="J89" s="11">
        <v>0</v>
      </c>
    </row>
    <row r="90" spans="1:10" x14ac:dyDescent="0.25">
      <c r="A90" s="24"/>
      <c r="B90" s="11">
        <v>0</v>
      </c>
      <c r="C90" s="11">
        <v>0</v>
      </c>
      <c r="D90" s="11">
        <v>125</v>
      </c>
      <c r="E90" s="11">
        <v>125</v>
      </c>
      <c r="F90" s="11">
        <v>0</v>
      </c>
      <c r="G90" s="11">
        <v>0</v>
      </c>
      <c r="H90" s="11">
        <v>0</v>
      </c>
      <c r="I90" s="11">
        <v>200</v>
      </c>
      <c r="J90" s="11">
        <v>0</v>
      </c>
    </row>
    <row r="91" spans="1:10" x14ac:dyDescent="0.25">
      <c r="A91" s="24"/>
      <c r="B91" s="11">
        <v>0</v>
      </c>
      <c r="C91" s="11">
        <v>0</v>
      </c>
      <c r="D91" s="11">
        <v>125</v>
      </c>
      <c r="E91" s="11">
        <v>125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</row>
    <row r="92" spans="1:10" x14ac:dyDescent="0.25">
      <c r="A92" s="24"/>
      <c r="B92" s="11">
        <v>0</v>
      </c>
      <c r="C92" s="11">
        <v>0</v>
      </c>
      <c r="D92" s="11">
        <v>150</v>
      </c>
      <c r="E92" s="11">
        <v>150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</row>
    <row r="93" spans="1:10" x14ac:dyDescent="0.25">
      <c r="A93" s="24"/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200</v>
      </c>
      <c r="J93" s="11">
        <v>0</v>
      </c>
    </row>
    <row r="94" spans="1:10" x14ac:dyDescent="0.25">
      <c r="A94" s="24"/>
      <c r="B94" s="11">
        <v>0</v>
      </c>
      <c r="C94" s="11">
        <v>0</v>
      </c>
      <c r="D94" s="11">
        <v>150</v>
      </c>
      <c r="E94" s="11">
        <v>150</v>
      </c>
      <c r="F94" s="11">
        <v>0</v>
      </c>
      <c r="G94" s="11">
        <v>0</v>
      </c>
      <c r="H94" s="11">
        <v>0</v>
      </c>
      <c r="I94" s="11">
        <v>200</v>
      </c>
      <c r="J94" s="11">
        <v>0</v>
      </c>
    </row>
    <row r="95" spans="1:10" x14ac:dyDescent="0.25">
      <c r="A95" s="24"/>
      <c r="B95" s="11">
        <v>0</v>
      </c>
      <c r="C95" s="11">
        <v>0</v>
      </c>
      <c r="D95" s="11">
        <v>50</v>
      </c>
      <c r="E95" s="11">
        <v>50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</row>
    <row r="96" spans="1:10" x14ac:dyDescent="0.25">
      <c r="A96" s="24"/>
      <c r="B96" s="11">
        <v>0</v>
      </c>
      <c r="C96" s="11">
        <v>0</v>
      </c>
      <c r="D96" s="11">
        <v>100</v>
      </c>
      <c r="E96" s="11">
        <v>100</v>
      </c>
      <c r="F96" s="11">
        <v>0</v>
      </c>
      <c r="G96" s="11">
        <v>0</v>
      </c>
      <c r="H96" s="11">
        <v>0</v>
      </c>
      <c r="I96" s="11">
        <v>200</v>
      </c>
      <c r="J96" s="11">
        <v>0</v>
      </c>
    </row>
    <row r="97" spans="1:10" x14ac:dyDescent="0.25">
      <c r="A97" s="24"/>
      <c r="B97" s="11">
        <v>0</v>
      </c>
      <c r="C97" s="11">
        <v>0</v>
      </c>
      <c r="D97" s="11">
        <v>100</v>
      </c>
      <c r="E97" s="11">
        <v>100</v>
      </c>
      <c r="F97" s="11">
        <v>0</v>
      </c>
      <c r="G97" s="11">
        <v>0</v>
      </c>
      <c r="H97" s="11">
        <v>0</v>
      </c>
      <c r="I97" s="11">
        <v>200</v>
      </c>
      <c r="J97" s="11">
        <v>0</v>
      </c>
    </row>
    <row r="98" spans="1:10" x14ac:dyDescent="0.25">
      <c r="A98" s="24"/>
      <c r="B98" s="11">
        <v>0</v>
      </c>
      <c r="C98" s="11">
        <v>0</v>
      </c>
      <c r="D98" s="11">
        <v>100</v>
      </c>
      <c r="E98" s="11">
        <v>130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</row>
    <row r="99" spans="1:10" x14ac:dyDescent="0.25">
      <c r="A99" s="24"/>
      <c r="B99" s="11">
        <v>0</v>
      </c>
      <c r="C99" s="11">
        <v>0</v>
      </c>
      <c r="D99" s="11">
        <v>150</v>
      </c>
      <c r="E99" s="11">
        <v>150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</row>
    <row r="100" spans="1:10" x14ac:dyDescent="0.25">
      <c r="A100" s="24"/>
      <c r="B100" s="11">
        <v>0</v>
      </c>
      <c r="C100" s="11">
        <v>0</v>
      </c>
      <c r="D100" s="11">
        <v>0</v>
      </c>
      <c r="E100" s="11">
        <v>0</v>
      </c>
      <c r="F100" s="11">
        <v>-100</v>
      </c>
      <c r="G100" s="11">
        <v>0</v>
      </c>
      <c r="H100" s="11">
        <v>0</v>
      </c>
      <c r="I100" s="11">
        <v>-4</v>
      </c>
      <c r="J100" s="11">
        <v>0</v>
      </c>
    </row>
    <row r="101" spans="1:10" x14ac:dyDescent="0.25">
      <c r="A101" s="24"/>
      <c r="B101" s="11">
        <v>0</v>
      </c>
      <c r="C101" s="11">
        <v>0</v>
      </c>
      <c r="D101" s="11">
        <v>0</v>
      </c>
      <c r="E101" s="11">
        <v>0</v>
      </c>
      <c r="F101" s="11">
        <v>-53</v>
      </c>
      <c r="G101" s="11">
        <v>0</v>
      </c>
      <c r="H101" s="11">
        <v>0</v>
      </c>
      <c r="I101" s="11">
        <v>0</v>
      </c>
      <c r="J101" s="11">
        <v>0</v>
      </c>
    </row>
    <row r="102" spans="1:10" x14ac:dyDescent="0.25">
      <c r="A102" s="24"/>
      <c r="B102" s="11">
        <v>0</v>
      </c>
      <c r="C102" s="11">
        <v>0</v>
      </c>
      <c r="D102" s="11">
        <v>0</v>
      </c>
      <c r="E102" s="11">
        <v>0</v>
      </c>
      <c r="F102" s="11">
        <v>-69</v>
      </c>
      <c r="G102" s="11">
        <v>0</v>
      </c>
      <c r="H102" s="11">
        <v>0</v>
      </c>
      <c r="I102" s="11">
        <v>0</v>
      </c>
      <c r="J102" s="11">
        <v>0</v>
      </c>
    </row>
    <row r="103" spans="1:10" x14ac:dyDescent="0.25">
      <c r="A103" s="24"/>
      <c r="B103" s="11">
        <v>0</v>
      </c>
      <c r="C103" s="11">
        <v>0</v>
      </c>
      <c r="D103" s="11">
        <v>0</v>
      </c>
      <c r="E103" s="11">
        <v>0</v>
      </c>
      <c r="F103" s="11">
        <v>-50</v>
      </c>
      <c r="G103" s="11">
        <v>0</v>
      </c>
      <c r="H103" s="11">
        <v>-100</v>
      </c>
      <c r="I103" s="11">
        <v>0</v>
      </c>
      <c r="J103" s="11">
        <v>0</v>
      </c>
    </row>
    <row r="104" spans="1:10" x14ac:dyDescent="0.25">
      <c r="A104" s="24"/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-50</v>
      </c>
      <c r="I104" s="11">
        <v>0</v>
      </c>
      <c r="J104" s="11">
        <v>0</v>
      </c>
    </row>
    <row r="105" spans="1:10" x14ac:dyDescent="0.25">
      <c r="A105" s="24"/>
      <c r="B105" s="11">
        <v>0</v>
      </c>
      <c r="C105" s="11">
        <v>0</v>
      </c>
      <c r="D105" s="11">
        <v>0</v>
      </c>
      <c r="E105" s="11">
        <v>0</v>
      </c>
      <c r="F105" s="11">
        <v>-28</v>
      </c>
      <c r="G105" s="11">
        <v>-70</v>
      </c>
      <c r="H105" s="11">
        <v>-150</v>
      </c>
      <c r="I105" s="11">
        <v>0</v>
      </c>
      <c r="J105" s="11">
        <v>-50</v>
      </c>
    </row>
    <row r="106" spans="1:10" x14ac:dyDescent="0.25">
      <c r="A106" s="24"/>
      <c r="B106" s="11">
        <v>0</v>
      </c>
      <c r="C106" s="11">
        <v>0</v>
      </c>
      <c r="D106" s="11">
        <v>0</v>
      </c>
      <c r="E106" s="11">
        <v>0</v>
      </c>
      <c r="F106" s="11">
        <v>-44</v>
      </c>
      <c r="G106" s="11">
        <v>0</v>
      </c>
      <c r="H106" s="11">
        <v>-100</v>
      </c>
      <c r="I106" s="11">
        <v>0</v>
      </c>
      <c r="J106" s="11">
        <v>0</v>
      </c>
    </row>
    <row r="107" spans="1:10" x14ac:dyDescent="0.25">
      <c r="A107" s="24"/>
      <c r="B107" s="11">
        <v>0</v>
      </c>
      <c r="C107" s="11">
        <v>0</v>
      </c>
      <c r="D107" s="11">
        <v>-41</v>
      </c>
      <c r="E107" s="11">
        <v>0</v>
      </c>
      <c r="F107" s="11">
        <v>-61</v>
      </c>
      <c r="G107" s="11">
        <v>0</v>
      </c>
      <c r="H107" s="11">
        <v>0</v>
      </c>
      <c r="I107" s="11">
        <v>-7</v>
      </c>
      <c r="J107" s="11">
        <v>-68</v>
      </c>
    </row>
    <row r="108" spans="1:10" x14ac:dyDescent="0.25">
      <c r="A108" s="24"/>
      <c r="B108" s="11">
        <v>0</v>
      </c>
      <c r="C108" s="11">
        <v>0</v>
      </c>
      <c r="D108" s="11">
        <v>0</v>
      </c>
      <c r="E108" s="11">
        <v>0</v>
      </c>
      <c r="F108" s="11">
        <v>-56</v>
      </c>
      <c r="G108" s="11">
        <v>0</v>
      </c>
      <c r="H108" s="11">
        <v>-35</v>
      </c>
      <c r="I108" s="11">
        <v>0</v>
      </c>
      <c r="J108" s="11">
        <v>0</v>
      </c>
    </row>
    <row r="109" spans="1:10" x14ac:dyDescent="0.25">
      <c r="A109" s="24"/>
      <c r="B109" s="11">
        <v>0</v>
      </c>
      <c r="C109" s="11">
        <v>0</v>
      </c>
      <c r="D109" s="11">
        <v>0</v>
      </c>
      <c r="E109" s="11">
        <v>0</v>
      </c>
      <c r="F109" s="11">
        <v>-32</v>
      </c>
      <c r="G109" s="11">
        <v>0</v>
      </c>
      <c r="H109" s="11">
        <v>0</v>
      </c>
      <c r="I109" s="11">
        <v>0</v>
      </c>
      <c r="J109" s="11">
        <v>0</v>
      </c>
    </row>
    <row r="110" spans="1:10" x14ac:dyDescent="0.25">
      <c r="A110" s="24"/>
      <c r="B110" s="11">
        <v>0</v>
      </c>
      <c r="C110" s="11">
        <v>0</v>
      </c>
      <c r="D110" s="11">
        <v>-59</v>
      </c>
      <c r="E110" s="11">
        <v>0</v>
      </c>
      <c r="F110" s="11">
        <v>0</v>
      </c>
      <c r="G110" s="11">
        <v>-3</v>
      </c>
      <c r="H110" s="11">
        <v>-365</v>
      </c>
      <c r="I110" s="11">
        <v>0</v>
      </c>
      <c r="J110" s="11">
        <v>-82</v>
      </c>
    </row>
    <row r="111" spans="1:10" x14ac:dyDescent="0.25">
      <c r="A111" s="24"/>
      <c r="B111" s="11">
        <v>0</v>
      </c>
      <c r="C111" s="11">
        <v>0</v>
      </c>
      <c r="D111" s="11">
        <v>-149</v>
      </c>
      <c r="E111" s="11">
        <v>0</v>
      </c>
      <c r="F111" s="11">
        <v>0</v>
      </c>
      <c r="G111" s="11">
        <v>0</v>
      </c>
      <c r="H111" s="11">
        <v>-75</v>
      </c>
      <c r="I111" s="11">
        <v>0</v>
      </c>
      <c r="J111" s="11">
        <v>-38</v>
      </c>
    </row>
    <row r="112" spans="1:10" x14ac:dyDescent="0.25">
      <c r="A112" s="24"/>
      <c r="B112" s="11">
        <v>0</v>
      </c>
      <c r="C112" s="11">
        <v>0</v>
      </c>
      <c r="D112" s="11">
        <v>-51</v>
      </c>
      <c r="E112" s="11">
        <v>-69</v>
      </c>
      <c r="F112" s="11">
        <v>-37</v>
      </c>
      <c r="G112" s="11">
        <v>0</v>
      </c>
      <c r="H112" s="11">
        <v>-12</v>
      </c>
      <c r="I112" s="11">
        <v>-189</v>
      </c>
      <c r="J112" s="11">
        <v>-62</v>
      </c>
    </row>
    <row r="113" spans="1:10" x14ac:dyDescent="0.25">
      <c r="A113" s="24"/>
      <c r="B113" s="11">
        <v>0</v>
      </c>
      <c r="C113" s="11">
        <v>0</v>
      </c>
      <c r="D113" s="11">
        <v>-100</v>
      </c>
      <c r="E113" s="11">
        <v>0</v>
      </c>
      <c r="F113" s="11">
        <v>0</v>
      </c>
      <c r="G113" s="11">
        <v>0</v>
      </c>
      <c r="H113" s="11">
        <v>0</v>
      </c>
      <c r="I113" s="11">
        <v>-111</v>
      </c>
      <c r="J113" s="11">
        <v>0</v>
      </c>
    </row>
    <row r="114" spans="1:10" x14ac:dyDescent="0.25">
      <c r="A114" s="24"/>
      <c r="B114" s="11">
        <v>0</v>
      </c>
      <c r="C114" s="11">
        <v>0</v>
      </c>
      <c r="D114" s="11">
        <v>-16</v>
      </c>
      <c r="E114" s="11">
        <v>0</v>
      </c>
      <c r="F114" s="11">
        <v>-7</v>
      </c>
      <c r="G114" s="11">
        <v>0</v>
      </c>
      <c r="H114" s="11">
        <v>-125</v>
      </c>
      <c r="I114" s="11">
        <v>0</v>
      </c>
      <c r="J114" s="11">
        <v>-12</v>
      </c>
    </row>
    <row r="115" spans="1:10" x14ac:dyDescent="0.25">
      <c r="A115" s="24"/>
      <c r="B115" s="11">
        <v>0</v>
      </c>
      <c r="C115" s="11">
        <v>0</v>
      </c>
      <c r="D115" s="11">
        <v>0</v>
      </c>
      <c r="E115" s="11">
        <v>-31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</row>
    <row r="116" spans="1:10" x14ac:dyDescent="0.25">
      <c r="A116" s="24"/>
      <c r="B116" s="11">
        <v>0</v>
      </c>
      <c r="C116" s="11">
        <v>0</v>
      </c>
      <c r="D116" s="11">
        <v>0</v>
      </c>
      <c r="E116" s="11">
        <v>-84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</row>
    <row r="117" spans="1:10" x14ac:dyDescent="0.25">
      <c r="A117" s="24"/>
      <c r="B117" s="11">
        <v>0</v>
      </c>
      <c r="C117" s="11">
        <v>0</v>
      </c>
      <c r="D117" s="11">
        <v>0</v>
      </c>
      <c r="E117" s="11">
        <v>-100</v>
      </c>
      <c r="F117" s="11">
        <v>0</v>
      </c>
      <c r="G117" s="11">
        <v>0</v>
      </c>
      <c r="H117" s="11">
        <v>0</v>
      </c>
      <c r="I117" s="11">
        <v>-289</v>
      </c>
      <c r="J117" s="11">
        <v>0</v>
      </c>
    </row>
    <row r="118" spans="1:10" x14ac:dyDescent="0.25">
      <c r="A118" s="24"/>
      <c r="B118" s="11">
        <v>0</v>
      </c>
      <c r="C118" s="11">
        <v>0</v>
      </c>
      <c r="D118" s="11">
        <v>-100</v>
      </c>
      <c r="E118" s="11">
        <v>0</v>
      </c>
      <c r="F118" s="11">
        <v>0</v>
      </c>
      <c r="G118" s="11">
        <v>0</v>
      </c>
      <c r="H118" s="11">
        <v>0</v>
      </c>
      <c r="I118" s="11">
        <v>-21</v>
      </c>
      <c r="J118" s="11">
        <v>0</v>
      </c>
    </row>
    <row r="119" spans="1:10" x14ac:dyDescent="0.25">
      <c r="A119" s="24"/>
      <c r="B119" s="11">
        <v>-3</v>
      </c>
      <c r="C119" s="11">
        <v>0</v>
      </c>
      <c r="D119" s="11">
        <v>-83</v>
      </c>
      <c r="E119" s="11">
        <v>-16</v>
      </c>
      <c r="F119" s="11">
        <v>0</v>
      </c>
      <c r="G119" s="11">
        <v>-2</v>
      </c>
      <c r="H119" s="11">
        <v>0</v>
      </c>
      <c r="I119" s="11">
        <v>-8</v>
      </c>
      <c r="J119" s="11">
        <v>-6</v>
      </c>
    </row>
    <row r="120" spans="1:10" x14ac:dyDescent="0.25">
      <c r="A120" s="24"/>
      <c r="B120" s="11">
        <v>0</v>
      </c>
      <c r="C120" s="11">
        <v>0</v>
      </c>
      <c r="D120" s="11">
        <v>0</v>
      </c>
      <c r="E120" s="11">
        <v>-75</v>
      </c>
      <c r="F120" s="11">
        <v>-10</v>
      </c>
      <c r="G120" s="11">
        <v>0</v>
      </c>
      <c r="H120" s="11">
        <v>-70</v>
      </c>
      <c r="I120" s="11">
        <v>0</v>
      </c>
      <c r="J120" s="11">
        <v>0</v>
      </c>
    </row>
    <row r="121" spans="1:10" x14ac:dyDescent="0.25">
      <c r="A121" s="24"/>
      <c r="B121" s="11">
        <v>0</v>
      </c>
      <c r="C121" s="11">
        <v>0</v>
      </c>
      <c r="D121" s="11">
        <v>0</v>
      </c>
      <c r="E121" s="11">
        <v>-25</v>
      </c>
      <c r="F121" s="11">
        <v>0</v>
      </c>
      <c r="G121" s="11">
        <v>0</v>
      </c>
      <c r="H121" s="11">
        <v>0</v>
      </c>
      <c r="I121" s="11">
        <v>-4</v>
      </c>
      <c r="J121" s="11">
        <v>0</v>
      </c>
    </row>
    <row r="122" spans="1:10" x14ac:dyDescent="0.25">
      <c r="A122" s="24"/>
      <c r="B122" s="11">
        <v>0</v>
      </c>
      <c r="C122" s="11">
        <v>0</v>
      </c>
      <c r="D122" s="11">
        <v>0</v>
      </c>
      <c r="E122" s="11">
        <v>-17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</row>
    <row r="123" spans="1:10" x14ac:dyDescent="0.25">
      <c r="A123" s="24"/>
      <c r="B123" s="11">
        <v>0</v>
      </c>
      <c r="C123" s="11">
        <v>0</v>
      </c>
      <c r="D123" s="11">
        <v>-1</v>
      </c>
      <c r="E123" s="11">
        <v>-83</v>
      </c>
      <c r="F123" s="11">
        <v>0</v>
      </c>
      <c r="G123" s="11">
        <v>-3</v>
      </c>
      <c r="H123" s="11">
        <v>-74</v>
      </c>
      <c r="I123" s="11">
        <v>-167</v>
      </c>
      <c r="J123" s="11">
        <v>0</v>
      </c>
    </row>
    <row r="124" spans="1:10" x14ac:dyDescent="0.25">
      <c r="A124" s="24"/>
      <c r="B124" s="11">
        <v>0</v>
      </c>
      <c r="C124" s="11">
        <v>0</v>
      </c>
      <c r="D124" s="11">
        <v>-134</v>
      </c>
      <c r="E124" s="11">
        <v>-24</v>
      </c>
      <c r="F124" s="11">
        <v>0</v>
      </c>
      <c r="G124" s="11">
        <v>0</v>
      </c>
      <c r="H124" s="11">
        <v>0</v>
      </c>
      <c r="I124" s="11">
        <v>-78</v>
      </c>
      <c r="J124" s="11">
        <v>0</v>
      </c>
    </row>
    <row r="125" spans="1:10" x14ac:dyDescent="0.25">
      <c r="A125" s="24"/>
      <c r="B125" s="11">
        <v>0</v>
      </c>
      <c r="C125" s="11">
        <v>0</v>
      </c>
      <c r="D125" s="11">
        <v>-60</v>
      </c>
      <c r="E125" s="11">
        <v>-133</v>
      </c>
      <c r="F125" s="11">
        <v>-22</v>
      </c>
      <c r="G125" s="11">
        <v>-4</v>
      </c>
      <c r="H125" s="11">
        <v>-47</v>
      </c>
      <c r="I125" s="11">
        <v>0</v>
      </c>
      <c r="J125" s="11">
        <v>0</v>
      </c>
    </row>
    <row r="126" spans="1:10" x14ac:dyDescent="0.25">
      <c r="A126" s="24"/>
      <c r="B126" s="11">
        <v>-4</v>
      </c>
      <c r="C126" s="11">
        <v>0</v>
      </c>
      <c r="D126" s="11">
        <v>-6</v>
      </c>
      <c r="E126" s="11">
        <v>-43</v>
      </c>
      <c r="F126" s="11">
        <v>0</v>
      </c>
      <c r="G126" s="11">
        <v>0</v>
      </c>
      <c r="H126" s="11">
        <v>-37</v>
      </c>
      <c r="I126" s="11">
        <v>-122</v>
      </c>
      <c r="J126" s="11">
        <v>0</v>
      </c>
    </row>
    <row r="127" spans="1:10" x14ac:dyDescent="0.25">
      <c r="A127" s="24"/>
      <c r="B127" s="11">
        <v>0</v>
      </c>
      <c r="C127" s="11">
        <v>0</v>
      </c>
      <c r="D127" s="11">
        <v>-191</v>
      </c>
      <c r="E127" s="11">
        <v>-70</v>
      </c>
      <c r="F127" s="11">
        <v>-31</v>
      </c>
      <c r="G127" s="11">
        <v>0</v>
      </c>
      <c r="H127" s="11">
        <v>0</v>
      </c>
      <c r="I127" s="11">
        <v>-178</v>
      </c>
      <c r="J127" s="11">
        <v>-99</v>
      </c>
    </row>
    <row r="128" spans="1:10" x14ac:dyDescent="0.25">
      <c r="A128" s="24"/>
      <c r="B128" s="11">
        <v>0</v>
      </c>
      <c r="C128" s="11">
        <v>0</v>
      </c>
      <c r="D128" s="11">
        <v>-15</v>
      </c>
      <c r="E128" s="11">
        <v>-73</v>
      </c>
      <c r="F128" s="11">
        <v>-11</v>
      </c>
      <c r="G128" s="11">
        <v>0</v>
      </c>
      <c r="H128" s="11">
        <v>0</v>
      </c>
      <c r="I128" s="11">
        <v>-8</v>
      </c>
      <c r="J128" s="11">
        <v>-5</v>
      </c>
    </row>
    <row r="129" spans="1:10" x14ac:dyDescent="0.25">
      <c r="A129" s="24"/>
      <c r="B129" s="11">
        <v>-1</v>
      </c>
      <c r="C129" s="11">
        <v>0</v>
      </c>
      <c r="D129" s="11">
        <v>0</v>
      </c>
      <c r="E129" s="11">
        <v>0</v>
      </c>
      <c r="F129" s="11">
        <v>0</v>
      </c>
      <c r="G129" s="11">
        <v>-1</v>
      </c>
      <c r="H129" s="11">
        <v>-15</v>
      </c>
      <c r="I129" s="11">
        <v>-19</v>
      </c>
      <c r="J129" s="11">
        <v>0</v>
      </c>
    </row>
    <row r="130" spans="1:10" x14ac:dyDescent="0.25">
      <c r="A130" s="24"/>
      <c r="B130" s="11">
        <v>0</v>
      </c>
      <c r="C130" s="11">
        <v>0</v>
      </c>
      <c r="D130" s="11">
        <v>-112</v>
      </c>
      <c r="E130" s="11">
        <v>-57</v>
      </c>
      <c r="F130" s="11">
        <v>-39</v>
      </c>
      <c r="G130" s="11">
        <v>0</v>
      </c>
      <c r="H130" s="11">
        <v>0</v>
      </c>
      <c r="I130" s="11">
        <v>0</v>
      </c>
      <c r="J130" s="11">
        <v>-54</v>
      </c>
    </row>
    <row r="131" spans="1:10" x14ac:dyDescent="0.25">
      <c r="A131" s="24"/>
      <c r="B131" s="11">
        <v>0</v>
      </c>
      <c r="C131" s="11">
        <v>0</v>
      </c>
      <c r="D131" s="11">
        <v>-107</v>
      </c>
      <c r="E131" s="11">
        <v>-104</v>
      </c>
      <c r="F131" s="11">
        <v>0</v>
      </c>
      <c r="G131" s="11">
        <v>0</v>
      </c>
      <c r="H131" s="11">
        <v>-50</v>
      </c>
      <c r="I131" s="11">
        <v>-212</v>
      </c>
      <c r="J131" s="11">
        <v>-15</v>
      </c>
    </row>
    <row r="132" spans="1:10" x14ac:dyDescent="0.25">
      <c r="A132" s="24"/>
      <c r="B132" s="11">
        <v>0</v>
      </c>
      <c r="C132" s="11">
        <v>0</v>
      </c>
      <c r="D132" s="11">
        <v>-56</v>
      </c>
      <c r="E132" s="11">
        <v>-89</v>
      </c>
      <c r="F132" s="11">
        <v>-28</v>
      </c>
      <c r="G132" s="11">
        <v>0</v>
      </c>
      <c r="H132" s="11">
        <v>-26</v>
      </c>
      <c r="I132" s="11">
        <v>-87</v>
      </c>
      <c r="J132" s="11">
        <v>-15</v>
      </c>
    </row>
    <row r="133" spans="1:10" x14ac:dyDescent="0.25">
      <c r="A133" s="24"/>
      <c r="B133" s="11">
        <v>-2</v>
      </c>
      <c r="C133" s="11">
        <v>-1</v>
      </c>
      <c r="D133" s="11">
        <v>-21</v>
      </c>
      <c r="E133" s="11">
        <v>-66</v>
      </c>
      <c r="F133" s="11">
        <v>-16</v>
      </c>
      <c r="G133" s="11">
        <v>-1</v>
      </c>
      <c r="H133" s="11">
        <v>-18</v>
      </c>
      <c r="I133" s="11">
        <v>-7</v>
      </c>
      <c r="J133" s="11">
        <v>-12</v>
      </c>
    </row>
    <row r="134" spans="1:10" x14ac:dyDescent="0.25">
      <c r="A134" s="24"/>
      <c r="B134" s="11">
        <v>0</v>
      </c>
      <c r="C134" s="11">
        <v>-3</v>
      </c>
      <c r="D134" s="11">
        <v>-85</v>
      </c>
      <c r="E134" s="11">
        <v>0</v>
      </c>
      <c r="F134" s="11">
        <v>-8</v>
      </c>
      <c r="G134" s="11">
        <v>-4</v>
      </c>
      <c r="H134" s="11">
        <v>-36</v>
      </c>
      <c r="I134" s="11">
        <v>-50</v>
      </c>
      <c r="J134" s="11">
        <v>-9</v>
      </c>
    </row>
    <row r="135" spans="1:10" x14ac:dyDescent="0.25">
      <c r="A135" s="24"/>
      <c r="B135" s="11">
        <v>0</v>
      </c>
      <c r="C135" s="11">
        <v>0</v>
      </c>
      <c r="D135" s="11">
        <v>0</v>
      </c>
      <c r="E135" s="11">
        <v>-108</v>
      </c>
      <c r="F135" s="11">
        <v>-4</v>
      </c>
      <c r="G135" s="11">
        <v>0</v>
      </c>
      <c r="H135" s="11">
        <v>0</v>
      </c>
      <c r="I135" s="11">
        <v>-22</v>
      </c>
      <c r="J135" s="11">
        <v>0</v>
      </c>
    </row>
    <row r="136" spans="1:10" x14ac:dyDescent="0.25">
      <c r="A136" s="24"/>
      <c r="B136" s="11">
        <v>0</v>
      </c>
      <c r="C136" s="11">
        <v>-2</v>
      </c>
      <c r="D136" s="11">
        <v>-96</v>
      </c>
      <c r="E136" s="11">
        <v>-131</v>
      </c>
      <c r="F136" s="11">
        <v>0</v>
      </c>
      <c r="G136" s="11">
        <v>-1</v>
      </c>
      <c r="H136" s="11">
        <v>-54</v>
      </c>
      <c r="I136" s="11">
        <v>-222</v>
      </c>
      <c r="J136" s="11">
        <v>-18</v>
      </c>
    </row>
    <row r="137" spans="1:10" x14ac:dyDescent="0.25">
      <c r="A137" s="24"/>
      <c r="B137" s="11">
        <v>0</v>
      </c>
      <c r="C137" s="11">
        <v>0</v>
      </c>
      <c r="D137" s="11">
        <v>-63</v>
      </c>
      <c r="E137" s="11">
        <v>-91</v>
      </c>
      <c r="F137" s="11">
        <v>-32</v>
      </c>
      <c r="G137" s="11">
        <v>0</v>
      </c>
      <c r="H137" s="11">
        <v>-32</v>
      </c>
      <c r="I137" s="11">
        <v>-75</v>
      </c>
      <c r="J137" s="11">
        <v>-53</v>
      </c>
    </row>
    <row r="138" spans="1:10" x14ac:dyDescent="0.25">
      <c r="A138" s="24"/>
      <c r="B138" s="11">
        <v>0</v>
      </c>
      <c r="C138" s="11">
        <v>0</v>
      </c>
      <c r="D138" s="11">
        <v>-45</v>
      </c>
      <c r="E138" s="11">
        <v>-45</v>
      </c>
      <c r="F138" s="11">
        <v>0</v>
      </c>
      <c r="G138" s="11">
        <v>0</v>
      </c>
      <c r="H138" s="11">
        <v>0</v>
      </c>
      <c r="I138" s="11">
        <v>-50</v>
      </c>
      <c r="J138" s="11">
        <v>0</v>
      </c>
    </row>
    <row r="139" spans="1:10" x14ac:dyDescent="0.25">
      <c r="A139" s="24"/>
      <c r="B139" s="11">
        <v>0</v>
      </c>
      <c r="C139" s="11">
        <v>0</v>
      </c>
      <c r="D139" s="11">
        <v>-80</v>
      </c>
      <c r="E139" s="11">
        <v>-102</v>
      </c>
      <c r="F139" s="11">
        <v>0</v>
      </c>
      <c r="G139" s="11">
        <v>0</v>
      </c>
      <c r="H139" s="11">
        <v>0</v>
      </c>
      <c r="I139" s="11">
        <v>-100</v>
      </c>
      <c r="J139" s="11">
        <v>-24</v>
      </c>
    </row>
    <row r="140" spans="1:10" x14ac:dyDescent="0.25">
      <c r="A140" s="24"/>
      <c r="B140" s="11">
        <v>0</v>
      </c>
      <c r="C140" s="11">
        <v>0</v>
      </c>
      <c r="D140" s="11">
        <v>0</v>
      </c>
      <c r="E140" s="11">
        <v>-25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</row>
    <row r="141" spans="1:10" x14ac:dyDescent="0.25">
      <c r="A141" s="24"/>
      <c r="B141" s="11">
        <v>0</v>
      </c>
      <c r="C141" s="11">
        <v>0</v>
      </c>
      <c r="D141" s="11">
        <v>-12</v>
      </c>
      <c r="E141" s="11">
        <v>-32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</row>
    <row r="142" spans="1:10" x14ac:dyDescent="0.25">
      <c r="A142" s="24"/>
      <c r="B142" s="11">
        <v>0</v>
      </c>
      <c r="C142" s="11">
        <v>0</v>
      </c>
      <c r="D142" s="11">
        <v>-15</v>
      </c>
      <c r="E142" s="11">
        <v>-65</v>
      </c>
      <c r="F142" s="11">
        <v>0</v>
      </c>
      <c r="G142" s="11">
        <v>0</v>
      </c>
      <c r="H142" s="11">
        <v>0</v>
      </c>
      <c r="I142" s="11">
        <v>0</v>
      </c>
      <c r="J142" s="11">
        <v>-21</v>
      </c>
    </row>
    <row r="143" spans="1:10" x14ac:dyDescent="0.25">
      <c r="A143" s="24"/>
      <c r="B143" s="11">
        <v>0</v>
      </c>
      <c r="C143" s="11">
        <v>0</v>
      </c>
      <c r="D143" s="11">
        <v>-79</v>
      </c>
      <c r="E143" s="11">
        <v>-54</v>
      </c>
      <c r="F143" s="11">
        <v>0</v>
      </c>
      <c r="G143" s="11">
        <v>0</v>
      </c>
      <c r="H143" s="11">
        <v>0</v>
      </c>
      <c r="I143" s="11">
        <v>-60</v>
      </c>
      <c r="J143" s="11">
        <v>0</v>
      </c>
    </row>
    <row r="144" spans="1:10" x14ac:dyDescent="0.25">
      <c r="A144" s="24"/>
      <c r="B144" s="11">
        <v>0</v>
      </c>
      <c r="C144" s="11">
        <v>0</v>
      </c>
      <c r="D144" s="11">
        <v>0</v>
      </c>
      <c r="E144" s="11">
        <v>-54</v>
      </c>
      <c r="F144" s="11">
        <v>-4</v>
      </c>
      <c r="G144" s="11">
        <v>0</v>
      </c>
      <c r="H144" s="11">
        <v>0</v>
      </c>
      <c r="I144" s="11">
        <v>0</v>
      </c>
      <c r="J144" s="11">
        <v>0</v>
      </c>
    </row>
    <row r="145" spans="1:10" x14ac:dyDescent="0.25">
      <c r="A145" s="24"/>
      <c r="B145" s="11">
        <v>0</v>
      </c>
      <c r="C145" s="11">
        <v>0</v>
      </c>
      <c r="D145" s="11">
        <v>-11</v>
      </c>
      <c r="E145" s="11">
        <v>0</v>
      </c>
      <c r="F145" s="11">
        <v>0</v>
      </c>
      <c r="G145" s="11">
        <v>0</v>
      </c>
      <c r="H145" s="11">
        <v>0</v>
      </c>
      <c r="I145" s="11">
        <v>-47</v>
      </c>
      <c r="J145" s="11">
        <v>-18</v>
      </c>
    </row>
    <row r="146" spans="1:10" x14ac:dyDescent="0.25">
      <c r="A146" s="24"/>
      <c r="B146" s="11">
        <v>0</v>
      </c>
      <c r="C146" s="11">
        <v>-14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</row>
    <row r="147" spans="1:10" x14ac:dyDescent="0.25">
      <c r="A147" s="24" t="s">
        <v>3</v>
      </c>
      <c r="B147" s="11">
        <v>0</v>
      </c>
      <c r="C147" s="11">
        <v>0</v>
      </c>
      <c r="D147" s="11">
        <v>62</v>
      </c>
      <c r="E147" s="11">
        <v>-86</v>
      </c>
      <c r="F147" s="11">
        <v>-42</v>
      </c>
      <c r="G147" s="11">
        <v>11</v>
      </c>
      <c r="H147" s="11">
        <v>-71</v>
      </c>
      <c r="I147" s="11">
        <v>263</v>
      </c>
      <c r="J147" s="11">
        <v>39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7" width="9.147857142857141" style="17" customWidth="1"/>
  </cols>
  <sheetData>
    <row r="8" ht="17.25" customHeight="1" spans="1:8" x14ac:dyDescent="0.25">
      <c r="A8" s="45"/>
      <c r="B8" s="146"/>
      <c r="C8" s="146"/>
      <c r="D8" s="146"/>
      <c r="E8" s="146"/>
      <c r="F8" s="146"/>
      <c r="G8" s="146"/>
    </row>
    <row r="9" ht="17.25" customHeight="1" spans="1:8" x14ac:dyDescent="0.25">
      <c r="A9" s="75" t="s">
        <v>444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</row>
    <row r="10" ht="17.25" customHeight="1" spans="1:8" x14ac:dyDescent="0.25">
      <c r="A10" s="45"/>
      <c r="B10" s="146"/>
      <c r="C10" s="146"/>
      <c r="D10" s="146"/>
      <c r="E10" s="146"/>
      <c r="F10" s="146"/>
      <c r="G10" s="146"/>
    </row>
    <row r="11" ht="17.25" customHeight="1" spans="1:8" x14ac:dyDescent="0.25">
      <c r="A11" s="75" t="s">
        <v>445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</row>
    <row r="12" ht="17.25" customHeight="1" spans="1:8" x14ac:dyDescent="0.25">
      <c r="A12" s="45"/>
      <c r="B12" s="146"/>
      <c r="C12" s="146"/>
      <c r="D12" s="146"/>
      <c r="E12" s="146"/>
      <c r="F12" s="146"/>
      <c r="G12" s="146"/>
    </row>
    <row r="13" ht="17.25" customHeight="1" spans="1:8" x14ac:dyDescent="0.25">
      <c r="A13" s="75" t="s">
        <v>882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</row>
    <row r="14" ht="17.25" customHeight="1" spans="1:8" x14ac:dyDescent="0.25">
      <c r="A14" s="45"/>
      <c r="B14" s="146"/>
      <c r="C14" s="146"/>
      <c r="D14" s="146"/>
      <c r="E14" s="146"/>
      <c r="F14" s="146"/>
      <c r="G14" s="146"/>
    </row>
    <row r="15" ht="17.25" customHeight="1" spans="1:8" x14ac:dyDescent="0.25">
      <c r="A15" s="75" t="s">
        <v>883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</row>
    <row r="16" ht="17.25" customHeight="1" spans="1:8" x14ac:dyDescent="0.25">
      <c r="A16" s="5">
        <v>45264</v>
      </c>
      <c r="B16" s="203">
        <v>-51</v>
      </c>
      <c r="C16" s="78">
        <v>-144</v>
      </c>
      <c r="D16" s="146"/>
      <c r="E16" s="78">
        <v>-134</v>
      </c>
      <c r="F16" s="146"/>
      <c r="G16" s="78">
        <v>-10</v>
      </c>
    </row>
    <row r="17" ht="17.25" customHeight="1" spans="1:8" x14ac:dyDescent="0.25">
      <c r="A17" s="75" t="s">
        <v>884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76">
        <f>SUM(H22:H23)</f>
      </c>
    </row>
    <row r="18" ht="17.25" customHeight="1" spans="1:8" x14ac:dyDescent="0.25">
      <c r="A18" s="45"/>
      <c r="B18" s="79"/>
      <c r="C18" s="146"/>
      <c r="D18" s="146"/>
      <c r="E18" s="146"/>
      <c r="F18" s="146"/>
      <c r="G18" s="146"/>
    </row>
    <row r="19" ht="17.25" customHeight="1" spans="1:8" x14ac:dyDescent="0.25">
      <c r="A19" s="75" t="s">
        <v>885</v>
      </c>
      <c r="B19" s="76">
        <f>SUM(C24:C25)</f>
      </c>
      <c r="C19" s="76">
        <f>SUM(D24:D25)</f>
      </c>
      <c r="D19" s="76">
        <f>SUM(E24:E25)</f>
      </c>
      <c r="E19" s="76">
        <f>SUM(F24:F25)</f>
      </c>
      <c r="F19" s="76">
        <f>SUM(G24:G25)</f>
      </c>
      <c r="G19" s="76">
        <f>SUM(H24:H25)</f>
      </c>
    </row>
    <row r="20" ht="17.25" customHeight="1" spans="1:8" x14ac:dyDescent="0.25">
      <c r="A20" s="45" t="s">
        <v>997</v>
      </c>
      <c r="B20" s="78">
        <v>-100</v>
      </c>
      <c r="C20" s="79"/>
      <c r="D20" s="78">
        <v>-100</v>
      </c>
      <c r="E20" s="79"/>
      <c r="F20" s="79"/>
      <c r="G20" s="78">
        <v>-132</v>
      </c>
    </row>
    <row r="21" ht="17.25" customHeight="1" spans="1:8" x14ac:dyDescent="0.25">
      <c r="A21" s="5" t="s">
        <v>293</v>
      </c>
      <c r="B21" s="18">
        <v>-68</v>
      </c>
      <c r="C21" s="18">
        <v>-106</v>
      </c>
      <c r="D21" s="6"/>
      <c r="E21" s="18">
        <v>-54</v>
      </c>
      <c r="F21" s="6"/>
      <c r="G21" s="6"/>
    </row>
    <row r="22" ht="17.25" customHeight="1" spans="1:8" x14ac:dyDescent="0.25">
      <c r="A22" s="45" t="s">
        <v>108</v>
      </c>
      <c r="B22" s="78">
        <v>-31</v>
      </c>
      <c r="C22" s="146"/>
      <c r="D22" s="146"/>
      <c r="E22" s="78">
        <v>-12</v>
      </c>
      <c r="F22" s="78">
        <v>-120</v>
      </c>
      <c r="G22" s="146"/>
    </row>
    <row r="23" ht="17.25" customHeight="1" spans="1:8" x14ac:dyDescent="0.25">
      <c r="A23" s="75" t="s">
        <v>887</v>
      </c>
      <c r="B23" s="76">
        <f>SUM(C26:C29)</f>
      </c>
      <c r="C23" s="76">
        <f>SUM(D26:D29)</f>
      </c>
      <c r="D23" s="76">
        <f>SUM(E26:E29)</f>
      </c>
      <c r="E23" s="76">
        <f>SUM(F26:F29)</f>
      </c>
      <c r="F23" s="76">
        <f>SUM(G26:G29)</f>
      </c>
      <c r="G23" s="76">
        <f>SUM(H26:H29)</f>
      </c>
    </row>
    <row r="24" ht="17.25" customHeight="1" spans="1:8" x14ac:dyDescent="0.25">
      <c r="A24" s="45">
        <v>45053</v>
      </c>
      <c r="B24" s="146"/>
      <c r="C24" s="146"/>
      <c r="D24" s="78">
        <v>-48</v>
      </c>
      <c r="E24" s="146"/>
      <c r="F24" s="146"/>
      <c r="G24" s="78">
        <v>-300</v>
      </c>
    </row>
    <row r="25" ht="17.25" customHeight="1" spans="1:8" x14ac:dyDescent="0.25">
      <c r="A25" s="5">
        <v>45114</v>
      </c>
      <c r="B25" s="6"/>
      <c r="C25" s="6"/>
      <c r="D25" s="18">
        <v>-14</v>
      </c>
      <c r="E25" s="6"/>
      <c r="F25" s="18">
        <v>-175</v>
      </c>
      <c r="G25" s="18">
        <v>-14</v>
      </c>
    </row>
    <row r="26" ht="17.25" customHeight="1" spans="1:8" x14ac:dyDescent="0.25">
      <c r="A26" s="44" t="s">
        <v>998</v>
      </c>
      <c r="B26" s="48"/>
      <c r="C26" s="48"/>
      <c r="D26" s="47">
        <v>-38</v>
      </c>
      <c r="E26" s="48"/>
      <c r="F26" s="47">
        <v>-148</v>
      </c>
      <c r="G26" s="48"/>
    </row>
    <row r="27" ht="17.25" customHeight="1" spans="1:8" x14ac:dyDescent="0.25">
      <c r="A27" s="5" t="s">
        <v>195</v>
      </c>
      <c r="B27" s="48"/>
      <c r="C27" s="48"/>
      <c r="D27" s="48"/>
      <c r="E27" s="48"/>
      <c r="F27" s="47">
        <v>-57</v>
      </c>
      <c r="G27" s="47">
        <v>-44</v>
      </c>
    </row>
    <row r="28" ht="17.25" customHeight="1" spans="1:8" x14ac:dyDescent="0.25">
      <c r="A28" s="75" t="s">
        <v>888</v>
      </c>
      <c r="B28" s="76">
        <f>SUM(C30:C34)</f>
      </c>
      <c r="C28" s="76">
        <f>SUM(D30:D34)</f>
      </c>
      <c r="D28" s="76">
        <f>SUM(E30:E34)</f>
      </c>
      <c r="E28" s="76">
        <f>SUM(F30:F34)</f>
      </c>
      <c r="F28" s="76">
        <f>SUM(G30:G34)</f>
      </c>
      <c r="G28" s="76">
        <f>SUM(H30:H34)</f>
      </c>
    </row>
    <row r="29" ht="17.25" customHeight="1" spans="1:8" x14ac:dyDescent="0.25">
      <c r="A29" s="44"/>
      <c r="B29" s="48"/>
      <c r="C29" s="48"/>
      <c r="D29" s="48"/>
      <c r="E29" s="48"/>
      <c r="F29" s="48"/>
      <c r="G29" s="48"/>
    </row>
    <row r="30" ht="17.25" customHeight="1" spans="1:8" x14ac:dyDescent="0.25">
      <c r="A30" s="44"/>
      <c r="B30" s="48"/>
      <c r="C30" s="48"/>
      <c r="D30" s="48"/>
      <c r="E30" s="48"/>
      <c r="F30" s="48"/>
      <c r="G30" s="48"/>
    </row>
    <row r="31" ht="17.25" customHeight="1" spans="1:8" x14ac:dyDescent="0.25">
      <c r="A31" s="44"/>
      <c r="B31" s="48"/>
      <c r="C31" s="48"/>
      <c r="D31" s="48"/>
      <c r="E31" s="48"/>
      <c r="F31" s="48"/>
      <c r="G31" s="48"/>
    </row>
    <row r="32" ht="17.25" customHeight="1" spans="1:8" x14ac:dyDescent="0.25">
      <c r="A32" s="44"/>
      <c r="B32" s="48"/>
      <c r="C32" s="48"/>
      <c r="D32" s="48"/>
      <c r="E32" s="48"/>
      <c r="F32" s="48"/>
      <c r="G32" s="48"/>
    </row>
    <row r="33" ht="17.25" customHeight="1" spans="1:8" x14ac:dyDescent="0.25">
      <c r="A33" s="236" t="s">
        <v>265</v>
      </c>
      <c r="B33" s="237">
        <f>SUM(C9:C11)</f>
      </c>
      <c r="C33" s="237">
        <f>SUM(D9:D11)</f>
      </c>
      <c r="D33" s="237">
        <f>SUM(E9:E11)</f>
      </c>
      <c r="E33" s="237">
        <f>SUM(F9:F11)</f>
      </c>
      <c r="F33" s="237">
        <f>SUM(G9:G11)</f>
      </c>
      <c r="G33" s="237">
        <f>SUM(H9:H11)</f>
      </c>
    </row>
    <row r="34" ht="17.25" customHeight="1" spans="1:8" x14ac:dyDescent="0.25">
      <c r="A34" s="323" t="s">
        <v>722</v>
      </c>
      <c r="B34" s="193">
        <v>250</v>
      </c>
      <c r="C34" s="193">
        <v>250</v>
      </c>
      <c r="D34" s="193">
        <v>200</v>
      </c>
      <c r="E34" s="193">
        <v>200</v>
      </c>
      <c r="F34" s="193">
        <v>500</v>
      </c>
      <c r="G34" s="193">
        <v>500</v>
      </c>
    </row>
    <row r="35" spans="1:7" x14ac:dyDescent="0.25">
      <c r="A35" s="1" t="s">
        <v>0</v>
      </c>
      <c r="B35" s="17" t="s">
        <v>6</v>
      </c>
      <c r="C35" s="17" t="s">
        <v>8</v>
      </c>
      <c r="D35" s="17" t="s">
        <v>4</v>
      </c>
      <c r="E35" s="17" t="s">
        <v>7</v>
      </c>
      <c r="F35" s="17" t="s">
        <v>11</v>
      </c>
      <c r="G35" s="17" t="s">
        <v>13</v>
      </c>
    </row>
    <row r="36" spans="1:8" x14ac:dyDescent="0.25">
      <c r="A36" s="1" t="s">
        <v>3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>
        <v>0</v>
      </c>
    </row>
    <row r="37" spans="1:7" x14ac:dyDescent="0.25">
      <c r="A37" s="1"/>
      <c r="B37" s="17">
        <v>75</v>
      </c>
      <c r="C37" s="17">
        <v>75</v>
      </c>
      <c r="D37" s="17">
        <v>50</v>
      </c>
      <c r="E37" s="17">
        <v>50</v>
      </c>
      <c r="F37" s="17">
        <v>150</v>
      </c>
      <c r="G37" s="17">
        <v>150</v>
      </c>
    </row>
    <row r="38" spans="1:7" x14ac:dyDescent="0.25">
      <c r="A38" s="1"/>
      <c r="B38" s="17">
        <v>150</v>
      </c>
      <c r="C38" s="17">
        <v>150</v>
      </c>
      <c r="D38" s="17">
        <v>100</v>
      </c>
      <c r="E38" s="17">
        <v>100</v>
      </c>
      <c r="F38" s="17">
        <v>350</v>
      </c>
      <c r="G38" s="17">
        <v>350</v>
      </c>
    </row>
    <row r="39" spans="1:7" x14ac:dyDescent="0.25">
      <c r="A39" s="1"/>
      <c r="B39" s="17">
        <v>25</v>
      </c>
      <c r="C39" s="17">
        <v>25</v>
      </c>
      <c r="D39" s="17">
        <v>50</v>
      </c>
      <c r="E39" s="17">
        <v>50</v>
      </c>
      <c r="F39" s="17">
        <v>0</v>
      </c>
      <c r="G39" s="17">
        <v>0</v>
      </c>
    </row>
    <row r="40" spans="1:7" x14ac:dyDescent="0.25">
      <c r="A40" s="1"/>
      <c r="B40" s="17">
        <v>-51</v>
      </c>
      <c r="C40" s="17">
        <v>-144</v>
      </c>
      <c r="D40" s="17">
        <v>0</v>
      </c>
      <c r="E40" s="17">
        <v>-134</v>
      </c>
      <c r="F40" s="17">
        <v>0</v>
      </c>
      <c r="G40" s="17">
        <v>-10</v>
      </c>
    </row>
    <row r="41" spans="1:7" x14ac:dyDescent="0.25">
      <c r="A41" s="1"/>
      <c r="B41" s="17">
        <v>-100</v>
      </c>
      <c r="C41" s="17">
        <v>0</v>
      </c>
      <c r="D41" s="17">
        <v>-100</v>
      </c>
      <c r="E41" s="17">
        <v>0</v>
      </c>
      <c r="F41" s="17">
        <v>0</v>
      </c>
      <c r="G41" s="17">
        <v>-132</v>
      </c>
    </row>
    <row r="42" spans="1:7" x14ac:dyDescent="0.25">
      <c r="A42" s="1"/>
      <c r="B42" s="17">
        <v>-68</v>
      </c>
      <c r="C42" s="17">
        <v>-106</v>
      </c>
      <c r="D42" s="17">
        <v>0</v>
      </c>
      <c r="E42" s="17">
        <v>-54</v>
      </c>
      <c r="F42" s="17">
        <v>0</v>
      </c>
      <c r="G42" s="17">
        <v>0</v>
      </c>
    </row>
    <row r="43" spans="1:7" x14ac:dyDescent="0.25">
      <c r="A43" s="1"/>
      <c r="B43" s="17">
        <v>-31</v>
      </c>
      <c r="C43" s="17">
        <v>0</v>
      </c>
      <c r="D43" s="17">
        <v>0</v>
      </c>
      <c r="E43" s="17">
        <v>-12</v>
      </c>
      <c r="F43" s="17">
        <v>-120</v>
      </c>
      <c r="G43" s="17">
        <v>0</v>
      </c>
    </row>
    <row r="44" spans="1:7" x14ac:dyDescent="0.25">
      <c r="A44" s="1"/>
      <c r="B44" s="17">
        <v>0</v>
      </c>
      <c r="C44" s="17">
        <v>0</v>
      </c>
      <c r="D44" s="17">
        <v>-48</v>
      </c>
      <c r="E44" s="17">
        <v>0</v>
      </c>
      <c r="F44" s="17">
        <v>0</v>
      </c>
      <c r="G44" s="17">
        <v>-300</v>
      </c>
    </row>
    <row r="45" spans="1:7" x14ac:dyDescent="0.25">
      <c r="A45" s="1"/>
      <c r="B45" s="17">
        <v>0</v>
      </c>
      <c r="C45" s="17">
        <v>0</v>
      </c>
      <c r="D45" s="17">
        <v>-14</v>
      </c>
      <c r="E45" s="17">
        <v>0</v>
      </c>
      <c r="F45" s="17">
        <v>-175</v>
      </c>
      <c r="G45" s="17">
        <v>-14</v>
      </c>
    </row>
    <row r="46" spans="1:7" x14ac:dyDescent="0.25">
      <c r="A46" s="1"/>
      <c r="B46" s="17">
        <v>0</v>
      </c>
      <c r="C46" s="17">
        <v>0</v>
      </c>
      <c r="D46" s="17">
        <v>-38</v>
      </c>
      <c r="E46" s="17">
        <v>0</v>
      </c>
      <c r="F46" s="17">
        <v>-148</v>
      </c>
      <c r="G46" s="17">
        <v>0</v>
      </c>
    </row>
    <row r="47" spans="1:7" x14ac:dyDescent="0.25">
      <c r="A47" s="1"/>
      <c r="B47" s="17">
        <v>0</v>
      </c>
      <c r="C47" s="17">
        <v>0</v>
      </c>
      <c r="D47" s="17">
        <v>0</v>
      </c>
      <c r="E47" s="17">
        <v>0</v>
      </c>
      <c r="F47" s="17">
        <v>-57</v>
      </c>
      <c r="G47" s="17">
        <v>-44</v>
      </c>
    </row>
    <row r="48" spans="1:7" x14ac:dyDescent="0.25">
      <c r="A48" s="1" t="s">
        <v>3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K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6" width="9.147857142857141" style="17" customWidth="1"/>
    <col min="7" max="7" width="9.005" style="4" customWidth="1"/>
    <col min="8" max="8" width="13.862142857142858" style="11" customWidth="1"/>
    <col min="9" max="10" width="12.43357142857143" style="4" customWidth="1"/>
  </cols>
  <sheetData>
    <row r="8" ht="17.25" customHeight="1" spans="1:11" x14ac:dyDescent="0.25">
      <c r="A8" s="45"/>
      <c r="B8" s="146"/>
      <c r="C8" s="146"/>
      <c r="D8" s="146"/>
      <c r="E8" s="146"/>
      <c r="F8" s="146"/>
      <c r="G8" s="4"/>
      <c r="H8" s="13"/>
      <c r="I8" s="4"/>
      <c r="J8" s="4"/>
    </row>
    <row r="9" ht="17.25" customHeight="1" spans="1:11" x14ac:dyDescent="0.25">
      <c r="A9" s="75" t="s">
        <v>882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4"/>
      <c r="H9" s="13"/>
      <c r="I9" s="4"/>
      <c r="J9" s="4"/>
    </row>
    <row r="10" ht="17.25" customHeight="1" spans="1:11" x14ac:dyDescent="0.25">
      <c r="A10" s="45"/>
      <c r="B10" s="146"/>
      <c r="C10" s="146"/>
      <c r="D10" s="146"/>
      <c r="E10" s="146"/>
      <c r="F10" s="146"/>
      <c r="G10" s="4"/>
      <c r="H10" s="13"/>
      <c r="I10" s="4"/>
      <c r="J10" s="4"/>
    </row>
    <row r="11" ht="17.25" customHeight="1" spans="1:11" x14ac:dyDescent="0.25">
      <c r="A11" s="75" t="s">
        <v>883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4"/>
      <c r="H11" s="13"/>
      <c r="I11" s="4"/>
      <c r="J11" s="4"/>
    </row>
    <row r="12" ht="17.25" customHeight="1" spans="1:11" x14ac:dyDescent="0.25">
      <c r="A12" s="45"/>
      <c r="B12" s="146"/>
      <c r="C12" s="146"/>
      <c r="D12" s="146"/>
      <c r="E12" s="146"/>
      <c r="F12" s="146"/>
      <c r="G12" s="4"/>
      <c r="H12" s="13"/>
      <c r="I12" s="4"/>
      <c r="J12" s="4"/>
    </row>
    <row r="13" ht="17.25" customHeight="1" spans="1:11" x14ac:dyDescent="0.25">
      <c r="A13" s="75" t="s">
        <v>884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4"/>
      <c r="H13" s="13"/>
      <c r="I13" s="4"/>
      <c r="J13" s="4"/>
    </row>
    <row r="14" ht="17.25" customHeight="1" spans="1:11" x14ac:dyDescent="0.25">
      <c r="A14" s="5"/>
      <c r="B14" s="6"/>
      <c r="C14" s="6"/>
      <c r="D14" s="6"/>
      <c r="E14" s="6"/>
      <c r="F14" s="6"/>
      <c r="G14" s="4"/>
      <c r="H14" s="13"/>
      <c r="I14" s="4"/>
      <c r="J14" s="4"/>
    </row>
    <row r="15" ht="17.25" customHeight="1" spans="1:11" x14ac:dyDescent="0.25">
      <c r="A15" s="75" t="s">
        <v>885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4"/>
      <c r="H15" s="13"/>
      <c r="I15" s="4"/>
      <c r="J15" s="4"/>
    </row>
    <row r="16" ht="17.25" customHeight="1" spans="1:11" x14ac:dyDescent="0.25">
      <c r="A16" s="45" t="s">
        <v>108</v>
      </c>
      <c r="B16" s="6"/>
      <c r="C16" s="6"/>
      <c r="D16" s="6"/>
      <c r="E16" s="18">
        <v>-30</v>
      </c>
      <c r="F16" s="6"/>
      <c r="G16" s="4"/>
      <c r="H16" s="13"/>
      <c r="I16" s="4"/>
      <c r="J16" s="4"/>
    </row>
    <row r="17" ht="17.25" customHeight="1" spans="1:11" x14ac:dyDescent="0.25">
      <c r="A17" s="75" t="s">
        <v>887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4"/>
      <c r="H17" s="13"/>
      <c r="I17" s="4"/>
      <c r="J17" s="4"/>
    </row>
    <row r="18" ht="17.25" customHeight="1" spans="1:11" x14ac:dyDescent="0.25">
      <c r="A18" s="45">
        <v>45053</v>
      </c>
      <c r="B18" s="18">
        <v>-10</v>
      </c>
      <c r="C18" s="18">
        <v>-88</v>
      </c>
      <c r="D18" s="6"/>
      <c r="E18" s="6"/>
      <c r="F18" s="6"/>
      <c r="G18" s="4"/>
      <c r="H18" s="13"/>
      <c r="I18" s="4"/>
      <c r="J18" s="4"/>
    </row>
    <row r="19" ht="17.25" customHeight="1" spans="1:11" x14ac:dyDescent="0.25">
      <c r="A19" s="5">
        <v>45114</v>
      </c>
      <c r="B19" s="18">
        <v>-58</v>
      </c>
      <c r="C19" s="18">
        <v>-112</v>
      </c>
      <c r="D19" s="6"/>
      <c r="E19" s="18">
        <v>-109</v>
      </c>
      <c r="F19" s="6"/>
      <c r="G19" s="4"/>
      <c r="H19" s="13"/>
      <c r="I19" s="4"/>
      <c r="J19" s="4"/>
    </row>
    <row r="20" ht="17.25" customHeight="1" spans="1:11" x14ac:dyDescent="0.25">
      <c r="A20" s="44" t="s">
        <v>998</v>
      </c>
      <c r="B20" s="18">
        <v>-58</v>
      </c>
      <c r="C20" s="6"/>
      <c r="D20" s="6"/>
      <c r="E20" s="18">
        <v>-61</v>
      </c>
      <c r="F20" s="6"/>
      <c r="G20" s="4"/>
      <c r="H20" s="13"/>
      <c r="I20" s="4"/>
      <c r="J20" s="4"/>
    </row>
    <row r="21" ht="17.25" customHeight="1" spans="1:11" x14ac:dyDescent="0.25">
      <c r="A21" s="5" t="s">
        <v>195</v>
      </c>
      <c r="B21" s="18">
        <v>-20</v>
      </c>
      <c r="C21" s="6"/>
      <c r="D21" s="18">
        <v>-24</v>
      </c>
      <c r="E21" s="6"/>
      <c r="F21" s="18">
        <v>-6</v>
      </c>
      <c r="G21" s="4"/>
      <c r="H21" s="13"/>
      <c r="I21" s="4"/>
      <c r="J21" s="4"/>
    </row>
    <row r="22" ht="17.25" customHeight="1" spans="1:11" x14ac:dyDescent="0.25">
      <c r="A22" s="45" t="s">
        <v>768</v>
      </c>
      <c r="B22" s="47">
        <v>-18</v>
      </c>
      <c r="C22" s="48"/>
      <c r="D22" s="47">
        <v>-1</v>
      </c>
      <c r="E22" s="48"/>
      <c r="F22" s="47">
        <v>-6</v>
      </c>
      <c r="G22" s="4"/>
      <c r="H22" s="13"/>
      <c r="I22" s="4"/>
      <c r="J22" s="4"/>
    </row>
    <row r="23" ht="17.25" customHeight="1" spans="1:11" x14ac:dyDescent="0.25">
      <c r="A23" s="5" t="s">
        <v>999</v>
      </c>
      <c r="B23" s="47">
        <v>-36</v>
      </c>
      <c r="C23" s="48"/>
      <c r="D23" s="47">
        <v>-100</v>
      </c>
      <c r="E23" s="48"/>
      <c r="F23" s="48"/>
      <c r="G23" s="4"/>
      <c r="H23" s="13"/>
      <c r="I23" s="4"/>
      <c r="J23" s="4"/>
    </row>
    <row r="24" ht="17.25" customHeight="1" spans="1:11" x14ac:dyDescent="0.25">
      <c r="A24" s="75" t="s">
        <v>888</v>
      </c>
      <c r="B24" s="76">
        <f>SUM(C24:C30)</f>
      </c>
      <c r="C24" s="76">
        <f>SUM(D24:D30)</f>
      </c>
      <c r="D24" s="76">
        <f>SUM(E24:E30)</f>
      </c>
      <c r="E24" s="76">
        <f>SUM(F24:F30)</f>
      </c>
      <c r="F24" s="76">
        <f>SUM(G24:G30)</f>
      </c>
      <c r="G24" s="4"/>
      <c r="H24" s="13"/>
      <c r="I24" s="4"/>
      <c r="J24" s="4"/>
    </row>
    <row r="25" ht="17.25" customHeight="1" spans="1:11" x14ac:dyDescent="0.25">
      <c r="A25" s="5">
        <v>44993</v>
      </c>
      <c r="B25" s="48"/>
      <c r="C25" s="48"/>
      <c r="D25" s="47">
        <v>-75</v>
      </c>
      <c r="E25" s="48"/>
      <c r="F25" s="48"/>
      <c r="G25" s="4"/>
      <c r="H25" s="13"/>
      <c r="I25" s="4"/>
      <c r="J25" s="4"/>
    </row>
    <row r="26" ht="17.25" customHeight="1" spans="1:11" x14ac:dyDescent="0.25">
      <c r="A26" s="45">
        <v>45238</v>
      </c>
      <c r="B26" s="48"/>
      <c r="C26" s="48"/>
      <c r="D26" s="48"/>
      <c r="E26" s="48"/>
      <c r="F26" s="47">
        <v>-150</v>
      </c>
      <c r="G26" s="4"/>
      <c r="H26" s="13"/>
      <c r="I26" s="4"/>
      <c r="J26" s="4"/>
    </row>
    <row r="27" ht="17.25" customHeight="1" spans="1:11" x14ac:dyDescent="0.25">
      <c r="A27" s="5" t="s">
        <v>781</v>
      </c>
      <c r="B27" s="48"/>
      <c r="C27" s="48"/>
      <c r="D27" s="48"/>
      <c r="E27" s="48"/>
      <c r="F27" s="47">
        <v>-38</v>
      </c>
      <c r="G27" s="4"/>
      <c r="H27" s="13"/>
      <c r="I27" s="4"/>
      <c r="J27" s="4"/>
    </row>
    <row r="28" ht="17.25" customHeight="1" spans="1:11" x14ac:dyDescent="0.25">
      <c r="A28" s="75" t="s">
        <v>889</v>
      </c>
      <c r="B28" s="76">
        <f>SUM(C31:C34)</f>
      </c>
      <c r="C28" s="76">
        <f>SUM(D31:D34)</f>
      </c>
      <c r="D28" s="76">
        <f>SUM(E31:E34)</f>
      </c>
      <c r="E28" s="76">
        <f>SUM(F31:F34)</f>
      </c>
      <c r="F28" s="76">
        <f>SUM(G31:G34)</f>
      </c>
      <c r="G28" s="4"/>
      <c r="H28" s="13"/>
      <c r="I28" s="4"/>
      <c r="J28" s="4"/>
    </row>
    <row r="29" ht="17.25" customHeight="1" spans="1:11" x14ac:dyDescent="0.25">
      <c r="A29" s="44"/>
      <c r="B29" s="48"/>
      <c r="C29" s="48"/>
      <c r="D29" s="48"/>
      <c r="E29" s="48"/>
      <c r="F29" s="48"/>
      <c r="G29" s="4"/>
      <c r="H29" s="13"/>
      <c r="I29" s="4"/>
      <c r="J29" s="4"/>
    </row>
    <row r="30" ht="17.25" customHeight="1" spans="1:11" x14ac:dyDescent="0.25">
      <c r="A30" s="44"/>
      <c r="B30" s="48"/>
      <c r="C30" s="48"/>
      <c r="D30" s="48"/>
      <c r="E30" s="48"/>
      <c r="F30" s="48"/>
      <c r="G30" s="4"/>
      <c r="H30" s="13"/>
      <c r="I30" s="4"/>
      <c r="J30" s="4"/>
    </row>
    <row r="31" ht="17.25" customHeight="1" spans="1:11" x14ac:dyDescent="0.25">
      <c r="A31" s="44"/>
      <c r="B31" s="48"/>
      <c r="C31" s="48"/>
      <c r="D31" s="48"/>
      <c r="E31" s="48"/>
      <c r="F31" s="48"/>
      <c r="G31" s="4"/>
      <c r="H31" s="13"/>
      <c r="I31" s="4"/>
      <c r="J31" s="4"/>
    </row>
    <row r="32" ht="17.25" customHeight="1" spans="1:11" x14ac:dyDescent="0.25">
      <c r="A32" s="236" t="s">
        <v>265</v>
      </c>
      <c r="B32" s="330">
        <f>SUM(C9)</f>
      </c>
      <c r="C32" s="330">
        <f>SUM(D9)</f>
      </c>
      <c r="D32" s="330">
        <f>SUM(E9)</f>
      </c>
      <c r="E32" s="330">
        <f>SUM(F9)</f>
      </c>
      <c r="F32" s="330">
        <f>SUM(G9)</f>
      </c>
      <c r="G32" s="4"/>
      <c r="H32" s="13"/>
      <c r="I32" s="4"/>
      <c r="J32" s="4"/>
    </row>
    <row r="33" ht="17.25" customHeight="1" spans="1:11" x14ac:dyDescent="0.25">
      <c r="A33" s="323" t="s">
        <v>722</v>
      </c>
      <c r="B33" s="331">
        <v>200</v>
      </c>
      <c r="C33" s="331">
        <v>200</v>
      </c>
      <c r="D33" s="331">
        <v>200</v>
      </c>
      <c r="E33" s="331">
        <v>200</v>
      </c>
      <c r="F33" s="331">
        <v>200</v>
      </c>
      <c r="G33" s="4"/>
      <c r="H33" s="13"/>
      <c r="I33" s="4"/>
      <c r="J33" s="4"/>
    </row>
    <row r="34" spans="1:6" x14ac:dyDescent="0.25">
      <c r="A34" s="1" t="s">
        <v>0</v>
      </c>
      <c r="B34" s="17" t="s">
        <v>6</v>
      </c>
      <c r="C34" s="17" t="s">
        <v>8</v>
      </c>
      <c r="D34" s="17" t="s">
        <v>11</v>
      </c>
      <c r="E34" s="17" t="s">
        <v>9</v>
      </c>
      <c r="F34" s="17" t="s">
        <v>13</v>
      </c>
    </row>
    <row r="35" spans="1:7" x14ac:dyDescent="0.25">
      <c r="A35" s="1" t="s">
        <v>3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4">
        <v>0</v>
      </c>
    </row>
    <row r="36" spans="1:6" x14ac:dyDescent="0.25">
      <c r="A36" s="1"/>
      <c r="B36" s="17">
        <v>200</v>
      </c>
      <c r="C36" s="17">
        <v>200</v>
      </c>
      <c r="D36" s="17">
        <v>200</v>
      </c>
      <c r="E36" s="17">
        <v>200</v>
      </c>
      <c r="F36" s="17">
        <v>200</v>
      </c>
    </row>
    <row r="37" spans="1:6" x14ac:dyDescent="0.25">
      <c r="A37" s="1"/>
      <c r="B37" s="17">
        <v>0</v>
      </c>
      <c r="C37" s="17">
        <v>0</v>
      </c>
      <c r="D37" s="17">
        <v>0</v>
      </c>
      <c r="E37" s="17">
        <v>-30</v>
      </c>
      <c r="F37" s="17">
        <v>0</v>
      </c>
    </row>
    <row r="38" spans="1:6" x14ac:dyDescent="0.25">
      <c r="A38" s="1"/>
      <c r="B38" s="17">
        <v>-10</v>
      </c>
      <c r="C38" s="17">
        <v>-88</v>
      </c>
      <c r="D38" s="17">
        <v>0</v>
      </c>
      <c r="E38" s="17">
        <v>0</v>
      </c>
      <c r="F38" s="17">
        <v>0</v>
      </c>
    </row>
    <row r="39" spans="1:6" x14ac:dyDescent="0.25">
      <c r="A39" s="1"/>
      <c r="B39" s="17">
        <v>-58</v>
      </c>
      <c r="C39" s="17">
        <v>-112</v>
      </c>
      <c r="D39" s="17">
        <v>0</v>
      </c>
      <c r="E39" s="17">
        <v>-109</v>
      </c>
      <c r="F39" s="17">
        <v>0</v>
      </c>
    </row>
    <row r="40" spans="1:6" x14ac:dyDescent="0.25">
      <c r="A40" s="1"/>
      <c r="B40" s="17">
        <v>-58</v>
      </c>
      <c r="C40" s="17">
        <v>0</v>
      </c>
      <c r="D40" s="17">
        <v>0</v>
      </c>
      <c r="E40" s="17">
        <v>-61</v>
      </c>
      <c r="F40" s="17">
        <v>0</v>
      </c>
    </row>
    <row r="41" spans="1:6" x14ac:dyDescent="0.25">
      <c r="A41" s="1"/>
      <c r="B41" s="17">
        <v>-20</v>
      </c>
      <c r="C41" s="17">
        <v>0</v>
      </c>
      <c r="D41" s="17">
        <v>-24</v>
      </c>
      <c r="E41" s="17">
        <v>0</v>
      </c>
      <c r="F41" s="17">
        <v>-6</v>
      </c>
    </row>
    <row r="42" spans="1:6" x14ac:dyDescent="0.25">
      <c r="A42" s="1"/>
      <c r="B42" s="17">
        <v>-18</v>
      </c>
      <c r="C42" s="17">
        <v>0</v>
      </c>
      <c r="D42" s="17">
        <v>-1</v>
      </c>
      <c r="E42" s="17">
        <v>0</v>
      </c>
      <c r="F42" s="17">
        <v>-6</v>
      </c>
    </row>
    <row r="43" spans="1:6" x14ac:dyDescent="0.25">
      <c r="A43" s="1"/>
      <c r="B43" s="17">
        <v>-36</v>
      </c>
      <c r="C43" s="17">
        <v>0</v>
      </c>
      <c r="D43" s="17">
        <v>-100</v>
      </c>
      <c r="E43" s="17">
        <v>0</v>
      </c>
      <c r="F43" s="17">
        <v>0</v>
      </c>
    </row>
    <row r="44" spans="1:6" x14ac:dyDescent="0.25">
      <c r="A44" s="1"/>
      <c r="B44" s="17">
        <v>0</v>
      </c>
      <c r="C44" s="17">
        <v>0</v>
      </c>
      <c r="D44" s="17">
        <v>-75</v>
      </c>
      <c r="E44" s="17">
        <v>0</v>
      </c>
      <c r="F44" s="17">
        <v>0</v>
      </c>
    </row>
    <row r="45" spans="1:6" x14ac:dyDescent="0.25">
      <c r="A45" s="1"/>
      <c r="B45" s="17">
        <v>0</v>
      </c>
      <c r="C45" s="17">
        <v>0</v>
      </c>
      <c r="D45" s="17">
        <v>0</v>
      </c>
      <c r="E45" s="17">
        <v>0</v>
      </c>
      <c r="F45" s="17">
        <v>-150</v>
      </c>
    </row>
    <row r="46" spans="1:6" x14ac:dyDescent="0.25">
      <c r="A46" s="1"/>
      <c r="B46" s="17">
        <v>0</v>
      </c>
      <c r="C46" s="17">
        <v>0</v>
      </c>
      <c r="D46" s="17">
        <v>0</v>
      </c>
      <c r="E46" s="17">
        <v>0</v>
      </c>
      <c r="F46" s="17">
        <v>-38</v>
      </c>
    </row>
    <row r="47" spans="1:6" x14ac:dyDescent="0.25">
      <c r="A47" s="1" t="s">
        <v>3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F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12.43357142857143" style="4" customWidth="1"/>
  </cols>
  <sheetData>
    <row r="8" ht="17.25" customHeight="1" spans="1:6" x14ac:dyDescent="0.25">
      <c r="A8" s="45"/>
      <c r="B8" s="146"/>
      <c r="C8" s="146"/>
      <c r="D8" s="146"/>
      <c r="E8" s="4"/>
    </row>
    <row r="9" ht="17.25" customHeight="1" spans="1:6" x14ac:dyDescent="0.25">
      <c r="A9" s="75" t="s">
        <v>885</v>
      </c>
      <c r="B9" s="76">
        <f>SUM(C14:C15)</f>
      </c>
      <c r="C9" s="76">
        <f>SUM(D14:D15)</f>
      </c>
      <c r="D9" s="76">
        <f>SUM(E14:E15)</f>
      </c>
      <c r="E9" s="4"/>
    </row>
    <row r="10" ht="17.25" customHeight="1" spans="1:6" x14ac:dyDescent="0.25">
      <c r="A10" s="45"/>
      <c r="B10" s="146"/>
      <c r="C10" s="146"/>
      <c r="D10" s="146"/>
      <c r="E10" s="4"/>
    </row>
    <row r="11" ht="17.25" customHeight="1" spans="1:6" x14ac:dyDescent="0.25">
      <c r="A11" s="75" t="s">
        <v>887</v>
      </c>
      <c r="B11" s="76">
        <f>SUM(C16:C17)</f>
      </c>
      <c r="C11" s="76">
        <f>SUM(D16:D17)</f>
      </c>
      <c r="D11" s="76">
        <f>SUM(E16:E17)</f>
      </c>
      <c r="E11" s="4"/>
    </row>
    <row r="12" ht="17.25" customHeight="1" spans="1:6" x14ac:dyDescent="0.25">
      <c r="A12" s="5" t="s">
        <v>195</v>
      </c>
      <c r="B12" s="146"/>
      <c r="C12" s="146"/>
      <c r="D12" s="78">
        <v>-24</v>
      </c>
      <c r="E12" s="4"/>
    </row>
    <row r="13" ht="17.25" customHeight="1" spans="1:6" x14ac:dyDescent="0.25">
      <c r="A13" s="45" t="s">
        <v>768</v>
      </c>
      <c r="B13" s="146"/>
      <c r="C13" s="146"/>
      <c r="D13" s="78">
        <v>-21</v>
      </c>
      <c r="E13" s="4"/>
    </row>
    <row r="14" ht="17.25" customHeight="1" spans="1:6" x14ac:dyDescent="0.25">
      <c r="A14" s="5" t="s">
        <v>999</v>
      </c>
      <c r="B14" s="146"/>
      <c r="C14" s="146"/>
      <c r="D14" s="78">
        <v>-50</v>
      </c>
      <c r="E14" s="4"/>
    </row>
    <row r="15" ht="17.25" customHeight="1" spans="1:6" x14ac:dyDescent="0.25">
      <c r="A15" s="75" t="s">
        <v>888</v>
      </c>
      <c r="B15" s="76">
        <f>SUM(C18:C21)</f>
      </c>
      <c r="C15" s="76">
        <f>SUM(D18:D21)</f>
      </c>
      <c r="D15" s="76">
        <f>SUM(E18:E21)</f>
      </c>
      <c r="E15" s="4"/>
    </row>
    <row r="16" ht="17.25" customHeight="1" spans="1:6" x14ac:dyDescent="0.25">
      <c r="A16" s="45">
        <v>45238</v>
      </c>
      <c r="B16" s="146"/>
      <c r="C16" s="146"/>
      <c r="D16" s="78">
        <v>-7</v>
      </c>
      <c r="E16" s="4"/>
    </row>
    <row r="17" ht="17.25" customHeight="1" spans="1:6" x14ac:dyDescent="0.25">
      <c r="A17" s="5" t="s">
        <v>781</v>
      </c>
      <c r="B17" s="6"/>
      <c r="C17" s="6"/>
      <c r="D17" s="18">
        <v>-125</v>
      </c>
      <c r="E17" s="4"/>
    </row>
    <row r="18" ht="17.25" customHeight="1" spans="1:6" x14ac:dyDescent="0.25">
      <c r="A18" s="75" t="s">
        <v>889</v>
      </c>
      <c r="B18" s="76">
        <f>SUM(C22:C24)</f>
      </c>
      <c r="C18" s="76">
        <f>SUM(D22:D24)</f>
      </c>
      <c r="D18" s="76">
        <f>SUM(E22:E24)</f>
      </c>
      <c r="E18" s="4"/>
    </row>
    <row r="19" ht="17.25" customHeight="1" spans="1:6" x14ac:dyDescent="0.25">
      <c r="A19" s="5">
        <v>44935</v>
      </c>
      <c r="B19" s="47">
        <v>-30</v>
      </c>
      <c r="C19" s="48"/>
      <c r="D19" s="47">
        <v>-60</v>
      </c>
      <c r="E19" s="4"/>
    </row>
    <row r="20" ht="17.25" customHeight="1" spans="1:6" x14ac:dyDescent="0.25">
      <c r="A20" s="44">
        <v>45025</v>
      </c>
      <c r="B20" s="48"/>
      <c r="C20" s="48"/>
      <c r="D20" s="47">
        <v>-13</v>
      </c>
      <c r="E20" s="4"/>
    </row>
    <row r="21" ht="17.25" customHeight="1" spans="1:6" x14ac:dyDescent="0.25">
      <c r="A21" s="5" t="s">
        <v>820</v>
      </c>
      <c r="B21" s="48"/>
      <c r="C21" s="47">
        <v>-130</v>
      </c>
      <c r="D21" s="48"/>
      <c r="E21" s="4"/>
    </row>
    <row r="22" ht="17.25" customHeight="1" spans="1:6" x14ac:dyDescent="0.25">
      <c r="A22" s="75" t="s">
        <v>973</v>
      </c>
      <c r="B22" s="76">
        <f>SUM(C25:C28)</f>
      </c>
      <c r="C22" s="76">
        <f>SUM(D25:D28)</f>
      </c>
      <c r="D22" s="76">
        <f>SUM(E25:E28)</f>
      </c>
      <c r="E22" s="4"/>
    </row>
    <row r="23" ht="17.25" customHeight="1" spans="1:6" x14ac:dyDescent="0.25">
      <c r="A23" s="44"/>
      <c r="B23" s="48"/>
      <c r="C23" s="48"/>
      <c r="D23" s="48"/>
      <c r="E23" s="4"/>
    </row>
    <row r="24" ht="17.25" customHeight="1" spans="1:6" x14ac:dyDescent="0.25">
      <c r="A24" s="44"/>
      <c r="B24" s="48"/>
      <c r="C24" s="48"/>
      <c r="D24" s="48"/>
      <c r="E24" s="4"/>
    </row>
    <row r="25" ht="17.25" customHeight="1" spans="1:6" x14ac:dyDescent="0.25">
      <c r="A25" s="44"/>
      <c r="B25" s="48"/>
      <c r="C25" s="48"/>
      <c r="D25" s="48"/>
      <c r="E25" s="4"/>
    </row>
    <row r="26" ht="17.25" customHeight="1" spans="1:6" x14ac:dyDescent="0.25">
      <c r="A26" s="236" t="s">
        <v>265</v>
      </c>
      <c r="B26" s="330">
        <f>SUM(C9)</f>
      </c>
      <c r="C26" s="330">
        <f>SUM(D9)</f>
      </c>
      <c r="D26" s="330">
        <f>SUM(E9)</f>
      </c>
      <c r="E26" s="4"/>
    </row>
    <row r="27" ht="17.25" customHeight="1" spans="1:6" x14ac:dyDescent="0.25">
      <c r="A27" s="323" t="s">
        <v>722</v>
      </c>
      <c r="B27" s="331">
        <v>30</v>
      </c>
      <c r="C27" s="331">
        <v>130</v>
      </c>
      <c r="D27" s="331">
        <v>300</v>
      </c>
      <c r="E27" s="4"/>
    </row>
    <row r="28" spans="1:4" x14ac:dyDescent="0.25">
      <c r="A28" s="1" t="s">
        <v>0</v>
      </c>
      <c r="B28" s="17" t="s">
        <v>6</v>
      </c>
      <c r="C28" s="17" t="s">
        <v>13</v>
      </c>
      <c r="D28" s="17" t="s">
        <v>8</v>
      </c>
    </row>
    <row r="29" spans="1:5" x14ac:dyDescent="0.25">
      <c r="A29" s="1" t="s">
        <v>3</v>
      </c>
      <c r="B29" s="17">
        <v>0</v>
      </c>
      <c r="C29" s="17">
        <v>0</v>
      </c>
      <c r="D29" s="17">
        <v>0</v>
      </c>
      <c r="E29" s="4">
        <v>0</v>
      </c>
    </row>
    <row r="30" spans="1:4" x14ac:dyDescent="0.25">
      <c r="A30" s="1"/>
      <c r="B30" s="17">
        <v>30</v>
      </c>
      <c r="C30" s="17">
        <v>130</v>
      </c>
      <c r="D30" s="17">
        <v>300</v>
      </c>
    </row>
    <row r="31" spans="1:4" x14ac:dyDescent="0.25">
      <c r="A31" s="1"/>
      <c r="B31" s="17">
        <v>0</v>
      </c>
      <c r="C31" s="17">
        <v>0</v>
      </c>
      <c r="D31" s="17">
        <v>-24</v>
      </c>
    </row>
    <row r="32" spans="1:4" x14ac:dyDescent="0.25">
      <c r="A32" s="1"/>
      <c r="B32" s="17">
        <v>0</v>
      </c>
      <c r="C32" s="17">
        <v>0</v>
      </c>
      <c r="D32" s="17">
        <v>-21</v>
      </c>
    </row>
    <row r="33" spans="1:4" x14ac:dyDescent="0.25">
      <c r="A33" s="1"/>
      <c r="B33" s="17">
        <v>0</v>
      </c>
      <c r="C33" s="17">
        <v>0</v>
      </c>
      <c r="D33" s="17">
        <v>-50</v>
      </c>
    </row>
    <row r="34" spans="1:4" x14ac:dyDescent="0.25">
      <c r="A34" s="1"/>
      <c r="B34" s="17">
        <v>0</v>
      </c>
      <c r="C34" s="17">
        <v>0</v>
      </c>
      <c r="D34" s="17">
        <v>-7</v>
      </c>
    </row>
    <row r="35" spans="1:4" x14ac:dyDescent="0.25">
      <c r="A35" s="1"/>
      <c r="B35" s="17">
        <v>0</v>
      </c>
      <c r="C35" s="17">
        <v>0</v>
      </c>
      <c r="D35" s="17">
        <v>-125</v>
      </c>
    </row>
    <row r="36" spans="1:4" x14ac:dyDescent="0.25">
      <c r="A36" s="1"/>
      <c r="B36" s="17">
        <v>-30</v>
      </c>
      <c r="C36" s="17">
        <v>0</v>
      </c>
      <c r="D36" s="17">
        <v>-60</v>
      </c>
    </row>
    <row r="37" spans="1:4" x14ac:dyDescent="0.25">
      <c r="A37" s="1"/>
      <c r="B37" s="17">
        <v>0</v>
      </c>
      <c r="C37" s="17">
        <v>0</v>
      </c>
      <c r="D37" s="17">
        <v>-13</v>
      </c>
    </row>
    <row r="38" spans="1:4" x14ac:dyDescent="0.25">
      <c r="A38" s="1"/>
      <c r="B38" s="17">
        <v>0</v>
      </c>
      <c r="C38" s="17">
        <v>-130</v>
      </c>
      <c r="D38" s="17">
        <v>0</v>
      </c>
    </row>
    <row r="39" spans="1:4" x14ac:dyDescent="0.25">
      <c r="A39" s="1" t="s">
        <v>3</v>
      </c>
      <c r="B39" s="17">
        <v>0</v>
      </c>
      <c r="C39" s="17">
        <v>0</v>
      </c>
      <c r="D39" s="1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K6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6" width="9.147857142857141" style="17" customWidth="1"/>
    <col min="7" max="7" width="9.005" style="4" customWidth="1"/>
    <col min="8" max="8" width="14.576428571428572" style="11" customWidth="1"/>
    <col min="9" max="10" width="12.43357142857143" style="4" customWidth="1"/>
  </cols>
  <sheetData>
    <row r="8" ht="17.25" customHeight="1" spans="1:11" x14ac:dyDescent="0.25">
      <c r="A8" s="75" t="s">
        <v>445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22" t="s">
        <v>969</v>
      </c>
      <c r="H8" s="358">
        <v>3098966</v>
      </c>
      <c r="I8" s="4"/>
      <c r="J8" s="4"/>
    </row>
    <row r="9" ht="17.25" customHeight="1" spans="1:11" x14ac:dyDescent="0.25">
      <c r="A9" s="45"/>
      <c r="B9" s="146"/>
      <c r="C9" s="146"/>
      <c r="D9" s="146"/>
      <c r="E9" s="146"/>
      <c r="F9" s="146"/>
      <c r="G9" s="4"/>
      <c r="H9" s="13"/>
      <c r="I9" s="4"/>
      <c r="J9" s="4"/>
    </row>
    <row r="10" ht="17.25" customHeight="1" spans="1:11" x14ac:dyDescent="0.25">
      <c r="A10" s="75" t="s">
        <v>882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4"/>
      <c r="H10" s="13"/>
      <c r="I10" s="4"/>
      <c r="J10" s="4"/>
    </row>
    <row r="11" ht="17.25" customHeight="1" spans="1:11" x14ac:dyDescent="0.25">
      <c r="A11" s="45"/>
      <c r="B11" s="146"/>
      <c r="C11" s="146"/>
      <c r="D11" s="146"/>
      <c r="E11" s="146"/>
      <c r="F11" s="146"/>
      <c r="G11" s="4"/>
      <c r="H11" s="13"/>
      <c r="I11" s="4"/>
      <c r="J11" s="4"/>
    </row>
    <row r="12" ht="17.25" customHeight="1" spans="1:11" x14ac:dyDescent="0.25">
      <c r="A12" s="75" t="s">
        <v>883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4"/>
      <c r="H12" s="13"/>
      <c r="I12" s="4"/>
      <c r="J12" s="4"/>
    </row>
    <row r="13" ht="17.25" customHeight="1" spans="1:11" x14ac:dyDescent="0.25">
      <c r="A13" s="45"/>
      <c r="B13" s="146"/>
      <c r="C13" s="146"/>
      <c r="D13" s="146"/>
      <c r="E13" s="146"/>
      <c r="F13" s="146"/>
      <c r="G13" s="4"/>
      <c r="H13" s="13"/>
      <c r="I13" s="4"/>
      <c r="J13" s="4"/>
    </row>
    <row r="14" ht="17.25" customHeight="1" spans="1:11" x14ac:dyDescent="0.25">
      <c r="A14" s="75" t="s">
        <v>884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4"/>
      <c r="H14" s="13"/>
      <c r="I14" s="4"/>
      <c r="J14" s="4"/>
    </row>
    <row r="15" ht="17.25" customHeight="1" spans="1:11" x14ac:dyDescent="0.25">
      <c r="A15" s="45"/>
      <c r="B15" s="146"/>
      <c r="C15" s="146"/>
      <c r="D15" s="146"/>
      <c r="E15" s="146"/>
      <c r="F15" s="146"/>
      <c r="G15" s="4"/>
      <c r="H15" s="13"/>
      <c r="I15" s="4"/>
      <c r="J15" s="4"/>
    </row>
    <row r="16" ht="17.25" customHeight="1" spans="1:11" x14ac:dyDescent="0.25">
      <c r="A16" s="75" t="s">
        <v>885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4"/>
      <c r="H16" s="13"/>
      <c r="I16" s="4"/>
      <c r="J16" s="4"/>
    </row>
    <row r="17" ht="17.25" customHeight="1" spans="1:11" x14ac:dyDescent="0.25">
      <c r="A17" s="45"/>
      <c r="B17" s="146"/>
      <c r="C17" s="146"/>
      <c r="D17" s="146"/>
      <c r="E17" s="146"/>
      <c r="F17" s="146"/>
      <c r="G17" s="4"/>
      <c r="H17" s="13"/>
      <c r="I17" s="4"/>
      <c r="J17" s="4"/>
    </row>
    <row r="18" ht="17.25" customHeight="1" spans="1:11" x14ac:dyDescent="0.25">
      <c r="A18" s="75" t="s">
        <v>987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4"/>
      <c r="H18" s="13"/>
      <c r="I18" s="4"/>
      <c r="J18" s="4"/>
    </row>
    <row r="19" ht="17.25" customHeight="1" spans="1:11" x14ac:dyDescent="0.25">
      <c r="A19" s="5">
        <v>45114</v>
      </c>
      <c r="B19" s="6"/>
      <c r="C19" s="18">
        <v>-9</v>
      </c>
      <c r="D19" s="6"/>
      <c r="E19" s="6"/>
      <c r="F19" s="6"/>
      <c r="G19" s="4"/>
      <c r="H19" s="13"/>
      <c r="I19" s="4"/>
      <c r="J19" s="4"/>
    </row>
    <row r="20" ht="17.25" customHeight="1" spans="1:11" x14ac:dyDescent="0.25">
      <c r="A20" s="44" t="s">
        <v>998</v>
      </c>
      <c r="B20" s="48"/>
      <c r="C20" s="48"/>
      <c r="D20" s="48"/>
      <c r="E20" s="47">
        <v>-81</v>
      </c>
      <c r="F20" s="48"/>
      <c r="G20" s="4"/>
      <c r="H20" s="13"/>
      <c r="I20" s="4"/>
      <c r="J20" s="4"/>
    </row>
    <row r="21" ht="17.25" customHeight="1" spans="1:11" x14ac:dyDescent="0.25">
      <c r="A21" s="5" t="s">
        <v>195</v>
      </c>
      <c r="B21" s="48"/>
      <c r="C21" s="47">
        <v>-191</v>
      </c>
      <c r="D21" s="48"/>
      <c r="E21" s="48"/>
      <c r="F21" s="48"/>
      <c r="G21" s="4"/>
      <c r="H21" s="13"/>
      <c r="I21" s="4"/>
      <c r="J21" s="4"/>
    </row>
    <row r="22" ht="17.25" customHeight="1" spans="1:11" x14ac:dyDescent="0.25">
      <c r="A22" s="45" t="s">
        <v>768</v>
      </c>
      <c r="B22" s="48"/>
      <c r="C22" s="48"/>
      <c r="D22" s="48"/>
      <c r="E22" s="47">
        <v>-2</v>
      </c>
      <c r="F22" s="48"/>
      <c r="G22" s="4"/>
      <c r="H22" s="13"/>
      <c r="I22" s="4"/>
      <c r="J22" s="4"/>
    </row>
    <row r="23" ht="17.25" customHeight="1" spans="1:11" x14ac:dyDescent="0.25">
      <c r="A23" s="5" t="s">
        <v>999</v>
      </c>
      <c r="B23" s="47">
        <v>-44</v>
      </c>
      <c r="C23" s="48"/>
      <c r="D23" s="48"/>
      <c r="E23" s="47">
        <v>-97</v>
      </c>
      <c r="F23" s="48"/>
      <c r="G23" s="4"/>
      <c r="H23" s="13"/>
      <c r="I23" s="4"/>
      <c r="J23" s="4"/>
    </row>
    <row r="24" ht="17.25" customHeight="1" spans="1:11" x14ac:dyDescent="0.25">
      <c r="A24" s="75" t="s">
        <v>988</v>
      </c>
      <c r="B24" s="76">
        <f>SUM(C25:C30)</f>
      </c>
      <c r="C24" s="76">
        <f>SUM(D25:D30)</f>
      </c>
      <c r="D24" s="76">
        <f>SUM(E25:E30)</f>
      </c>
      <c r="E24" s="76">
        <f>SUM(F25:F30)</f>
      </c>
      <c r="F24" s="76">
        <f>SUM(G25:G30)</f>
      </c>
      <c r="G24" s="4"/>
      <c r="H24" s="13"/>
      <c r="I24" s="4"/>
      <c r="J24" s="4"/>
    </row>
    <row r="25" ht="17.25" customHeight="1" spans="1:11" x14ac:dyDescent="0.25">
      <c r="A25" s="5">
        <v>44993</v>
      </c>
      <c r="B25" s="48"/>
      <c r="C25" s="48"/>
      <c r="D25" s="47">
        <v>-25</v>
      </c>
      <c r="E25" s="48"/>
      <c r="F25" s="48"/>
      <c r="G25" s="4"/>
      <c r="H25" s="13"/>
      <c r="I25" s="4"/>
      <c r="J25" s="4"/>
    </row>
    <row r="26" ht="17.25" customHeight="1" spans="1:11" x14ac:dyDescent="0.25">
      <c r="A26" s="5">
        <v>45146</v>
      </c>
      <c r="B26" s="48"/>
      <c r="C26" s="48"/>
      <c r="D26" s="47">
        <v>-100</v>
      </c>
      <c r="E26" s="48"/>
      <c r="F26" s="48"/>
      <c r="G26" s="4"/>
      <c r="H26" s="13"/>
      <c r="I26" s="4"/>
      <c r="J26" s="4"/>
    </row>
    <row r="27" ht="17.25" customHeight="1" spans="1:11" x14ac:dyDescent="0.25">
      <c r="A27" s="45">
        <v>45238</v>
      </c>
      <c r="B27" s="47">
        <v>-29</v>
      </c>
      <c r="C27" s="48"/>
      <c r="D27" s="47">
        <v>-15</v>
      </c>
      <c r="E27" s="48"/>
      <c r="F27" s="48"/>
      <c r="G27" s="4"/>
      <c r="H27" s="13"/>
      <c r="I27" s="4"/>
      <c r="J27" s="4"/>
    </row>
    <row r="28" ht="17.25" customHeight="1" spans="1:11" x14ac:dyDescent="0.25">
      <c r="A28" s="5" t="s">
        <v>781</v>
      </c>
      <c r="B28" s="47">
        <v>-66</v>
      </c>
      <c r="C28" s="48"/>
      <c r="D28" s="47">
        <v>-4</v>
      </c>
      <c r="E28" s="48"/>
      <c r="F28" s="47">
        <v>-104</v>
      </c>
      <c r="G28" s="4"/>
      <c r="H28" s="13"/>
      <c r="I28" s="4"/>
      <c r="J28" s="4"/>
    </row>
    <row r="29" ht="17.25" customHeight="1" spans="1:11" x14ac:dyDescent="0.25">
      <c r="A29" s="75" t="s">
        <v>889</v>
      </c>
      <c r="B29" s="76">
        <f>SUM(C31:C35)</f>
      </c>
      <c r="C29" s="76">
        <f>SUM(D31:D35)</f>
      </c>
      <c r="D29" s="76">
        <f>SUM(E31:E35)</f>
      </c>
      <c r="E29" s="76">
        <f>SUM(F31:F35)</f>
      </c>
      <c r="F29" s="76">
        <f>SUM(G31:G35)</f>
      </c>
      <c r="G29" s="4"/>
      <c r="H29" s="13"/>
      <c r="I29" s="4"/>
      <c r="J29" s="4"/>
    </row>
    <row r="30" ht="17.25" customHeight="1" spans="1:11" x14ac:dyDescent="0.25">
      <c r="A30" s="5">
        <v>44935</v>
      </c>
      <c r="B30" s="47">
        <v>-41</v>
      </c>
      <c r="C30" s="48"/>
      <c r="D30" s="48"/>
      <c r="E30" s="48"/>
      <c r="F30" s="48"/>
      <c r="G30" s="4"/>
      <c r="H30" s="13"/>
      <c r="I30" s="4"/>
      <c r="J30" s="4"/>
    </row>
    <row r="31" ht="17.25" customHeight="1" spans="1:11" x14ac:dyDescent="0.25">
      <c r="A31" s="44">
        <v>45025</v>
      </c>
      <c r="B31" s="48"/>
      <c r="C31" s="48"/>
      <c r="D31" s="47">
        <v>-17</v>
      </c>
      <c r="E31" s="48"/>
      <c r="F31" s="47">
        <v>-76</v>
      </c>
      <c r="G31" s="4"/>
      <c r="H31" s="13"/>
      <c r="I31" s="4"/>
      <c r="J31" s="4"/>
    </row>
    <row r="32" ht="17.25" customHeight="1" spans="1:11" x14ac:dyDescent="0.25">
      <c r="A32" s="5">
        <v>45239</v>
      </c>
      <c r="B32" s="48"/>
      <c r="C32" s="48"/>
      <c r="D32" s="47">
        <v>-34</v>
      </c>
      <c r="E32" s="48"/>
      <c r="F32" s="48"/>
      <c r="G32" s="4"/>
      <c r="H32" s="13"/>
      <c r="I32" s="4"/>
      <c r="J32" s="4"/>
    </row>
    <row r="33" ht="17.25" customHeight="1" spans="1:11" x14ac:dyDescent="0.25">
      <c r="A33" s="75" t="s">
        <v>973</v>
      </c>
      <c r="B33" s="76">
        <f>SUM(C36:C39)</f>
      </c>
      <c r="C33" s="76">
        <f>SUM(D36:D39)</f>
      </c>
      <c r="D33" s="76">
        <f>SUM(E36:E39)</f>
      </c>
      <c r="E33" s="76">
        <f>SUM(F36:F39)</f>
      </c>
      <c r="F33" s="76">
        <f>SUM(G36:G39)</f>
      </c>
      <c r="G33" s="4"/>
      <c r="H33" s="13"/>
      <c r="I33" s="4"/>
      <c r="J33" s="4"/>
    </row>
    <row r="34" ht="17.25" customHeight="1" spans="1:11" x14ac:dyDescent="0.25">
      <c r="A34" s="5"/>
      <c r="B34" s="48"/>
      <c r="C34" s="48"/>
      <c r="D34" s="48"/>
      <c r="E34" s="48"/>
      <c r="F34" s="48"/>
      <c r="G34" s="4"/>
      <c r="H34" s="13"/>
      <c r="I34" s="4"/>
      <c r="J34" s="4"/>
    </row>
    <row r="35" ht="17.25" customHeight="1" spans="1:11" x14ac:dyDescent="0.25">
      <c r="A35" s="75" t="s">
        <v>974</v>
      </c>
      <c r="B35" s="76">
        <f>SUM(C40:C41)</f>
      </c>
      <c r="C35" s="76">
        <f>SUM(D40:D41)</f>
      </c>
      <c r="D35" s="76">
        <f>SUM(E40:E41)</f>
      </c>
      <c r="E35" s="76">
        <f>SUM(F40:F41)</f>
      </c>
      <c r="F35" s="76">
        <f>SUM(G40:G41)</f>
      </c>
      <c r="G35" s="4"/>
      <c r="H35" s="13"/>
      <c r="I35" s="4"/>
      <c r="J35" s="4"/>
    </row>
    <row r="36" ht="17.25" customHeight="1" spans="1:11" x14ac:dyDescent="0.25">
      <c r="A36" s="125"/>
      <c r="B36" s="48"/>
      <c r="C36" s="48"/>
      <c r="D36" s="48"/>
      <c r="E36" s="48"/>
      <c r="F36" s="48"/>
      <c r="G36" s="4"/>
      <c r="H36" s="13"/>
      <c r="I36" s="4"/>
      <c r="J36" s="4"/>
    </row>
    <row r="37" ht="16.5" customHeight="1" spans="1:11" x14ac:dyDescent="0.25">
      <c r="A37" s="75" t="s">
        <v>975</v>
      </c>
      <c r="B37" s="76">
        <f>SUM(C42:C43)</f>
      </c>
      <c r="C37" s="76">
        <f>SUM(D42:D43)</f>
      </c>
      <c r="D37" s="76">
        <f>SUM(E42:E43)</f>
      </c>
      <c r="E37" s="76">
        <f>SUM(F42:F43)</f>
      </c>
      <c r="F37" s="76">
        <f>SUM(G42:G43)</f>
      </c>
      <c r="G37" s="4"/>
      <c r="H37" s="13"/>
      <c r="I37" s="4"/>
      <c r="J37" s="4"/>
    </row>
    <row r="38" ht="17.25" customHeight="1" spans="1:11" x14ac:dyDescent="0.25">
      <c r="A38" s="23"/>
      <c r="B38" s="356"/>
      <c r="C38" s="356"/>
      <c r="D38" s="356"/>
      <c r="E38" s="356"/>
      <c r="F38" s="356"/>
      <c r="G38" s="4"/>
      <c r="H38" s="13"/>
      <c r="I38" s="4"/>
      <c r="J38" s="4"/>
    </row>
    <row r="39" ht="17.25" customHeight="1" spans="1:11" x14ac:dyDescent="0.25">
      <c r="A39" s="75" t="s">
        <v>976</v>
      </c>
      <c r="B39" s="76">
        <f>SUM(C44:C45)</f>
      </c>
      <c r="C39" s="76">
        <f>SUM(D44:D45)</f>
      </c>
      <c r="D39" s="76">
        <f>SUM(E44:E45)</f>
      </c>
      <c r="E39" s="76">
        <f>SUM(F44:F45)</f>
      </c>
      <c r="F39" s="76">
        <f>SUM(G44:G45)</f>
      </c>
      <c r="G39" s="4"/>
      <c r="H39" s="13"/>
      <c r="I39" s="4"/>
      <c r="J39" s="4"/>
    </row>
    <row r="40" ht="17.25" customHeight="1" spans="1:11" x14ac:dyDescent="0.25">
      <c r="A40" s="23"/>
      <c r="B40" s="356"/>
      <c r="C40" s="356"/>
      <c r="D40" s="356"/>
      <c r="E40" s="356"/>
      <c r="F40" s="356"/>
      <c r="G40" s="4"/>
      <c r="H40" s="13"/>
      <c r="I40" s="4"/>
      <c r="J40" s="4"/>
    </row>
    <row r="41" ht="17.25" customHeight="1" spans="1:11" x14ac:dyDescent="0.25">
      <c r="A41" s="75" t="s">
        <v>977</v>
      </c>
      <c r="B41" s="76">
        <f>SUM(C46:C47)</f>
      </c>
      <c r="C41" s="76">
        <f>SUM(D46:D47)</f>
      </c>
      <c r="D41" s="76">
        <f>SUM(E46:E47)</f>
      </c>
      <c r="E41" s="76">
        <f>SUM(F46:F47)</f>
      </c>
      <c r="F41" s="76">
        <f>SUM(G46:G47)</f>
      </c>
      <c r="G41" s="4"/>
      <c r="H41" s="13"/>
      <c r="I41" s="4"/>
      <c r="J41" s="4"/>
    </row>
    <row r="42" ht="17.25" customHeight="1" spans="1:11" x14ac:dyDescent="0.25">
      <c r="A42" s="45" t="s">
        <v>787</v>
      </c>
      <c r="B42" s="48"/>
      <c r="C42" s="48"/>
      <c r="D42" s="47">
        <v>-27</v>
      </c>
      <c r="E42" s="48"/>
      <c r="F42" s="48"/>
      <c r="G42" s="4"/>
      <c r="H42" s="13"/>
      <c r="I42" s="4"/>
      <c r="J42" s="4"/>
    </row>
    <row r="43" ht="17.25" customHeight="1" spans="1:11" x14ac:dyDescent="0.25">
      <c r="A43" s="75" t="s">
        <v>978</v>
      </c>
      <c r="B43" s="76">
        <f>SUM(C48:C49)</f>
      </c>
      <c r="C43" s="76">
        <f>SUM(D48:D49)</f>
      </c>
      <c r="D43" s="76">
        <f>SUM(E48:E49)</f>
      </c>
      <c r="E43" s="76">
        <f>SUM(F48:F49)</f>
      </c>
      <c r="F43" s="76">
        <f>SUM(G48:G49)</f>
      </c>
      <c r="G43" s="4"/>
      <c r="H43" s="13"/>
      <c r="I43" s="4"/>
      <c r="J43" s="4"/>
    </row>
    <row r="44" ht="17.25" customHeight="1" spans="1:11" x14ac:dyDescent="0.25">
      <c r="A44" s="45" t="s">
        <v>1000</v>
      </c>
      <c r="B44" s="48"/>
      <c r="C44" s="48"/>
      <c r="D44" s="47">
        <v>-8</v>
      </c>
      <c r="E44" s="48"/>
      <c r="F44" s="48"/>
      <c r="G44" s="4"/>
      <c r="H44" s="13"/>
      <c r="I44" s="4"/>
      <c r="J44" s="4"/>
    </row>
    <row r="45" ht="17.25" customHeight="1" spans="1:11" x14ac:dyDescent="0.25">
      <c r="A45" s="75" t="s">
        <v>979</v>
      </c>
      <c r="B45" s="76">
        <f>SUM(C50:C51)</f>
      </c>
      <c r="C45" s="76">
        <f>SUM(D50:D51)</f>
      </c>
      <c r="D45" s="76">
        <f>SUM(E50:E51)</f>
      </c>
      <c r="E45" s="76">
        <f>SUM(F50:F51)</f>
      </c>
      <c r="F45" s="76">
        <f>SUM(G50:G51)</f>
      </c>
      <c r="G45" s="4"/>
      <c r="H45" s="13"/>
      <c r="I45" s="4"/>
      <c r="J45" s="4"/>
    </row>
    <row r="46" ht="17.25" customHeight="1" spans="1:11" x14ac:dyDescent="0.25">
      <c r="A46" s="45"/>
      <c r="B46" s="48"/>
      <c r="C46" s="48"/>
      <c r="D46" s="48"/>
      <c r="E46" s="48"/>
      <c r="F46" s="48"/>
      <c r="G46" s="4"/>
      <c r="H46" s="13"/>
      <c r="I46" s="4"/>
      <c r="J46" s="4"/>
    </row>
    <row r="47" ht="17.25" customHeight="1" spans="1:11" x14ac:dyDescent="0.25">
      <c r="A47" s="5"/>
      <c r="B47" s="48"/>
      <c r="C47" s="48"/>
      <c r="D47" s="48"/>
      <c r="E47" s="48"/>
      <c r="F47" s="48"/>
      <c r="G47" s="4"/>
      <c r="H47" s="13"/>
      <c r="I47" s="4"/>
      <c r="J47" s="4"/>
    </row>
    <row r="48" ht="17.25" customHeight="1" spans="1:11" x14ac:dyDescent="0.25">
      <c r="A48" s="44"/>
      <c r="B48" s="48"/>
      <c r="C48" s="48"/>
      <c r="D48" s="48"/>
      <c r="E48" s="48"/>
      <c r="F48" s="48"/>
      <c r="G48" s="4"/>
      <c r="H48" s="13"/>
      <c r="I48" s="4"/>
      <c r="J48" s="4"/>
    </row>
    <row r="49" ht="17.25" customHeight="1" spans="1:11" x14ac:dyDescent="0.25">
      <c r="A49" s="236" t="s">
        <v>265</v>
      </c>
      <c r="B49" s="330">
        <f>SUM(C9:C10)</f>
      </c>
      <c r="C49" s="330">
        <f>SUM(D9:D10)</f>
      </c>
      <c r="D49" s="330">
        <f>SUM(E9:E10)</f>
      </c>
      <c r="E49" s="330">
        <f>SUM(F9:F10)</f>
      </c>
      <c r="F49" s="330">
        <f>SUM(G9:G10)</f>
      </c>
      <c r="G49" s="4"/>
      <c r="H49" s="13"/>
      <c r="I49" s="4"/>
      <c r="J49" s="4"/>
    </row>
    <row r="50" ht="17.25" customHeight="1" spans="1:11" x14ac:dyDescent="0.25">
      <c r="A50" s="323" t="s">
        <v>722</v>
      </c>
      <c r="B50" s="331">
        <v>180</v>
      </c>
      <c r="C50" s="331">
        <v>200</v>
      </c>
      <c r="D50" s="331">
        <v>230</v>
      </c>
      <c r="E50" s="331">
        <v>180</v>
      </c>
      <c r="F50" s="331">
        <v>180</v>
      </c>
      <c r="G50" s="4"/>
      <c r="H50" s="13"/>
      <c r="I50" s="4"/>
      <c r="J50" s="4"/>
    </row>
    <row r="51" spans="1:6" x14ac:dyDescent="0.25">
      <c r="A51" s="1" t="s">
        <v>0</v>
      </c>
      <c r="B51" s="17" t="s">
        <v>6</v>
      </c>
      <c r="C51" s="17" t="s">
        <v>8</v>
      </c>
      <c r="D51" s="17" t="s">
        <v>11</v>
      </c>
      <c r="E51" s="17" t="s">
        <v>9</v>
      </c>
      <c r="F51" s="17" t="s">
        <v>13</v>
      </c>
    </row>
    <row r="52" spans="1:7" x14ac:dyDescent="0.25">
      <c r="A52" s="1" t="s">
        <v>3</v>
      </c>
      <c r="B52" s="17">
        <v>0</v>
      </c>
      <c r="C52" s="17">
        <v>0</v>
      </c>
      <c r="D52" s="17">
        <v>0</v>
      </c>
      <c r="E52" s="17">
        <v>0</v>
      </c>
      <c r="F52" s="17">
        <v>0</v>
      </c>
      <c r="G52" s="4">
        <v>0</v>
      </c>
    </row>
    <row r="53" spans="1:6" x14ac:dyDescent="0.25">
      <c r="A53" s="1"/>
      <c r="B53" s="17">
        <v>120</v>
      </c>
      <c r="C53" s="17">
        <v>150</v>
      </c>
      <c r="D53" s="17">
        <v>50</v>
      </c>
      <c r="E53" s="17">
        <v>100</v>
      </c>
      <c r="F53" s="17">
        <v>180</v>
      </c>
    </row>
    <row r="54" spans="1:6" x14ac:dyDescent="0.25">
      <c r="A54" s="1"/>
      <c r="B54" s="17">
        <v>60</v>
      </c>
      <c r="C54" s="17">
        <v>50</v>
      </c>
      <c r="D54" s="17">
        <v>180</v>
      </c>
      <c r="E54" s="17">
        <v>80</v>
      </c>
      <c r="F54" s="17">
        <v>0</v>
      </c>
    </row>
    <row r="55" spans="1:6" x14ac:dyDescent="0.25">
      <c r="A55" s="1"/>
      <c r="B55" s="17">
        <v>0</v>
      </c>
      <c r="C55" s="17">
        <v>-9</v>
      </c>
      <c r="D55" s="17">
        <v>0</v>
      </c>
      <c r="E55" s="17">
        <v>0</v>
      </c>
      <c r="F55" s="17">
        <v>0</v>
      </c>
    </row>
    <row r="56" spans="1:6" x14ac:dyDescent="0.25">
      <c r="A56" s="1"/>
      <c r="B56" s="17">
        <v>0</v>
      </c>
      <c r="C56" s="17">
        <v>0</v>
      </c>
      <c r="D56" s="17">
        <v>0</v>
      </c>
      <c r="E56" s="17">
        <v>-81</v>
      </c>
      <c r="F56" s="17">
        <v>0</v>
      </c>
    </row>
    <row r="57" spans="1:6" x14ac:dyDescent="0.25">
      <c r="A57" s="1"/>
      <c r="B57" s="17">
        <v>0</v>
      </c>
      <c r="C57" s="17">
        <v>-191</v>
      </c>
      <c r="D57" s="17">
        <v>0</v>
      </c>
      <c r="E57" s="17">
        <v>0</v>
      </c>
      <c r="F57" s="17">
        <v>0</v>
      </c>
    </row>
    <row r="58" spans="1:6" x14ac:dyDescent="0.25">
      <c r="A58" s="1"/>
      <c r="B58" s="17">
        <v>0</v>
      </c>
      <c r="C58" s="17">
        <v>0</v>
      </c>
      <c r="D58" s="17">
        <v>0</v>
      </c>
      <c r="E58" s="17">
        <v>-2</v>
      </c>
      <c r="F58" s="17">
        <v>0</v>
      </c>
    </row>
    <row r="59" spans="1:6" x14ac:dyDescent="0.25">
      <c r="A59" s="1"/>
      <c r="B59" s="17">
        <v>-44</v>
      </c>
      <c r="C59" s="17">
        <v>0</v>
      </c>
      <c r="D59" s="17">
        <v>0</v>
      </c>
      <c r="E59" s="17">
        <v>-97</v>
      </c>
      <c r="F59" s="17">
        <v>0</v>
      </c>
    </row>
    <row r="60" spans="1:6" x14ac:dyDescent="0.25">
      <c r="A60" s="1"/>
      <c r="B60" s="17">
        <v>0</v>
      </c>
      <c r="C60" s="17">
        <v>0</v>
      </c>
      <c r="D60" s="17">
        <v>-25</v>
      </c>
      <c r="E60" s="17">
        <v>0</v>
      </c>
      <c r="F60" s="17">
        <v>0</v>
      </c>
    </row>
    <row r="61" spans="1:6" x14ac:dyDescent="0.25">
      <c r="A61" s="1"/>
      <c r="B61" s="17">
        <v>0</v>
      </c>
      <c r="C61" s="17">
        <v>0</v>
      </c>
      <c r="D61" s="17">
        <v>-100</v>
      </c>
      <c r="E61" s="17">
        <v>0</v>
      </c>
      <c r="F61" s="17">
        <v>0</v>
      </c>
    </row>
    <row r="62" spans="1:6" x14ac:dyDescent="0.25">
      <c r="A62" s="1"/>
      <c r="B62" s="17">
        <v>-29</v>
      </c>
      <c r="C62" s="17">
        <v>0</v>
      </c>
      <c r="D62" s="17">
        <v>-15</v>
      </c>
      <c r="E62" s="17">
        <v>0</v>
      </c>
      <c r="F62" s="17">
        <v>0</v>
      </c>
    </row>
    <row r="63" spans="1:6" x14ac:dyDescent="0.25">
      <c r="A63" s="1"/>
      <c r="B63" s="17">
        <v>-66</v>
      </c>
      <c r="C63" s="17">
        <v>0</v>
      </c>
      <c r="D63" s="17">
        <v>-4</v>
      </c>
      <c r="E63" s="17">
        <v>0</v>
      </c>
      <c r="F63" s="17">
        <v>-104</v>
      </c>
    </row>
    <row r="64" spans="1:6" x14ac:dyDescent="0.25">
      <c r="A64" s="1"/>
      <c r="B64" s="17">
        <v>-41</v>
      </c>
      <c r="C64" s="17">
        <v>0</v>
      </c>
      <c r="D64" s="17">
        <v>0</v>
      </c>
      <c r="E64" s="17">
        <v>0</v>
      </c>
      <c r="F64" s="17">
        <v>0</v>
      </c>
    </row>
    <row r="65" spans="1:6" x14ac:dyDescent="0.25">
      <c r="A65" s="1"/>
      <c r="B65" s="17">
        <v>0</v>
      </c>
      <c r="C65" s="17">
        <v>0</v>
      </c>
      <c r="D65" s="17">
        <v>-17</v>
      </c>
      <c r="E65" s="17">
        <v>0</v>
      </c>
      <c r="F65" s="17">
        <v>-76</v>
      </c>
    </row>
    <row r="66" spans="1:6" x14ac:dyDescent="0.25">
      <c r="A66" s="1"/>
      <c r="B66" s="17">
        <v>0</v>
      </c>
      <c r="C66" s="17">
        <v>0</v>
      </c>
      <c r="D66" s="17">
        <v>-34</v>
      </c>
      <c r="E66" s="17">
        <v>0</v>
      </c>
      <c r="F66" s="17">
        <v>0</v>
      </c>
    </row>
    <row r="67" spans="1:6" x14ac:dyDescent="0.25">
      <c r="A67" s="1"/>
      <c r="B67" s="17">
        <v>0</v>
      </c>
      <c r="C67" s="17">
        <v>0</v>
      </c>
      <c r="D67" s="17">
        <v>-27</v>
      </c>
      <c r="E67" s="17">
        <v>0</v>
      </c>
      <c r="F67" s="17">
        <v>0</v>
      </c>
    </row>
    <row r="68" spans="1:6" x14ac:dyDescent="0.25">
      <c r="A68" s="1"/>
      <c r="B68" s="17">
        <v>0</v>
      </c>
      <c r="C68" s="17">
        <v>0</v>
      </c>
      <c r="D68" s="17">
        <v>-8</v>
      </c>
      <c r="E68" s="17">
        <v>0</v>
      </c>
      <c r="F68" s="17">
        <v>0</v>
      </c>
    </row>
    <row r="69" spans="1:6" x14ac:dyDescent="0.25">
      <c r="A69" s="1" t="s">
        <v>3</v>
      </c>
      <c r="B69" s="17">
        <v>0</v>
      </c>
      <c r="C69" s="17">
        <v>0</v>
      </c>
      <c r="D69" s="17">
        <v>0</v>
      </c>
      <c r="E69" s="17">
        <v>0</v>
      </c>
      <c r="F69" s="1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L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7" width="9.147857142857141" style="17" customWidth="1"/>
    <col min="8" max="8" width="9.005" style="4" customWidth="1"/>
    <col min="9" max="9" width="14.576428571428572" style="11" customWidth="1"/>
    <col min="10" max="11" width="12.43357142857143" style="4" customWidth="1"/>
  </cols>
  <sheetData>
    <row r="8" ht="17.25" customHeight="1" spans="1:12" x14ac:dyDescent="0.25">
      <c r="A8" s="75" t="s">
        <v>445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22" t="s">
        <v>969</v>
      </c>
      <c r="I8" s="358">
        <v>3615633</v>
      </c>
      <c r="J8" s="4"/>
      <c r="K8" s="4"/>
    </row>
    <row r="9" ht="17.25" customHeight="1" spans="1:12" x14ac:dyDescent="0.25">
      <c r="A9" s="45"/>
      <c r="B9" s="146"/>
      <c r="C9" s="146"/>
      <c r="D9" s="146"/>
      <c r="E9" s="146"/>
      <c r="F9" s="146"/>
      <c r="G9" s="146"/>
      <c r="H9" s="4"/>
      <c r="I9" s="13"/>
      <c r="J9" s="4"/>
      <c r="K9" s="4"/>
    </row>
    <row r="10" ht="17.25" customHeight="1" spans="1:12" x14ac:dyDescent="0.25">
      <c r="A10" s="75" t="s">
        <v>882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4"/>
      <c r="I10" s="13"/>
      <c r="J10" s="4"/>
      <c r="K10" s="4"/>
    </row>
    <row r="11" ht="17.25" customHeight="1" spans="1:12" x14ac:dyDescent="0.25">
      <c r="A11" s="45"/>
      <c r="B11" s="146"/>
      <c r="C11" s="146"/>
      <c r="D11" s="146"/>
      <c r="E11" s="146"/>
      <c r="F11" s="146"/>
      <c r="G11" s="146"/>
      <c r="H11" s="4"/>
      <c r="I11" s="13"/>
      <c r="J11" s="4"/>
      <c r="K11" s="4"/>
    </row>
    <row r="12" ht="17.25" customHeight="1" spans="1:12" x14ac:dyDescent="0.25">
      <c r="A12" s="75" t="s">
        <v>883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4"/>
      <c r="I12" s="13"/>
      <c r="J12" s="4"/>
      <c r="K12" s="4"/>
    </row>
    <row r="13" ht="17.25" customHeight="1" spans="1:12" x14ac:dyDescent="0.25">
      <c r="A13" s="5">
        <v>45264</v>
      </c>
      <c r="B13" s="78">
        <v>-32</v>
      </c>
      <c r="C13" s="78">
        <v>-1</v>
      </c>
      <c r="D13" s="146"/>
      <c r="E13" s="146"/>
      <c r="F13" s="146"/>
      <c r="G13" s="146"/>
      <c r="H13" s="4"/>
      <c r="I13" s="13"/>
      <c r="J13" s="4"/>
      <c r="K13" s="4"/>
    </row>
    <row r="14" ht="17.25" customHeight="1" spans="1:12" x14ac:dyDescent="0.25">
      <c r="A14" s="75" t="s">
        <v>884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4"/>
      <c r="I14" s="13"/>
      <c r="J14" s="4"/>
      <c r="K14" s="4"/>
    </row>
    <row r="15" ht="17.25" customHeight="1" spans="1:12" x14ac:dyDescent="0.25">
      <c r="A15" s="5"/>
      <c r="B15" s="146"/>
      <c r="C15" s="146"/>
      <c r="D15" s="146"/>
      <c r="E15" s="146"/>
      <c r="F15" s="146"/>
      <c r="G15" s="146"/>
      <c r="H15" s="4"/>
      <c r="I15" s="13"/>
      <c r="J15" s="4"/>
      <c r="K15" s="4"/>
    </row>
    <row r="16" ht="17.25" customHeight="1" spans="1:12" x14ac:dyDescent="0.25">
      <c r="A16" s="75" t="s">
        <v>885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  <c r="H16" s="4"/>
      <c r="I16" s="13"/>
      <c r="J16" s="4"/>
      <c r="K16" s="4"/>
    </row>
    <row r="17" ht="17.25" customHeight="1" spans="1:12" x14ac:dyDescent="0.25">
      <c r="A17" s="5" t="s">
        <v>293</v>
      </c>
      <c r="B17" s="146"/>
      <c r="C17" s="146"/>
      <c r="D17" s="78">
        <v>-68</v>
      </c>
      <c r="E17" s="146"/>
      <c r="F17" s="146"/>
      <c r="G17" s="146"/>
      <c r="H17" s="4"/>
      <c r="I17" s="13"/>
      <c r="J17" s="4"/>
      <c r="K17" s="4"/>
    </row>
    <row r="18" ht="17.25" customHeight="1" spans="1:12" x14ac:dyDescent="0.25">
      <c r="A18" s="45" t="s">
        <v>108</v>
      </c>
      <c r="B18" s="6"/>
      <c r="C18" s="6"/>
      <c r="D18" s="6"/>
      <c r="E18" s="18">
        <v>-19</v>
      </c>
      <c r="F18" s="6"/>
      <c r="G18" s="18">
        <v>-90</v>
      </c>
      <c r="H18" s="4"/>
      <c r="I18" s="13"/>
      <c r="J18" s="4"/>
      <c r="K18" s="4"/>
    </row>
    <row r="19" ht="17.25" customHeight="1" spans="1:12" x14ac:dyDescent="0.25">
      <c r="A19" s="75" t="s">
        <v>987</v>
      </c>
      <c r="B19" s="76">
        <f>SUM(C23:C25)</f>
      </c>
      <c r="C19" s="76">
        <f>SUM(D23:D25)</f>
      </c>
      <c r="D19" s="76">
        <f>SUM(E23:E25)</f>
      </c>
      <c r="E19" s="76">
        <f>SUM(F23:F25)</f>
      </c>
      <c r="F19" s="76">
        <f>SUM(G23:G25)</f>
      </c>
      <c r="G19" s="76">
        <f>SUM(H23:H25)</f>
      </c>
      <c r="H19" s="4"/>
      <c r="I19" s="13"/>
      <c r="J19" s="4"/>
      <c r="K19" s="4"/>
    </row>
    <row r="20" ht="17.25" customHeight="1" spans="1:12" x14ac:dyDescent="0.25">
      <c r="A20" s="45">
        <v>45053</v>
      </c>
      <c r="B20" s="6"/>
      <c r="C20" s="6"/>
      <c r="D20" s="6"/>
      <c r="E20" s="18">
        <v>-45</v>
      </c>
      <c r="F20" s="6"/>
      <c r="G20" s="6"/>
      <c r="H20" s="4"/>
      <c r="I20" s="13"/>
      <c r="J20" s="4"/>
      <c r="K20" s="4"/>
    </row>
    <row r="21" ht="17.25" customHeight="1" spans="1:12" x14ac:dyDescent="0.25">
      <c r="A21" s="5" t="s">
        <v>195</v>
      </c>
      <c r="B21" s="6"/>
      <c r="C21" s="6"/>
      <c r="D21" s="6"/>
      <c r="E21" s="6"/>
      <c r="F21" s="18">
        <v>-100</v>
      </c>
      <c r="G21" s="6"/>
      <c r="H21" s="4"/>
      <c r="I21" s="13"/>
      <c r="J21" s="4"/>
      <c r="K21" s="4"/>
    </row>
    <row r="22" ht="17.25" customHeight="1" spans="1:12" x14ac:dyDescent="0.25">
      <c r="A22" s="45" t="s">
        <v>768</v>
      </c>
      <c r="B22" s="47">
        <v>-7</v>
      </c>
      <c r="C22" s="48"/>
      <c r="D22" s="48"/>
      <c r="E22" s="48"/>
      <c r="F22" s="48"/>
      <c r="G22" s="48"/>
      <c r="H22" s="4"/>
      <c r="I22" s="13"/>
      <c r="J22" s="4"/>
      <c r="K22" s="4"/>
    </row>
    <row r="23" ht="17.25" customHeight="1" spans="1:12" x14ac:dyDescent="0.25">
      <c r="A23" s="75" t="s">
        <v>988</v>
      </c>
      <c r="B23" s="76">
        <f>SUM(C26:C29)</f>
      </c>
      <c r="C23" s="76">
        <f>SUM(D26:D29)</f>
      </c>
      <c r="D23" s="76">
        <f>SUM(E26:E29)</f>
      </c>
      <c r="E23" s="76">
        <f>SUM(F26:F29)</f>
      </c>
      <c r="F23" s="76">
        <f>SUM(G26:G29)</f>
      </c>
      <c r="G23" s="76">
        <f>SUM(H26:H29)</f>
      </c>
      <c r="H23" s="4"/>
      <c r="I23" s="13"/>
      <c r="J23" s="4"/>
      <c r="K23" s="4"/>
    </row>
    <row r="24" ht="17.25" customHeight="1" spans="1:12" x14ac:dyDescent="0.25">
      <c r="A24" s="125"/>
      <c r="B24" s="48"/>
      <c r="C24" s="48"/>
      <c r="D24" s="48"/>
      <c r="E24" s="48"/>
      <c r="F24" s="48"/>
      <c r="G24" s="48"/>
      <c r="H24" s="4"/>
      <c r="I24" s="13"/>
      <c r="J24" s="4"/>
      <c r="K24" s="4"/>
    </row>
    <row r="25" ht="17.25" customHeight="1" spans="1:12" x14ac:dyDescent="0.25">
      <c r="A25" s="75" t="s">
        <v>889</v>
      </c>
      <c r="B25" s="76">
        <f>SUM(C30:C31)</f>
      </c>
      <c r="C25" s="76">
        <f>SUM(D30:D31)</f>
      </c>
      <c r="D25" s="76">
        <f>SUM(E30:E31)</f>
      </c>
      <c r="E25" s="76">
        <f>SUM(F30:F31)</f>
      </c>
      <c r="F25" s="76">
        <f>SUM(G30:G31)</f>
      </c>
      <c r="G25" s="76">
        <f>SUM(H30:H31)</f>
      </c>
      <c r="H25" s="4"/>
      <c r="I25" s="13"/>
      <c r="J25" s="4"/>
      <c r="K25" s="4"/>
    </row>
    <row r="26" ht="17.25" customHeight="1" spans="1:12" x14ac:dyDescent="0.25">
      <c r="A26" s="5" t="s">
        <v>820</v>
      </c>
      <c r="B26" s="47">
        <v>-26</v>
      </c>
      <c r="C26" s="48"/>
      <c r="D26" s="48"/>
      <c r="E26" s="48"/>
      <c r="F26" s="48"/>
      <c r="G26" s="48"/>
      <c r="H26" s="4"/>
      <c r="I26" s="13"/>
      <c r="J26" s="4"/>
      <c r="K26" s="4"/>
    </row>
    <row r="27" ht="17.25" customHeight="1" spans="1:12" x14ac:dyDescent="0.25">
      <c r="A27" s="75" t="s">
        <v>973</v>
      </c>
      <c r="B27" s="52">
        <f>SUM(C32:C33)</f>
      </c>
      <c r="C27" s="76">
        <f>SUM(D32:D33)</f>
      </c>
      <c r="D27" s="76">
        <f>SUM(E32:E33)</f>
      </c>
      <c r="E27" s="76">
        <f>SUM(F32:F33)</f>
      </c>
      <c r="F27" s="76">
        <f>SUM(G32:G33)</f>
      </c>
      <c r="G27" s="76">
        <f>SUM(H32:H33)</f>
      </c>
      <c r="H27" s="4"/>
      <c r="I27" s="13"/>
      <c r="J27" s="4"/>
      <c r="K27" s="4"/>
    </row>
    <row r="28" ht="17.25" customHeight="1" spans="1:12" x14ac:dyDescent="0.25">
      <c r="A28" s="44">
        <v>44967</v>
      </c>
      <c r="B28" s="48"/>
      <c r="C28" s="47">
        <v>-1</v>
      </c>
      <c r="D28" s="48"/>
      <c r="E28" s="48"/>
      <c r="F28" s="48"/>
      <c r="G28" s="48"/>
      <c r="H28" s="4"/>
      <c r="I28" s="13"/>
      <c r="J28" s="4"/>
      <c r="K28" s="4"/>
    </row>
    <row r="29" ht="17.25" customHeight="1" spans="1:12" x14ac:dyDescent="0.25">
      <c r="A29" s="75" t="s">
        <v>974</v>
      </c>
      <c r="B29" s="52">
        <f>SUM(C34:C35)</f>
      </c>
      <c r="C29" s="76">
        <f>SUM(D34:D35)</f>
      </c>
      <c r="D29" s="76">
        <f>SUM(E34:E35)</f>
      </c>
      <c r="E29" s="76">
        <f>SUM(F34:F35)</f>
      </c>
      <c r="F29" s="76">
        <f>SUM(G34:G35)</f>
      </c>
      <c r="G29" s="76">
        <f>SUM(H34:H35)</f>
      </c>
      <c r="H29" s="4"/>
      <c r="I29" s="13"/>
      <c r="J29" s="4"/>
      <c r="K29" s="4"/>
    </row>
    <row r="30" ht="15" customHeight="1" spans="1:12" x14ac:dyDescent="0.25">
      <c r="A30" s="125"/>
      <c r="B30" s="48"/>
      <c r="C30" s="48"/>
      <c r="D30" s="48"/>
      <c r="E30" s="48"/>
      <c r="F30" s="48"/>
      <c r="G30" s="48"/>
      <c r="H30" s="4"/>
      <c r="I30" s="13"/>
      <c r="J30" s="4"/>
      <c r="K30" s="4"/>
    </row>
    <row r="31" ht="17.25" customHeight="1" spans="1:12" x14ac:dyDescent="0.25">
      <c r="A31" s="75" t="s">
        <v>975</v>
      </c>
      <c r="B31" s="52">
        <f>SUM(C36:C37)</f>
      </c>
      <c r="C31" s="76">
        <f>SUM(D36:D37)</f>
      </c>
      <c r="D31" s="76">
        <f>SUM(E36:E37)</f>
      </c>
      <c r="E31" s="76">
        <f>SUM(F36:F37)</f>
      </c>
      <c r="F31" s="76">
        <f>SUM(G36:G37)</f>
      </c>
      <c r="G31" s="76">
        <f>SUM(H36:H37)</f>
      </c>
      <c r="H31" s="4"/>
      <c r="I31" s="13"/>
      <c r="J31" s="4"/>
      <c r="K31" s="4"/>
    </row>
    <row r="32" ht="17.25" customHeight="1" spans="1:12" x14ac:dyDescent="0.25">
      <c r="A32" s="23"/>
      <c r="B32" s="356"/>
      <c r="C32" s="357"/>
      <c r="D32" s="356"/>
      <c r="E32" s="356"/>
      <c r="F32" s="356"/>
      <c r="G32" s="356"/>
      <c r="H32" s="4"/>
      <c r="I32" s="13"/>
      <c r="J32" s="4"/>
      <c r="K32" s="4"/>
    </row>
    <row r="33" ht="17.25" customHeight="1" spans="1:12" x14ac:dyDescent="0.25">
      <c r="A33" s="75" t="s">
        <v>976</v>
      </c>
      <c r="B33" s="52">
        <f>SUM(C38:C39)</f>
      </c>
      <c r="C33" s="76">
        <f>SUM(D38:D39)</f>
      </c>
      <c r="D33" s="76">
        <f>SUM(E38:E39)</f>
      </c>
      <c r="E33" s="76">
        <f>SUM(F38:F39)</f>
      </c>
      <c r="F33" s="76">
        <f>SUM(G38:G39)</f>
      </c>
      <c r="G33" s="76">
        <f>SUM(H38:H39)</f>
      </c>
      <c r="H33" s="4"/>
      <c r="I33" s="13"/>
      <c r="J33" s="4"/>
      <c r="K33" s="4"/>
    </row>
    <row r="34" ht="17.25" customHeight="1" spans="1:12" x14ac:dyDescent="0.25">
      <c r="A34" s="23"/>
      <c r="B34" s="356"/>
      <c r="C34" s="357"/>
      <c r="D34" s="356"/>
      <c r="E34" s="356"/>
      <c r="F34" s="356"/>
      <c r="G34" s="356"/>
      <c r="H34" s="4"/>
      <c r="I34" s="13"/>
      <c r="J34" s="4"/>
      <c r="K34" s="4"/>
    </row>
    <row r="35" ht="17.25" customHeight="1" spans="1:12" x14ac:dyDescent="0.25">
      <c r="A35" s="75" t="s">
        <v>977</v>
      </c>
      <c r="B35" s="52">
        <f>SUM(C40:C41)</f>
      </c>
      <c r="C35" s="76">
        <f>SUM(D40:D41)</f>
      </c>
      <c r="D35" s="76">
        <f>SUM(E40:E41)</f>
      </c>
      <c r="E35" s="76">
        <f>SUM(F40:F41)</f>
      </c>
      <c r="F35" s="76">
        <f>SUM(G40:G41)</f>
      </c>
      <c r="G35" s="76">
        <f>SUM(H40:H41)</f>
      </c>
      <c r="H35" s="4"/>
      <c r="I35" s="13"/>
      <c r="J35" s="4"/>
      <c r="K35" s="4"/>
    </row>
    <row r="36" ht="17.25" customHeight="1" spans="1:12" x14ac:dyDescent="0.25">
      <c r="A36" s="5"/>
      <c r="B36" s="48"/>
      <c r="C36" s="48"/>
      <c r="D36" s="48"/>
      <c r="E36" s="48"/>
      <c r="F36" s="48"/>
      <c r="G36" s="48"/>
      <c r="H36" s="4"/>
      <c r="I36" s="13"/>
      <c r="J36" s="4"/>
      <c r="K36" s="4"/>
    </row>
    <row r="37" ht="17.25" customHeight="1" spans="1:12" x14ac:dyDescent="0.25">
      <c r="A37" s="75" t="s">
        <v>978</v>
      </c>
      <c r="B37" s="52">
        <f>SUM(C42:C43)</f>
      </c>
      <c r="C37" s="76">
        <f>SUM(D42:D43)</f>
      </c>
      <c r="D37" s="76">
        <f>SUM(E42:E43)</f>
      </c>
      <c r="E37" s="76">
        <f>SUM(F42:F43)</f>
      </c>
      <c r="F37" s="76">
        <f>SUM(G42:G43)</f>
      </c>
      <c r="G37" s="76">
        <f>SUM(H42:H43)</f>
      </c>
      <c r="H37" s="4"/>
      <c r="I37" s="13"/>
      <c r="J37" s="4"/>
      <c r="K37" s="4"/>
    </row>
    <row r="38" ht="17.25" customHeight="1" spans="1:12" x14ac:dyDescent="0.25">
      <c r="A38" s="5"/>
      <c r="B38" s="48"/>
      <c r="C38" s="48"/>
      <c r="D38" s="48"/>
      <c r="E38" s="48"/>
      <c r="F38" s="48"/>
      <c r="G38" s="48"/>
      <c r="H38" s="4"/>
      <c r="I38" s="13"/>
      <c r="J38" s="4"/>
      <c r="K38" s="4"/>
    </row>
    <row r="39" ht="17.25" customHeight="1" spans="1:12" x14ac:dyDescent="0.25">
      <c r="A39" s="75" t="s">
        <v>979</v>
      </c>
      <c r="B39" s="52">
        <f>SUM(C44:C45)</f>
      </c>
      <c r="C39" s="76">
        <f>SUM(D44:D45)</f>
      </c>
      <c r="D39" s="76">
        <f>SUM(E44:E45)</f>
      </c>
      <c r="E39" s="76">
        <f>SUM(F44:F45)</f>
      </c>
      <c r="F39" s="76">
        <f>SUM(G44:G45)</f>
      </c>
      <c r="G39" s="76">
        <f>SUM(H44:H45)</f>
      </c>
      <c r="H39" s="4"/>
      <c r="I39" s="13"/>
      <c r="J39" s="4"/>
      <c r="K39" s="4"/>
    </row>
    <row r="40" ht="17.25" customHeight="1" spans="1:12" x14ac:dyDescent="0.25">
      <c r="A40" s="5"/>
      <c r="B40" s="48"/>
      <c r="C40" s="48"/>
      <c r="D40" s="48"/>
      <c r="E40" s="48"/>
      <c r="F40" s="48"/>
      <c r="G40" s="48"/>
      <c r="H40" s="4"/>
      <c r="I40" s="13"/>
      <c r="J40" s="4"/>
      <c r="K40" s="4"/>
    </row>
    <row r="41" ht="17.25" customHeight="1" spans="1:12" x14ac:dyDescent="0.25">
      <c r="A41" s="75" t="s">
        <v>980</v>
      </c>
      <c r="B41" s="52">
        <f>SUM(C46:C47)</f>
      </c>
      <c r="C41" s="76">
        <f>SUM(D46:D47)</f>
      </c>
      <c r="D41" s="76">
        <f>SUM(E46:E47)</f>
      </c>
      <c r="E41" s="76">
        <f>SUM(F46:F47)</f>
      </c>
      <c r="F41" s="76">
        <f>SUM(G46:G47)</f>
      </c>
      <c r="G41" s="76">
        <f>SUM(H46:H47)</f>
      </c>
      <c r="H41" s="4"/>
      <c r="I41" s="13"/>
      <c r="J41" s="4"/>
      <c r="K41" s="4"/>
    </row>
    <row r="42" ht="17.25" customHeight="1" spans="1:12" x14ac:dyDescent="0.25">
      <c r="A42" s="45" t="s">
        <v>835</v>
      </c>
      <c r="B42" s="48"/>
      <c r="C42" s="47">
        <v>-11</v>
      </c>
      <c r="D42" s="48"/>
      <c r="E42" s="48"/>
      <c r="F42" s="48"/>
      <c r="G42" s="48"/>
      <c r="H42" s="4"/>
      <c r="I42" s="13"/>
      <c r="J42" s="4"/>
      <c r="K42" s="4"/>
    </row>
    <row r="43" ht="17.25" customHeight="1" spans="1:12" x14ac:dyDescent="0.25">
      <c r="A43" s="45" t="s">
        <v>1001</v>
      </c>
      <c r="B43" s="48"/>
      <c r="C43" s="47">
        <v>-10</v>
      </c>
      <c r="D43" s="48"/>
      <c r="E43" s="48"/>
      <c r="F43" s="48"/>
      <c r="G43" s="48"/>
      <c r="H43" s="4"/>
      <c r="I43" s="13"/>
      <c r="J43" s="4"/>
      <c r="K43" s="4"/>
    </row>
    <row r="44" ht="17.25" customHeight="1" spans="1:12" x14ac:dyDescent="0.25">
      <c r="A44" s="44"/>
      <c r="B44" s="48"/>
      <c r="C44" s="48"/>
      <c r="D44" s="48"/>
      <c r="E44" s="48"/>
      <c r="F44" s="48"/>
      <c r="G44" s="48"/>
      <c r="H44" s="4"/>
      <c r="I44" s="13"/>
      <c r="J44" s="4"/>
      <c r="K44" s="4"/>
    </row>
    <row r="45" ht="17.25" customHeight="1" spans="1:12" x14ac:dyDescent="0.25">
      <c r="A45" s="44"/>
      <c r="B45" s="48"/>
      <c r="C45" s="48"/>
      <c r="D45" s="48"/>
      <c r="E45" s="48"/>
      <c r="F45" s="48"/>
      <c r="G45" s="48"/>
      <c r="H45" s="4"/>
      <c r="I45" s="13"/>
      <c r="J45" s="4"/>
      <c r="K45" s="4"/>
    </row>
    <row r="46" ht="17.25" customHeight="1" spans="1:12" x14ac:dyDescent="0.25">
      <c r="A46" s="236" t="s">
        <v>265</v>
      </c>
      <c r="B46" s="330">
        <f>SUM(C9:C10)</f>
      </c>
      <c r="C46" s="330">
        <f>SUM(D9:D10)</f>
      </c>
      <c r="D46" s="330">
        <f>SUM(E9:E10)</f>
      </c>
      <c r="E46" s="330">
        <f>SUM(F9:F10)</f>
      </c>
      <c r="F46" s="330">
        <f>SUM(G9:G10)</f>
      </c>
      <c r="G46" s="330">
        <f>SUM(H9:H10)</f>
      </c>
      <c r="H46" s="4"/>
      <c r="I46" s="13"/>
      <c r="J46" s="4"/>
      <c r="K46" s="4"/>
    </row>
    <row r="47" ht="17.25" customHeight="1" spans="1:12" x14ac:dyDescent="0.25">
      <c r="A47" s="323" t="s">
        <v>722</v>
      </c>
      <c r="B47" s="331">
        <v>60</v>
      </c>
      <c r="C47" s="331">
        <v>34</v>
      </c>
      <c r="D47" s="331">
        <v>68</v>
      </c>
      <c r="E47" s="331">
        <v>64</v>
      </c>
      <c r="F47" s="331">
        <v>100</v>
      </c>
      <c r="G47" s="331">
        <v>90</v>
      </c>
      <c r="H47" s="4"/>
      <c r="I47" s="13"/>
      <c r="J47" s="4"/>
      <c r="K47" s="4"/>
    </row>
    <row r="48" spans="1:7" x14ac:dyDescent="0.25">
      <c r="A48" s="1" t="s">
        <v>0</v>
      </c>
      <c r="B48" s="17" t="s">
        <v>188</v>
      </c>
      <c r="C48" s="17" t="s">
        <v>14</v>
      </c>
      <c r="D48" s="17" t="s">
        <v>8</v>
      </c>
      <c r="E48" s="17" t="s">
        <v>6</v>
      </c>
      <c r="F48" s="17" t="s">
        <v>13</v>
      </c>
      <c r="G48" s="17" t="s">
        <v>9</v>
      </c>
    </row>
    <row r="49" spans="1:8" x14ac:dyDescent="0.25">
      <c r="A49" s="1" t="s">
        <v>3</v>
      </c>
      <c r="B49" s="17">
        <v>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4">
        <v>0</v>
      </c>
    </row>
    <row r="50" spans="1:7" x14ac:dyDescent="0.25">
      <c r="A50" s="1"/>
      <c r="B50" s="17">
        <v>25</v>
      </c>
      <c r="C50" s="17">
        <v>34</v>
      </c>
      <c r="D50" s="17">
        <v>68</v>
      </c>
      <c r="E50" s="17">
        <v>64</v>
      </c>
      <c r="F50" s="17">
        <v>100</v>
      </c>
      <c r="G50" s="17">
        <v>90</v>
      </c>
    </row>
    <row r="51" spans="1:7" x14ac:dyDescent="0.25">
      <c r="A51" s="1"/>
      <c r="B51" s="17">
        <v>35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</row>
    <row r="52" spans="1:7" x14ac:dyDescent="0.25">
      <c r="A52" s="1"/>
      <c r="B52" s="17">
        <v>-32</v>
      </c>
      <c r="C52" s="17">
        <v>-1</v>
      </c>
      <c r="D52" s="17">
        <v>0</v>
      </c>
      <c r="E52" s="17">
        <v>0</v>
      </c>
      <c r="F52" s="17">
        <v>0</v>
      </c>
      <c r="G52" s="17">
        <v>0</v>
      </c>
    </row>
    <row r="53" spans="1:7" x14ac:dyDescent="0.25">
      <c r="A53" s="1"/>
      <c r="B53" s="17">
        <v>0</v>
      </c>
      <c r="C53" s="17">
        <v>0</v>
      </c>
      <c r="D53" s="17">
        <v>-68</v>
      </c>
      <c r="E53" s="17">
        <v>0</v>
      </c>
      <c r="F53" s="17">
        <v>0</v>
      </c>
      <c r="G53" s="17">
        <v>0</v>
      </c>
    </row>
    <row r="54" spans="1:7" x14ac:dyDescent="0.25">
      <c r="A54" s="1"/>
      <c r="B54" s="17">
        <v>0</v>
      </c>
      <c r="C54" s="17">
        <v>0</v>
      </c>
      <c r="D54" s="17">
        <v>0</v>
      </c>
      <c r="E54" s="17">
        <v>-19</v>
      </c>
      <c r="F54" s="17">
        <v>0</v>
      </c>
      <c r="G54" s="17">
        <v>-90</v>
      </c>
    </row>
    <row r="55" spans="1:7" x14ac:dyDescent="0.25">
      <c r="A55" s="1"/>
      <c r="B55" s="17">
        <v>0</v>
      </c>
      <c r="C55" s="17">
        <v>0</v>
      </c>
      <c r="D55" s="17">
        <v>0</v>
      </c>
      <c r="E55" s="17">
        <v>-45</v>
      </c>
      <c r="F55" s="17">
        <v>0</v>
      </c>
      <c r="G55" s="17">
        <v>0</v>
      </c>
    </row>
    <row r="56" spans="1:7" x14ac:dyDescent="0.25">
      <c r="A56" s="1"/>
      <c r="B56" s="17">
        <v>0</v>
      </c>
      <c r="C56" s="17">
        <v>0</v>
      </c>
      <c r="D56" s="17">
        <v>0</v>
      </c>
      <c r="E56" s="17">
        <v>0</v>
      </c>
      <c r="F56" s="17">
        <v>-100</v>
      </c>
      <c r="G56" s="17">
        <v>0</v>
      </c>
    </row>
    <row r="57" spans="1:7" x14ac:dyDescent="0.25">
      <c r="A57" s="1"/>
      <c r="B57" s="17">
        <v>-7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</row>
    <row r="58" spans="1:7" x14ac:dyDescent="0.25">
      <c r="A58" s="1"/>
      <c r="B58" s="17">
        <v>-26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</row>
    <row r="59" spans="1:7" x14ac:dyDescent="0.25">
      <c r="A59" s="1"/>
      <c r="B59" s="17">
        <v>0</v>
      </c>
      <c r="C59" s="17">
        <v>-1</v>
      </c>
      <c r="D59" s="17">
        <v>0</v>
      </c>
      <c r="E59" s="17">
        <v>0</v>
      </c>
      <c r="F59" s="17">
        <v>0</v>
      </c>
      <c r="G59" s="17">
        <v>0</v>
      </c>
    </row>
    <row r="60" spans="1:7" x14ac:dyDescent="0.25">
      <c r="A60" s="1"/>
      <c r="B60" s="17">
        <v>0</v>
      </c>
      <c r="C60" s="17">
        <v>-11</v>
      </c>
      <c r="D60" s="17">
        <v>0</v>
      </c>
      <c r="E60" s="17">
        <v>0</v>
      </c>
      <c r="F60" s="17">
        <v>0</v>
      </c>
      <c r="G60" s="17">
        <v>0</v>
      </c>
    </row>
    <row r="61" spans="1:7" x14ac:dyDescent="0.25">
      <c r="A61" s="1"/>
      <c r="B61" s="17">
        <v>0</v>
      </c>
      <c r="C61" s="17">
        <v>-10</v>
      </c>
      <c r="D61" s="17">
        <v>0</v>
      </c>
      <c r="E61" s="17">
        <v>0</v>
      </c>
      <c r="F61" s="17">
        <v>0</v>
      </c>
      <c r="G61" s="17">
        <v>0</v>
      </c>
    </row>
    <row r="62" spans="1:7" x14ac:dyDescent="0.25">
      <c r="A62" s="1" t="s">
        <v>3</v>
      </c>
      <c r="B62" s="17">
        <v>-5</v>
      </c>
      <c r="C62" s="17">
        <v>11</v>
      </c>
      <c r="D62" s="17">
        <v>0</v>
      </c>
      <c r="E62" s="17">
        <v>0</v>
      </c>
      <c r="F62" s="17">
        <v>0</v>
      </c>
      <c r="G62" s="1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6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9.290714285714287" style="17" customWidth="1"/>
    <col min="6" max="6" width="9.147857142857141" style="17" customWidth="1"/>
    <col min="7" max="7" width="9.005" style="4" customWidth="1"/>
    <col min="8" max="8" width="15.576428571428572" style="11" customWidth="1"/>
    <col min="9" max="9" width="12.43357142857143" style="4" customWidth="1"/>
  </cols>
  <sheetData>
    <row r="8" ht="17.25" customHeight="1" spans="1:10" x14ac:dyDescent="0.25">
      <c r="A8" s="5"/>
      <c r="B8" s="6"/>
      <c r="C8" s="6"/>
      <c r="D8" s="6"/>
      <c r="E8" s="6"/>
      <c r="F8" s="6"/>
      <c r="G8" s="4"/>
      <c r="H8" s="13"/>
      <c r="I8" s="4"/>
    </row>
    <row r="9" ht="17.25" customHeight="1" spans="1:10" x14ac:dyDescent="0.25">
      <c r="A9" s="75" t="s">
        <v>883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4"/>
      <c r="H9" s="13"/>
      <c r="I9" s="4"/>
    </row>
    <row r="10" ht="17.25" customHeight="1" spans="1:10" x14ac:dyDescent="0.25">
      <c r="A10" s="5"/>
      <c r="B10" s="6"/>
      <c r="C10" s="6"/>
      <c r="D10" s="6"/>
      <c r="E10" s="6"/>
      <c r="F10" s="6"/>
      <c r="G10" s="4"/>
      <c r="H10" s="13"/>
      <c r="I10" s="4"/>
    </row>
    <row r="11" ht="17.25" customHeight="1" spans="1:10" x14ac:dyDescent="0.25">
      <c r="A11" s="75" t="s">
        <v>884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4"/>
      <c r="H11" s="13"/>
      <c r="I11" s="4"/>
    </row>
    <row r="12" ht="17.25" customHeight="1" spans="1:10" x14ac:dyDescent="0.25">
      <c r="A12" s="5"/>
      <c r="B12" s="6"/>
      <c r="C12" s="6"/>
      <c r="D12" s="6"/>
      <c r="E12" s="6"/>
      <c r="F12" s="6"/>
      <c r="G12" s="4"/>
      <c r="H12" s="13"/>
      <c r="I12" s="4"/>
    </row>
    <row r="13" ht="17.25" customHeight="1" spans="1:10" x14ac:dyDescent="0.25">
      <c r="A13" s="75" t="s">
        <v>885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4"/>
      <c r="H13" s="13"/>
      <c r="I13" s="4"/>
    </row>
    <row r="14" ht="17.25" customHeight="1" spans="1:10" x14ac:dyDescent="0.25">
      <c r="A14" s="45" t="s">
        <v>108</v>
      </c>
      <c r="B14" s="18">
        <v>-31</v>
      </c>
      <c r="C14" s="6"/>
      <c r="D14" s="6"/>
      <c r="E14" s="6"/>
      <c r="F14" s="6"/>
      <c r="G14" s="4"/>
      <c r="H14" s="13"/>
      <c r="I14" s="4"/>
    </row>
    <row r="15" ht="17.25" customHeight="1" spans="1:10" x14ac:dyDescent="0.25">
      <c r="A15" s="75" t="s">
        <v>887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4"/>
      <c r="H15" s="13"/>
      <c r="I15" s="4"/>
    </row>
    <row r="16" ht="17.25" customHeight="1" spans="1:10" x14ac:dyDescent="0.25">
      <c r="A16" s="45">
        <v>45053</v>
      </c>
      <c r="B16" s="18">
        <v>-51</v>
      </c>
      <c r="C16" s="6"/>
      <c r="D16" s="6"/>
      <c r="E16" s="6"/>
      <c r="F16" s="6"/>
      <c r="G16" s="4"/>
      <c r="H16" s="13"/>
      <c r="I16" s="4"/>
    </row>
    <row r="17" ht="17.25" customHeight="1" spans="1:10" x14ac:dyDescent="0.25">
      <c r="A17" s="5">
        <v>45114</v>
      </c>
      <c r="B17" s="18">
        <v>-28</v>
      </c>
      <c r="C17" s="6"/>
      <c r="D17" s="6"/>
      <c r="E17" s="6"/>
      <c r="F17" s="6"/>
      <c r="G17" s="4"/>
      <c r="H17" s="13"/>
      <c r="I17" s="4"/>
    </row>
    <row r="18" ht="17.25" customHeight="1" spans="1:10" x14ac:dyDescent="0.25">
      <c r="A18" s="44" t="s">
        <v>998</v>
      </c>
      <c r="B18" s="6"/>
      <c r="C18" s="6"/>
      <c r="D18" s="18">
        <v>-110</v>
      </c>
      <c r="E18" s="6"/>
      <c r="F18" s="6"/>
      <c r="G18" s="4"/>
      <c r="H18" s="13"/>
      <c r="I18" s="4"/>
    </row>
    <row r="19" ht="17.25" customHeight="1" spans="1:10" x14ac:dyDescent="0.25">
      <c r="A19" s="5" t="s">
        <v>195</v>
      </c>
      <c r="B19" s="6"/>
      <c r="C19" s="6"/>
      <c r="D19" s="6"/>
      <c r="E19" s="18">
        <v>-88</v>
      </c>
      <c r="F19" s="6"/>
      <c r="G19" s="4"/>
      <c r="H19" s="13"/>
      <c r="I19" s="4"/>
    </row>
    <row r="20" ht="17.25" customHeight="1" spans="1:10" x14ac:dyDescent="0.25">
      <c r="A20" s="5" t="s">
        <v>999</v>
      </c>
      <c r="B20" s="48"/>
      <c r="C20" s="48"/>
      <c r="D20" s="48"/>
      <c r="E20" s="47">
        <v>-22</v>
      </c>
      <c r="F20" s="48"/>
      <c r="G20" s="4"/>
      <c r="H20" s="13"/>
      <c r="I20" s="4"/>
    </row>
    <row r="21" ht="17.25" customHeight="1" spans="1:10" x14ac:dyDescent="0.25">
      <c r="A21" s="75" t="s">
        <v>888</v>
      </c>
      <c r="B21" s="76">
        <f>SUM(C22:C27)</f>
      </c>
      <c r="C21" s="76">
        <f>SUM(D22:D27)</f>
      </c>
      <c r="D21" s="76">
        <f>SUM(E22:E27)</f>
      </c>
      <c r="E21" s="76">
        <f>SUM(F22:F27)</f>
      </c>
      <c r="F21" s="76">
        <f>SUM(G22:G27)</f>
      </c>
      <c r="G21" s="4"/>
      <c r="H21" s="13"/>
      <c r="I21" s="4"/>
    </row>
    <row r="22" ht="17.25" customHeight="1" spans="1:10" x14ac:dyDescent="0.25">
      <c r="A22" s="44"/>
      <c r="B22" s="48"/>
      <c r="C22" s="48"/>
      <c r="D22" s="48"/>
      <c r="E22" s="48"/>
      <c r="F22" s="48"/>
      <c r="G22" s="4"/>
      <c r="H22" s="13"/>
      <c r="I22" s="4"/>
    </row>
    <row r="23" ht="17.25" customHeight="1" spans="1:10" x14ac:dyDescent="0.25">
      <c r="A23" s="75" t="s">
        <v>889</v>
      </c>
      <c r="B23" s="76">
        <f>SUM(C28:C29)</f>
      </c>
      <c r="C23" s="76">
        <f>SUM(D28:D29)</f>
      </c>
      <c r="D23" s="76">
        <f>SUM(E28:E29)</f>
      </c>
      <c r="E23" s="76">
        <f>SUM(F28:F29)</f>
      </c>
      <c r="F23" s="76">
        <f>SUM(G28:G29)</f>
      </c>
      <c r="G23" s="4"/>
      <c r="H23" s="13"/>
      <c r="I23" s="4"/>
    </row>
    <row r="24" ht="17.25" customHeight="1" spans="1:10" x14ac:dyDescent="0.25">
      <c r="A24" s="44">
        <v>45025</v>
      </c>
      <c r="B24" s="48"/>
      <c r="C24" s="47">
        <v>-54</v>
      </c>
      <c r="D24" s="48"/>
      <c r="E24" s="48"/>
      <c r="F24" s="48"/>
      <c r="G24" s="4"/>
      <c r="H24" s="13"/>
      <c r="I24" s="4"/>
    </row>
    <row r="25" ht="17.25" customHeight="1" spans="1:10" x14ac:dyDescent="0.25">
      <c r="A25" s="5" t="s">
        <v>820</v>
      </c>
      <c r="B25" s="48"/>
      <c r="C25" s="47">
        <v>-56</v>
      </c>
      <c r="D25" s="48"/>
      <c r="E25" s="48"/>
      <c r="F25" s="48"/>
      <c r="G25" s="4"/>
      <c r="H25" s="13"/>
      <c r="I25" s="4"/>
    </row>
    <row r="26" ht="17.25" customHeight="1" spans="1:10" x14ac:dyDescent="0.25">
      <c r="A26" s="75" t="s">
        <v>973</v>
      </c>
      <c r="B26" s="76">
        <f>SUM(C30:C32)</f>
      </c>
      <c r="C26" s="76">
        <f>SUM(D30:D32)</f>
      </c>
      <c r="D26" s="76">
        <f>SUM(E30:E32)</f>
      </c>
      <c r="E26" s="76">
        <f>SUM(F30:F32)</f>
      </c>
      <c r="F26" s="76">
        <f>SUM(G30:G32)</f>
      </c>
      <c r="G26" s="4"/>
      <c r="H26" s="13"/>
      <c r="I26" s="4"/>
    </row>
    <row r="27" ht="17.25" customHeight="1" spans="1:10" x14ac:dyDescent="0.25">
      <c r="A27" s="44"/>
      <c r="B27" s="48"/>
      <c r="C27" s="48"/>
      <c r="D27" s="48"/>
      <c r="E27" s="48"/>
      <c r="F27" s="48"/>
      <c r="G27" s="4"/>
      <c r="H27" s="13"/>
      <c r="I27" s="4"/>
    </row>
    <row r="28" ht="17.25" customHeight="1" spans="1:10" x14ac:dyDescent="0.25">
      <c r="A28" s="75" t="s">
        <v>974</v>
      </c>
      <c r="B28" s="76">
        <f>SUM(C33:C34)</f>
      </c>
      <c r="C28" s="76">
        <f>SUM(D33:D34)</f>
      </c>
      <c r="D28" s="76">
        <f>SUM(E33:E34)</f>
      </c>
      <c r="E28" s="76">
        <f>SUM(F33:F34)</f>
      </c>
      <c r="F28" s="76">
        <f>SUM(G33:G34)</f>
      </c>
      <c r="G28" s="4"/>
      <c r="H28" s="13"/>
      <c r="I28" s="4"/>
    </row>
    <row r="29" ht="17.25" customHeight="1" spans="1:10" x14ac:dyDescent="0.25">
      <c r="A29" s="44"/>
      <c r="B29" s="48"/>
      <c r="C29" s="48"/>
      <c r="D29" s="48"/>
      <c r="E29" s="48"/>
      <c r="F29" s="48"/>
      <c r="G29" s="4"/>
      <c r="H29" s="13"/>
      <c r="I29" s="4"/>
    </row>
    <row r="30" ht="17.25" customHeight="1" spans="1:10" x14ac:dyDescent="0.25">
      <c r="A30" s="75" t="s">
        <v>975</v>
      </c>
      <c r="B30" s="76">
        <f>SUM(C35:C36)</f>
      </c>
      <c r="C30" s="76">
        <f>SUM(D35:D36)</f>
      </c>
      <c r="D30" s="76">
        <f>SUM(E35:E36)</f>
      </c>
      <c r="E30" s="76">
        <f>SUM(F35:F36)</f>
      </c>
      <c r="F30" s="76">
        <f>SUM(G35:G36)</f>
      </c>
      <c r="G30" s="4"/>
      <c r="H30" s="13"/>
      <c r="I30" s="4"/>
    </row>
    <row r="31" ht="17.25" customHeight="1" spans="1:10" x14ac:dyDescent="0.25">
      <c r="A31" s="23"/>
      <c r="B31" s="356"/>
      <c r="C31" s="356"/>
      <c r="D31" s="356"/>
      <c r="E31" s="356"/>
      <c r="F31" s="357"/>
      <c r="G31" s="4"/>
      <c r="H31" s="13"/>
      <c r="I31" s="4"/>
    </row>
    <row r="32" ht="17.25" customHeight="1" spans="1:10" x14ac:dyDescent="0.25">
      <c r="A32" s="75" t="s">
        <v>976</v>
      </c>
      <c r="B32" s="76">
        <f>SUM(C37:C38)</f>
      </c>
      <c r="C32" s="76">
        <f>SUM(D37:D38)</f>
      </c>
      <c r="D32" s="76">
        <f>SUM(E37:E38)</f>
      </c>
      <c r="E32" s="76">
        <f>SUM(F37:F38)</f>
      </c>
      <c r="F32" s="76">
        <f>SUM(G37:G38)</f>
      </c>
      <c r="G32" s="4"/>
      <c r="H32" s="13"/>
      <c r="I32" s="4"/>
    </row>
    <row r="33" ht="17.25" customHeight="1" spans="1:10" x14ac:dyDescent="0.25">
      <c r="A33" s="23"/>
      <c r="B33" s="356"/>
      <c r="C33" s="356"/>
      <c r="D33" s="356"/>
      <c r="E33" s="356"/>
      <c r="F33" s="357"/>
      <c r="G33" s="4"/>
      <c r="H33" s="13"/>
      <c r="I33" s="4"/>
    </row>
    <row r="34" ht="17.25" customHeight="1" spans="1:10" x14ac:dyDescent="0.25">
      <c r="A34" s="75" t="s">
        <v>977</v>
      </c>
      <c r="B34" s="76">
        <f>SUM(C39:C40)</f>
      </c>
      <c r="C34" s="76">
        <f>SUM(D39:D40)</f>
      </c>
      <c r="D34" s="76">
        <f>SUM(E39:E40)</f>
      </c>
      <c r="E34" s="76">
        <f>SUM(F39:F40)</f>
      </c>
      <c r="F34" s="76">
        <f>SUM(G39:G40)</f>
      </c>
      <c r="G34" s="4"/>
      <c r="H34" s="13"/>
      <c r="I34" s="4"/>
    </row>
    <row r="35" ht="17.25" customHeight="1" spans="1:10" x14ac:dyDescent="0.25">
      <c r="A35" s="44"/>
      <c r="B35" s="48"/>
      <c r="C35" s="48"/>
      <c r="D35" s="48"/>
      <c r="E35" s="48"/>
      <c r="F35" s="48"/>
      <c r="G35" s="4"/>
      <c r="H35" s="13"/>
      <c r="I35" s="4"/>
    </row>
    <row r="36" ht="17.25" customHeight="1" spans="1:10" x14ac:dyDescent="0.25">
      <c r="A36" s="75" t="s">
        <v>978</v>
      </c>
      <c r="B36" s="76">
        <f>SUM(C41:C42)</f>
      </c>
      <c r="C36" s="76">
        <f>SUM(D41:D42)</f>
      </c>
      <c r="D36" s="76">
        <f>SUM(E41:E42)</f>
      </c>
      <c r="E36" s="76">
        <f>SUM(F41:F42)</f>
      </c>
      <c r="F36" s="76">
        <f>SUM(G41:G42)</f>
      </c>
      <c r="G36" s="4"/>
      <c r="H36" s="13"/>
      <c r="I36" s="4"/>
    </row>
    <row r="37" ht="17.25" customHeight="1" spans="1:10" x14ac:dyDescent="0.25">
      <c r="A37" s="45" t="s">
        <v>1000</v>
      </c>
      <c r="B37" s="48"/>
      <c r="C37" s="48"/>
      <c r="D37" s="48"/>
      <c r="E37" s="48"/>
      <c r="F37" s="47">
        <v>-44</v>
      </c>
      <c r="G37" s="4"/>
      <c r="H37" s="13"/>
      <c r="I37" s="4"/>
    </row>
    <row r="38" ht="17.25" customHeight="1" spans="1:10" x14ac:dyDescent="0.25">
      <c r="A38" s="75" t="s">
        <v>979</v>
      </c>
      <c r="B38" s="76">
        <f>SUM(C43:C44)</f>
      </c>
      <c r="C38" s="76">
        <f>SUM(D43:D44)</f>
      </c>
      <c r="D38" s="76">
        <f>SUM(E43:E44)</f>
      </c>
      <c r="E38" s="76">
        <f>SUM(F43:F44)</f>
      </c>
      <c r="F38" s="76">
        <f>SUM(G43:G44)</f>
      </c>
      <c r="G38" s="4"/>
      <c r="H38" s="13"/>
      <c r="I38" s="4"/>
    </row>
    <row r="39" ht="17.25" customHeight="1" spans="1:10" x14ac:dyDescent="0.25">
      <c r="A39" s="44"/>
      <c r="B39" s="48"/>
      <c r="C39" s="48"/>
      <c r="D39" s="48"/>
      <c r="E39" s="48"/>
      <c r="F39" s="48"/>
      <c r="G39" s="4"/>
      <c r="H39" s="13"/>
      <c r="I39" s="4"/>
    </row>
    <row r="40" ht="17.25" customHeight="1" spans="1:10" x14ac:dyDescent="0.25">
      <c r="A40" s="75" t="s">
        <v>980</v>
      </c>
      <c r="B40" s="76">
        <f>SUM(C45:C46)</f>
      </c>
      <c r="C40" s="76">
        <f>SUM(D45:D46)</f>
      </c>
      <c r="D40" s="76">
        <f>SUM(E45:E46)</f>
      </c>
      <c r="E40" s="76">
        <f>SUM(F45:F46)</f>
      </c>
      <c r="F40" s="76">
        <f>SUM(G45:G46)</f>
      </c>
      <c r="G40" s="4"/>
      <c r="H40" s="13"/>
      <c r="I40" s="4"/>
    </row>
    <row r="41" ht="17.25" customHeight="1" spans="1:10" x14ac:dyDescent="0.25">
      <c r="A41" s="45" t="s">
        <v>835</v>
      </c>
      <c r="B41" s="48"/>
      <c r="C41" s="48"/>
      <c r="D41" s="48"/>
      <c r="E41" s="48"/>
      <c r="F41" s="47">
        <v>-10</v>
      </c>
      <c r="G41" s="4"/>
      <c r="H41" s="13"/>
      <c r="I41" s="4"/>
    </row>
    <row r="42" ht="17.25" customHeight="1" spans="1:10" x14ac:dyDescent="0.25">
      <c r="A42" s="44"/>
      <c r="B42" s="48"/>
      <c r="C42" s="48"/>
      <c r="D42" s="48"/>
      <c r="E42" s="48"/>
      <c r="F42" s="48"/>
      <c r="G42" s="4"/>
      <c r="H42" s="13"/>
      <c r="I42" s="4"/>
    </row>
    <row r="43" ht="17.25" customHeight="1" spans="1:10" x14ac:dyDescent="0.25">
      <c r="A43" s="44"/>
      <c r="B43" s="48"/>
      <c r="C43" s="48"/>
      <c r="D43" s="48"/>
      <c r="E43" s="48"/>
      <c r="F43" s="48"/>
      <c r="G43" s="4"/>
      <c r="H43" s="13"/>
      <c r="I43" s="4"/>
    </row>
    <row r="44" ht="17.25" customHeight="1" spans="1:10" x14ac:dyDescent="0.25">
      <c r="A44" s="44"/>
      <c r="B44" s="48"/>
      <c r="C44" s="48"/>
      <c r="D44" s="48"/>
      <c r="E44" s="48"/>
      <c r="F44" s="48"/>
      <c r="G44" s="4"/>
      <c r="H44" s="13"/>
      <c r="I44" s="4"/>
    </row>
    <row r="45" ht="17.25" customHeight="1" spans="1:10" x14ac:dyDescent="0.25">
      <c r="A45" s="44"/>
      <c r="B45" s="48"/>
      <c r="C45" s="48"/>
      <c r="D45" s="48"/>
      <c r="E45" s="48"/>
      <c r="F45" s="48"/>
      <c r="G45" s="4"/>
      <c r="H45" s="13"/>
      <c r="I45" s="4"/>
    </row>
    <row r="46" ht="17.25" customHeight="1" spans="1:10" x14ac:dyDescent="0.25">
      <c r="A46" s="236" t="s">
        <v>265</v>
      </c>
      <c r="B46" s="330">
        <f>SUM(C9)</f>
      </c>
      <c r="C46" s="330">
        <f>SUM(D9)</f>
      </c>
      <c r="D46" s="330">
        <f>SUM(E9)</f>
      </c>
      <c r="E46" s="330">
        <f>SUM(F9)</f>
      </c>
      <c r="F46" s="330">
        <f>SUM(G9)</f>
      </c>
      <c r="G46" s="4"/>
      <c r="H46" s="13"/>
      <c r="I46" s="4"/>
    </row>
    <row r="47" ht="17.25" customHeight="1" spans="1:10" x14ac:dyDescent="0.25">
      <c r="A47" s="323" t="s">
        <v>722</v>
      </c>
      <c r="B47" s="331">
        <v>110</v>
      </c>
      <c r="C47" s="331">
        <v>110</v>
      </c>
      <c r="D47" s="331">
        <v>110</v>
      </c>
      <c r="E47" s="331">
        <v>110</v>
      </c>
      <c r="F47" s="331">
        <v>110</v>
      </c>
      <c r="G47" s="4"/>
      <c r="H47" s="13"/>
      <c r="I47" s="4"/>
    </row>
    <row r="48" spans="1:6" x14ac:dyDescent="0.25">
      <c r="A48" s="1" t="s">
        <v>0</v>
      </c>
      <c r="B48" s="17" t="s">
        <v>7</v>
      </c>
      <c r="C48" s="17" t="s">
        <v>13</v>
      </c>
      <c r="D48" s="17" t="s">
        <v>4</v>
      </c>
      <c r="E48" s="17" t="s">
        <v>9</v>
      </c>
      <c r="F48" s="17" t="s">
        <v>11</v>
      </c>
    </row>
    <row r="49" spans="1:7" x14ac:dyDescent="0.25">
      <c r="A49" s="1" t="s">
        <v>3</v>
      </c>
      <c r="B49" s="17">
        <v>0</v>
      </c>
      <c r="C49" s="17">
        <v>0</v>
      </c>
      <c r="D49" s="17">
        <v>0</v>
      </c>
      <c r="E49" s="17">
        <v>0</v>
      </c>
      <c r="F49" s="17">
        <v>0</v>
      </c>
      <c r="G49" s="4">
        <v>0</v>
      </c>
    </row>
    <row r="50" spans="1:6" x14ac:dyDescent="0.25">
      <c r="A50" s="1"/>
      <c r="B50" s="17">
        <v>110</v>
      </c>
      <c r="C50" s="17">
        <v>110</v>
      </c>
      <c r="D50" s="17">
        <v>110</v>
      </c>
      <c r="E50" s="17">
        <v>110</v>
      </c>
      <c r="F50" s="17">
        <v>110</v>
      </c>
    </row>
    <row r="51" spans="1:6" x14ac:dyDescent="0.25">
      <c r="A51" s="1"/>
      <c r="B51" s="17">
        <v>-31</v>
      </c>
      <c r="C51" s="17">
        <v>0</v>
      </c>
      <c r="D51" s="17">
        <v>0</v>
      </c>
      <c r="E51" s="17">
        <v>0</v>
      </c>
      <c r="F51" s="17">
        <v>0</v>
      </c>
    </row>
    <row r="52" spans="1:6" x14ac:dyDescent="0.25">
      <c r="A52" s="1"/>
      <c r="B52" s="17">
        <v>-51</v>
      </c>
      <c r="C52" s="17">
        <v>0</v>
      </c>
      <c r="D52" s="17">
        <v>0</v>
      </c>
      <c r="E52" s="17">
        <v>0</v>
      </c>
      <c r="F52" s="17">
        <v>0</v>
      </c>
    </row>
    <row r="53" spans="1:6" x14ac:dyDescent="0.25">
      <c r="A53" s="1"/>
      <c r="B53" s="17">
        <v>-28</v>
      </c>
      <c r="C53" s="17">
        <v>0</v>
      </c>
      <c r="D53" s="17">
        <v>0</v>
      </c>
      <c r="E53" s="17">
        <v>0</v>
      </c>
      <c r="F53" s="17">
        <v>0</v>
      </c>
    </row>
    <row r="54" spans="1:6" x14ac:dyDescent="0.25">
      <c r="A54" s="1"/>
      <c r="B54" s="17">
        <v>0</v>
      </c>
      <c r="C54" s="17">
        <v>0</v>
      </c>
      <c r="D54" s="17">
        <v>-110</v>
      </c>
      <c r="E54" s="17">
        <v>0</v>
      </c>
      <c r="F54" s="17">
        <v>0</v>
      </c>
    </row>
    <row r="55" spans="1:6" x14ac:dyDescent="0.25">
      <c r="A55" s="1"/>
      <c r="B55" s="17">
        <v>0</v>
      </c>
      <c r="C55" s="17">
        <v>0</v>
      </c>
      <c r="D55" s="17">
        <v>0</v>
      </c>
      <c r="E55" s="17">
        <v>-88</v>
      </c>
      <c r="F55" s="17">
        <v>0</v>
      </c>
    </row>
    <row r="56" spans="1:6" x14ac:dyDescent="0.25">
      <c r="A56" s="1"/>
      <c r="B56" s="17">
        <v>0</v>
      </c>
      <c r="C56" s="17">
        <v>0</v>
      </c>
      <c r="D56" s="17">
        <v>0</v>
      </c>
      <c r="E56" s="17">
        <v>-22</v>
      </c>
      <c r="F56" s="17">
        <v>0</v>
      </c>
    </row>
    <row r="57" spans="1:6" x14ac:dyDescent="0.25">
      <c r="A57" s="1"/>
      <c r="B57" s="17">
        <v>0</v>
      </c>
      <c r="C57" s="17">
        <v>-54</v>
      </c>
      <c r="D57" s="17">
        <v>0</v>
      </c>
      <c r="E57" s="17">
        <v>0</v>
      </c>
      <c r="F57" s="17">
        <v>0</v>
      </c>
    </row>
    <row r="58" spans="1:6" x14ac:dyDescent="0.25">
      <c r="A58" s="1"/>
      <c r="B58" s="17">
        <v>0</v>
      </c>
      <c r="C58" s="17">
        <v>-56</v>
      </c>
      <c r="D58" s="17">
        <v>0</v>
      </c>
      <c r="E58" s="17">
        <v>0</v>
      </c>
      <c r="F58" s="17">
        <v>0</v>
      </c>
    </row>
    <row r="59" spans="1:6" x14ac:dyDescent="0.25">
      <c r="A59" s="1"/>
      <c r="B59" s="17">
        <v>0</v>
      </c>
      <c r="C59" s="17">
        <v>0</v>
      </c>
      <c r="D59" s="17">
        <v>0</v>
      </c>
      <c r="E59" s="17">
        <v>0</v>
      </c>
      <c r="F59" s="17">
        <v>-44</v>
      </c>
    </row>
    <row r="60" spans="1:6" x14ac:dyDescent="0.25">
      <c r="A60" s="1"/>
      <c r="B60" s="17">
        <v>0</v>
      </c>
      <c r="C60" s="17">
        <v>0</v>
      </c>
      <c r="D60" s="17">
        <v>0</v>
      </c>
      <c r="E60" s="17">
        <v>0</v>
      </c>
      <c r="F60" s="17">
        <v>-10</v>
      </c>
    </row>
    <row r="61" spans="1:6" x14ac:dyDescent="0.25">
      <c r="A61" s="1" t="s">
        <v>3</v>
      </c>
      <c r="B61" s="17">
        <v>0</v>
      </c>
      <c r="C61" s="17">
        <v>0</v>
      </c>
      <c r="D61" s="17">
        <v>0</v>
      </c>
      <c r="E61" s="17">
        <v>0</v>
      </c>
      <c r="F61" s="17">
        <v>56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8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8" ht="17.25" customHeight="1" spans="1:9" x14ac:dyDescent="0.25">
      <c r="A8" s="5">
        <v>45110</v>
      </c>
      <c r="B8" s="25"/>
      <c r="C8" s="27">
        <v>120</v>
      </c>
      <c r="D8" s="18">
        <v>120</v>
      </c>
      <c r="E8" s="6"/>
      <c r="F8" s="6"/>
      <c r="G8" s="6"/>
      <c r="H8" s="8"/>
    </row>
    <row r="9" ht="17.25" customHeight="1" spans="1:9" x14ac:dyDescent="0.25">
      <c r="A9" s="75" t="s">
        <v>883</v>
      </c>
      <c r="B9" s="76">
        <f>SUM(C10:C15)</f>
      </c>
      <c r="C9" s="76">
        <f>SUM(D10:D15)</f>
      </c>
      <c r="D9" s="76">
        <f>SUM(E10:E15)</f>
      </c>
      <c r="E9" s="76">
        <f>SUM(F10:F15)</f>
      </c>
      <c r="F9" s="76">
        <f>SUM(G10:G15)</f>
      </c>
      <c r="G9" s="76">
        <f>SUM(H10:H15)</f>
      </c>
      <c r="H9" s="4"/>
    </row>
    <row r="10" ht="17.25" customHeight="1" spans="1:9" x14ac:dyDescent="0.25">
      <c r="A10" s="5">
        <v>45264</v>
      </c>
      <c r="B10" s="18">
        <v>-2</v>
      </c>
      <c r="C10" s="25"/>
      <c r="D10" s="6"/>
      <c r="E10" s="6"/>
      <c r="F10" s="6"/>
      <c r="G10" s="6"/>
      <c r="H10" s="8"/>
    </row>
    <row r="11" ht="17.25" customHeight="1" spans="1:9" x14ac:dyDescent="0.25">
      <c r="A11" s="75" t="s">
        <v>884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4"/>
    </row>
    <row r="12" ht="17.25" customHeight="1" spans="1:9" x14ac:dyDescent="0.25">
      <c r="A12" s="5"/>
      <c r="B12" s="25"/>
      <c r="C12" s="25"/>
      <c r="D12" s="6"/>
      <c r="E12" s="6"/>
      <c r="F12" s="6"/>
      <c r="G12" s="6"/>
      <c r="H12" s="8"/>
    </row>
    <row r="13" ht="17.25" customHeight="1" spans="1:9" x14ac:dyDescent="0.25">
      <c r="A13" s="75" t="s">
        <v>885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  <c r="H13" s="4"/>
    </row>
    <row r="14" ht="17.25" customHeight="1" spans="1:9" x14ac:dyDescent="0.25">
      <c r="A14" s="5"/>
      <c r="B14" s="25"/>
      <c r="C14" s="25"/>
      <c r="D14" s="6"/>
      <c r="E14" s="6"/>
      <c r="F14" s="6"/>
      <c r="G14" s="6"/>
      <c r="H14" s="8"/>
    </row>
    <row r="15" ht="17.25" customHeight="1" spans="1:9" x14ac:dyDescent="0.25">
      <c r="A15" s="75" t="s">
        <v>887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  <c r="H15" s="4"/>
    </row>
    <row r="16" ht="17.25" customHeight="1" spans="1:9" x14ac:dyDescent="0.25">
      <c r="A16" s="45">
        <v>45053</v>
      </c>
      <c r="B16" s="18">
        <v>-27</v>
      </c>
      <c r="C16" s="25"/>
      <c r="D16" s="6"/>
      <c r="E16" s="6"/>
      <c r="F16" s="6"/>
      <c r="G16" s="6"/>
      <c r="H16" s="8"/>
    </row>
    <row r="17" ht="17.25" customHeight="1" spans="1:9" x14ac:dyDescent="0.25">
      <c r="A17" s="5">
        <v>45114</v>
      </c>
      <c r="B17" s="18">
        <v>-10</v>
      </c>
      <c r="C17" s="25"/>
      <c r="D17" s="6"/>
      <c r="E17" s="6"/>
      <c r="F17" s="6"/>
      <c r="G17" s="6"/>
      <c r="H17" s="8"/>
    </row>
    <row r="18" ht="17.25" customHeight="1" spans="1:9" x14ac:dyDescent="0.25">
      <c r="A18" s="5" t="s">
        <v>998</v>
      </c>
      <c r="B18" s="18">
        <v>-9</v>
      </c>
      <c r="C18" s="25"/>
      <c r="D18" s="6"/>
      <c r="E18" s="6"/>
      <c r="F18" s="6"/>
      <c r="G18" s="6"/>
      <c r="H18" s="8"/>
    </row>
    <row r="19" ht="17.25" customHeight="1" spans="1:9" x14ac:dyDescent="0.25">
      <c r="A19" s="45" t="s">
        <v>768</v>
      </c>
      <c r="B19" s="18">
        <v>-2</v>
      </c>
      <c r="C19" s="6"/>
      <c r="D19" s="6"/>
      <c r="E19" s="6"/>
      <c r="F19" s="6"/>
      <c r="G19" s="6"/>
      <c r="H19" s="4"/>
    </row>
    <row r="20" ht="17.25" customHeight="1" spans="1:9" x14ac:dyDescent="0.25">
      <c r="A20" s="5" t="s">
        <v>999</v>
      </c>
      <c r="B20" s="48"/>
      <c r="C20" s="48"/>
      <c r="D20" s="48"/>
      <c r="E20" s="48"/>
      <c r="F20" s="47">
        <v>-51</v>
      </c>
      <c r="G20" s="48"/>
      <c r="H20" s="4"/>
    </row>
    <row r="21" ht="17.25" customHeight="1" spans="1:9" x14ac:dyDescent="0.25">
      <c r="A21" s="75" t="s">
        <v>888</v>
      </c>
      <c r="B21" s="76">
        <f>SUM(C22:C27)</f>
      </c>
      <c r="C21" s="76">
        <f>SUM(D22:D27)</f>
      </c>
      <c r="D21" s="76">
        <f>SUM(E22:E27)</f>
      </c>
      <c r="E21" s="76">
        <f>SUM(F22:F27)</f>
      </c>
      <c r="F21" s="76">
        <f>SUM(G22:G27)</f>
      </c>
      <c r="G21" s="76">
        <f>SUM(H22:H27)</f>
      </c>
      <c r="H21" s="4"/>
    </row>
    <row r="22" ht="17.25" customHeight="1" spans="1:9" x14ac:dyDescent="0.25">
      <c r="A22" s="5">
        <v>44993</v>
      </c>
      <c r="B22" s="48"/>
      <c r="C22" s="48"/>
      <c r="D22" s="48"/>
      <c r="E22" s="48"/>
      <c r="F22" s="47">
        <v>-100</v>
      </c>
      <c r="G22" s="48"/>
      <c r="H22" s="4"/>
    </row>
    <row r="23" ht="17.25" customHeight="1" spans="1:9" x14ac:dyDescent="0.25">
      <c r="A23" s="45">
        <v>45238</v>
      </c>
      <c r="B23" s="47">
        <v>-16</v>
      </c>
      <c r="C23" s="48"/>
      <c r="D23" s="48"/>
      <c r="E23" s="48"/>
      <c r="F23" s="47">
        <v>-37</v>
      </c>
      <c r="G23" s="48"/>
      <c r="H23" s="4"/>
    </row>
    <row r="24" ht="17.25" customHeight="1" spans="1:9" x14ac:dyDescent="0.25">
      <c r="A24" s="5" t="s">
        <v>781</v>
      </c>
      <c r="B24" s="47">
        <v>-33</v>
      </c>
      <c r="C24" s="48"/>
      <c r="D24" s="48"/>
      <c r="E24" s="48"/>
      <c r="F24" s="47">
        <v>-6</v>
      </c>
      <c r="G24" s="48"/>
      <c r="H24" s="4"/>
    </row>
    <row r="25" ht="17.25" customHeight="1" spans="1:9" x14ac:dyDescent="0.25">
      <c r="A25" s="75" t="s">
        <v>889</v>
      </c>
      <c r="B25" s="76">
        <f>SUM(C28:C31)</f>
      </c>
      <c r="C25" s="76">
        <f>SUM(D28:D31)</f>
      </c>
      <c r="D25" s="76">
        <f>SUM(E28:E31)</f>
      </c>
      <c r="E25" s="76">
        <f>SUM(F28:F31)</f>
      </c>
      <c r="F25" s="76">
        <f>SUM(G28:G31)</f>
      </c>
      <c r="G25" s="76">
        <f>SUM(H28:H31)</f>
      </c>
      <c r="H25" s="4"/>
    </row>
    <row r="26" ht="17.25" customHeight="1" spans="1:9" x14ac:dyDescent="0.25">
      <c r="A26" s="5">
        <v>44935</v>
      </c>
      <c r="B26" s="47">
        <v>-26</v>
      </c>
      <c r="C26" s="47">
        <v>-9</v>
      </c>
      <c r="D26" s="48"/>
      <c r="E26" s="48"/>
      <c r="F26" s="48"/>
      <c r="G26" s="48"/>
      <c r="H26" s="4"/>
    </row>
    <row r="27" ht="17.25" customHeight="1" spans="1:9" x14ac:dyDescent="0.25">
      <c r="A27" s="44">
        <v>45025</v>
      </c>
      <c r="B27" s="47">
        <v>-44</v>
      </c>
      <c r="C27" s="47">
        <v>-71</v>
      </c>
      <c r="D27" s="47">
        <v>-15</v>
      </c>
      <c r="E27" s="48"/>
      <c r="F27" s="47">
        <v>-35</v>
      </c>
      <c r="G27" s="48"/>
      <c r="H27" s="4"/>
    </row>
    <row r="28" ht="17.25" customHeight="1" spans="1:9" x14ac:dyDescent="0.25">
      <c r="A28" s="5">
        <v>45239</v>
      </c>
      <c r="B28" s="47">
        <v>-17</v>
      </c>
      <c r="C28" s="47">
        <v>-23</v>
      </c>
      <c r="D28" s="48"/>
      <c r="E28" s="48"/>
      <c r="F28" s="47">
        <v>-76</v>
      </c>
      <c r="G28" s="48"/>
      <c r="H28" s="4"/>
    </row>
    <row r="29" ht="17.25" customHeight="1" spans="1:9" x14ac:dyDescent="0.25">
      <c r="A29" s="45" t="s">
        <v>771</v>
      </c>
      <c r="B29" s="47">
        <v>-13</v>
      </c>
      <c r="C29" s="47">
        <v>-39</v>
      </c>
      <c r="D29" s="47">
        <v>-127</v>
      </c>
      <c r="E29" s="49"/>
      <c r="F29" s="49"/>
      <c r="G29" s="49"/>
      <c r="H29" s="4"/>
    </row>
    <row r="30" ht="17.25" customHeight="1" spans="1:9" x14ac:dyDescent="0.25">
      <c r="A30" s="5" t="s">
        <v>820</v>
      </c>
      <c r="B30" s="47">
        <v>-3</v>
      </c>
      <c r="C30" s="47">
        <v>-2</v>
      </c>
      <c r="D30" s="47">
        <v>-6</v>
      </c>
      <c r="E30" s="47">
        <v>-194</v>
      </c>
      <c r="F30" s="49"/>
      <c r="G30" s="49"/>
      <c r="H30" s="4"/>
    </row>
    <row r="31" ht="17.25" customHeight="1" spans="1:9" x14ac:dyDescent="0.25">
      <c r="A31" s="75" t="s">
        <v>973</v>
      </c>
      <c r="B31" s="76">
        <f>SUM(C32:C37)</f>
      </c>
      <c r="C31" s="76">
        <f>SUM(D32:D37)</f>
      </c>
      <c r="D31" s="76">
        <f>SUM(E32:E37)</f>
      </c>
      <c r="E31" s="76">
        <f>SUM(F32:F37)</f>
      </c>
      <c r="F31" s="76">
        <f>SUM(G32:G37)</f>
      </c>
      <c r="G31" s="76">
        <f>SUM(H32:H37)</f>
      </c>
      <c r="H31" s="4"/>
    </row>
    <row r="32" ht="17.25" customHeight="1" spans="1:9" x14ac:dyDescent="0.25">
      <c r="A32" s="44">
        <v>44967</v>
      </c>
      <c r="B32" s="48"/>
      <c r="C32" s="47">
        <v>-18</v>
      </c>
      <c r="D32" s="47">
        <v>-15</v>
      </c>
      <c r="E32" s="47">
        <v>-50</v>
      </c>
      <c r="F32" s="49"/>
      <c r="G32" s="49"/>
      <c r="H32" s="4"/>
    </row>
    <row r="33" ht="17.25" customHeight="1" spans="1:9" x14ac:dyDescent="0.25">
      <c r="A33" s="75" t="s">
        <v>974</v>
      </c>
      <c r="B33" s="76">
        <f>SUM(C38:C39)</f>
      </c>
      <c r="C33" s="76">
        <f>SUM(D38:D39)</f>
      </c>
      <c r="D33" s="76">
        <f>SUM(E38:E39)</f>
      </c>
      <c r="E33" s="76">
        <f>SUM(F38:F39)</f>
      </c>
      <c r="F33" s="76">
        <f>SUM(G38:G39)</f>
      </c>
      <c r="G33" s="76">
        <f>SUM(H38:H39)</f>
      </c>
      <c r="H33" s="4"/>
    </row>
    <row r="34" ht="17.25" customHeight="1" spans="1:9" x14ac:dyDescent="0.25">
      <c r="A34" s="44"/>
      <c r="B34" s="48"/>
      <c r="C34" s="48"/>
      <c r="D34" s="48"/>
      <c r="E34" s="49"/>
      <c r="F34" s="49"/>
      <c r="G34" s="49"/>
      <c r="H34" s="4"/>
    </row>
    <row r="35" ht="17.25" customHeight="1" spans="1:9" x14ac:dyDescent="0.25">
      <c r="A35" s="75" t="s">
        <v>975</v>
      </c>
      <c r="B35" s="76">
        <f>SUM(C40:C41)</f>
      </c>
      <c r="C35" s="76">
        <f>SUM(D40:D41)</f>
      </c>
      <c r="D35" s="76">
        <f>SUM(E40:E41)</f>
      </c>
      <c r="E35" s="76">
        <f>SUM(F40:F41)</f>
      </c>
      <c r="F35" s="76">
        <f>SUM(G40:G41)</f>
      </c>
      <c r="G35" s="76">
        <f>SUM(H40:H41)</f>
      </c>
      <c r="H35" s="4"/>
    </row>
    <row r="36" ht="17.25" customHeight="1" spans="1:9" x14ac:dyDescent="0.25">
      <c r="A36" s="23"/>
      <c r="B36" s="356"/>
      <c r="C36" s="356"/>
      <c r="D36" s="356"/>
      <c r="E36" s="175"/>
      <c r="F36" s="175"/>
      <c r="G36" s="175"/>
      <c r="H36" s="4"/>
    </row>
    <row r="37" ht="17.25" customHeight="1" spans="1:9" x14ac:dyDescent="0.25">
      <c r="A37" s="75" t="s">
        <v>976</v>
      </c>
      <c r="B37" s="76">
        <f>SUM(C42:C43)</f>
      </c>
      <c r="C37" s="76">
        <f>SUM(D42:D43)</f>
      </c>
      <c r="D37" s="76">
        <f>SUM(E42:E43)</f>
      </c>
      <c r="E37" s="76">
        <f>SUM(F42:F43)</f>
      </c>
      <c r="F37" s="76">
        <f>SUM(G42:G43)</f>
      </c>
      <c r="G37" s="76">
        <f>SUM(H42:H43)</f>
      </c>
      <c r="H37" s="4"/>
    </row>
    <row r="38" ht="17.25" customHeight="1" spans="1:9" x14ac:dyDescent="0.25">
      <c r="A38" s="23"/>
      <c r="B38" s="356"/>
      <c r="C38" s="356"/>
      <c r="D38" s="356"/>
      <c r="E38" s="175"/>
      <c r="F38" s="175"/>
      <c r="G38" s="175"/>
      <c r="H38" s="4"/>
    </row>
    <row r="39" ht="17.25" customHeight="1" spans="1:9" x14ac:dyDescent="0.25">
      <c r="A39" s="75" t="s">
        <v>977</v>
      </c>
      <c r="B39" s="76">
        <f>SUM(C44:C45)</f>
      </c>
      <c r="C39" s="76">
        <f>SUM(D44:D45)</f>
      </c>
      <c r="D39" s="76">
        <f>SUM(E44:E45)</f>
      </c>
      <c r="E39" s="76">
        <f>SUM(F44:F45)</f>
      </c>
      <c r="F39" s="76">
        <f>SUM(G44:G45)</f>
      </c>
      <c r="G39" s="76">
        <f>SUM(H44:H45)</f>
      </c>
      <c r="H39" s="4"/>
    </row>
    <row r="40" ht="17.25" customHeight="1" spans="1:9" x14ac:dyDescent="0.25">
      <c r="A40" s="45" t="s">
        <v>787</v>
      </c>
      <c r="B40" s="48"/>
      <c r="C40" s="47">
        <v>-11</v>
      </c>
      <c r="D40" s="47">
        <v>-380</v>
      </c>
      <c r="E40" s="49"/>
      <c r="F40" s="49"/>
      <c r="G40" s="49"/>
      <c r="H40" s="4"/>
    </row>
    <row r="41" ht="17.25" customHeight="1" spans="1:9" x14ac:dyDescent="0.25">
      <c r="A41" s="75" t="s">
        <v>978</v>
      </c>
      <c r="B41" s="76">
        <f>SUM(C46:C47)</f>
      </c>
      <c r="C41" s="76">
        <f>SUM(D46:D47)</f>
      </c>
      <c r="D41" s="76">
        <f>SUM(E46:E47)</f>
      </c>
      <c r="E41" s="76">
        <f>SUM(F46:F47)</f>
      </c>
      <c r="F41" s="76">
        <f>SUM(G46:G47)</f>
      </c>
      <c r="G41" s="76">
        <f>SUM(H46:H47)</f>
      </c>
      <c r="H41" s="4"/>
    </row>
    <row r="42" ht="17.25" customHeight="1" spans="1:9" x14ac:dyDescent="0.25">
      <c r="A42" s="45" t="s">
        <v>1000</v>
      </c>
      <c r="B42" s="48"/>
      <c r="C42" s="47">
        <v>-68</v>
      </c>
      <c r="D42" s="47">
        <v>-67</v>
      </c>
      <c r="E42" s="47">
        <v>-60</v>
      </c>
      <c r="F42" s="49"/>
      <c r="G42" s="49"/>
      <c r="H42" s="4"/>
    </row>
    <row r="43" ht="17.25" customHeight="1" spans="1:9" x14ac:dyDescent="0.25">
      <c r="A43" s="75" t="s">
        <v>979</v>
      </c>
      <c r="B43" s="76">
        <f>SUM(C48:C49)</f>
      </c>
      <c r="C43" s="76">
        <f>SUM(D48:D49)</f>
      </c>
      <c r="D43" s="76">
        <f>SUM(E48:E49)</f>
      </c>
      <c r="E43" s="76">
        <f>SUM(F48:F49)</f>
      </c>
      <c r="F43" s="76">
        <f>SUM(G48:G49)</f>
      </c>
      <c r="G43" s="76">
        <f>SUM(H48:H49)</f>
      </c>
      <c r="H43" s="4"/>
    </row>
    <row r="44" ht="17.25" customHeight="1" spans="1:9" x14ac:dyDescent="0.25">
      <c r="A44" s="45" t="s">
        <v>1002</v>
      </c>
      <c r="B44" s="48"/>
      <c r="C44" s="47">
        <v>-65</v>
      </c>
      <c r="D44" s="48"/>
      <c r="E44" s="47">
        <v>-306</v>
      </c>
      <c r="F44" s="49"/>
      <c r="G44" s="49"/>
      <c r="H44" s="4"/>
    </row>
    <row r="45" ht="17.25" customHeight="1" spans="1:9" x14ac:dyDescent="0.25">
      <c r="A45" s="75" t="s">
        <v>980</v>
      </c>
      <c r="B45" s="76">
        <f>SUM(C50:C51)</f>
      </c>
      <c r="C45" s="76">
        <f>SUM(D50:D51)</f>
      </c>
      <c r="D45" s="76">
        <f>SUM(E50:E51)</f>
      </c>
      <c r="E45" s="76">
        <f>SUM(F50:F51)</f>
      </c>
      <c r="F45" s="76">
        <f>SUM(G50:G51)</f>
      </c>
      <c r="G45" s="76">
        <f>SUM(H50:H51)</f>
      </c>
      <c r="H45" s="4"/>
    </row>
    <row r="46" ht="17.25" customHeight="1" spans="1:9" x14ac:dyDescent="0.25">
      <c r="A46" s="45">
        <v>45570</v>
      </c>
      <c r="B46" s="6"/>
      <c r="C46" s="18">
        <v>-57</v>
      </c>
      <c r="D46" s="6"/>
      <c r="E46" s="6"/>
      <c r="F46" s="25"/>
      <c r="G46" s="25"/>
      <c r="H46" s="4"/>
    </row>
    <row r="47" ht="17.25" customHeight="1" spans="1:9" x14ac:dyDescent="0.25">
      <c r="A47" s="45" t="s">
        <v>952</v>
      </c>
      <c r="B47" s="48"/>
      <c r="C47" s="47">
        <v>-27</v>
      </c>
      <c r="D47" s="48"/>
      <c r="E47" s="48"/>
      <c r="F47" s="48"/>
      <c r="G47" s="48"/>
      <c r="H47" s="4"/>
    </row>
    <row r="48" ht="17.25" customHeight="1" spans="1:9" x14ac:dyDescent="0.25">
      <c r="A48" s="5"/>
      <c r="B48" s="48"/>
      <c r="C48" s="48"/>
      <c r="D48" s="48"/>
      <c r="E48" s="48"/>
      <c r="F48" s="48"/>
      <c r="G48" s="48"/>
      <c r="H48" s="4"/>
    </row>
    <row r="49" ht="17.25" customHeight="1" spans="1:9" x14ac:dyDescent="0.25">
      <c r="A49" s="5"/>
      <c r="B49" s="48"/>
      <c r="C49" s="48"/>
      <c r="D49" s="48"/>
      <c r="E49" s="48"/>
      <c r="F49" s="48"/>
      <c r="G49" s="48"/>
      <c r="H49" s="4"/>
    </row>
    <row r="50" ht="17.25" customHeight="1" spans="1:9" x14ac:dyDescent="0.25">
      <c r="A50" s="5"/>
      <c r="B50" s="48"/>
      <c r="C50" s="48"/>
      <c r="D50" s="48"/>
      <c r="E50" s="48"/>
      <c r="F50" s="48"/>
      <c r="G50" s="48"/>
      <c r="H50" s="4"/>
    </row>
    <row r="51" ht="17.25" customHeight="1" spans="1:9" x14ac:dyDescent="0.25">
      <c r="A51" s="44"/>
      <c r="B51" s="48"/>
      <c r="C51" s="47">
        <f>SUM(D52:D55)</f>
      </c>
      <c r="D51" s="48"/>
      <c r="E51" s="48"/>
      <c r="F51" s="48"/>
      <c r="G51" s="48"/>
      <c r="H51" s="4"/>
    </row>
    <row r="52" ht="17.25" customHeight="1" spans="1:9" x14ac:dyDescent="0.25">
      <c r="A52" s="236" t="s">
        <v>265</v>
      </c>
      <c r="B52" s="330">
        <f>SUM(C10:C11)</f>
      </c>
      <c r="C52" s="330">
        <f>SUM(D12:D15)</f>
      </c>
      <c r="D52" s="330">
        <f>SUM(E10:E15)</f>
      </c>
      <c r="E52" s="330">
        <f>SUM(F10:F13)</f>
      </c>
      <c r="F52" s="330">
        <f>SUM(G10)</f>
      </c>
      <c r="G52" s="330">
        <f>SUM(H10:H13)</f>
      </c>
      <c r="H52" s="4"/>
    </row>
    <row r="53" ht="17.25" customHeight="1" spans="1:9" x14ac:dyDescent="0.25">
      <c r="A53" s="323" t="s">
        <v>722</v>
      </c>
      <c r="B53" s="331">
        <v>610</v>
      </c>
      <c r="C53" s="359"/>
      <c r="D53" s="331">
        <v>610</v>
      </c>
      <c r="E53" s="331">
        <v>610</v>
      </c>
      <c r="F53" s="331">
        <v>305</v>
      </c>
      <c r="G53" s="331">
        <v>305</v>
      </c>
      <c r="H53" s="4"/>
    </row>
    <row r="54" ht="17.25" customHeight="1" spans="1:9" x14ac:dyDescent="0.25">
      <c r="A54" s="12"/>
      <c r="B54" s="143" t="s">
        <v>69</v>
      </c>
      <c r="C54" s="143" t="s">
        <v>6</v>
      </c>
      <c r="D54" s="143" t="s">
        <v>8</v>
      </c>
      <c r="E54" s="143" t="s">
        <v>13</v>
      </c>
      <c r="F54" s="143" t="s">
        <v>9</v>
      </c>
      <c r="G54" s="143" t="s">
        <v>11</v>
      </c>
      <c r="H54" s="4"/>
    </row>
    <row r="55" ht="17.25" customHeight="1" spans="1:9" x14ac:dyDescent="0.25">
      <c r="A55" s="247" t="s">
        <v>1003</v>
      </c>
      <c r="B55" s="318"/>
      <c r="C55" s="318"/>
      <c r="D55" s="318"/>
      <c r="E55" s="318"/>
      <c r="F55" s="318"/>
      <c r="G55" s="318"/>
      <c r="H55" s="4"/>
    </row>
    <row r="56" ht="17.25" customHeight="1" spans="1:9" x14ac:dyDescent="0.25">
      <c r="A56" s="12"/>
      <c r="B56" s="13"/>
      <c r="C56" s="13"/>
      <c r="D56" s="13"/>
      <c r="E56" s="13"/>
      <c r="F56" s="13"/>
      <c r="G56" s="13"/>
      <c r="H56" s="4"/>
    </row>
    <row r="57" ht="17.25" customHeight="1" spans="1:9" x14ac:dyDescent="0.25">
      <c r="A57" s="247" t="s">
        <v>1004</v>
      </c>
      <c r="B57" s="318"/>
      <c r="C57" s="318"/>
      <c r="D57" s="318"/>
      <c r="E57" s="318"/>
      <c r="F57" s="318"/>
      <c r="G57" s="318"/>
      <c r="H57" s="4"/>
    </row>
    <row r="58" ht="17.25" customHeight="1" spans="1:9" x14ac:dyDescent="0.25">
      <c r="A58" s="247" t="s">
        <v>1005</v>
      </c>
      <c r="B58" s="318"/>
      <c r="C58" s="318"/>
      <c r="D58" s="318"/>
      <c r="E58" s="318"/>
      <c r="F58" s="318"/>
      <c r="G58" s="318"/>
      <c r="H58" s="4"/>
    </row>
    <row r="59" spans="1:7" x14ac:dyDescent="0.25">
      <c r="A59" s="1" t="s">
        <v>0</v>
      </c>
      <c r="B59" s="2" t="s">
        <v>69</v>
      </c>
      <c r="C59" s="2" t="s">
        <v>6</v>
      </c>
      <c r="D59" s="2" t="s">
        <v>8</v>
      </c>
      <c r="E59" s="2" t="s">
        <v>13</v>
      </c>
      <c r="F59" s="2" t="s">
        <v>9</v>
      </c>
      <c r="G59" s="2" t="s">
        <v>11</v>
      </c>
    </row>
    <row r="60" spans="1:8" x14ac:dyDescent="0.25">
      <c r="A60" s="1" t="s">
        <v>3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4">
        <v>0</v>
      </c>
    </row>
    <row r="61" spans="1:7" x14ac:dyDescent="0.25">
      <c r="A61" s="1"/>
      <c r="B61" s="2">
        <v>80</v>
      </c>
      <c r="C61" s="2">
        <v>0</v>
      </c>
      <c r="D61" s="2">
        <v>80</v>
      </c>
      <c r="E61" s="2">
        <v>160</v>
      </c>
      <c r="F61" s="2">
        <v>305</v>
      </c>
      <c r="G61" s="2">
        <v>96</v>
      </c>
    </row>
    <row r="62" spans="1:7" x14ac:dyDescent="0.25">
      <c r="A62" s="1"/>
      <c r="B62" s="2">
        <v>140</v>
      </c>
      <c r="C62" s="2">
        <v>0</v>
      </c>
      <c r="D62" s="2">
        <v>140</v>
      </c>
      <c r="E62" s="2">
        <v>200</v>
      </c>
      <c r="F62" s="2">
        <v>0</v>
      </c>
      <c r="G62" s="2">
        <v>0</v>
      </c>
    </row>
    <row r="63" spans="1:7" x14ac:dyDescent="0.25">
      <c r="A63" s="1"/>
      <c r="B63" s="2">
        <v>0</v>
      </c>
      <c r="C63" s="2">
        <v>120</v>
      </c>
      <c r="D63" s="2">
        <v>120</v>
      </c>
      <c r="E63" s="2">
        <v>120</v>
      </c>
      <c r="F63" s="2">
        <v>0</v>
      </c>
      <c r="G63" s="2">
        <v>59</v>
      </c>
    </row>
    <row r="64" spans="1:7" x14ac:dyDescent="0.25">
      <c r="A64" s="1"/>
      <c r="B64" s="2">
        <v>0</v>
      </c>
      <c r="C64" s="2">
        <v>100</v>
      </c>
      <c r="D64" s="2">
        <v>100</v>
      </c>
      <c r="E64" s="2">
        <v>130</v>
      </c>
      <c r="F64" s="2">
        <v>0</v>
      </c>
      <c r="G64" s="2">
        <v>150</v>
      </c>
    </row>
    <row r="65" spans="1:7" x14ac:dyDescent="0.25">
      <c r="A65" s="1"/>
      <c r="B65" s="2">
        <v>0</v>
      </c>
      <c r="C65" s="2">
        <v>50</v>
      </c>
      <c r="D65" s="2">
        <v>50</v>
      </c>
      <c r="E65" s="2">
        <v>0</v>
      </c>
      <c r="F65" s="2">
        <v>0</v>
      </c>
      <c r="G65" s="2">
        <v>0</v>
      </c>
    </row>
    <row r="66" spans="1:7" x14ac:dyDescent="0.25">
      <c r="A66" s="1"/>
      <c r="B66" s="2">
        <v>0</v>
      </c>
      <c r="C66" s="2">
        <v>120</v>
      </c>
      <c r="D66" s="2">
        <v>120</v>
      </c>
      <c r="E66" s="2">
        <v>0</v>
      </c>
      <c r="F66" s="2">
        <v>0</v>
      </c>
      <c r="G66" s="2">
        <v>0</v>
      </c>
    </row>
    <row r="67" spans="1:7" x14ac:dyDescent="0.25">
      <c r="A67" s="1"/>
      <c r="B67" s="2">
        <v>-2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</row>
    <row r="68" spans="1:7" x14ac:dyDescent="0.25">
      <c r="A68" s="1"/>
      <c r="B68" s="2">
        <v>-27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</row>
    <row r="69" spans="1:7" x14ac:dyDescent="0.25">
      <c r="A69" s="1"/>
      <c r="B69" s="2">
        <v>-10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</row>
    <row r="70" spans="1:7" x14ac:dyDescent="0.25">
      <c r="A70" s="1"/>
      <c r="B70" s="2">
        <v>-9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</row>
    <row r="71" spans="1:7" x14ac:dyDescent="0.25">
      <c r="A71" s="1"/>
      <c r="B71" s="2">
        <v>-2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</row>
    <row r="72" spans="1:7" x14ac:dyDescent="0.25">
      <c r="A72" s="1"/>
      <c r="B72" s="2">
        <v>0</v>
      </c>
      <c r="C72" s="2">
        <v>0</v>
      </c>
      <c r="D72" s="2">
        <v>0</v>
      </c>
      <c r="E72" s="2">
        <v>0</v>
      </c>
      <c r="F72" s="2">
        <v>-51</v>
      </c>
      <c r="G72" s="2">
        <v>0</v>
      </c>
    </row>
    <row r="73" spans="1:7" x14ac:dyDescent="0.25">
      <c r="A73" s="1"/>
      <c r="B73" s="2">
        <v>0</v>
      </c>
      <c r="C73" s="2">
        <v>0</v>
      </c>
      <c r="D73" s="2">
        <v>0</v>
      </c>
      <c r="E73" s="2">
        <v>0</v>
      </c>
      <c r="F73" s="2">
        <v>-100</v>
      </c>
      <c r="G73" s="2">
        <v>0</v>
      </c>
    </row>
    <row r="74" spans="1:7" x14ac:dyDescent="0.25">
      <c r="A74" s="1"/>
      <c r="B74" s="2">
        <v>-16</v>
      </c>
      <c r="C74" s="2">
        <v>0</v>
      </c>
      <c r="D74" s="2">
        <v>0</v>
      </c>
      <c r="E74" s="2">
        <v>0</v>
      </c>
      <c r="F74" s="2">
        <v>-37</v>
      </c>
      <c r="G74" s="2">
        <v>0</v>
      </c>
    </row>
    <row r="75" spans="1:7" x14ac:dyDescent="0.25">
      <c r="A75" s="1"/>
      <c r="B75" s="2">
        <v>-33</v>
      </c>
      <c r="C75" s="2">
        <v>0</v>
      </c>
      <c r="D75" s="2">
        <v>0</v>
      </c>
      <c r="E75" s="2">
        <v>0</v>
      </c>
      <c r="F75" s="2">
        <v>-6</v>
      </c>
      <c r="G75" s="2">
        <v>0</v>
      </c>
    </row>
    <row r="76" spans="1:7" x14ac:dyDescent="0.25">
      <c r="A76" s="1"/>
      <c r="B76" s="2">
        <v>-26</v>
      </c>
      <c r="C76" s="2">
        <v>-9</v>
      </c>
      <c r="D76" s="2">
        <v>0</v>
      </c>
      <c r="E76" s="2">
        <v>0</v>
      </c>
      <c r="F76" s="2">
        <v>0</v>
      </c>
      <c r="G76" s="2">
        <v>0</v>
      </c>
    </row>
    <row r="77" spans="1:7" x14ac:dyDescent="0.25">
      <c r="A77" s="1"/>
      <c r="B77" s="2">
        <v>-44</v>
      </c>
      <c r="C77" s="2">
        <v>-71</v>
      </c>
      <c r="D77" s="2">
        <v>-15</v>
      </c>
      <c r="E77" s="2">
        <v>0</v>
      </c>
      <c r="F77" s="2">
        <v>-35</v>
      </c>
      <c r="G77" s="2">
        <v>0</v>
      </c>
    </row>
    <row r="78" spans="1:7" x14ac:dyDescent="0.25">
      <c r="A78" s="1"/>
      <c r="B78" s="2">
        <v>-17</v>
      </c>
      <c r="C78" s="2">
        <v>-23</v>
      </c>
      <c r="D78" s="2">
        <v>0</v>
      </c>
      <c r="E78" s="2">
        <v>0</v>
      </c>
      <c r="F78" s="2">
        <v>-76</v>
      </c>
      <c r="G78" s="2">
        <v>0</v>
      </c>
    </row>
    <row r="79" spans="1:7" x14ac:dyDescent="0.25">
      <c r="A79" s="1"/>
      <c r="B79" s="2">
        <v>-13</v>
      </c>
      <c r="C79" s="2">
        <v>-39</v>
      </c>
      <c r="D79" s="2">
        <v>-127</v>
      </c>
      <c r="E79" s="2">
        <v>0</v>
      </c>
      <c r="F79" s="2">
        <v>0</v>
      </c>
      <c r="G79" s="2">
        <v>0</v>
      </c>
    </row>
    <row r="80" spans="1:7" x14ac:dyDescent="0.25">
      <c r="A80" s="1"/>
      <c r="B80" s="2">
        <v>-3</v>
      </c>
      <c r="C80" s="2">
        <v>-2</v>
      </c>
      <c r="D80" s="2">
        <v>-6</v>
      </c>
      <c r="E80" s="2">
        <v>-194</v>
      </c>
      <c r="F80" s="2">
        <v>0</v>
      </c>
      <c r="G80" s="2">
        <v>0</v>
      </c>
    </row>
    <row r="81" spans="1:7" x14ac:dyDescent="0.25">
      <c r="A81" s="1"/>
      <c r="B81" s="2">
        <v>0</v>
      </c>
      <c r="C81" s="2">
        <v>-18</v>
      </c>
      <c r="D81" s="2">
        <v>-15</v>
      </c>
      <c r="E81" s="2">
        <v>-50</v>
      </c>
      <c r="F81" s="2">
        <v>0</v>
      </c>
      <c r="G81" s="2">
        <v>0</v>
      </c>
    </row>
    <row r="82" spans="1:7" x14ac:dyDescent="0.25">
      <c r="A82" s="1"/>
      <c r="B82" s="2">
        <v>0</v>
      </c>
      <c r="C82" s="2">
        <v>-11</v>
      </c>
      <c r="D82" s="2">
        <v>-380</v>
      </c>
      <c r="E82" s="2">
        <v>0</v>
      </c>
      <c r="F82" s="2">
        <v>0</v>
      </c>
      <c r="G82" s="2">
        <v>0</v>
      </c>
    </row>
    <row r="83" spans="1:7" x14ac:dyDescent="0.25">
      <c r="A83" s="1"/>
      <c r="B83" s="2">
        <v>0</v>
      </c>
      <c r="C83" s="2">
        <v>-68</v>
      </c>
      <c r="D83" s="2">
        <v>-67</v>
      </c>
      <c r="E83" s="2">
        <v>-60</v>
      </c>
      <c r="F83" s="2">
        <v>0</v>
      </c>
      <c r="G83" s="2">
        <v>0</v>
      </c>
    </row>
    <row r="84" spans="1:7" x14ac:dyDescent="0.25">
      <c r="A84" s="1"/>
      <c r="B84" s="2">
        <v>0</v>
      </c>
      <c r="C84" s="2">
        <v>-65</v>
      </c>
      <c r="D84" s="2">
        <v>0</v>
      </c>
      <c r="E84" s="2">
        <v>-306</v>
      </c>
      <c r="F84" s="2">
        <v>0</v>
      </c>
      <c r="G84" s="2">
        <v>0</v>
      </c>
    </row>
    <row r="85" spans="1:7" x14ac:dyDescent="0.25">
      <c r="A85" s="1"/>
      <c r="B85" s="2">
        <v>0</v>
      </c>
      <c r="C85" s="2">
        <v>-57</v>
      </c>
      <c r="D85" s="2">
        <v>0</v>
      </c>
      <c r="E85" s="2">
        <v>0</v>
      </c>
      <c r="F85" s="2">
        <v>0</v>
      </c>
      <c r="G85" s="2">
        <v>0</v>
      </c>
    </row>
    <row r="86" spans="1:7" x14ac:dyDescent="0.25">
      <c r="A86" s="1"/>
      <c r="B86" s="2">
        <v>0</v>
      </c>
      <c r="C86" s="2">
        <v>-27</v>
      </c>
      <c r="D86" s="2">
        <v>0</v>
      </c>
      <c r="E86" s="2">
        <v>0</v>
      </c>
      <c r="F86" s="2">
        <v>0</v>
      </c>
      <c r="G86" s="2">
        <v>0</v>
      </c>
    </row>
    <row r="87" spans="1:7" x14ac:dyDescent="0.25">
      <c r="A87" s="1" t="s">
        <v>3</v>
      </c>
      <c r="B87" s="2">
        <v>18</v>
      </c>
      <c r="C87" s="2">
        <v>0</v>
      </c>
      <c r="D87" s="2">
        <v>0</v>
      </c>
      <c r="E87" s="2">
        <v>0</v>
      </c>
      <c r="F87" s="2">
        <v>0</v>
      </c>
      <c r="G87" s="2">
        <v>305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8" ht="17.25" customHeight="1" spans="1:8" x14ac:dyDescent="0.25">
      <c r="A8" s="5"/>
      <c r="B8" s="25"/>
      <c r="C8" s="6"/>
      <c r="D8" s="6"/>
      <c r="E8" s="6"/>
      <c r="F8" s="6"/>
      <c r="G8" s="8"/>
    </row>
    <row r="9" ht="17.25" customHeight="1" spans="1:8" x14ac:dyDescent="0.25">
      <c r="A9" s="75" t="s">
        <v>885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8"/>
    </row>
    <row r="10" ht="17.25" customHeight="1" spans="1:8" x14ac:dyDescent="0.25">
      <c r="A10" s="5"/>
      <c r="B10" s="25"/>
      <c r="C10" s="6"/>
      <c r="D10" s="6"/>
      <c r="E10" s="6"/>
      <c r="F10" s="6"/>
      <c r="G10" s="8"/>
    </row>
    <row r="11" ht="17.25" customHeight="1" spans="1:8" x14ac:dyDescent="0.25">
      <c r="A11" s="75" t="s">
        <v>887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8"/>
    </row>
    <row r="12" ht="17.25" customHeight="1" spans="1:8" x14ac:dyDescent="0.25">
      <c r="A12" s="5"/>
      <c r="B12" s="25"/>
      <c r="C12" s="6"/>
      <c r="D12" s="6"/>
      <c r="E12" s="6"/>
      <c r="F12" s="6"/>
      <c r="G12" s="8"/>
    </row>
    <row r="13" ht="17.25" customHeight="1" spans="1:8" x14ac:dyDescent="0.25">
      <c r="A13" s="75" t="s">
        <v>888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8"/>
    </row>
    <row r="14" ht="17.25" customHeight="1" spans="1:8" x14ac:dyDescent="0.25">
      <c r="A14" s="5"/>
      <c r="B14" s="25"/>
      <c r="C14" s="6"/>
      <c r="D14" s="6"/>
      <c r="E14" s="6"/>
      <c r="F14" s="6"/>
      <c r="G14" s="8"/>
    </row>
    <row r="15" ht="17.25" customHeight="1" spans="1:8" x14ac:dyDescent="0.25">
      <c r="A15" s="75" t="s">
        <v>889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8"/>
    </row>
    <row r="16" ht="17.25" customHeight="1" spans="1:8" x14ac:dyDescent="0.25">
      <c r="A16" s="5">
        <v>45239</v>
      </c>
      <c r="B16" s="60"/>
      <c r="C16" s="350"/>
      <c r="D16" s="350"/>
      <c r="E16" s="18">
        <v>-42</v>
      </c>
      <c r="F16" s="350"/>
      <c r="G16" s="8"/>
    </row>
    <row r="17" ht="17.25" customHeight="1" spans="1:8" x14ac:dyDescent="0.25">
      <c r="A17" s="75" t="s">
        <v>973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8"/>
    </row>
    <row r="18" ht="17.25" customHeight="1" spans="1:8" x14ac:dyDescent="0.25">
      <c r="A18" s="5"/>
      <c r="B18" s="25"/>
      <c r="C18" s="6"/>
      <c r="D18" s="6"/>
      <c r="E18" s="6"/>
      <c r="F18" s="6"/>
      <c r="G18" s="8"/>
    </row>
    <row r="19" ht="17.25" customHeight="1" spans="1:8" x14ac:dyDescent="0.25">
      <c r="A19" s="75" t="s">
        <v>974</v>
      </c>
      <c r="B19" s="76">
        <f>SUM(C24:C25)</f>
      </c>
      <c r="C19" s="76">
        <f>SUM(D24:D25)</f>
      </c>
      <c r="D19" s="76">
        <f>SUM(E24:E25)</f>
      </c>
      <c r="E19" s="76">
        <f>SUM(F24:F25)</f>
      </c>
      <c r="F19" s="76">
        <f>SUM(G24:G25)</f>
      </c>
      <c r="G19" s="8"/>
    </row>
    <row r="20" ht="17.25" customHeight="1" spans="1:8" x14ac:dyDescent="0.25">
      <c r="A20" s="5"/>
      <c r="B20" s="25"/>
      <c r="C20" s="6"/>
      <c r="D20" s="6"/>
      <c r="E20" s="6"/>
      <c r="F20" s="6"/>
      <c r="G20" s="8"/>
    </row>
    <row r="21" ht="17.25" customHeight="1" spans="1:8" x14ac:dyDescent="0.25">
      <c r="A21" s="75" t="s">
        <v>975</v>
      </c>
      <c r="B21" s="76">
        <f>SUM(C26:C27)</f>
      </c>
      <c r="C21" s="76">
        <f>SUM(D26:D27)</f>
      </c>
      <c r="D21" s="76">
        <f>SUM(E26:E27)</f>
      </c>
      <c r="E21" s="76">
        <f>SUM(F26:F27)</f>
      </c>
      <c r="F21" s="76">
        <f>SUM(G26:G27)</f>
      </c>
      <c r="G21" s="42"/>
    </row>
    <row r="22" ht="17.25" customHeight="1" spans="1:8" x14ac:dyDescent="0.25">
      <c r="A22" s="23"/>
      <c r="B22" s="360"/>
      <c r="C22" s="361"/>
      <c r="D22" s="361"/>
      <c r="E22" s="361"/>
      <c r="F22" s="361"/>
      <c r="G22" s="42"/>
    </row>
    <row r="23" ht="17.25" customHeight="1" spans="1:8" x14ac:dyDescent="0.25">
      <c r="A23" s="75" t="s">
        <v>976</v>
      </c>
      <c r="B23" s="76">
        <f>SUM(C28:C29)</f>
      </c>
      <c r="C23" s="76">
        <f>SUM(D28:D29)</f>
      </c>
      <c r="D23" s="76">
        <f>SUM(E28:E29)</f>
      </c>
      <c r="E23" s="76">
        <f>SUM(F28:F29)</f>
      </c>
      <c r="F23" s="76">
        <f>SUM(G28:G29)</f>
      </c>
      <c r="G23" s="42"/>
    </row>
    <row r="24" ht="17.25" customHeight="1" spans="1:8" x14ac:dyDescent="0.25">
      <c r="A24" s="23"/>
      <c r="B24" s="20"/>
      <c r="C24" s="9"/>
      <c r="D24" s="9"/>
      <c r="E24" s="9"/>
      <c r="F24" s="9"/>
      <c r="G24" s="42"/>
    </row>
    <row r="25" ht="17.25" customHeight="1" spans="1:8" x14ac:dyDescent="0.25">
      <c r="A25" s="75" t="s">
        <v>977</v>
      </c>
      <c r="B25" s="76">
        <f>SUM(C30:C31)</f>
      </c>
      <c r="C25" s="76">
        <f>SUM(D30:D31)</f>
      </c>
      <c r="D25" s="76">
        <f>SUM(E30:E31)</f>
      </c>
      <c r="E25" s="76">
        <f>SUM(F30:F31)</f>
      </c>
      <c r="F25" s="76">
        <f>SUM(G30:G31)</f>
      </c>
      <c r="G25" s="42"/>
    </row>
    <row r="26" ht="17.25" customHeight="1" spans="1:8" x14ac:dyDescent="0.25">
      <c r="A26" s="45" t="s">
        <v>787</v>
      </c>
      <c r="B26" s="25"/>
      <c r="C26" s="6"/>
      <c r="D26" s="6"/>
      <c r="E26" s="18">
        <v>-8</v>
      </c>
      <c r="F26" s="6"/>
      <c r="G26" s="8"/>
    </row>
    <row r="27" ht="17.25" customHeight="1" spans="1:8" x14ac:dyDescent="0.25">
      <c r="A27" s="75" t="s">
        <v>978</v>
      </c>
      <c r="B27" s="76">
        <f>SUM(C32:C33)</f>
      </c>
      <c r="C27" s="76">
        <f>SUM(D32:D33)</f>
      </c>
      <c r="D27" s="76">
        <f>SUM(E32:E33)</f>
      </c>
      <c r="E27" s="76">
        <f>SUM(F32:F33)</f>
      </c>
      <c r="F27" s="76">
        <f>SUM(G32:G33)</f>
      </c>
      <c r="G27" s="42"/>
    </row>
    <row r="28" ht="17.25" customHeight="1" spans="1:8" x14ac:dyDescent="0.25">
      <c r="A28" s="45" t="s">
        <v>1000</v>
      </c>
      <c r="B28" s="25"/>
      <c r="C28" s="18">
        <v>-17</v>
      </c>
      <c r="D28" s="6"/>
      <c r="E28" s="6"/>
      <c r="F28" s="6"/>
      <c r="G28" s="8"/>
    </row>
    <row r="29" ht="17.25" customHeight="1" spans="1:8" x14ac:dyDescent="0.25">
      <c r="A29" s="75" t="s">
        <v>979</v>
      </c>
      <c r="B29" s="76">
        <f>SUM(C34:C35)</f>
      </c>
      <c r="C29" s="76">
        <f>SUM(D34:D35)</f>
      </c>
      <c r="D29" s="76">
        <f>SUM(E34:E35)</f>
      </c>
      <c r="E29" s="76">
        <f>SUM(F34:F35)</f>
      </c>
      <c r="F29" s="76">
        <f>SUM(G34:G35)</f>
      </c>
      <c r="G29" s="42"/>
    </row>
    <row r="30" ht="17.25" customHeight="1" spans="1:8" x14ac:dyDescent="0.25">
      <c r="A30" s="45" t="s">
        <v>1002</v>
      </c>
      <c r="B30" s="25"/>
      <c r="C30" s="18">
        <v>-83</v>
      </c>
      <c r="D30" s="18">
        <v>-54</v>
      </c>
      <c r="E30" s="6"/>
      <c r="F30" s="6"/>
      <c r="G30" s="8"/>
    </row>
    <row r="31" ht="17.25" customHeight="1" spans="1:8" x14ac:dyDescent="0.25">
      <c r="A31" s="75" t="s">
        <v>980</v>
      </c>
      <c r="B31" s="76">
        <f>SUM(C36:C37)</f>
      </c>
      <c r="C31" s="76">
        <f>SUM(D36:D37)</f>
      </c>
      <c r="D31" s="76">
        <f>SUM(E36:E37)</f>
      </c>
      <c r="E31" s="76">
        <f>SUM(F36:F37)</f>
      </c>
      <c r="F31" s="76">
        <f>SUM(G36:G37)</f>
      </c>
      <c r="G31" s="42"/>
    </row>
    <row r="32" ht="17.25" customHeight="1" spans="1:8" x14ac:dyDescent="0.25">
      <c r="A32" s="45">
        <v>45570</v>
      </c>
      <c r="B32" s="25"/>
      <c r="C32" s="6"/>
      <c r="D32" s="18">
        <v>-46</v>
      </c>
      <c r="E32" s="6"/>
      <c r="F32" s="6"/>
      <c r="G32" s="8"/>
    </row>
    <row r="33" ht="17.25" customHeight="1" spans="1:8" x14ac:dyDescent="0.25">
      <c r="A33" s="45" t="s">
        <v>952</v>
      </c>
      <c r="B33" s="18">
        <v>-36</v>
      </c>
      <c r="C33" s="6"/>
      <c r="D33" s="6"/>
      <c r="E33" s="6"/>
      <c r="F33" s="6"/>
      <c r="G33" s="8"/>
    </row>
    <row r="34" ht="17.25" customHeight="1" spans="1:8" x14ac:dyDescent="0.25">
      <c r="A34" s="45" t="s">
        <v>835</v>
      </c>
      <c r="B34" s="18">
        <v>-64</v>
      </c>
      <c r="C34" s="6"/>
      <c r="D34" s="6"/>
      <c r="E34" s="6"/>
      <c r="F34" s="6"/>
      <c r="G34" s="8"/>
    </row>
    <row r="35" ht="17.25" customHeight="1" spans="1:8" x14ac:dyDescent="0.25">
      <c r="A35" s="45"/>
      <c r="B35" s="6"/>
      <c r="C35" s="6"/>
      <c r="D35" s="6"/>
      <c r="E35" s="6"/>
      <c r="F35" s="6"/>
      <c r="G35" s="8"/>
    </row>
    <row r="36" ht="17.25" customHeight="1" spans="1:8" x14ac:dyDescent="0.25">
      <c r="A36" s="5"/>
      <c r="B36" s="6"/>
      <c r="C36" s="6"/>
      <c r="D36" s="6"/>
      <c r="E36" s="6"/>
      <c r="F36" s="6"/>
      <c r="G36" s="4"/>
    </row>
    <row r="37" ht="17.25" customHeight="1" spans="1:8" x14ac:dyDescent="0.25">
      <c r="A37" s="44"/>
      <c r="B37" s="47">
        <f>SUM(C38:C41)</f>
      </c>
      <c r="C37" s="48"/>
      <c r="D37" s="47">
        <f>SUM(E38:E41)</f>
      </c>
      <c r="E37" s="48"/>
      <c r="F37" s="48"/>
      <c r="G37" s="4"/>
    </row>
    <row r="38" ht="17.25" customHeight="1" spans="1:8" x14ac:dyDescent="0.25">
      <c r="A38" s="236" t="s">
        <v>265</v>
      </c>
      <c r="B38" s="330">
        <f>SUM(C9:C10)</f>
      </c>
      <c r="C38" s="330">
        <f>SUM(D9:D10)</f>
      </c>
      <c r="D38" s="330">
        <f>SUM(E9:E10)</f>
      </c>
      <c r="E38" s="330">
        <f>SUM(F9:F10)</f>
      </c>
      <c r="F38" s="330">
        <f>SUM(G9:G10)</f>
      </c>
      <c r="G38" s="4"/>
    </row>
    <row r="39" ht="17.25" customHeight="1" spans="1:8" x14ac:dyDescent="0.25">
      <c r="A39" s="323" t="s">
        <v>722</v>
      </c>
      <c r="B39" s="331">
        <v>100</v>
      </c>
      <c r="C39" s="331">
        <v>100</v>
      </c>
      <c r="D39" s="331">
        <v>100</v>
      </c>
      <c r="E39" s="331">
        <v>50</v>
      </c>
      <c r="F39" s="331">
        <v>50</v>
      </c>
      <c r="G39" s="4"/>
    </row>
    <row r="40" ht="17.25" customHeight="1" spans="1:8" x14ac:dyDescent="0.25">
      <c r="A40" s="12"/>
      <c r="B40" s="13"/>
      <c r="C40" s="13"/>
      <c r="D40" s="13"/>
      <c r="E40" s="13"/>
      <c r="F40" s="13"/>
      <c r="G40" s="4"/>
    </row>
    <row r="41" ht="17.25" customHeight="1" spans="1:8" x14ac:dyDescent="0.25">
      <c r="A41" s="247"/>
      <c r="B41" s="318"/>
      <c r="C41" s="318"/>
      <c r="D41" s="318"/>
      <c r="E41" s="318"/>
      <c r="F41" s="318"/>
      <c r="G41" s="4"/>
    </row>
    <row r="42" ht="17.25" customHeight="1" spans="1:8" x14ac:dyDescent="0.25">
      <c r="A42" s="12"/>
      <c r="B42" s="13"/>
      <c r="C42" s="13"/>
      <c r="D42" s="13"/>
      <c r="E42" s="13"/>
      <c r="F42" s="13"/>
      <c r="G42" s="4"/>
    </row>
    <row r="43" ht="17.25" customHeight="1" spans="1:8" x14ac:dyDescent="0.25">
      <c r="A43" s="247"/>
      <c r="B43" s="318"/>
      <c r="C43" s="318"/>
      <c r="D43" s="318"/>
      <c r="E43" s="318"/>
      <c r="F43" s="318"/>
      <c r="G43" s="4"/>
    </row>
    <row r="44" ht="17.25" customHeight="1" spans="1:8" x14ac:dyDescent="0.25">
      <c r="A44" s="247"/>
      <c r="B44" s="318"/>
      <c r="C44" s="318"/>
      <c r="D44" s="318"/>
      <c r="E44" s="318"/>
      <c r="F44" s="318"/>
      <c r="G44" s="4"/>
    </row>
    <row r="45" spans="1:6" x14ac:dyDescent="0.25">
      <c r="A45" s="1" t="s">
        <v>0</v>
      </c>
      <c r="B45" s="2" t="s">
        <v>6</v>
      </c>
      <c r="C45" s="2" t="s">
        <v>8</v>
      </c>
      <c r="D45" s="2" t="s">
        <v>13</v>
      </c>
      <c r="E45" s="2" t="s">
        <v>9</v>
      </c>
      <c r="F45" s="2" t="s">
        <v>11</v>
      </c>
    </row>
    <row r="46" spans="1:7" x14ac:dyDescent="0.25">
      <c r="A46" s="1" t="s">
        <v>3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4">
        <v>0</v>
      </c>
    </row>
    <row r="47" spans="1:6" x14ac:dyDescent="0.25">
      <c r="A47" s="1"/>
      <c r="B47" s="2">
        <v>40</v>
      </c>
      <c r="C47" s="2">
        <v>0</v>
      </c>
      <c r="D47" s="2">
        <v>0</v>
      </c>
      <c r="E47" s="2">
        <v>50</v>
      </c>
      <c r="F47" s="2">
        <v>50</v>
      </c>
    </row>
    <row r="48" spans="1:6" x14ac:dyDescent="0.25">
      <c r="A48" s="1"/>
      <c r="B48" s="2">
        <v>60</v>
      </c>
      <c r="C48" s="2">
        <v>100</v>
      </c>
      <c r="D48" s="2">
        <v>100</v>
      </c>
      <c r="E48" s="2">
        <v>0</v>
      </c>
      <c r="F48" s="2">
        <v>0</v>
      </c>
    </row>
    <row r="49" spans="1:6" x14ac:dyDescent="0.25">
      <c r="A49" s="1"/>
      <c r="B49" s="2">
        <v>10</v>
      </c>
      <c r="C49" s="2">
        <v>0</v>
      </c>
      <c r="D49" s="2">
        <v>0</v>
      </c>
      <c r="E49" s="2">
        <v>0</v>
      </c>
      <c r="F49" s="2">
        <v>0</v>
      </c>
    </row>
    <row r="50" spans="1:6" x14ac:dyDescent="0.25">
      <c r="A50" s="1"/>
      <c r="B50" s="2">
        <v>-10</v>
      </c>
      <c r="C50" s="2">
        <v>0</v>
      </c>
      <c r="D50" s="2">
        <v>0</v>
      </c>
      <c r="E50" s="2">
        <v>0</v>
      </c>
      <c r="F50" s="2">
        <v>0</v>
      </c>
    </row>
    <row r="51" spans="1:6" x14ac:dyDescent="0.25">
      <c r="A51" s="1"/>
      <c r="B51" s="2">
        <v>0</v>
      </c>
      <c r="C51" s="2">
        <v>0</v>
      </c>
      <c r="D51" s="2">
        <v>0</v>
      </c>
      <c r="E51" s="2">
        <v>-42</v>
      </c>
      <c r="F51" s="2">
        <v>0</v>
      </c>
    </row>
    <row r="52" spans="1:6" x14ac:dyDescent="0.25">
      <c r="A52" s="1"/>
      <c r="B52" s="2">
        <v>0</v>
      </c>
      <c r="C52" s="2">
        <v>0</v>
      </c>
      <c r="D52" s="2">
        <v>0</v>
      </c>
      <c r="E52" s="2">
        <v>-8</v>
      </c>
      <c r="F52" s="2">
        <v>0</v>
      </c>
    </row>
    <row r="53" spans="1:6" x14ac:dyDescent="0.25">
      <c r="A53" s="1"/>
      <c r="B53" s="2">
        <v>0</v>
      </c>
      <c r="C53" s="2">
        <v>-17</v>
      </c>
      <c r="D53" s="2">
        <v>0</v>
      </c>
      <c r="E53" s="2">
        <v>0</v>
      </c>
      <c r="F53" s="2">
        <v>0</v>
      </c>
    </row>
    <row r="54" spans="1:6" x14ac:dyDescent="0.25">
      <c r="A54" s="1"/>
      <c r="B54" s="2">
        <v>0</v>
      </c>
      <c r="C54" s="2">
        <v>-83</v>
      </c>
      <c r="D54" s="2">
        <v>-54</v>
      </c>
      <c r="E54" s="2">
        <v>0</v>
      </c>
      <c r="F54" s="2">
        <v>0</v>
      </c>
    </row>
    <row r="55" spans="1:6" x14ac:dyDescent="0.25">
      <c r="A55" s="1"/>
      <c r="B55" s="2">
        <v>0</v>
      </c>
      <c r="C55" s="2">
        <v>0</v>
      </c>
      <c r="D55" s="2">
        <v>-46</v>
      </c>
      <c r="E55" s="2">
        <v>0</v>
      </c>
      <c r="F55" s="2">
        <v>0</v>
      </c>
    </row>
    <row r="56" spans="1:6" x14ac:dyDescent="0.25">
      <c r="A56" s="1"/>
      <c r="B56" s="2">
        <v>-36</v>
      </c>
      <c r="C56" s="2">
        <v>0</v>
      </c>
      <c r="D56" s="2">
        <v>0</v>
      </c>
      <c r="E56" s="2">
        <v>0</v>
      </c>
      <c r="F56" s="2">
        <v>0</v>
      </c>
    </row>
    <row r="57" spans="1:6" x14ac:dyDescent="0.25">
      <c r="A57" s="1"/>
      <c r="B57" s="2">
        <v>-64</v>
      </c>
      <c r="C57" s="2">
        <v>0</v>
      </c>
      <c r="D57" s="2">
        <v>0</v>
      </c>
      <c r="E57" s="2">
        <v>0</v>
      </c>
      <c r="F57" s="2">
        <v>0</v>
      </c>
    </row>
    <row r="58" spans="1:6" x14ac:dyDescent="0.25">
      <c r="A58" s="1" t="s">
        <v>3</v>
      </c>
      <c r="B58" s="2">
        <v>0</v>
      </c>
      <c r="C58" s="2">
        <v>0</v>
      </c>
      <c r="D58" s="2">
        <v>0</v>
      </c>
      <c r="E58" s="2">
        <v>0</v>
      </c>
      <c r="F58" s="2">
        <v>50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F7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8" ht="17.25" customHeight="1" spans="1:6" x14ac:dyDescent="0.25">
      <c r="A8" s="5">
        <v>45114</v>
      </c>
      <c r="B8" s="18">
        <v>-4</v>
      </c>
      <c r="C8" s="6"/>
      <c r="D8" s="6"/>
      <c r="E8" s="8"/>
    </row>
    <row r="9" ht="17.25" customHeight="1" spans="1:6" x14ac:dyDescent="0.25">
      <c r="A9" s="5" t="s">
        <v>998</v>
      </c>
      <c r="B9" s="18">
        <v>-32</v>
      </c>
      <c r="C9" s="6"/>
      <c r="D9" s="18">
        <v>-6</v>
      </c>
      <c r="E9" s="4"/>
    </row>
    <row r="10" ht="17.25" customHeight="1" spans="1:6" x14ac:dyDescent="0.25">
      <c r="A10" s="45" t="s">
        <v>768</v>
      </c>
      <c r="B10" s="47">
        <v>-33</v>
      </c>
      <c r="C10" s="48"/>
      <c r="D10" s="47">
        <v>-18</v>
      </c>
      <c r="E10" s="4"/>
    </row>
    <row r="11" ht="17.25" customHeight="1" spans="1:6" x14ac:dyDescent="0.25">
      <c r="A11" s="5" t="s">
        <v>999</v>
      </c>
      <c r="B11" s="47">
        <v>-21</v>
      </c>
      <c r="C11" s="48"/>
      <c r="D11" s="47">
        <v>-94</v>
      </c>
      <c r="E11" s="4"/>
    </row>
    <row r="12" ht="17.25" customHeight="1" spans="1:6" x14ac:dyDescent="0.25">
      <c r="A12" s="75" t="s">
        <v>888</v>
      </c>
      <c r="B12" s="76">
        <f>SUM(C14:C18)</f>
      </c>
      <c r="C12" s="76">
        <f>SUM(D14:D18)</f>
      </c>
      <c r="D12" s="76">
        <f>SUM(E14:E18)</f>
      </c>
      <c r="E12" s="8"/>
    </row>
    <row r="13" ht="17.25" customHeight="1" spans="1:6" x14ac:dyDescent="0.25">
      <c r="A13" s="5">
        <v>44993</v>
      </c>
      <c r="B13" s="47">
        <v>-126</v>
      </c>
      <c r="C13" s="48"/>
      <c r="D13" s="47">
        <v>-80</v>
      </c>
      <c r="E13" s="4"/>
    </row>
    <row r="14" ht="17.25" customHeight="1" spans="1:6" x14ac:dyDescent="0.25">
      <c r="A14" s="45">
        <v>45238</v>
      </c>
      <c r="B14" s="47">
        <v>-16</v>
      </c>
      <c r="C14" s="48"/>
      <c r="D14" s="48"/>
      <c r="E14" s="4"/>
    </row>
    <row r="15" ht="17.25" customHeight="1" spans="1:6" x14ac:dyDescent="0.25">
      <c r="A15" s="5" t="s">
        <v>781</v>
      </c>
      <c r="B15" s="48"/>
      <c r="C15" s="48"/>
      <c r="D15" s="47">
        <v>-11</v>
      </c>
      <c r="E15" s="4"/>
    </row>
    <row r="16" ht="17.25" customHeight="1" spans="1:6" x14ac:dyDescent="0.25">
      <c r="A16" s="75" t="s">
        <v>889</v>
      </c>
      <c r="B16" s="76">
        <f>SUM(C19:C22)</f>
      </c>
      <c r="C16" s="76">
        <f>SUM(D19:D22)</f>
      </c>
      <c r="D16" s="76">
        <f>SUM(E19:E22)</f>
      </c>
      <c r="E16" s="8"/>
    </row>
    <row r="17" ht="17.25" customHeight="1" spans="1:6" x14ac:dyDescent="0.25">
      <c r="A17" s="5">
        <v>44935</v>
      </c>
      <c r="B17" s="47">
        <v>-18</v>
      </c>
      <c r="C17" s="48"/>
      <c r="D17" s="48"/>
      <c r="E17" s="4"/>
    </row>
    <row r="18" ht="17.25" customHeight="1" spans="1:6" x14ac:dyDescent="0.25">
      <c r="A18" s="44">
        <v>45025</v>
      </c>
      <c r="B18" s="48"/>
      <c r="C18" s="48"/>
      <c r="D18" s="47">
        <v>-8</v>
      </c>
      <c r="E18" s="4"/>
    </row>
    <row r="19" ht="17.25" customHeight="1" spans="1:6" x14ac:dyDescent="0.25">
      <c r="A19" s="45" t="s">
        <v>771</v>
      </c>
      <c r="B19" s="47">
        <v>-49</v>
      </c>
      <c r="C19" s="48"/>
      <c r="D19" s="47">
        <v>-40</v>
      </c>
      <c r="E19" s="4"/>
    </row>
    <row r="20" ht="17.25" customHeight="1" spans="1:6" x14ac:dyDescent="0.25">
      <c r="A20" s="5" t="s">
        <v>820</v>
      </c>
      <c r="B20" s="47">
        <v>-39</v>
      </c>
      <c r="C20" s="48"/>
      <c r="D20" s="47">
        <v>-12</v>
      </c>
      <c r="E20" s="4"/>
    </row>
    <row r="21" ht="17.25" customHeight="1" spans="1:6" x14ac:dyDescent="0.25">
      <c r="A21" s="75" t="s">
        <v>973</v>
      </c>
      <c r="B21" s="76">
        <f>SUM(C23:C27)</f>
      </c>
      <c r="C21" s="76">
        <f>SUM(D23:D27)</f>
      </c>
      <c r="D21" s="76">
        <f>SUM(E23:E27)</f>
      </c>
      <c r="E21" s="8"/>
    </row>
    <row r="22" ht="17.25" customHeight="1" spans="1:6" x14ac:dyDescent="0.25">
      <c r="A22" s="44">
        <v>44967</v>
      </c>
      <c r="B22" s="48"/>
      <c r="C22" s="48"/>
      <c r="D22" s="47">
        <v>-3</v>
      </c>
      <c r="E22" s="4"/>
    </row>
    <row r="23" ht="17.25" customHeight="1" spans="1:6" x14ac:dyDescent="0.25">
      <c r="A23" s="75" t="s">
        <v>974</v>
      </c>
      <c r="B23" s="76">
        <f>SUM(C28:C29)</f>
      </c>
      <c r="C23" s="76">
        <f>SUM(D28:D29)</f>
      </c>
      <c r="D23" s="76">
        <f>SUM(E28:E29)</f>
      </c>
      <c r="E23" s="8"/>
    </row>
    <row r="24" ht="17.25" customHeight="1" spans="1:6" x14ac:dyDescent="0.25">
      <c r="A24" s="44"/>
      <c r="B24" s="48"/>
      <c r="C24" s="48"/>
      <c r="D24" s="48"/>
      <c r="E24" s="4"/>
    </row>
    <row r="25" ht="17.25" customHeight="1" spans="1:6" x14ac:dyDescent="0.25">
      <c r="A25" s="75" t="s">
        <v>975</v>
      </c>
      <c r="B25" s="76">
        <f>SUM(C30:C31)</f>
      </c>
      <c r="C25" s="76">
        <f>SUM(D30:D31)</f>
      </c>
      <c r="D25" s="76">
        <f>SUM(E30:E31)</f>
      </c>
      <c r="E25" s="42"/>
    </row>
    <row r="26" ht="17.25" customHeight="1" spans="1:6" x14ac:dyDescent="0.25">
      <c r="A26" s="23"/>
      <c r="B26" s="356"/>
      <c r="C26" s="356"/>
      <c r="D26" s="356"/>
      <c r="E26" s="4"/>
    </row>
    <row r="27" ht="17.25" customHeight="1" spans="1:6" x14ac:dyDescent="0.25">
      <c r="A27" s="75" t="s">
        <v>976</v>
      </c>
      <c r="B27" s="76">
        <f>SUM(C32:C33)</f>
      </c>
      <c r="C27" s="76">
        <f>SUM(D32:D33)</f>
      </c>
      <c r="D27" s="76">
        <f>SUM(E32:E33)</f>
      </c>
      <c r="E27" s="42"/>
    </row>
    <row r="28" ht="17.25" customHeight="1" spans="1:6" x14ac:dyDescent="0.25">
      <c r="A28" s="23"/>
      <c r="B28" s="356"/>
      <c r="C28" s="356"/>
      <c r="D28" s="356"/>
      <c r="E28" s="4"/>
    </row>
    <row r="29" ht="17.25" customHeight="1" spans="1:6" x14ac:dyDescent="0.25">
      <c r="A29" s="75" t="s">
        <v>977</v>
      </c>
      <c r="B29" s="76">
        <f>SUM(C34:C35)</f>
      </c>
      <c r="C29" s="76">
        <f>SUM(D34:D35)</f>
      </c>
      <c r="D29" s="76">
        <f>SUM(E34:E35)</f>
      </c>
      <c r="E29" s="42"/>
    </row>
    <row r="30" ht="17.25" customHeight="1" spans="1:6" x14ac:dyDescent="0.25">
      <c r="A30" s="45" t="s">
        <v>787</v>
      </c>
      <c r="B30" s="47">
        <v>-22</v>
      </c>
      <c r="C30" s="48"/>
      <c r="D30" s="47">
        <v>-19</v>
      </c>
      <c r="E30" s="4"/>
    </row>
    <row r="31" ht="17.25" customHeight="1" spans="1:6" x14ac:dyDescent="0.25">
      <c r="A31" s="75" t="s">
        <v>978</v>
      </c>
      <c r="B31" s="76">
        <f>SUM(C36:C37)</f>
      </c>
      <c r="C31" s="76">
        <f>SUM(D36:D37)</f>
      </c>
      <c r="D31" s="76">
        <f>SUM(E36:E37)</f>
      </c>
      <c r="E31" s="42"/>
    </row>
    <row r="32" ht="17.25" customHeight="1" spans="1:6" x14ac:dyDescent="0.25">
      <c r="A32" s="45" t="s">
        <v>1000</v>
      </c>
      <c r="B32" s="48"/>
      <c r="C32" s="48"/>
      <c r="D32" s="47">
        <v>-17</v>
      </c>
      <c r="E32" s="4"/>
    </row>
    <row r="33" ht="17.25" customHeight="1" spans="1:6" x14ac:dyDescent="0.25">
      <c r="A33" s="75" t="s">
        <v>979</v>
      </c>
      <c r="B33" s="76">
        <f>SUM(C38:C39)</f>
      </c>
      <c r="C33" s="76">
        <f>SUM(D38:D39)</f>
      </c>
      <c r="D33" s="76">
        <f>SUM(E38:E39)</f>
      </c>
      <c r="E33" s="42"/>
    </row>
    <row r="34" ht="17.25" customHeight="1" spans="1:6" x14ac:dyDescent="0.25">
      <c r="A34" s="45" t="s">
        <v>1002</v>
      </c>
      <c r="B34" s="48"/>
      <c r="C34" s="48"/>
      <c r="D34" s="47">
        <v>-3</v>
      </c>
      <c r="E34" s="4"/>
    </row>
    <row r="35" ht="17.25" customHeight="1" spans="1:6" x14ac:dyDescent="0.25">
      <c r="A35" s="75" t="s">
        <v>980</v>
      </c>
      <c r="B35" s="76">
        <f>SUM(C40:C41)</f>
      </c>
      <c r="C35" s="76">
        <f>SUM(D40:D41)</f>
      </c>
      <c r="D35" s="76">
        <f>SUM(E40:E41)</f>
      </c>
      <c r="E35" s="42"/>
    </row>
    <row r="36" ht="17.25" customHeight="1" spans="1:6" x14ac:dyDescent="0.25">
      <c r="A36" s="45">
        <v>45570</v>
      </c>
      <c r="B36" s="48"/>
      <c r="C36" s="47">
        <v>-144</v>
      </c>
      <c r="D36" s="47">
        <v>-6</v>
      </c>
      <c r="E36" s="4"/>
    </row>
    <row r="37" ht="17.25" customHeight="1" spans="1:6" x14ac:dyDescent="0.25">
      <c r="A37" s="45" t="s">
        <v>952</v>
      </c>
      <c r="B37" s="48"/>
      <c r="C37" s="47">
        <v>-150</v>
      </c>
      <c r="D37" s="47">
        <v>-12</v>
      </c>
      <c r="E37" s="4"/>
    </row>
    <row r="38" ht="17.25" customHeight="1" spans="1:6" x14ac:dyDescent="0.25">
      <c r="A38" s="45" t="s">
        <v>1001</v>
      </c>
      <c r="B38" s="48"/>
      <c r="C38" s="47">
        <v>-66</v>
      </c>
      <c r="D38" s="48"/>
      <c r="E38" s="4"/>
    </row>
    <row r="39" ht="17.25" customHeight="1" spans="1:6" x14ac:dyDescent="0.25">
      <c r="A39" s="45"/>
      <c r="B39" s="48"/>
      <c r="C39" s="48"/>
      <c r="D39" s="48"/>
      <c r="E39" s="4"/>
    </row>
    <row r="40" ht="17.25" customHeight="1" spans="1:6" x14ac:dyDescent="0.25">
      <c r="A40" s="5"/>
      <c r="B40" s="48"/>
      <c r="C40" s="48"/>
      <c r="D40" s="48"/>
      <c r="E40" s="4"/>
    </row>
    <row r="41" ht="17.25" customHeight="1" spans="1:6" x14ac:dyDescent="0.25">
      <c r="A41" s="44"/>
      <c r="B41" s="48"/>
      <c r="C41" s="47">
        <f>SUM(D42:D45)</f>
      </c>
      <c r="D41" s="47">
        <f>SUM(E42:E45)</f>
      </c>
      <c r="E41" s="4"/>
    </row>
    <row r="42" ht="17.25" customHeight="1" spans="1:6" x14ac:dyDescent="0.25">
      <c r="A42" s="236" t="s">
        <v>265</v>
      </c>
      <c r="B42" s="330">
        <f>SUM(C9:C11)</f>
      </c>
      <c r="C42" s="330">
        <f>SUM(D9:D11)</f>
      </c>
      <c r="D42" s="330">
        <f>SUM(E9:E11)</f>
      </c>
      <c r="E42" s="4"/>
    </row>
    <row r="43" ht="17.25" customHeight="1" spans="1:6" x14ac:dyDescent="0.25">
      <c r="A43" s="323" t="s">
        <v>722</v>
      </c>
      <c r="B43" s="331">
        <v>360</v>
      </c>
      <c r="C43" s="331">
        <v>360</v>
      </c>
      <c r="D43" s="331">
        <v>360</v>
      </c>
      <c r="E43" s="4"/>
    </row>
    <row r="44" ht="17.25" customHeight="1" spans="1:6" x14ac:dyDescent="0.25">
      <c r="A44" s="12"/>
      <c r="B44" s="13"/>
      <c r="C44" s="13"/>
      <c r="D44" s="13"/>
      <c r="E44" s="4"/>
    </row>
    <row r="45" ht="17.25" customHeight="1" spans="1:6" x14ac:dyDescent="0.25">
      <c r="A45" s="247"/>
      <c r="B45" s="318"/>
      <c r="C45" s="318"/>
      <c r="D45" s="318"/>
      <c r="E45" s="4"/>
    </row>
    <row r="46" ht="17.25" customHeight="1" spans="1:6" x14ac:dyDescent="0.25">
      <c r="A46" s="12"/>
      <c r="B46" s="13"/>
      <c r="C46" s="13"/>
      <c r="D46" s="13"/>
      <c r="E46" s="4"/>
    </row>
    <row r="47" ht="17.25" customHeight="1" spans="1:6" x14ac:dyDescent="0.25">
      <c r="A47" s="247"/>
      <c r="B47" s="318"/>
      <c r="C47" s="318"/>
      <c r="D47" s="318"/>
      <c r="E47" s="4"/>
    </row>
    <row r="48" ht="17.25" customHeight="1" spans="1:6" x14ac:dyDescent="0.25">
      <c r="A48" s="247"/>
      <c r="B48" s="318"/>
      <c r="C48" s="318"/>
      <c r="D48" s="318"/>
      <c r="E48" s="4"/>
    </row>
    <row r="49" spans="1:4" x14ac:dyDescent="0.25">
      <c r="A49" s="1" t="s">
        <v>0</v>
      </c>
      <c r="B49" s="2" t="s">
        <v>7</v>
      </c>
      <c r="C49" s="2" t="s">
        <v>13</v>
      </c>
      <c r="D49" s="2" t="s">
        <v>4</v>
      </c>
    </row>
    <row r="50" spans="1:5" x14ac:dyDescent="0.25">
      <c r="A50" s="1" t="s">
        <v>3</v>
      </c>
      <c r="B50" s="2">
        <v>0</v>
      </c>
      <c r="C50" s="2">
        <v>0</v>
      </c>
      <c r="D50" s="2">
        <v>0</v>
      </c>
      <c r="E50" s="4">
        <v>0</v>
      </c>
    </row>
    <row r="51" spans="1:4" x14ac:dyDescent="0.25">
      <c r="A51" s="1"/>
      <c r="B51" s="2">
        <v>150</v>
      </c>
      <c r="C51" s="2">
        <v>150</v>
      </c>
      <c r="D51" s="2">
        <v>150</v>
      </c>
    </row>
    <row r="52" spans="1:4" x14ac:dyDescent="0.25">
      <c r="A52" s="1"/>
      <c r="B52" s="2">
        <v>170</v>
      </c>
      <c r="C52" s="2">
        <v>200</v>
      </c>
      <c r="D52" s="2">
        <v>170</v>
      </c>
    </row>
    <row r="53" spans="1:4" x14ac:dyDescent="0.25">
      <c r="A53" s="1"/>
      <c r="B53" s="2">
        <v>40</v>
      </c>
      <c r="C53" s="2">
        <v>10</v>
      </c>
      <c r="D53" s="2">
        <v>40</v>
      </c>
    </row>
    <row r="54" spans="1:4" x14ac:dyDescent="0.25">
      <c r="A54" s="1"/>
      <c r="B54" s="2">
        <v>-4</v>
      </c>
      <c r="C54" s="2">
        <v>0</v>
      </c>
      <c r="D54" s="2">
        <v>0</v>
      </c>
    </row>
    <row r="55" spans="1:4" x14ac:dyDescent="0.25">
      <c r="A55" s="1"/>
      <c r="B55" s="2">
        <v>-32</v>
      </c>
      <c r="C55" s="2">
        <v>0</v>
      </c>
      <c r="D55" s="2">
        <v>-6</v>
      </c>
    </row>
    <row r="56" spans="1:4" x14ac:dyDescent="0.25">
      <c r="A56" s="1"/>
      <c r="B56" s="2">
        <v>-33</v>
      </c>
      <c r="C56" s="2">
        <v>0</v>
      </c>
      <c r="D56" s="2">
        <v>-18</v>
      </c>
    </row>
    <row r="57" spans="1:4" x14ac:dyDescent="0.25">
      <c r="A57" s="1"/>
      <c r="B57" s="2">
        <v>-21</v>
      </c>
      <c r="C57" s="2">
        <v>0</v>
      </c>
      <c r="D57" s="2">
        <v>-94</v>
      </c>
    </row>
    <row r="58" spans="1:4" x14ac:dyDescent="0.25">
      <c r="A58" s="1"/>
      <c r="B58" s="2">
        <v>-126</v>
      </c>
      <c r="C58" s="2">
        <v>0</v>
      </c>
      <c r="D58" s="2">
        <v>-80</v>
      </c>
    </row>
    <row r="59" spans="1:4" x14ac:dyDescent="0.25">
      <c r="A59" s="1"/>
      <c r="B59" s="2">
        <v>-16</v>
      </c>
      <c r="C59" s="2">
        <v>0</v>
      </c>
      <c r="D59" s="2">
        <v>0</v>
      </c>
    </row>
    <row r="60" spans="1:4" x14ac:dyDescent="0.25">
      <c r="A60" s="1"/>
      <c r="B60" s="2">
        <v>0</v>
      </c>
      <c r="C60" s="2">
        <v>0</v>
      </c>
      <c r="D60" s="2">
        <v>-11</v>
      </c>
    </row>
    <row r="61" spans="1:4" x14ac:dyDescent="0.25">
      <c r="A61" s="1"/>
      <c r="B61" s="2">
        <v>-18</v>
      </c>
      <c r="C61" s="2">
        <v>0</v>
      </c>
      <c r="D61" s="2">
        <v>0</v>
      </c>
    </row>
    <row r="62" spans="1:4" x14ac:dyDescent="0.25">
      <c r="A62" s="1"/>
      <c r="B62" s="2">
        <v>0</v>
      </c>
      <c r="C62" s="2">
        <v>0</v>
      </c>
      <c r="D62" s="2">
        <v>-8</v>
      </c>
    </row>
    <row r="63" spans="1:4" x14ac:dyDescent="0.25">
      <c r="A63" s="1"/>
      <c r="B63" s="2">
        <v>-49</v>
      </c>
      <c r="C63" s="2">
        <v>0</v>
      </c>
      <c r="D63" s="2">
        <v>-40</v>
      </c>
    </row>
    <row r="64" spans="1:4" x14ac:dyDescent="0.25">
      <c r="A64" s="1"/>
      <c r="B64" s="2">
        <v>-39</v>
      </c>
      <c r="C64" s="2">
        <v>0</v>
      </c>
      <c r="D64" s="2">
        <v>-12</v>
      </c>
    </row>
    <row r="65" spans="1:4" x14ac:dyDescent="0.25">
      <c r="A65" s="1"/>
      <c r="B65" s="2">
        <v>0</v>
      </c>
      <c r="C65" s="2">
        <v>0</v>
      </c>
      <c r="D65" s="2">
        <v>-3</v>
      </c>
    </row>
    <row r="66" spans="1:4" x14ac:dyDescent="0.25">
      <c r="A66" s="1"/>
      <c r="B66" s="2">
        <v>-22</v>
      </c>
      <c r="C66" s="2">
        <v>0</v>
      </c>
      <c r="D66" s="2">
        <v>-19</v>
      </c>
    </row>
    <row r="67" spans="1:4" x14ac:dyDescent="0.25">
      <c r="A67" s="1"/>
      <c r="B67" s="2">
        <v>0</v>
      </c>
      <c r="C67" s="2">
        <v>0</v>
      </c>
      <c r="D67" s="2">
        <v>-17</v>
      </c>
    </row>
    <row r="68" spans="1:4" x14ac:dyDescent="0.25">
      <c r="A68" s="1"/>
      <c r="B68" s="2">
        <v>0</v>
      </c>
      <c r="C68" s="2">
        <v>0</v>
      </c>
      <c r="D68" s="2">
        <v>-3</v>
      </c>
    </row>
    <row r="69" spans="1:4" x14ac:dyDescent="0.25">
      <c r="A69" s="1"/>
      <c r="B69" s="2">
        <v>0</v>
      </c>
      <c r="C69" s="2">
        <v>-144</v>
      </c>
      <c r="D69" s="2">
        <v>-6</v>
      </c>
    </row>
    <row r="70" spans="1:4" x14ac:dyDescent="0.25">
      <c r="A70" s="1"/>
      <c r="B70" s="2">
        <v>0</v>
      </c>
      <c r="C70" s="2">
        <v>-150</v>
      </c>
      <c r="D70" s="2">
        <v>-12</v>
      </c>
    </row>
    <row r="71" spans="1:4" x14ac:dyDescent="0.25">
      <c r="A71" s="1"/>
      <c r="B71" s="2">
        <v>0</v>
      </c>
      <c r="C71" s="2">
        <v>-66</v>
      </c>
      <c r="D71" s="2">
        <v>0</v>
      </c>
    </row>
    <row r="72" spans="1:4" x14ac:dyDescent="0.25">
      <c r="A72" s="1" t="s">
        <v>3</v>
      </c>
      <c r="B72" s="2">
        <v>0</v>
      </c>
      <c r="C72" s="2">
        <v>0</v>
      </c>
      <c r="D72" s="2">
        <v>31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4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8" ht="17.25" customHeight="1" spans="1:8" x14ac:dyDescent="0.25">
      <c r="A8" s="75" t="s">
        <v>888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4"/>
    </row>
    <row r="9" ht="17.25" customHeight="1" spans="1:8" x14ac:dyDescent="0.25">
      <c r="A9" s="5"/>
      <c r="B9" s="6"/>
      <c r="C9" s="25"/>
      <c r="D9" s="6"/>
      <c r="E9" s="6"/>
      <c r="F9" s="6"/>
      <c r="G9" s="8"/>
    </row>
    <row r="10" ht="17.25" customHeight="1" spans="1:8" x14ac:dyDescent="0.25">
      <c r="A10" s="75" t="s">
        <v>889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4"/>
    </row>
    <row r="11" ht="17.25" customHeight="1" spans="1:8" x14ac:dyDescent="0.25">
      <c r="A11" s="5"/>
      <c r="B11" s="6"/>
      <c r="C11" s="25"/>
      <c r="D11" s="6"/>
      <c r="E11" s="6"/>
      <c r="F11" s="6"/>
      <c r="G11" s="8"/>
    </row>
    <row r="12" ht="17.25" customHeight="1" spans="1:8" x14ac:dyDescent="0.25">
      <c r="A12" s="75" t="s">
        <v>973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4"/>
    </row>
    <row r="13" ht="17.25" customHeight="1" spans="1:8" x14ac:dyDescent="0.25">
      <c r="A13" s="5"/>
      <c r="B13" s="6"/>
      <c r="C13" s="25"/>
      <c r="D13" s="6"/>
      <c r="E13" s="6"/>
      <c r="F13" s="6"/>
      <c r="G13" s="8"/>
    </row>
    <row r="14" ht="17.25" customHeight="1" spans="1:8" x14ac:dyDescent="0.25">
      <c r="A14" s="75" t="s">
        <v>974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4"/>
    </row>
    <row r="15" ht="17.25" customHeight="1" spans="1:8" x14ac:dyDescent="0.25">
      <c r="A15" s="5"/>
      <c r="B15" s="6"/>
      <c r="C15" s="25"/>
      <c r="D15" s="6"/>
      <c r="E15" s="6"/>
      <c r="F15" s="6"/>
      <c r="G15" s="8"/>
    </row>
    <row r="16" ht="17.25" customHeight="1" spans="1:8" x14ac:dyDescent="0.25">
      <c r="A16" s="75" t="s">
        <v>975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4"/>
    </row>
    <row r="17" ht="17.25" customHeight="1" spans="1:8" x14ac:dyDescent="0.25">
      <c r="A17" s="23"/>
      <c r="B17" s="9"/>
      <c r="C17" s="20"/>
      <c r="D17" s="9"/>
      <c r="E17" s="9"/>
      <c r="F17" s="9"/>
      <c r="G17" s="42"/>
    </row>
    <row r="18" ht="17.25" customHeight="1" spans="1:8" x14ac:dyDescent="0.25">
      <c r="A18" s="75" t="s">
        <v>976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4"/>
    </row>
    <row r="19" ht="17.25" customHeight="1" spans="1:8" x14ac:dyDescent="0.25">
      <c r="A19" s="23"/>
      <c r="B19" s="9"/>
      <c r="C19" s="20"/>
      <c r="D19" s="9"/>
      <c r="E19" s="9"/>
      <c r="F19" s="9"/>
      <c r="G19" s="42"/>
    </row>
    <row r="20" ht="17.25" customHeight="1" spans="1:8" x14ac:dyDescent="0.25">
      <c r="A20" s="75" t="s">
        <v>977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4"/>
    </row>
    <row r="21" ht="17.25" customHeight="1" spans="1:8" x14ac:dyDescent="0.25">
      <c r="A21" s="45" t="s">
        <v>787</v>
      </c>
      <c r="B21" s="6"/>
      <c r="C21" s="18">
        <v>-36</v>
      </c>
      <c r="D21" s="6"/>
      <c r="E21" s="6"/>
      <c r="F21" s="18">
        <v>-2</v>
      </c>
      <c r="G21" s="8"/>
    </row>
    <row r="22" ht="17.25" customHeight="1" spans="1:8" x14ac:dyDescent="0.25">
      <c r="A22" s="75" t="s">
        <v>978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76">
        <f>SUM(G27:G28)</f>
      </c>
      <c r="G22" s="4"/>
    </row>
    <row r="23" ht="17.25" customHeight="1" spans="1:8" x14ac:dyDescent="0.25">
      <c r="A23" s="45" t="s">
        <v>1000</v>
      </c>
      <c r="B23" s="6"/>
      <c r="C23" s="18">
        <v>-5</v>
      </c>
      <c r="D23" s="6"/>
      <c r="E23" s="6"/>
      <c r="F23" s="18">
        <v>-26</v>
      </c>
      <c r="G23" s="8"/>
    </row>
    <row r="24" ht="17.25" customHeight="1" spans="1:8" x14ac:dyDescent="0.25">
      <c r="A24" s="75" t="s">
        <v>979</v>
      </c>
      <c r="B24" s="76">
        <f>SUM(C29:C30)</f>
      </c>
      <c r="C24" s="76">
        <f>SUM(D29:D30)</f>
      </c>
      <c r="D24" s="76">
        <f>SUM(E29:E30)</f>
      </c>
      <c r="E24" s="76">
        <f>SUM(F29:F30)</f>
      </c>
      <c r="F24" s="76">
        <f>SUM(G29:G30)</f>
      </c>
      <c r="G24" s="4"/>
    </row>
    <row r="25" ht="17.25" customHeight="1" spans="1:8" x14ac:dyDescent="0.25">
      <c r="A25" s="45"/>
      <c r="B25" s="6"/>
      <c r="C25" s="6"/>
      <c r="D25" s="6"/>
      <c r="E25" s="6"/>
      <c r="F25" s="6"/>
      <c r="G25" s="8"/>
    </row>
    <row r="26" ht="17.25" customHeight="1" spans="1:8" x14ac:dyDescent="0.25">
      <c r="A26" s="75" t="s">
        <v>980</v>
      </c>
      <c r="B26" s="76">
        <f>SUM(C31:C32)</f>
      </c>
      <c r="C26" s="76">
        <f>SUM(D31:D32)</f>
      </c>
      <c r="D26" s="76">
        <f>SUM(E31:E32)</f>
      </c>
      <c r="E26" s="76">
        <f>SUM(F31:F32)</f>
      </c>
      <c r="F26" s="76">
        <f>SUM(G31:G32)</f>
      </c>
      <c r="G26" s="4"/>
    </row>
    <row r="27" ht="17.25" customHeight="1" spans="1:8" x14ac:dyDescent="0.25">
      <c r="A27" s="45" t="s">
        <v>835</v>
      </c>
      <c r="B27" s="18">
        <v>-1</v>
      </c>
      <c r="C27" s="6"/>
      <c r="D27" s="6"/>
      <c r="E27" s="6"/>
      <c r="F27" s="18">
        <v>-30</v>
      </c>
      <c r="G27" s="8"/>
    </row>
    <row r="28" ht="17.25" customHeight="1" spans="1:8" x14ac:dyDescent="0.25">
      <c r="A28" s="45" t="s">
        <v>1001</v>
      </c>
      <c r="B28" s="18">
        <v>-43</v>
      </c>
      <c r="C28" s="6"/>
      <c r="D28" s="18">
        <v>-224</v>
      </c>
      <c r="E28" s="6"/>
      <c r="F28" s="6"/>
      <c r="G28" s="4"/>
    </row>
    <row r="29" ht="17.25" customHeight="1" spans="1:8" x14ac:dyDescent="0.25">
      <c r="A29" s="125"/>
      <c r="B29" s="48"/>
      <c r="C29" s="48"/>
      <c r="D29" s="48"/>
      <c r="E29" s="48"/>
      <c r="F29" s="48"/>
      <c r="G29" s="4"/>
    </row>
    <row r="30" ht="17.25" customHeight="1" spans="1:8" x14ac:dyDescent="0.25">
      <c r="A30" s="125"/>
      <c r="B30" s="48"/>
      <c r="C30" s="48"/>
      <c r="D30" s="48"/>
      <c r="E30" s="48"/>
      <c r="F30" s="48"/>
      <c r="G30" s="4"/>
    </row>
    <row r="31" ht="17.25" customHeight="1" spans="1:8" x14ac:dyDescent="0.25">
      <c r="A31" s="125"/>
      <c r="B31" s="48"/>
      <c r="C31" s="48"/>
      <c r="D31" s="48"/>
      <c r="E31" s="48"/>
      <c r="F31" s="48"/>
      <c r="G31" s="4"/>
    </row>
    <row r="32" ht="17.25" customHeight="1" spans="1:8" x14ac:dyDescent="0.25">
      <c r="A32" s="44"/>
      <c r="B32" s="48"/>
      <c r="C32" s="48"/>
      <c r="D32" s="48"/>
      <c r="E32" s="48"/>
      <c r="F32" s="48"/>
      <c r="G32" s="4"/>
    </row>
    <row r="33" ht="17.25" customHeight="1" spans="1:8" x14ac:dyDescent="0.25">
      <c r="A33" s="236" t="s">
        <v>265</v>
      </c>
      <c r="B33" s="330">
        <f>SUM(C10:C12)</f>
      </c>
      <c r="C33" s="330">
        <f>SUM(D10:D12)</f>
      </c>
      <c r="D33" s="330">
        <f>SUM(E10:E12)</f>
      </c>
      <c r="E33" s="330">
        <f>SUM(F10:F12)</f>
      </c>
      <c r="F33" s="330">
        <f>SUM(G10:G12)</f>
      </c>
      <c r="G33" s="4"/>
    </row>
    <row r="34" ht="17.25" customHeight="1" spans="1:8" x14ac:dyDescent="0.25">
      <c r="A34" s="323" t="s">
        <v>722</v>
      </c>
      <c r="B34" s="331">
        <v>180</v>
      </c>
      <c r="C34" s="331">
        <v>180</v>
      </c>
      <c r="D34" s="331">
        <v>360</v>
      </c>
      <c r="E34" s="331">
        <v>360</v>
      </c>
      <c r="F34" s="331">
        <v>360</v>
      </c>
      <c r="G34" s="4"/>
    </row>
    <row r="35" ht="17.25" customHeight="1" spans="1:8" x14ac:dyDescent="0.25">
      <c r="A35" s="12"/>
      <c r="B35" s="13"/>
      <c r="C35" s="13"/>
      <c r="D35" s="13"/>
      <c r="E35" s="13"/>
      <c r="F35" s="13"/>
      <c r="G35" s="4"/>
    </row>
    <row r="36" ht="17.25" customHeight="1" spans="1:8" x14ac:dyDescent="0.25">
      <c r="A36" s="247"/>
      <c r="B36" s="318"/>
      <c r="C36" s="318"/>
      <c r="D36" s="318"/>
      <c r="E36" s="318"/>
      <c r="F36" s="318"/>
      <c r="G36" s="4"/>
    </row>
    <row r="37" ht="17.25" customHeight="1" spans="1:8" x14ac:dyDescent="0.25">
      <c r="A37" s="12"/>
      <c r="B37" s="13"/>
      <c r="C37" s="13"/>
      <c r="D37" s="13"/>
      <c r="E37" s="13"/>
      <c r="F37" s="13"/>
      <c r="G37" s="4"/>
    </row>
    <row r="38" ht="17.25" customHeight="1" spans="1:8" x14ac:dyDescent="0.25">
      <c r="A38" s="247"/>
      <c r="B38" s="318"/>
      <c r="C38" s="318"/>
      <c r="D38" s="318"/>
      <c r="E38" s="318"/>
      <c r="F38" s="318"/>
      <c r="G38" s="4"/>
    </row>
    <row r="39" ht="17.25" customHeight="1" spans="1:8" x14ac:dyDescent="0.25">
      <c r="A39" s="247"/>
      <c r="B39" s="318"/>
      <c r="C39" s="318"/>
      <c r="D39" s="318"/>
      <c r="E39" s="318"/>
      <c r="F39" s="318"/>
      <c r="G39" s="4"/>
    </row>
    <row r="40" spans="1:6" x14ac:dyDescent="0.25">
      <c r="A40" s="1" t="s">
        <v>0</v>
      </c>
      <c r="B40" s="2" t="s">
        <v>6</v>
      </c>
      <c r="C40" s="2" t="s">
        <v>7</v>
      </c>
      <c r="D40" s="2" t="s">
        <v>13</v>
      </c>
      <c r="E40" s="2" t="s">
        <v>11</v>
      </c>
      <c r="F40" s="2" t="s">
        <v>9</v>
      </c>
    </row>
    <row r="41" spans="1:7" x14ac:dyDescent="0.25">
      <c r="A41" s="1" t="s">
        <v>3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4">
        <v>0</v>
      </c>
    </row>
    <row r="42" spans="1:6" x14ac:dyDescent="0.25">
      <c r="A42" s="1"/>
      <c r="B42" s="2">
        <v>90</v>
      </c>
      <c r="C42" s="2">
        <v>70</v>
      </c>
      <c r="D42" s="2">
        <v>200</v>
      </c>
      <c r="E42" s="2">
        <v>60</v>
      </c>
      <c r="F42" s="2">
        <v>0</v>
      </c>
    </row>
    <row r="43" spans="1:6" x14ac:dyDescent="0.25">
      <c r="A43" s="1"/>
      <c r="B43" s="2">
        <v>90</v>
      </c>
      <c r="C43" s="2">
        <v>100</v>
      </c>
      <c r="D43" s="2">
        <v>160</v>
      </c>
      <c r="E43" s="2">
        <v>0</v>
      </c>
      <c r="F43" s="2">
        <v>0</v>
      </c>
    </row>
    <row r="44" spans="1:6" x14ac:dyDescent="0.25">
      <c r="A44" s="1"/>
      <c r="B44" s="2">
        <v>0</v>
      </c>
      <c r="C44" s="2">
        <v>10</v>
      </c>
      <c r="D44" s="2">
        <v>0</v>
      </c>
      <c r="E44" s="2">
        <v>300</v>
      </c>
      <c r="F44" s="2">
        <v>360</v>
      </c>
    </row>
    <row r="45" spans="1:6" x14ac:dyDescent="0.25">
      <c r="A45" s="1"/>
      <c r="B45" s="2">
        <v>0</v>
      </c>
      <c r="C45" s="2">
        <v>-36</v>
      </c>
      <c r="D45" s="2">
        <v>0</v>
      </c>
      <c r="E45" s="2">
        <v>0</v>
      </c>
      <c r="F45" s="2">
        <v>-2</v>
      </c>
    </row>
    <row r="46" spans="1:6" x14ac:dyDescent="0.25">
      <c r="A46" s="1"/>
      <c r="B46" s="2">
        <v>0</v>
      </c>
      <c r="C46" s="2">
        <v>-5</v>
      </c>
      <c r="D46" s="2">
        <v>0</v>
      </c>
      <c r="E46" s="2">
        <v>0</v>
      </c>
      <c r="F46" s="2">
        <v>-26</v>
      </c>
    </row>
    <row r="47" spans="1:6" x14ac:dyDescent="0.25">
      <c r="A47" s="1"/>
      <c r="B47" s="2">
        <v>-1</v>
      </c>
      <c r="C47" s="2">
        <v>0</v>
      </c>
      <c r="D47" s="2">
        <v>0</v>
      </c>
      <c r="E47" s="2">
        <v>0</v>
      </c>
      <c r="F47" s="2">
        <v>-30</v>
      </c>
    </row>
    <row r="48" spans="1:6" x14ac:dyDescent="0.25">
      <c r="A48" s="1"/>
      <c r="B48" s="2">
        <v>-43</v>
      </c>
      <c r="C48" s="2">
        <v>0</v>
      </c>
      <c r="D48" s="2">
        <v>-224</v>
      </c>
      <c r="E48" s="2">
        <v>0</v>
      </c>
      <c r="F48" s="2">
        <v>0</v>
      </c>
    </row>
    <row r="49" spans="1:6" x14ac:dyDescent="0.25">
      <c r="A49" s="1" t="s">
        <v>3</v>
      </c>
      <c r="B49" s="2">
        <v>136</v>
      </c>
      <c r="C49" s="2">
        <v>139</v>
      </c>
      <c r="D49" s="2">
        <v>136</v>
      </c>
      <c r="E49" s="2">
        <v>360</v>
      </c>
      <c r="F49" s="2">
        <v>302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E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8" ht="17.25" customHeight="1" spans="1:5" x14ac:dyDescent="0.25">
      <c r="A8" s="75" t="s">
        <v>889</v>
      </c>
      <c r="B8" s="76">
        <f>SUM(C13:C14)</f>
      </c>
      <c r="C8" s="76">
        <f>SUM(D13:D14)</f>
      </c>
      <c r="D8" s="8"/>
    </row>
    <row r="9" ht="17.25" customHeight="1" spans="1:5" x14ac:dyDescent="0.25">
      <c r="A9" s="44"/>
      <c r="B9" s="48"/>
      <c r="C9" s="48"/>
      <c r="D9" s="4"/>
    </row>
    <row r="10" ht="17.25" customHeight="1" spans="1:5" x14ac:dyDescent="0.25">
      <c r="A10" s="75" t="s">
        <v>973</v>
      </c>
      <c r="B10" s="76">
        <f>SUM(C15:C16)</f>
      </c>
      <c r="C10" s="76">
        <f>SUM(D15:D16)</f>
      </c>
      <c r="D10" s="8"/>
    </row>
    <row r="11" ht="17.25" customHeight="1" spans="1:5" x14ac:dyDescent="0.25">
      <c r="A11" s="44"/>
      <c r="B11" s="48"/>
      <c r="C11" s="48"/>
      <c r="D11" s="4"/>
    </row>
    <row r="12" ht="17.25" customHeight="1" spans="1:5" x14ac:dyDescent="0.25">
      <c r="A12" s="75" t="s">
        <v>974</v>
      </c>
      <c r="B12" s="76">
        <f>SUM(C17:C18)</f>
      </c>
      <c r="C12" s="76">
        <f>SUM(D17:D18)</f>
      </c>
      <c r="D12" s="8"/>
    </row>
    <row r="13" ht="17.25" customHeight="1" spans="1:5" x14ac:dyDescent="0.25">
      <c r="A13" s="44"/>
      <c r="B13" s="48"/>
      <c r="C13" s="48"/>
      <c r="D13" s="4"/>
    </row>
    <row r="14" ht="17.25" customHeight="1" spans="1:5" x14ac:dyDescent="0.25">
      <c r="A14" s="75" t="s">
        <v>975</v>
      </c>
      <c r="B14" s="76">
        <f>SUM(C19:C20)</f>
      </c>
      <c r="C14" s="76">
        <f>SUM(D19:D20)</f>
      </c>
      <c r="D14" s="42"/>
    </row>
    <row r="15" ht="17.25" customHeight="1" spans="1:5" x14ac:dyDescent="0.25">
      <c r="A15" s="23"/>
      <c r="B15" s="356"/>
      <c r="C15" s="356"/>
      <c r="D15" s="4"/>
    </row>
    <row r="16" ht="17.25" customHeight="1" spans="1:5" x14ac:dyDescent="0.25">
      <c r="A16" s="75" t="s">
        <v>976</v>
      </c>
      <c r="B16" s="76">
        <f>SUM(C21:C22)</f>
      </c>
      <c r="C16" s="76">
        <f>SUM(D21:D22)</f>
      </c>
      <c r="D16" s="42"/>
    </row>
    <row r="17" ht="17.25" customHeight="1" spans="1:5" x14ac:dyDescent="0.25">
      <c r="A17" s="23"/>
      <c r="B17" s="356"/>
      <c r="C17" s="356"/>
      <c r="D17" s="4"/>
    </row>
    <row r="18" ht="17.25" customHeight="1" spans="1:5" x14ac:dyDescent="0.25">
      <c r="A18" s="75" t="s">
        <v>977</v>
      </c>
      <c r="B18" s="76">
        <f>SUM(C23:C24)</f>
      </c>
      <c r="C18" s="76">
        <f>SUM(D23:D24)</f>
      </c>
      <c r="D18" s="42"/>
    </row>
    <row r="19" ht="17.25" customHeight="1" spans="1:5" x14ac:dyDescent="0.25">
      <c r="A19" s="44"/>
      <c r="B19" s="48"/>
      <c r="C19" s="48"/>
      <c r="D19" s="4"/>
    </row>
    <row r="20" ht="17.25" customHeight="1" spans="1:5" x14ac:dyDescent="0.25">
      <c r="A20" s="75" t="s">
        <v>978</v>
      </c>
      <c r="B20" s="76">
        <f>SUM(C25:C26)</f>
      </c>
      <c r="C20" s="76">
        <f>SUM(D25:D26)</f>
      </c>
      <c r="D20" s="42"/>
    </row>
    <row r="21" ht="17.25" customHeight="1" spans="1:5" x14ac:dyDescent="0.25">
      <c r="A21" s="45"/>
      <c r="B21" s="48"/>
      <c r="C21" s="48"/>
      <c r="D21" s="4"/>
    </row>
    <row r="22" ht="17.25" customHeight="1" spans="1:5" x14ac:dyDescent="0.25">
      <c r="A22" s="75" t="s">
        <v>979</v>
      </c>
      <c r="B22" s="76">
        <f>SUM(C27:C28)</f>
      </c>
      <c r="C22" s="76">
        <f>SUM(D27:D28)</f>
      </c>
      <c r="D22" s="42"/>
    </row>
    <row r="23" ht="17.25" customHeight="1" spans="1:5" x14ac:dyDescent="0.25">
      <c r="A23" s="45" t="s">
        <v>1002</v>
      </c>
      <c r="B23" s="47">
        <v>-10</v>
      </c>
      <c r="C23" s="48"/>
      <c r="D23" s="4"/>
    </row>
    <row r="24" ht="17.25" customHeight="1" spans="1:5" x14ac:dyDescent="0.25">
      <c r="A24" s="75" t="s">
        <v>980</v>
      </c>
      <c r="B24" s="76">
        <f>SUM(C29:C30)</f>
      </c>
      <c r="C24" s="76">
        <f>SUM(D29:D30)</f>
      </c>
      <c r="D24" s="42"/>
    </row>
    <row r="25" ht="17.25" customHeight="1" spans="1:5" x14ac:dyDescent="0.25">
      <c r="A25" s="45">
        <v>45570</v>
      </c>
      <c r="B25" s="47">
        <v>-69</v>
      </c>
      <c r="C25" s="48"/>
      <c r="D25" s="4"/>
    </row>
    <row r="26" ht="17.25" customHeight="1" spans="1:5" x14ac:dyDescent="0.25">
      <c r="A26" s="45" t="s">
        <v>952</v>
      </c>
      <c r="B26" s="47">
        <v>-101</v>
      </c>
      <c r="C26" s="48"/>
      <c r="D26" s="4"/>
    </row>
    <row r="27" ht="17.25" customHeight="1" spans="1:5" x14ac:dyDescent="0.25">
      <c r="A27" s="125"/>
      <c r="B27" s="48"/>
      <c r="C27" s="48"/>
      <c r="D27" s="4"/>
    </row>
    <row r="28" ht="17.25" customHeight="1" spans="1:5" x14ac:dyDescent="0.25">
      <c r="A28" s="44"/>
      <c r="B28" s="48"/>
      <c r="C28" s="48"/>
      <c r="D28" s="4"/>
    </row>
    <row r="29" ht="17.25" customHeight="1" spans="1:5" x14ac:dyDescent="0.25">
      <c r="A29" s="44"/>
      <c r="B29" s="47">
        <f>SUM(C31:C33)</f>
      </c>
      <c r="C29" s="48"/>
      <c r="D29" s="4"/>
    </row>
    <row r="30" ht="17.25" customHeight="1" spans="1:5" x14ac:dyDescent="0.25">
      <c r="A30" s="236" t="s">
        <v>265</v>
      </c>
      <c r="B30" s="330">
        <f>SUM(C9:C11)</f>
      </c>
      <c r="C30" s="330">
        <f>SUM(D9:D11)</f>
      </c>
      <c r="D30" s="4"/>
    </row>
    <row r="31" ht="17.25" customHeight="1" spans="1:5" x14ac:dyDescent="0.25">
      <c r="A31" s="323" t="s">
        <v>722</v>
      </c>
      <c r="B31" s="331">
        <v>180</v>
      </c>
      <c r="C31" s="331">
        <v>180</v>
      </c>
      <c r="D31" s="4"/>
    </row>
    <row r="32" ht="17.25" customHeight="1" spans="1:5" x14ac:dyDescent="0.25">
      <c r="A32" s="12"/>
      <c r="B32" s="13"/>
      <c r="C32" s="13"/>
      <c r="D32" s="4"/>
    </row>
    <row r="33" ht="17.25" customHeight="1" spans="1:5" x14ac:dyDescent="0.25">
      <c r="A33" s="247"/>
      <c r="B33" s="318"/>
      <c r="C33" s="318"/>
      <c r="D33" s="4"/>
    </row>
    <row r="34" ht="17.25" customHeight="1" spans="1:5" x14ac:dyDescent="0.25">
      <c r="A34" s="12"/>
      <c r="B34" s="13"/>
      <c r="C34" s="13"/>
      <c r="D34" s="4"/>
    </row>
    <row r="35" ht="17.25" customHeight="1" spans="1:5" x14ac:dyDescent="0.25">
      <c r="A35" s="247"/>
      <c r="B35" s="318"/>
      <c r="C35" s="318"/>
      <c r="D35" s="4"/>
    </row>
    <row r="36" ht="17.25" customHeight="1" spans="1:5" x14ac:dyDescent="0.25">
      <c r="A36" s="247"/>
      <c r="B36" s="318"/>
      <c r="C36" s="318"/>
      <c r="D36" s="4"/>
    </row>
    <row r="37" spans="1:3" x14ac:dyDescent="0.25">
      <c r="A37" s="1" t="s">
        <v>0</v>
      </c>
      <c r="B37" s="2" t="s">
        <v>8</v>
      </c>
      <c r="C37" s="2" t="s">
        <v>4</v>
      </c>
    </row>
    <row r="38" spans="1:4" x14ac:dyDescent="0.25">
      <c r="A38" s="1" t="s">
        <v>3</v>
      </c>
      <c r="B38" s="2">
        <v>0</v>
      </c>
      <c r="C38" s="2">
        <v>0</v>
      </c>
      <c r="D38" s="4">
        <v>0</v>
      </c>
    </row>
    <row r="39" spans="1:3" x14ac:dyDescent="0.25">
      <c r="A39" s="1"/>
      <c r="B39" s="2">
        <v>180</v>
      </c>
      <c r="C39" s="2">
        <v>85</v>
      </c>
    </row>
    <row r="40" spans="1:3" x14ac:dyDescent="0.25">
      <c r="A40" s="1"/>
      <c r="B40" s="2">
        <v>0</v>
      </c>
      <c r="C40" s="2">
        <v>95</v>
      </c>
    </row>
    <row r="41" spans="1:3" x14ac:dyDescent="0.25">
      <c r="A41" s="1"/>
      <c r="B41" s="2">
        <v>-10</v>
      </c>
      <c r="C41" s="2">
        <v>0</v>
      </c>
    </row>
    <row r="42" spans="1:3" x14ac:dyDescent="0.25">
      <c r="A42" s="1"/>
      <c r="B42" s="2">
        <v>-69</v>
      </c>
      <c r="C42" s="2">
        <v>0</v>
      </c>
    </row>
    <row r="43" spans="1:3" x14ac:dyDescent="0.25">
      <c r="A43" s="1"/>
      <c r="B43" s="2">
        <v>-101</v>
      </c>
      <c r="C43" s="2">
        <v>0</v>
      </c>
    </row>
    <row r="44" spans="1:3" x14ac:dyDescent="0.25">
      <c r="A44" s="1" t="s">
        <v>3</v>
      </c>
      <c r="B44" s="2">
        <v>0</v>
      </c>
      <c r="C44" s="2">
        <v>180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7" ht="17.25" customHeight="1" spans="1:7" x14ac:dyDescent="0.25">
      <c r="A7" s="5" t="s">
        <v>774</v>
      </c>
      <c r="B7" s="47">
        <v>60</v>
      </c>
      <c r="C7" s="47">
        <v>64</v>
      </c>
      <c r="D7" s="48"/>
      <c r="E7" s="47">
        <v>98</v>
      </c>
      <c r="F7" s="50"/>
    </row>
    <row r="8" ht="17.25" customHeight="1" spans="1:7" x14ac:dyDescent="0.25">
      <c r="A8" s="5" t="s">
        <v>1006</v>
      </c>
      <c r="B8" s="47">
        <v>60</v>
      </c>
      <c r="C8" s="47">
        <v>60</v>
      </c>
      <c r="D8" s="48"/>
      <c r="E8" s="48"/>
      <c r="F8" s="50"/>
    </row>
    <row r="9" ht="17.25" customHeight="1" spans="1:7" x14ac:dyDescent="0.25">
      <c r="A9" s="5" t="s">
        <v>813</v>
      </c>
      <c r="B9" s="47">
        <v>83</v>
      </c>
      <c r="C9" s="47">
        <v>100</v>
      </c>
      <c r="D9" s="48"/>
      <c r="E9" s="47">
        <v>24</v>
      </c>
      <c r="F9" s="50"/>
    </row>
    <row r="10" ht="17.25" customHeight="1" spans="1:7" x14ac:dyDescent="0.25">
      <c r="A10" s="125" t="s">
        <v>806</v>
      </c>
      <c r="B10" s="48"/>
      <c r="C10" s="47">
        <v>50</v>
      </c>
      <c r="D10" s="48"/>
      <c r="E10" s="47">
        <v>100</v>
      </c>
      <c r="F10" s="50"/>
    </row>
    <row r="11" ht="17.25" customHeight="1" spans="1:7" x14ac:dyDescent="0.25">
      <c r="A11" s="75" t="s">
        <v>974</v>
      </c>
      <c r="B11" s="76">
        <f>SUM(C8:C16)</f>
      </c>
      <c r="C11" s="76">
        <f>SUM(D8:D16)</f>
      </c>
      <c r="D11" s="76">
        <f>SUM(E8:E16)</f>
      </c>
      <c r="E11" s="76">
        <f>SUM(F8:F16)</f>
      </c>
      <c r="F11" s="321"/>
    </row>
    <row r="12" ht="17.25" customHeight="1" spans="1:7" x14ac:dyDescent="0.25">
      <c r="A12" s="45">
        <v>44968</v>
      </c>
      <c r="B12" s="162">
        <v>50</v>
      </c>
      <c r="C12" s="162">
        <v>50</v>
      </c>
      <c r="D12" s="126"/>
      <c r="E12" s="162">
        <v>100</v>
      </c>
      <c r="F12" s="127"/>
    </row>
    <row r="13" ht="17.25" customHeight="1" spans="1:7" x14ac:dyDescent="0.25">
      <c r="A13" s="45">
        <v>45027</v>
      </c>
      <c r="B13" s="47">
        <v>59</v>
      </c>
      <c r="C13" s="47">
        <v>200</v>
      </c>
      <c r="D13" s="48"/>
      <c r="E13" s="47">
        <v>118</v>
      </c>
      <c r="F13" s="50"/>
    </row>
    <row r="14" ht="17.25" customHeight="1" spans="1:7" x14ac:dyDescent="0.25">
      <c r="A14" s="75" t="s">
        <v>975</v>
      </c>
      <c r="B14" s="76">
        <f>SUM(C17:C19)</f>
      </c>
      <c r="C14" s="76">
        <f>SUM(D17:D19)</f>
      </c>
      <c r="D14" s="76">
        <f>SUM(E17:E19)</f>
      </c>
      <c r="E14" s="76">
        <f>SUM(F17:F19)</f>
      </c>
      <c r="F14" s="321"/>
    </row>
    <row r="15" ht="17.25" customHeight="1" spans="1:7" x14ac:dyDescent="0.25">
      <c r="A15" s="23"/>
      <c r="B15" s="356"/>
      <c r="C15" s="356"/>
      <c r="D15" s="356"/>
      <c r="E15" s="356"/>
      <c r="F15" s="362"/>
    </row>
    <row r="16" ht="17.25" customHeight="1" spans="1:7" x14ac:dyDescent="0.25">
      <c r="A16" s="75" t="s">
        <v>976</v>
      </c>
      <c r="B16" s="76">
        <f>SUM(C20:C21)</f>
      </c>
      <c r="C16" s="76">
        <f>SUM(D20:D21)</f>
      </c>
      <c r="D16" s="76">
        <f>SUM(E20:E21)</f>
      </c>
      <c r="E16" s="76">
        <f>SUM(F20:F21)</f>
      </c>
      <c r="F16" s="321"/>
    </row>
    <row r="17" ht="17.25" customHeight="1" spans="1:7" x14ac:dyDescent="0.25">
      <c r="A17" s="23"/>
      <c r="B17" s="356"/>
      <c r="C17" s="356"/>
      <c r="D17" s="356"/>
      <c r="E17" s="356"/>
      <c r="F17" s="362"/>
    </row>
    <row r="18" ht="17.25" customHeight="1" spans="1:7" x14ac:dyDescent="0.25">
      <c r="A18" s="75" t="s">
        <v>977</v>
      </c>
      <c r="B18" s="76">
        <f>SUM(C22:C23)</f>
      </c>
      <c r="C18" s="76">
        <f>SUM(D22:D23)</f>
      </c>
      <c r="D18" s="76">
        <f>SUM(E22:E23)</f>
      </c>
      <c r="E18" s="76">
        <f>SUM(F22:F23)</f>
      </c>
      <c r="F18" s="321"/>
    </row>
    <row r="19" ht="17.25" customHeight="1" spans="1:7" x14ac:dyDescent="0.25">
      <c r="A19" s="5"/>
      <c r="B19" s="48"/>
      <c r="C19" s="48"/>
      <c r="D19" s="48"/>
      <c r="E19" s="48"/>
      <c r="F19" s="50"/>
    </row>
    <row r="20" ht="17.25" customHeight="1" spans="1:7" x14ac:dyDescent="0.25">
      <c r="A20" s="75" t="s">
        <v>978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321"/>
    </row>
    <row r="21" ht="17.25" customHeight="1" spans="1:7" x14ac:dyDescent="0.25">
      <c r="A21" s="44"/>
      <c r="B21" s="48"/>
      <c r="C21" s="48"/>
      <c r="D21" s="48"/>
      <c r="E21" s="48"/>
      <c r="F21" s="50"/>
    </row>
    <row r="22" ht="17.25" customHeight="1" spans="1:7" x14ac:dyDescent="0.25">
      <c r="A22" s="75" t="s">
        <v>979</v>
      </c>
      <c r="B22" s="76">
        <f>SUM(C26:C27)</f>
      </c>
      <c r="C22" s="76">
        <f>SUM(D26:D27)</f>
      </c>
      <c r="D22" s="76">
        <f>SUM(E26:E27)</f>
      </c>
      <c r="E22" s="76">
        <f>SUM(F26:F27)</f>
      </c>
      <c r="F22" s="321"/>
    </row>
    <row r="23" ht="17.25" customHeight="1" spans="1:7" x14ac:dyDescent="0.25">
      <c r="A23" s="44"/>
      <c r="B23" s="48"/>
      <c r="C23" s="48"/>
      <c r="D23" s="48"/>
      <c r="E23" s="48"/>
      <c r="F23" s="50"/>
    </row>
    <row r="24" ht="17.25" customHeight="1" spans="1:7" x14ac:dyDescent="0.25">
      <c r="A24" s="75" t="s">
        <v>980</v>
      </c>
      <c r="B24" s="76">
        <f>SUM(C28:C29)</f>
      </c>
      <c r="C24" s="76">
        <f>SUM(D28:D29)</f>
      </c>
      <c r="D24" s="76">
        <f>SUM(E28:E29)</f>
      </c>
      <c r="E24" s="76">
        <f>SUM(F28:F29)</f>
      </c>
      <c r="F24" s="321"/>
    </row>
    <row r="25" ht="17.25" customHeight="1" spans="1:7" x14ac:dyDescent="0.25">
      <c r="A25" s="45" t="s">
        <v>952</v>
      </c>
      <c r="B25" s="48"/>
      <c r="C25" s="47">
        <v>-31</v>
      </c>
      <c r="D25" s="48"/>
      <c r="E25" s="48"/>
      <c r="F25" s="50"/>
    </row>
    <row r="26" ht="17.25" customHeight="1" spans="1:7" x14ac:dyDescent="0.25">
      <c r="A26" s="45" t="s">
        <v>835</v>
      </c>
      <c r="B26" s="48"/>
      <c r="C26" s="47">
        <v>-40</v>
      </c>
      <c r="D26" s="48"/>
      <c r="E26" s="48"/>
      <c r="F26" s="50"/>
    </row>
    <row r="27" ht="17.25" customHeight="1" spans="1:7" x14ac:dyDescent="0.25">
      <c r="A27" s="45" t="s">
        <v>1001</v>
      </c>
      <c r="B27" s="48"/>
      <c r="C27" s="47">
        <v>-20</v>
      </c>
      <c r="D27" s="48"/>
      <c r="E27" s="48"/>
      <c r="F27" s="50"/>
    </row>
    <row r="28" ht="17.25" customHeight="1" spans="1:7" x14ac:dyDescent="0.25">
      <c r="A28" s="125"/>
      <c r="B28" s="48"/>
      <c r="C28" s="48"/>
      <c r="D28" s="48"/>
      <c r="E28" s="48"/>
      <c r="F28" s="50"/>
    </row>
    <row r="29" ht="17.25" customHeight="1" spans="1:7" x14ac:dyDescent="0.25">
      <c r="A29" s="44"/>
      <c r="B29" s="48"/>
      <c r="C29" s="48"/>
      <c r="D29" s="48"/>
      <c r="E29" s="48"/>
      <c r="F29" s="50"/>
    </row>
    <row r="30" ht="17.25" customHeight="1" spans="1:7" x14ac:dyDescent="0.25">
      <c r="A30" s="44"/>
      <c r="B30" s="48"/>
      <c r="C30" s="48"/>
      <c r="D30" s="48"/>
      <c r="E30" s="48"/>
      <c r="F30" s="50"/>
    </row>
    <row r="31" ht="17.25" customHeight="1" spans="1:7" x14ac:dyDescent="0.25">
      <c r="A31" s="179" t="s">
        <v>265</v>
      </c>
      <c r="B31" s="363">
        <f>SUM(C17:C19)</f>
      </c>
      <c r="C31" s="180">
        <f>SUM(D17:D19)</f>
      </c>
      <c r="D31" s="363">
        <f>SUM(E17:E19)</f>
      </c>
      <c r="E31" s="363">
        <f>SUM(F17:F19)</f>
      </c>
      <c r="F31" s="364"/>
    </row>
    <row r="32" ht="17.25" customHeight="1" spans="1:7" x14ac:dyDescent="0.25">
      <c r="A32" s="29" t="s">
        <v>1007</v>
      </c>
      <c r="B32" s="176">
        <v>640</v>
      </c>
      <c r="C32" s="176">
        <v>1280</v>
      </c>
      <c r="D32" s="176">
        <v>80</v>
      </c>
      <c r="E32" s="176">
        <v>1280</v>
      </c>
      <c r="F32" s="32"/>
    </row>
    <row r="33" ht="17.25" customHeight="1" spans="1:7" x14ac:dyDescent="0.25">
      <c r="A33" s="12"/>
      <c r="B33" s="316" t="s">
        <v>6</v>
      </c>
      <c r="C33" s="316" t="s">
        <v>8</v>
      </c>
      <c r="D33" s="316" t="s">
        <v>9</v>
      </c>
      <c r="E33" s="143" t="s">
        <v>13</v>
      </c>
      <c r="F33" s="365"/>
    </row>
    <row r="34" spans="1:5" x14ac:dyDescent="0.25">
      <c r="A34" s="24" t="s">
        <v>0</v>
      </c>
      <c r="B34" s="2" t="s">
        <v>6</v>
      </c>
      <c r="C34" s="2" t="s">
        <v>8</v>
      </c>
      <c r="D34" s="2" t="s">
        <v>9</v>
      </c>
      <c r="E34" s="2" t="s">
        <v>13</v>
      </c>
    </row>
    <row r="35" spans="1:6" x14ac:dyDescent="0.25">
      <c r="A35" s="24" t="s">
        <v>3</v>
      </c>
      <c r="B35" s="2">
        <v>0</v>
      </c>
      <c r="C35" s="2">
        <v>0</v>
      </c>
      <c r="D35" s="2">
        <v>0</v>
      </c>
      <c r="E35" s="2">
        <v>0</v>
      </c>
      <c r="F35" s="3">
        <v>0</v>
      </c>
    </row>
    <row r="36" spans="1:5" x14ac:dyDescent="0.25">
      <c r="A36" s="24"/>
      <c r="B36" s="2">
        <v>71</v>
      </c>
      <c r="C36" s="2">
        <v>87</v>
      </c>
      <c r="D36" s="2">
        <v>40</v>
      </c>
      <c r="E36" s="2">
        <v>0</v>
      </c>
    </row>
    <row r="37" spans="1:5" x14ac:dyDescent="0.25">
      <c r="A37" s="24"/>
      <c r="B37" s="2">
        <v>60</v>
      </c>
      <c r="C37" s="2">
        <v>75</v>
      </c>
      <c r="D37" s="2">
        <v>40</v>
      </c>
      <c r="E37" s="2">
        <v>200</v>
      </c>
    </row>
    <row r="38" spans="1:5" x14ac:dyDescent="0.25">
      <c r="A38" s="24"/>
      <c r="B38" s="2">
        <v>50</v>
      </c>
      <c r="C38" s="2">
        <v>100</v>
      </c>
      <c r="D38" s="2">
        <v>0</v>
      </c>
      <c r="E38" s="2">
        <v>150</v>
      </c>
    </row>
    <row r="39" spans="1:5" x14ac:dyDescent="0.25">
      <c r="A39" s="24"/>
      <c r="B39" s="2">
        <v>99</v>
      </c>
      <c r="C39" s="2">
        <v>80</v>
      </c>
      <c r="D39" s="2">
        <v>0</v>
      </c>
      <c r="E39" s="2">
        <v>280</v>
      </c>
    </row>
    <row r="40" spans="1:5" x14ac:dyDescent="0.25">
      <c r="A40" s="24"/>
      <c r="B40" s="2">
        <v>48</v>
      </c>
      <c r="C40" s="2">
        <v>228</v>
      </c>
      <c r="D40" s="2">
        <v>0</v>
      </c>
      <c r="E40" s="2">
        <v>210</v>
      </c>
    </row>
    <row r="41" spans="1:5" x14ac:dyDescent="0.25">
      <c r="A41" s="24"/>
      <c r="B41" s="2">
        <v>60</v>
      </c>
      <c r="C41" s="2">
        <v>64</v>
      </c>
      <c r="D41" s="2">
        <v>0</v>
      </c>
      <c r="E41" s="2">
        <v>98</v>
      </c>
    </row>
    <row r="42" spans="1:5" x14ac:dyDescent="0.25">
      <c r="A42" s="24"/>
      <c r="B42" s="2">
        <v>60</v>
      </c>
      <c r="C42" s="2">
        <v>60</v>
      </c>
      <c r="D42" s="2">
        <v>0</v>
      </c>
      <c r="E42" s="2">
        <v>0</v>
      </c>
    </row>
    <row r="43" spans="1:5" x14ac:dyDescent="0.25">
      <c r="A43" s="24"/>
      <c r="B43" s="2">
        <v>83</v>
      </c>
      <c r="C43" s="2">
        <v>100</v>
      </c>
      <c r="D43" s="2">
        <v>0</v>
      </c>
      <c r="E43" s="2">
        <v>24</v>
      </c>
    </row>
    <row r="44" spans="1:5" x14ac:dyDescent="0.25">
      <c r="A44" s="24"/>
      <c r="B44" s="2">
        <v>0</v>
      </c>
      <c r="C44" s="2">
        <v>50</v>
      </c>
      <c r="D44" s="2">
        <v>0</v>
      </c>
      <c r="E44" s="2">
        <v>100</v>
      </c>
    </row>
    <row r="45" spans="1:5" x14ac:dyDescent="0.25">
      <c r="A45" s="24"/>
      <c r="B45" s="2">
        <v>50</v>
      </c>
      <c r="C45" s="2">
        <v>50</v>
      </c>
      <c r="D45" s="2">
        <v>0</v>
      </c>
      <c r="E45" s="2">
        <v>100</v>
      </c>
    </row>
    <row r="46" spans="1:5" x14ac:dyDescent="0.25">
      <c r="A46" s="24"/>
      <c r="B46" s="2">
        <v>59</v>
      </c>
      <c r="C46" s="2">
        <v>200</v>
      </c>
      <c r="D46" s="2">
        <v>0</v>
      </c>
      <c r="E46" s="2">
        <v>118</v>
      </c>
    </row>
    <row r="47" spans="1:5" x14ac:dyDescent="0.25">
      <c r="A47" s="24"/>
      <c r="B47" s="2">
        <v>0</v>
      </c>
      <c r="C47" s="2">
        <v>-31</v>
      </c>
      <c r="D47" s="2">
        <v>0</v>
      </c>
      <c r="E47" s="2">
        <v>0</v>
      </c>
    </row>
    <row r="48" spans="1:5" x14ac:dyDescent="0.25">
      <c r="A48" s="24"/>
      <c r="B48" s="2">
        <v>0</v>
      </c>
      <c r="C48" s="2">
        <v>-40</v>
      </c>
      <c r="D48" s="2">
        <v>0</v>
      </c>
      <c r="E48" s="2">
        <v>0</v>
      </c>
    </row>
    <row r="49" spans="1:5" x14ac:dyDescent="0.25">
      <c r="A49" s="24"/>
      <c r="B49" s="2">
        <v>0</v>
      </c>
      <c r="C49" s="2">
        <v>-20</v>
      </c>
      <c r="D49" s="2">
        <v>0</v>
      </c>
      <c r="E49" s="2">
        <v>0</v>
      </c>
    </row>
    <row r="50" spans="1:5" x14ac:dyDescent="0.25">
      <c r="A50" s="24" t="s">
        <v>3</v>
      </c>
      <c r="B50" s="2">
        <v>640</v>
      </c>
      <c r="C50" s="2">
        <v>1003</v>
      </c>
      <c r="D50" s="2">
        <v>80</v>
      </c>
      <c r="E50" s="2">
        <v>1280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C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11" customWidth="1"/>
  </cols>
  <sheetData>
    <row r="7" ht="17.25" customHeight="1" spans="1:3" x14ac:dyDescent="0.25">
      <c r="A7" s="343" t="s">
        <v>976</v>
      </c>
      <c r="B7" s="133">
        <f>SUM(C11:C12)</f>
      </c>
    </row>
    <row r="8" ht="17.25" customHeight="1" spans="1:3" x14ac:dyDescent="0.25">
      <c r="A8" s="23"/>
      <c r="B8" s="357"/>
    </row>
    <row r="9" ht="17.25" customHeight="1" spans="1:3" x14ac:dyDescent="0.25">
      <c r="A9" s="343" t="s">
        <v>977</v>
      </c>
      <c r="B9" s="133">
        <f>SUM(C13:C14)</f>
      </c>
    </row>
    <row r="10" ht="17.25" customHeight="1" spans="1:3" x14ac:dyDescent="0.25">
      <c r="A10" s="44"/>
      <c r="B10" s="48"/>
    </row>
    <row r="11" ht="17.25" customHeight="1" spans="1:3" x14ac:dyDescent="0.25">
      <c r="A11" s="343" t="s">
        <v>978</v>
      </c>
      <c r="B11" s="133">
        <f>SUM(C15:C16)</f>
      </c>
    </row>
    <row r="12" ht="17.25" customHeight="1" spans="1:3" x14ac:dyDescent="0.25">
      <c r="A12" s="348" t="s">
        <v>1000</v>
      </c>
      <c r="B12" s="47">
        <v>-18</v>
      </c>
    </row>
    <row r="13" ht="17.25" customHeight="1" spans="1:3" x14ac:dyDescent="0.25">
      <c r="A13" s="343" t="s">
        <v>979</v>
      </c>
      <c r="B13" s="133">
        <f>SUM(C17:C18)</f>
      </c>
    </row>
    <row r="14" ht="17.25" customHeight="1" spans="1:3" x14ac:dyDescent="0.25">
      <c r="A14" s="125"/>
      <c r="B14" s="48"/>
    </row>
    <row r="15" ht="17.25" customHeight="1" spans="1:3" x14ac:dyDescent="0.25">
      <c r="A15" s="343" t="s">
        <v>980</v>
      </c>
      <c r="B15" s="133">
        <f>SUM(C19:C20)</f>
      </c>
    </row>
    <row r="16" ht="17.25" customHeight="1" spans="1:3" x14ac:dyDescent="0.25">
      <c r="A16" s="348" t="s">
        <v>1001</v>
      </c>
      <c r="B16" s="47">
        <v>-9</v>
      </c>
    </row>
    <row r="17" ht="17.25" customHeight="1" spans="1:3" x14ac:dyDescent="0.25">
      <c r="A17" s="44"/>
      <c r="B17" s="48"/>
    </row>
    <row r="18" ht="17.25" customHeight="1" spans="1:3" x14ac:dyDescent="0.25">
      <c r="A18" s="44"/>
      <c r="B18" s="48"/>
    </row>
    <row r="19" ht="17.25" customHeight="1" spans="1:3" x14ac:dyDescent="0.25">
      <c r="A19" s="50"/>
      <c r="B19" s="48"/>
    </row>
    <row r="20" ht="17.25" customHeight="1" spans="1:3" x14ac:dyDescent="0.25">
      <c r="A20" s="209" t="s">
        <v>1007</v>
      </c>
      <c r="B20" s="128">
        <v>21</v>
      </c>
    </row>
    <row r="21" ht="17.25" customHeight="1" spans="1:3" x14ac:dyDescent="0.25">
      <c r="A21" s="3"/>
      <c r="B21" s="13"/>
    </row>
    <row r="22" ht="17.25" customHeight="1" spans="1:3" x14ac:dyDescent="0.25">
      <c r="A22" s="3"/>
      <c r="B22" s="143" t="s">
        <v>188</v>
      </c>
    </row>
    <row r="23" ht="17.25" customHeight="1" spans="1:3" x14ac:dyDescent="0.25">
      <c r="A23" s="8" t="s">
        <v>1008</v>
      </c>
      <c r="B23" s="13"/>
    </row>
    <row r="24" spans="1:2" x14ac:dyDescent="0.25">
      <c r="A24" s="3" t="s">
        <v>0</v>
      </c>
      <c r="B24" s="11" t="s">
        <v>188</v>
      </c>
    </row>
    <row r="25" spans="1:3" x14ac:dyDescent="0.25">
      <c r="A25" s="3" t="s">
        <v>3</v>
      </c>
      <c r="B25" s="11">
        <v>0</v>
      </c>
      <c r="C25">
        <v>0</v>
      </c>
    </row>
    <row r="26" spans="1:2" x14ac:dyDescent="0.25">
      <c r="A26" s="3"/>
      <c r="B26" s="11">
        <v>21</v>
      </c>
    </row>
    <row r="27" spans="1:2" x14ac:dyDescent="0.25">
      <c r="A27" s="3"/>
      <c r="B27" s="11">
        <v>-18</v>
      </c>
    </row>
    <row r="28" spans="1:2" x14ac:dyDescent="0.25">
      <c r="A28" s="3"/>
      <c r="B28" s="11">
        <v>-9</v>
      </c>
    </row>
    <row r="29" spans="1:2" x14ac:dyDescent="0.25">
      <c r="A29" s="3" t="s">
        <v>3</v>
      </c>
      <c r="B29" s="11">
        <v>-6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11" customWidth="1"/>
    <col min="4" max="4" width="12.43357142857143" style="4" customWidth="1"/>
  </cols>
  <sheetData>
    <row r="7" ht="17.25" customHeight="1" spans="1:5" x14ac:dyDescent="0.25">
      <c r="A7" s="343" t="s">
        <v>976</v>
      </c>
      <c r="B7" s="76">
        <f>SUM(C11:C12)</f>
      </c>
      <c r="C7" s="189"/>
      <c r="D7" s="321"/>
    </row>
    <row r="8" ht="17.25" customHeight="1" spans="1:5" x14ac:dyDescent="0.25">
      <c r="A8" s="7" t="s">
        <v>832</v>
      </c>
      <c r="B8" s="48"/>
      <c r="C8" s="47">
        <v>15</v>
      </c>
      <c r="D8" s="50"/>
    </row>
    <row r="9" ht="17.25" customHeight="1" spans="1:5" x14ac:dyDescent="0.25">
      <c r="A9" s="343" t="s">
        <v>977</v>
      </c>
      <c r="B9" s="76">
        <f>SUM(C13:C14)</f>
      </c>
      <c r="C9" s="76">
        <f>SUM(D13:D14)</f>
      </c>
      <c r="D9" s="321"/>
    </row>
    <row r="10" ht="17.25" customHeight="1" spans="1:5" x14ac:dyDescent="0.25">
      <c r="A10" s="45"/>
      <c r="B10" s="48"/>
      <c r="C10" s="48"/>
      <c r="D10" s="50"/>
    </row>
    <row r="11" ht="17.25" customHeight="1" spans="1:5" x14ac:dyDescent="0.25">
      <c r="A11" s="343" t="s">
        <v>978</v>
      </c>
      <c r="B11" s="76">
        <f>SUM(C15:C16)</f>
      </c>
      <c r="C11" s="76">
        <f>SUM(D15:D16)</f>
      </c>
      <c r="D11" s="321"/>
    </row>
    <row r="12" ht="17.25" customHeight="1" spans="1:5" x14ac:dyDescent="0.25">
      <c r="A12" s="45"/>
      <c r="B12" s="48"/>
      <c r="C12" s="48"/>
      <c r="D12" s="50"/>
    </row>
    <row r="13" ht="17.25" customHeight="1" spans="1:5" x14ac:dyDescent="0.25">
      <c r="A13" s="343" t="s">
        <v>979</v>
      </c>
      <c r="B13" s="76">
        <f>SUM(C17:C18)</f>
      </c>
      <c r="C13" s="76">
        <f>SUM(D17:D18)</f>
      </c>
      <c r="D13" s="321"/>
    </row>
    <row r="14" ht="17.25" customHeight="1" spans="1:5" x14ac:dyDescent="0.25">
      <c r="A14" s="44"/>
      <c r="B14" s="48"/>
      <c r="C14" s="48"/>
      <c r="D14" s="50"/>
    </row>
    <row r="15" ht="17.25" customHeight="1" spans="1:5" x14ac:dyDescent="0.25">
      <c r="A15" s="343" t="s">
        <v>980</v>
      </c>
      <c r="B15" s="76">
        <f>SUM(C19:C20)</f>
      </c>
      <c r="C15" s="76">
        <f>SUM(D19:D20)</f>
      </c>
      <c r="D15" s="321"/>
    </row>
    <row r="16" ht="17.25" customHeight="1" spans="1:5" x14ac:dyDescent="0.25">
      <c r="A16" s="44"/>
      <c r="B16" s="48"/>
      <c r="C16" s="48"/>
      <c r="D16" s="50"/>
    </row>
    <row r="17" ht="17.25" customHeight="1" spans="1:5" x14ac:dyDescent="0.25">
      <c r="A17" s="44"/>
      <c r="B17" s="48"/>
      <c r="C17" s="48"/>
      <c r="D17" s="50"/>
    </row>
    <row r="18" ht="17.25" customHeight="1" spans="1:5" x14ac:dyDescent="0.25">
      <c r="A18" s="44"/>
      <c r="B18" s="48"/>
      <c r="C18" s="48"/>
      <c r="D18" s="50"/>
    </row>
    <row r="19" ht="17.25" customHeight="1" spans="1:5" x14ac:dyDescent="0.25">
      <c r="A19" s="50"/>
      <c r="B19" s="48"/>
      <c r="C19" s="48"/>
      <c r="D19" s="50"/>
    </row>
    <row r="20" ht="17.25" customHeight="1" spans="1:5" x14ac:dyDescent="0.25">
      <c r="A20" s="209" t="s">
        <v>1007</v>
      </c>
      <c r="B20" s="31"/>
      <c r="C20" s="31"/>
      <c r="D20" s="35"/>
    </row>
    <row r="21" ht="17.25" customHeight="1" spans="1:5" x14ac:dyDescent="0.25">
      <c r="A21" s="3"/>
      <c r="B21" s="13"/>
      <c r="C21" s="13"/>
      <c r="D21" s="4"/>
    </row>
    <row r="22" ht="17.25" customHeight="1" spans="1:5" x14ac:dyDescent="0.25">
      <c r="A22" s="3"/>
      <c r="B22" s="143" t="s">
        <v>9</v>
      </c>
      <c r="C22" s="143" t="s">
        <v>14</v>
      </c>
      <c r="D22" s="347"/>
    </row>
    <row r="23" ht="17.25" customHeight="1" spans="1:5" x14ac:dyDescent="0.25">
      <c r="A23" s="8"/>
      <c r="B23" s="13"/>
      <c r="C23" s="13"/>
      <c r="D23" s="4"/>
    </row>
    <row r="24" spans="1:3" x14ac:dyDescent="0.25">
      <c r="A24" s="3" t="s">
        <v>0</v>
      </c>
      <c r="B24" s="11" t="s">
        <v>9</v>
      </c>
      <c r="C24" s="11" t="s">
        <v>14</v>
      </c>
    </row>
    <row r="25" spans="1:4" x14ac:dyDescent="0.25">
      <c r="A25" s="3" t="s">
        <v>3</v>
      </c>
      <c r="B25" s="11">
        <v>0</v>
      </c>
      <c r="C25" s="11">
        <v>0</v>
      </c>
      <c r="D25" s="4">
        <v>0</v>
      </c>
    </row>
    <row r="26" spans="1:3" x14ac:dyDescent="0.25">
      <c r="A26" s="3"/>
      <c r="B26" s="11">
        <v>80</v>
      </c>
      <c r="C26" s="11">
        <v>0</v>
      </c>
    </row>
    <row r="27" spans="1:3" x14ac:dyDescent="0.25">
      <c r="A27" s="3"/>
      <c r="B27" s="11">
        <v>0</v>
      </c>
      <c r="C27" s="11">
        <v>15</v>
      </c>
    </row>
    <row r="28" spans="1:3" x14ac:dyDescent="0.25">
      <c r="A28" s="3" t="s">
        <v>3</v>
      </c>
      <c r="B28" s="11">
        <v>80</v>
      </c>
      <c r="C28" s="11">
        <v>15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14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7" ht="17.25" customHeight="1" spans="1:15" x14ac:dyDescent="0.25">
      <c r="A7" s="44">
        <v>44906</v>
      </c>
      <c r="B7" s="47">
        <v>200</v>
      </c>
      <c r="C7" s="47">
        <v>200</v>
      </c>
      <c r="D7" s="6"/>
      <c r="E7" s="6"/>
      <c r="F7" s="18">
        <v>200</v>
      </c>
      <c r="G7" s="18">
        <v>200</v>
      </c>
      <c r="H7" s="6"/>
      <c r="I7" s="6"/>
      <c r="J7" s="18">
        <v>200</v>
      </c>
      <c r="K7" s="6"/>
      <c r="L7" s="4"/>
      <c r="M7" s="4"/>
      <c r="N7" s="4"/>
    </row>
    <row r="8" ht="17.25" customHeight="1" spans="1:15" x14ac:dyDescent="0.25">
      <c r="A8" s="5" t="s">
        <v>938</v>
      </c>
      <c r="B8" s="18">
        <v>120</v>
      </c>
      <c r="C8" s="18">
        <v>150</v>
      </c>
      <c r="D8" s="6"/>
      <c r="E8" s="6"/>
      <c r="F8" s="18">
        <v>50</v>
      </c>
      <c r="G8" s="18">
        <v>180</v>
      </c>
      <c r="H8" s="6"/>
      <c r="I8" s="6"/>
      <c r="J8" s="18">
        <v>100</v>
      </c>
      <c r="K8" s="6"/>
      <c r="L8" s="4"/>
      <c r="M8" s="4"/>
      <c r="N8" s="4"/>
    </row>
    <row r="9" ht="17.25" customHeight="1" spans="1:15" x14ac:dyDescent="0.25">
      <c r="A9" s="44" t="s">
        <v>245</v>
      </c>
      <c r="B9" s="47">
        <v>60</v>
      </c>
      <c r="C9" s="47">
        <v>50</v>
      </c>
      <c r="D9" s="6"/>
      <c r="E9" s="6"/>
      <c r="F9" s="47">
        <v>180</v>
      </c>
      <c r="G9" s="6"/>
      <c r="H9" s="6"/>
      <c r="I9" s="6"/>
      <c r="J9" s="47">
        <v>80</v>
      </c>
      <c r="K9" s="6"/>
      <c r="L9" s="4"/>
      <c r="M9" s="4"/>
      <c r="N9" s="4"/>
    </row>
    <row r="10" ht="17.25" customHeight="1" spans="1:15" x14ac:dyDescent="0.25">
      <c r="A10" s="5" t="s">
        <v>1009</v>
      </c>
      <c r="B10" s="6"/>
      <c r="C10" s="6"/>
      <c r="D10" s="18">
        <v>110</v>
      </c>
      <c r="E10" s="18">
        <v>110</v>
      </c>
      <c r="F10" s="18">
        <v>110</v>
      </c>
      <c r="G10" s="18">
        <v>110</v>
      </c>
      <c r="H10" s="6"/>
      <c r="I10" s="6"/>
      <c r="J10" s="18">
        <v>110</v>
      </c>
      <c r="K10" s="6"/>
      <c r="L10" s="4"/>
      <c r="M10" s="4"/>
      <c r="N10" s="4"/>
    </row>
    <row r="11" ht="17.25" customHeight="1" spans="1:15" x14ac:dyDescent="0.25">
      <c r="A11" s="5" t="s">
        <v>917</v>
      </c>
      <c r="B11" s="18">
        <v>30</v>
      </c>
      <c r="C11" s="18">
        <v>300</v>
      </c>
      <c r="D11" s="6"/>
      <c r="E11" s="6"/>
      <c r="F11" s="6"/>
      <c r="G11" s="18">
        <v>130</v>
      </c>
      <c r="H11" s="6"/>
      <c r="I11" s="6"/>
      <c r="J11" s="6"/>
      <c r="K11" s="6"/>
      <c r="L11" s="4"/>
      <c r="M11" s="4"/>
      <c r="N11" s="4"/>
    </row>
    <row r="12" ht="17.25" customHeight="1" spans="1:15" x14ac:dyDescent="0.25">
      <c r="A12" s="5" t="s">
        <v>247</v>
      </c>
      <c r="B12" s="6"/>
      <c r="C12" s="18">
        <v>80</v>
      </c>
      <c r="D12" s="6"/>
      <c r="E12" s="6"/>
      <c r="F12" s="18">
        <v>96</v>
      </c>
      <c r="G12" s="162">
        <v>160</v>
      </c>
      <c r="H12" s="6"/>
      <c r="I12" s="6"/>
      <c r="J12" s="162">
        <v>305</v>
      </c>
      <c r="K12" s="18">
        <v>80</v>
      </c>
      <c r="L12" s="4"/>
      <c r="M12" s="4"/>
      <c r="N12" s="4"/>
    </row>
    <row r="13" ht="17.25" customHeight="1" spans="1:15" x14ac:dyDescent="0.25">
      <c r="A13" s="5">
        <v>44929</v>
      </c>
      <c r="B13" s="146"/>
      <c r="C13" s="78">
        <v>140</v>
      </c>
      <c r="D13" s="6"/>
      <c r="E13" s="6"/>
      <c r="F13" s="6"/>
      <c r="G13" s="78">
        <v>200</v>
      </c>
      <c r="H13" s="6"/>
      <c r="I13" s="6"/>
      <c r="J13" s="6"/>
      <c r="K13" s="78">
        <v>140</v>
      </c>
      <c r="L13" s="4"/>
      <c r="M13" s="4"/>
      <c r="N13" s="4"/>
    </row>
    <row r="14" ht="17.25" customHeight="1" spans="1:15" x14ac:dyDescent="0.25">
      <c r="A14" s="5">
        <v>44960</v>
      </c>
      <c r="B14" s="18">
        <v>120</v>
      </c>
      <c r="C14" s="18">
        <v>120</v>
      </c>
      <c r="D14" s="6"/>
      <c r="E14" s="6"/>
      <c r="F14" s="18">
        <v>59</v>
      </c>
      <c r="G14" s="18">
        <v>120</v>
      </c>
      <c r="H14" s="6"/>
      <c r="I14" s="6"/>
      <c r="J14" s="6"/>
      <c r="K14" s="6"/>
      <c r="L14" s="4"/>
      <c r="M14" s="4"/>
      <c r="N14" s="4"/>
    </row>
    <row r="15" ht="17.25" customHeight="1" spans="1:15" x14ac:dyDescent="0.25">
      <c r="A15" s="5">
        <v>44988</v>
      </c>
      <c r="B15" s="18">
        <v>100</v>
      </c>
      <c r="C15" s="18">
        <v>100</v>
      </c>
      <c r="D15" s="6"/>
      <c r="E15" s="6"/>
      <c r="F15" s="18">
        <v>150</v>
      </c>
      <c r="G15" s="18">
        <v>130</v>
      </c>
      <c r="H15" s="6"/>
      <c r="I15" s="6"/>
      <c r="J15" s="6"/>
      <c r="K15" s="6"/>
      <c r="L15" s="4"/>
      <c r="M15" s="4"/>
      <c r="N15" s="4"/>
    </row>
    <row r="16" ht="17.25" customHeight="1" spans="1:15" x14ac:dyDescent="0.25">
      <c r="A16" s="5">
        <v>45019</v>
      </c>
      <c r="B16" s="18">
        <v>50</v>
      </c>
      <c r="C16" s="18">
        <v>50</v>
      </c>
      <c r="D16" s="6"/>
      <c r="E16" s="6"/>
      <c r="F16" s="6"/>
      <c r="G16" s="6"/>
      <c r="H16" s="6"/>
      <c r="I16" s="6"/>
      <c r="J16" s="6"/>
      <c r="K16" s="6"/>
      <c r="L16" s="4"/>
      <c r="M16" s="4"/>
      <c r="N16" s="4"/>
    </row>
    <row r="17" ht="17.25" customHeight="1" spans="1:15" x14ac:dyDescent="0.25">
      <c r="A17" s="5">
        <v>45110</v>
      </c>
      <c r="B17" s="18">
        <v>120</v>
      </c>
      <c r="C17" s="18">
        <v>120</v>
      </c>
      <c r="D17" s="6"/>
      <c r="E17" s="6"/>
      <c r="F17" s="6"/>
      <c r="G17" s="6"/>
      <c r="H17" s="6"/>
      <c r="I17" s="6"/>
      <c r="J17" s="6"/>
      <c r="K17" s="6"/>
      <c r="L17" s="4"/>
      <c r="M17" s="4"/>
      <c r="N17" s="4"/>
    </row>
    <row r="18" ht="17.25" customHeight="1" spans="1:15" x14ac:dyDescent="0.25">
      <c r="A18" s="5" t="s">
        <v>338</v>
      </c>
      <c r="B18" s="18">
        <v>40</v>
      </c>
      <c r="C18" s="6"/>
      <c r="D18" s="6"/>
      <c r="E18" s="6"/>
      <c r="F18" s="18">
        <v>50</v>
      </c>
      <c r="G18" s="6"/>
      <c r="H18" s="6"/>
      <c r="I18" s="6"/>
      <c r="J18" s="18">
        <v>50</v>
      </c>
      <c r="K18" s="6"/>
      <c r="L18" s="4"/>
      <c r="M18" s="4"/>
      <c r="N18" s="4"/>
    </row>
    <row r="19" ht="17.25" customHeight="1" spans="1:15" x14ac:dyDescent="0.25">
      <c r="A19" s="5" t="s">
        <v>338</v>
      </c>
      <c r="B19" s="18">
        <v>60</v>
      </c>
      <c r="C19" s="18">
        <v>100</v>
      </c>
      <c r="D19" s="6"/>
      <c r="E19" s="6"/>
      <c r="F19" s="6"/>
      <c r="G19" s="18">
        <v>100</v>
      </c>
      <c r="H19" s="6"/>
      <c r="I19" s="6"/>
      <c r="J19" s="6"/>
      <c r="K19" s="6"/>
      <c r="L19" s="4"/>
      <c r="M19" s="4"/>
      <c r="N19" s="4"/>
    </row>
    <row r="20" ht="17.25" customHeight="1" spans="1:15" x14ac:dyDescent="0.25">
      <c r="A20" s="366">
        <v>45203</v>
      </c>
      <c r="B20" s="38">
        <v>10</v>
      </c>
      <c r="C20" s="20"/>
      <c r="D20" s="20"/>
      <c r="E20" s="20"/>
      <c r="F20" s="20"/>
      <c r="G20" s="20"/>
      <c r="H20" s="20"/>
      <c r="I20" s="20"/>
      <c r="J20" s="20"/>
      <c r="K20" s="20"/>
      <c r="L20" s="40" t="s">
        <v>1010</v>
      </c>
      <c r="M20" s="40"/>
      <c r="N20" s="42"/>
    </row>
    <row r="21" ht="17.25" customHeight="1" spans="1:15" x14ac:dyDescent="0.25">
      <c r="A21" s="366">
        <v>45203</v>
      </c>
      <c r="B21" s="38">
        <v>-10</v>
      </c>
      <c r="C21" s="20"/>
      <c r="D21" s="20"/>
      <c r="E21" s="20"/>
      <c r="F21" s="20"/>
      <c r="G21" s="20"/>
      <c r="H21" s="20"/>
      <c r="I21" s="20"/>
      <c r="J21" s="20"/>
      <c r="K21" s="20"/>
      <c r="L21" s="42"/>
      <c r="M21" s="42"/>
      <c r="N21" s="42"/>
    </row>
    <row r="22" ht="17.25" customHeight="1" spans="1:15" x14ac:dyDescent="0.25">
      <c r="A22" s="5">
        <v>45264</v>
      </c>
      <c r="B22" s="38">
        <v>-51</v>
      </c>
      <c r="C22" s="18">
        <v>-144</v>
      </c>
      <c r="D22" s="6"/>
      <c r="E22" s="18">
        <v>-134</v>
      </c>
      <c r="F22" s="6"/>
      <c r="G22" s="18">
        <v>-10</v>
      </c>
      <c r="H22" s="18">
        <v>-32</v>
      </c>
      <c r="I22" s="18">
        <v>-1</v>
      </c>
      <c r="J22" s="6"/>
      <c r="K22" s="18">
        <v>-2</v>
      </c>
      <c r="L22" s="4"/>
      <c r="M22" s="4"/>
      <c r="N22" s="4"/>
    </row>
    <row r="23" ht="17.25" customHeight="1" spans="1:15" x14ac:dyDescent="0.25">
      <c r="A23" s="45" t="s">
        <v>1011</v>
      </c>
      <c r="B23" s="6"/>
      <c r="C23" s="6"/>
      <c r="D23" s="18">
        <v>170</v>
      </c>
      <c r="E23" s="18">
        <v>170</v>
      </c>
      <c r="F23" s="6"/>
      <c r="G23" s="18">
        <v>200</v>
      </c>
      <c r="H23" s="6"/>
      <c r="I23" s="6"/>
      <c r="J23" s="6"/>
      <c r="K23" s="6"/>
      <c r="L23" s="4"/>
      <c r="M23" s="4"/>
      <c r="N23" s="4"/>
    </row>
    <row r="24" ht="17.25" customHeight="1" spans="1:15" x14ac:dyDescent="0.25">
      <c r="A24" s="45" t="s">
        <v>273</v>
      </c>
      <c r="B24" s="6"/>
      <c r="C24" s="6"/>
      <c r="D24" s="18">
        <v>40</v>
      </c>
      <c r="E24" s="18">
        <v>40</v>
      </c>
      <c r="F24" s="6"/>
      <c r="G24" s="18">
        <v>10</v>
      </c>
      <c r="H24" s="6"/>
      <c r="I24" s="6"/>
      <c r="J24" s="6"/>
      <c r="K24" s="6"/>
      <c r="L24" s="4"/>
      <c r="M24" s="4"/>
      <c r="N24" s="4"/>
    </row>
    <row r="25" ht="17.25" customHeight="1" spans="1:15" x14ac:dyDescent="0.25">
      <c r="A25" s="45" t="s">
        <v>107</v>
      </c>
      <c r="B25" s="6"/>
      <c r="C25" s="6"/>
      <c r="D25" s="18">
        <v>150</v>
      </c>
      <c r="E25" s="18">
        <v>150</v>
      </c>
      <c r="F25" s="6"/>
      <c r="G25" s="18">
        <v>150</v>
      </c>
      <c r="H25" s="6"/>
      <c r="I25" s="6"/>
      <c r="J25" s="6"/>
      <c r="K25" s="6"/>
      <c r="L25" s="4"/>
      <c r="M25" s="4"/>
      <c r="N25" s="4"/>
    </row>
    <row r="26" ht="17.25" customHeight="1" spans="1:15" x14ac:dyDescent="0.25">
      <c r="A26" s="45" t="s">
        <v>275</v>
      </c>
      <c r="B26" s="18">
        <v>90</v>
      </c>
      <c r="C26" s="6"/>
      <c r="D26" s="6"/>
      <c r="E26" s="18">
        <v>70</v>
      </c>
      <c r="F26" s="18">
        <v>60</v>
      </c>
      <c r="G26" s="18">
        <v>200</v>
      </c>
      <c r="H26" s="6"/>
      <c r="I26" s="6"/>
      <c r="J26" s="6"/>
      <c r="K26" s="6"/>
      <c r="L26" s="4"/>
      <c r="M26" s="4"/>
      <c r="N26" s="4"/>
    </row>
    <row r="27" ht="17.25" customHeight="1" spans="1:15" x14ac:dyDescent="0.25">
      <c r="A27" s="5">
        <v>44963</v>
      </c>
      <c r="B27" s="18">
        <v>90</v>
      </c>
      <c r="C27" s="6"/>
      <c r="D27" s="6"/>
      <c r="E27" s="18">
        <v>100</v>
      </c>
      <c r="F27" s="6"/>
      <c r="G27" s="18">
        <v>160</v>
      </c>
      <c r="H27" s="6"/>
      <c r="I27" s="6"/>
      <c r="J27" s="6"/>
      <c r="K27" s="6"/>
      <c r="L27" s="4"/>
      <c r="M27" s="4"/>
      <c r="N27" s="4"/>
    </row>
    <row r="28" ht="17.25" customHeight="1" spans="1:15" x14ac:dyDescent="0.25">
      <c r="A28" s="5" t="s">
        <v>276</v>
      </c>
      <c r="B28" s="6"/>
      <c r="C28" s="6"/>
      <c r="D28" s="6"/>
      <c r="E28" s="18">
        <v>10</v>
      </c>
      <c r="F28" s="18">
        <v>300</v>
      </c>
      <c r="G28" s="6"/>
      <c r="H28" s="6"/>
      <c r="I28" s="6"/>
      <c r="J28" s="18">
        <v>360</v>
      </c>
      <c r="K28" s="6"/>
      <c r="L28" s="4"/>
      <c r="M28" s="4"/>
      <c r="N28" s="4"/>
    </row>
    <row r="29" ht="17.25" customHeight="1" spans="1:15" x14ac:dyDescent="0.25">
      <c r="A29" s="5">
        <v>45083</v>
      </c>
      <c r="B29" s="6"/>
      <c r="C29" s="18">
        <v>180</v>
      </c>
      <c r="D29" s="18">
        <v>85</v>
      </c>
      <c r="E29" s="6"/>
      <c r="F29" s="6"/>
      <c r="G29" s="6"/>
      <c r="H29" s="6"/>
      <c r="I29" s="6"/>
      <c r="J29" s="6"/>
      <c r="K29" s="6"/>
      <c r="L29" s="4"/>
      <c r="M29" s="4"/>
      <c r="N29" s="4"/>
    </row>
    <row r="30" ht="17.25" customHeight="1" spans="1:15" x14ac:dyDescent="0.25">
      <c r="A30" s="5">
        <v>45113</v>
      </c>
      <c r="B30" s="6"/>
      <c r="C30" s="6"/>
      <c r="D30" s="18">
        <v>95</v>
      </c>
      <c r="E30" s="6"/>
      <c r="F30" s="6"/>
      <c r="G30" s="6"/>
      <c r="H30" s="6"/>
      <c r="I30" s="6"/>
      <c r="J30" s="6"/>
      <c r="K30" s="6"/>
      <c r="L30" s="4"/>
      <c r="M30" s="4"/>
      <c r="N30" s="4"/>
    </row>
    <row r="31" ht="17.25" customHeight="1" spans="1:15" x14ac:dyDescent="0.25">
      <c r="A31" s="45" t="s">
        <v>997</v>
      </c>
      <c r="B31" s="18">
        <v>-100</v>
      </c>
      <c r="C31" s="6"/>
      <c r="D31" s="18">
        <v>-100</v>
      </c>
      <c r="E31" s="6"/>
      <c r="F31" s="6"/>
      <c r="G31" s="18">
        <v>-132</v>
      </c>
      <c r="H31" s="6"/>
      <c r="I31" s="6"/>
      <c r="J31" s="6"/>
      <c r="K31" s="6"/>
      <c r="L31" s="4"/>
      <c r="M31" s="4"/>
      <c r="N31" s="4"/>
    </row>
    <row r="32" ht="17.25" customHeight="1" spans="1:15" x14ac:dyDescent="0.25">
      <c r="A32" s="45" t="s">
        <v>293</v>
      </c>
      <c r="B32" s="18">
        <v>-68</v>
      </c>
      <c r="C32" s="18">
        <v>-174</v>
      </c>
      <c r="D32" s="6"/>
      <c r="E32" s="18">
        <v>-54</v>
      </c>
      <c r="F32" s="6"/>
      <c r="G32" s="6"/>
      <c r="H32" s="6"/>
      <c r="I32" s="6"/>
      <c r="J32" s="6"/>
      <c r="K32" s="6"/>
      <c r="L32" s="4"/>
      <c r="M32" s="4"/>
      <c r="N32" s="4"/>
    </row>
    <row r="33" ht="17.25" customHeight="1" spans="1:15" x14ac:dyDescent="0.25">
      <c r="A33" s="45" t="s">
        <v>108</v>
      </c>
      <c r="B33" s="18">
        <v>-50</v>
      </c>
      <c r="C33" s="25"/>
      <c r="D33" s="25"/>
      <c r="E33" s="18">
        <v>-43</v>
      </c>
      <c r="F33" s="18">
        <v>-120</v>
      </c>
      <c r="G33" s="25"/>
      <c r="H33" s="25"/>
      <c r="I33" s="25"/>
      <c r="J33" s="18">
        <v>-120</v>
      </c>
      <c r="K33" s="25"/>
      <c r="L33" s="4"/>
      <c r="M33" s="4"/>
      <c r="N33" s="4"/>
    </row>
    <row r="34" ht="17.25" customHeight="1" spans="1:15" x14ac:dyDescent="0.25">
      <c r="A34" s="45">
        <v>45053</v>
      </c>
      <c r="B34" s="18">
        <v>-55</v>
      </c>
      <c r="C34" s="18">
        <v>-88</v>
      </c>
      <c r="D34" s="18">
        <v>-48</v>
      </c>
      <c r="E34" s="18">
        <v>-51</v>
      </c>
      <c r="F34" s="25"/>
      <c r="G34" s="18">
        <v>-300</v>
      </c>
      <c r="H34" s="25"/>
      <c r="I34" s="25"/>
      <c r="J34" s="25"/>
      <c r="K34" s="18">
        <v>-27</v>
      </c>
      <c r="L34" s="4"/>
      <c r="M34" s="4"/>
      <c r="N34" s="4"/>
    </row>
    <row r="35" ht="17.25" customHeight="1" spans="1:15" x14ac:dyDescent="0.25">
      <c r="A35" s="5">
        <v>45114</v>
      </c>
      <c r="B35" s="18">
        <v>-58</v>
      </c>
      <c r="C35" s="18">
        <v>-121</v>
      </c>
      <c r="D35" s="18">
        <v>-14</v>
      </c>
      <c r="E35" s="18">
        <v>-32</v>
      </c>
      <c r="F35" s="18">
        <v>-175</v>
      </c>
      <c r="G35" s="18">
        <v>-14</v>
      </c>
      <c r="H35" s="25"/>
      <c r="I35" s="25"/>
      <c r="J35" s="18">
        <v>-109</v>
      </c>
      <c r="K35" s="18">
        <v>-10</v>
      </c>
      <c r="L35" s="4"/>
      <c r="M35" s="4"/>
      <c r="N35" s="4"/>
    </row>
    <row r="36" ht="17.25" customHeight="1" spans="1:15" x14ac:dyDescent="0.25">
      <c r="A36" s="44" t="s">
        <v>998</v>
      </c>
      <c r="B36" s="47">
        <v>-58</v>
      </c>
      <c r="C36" s="49"/>
      <c r="D36" s="47">
        <v>-154</v>
      </c>
      <c r="E36" s="47">
        <v>-32</v>
      </c>
      <c r="F36" s="47">
        <v>-148</v>
      </c>
      <c r="G36" s="49"/>
      <c r="H36" s="49"/>
      <c r="I36" s="49"/>
      <c r="J36" s="47">
        <v>-142</v>
      </c>
      <c r="K36" s="47">
        <v>-9</v>
      </c>
      <c r="L36" s="4"/>
      <c r="M36" s="4"/>
      <c r="N36" s="4"/>
    </row>
    <row r="37" ht="17.25" customHeight="1" spans="1:15" x14ac:dyDescent="0.25">
      <c r="A37" s="5" t="s">
        <v>195</v>
      </c>
      <c r="B37" s="47">
        <v>-20</v>
      </c>
      <c r="C37" s="47">
        <v>-215</v>
      </c>
      <c r="D37" s="49"/>
      <c r="E37" s="49"/>
      <c r="F37" s="47">
        <v>-81</v>
      </c>
      <c r="G37" s="47">
        <v>-150</v>
      </c>
      <c r="H37" s="49"/>
      <c r="I37" s="49"/>
      <c r="J37" s="47">
        <v>-88</v>
      </c>
      <c r="K37" s="49"/>
      <c r="L37" s="4"/>
      <c r="M37" s="4"/>
      <c r="N37" s="4"/>
    </row>
    <row r="38" ht="17.25" customHeight="1" spans="1:15" x14ac:dyDescent="0.25">
      <c r="A38" s="45" t="s">
        <v>768</v>
      </c>
      <c r="B38" s="47">
        <v>-18</v>
      </c>
      <c r="C38" s="47">
        <v>-21</v>
      </c>
      <c r="D38" s="47">
        <v>-18</v>
      </c>
      <c r="E38" s="47">
        <v>-33</v>
      </c>
      <c r="F38" s="47">
        <v>-1</v>
      </c>
      <c r="G38" s="47">
        <v>-6</v>
      </c>
      <c r="H38" s="47">
        <v>-7</v>
      </c>
      <c r="I38" s="49"/>
      <c r="J38" s="47">
        <v>-2</v>
      </c>
      <c r="K38" s="47">
        <v>-2</v>
      </c>
      <c r="L38" s="4"/>
      <c r="M38" s="4"/>
      <c r="N38" s="4"/>
    </row>
    <row r="39" ht="17.25" customHeight="1" spans="1:15" x14ac:dyDescent="0.25">
      <c r="A39" s="5" t="s">
        <v>999</v>
      </c>
      <c r="B39" s="47">
        <v>-80</v>
      </c>
      <c r="C39" s="47">
        <v>-50</v>
      </c>
      <c r="D39" s="47">
        <v>-94</v>
      </c>
      <c r="E39" s="47">
        <v>-21</v>
      </c>
      <c r="F39" s="47">
        <v>-100</v>
      </c>
      <c r="G39" s="49"/>
      <c r="H39" s="49"/>
      <c r="I39" s="49"/>
      <c r="J39" s="47">
        <v>-170</v>
      </c>
      <c r="K39" s="49"/>
      <c r="L39" s="4"/>
      <c r="M39" s="4"/>
      <c r="N39" s="4"/>
    </row>
    <row r="40" ht="17.25" customHeight="1" spans="1:15" x14ac:dyDescent="0.25">
      <c r="A40" s="5">
        <v>44993</v>
      </c>
      <c r="B40" s="49"/>
      <c r="C40" s="49"/>
      <c r="D40" s="47">
        <v>-80</v>
      </c>
      <c r="E40" s="47">
        <v>-126</v>
      </c>
      <c r="F40" s="47">
        <v>-100</v>
      </c>
      <c r="G40" s="49"/>
      <c r="H40" s="49"/>
      <c r="I40" s="49"/>
      <c r="J40" s="47">
        <v>-100</v>
      </c>
      <c r="K40" s="49"/>
      <c r="L40" s="4"/>
      <c r="M40" s="4"/>
      <c r="N40" s="4"/>
    </row>
    <row r="41" ht="17.25" customHeight="1" spans="1:15" x14ac:dyDescent="0.25">
      <c r="A41" s="5">
        <v>45146</v>
      </c>
      <c r="B41" s="48"/>
      <c r="C41" s="48"/>
      <c r="D41" s="48"/>
      <c r="E41" s="48"/>
      <c r="F41" s="47">
        <v>-100</v>
      </c>
      <c r="G41" s="48"/>
      <c r="H41" s="48"/>
      <c r="I41" s="48"/>
      <c r="J41" s="48"/>
      <c r="K41" s="48"/>
      <c r="L41" s="4"/>
      <c r="M41" s="4"/>
      <c r="N41" s="4"/>
    </row>
    <row r="42" ht="17.25" customHeight="1" spans="1:15" x14ac:dyDescent="0.25">
      <c r="A42" s="45">
        <v>45238</v>
      </c>
      <c r="B42" s="47">
        <v>-29</v>
      </c>
      <c r="C42" s="47">
        <v>-7</v>
      </c>
      <c r="D42" s="49"/>
      <c r="E42" s="47">
        <v>-16</v>
      </c>
      <c r="F42" s="47">
        <v>-15</v>
      </c>
      <c r="G42" s="47">
        <v>-150</v>
      </c>
      <c r="H42" s="49"/>
      <c r="I42" s="49"/>
      <c r="J42" s="47">
        <v>-37</v>
      </c>
      <c r="K42" s="47">
        <v>-16</v>
      </c>
      <c r="L42" s="4"/>
      <c r="M42" s="4"/>
      <c r="N42" s="4"/>
    </row>
    <row r="43" ht="17.25" customHeight="1" spans="1:15" x14ac:dyDescent="0.25">
      <c r="A43" s="5" t="s">
        <v>781</v>
      </c>
      <c r="B43" s="47">
        <v>-66</v>
      </c>
      <c r="C43" s="47">
        <v>-125</v>
      </c>
      <c r="D43" s="47">
        <v>-11</v>
      </c>
      <c r="E43" s="48"/>
      <c r="F43" s="47">
        <v>-4</v>
      </c>
      <c r="G43" s="47">
        <v>-142</v>
      </c>
      <c r="H43" s="48"/>
      <c r="I43" s="48"/>
      <c r="J43" s="47">
        <v>-6</v>
      </c>
      <c r="K43" s="47">
        <v>-33</v>
      </c>
      <c r="L43" s="4"/>
      <c r="M43" s="4"/>
      <c r="N43" s="4"/>
    </row>
    <row r="44" ht="17.25" customHeight="1" spans="1:15" x14ac:dyDescent="0.25">
      <c r="A44" s="5">
        <v>44935</v>
      </c>
      <c r="B44" s="47">
        <v>-80</v>
      </c>
      <c r="C44" s="47">
        <v>-60</v>
      </c>
      <c r="D44" s="49"/>
      <c r="E44" s="47">
        <v>-18</v>
      </c>
      <c r="F44" s="49"/>
      <c r="G44" s="49"/>
      <c r="H44" s="49"/>
      <c r="I44" s="49"/>
      <c r="J44" s="49"/>
      <c r="K44" s="47">
        <v>-26</v>
      </c>
      <c r="L44" s="4"/>
      <c r="M44" s="4"/>
      <c r="N44" s="4"/>
    </row>
    <row r="45" ht="17.25" customHeight="1" spans="1:15" x14ac:dyDescent="0.25">
      <c r="A45" s="5">
        <v>45025</v>
      </c>
      <c r="B45" s="47">
        <v>-71</v>
      </c>
      <c r="C45" s="47">
        <v>-28</v>
      </c>
      <c r="D45" s="47">
        <v>-8</v>
      </c>
      <c r="E45" s="49"/>
      <c r="F45" s="47">
        <v>-17</v>
      </c>
      <c r="G45" s="47">
        <v>-130</v>
      </c>
      <c r="H45" s="49"/>
      <c r="I45" s="49"/>
      <c r="J45" s="47">
        <v>-35</v>
      </c>
      <c r="K45" s="47">
        <v>-44</v>
      </c>
      <c r="L45" s="4"/>
      <c r="M45" s="4"/>
      <c r="N45" s="4"/>
    </row>
    <row r="46" ht="17.25" customHeight="1" spans="1:15" x14ac:dyDescent="0.25">
      <c r="A46" s="5">
        <v>45239</v>
      </c>
      <c r="B46" s="47">
        <v>-23</v>
      </c>
      <c r="C46" s="49"/>
      <c r="D46" s="49"/>
      <c r="E46" s="49"/>
      <c r="F46" s="47">
        <v>-34</v>
      </c>
      <c r="G46" s="49"/>
      <c r="H46" s="49"/>
      <c r="I46" s="49"/>
      <c r="J46" s="47">
        <v>-118</v>
      </c>
      <c r="K46" s="47">
        <v>-17</v>
      </c>
      <c r="L46" s="4"/>
      <c r="M46" s="4"/>
      <c r="N46" s="4"/>
    </row>
    <row r="47" ht="17.25" customHeight="1" spans="1:15" x14ac:dyDescent="0.25">
      <c r="A47" s="125" t="s">
        <v>771</v>
      </c>
      <c r="B47" s="47">
        <v>-39</v>
      </c>
      <c r="C47" s="47">
        <v>-127</v>
      </c>
      <c r="D47" s="47">
        <v>-40</v>
      </c>
      <c r="E47" s="47">
        <v>-49</v>
      </c>
      <c r="F47" s="49"/>
      <c r="G47" s="49"/>
      <c r="H47" s="49"/>
      <c r="I47" s="49"/>
      <c r="J47" s="49"/>
      <c r="K47" s="47">
        <v>-13</v>
      </c>
      <c r="L47" s="4"/>
      <c r="M47" s="4"/>
      <c r="N47" s="4"/>
    </row>
    <row r="48" ht="17.25" customHeight="1" spans="1:15" x14ac:dyDescent="0.25">
      <c r="A48" s="5" t="s">
        <v>820</v>
      </c>
      <c r="B48" s="18">
        <v>-2</v>
      </c>
      <c r="C48" s="18">
        <v>-6</v>
      </c>
      <c r="D48" s="18">
        <v>-12</v>
      </c>
      <c r="E48" s="18">
        <v>-39</v>
      </c>
      <c r="F48" s="25"/>
      <c r="G48" s="18">
        <v>-380</v>
      </c>
      <c r="H48" s="18">
        <v>-26</v>
      </c>
      <c r="I48" s="25"/>
      <c r="J48" s="25"/>
      <c r="K48" s="18">
        <v>-3</v>
      </c>
      <c r="L48" s="4"/>
      <c r="M48" s="4"/>
      <c r="N48" s="4"/>
    </row>
    <row r="49" ht="17.25" customHeight="1" spans="1:15" x14ac:dyDescent="0.25">
      <c r="A49" s="44">
        <v>44967</v>
      </c>
      <c r="B49" s="47">
        <v>-18</v>
      </c>
      <c r="C49" s="47">
        <v>-15</v>
      </c>
      <c r="D49" s="47">
        <v>-3</v>
      </c>
      <c r="E49" s="48"/>
      <c r="F49" s="48"/>
      <c r="G49" s="47">
        <v>-50</v>
      </c>
      <c r="H49" s="48"/>
      <c r="I49" s="47">
        <v>-1</v>
      </c>
      <c r="J49" s="48"/>
      <c r="K49" s="48"/>
      <c r="L49" s="4"/>
      <c r="M49" s="4"/>
      <c r="N49" s="4"/>
    </row>
    <row r="50" ht="17.25" customHeight="1" spans="1:15" x14ac:dyDescent="0.25">
      <c r="A50" s="44">
        <v>45240</v>
      </c>
      <c r="B50" s="47">
        <v>71</v>
      </c>
      <c r="C50" s="47">
        <v>87</v>
      </c>
      <c r="D50" s="48"/>
      <c r="E50" s="48"/>
      <c r="F50" s="48"/>
      <c r="G50" s="48"/>
      <c r="H50" s="48"/>
      <c r="I50" s="48"/>
      <c r="J50" s="47">
        <v>40</v>
      </c>
      <c r="K50" s="48"/>
      <c r="L50" s="4"/>
      <c r="M50" s="4"/>
      <c r="N50" s="4"/>
    </row>
    <row r="51" ht="17.25" customHeight="1" spans="1:15" x14ac:dyDescent="0.25">
      <c r="A51" s="44">
        <v>45270</v>
      </c>
      <c r="B51" s="47">
        <v>60</v>
      </c>
      <c r="C51" s="47">
        <v>75</v>
      </c>
      <c r="D51" s="49"/>
      <c r="E51" s="49"/>
      <c r="F51" s="49"/>
      <c r="G51" s="47">
        <v>200</v>
      </c>
      <c r="H51" s="49"/>
      <c r="I51" s="49"/>
      <c r="J51" s="47">
        <v>40</v>
      </c>
      <c r="K51" s="49"/>
      <c r="L51" s="4"/>
      <c r="M51" s="4"/>
      <c r="N51" s="4"/>
    </row>
    <row r="52" ht="17.25" customHeight="1" spans="1:15" x14ac:dyDescent="0.25">
      <c r="A52" s="5" t="s">
        <v>1012</v>
      </c>
      <c r="B52" s="47">
        <v>50</v>
      </c>
      <c r="C52" s="47">
        <v>100</v>
      </c>
      <c r="D52" s="48"/>
      <c r="E52" s="48"/>
      <c r="F52" s="48"/>
      <c r="G52" s="47">
        <v>150</v>
      </c>
      <c r="H52" s="48"/>
      <c r="I52" s="48"/>
      <c r="J52" s="48"/>
      <c r="K52" s="48"/>
      <c r="L52" s="4"/>
      <c r="M52" s="4"/>
      <c r="N52" s="4"/>
    </row>
    <row r="53" ht="17.25" customHeight="1" spans="1:15" x14ac:dyDescent="0.25">
      <c r="A53" s="45" t="s">
        <v>298</v>
      </c>
      <c r="B53" s="47">
        <v>99</v>
      </c>
      <c r="C53" s="47">
        <v>80</v>
      </c>
      <c r="D53" s="48"/>
      <c r="E53" s="48"/>
      <c r="F53" s="48"/>
      <c r="G53" s="47">
        <v>280</v>
      </c>
      <c r="H53" s="48"/>
      <c r="I53" s="48"/>
      <c r="J53" s="48"/>
      <c r="K53" s="48"/>
      <c r="L53" s="4"/>
      <c r="M53" s="4"/>
      <c r="N53" s="4"/>
    </row>
    <row r="54" ht="17.25" customHeight="1" spans="1:15" x14ac:dyDescent="0.25">
      <c r="A54" s="45" t="s">
        <v>305</v>
      </c>
      <c r="B54" s="47">
        <v>48</v>
      </c>
      <c r="C54" s="47">
        <v>228</v>
      </c>
      <c r="D54" s="48"/>
      <c r="E54" s="48"/>
      <c r="F54" s="48"/>
      <c r="G54" s="47">
        <v>210</v>
      </c>
      <c r="H54" s="48"/>
      <c r="I54" s="48"/>
      <c r="J54" s="48"/>
      <c r="K54" s="48"/>
      <c r="L54" s="4"/>
      <c r="M54" s="4"/>
      <c r="N54" s="4"/>
    </row>
    <row r="55" ht="17.25" customHeight="1" spans="1:15" x14ac:dyDescent="0.25">
      <c r="A55" s="5" t="s">
        <v>285</v>
      </c>
      <c r="B55" s="48"/>
      <c r="C55" s="48"/>
      <c r="D55" s="48"/>
      <c r="E55" s="48"/>
      <c r="F55" s="48"/>
      <c r="G55" s="48"/>
      <c r="H55" s="47">
        <v>21</v>
      </c>
      <c r="I55" s="48"/>
      <c r="J55" s="48"/>
      <c r="K55" s="48"/>
      <c r="L55" s="4"/>
      <c r="M55" s="4"/>
      <c r="N55" s="4"/>
    </row>
    <row r="56" ht="17.25" customHeight="1" spans="1:15" x14ac:dyDescent="0.25">
      <c r="A56" s="125" t="s">
        <v>774</v>
      </c>
      <c r="B56" s="47">
        <v>60</v>
      </c>
      <c r="C56" s="47">
        <v>64</v>
      </c>
      <c r="D56" s="48"/>
      <c r="E56" s="48"/>
      <c r="F56" s="48"/>
      <c r="G56" s="47">
        <v>98</v>
      </c>
      <c r="H56" s="48"/>
      <c r="I56" s="48"/>
      <c r="J56" s="48"/>
      <c r="K56" s="48"/>
      <c r="L56" s="4"/>
      <c r="M56" s="4"/>
      <c r="N56" s="4"/>
    </row>
    <row r="57" ht="17.25" customHeight="1" spans="1:15" x14ac:dyDescent="0.25">
      <c r="A57" s="5" t="s">
        <v>1006</v>
      </c>
      <c r="B57" s="47">
        <v>60</v>
      </c>
      <c r="C57" s="47">
        <v>60</v>
      </c>
      <c r="D57" s="48"/>
      <c r="E57" s="48"/>
      <c r="F57" s="48"/>
      <c r="G57" s="48"/>
      <c r="H57" s="48"/>
      <c r="I57" s="48"/>
      <c r="J57" s="47">
        <v>80</v>
      </c>
      <c r="K57" s="48"/>
      <c r="L57" s="4"/>
      <c r="M57" s="4"/>
      <c r="N57" s="4"/>
    </row>
    <row r="58" ht="17.25" customHeight="1" spans="1:15" x14ac:dyDescent="0.25">
      <c r="A58" s="5" t="s">
        <v>813</v>
      </c>
      <c r="B58" s="47">
        <v>83</v>
      </c>
      <c r="C58" s="47">
        <v>100</v>
      </c>
      <c r="D58" s="48"/>
      <c r="E58" s="48"/>
      <c r="F58" s="48"/>
      <c r="G58" s="47">
        <v>24</v>
      </c>
      <c r="H58" s="48"/>
      <c r="I58" s="48"/>
      <c r="J58" s="48"/>
      <c r="K58" s="48"/>
      <c r="L58" s="4"/>
      <c r="M58" s="4"/>
      <c r="N58" s="4"/>
    </row>
    <row r="59" ht="17.25" customHeight="1" spans="1:15" x14ac:dyDescent="0.25">
      <c r="A59" s="45" t="s">
        <v>806</v>
      </c>
      <c r="B59" s="48"/>
      <c r="C59" s="47">
        <v>50</v>
      </c>
      <c r="D59" s="48"/>
      <c r="E59" s="48"/>
      <c r="F59" s="48"/>
      <c r="G59" s="47">
        <v>100</v>
      </c>
      <c r="H59" s="48"/>
      <c r="I59" s="48"/>
      <c r="J59" s="48"/>
      <c r="K59" s="48"/>
      <c r="L59" s="4"/>
      <c r="M59" s="4"/>
      <c r="N59" s="4"/>
    </row>
    <row r="60" ht="17.25" customHeight="1" spans="1:15" x14ac:dyDescent="0.25">
      <c r="A60" s="5">
        <v>44968</v>
      </c>
      <c r="B60" s="47">
        <v>50</v>
      </c>
      <c r="C60" s="47">
        <v>50</v>
      </c>
      <c r="D60" s="48"/>
      <c r="E60" s="48"/>
      <c r="F60" s="48"/>
      <c r="G60" s="47">
        <v>100</v>
      </c>
      <c r="H60" s="48"/>
      <c r="I60" s="48"/>
      <c r="J60" s="48"/>
      <c r="K60" s="48"/>
      <c r="L60" s="4"/>
      <c r="M60" s="4"/>
      <c r="N60" s="4"/>
    </row>
    <row r="61" ht="17.25" customHeight="1" spans="1:15" x14ac:dyDescent="0.25">
      <c r="A61" s="45">
        <v>45027</v>
      </c>
      <c r="B61" s="47">
        <v>59</v>
      </c>
      <c r="C61" s="47">
        <v>200</v>
      </c>
      <c r="D61" s="49"/>
      <c r="E61" s="49"/>
      <c r="F61" s="49"/>
      <c r="G61" s="47">
        <v>118</v>
      </c>
      <c r="H61" s="49"/>
      <c r="I61" s="49"/>
      <c r="J61" s="49"/>
      <c r="K61" s="49"/>
      <c r="L61" s="4"/>
      <c r="M61" s="4"/>
      <c r="N61" s="4"/>
    </row>
    <row r="62" ht="17.25" customHeight="1" spans="1:15" x14ac:dyDescent="0.25">
      <c r="A62" s="5" t="s">
        <v>832</v>
      </c>
      <c r="B62" s="48"/>
      <c r="C62" s="48"/>
      <c r="D62" s="48"/>
      <c r="E62" s="48"/>
      <c r="F62" s="48"/>
      <c r="G62" s="48"/>
      <c r="H62" s="48"/>
      <c r="I62" s="47">
        <v>15</v>
      </c>
      <c r="J62" s="48"/>
      <c r="K62" s="48"/>
      <c r="L62" s="4"/>
      <c r="M62" s="4"/>
      <c r="N62" s="4"/>
    </row>
    <row r="63" ht="17.25" customHeight="1" spans="1:15" x14ac:dyDescent="0.25">
      <c r="A63" s="45" t="s">
        <v>787</v>
      </c>
      <c r="B63" s="47">
        <v>-11</v>
      </c>
      <c r="C63" s="47">
        <v>-380</v>
      </c>
      <c r="D63" s="47">
        <v>-19</v>
      </c>
      <c r="E63" s="47">
        <v>-58</v>
      </c>
      <c r="F63" s="47">
        <v>-27</v>
      </c>
      <c r="G63" s="49"/>
      <c r="H63" s="49"/>
      <c r="I63" s="49"/>
      <c r="J63" s="47">
        <v>-10</v>
      </c>
      <c r="K63" s="49"/>
      <c r="L63" s="4"/>
      <c r="M63" s="4"/>
      <c r="N63" s="4"/>
    </row>
    <row r="64" ht="17.25" customHeight="1" spans="1:15" x14ac:dyDescent="0.25">
      <c r="A64" s="45" t="s">
        <v>1000</v>
      </c>
      <c r="B64" s="47">
        <v>-68</v>
      </c>
      <c r="C64" s="47">
        <v>-84</v>
      </c>
      <c r="D64" s="47">
        <v>-17</v>
      </c>
      <c r="E64" s="47">
        <v>-5</v>
      </c>
      <c r="F64" s="47">
        <v>-52</v>
      </c>
      <c r="G64" s="47">
        <v>-60</v>
      </c>
      <c r="H64" s="47">
        <v>-18</v>
      </c>
      <c r="I64" s="49"/>
      <c r="J64" s="47">
        <v>-26</v>
      </c>
      <c r="K64" s="49"/>
      <c r="L64" s="4"/>
      <c r="M64" s="4"/>
      <c r="N64" s="4"/>
    </row>
    <row r="65" ht="17.25" customHeight="1" spans="1:15" x14ac:dyDescent="0.25">
      <c r="A65" s="5" t="s">
        <v>1002</v>
      </c>
      <c r="B65" s="47">
        <v>-65</v>
      </c>
      <c r="C65" s="47">
        <v>-93</v>
      </c>
      <c r="D65" s="47">
        <v>-3</v>
      </c>
      <c r="E65" s="49"/>
      <c r="F65" s="49"/>
      <c r="G65" s="47">
        <v>-360</v>
      </c>
      <c r="H65" s="49"/>
      <c r="I65" s="49"/>
      <c r="J65" s="49"/>
      <c r="K65" s="49"/>
      <c r="L65" s="8" t="s">
        <v>1013</v>
      </c>
      <c r="M65" s="4"/>
      <c r="N65" s="4"/>
    </row>
    <row r="66" ht="17.25" customHeight="1" spans="1:15" x14ac:dyDescent="0.25">
      <c r="A66" s="45">
        <v>45570</v>
      </c>
      <c r="B66" s="47">
        <v>-57</v>
      </c>
      <c r="C66" s="47">
        <v>-69</v>
      </c>
      <c r="D66" s="47">
        <v>-6</v>
      </c>
      <c r="E66" s="48"/>
      <c r="F66" s="48"/>
      <c r="G66" s="47">
        <v>-190</v>
      </c>
      <c r="H66" s="48"/>
      <c r="I66" s="49"/>
      <c r="J66" s="48"/>
      <c r="K66" s="49"/>
      <c r="L66" s="4"/>
      <c r="M66" s="4"/>
      <c r="N66" s="4"/>
    </row>
    <row r="67" ht="17.25" customHeight="1" spans="1:15" x14ac:dyDescent="0.25">
      <c r="A67" s="45" t="s">
        <v>952</v>
      </c>
      <c r="B67" s="47">
        <v>-63</v>
      </c>
      <c r="C67" s="47">
        <v>-132</v>
      </c>
      <c r="D67" s="47">
        <v>-12</v>
      </c>
      <c r="E67" s="48"/>
      <c r="F67" s="48"/>
      <c r="G67" s="47">
        <v>-150</v>
      </c>
      <c r="H67" s="48"/>
      <c r="I67" s="49"/>
      <c r="J67" s="48"/>
      <c r="K67" s="49"/>
      <c r="L67" s="4"/>
      <c r="M67" s="4"/>
      <c r="N67" s="4"/>
    </row>
    <row r="68" ht="17.25" customHeight="1" spans="1:15" x14ac:dyDescent="0.25">
      <c r="A68" s="45" t="s">
        <v>835</v>
      </c>
      <c r="B68" s="47">
        <v>-65</v>
      </c>
      <c r="C68" s="47">
        <v>-40</v>
      </c>
      <c r="D68" s="49"/>
      <c r="E68" s="49"/>
      <c r="F68" s="47">
        <v>-10</v>
      </c>
      <c r="G68" s="49"/>
      <c r="H68" s="49"/>
      <c r="I68" s="47">
        <v>-11</v>
      </c>
      <c r="J68" s="47">
        <v>-30</v>
      </c>
      <c r="K68" s="49"/>
      <c r="L68" s="4"/>
      <c r="M68" s="4"/>
      <c r="N68" s="4"/>
    </row>
    <row r="69" ht="17.25" customHeight="1" spans="1:15" x14ac:dyDescent="0.25">
      <c r="A69" s="45" t="s">
        <v>1001</v>
      </c>
      <c r="B69" s="47">
        <v>-43</v>
      </c>
      <c r="C69" s="47">
        <v>-20</v>
      </c>
      <c r="D69" s="49"/>
      <c r="E69" s="49"/>
      <c r="F69" s="49"/>
      <c r="G69" s="47">
        <v>-290</v>
      </c>
      <c r="H69" s="47">
        <v>-9</v>
      </c>
      <c r="I69" s="47">
        <v>-10</v>
      </c>
      <c r="J69" s="49"/>
      <c r="K69" s="49"/>
      <c r="L69" s="4"/>
      <c r="M69" s="4"/>
      <c r="N69" s="4"/>
    </row>
    <row r="70" ht="17.25" customHeight="1" spans="1:15" x14ac:dyDescent="0.25">
      <c r="A70" s="45"/>
      <c r="B70" s="48"/>
      <c r="C70" s="48"/>
      <c r="D70" s="49"/>
      <c r="E70" s="49"/>
      <c r="F70" s="48"/>
      <c r="G70" s="49"/>
      <c r="H70" s="49"/>
      <c r="I70" s="48"/>
      <c r="J70" s="48"/>
      <c r="K70" s="49"/>
      <c r="L70" s="4"/>
      <c r="M70" s="4"/>
      <c r="N70" s="4"/>
    </row>
    <row r="71" ht="17.25" customHeight="1" spans="1:15" x14ac:dyDescent="0.25">
      <c r="A71" s="5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"/>
      <c r="M71" s="4"/>
      <c r="N71" s="4"/>
    </row>
    <row r="72" ht="17.25" customHeight="1" spans="1:15" x14ac:dyDescent="0.25">
      <c r="A72" s="44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"/>
      <c r="M72" s="4"/>
      <c r="N72" s="4"/>
    </row>
    <row r="73" ht="17.25" customHeight="1" spans="1:15" x14ac:dyDescent="0.25">
      <c r="A73" s="29" t="s">
        <v>1014</v>
      </c>
      <c r="B73" s="128">
        <f>SUM(C8:C77)</f>
      </c>
      <c r="C73" s="128">
        <f>SUM(D8:D77)</f>
      </c>
      <c r="D73" s="128">
        <f>SUM(E8:E77)</f>
      </c>
      <c r="E73" s="128">
        <f>SUM(F8:F77)</f>
      </c>
      <c r="F73" s="128">
        <f>SUM(G8:G77)</f>
      </c>
      <c r="G73" s="128">
        <f>SUM(H8:H77)</f>
      </c>
      <c r="H73" s="128">
        <f>SUM(I8:I77)</f>
      </c>
      <c r="I73" s="128">
        <f>SUM(J8:J77)</f>
      </c>
      <c r="J73" s="128">
        <f>SUM(K8:K77)</f>
      </c>
      <c r="K73" s="128">
        <f>SUM(L8:L77)</f>
      </c>
      <c r="L73" s="4"/>
      <c r="M73" s="4"/>
      <c r="N73" s="4"/>
    </row>
    <row r="74" ht="17.25" customHeight="1" spans="1:15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4"/>
      <c r="M74" s="4"/>
      <c r="N74" s="4"/>
    </row>
    <row r="75" ht="17.25" customHeight="1" spans="1:15" x14ac:dyDescent="0.25">
      <c r="A75" s="12"/>
      <c r="B75" s="143" t="s">
        <v>6</v>
      </c>
      <c r="C75" s="143" t="s">
        <v>8</v>
      </c>
      <c r="D75" s="143" t="s">
        <v>4</v>
      </c>
      <c r="E75" s="143" t="s">
        <v>7</v>
      </c>
      <c r="F75" s="143" t="s">
        <v>11</v>
      </c>
      <c r="G75" s="143" t="s">
        <v>13</v>
      </c>
      <c r="H75" s="143" t="s">
        <v>188</v>
      </c>
      <c r="I75" s="143" t="s">
        <v>14</v>
      </c>
      <c r="J75" s="143" t="s">
        <v>9</v>
      </c>
      <c r="K75" s="143" t="s">
        <v>69</v>
      </c>
      <c r="L75" s="4"/>
      <c r="M75" s="4"/>
      <c r="N75" s="4"/>
    </row>
    <row r="76" spans="1:11" x14ac:dyDescent="0.25">
      <c r="A76" s="24" t="s">
        <v>0</v>
      </c>
      <c r="B76" s="2" t="s">
        <v>6</v>
      </c>
      <c r="C76" s="2" t="s">
        <v>8</v>
      </c>
      <c r="D76" s="2" t="s">
        <v>4</v>
      </c>
      <c r="E76" s="2" t="s">
        <v>7</v>
      </c>
      <c r="F76" s="2" t="s">
        <v>11</v>
      </c>
      <c r="G76" s="2" t="s">
        <v>13</v>
      </c>
      <c r="H76" s="2" t="s">
        <v>188</v>
      </c>
      <c r="I76" s="2" t="s">
        <v>14</v>
      </c>
      <c r="J76" s="2" t="s">
        <v>9</v>
      </c>
      <c r="K76" s="2" t="s">
        <v>69</v>
      </c>
    </row>
    <row r="77" spans="1:12" x14ac:dyDescent="0.25">
      <c r="A77" s="24" t="s">
        <v>3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4">
        <v>0</v>
      </c>
    </row>
    <row r="78" spans="1:11" x14ac:dyDescent="0.25">
      <c r="A78" s="24"/>
      <c r="B78" s="2">
        <v>75</v>
      </c>
      <c r="C78" s="2">
        <v>75</v>
      </c>
      <c r="D78" s="2">
        <v>50</v>
      </c>
      <c r="E78" s="2">
        <v>50</v>
      </c>
      <c r="F78" s="2">
        <v>150</v>
      </c>
      <c r="G78" s="2">
        <v>150</v>
      </c>
      <c r="H78" s="2">
        <v>0</v>
      </c>
      <c r="I78" s="2">
        <v>0</v>
      </c>
      <c r="J78" s="2">
        <v>0</v>
      </c>
      <c r="K78" s="2">
        <v>0</v>
      </c>
    </row>
    <row r="79" spans="1:11" x14ac:dyDescent="0.25">
      <c r="A79" s="24"/>
      <c r="B79" s="2">
        <v>150</v>
      </c>
      <c r="C79" s="2">
        <v>150</v>
      </c>
      <c r="D79" s="2">
        <v>100</v>
      </c>
      <c r="E79" s="2">
        <v>100</v>
      </c>
      <c r="F79" s="2">
        <v>350</v>
      </c>
      <c r="G79" s="2">
        <v>350</v>
      </c>
      <c r="H79" s="2">
        <v>0</v>
      </c>
      <c r="I79" s="2">
        <v>0</v>
      </c>
      <c r="J79" s="2">
        <v>0</v>
      </c>
      <c r="K79" s="2">
        <v>0</v>
      </c>
    </row>
    <row r="80" spans="1:11" x14ac:dyDescent="0.25">
      <c r="A80" s="24"/>
      <c r="B80" s="2">
        <v>25</v>
      </c>
      <c r="C80" s="2">
        <v>25</v>
      </c>
      <c r="D80" s="2">
        <v>50</v>
      </c>
      <c r="E80" s="2">
        <v>50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 x14ac:dyDescent="0.25">
      <c r="A81" s="24"/>
      <c r="B81" s="2">
        <v>64</v>
      </c>
      <c r="C81" s="2">
        <v>68</v>
      </c>
      <c r="D81" s="2">
        <v>0</v>
      </c>
      <c r="E81" s="2">
        <v>0</v>
      </c>
      <c r="F81" s="2">
        <v>0</v>
      </c>
      <c r="G81" s="2">
        <v>100</v>
      </c>
      <c r="H81" s="2">
        <v>25</v>
      </c>
      <c r="I81" s="2">
        <v>34</v>
      </c>
      <c r="J81" s="2">
        <v>90</v>
      </c>
      <c r="K81" s="2">
        <v>0</v>
      </c>
    </row>
    <row r="82" spans="1:11" x14ac:dyDescent="0.25">
      <c r="A82" s="24"/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35</v>
      </c>
      <c r="I82" s="2">
        <v>0</v>
      </c>
      <c r="J82" s="2">
        <v>0</v>
      </c>
      <c r="K82" s="2">
        <v>0</v>
      </c>
    </row>
    <row r="83" spans="1:11" x14ac:dyDescent="0.25">
      <c r="A83" s="24"/>
      <c r="B83" s="2">
        <v>200</v>
      </c>
      <c r="C83" s="2">
        <v>200</v>
      </c>
      <c r="D83" s="2">
        <v>0</v>
      </c>
      <c r="E83" s="2">
        <v>0</v>
      </c>
      <c r="F83" s="2">
        <v>200</v>
      </c>
      <c r="G83" s="2">
        <v>200</v>
      </c>
      <c r="H83" s="2">
        <v>0</v>
      </c>
      <c r="I83" s="2">
        <v>0</v>
      </c>
      <c r="J83" s="2">
        <v>200</v>
      </c>
      <c r="K83" s="2">
        <v>0</v>
      </c>
    </row>
    <row r="84" spans="1:11" x14ac:dyDescent="0.25">
      <c r="A84" s="24"/>
      <c r="B84" s="2">
        <v>120</v>
      </c>
      <c r="C84" s="2">
        <v>150</v>
      </c>
      <c r="D84" s="2">
        <v>0</v>
      </c>
      <c r="E84" s="2">
        <v>0</v>
      </c>
      <c r="F84" s="2">
        <v>50</v>
      </c>
      <c r="G84" s="2">
        <v>180</v>
      </c>
      <c r="H84" s="2">
        <v>0</v>
      </c>
      <c r="I84" s="2">
        <v>0</v>
      </c>
      <c r="J84" s="2">
        <v>100</v>
      </c>
      <c r="K84" s="2">
        <v>0</v>
      </c>
    </row>
    <row r="85" spans="1:11" x14ac:dyDescent="0.25">
      <c r="A85" s="24"/>
      <c r="B85" s="2">
        <v>60</v>
      </c>
      <c r="C85" s="2">
        <v>50</v>
      </c>
      <c r="D85" s="2">
        <v>0</v>
      </c>
      <c r="E85" s="2">
        <v>0</v>
      </c>
      <c r="F85" s="2">
        <v>180</v>
      </c>
      <c r="G85" s="2">
        <v>0</v>
      </c>
      <c r="H85" s="2">
        <v>0</v>
      </c>
      <c r="I85" s="2">
        <v>0</v>
      </c>
      <c r="J85" s="2">
        <v>80</v>
      </c>
      <c r="K85" s="2">
        <v>0</v>
      </c>
    </row>
    <row r="86" spans="1:11" x14ac:dyDescent="0.25">
      <c r="A86" s="24"/>
      <c r="B86" s="2">
        <v>0</v>
      </c>
      <c r="C86" s="2">
        <v>0</v>
      </c>
      <c r="D86" s="2">
        <v>110</v>
      </c>
      <c r="E86" s="2">
        <v>110</v>
      </c>
      <c r="F86" s="2">
        <v>110</v>
      </c>
      <c r="G86" s="2">
        <v>110</v>
      </c>
      <c r="H86" s="2">
        <v>0</v>
      </c>
      <c r="I86" s="2">
        <v>0</v>
      </c>
      <c r="J86" s="2">
        <v>110</v>
      </c>
      <c r="K86" s="2">
        <v>0</v>
      </c>
    </row>
    <row r="87" spans="1:11" x14ac:dyDescent="0.25">
      <c r="A87" s="24"/>
      <c r="B87" s="2">
        <v>30</v>
      </c>
      <c r="C87" s="2">
        <v>300</v>
      </c>
      <c r="D87" s="2">
        <v>0</v>
      </c>
      <c r="E87" s="2">
        <v>0</v>
      </c>
      <c r="F87" s="2">
        <v>0</v>
      </c>
      <c r="G87" s="2">
        <v>130</v>
      </c>
      <c r="H87" s="2">
        <v>0</v>
      </c>
      <c r="I87" s="2">
        <v>0</v>
      </c>
      <c r="J87" s="2">
        <v>0</v>
      </c>
      <c r="K87" s="2">
        <v>0</v>
      </c>
    </row>
    <row r="88" spans="1:11" x14ac:dyDescent="0.25">
      <c r="A88" s="24"/>
      <c r="B88" s="2">
        <v>0</v>
      </c>
      <c r="C88" s="2">
        <v>80</v>
      </c>
      <c r="D88" s="2">
        <v>0</v>
      </c>
      <c r="E88" s="2">
        <v>0</v>
      </c>
      <c r="F88" s="2">
        <v>96</v>
      </c>
      <c r="G88" s="2">
        <v>160</v>
      </c>
      <c r="H88" s="2">
        <v>0</v>
      </c>
      <c r="I88" s="2">
        <v>0</v>
      </c>
      <c r="J88" s="2">
        <v>305</v>
      </c>
      <c r="K88" s="2">
        <v>80</v>
      </c>
    </row>
    <row r="89" spans="1:11" x14ac:dyDescent="0.25">
      <c r="A89" s="24"/>
      <c r="B89" s="2">
        <v>0</v>
      </c>
      <c r="C89" s="2">
        <v>140</v>
      </c>
      <c r="D89" s="2">
        <v>0</v>
      </c>
      <c r="E89" s="2">
        <v>0</v>
      </c>
      <c r="F89" s="2">
        <v>0</v>
      </c>
      <c r="G89" s="2">
        <v>200</v>
      </c>
      <c r="H89" s="2">
        <v>0</v>
      </c>
      <c r="I89" s="2">
        <v>0</v>
      </c>
      <c r="J89" s="2">
        <v>0</v>
      </c>
      <c r="K89" s="2">
        <v>140</v>
      </c>
    </row>
    <row r="90" spans="1:11" x14ac:dyDescent="0.25">
      <c r="A90" s="24"/>
      <c r="B90" s="2">
        <v>120</v>
      </c>
      <c r="C90" s="2">
        <v>120</v>
      </c>
      <c r="D90" s="2">
        <v>0</v>
      </c>
      <c r="E90" s="2">
        <v>0</v>
      </c>
      <c r="F90" s="2">
        <v>59</v>
      </c>
      <c r="G90" s="2">
        <v>120</v>
      </c>
      <c r="H90" s="2">
        <v>0</v>
      </c>
      <c r="I90" s="2">
        <v>0</v>
      </c>
      <c r="J90" s="2">
        <v>0</v>
      </c>
      <c r="K90" s="2">
        <v>0</v>
      </c>
    </row>
    <row r="91" spans="1:11" x14ac:dyDescent="0.25">
      <c r="A91" s="24"/>
      <c r="B91" s="2">
        <v>100</v>
      </c>
      <c r="C91" s="2">
        <v>100</v>
      </c>
      <c r="D91" s="2">
        <v>0</v>
      </c>
      <c r="E91" s="2">
        <v>0</v>
      </c>
      <c r="F91" s="2">
        <v>150</v>
      </c>
      <c r="G91" s="2">
        <v>130</v>
      </c>
      <c r="H91" s="2">
        <v>0</v>
      </c>
      <c r="I91" s="2">
        <v>0</v>
      </c>
      <c r="J91" s="2">
        <v>0</v>
      </c>
      <c r="K91" s="2">
        <v>0</v>
      </c>
    </row>
    <row r="92" spans="1:11" x14ac:dyDescent="0.25">
      <c r="A92" s="24"/>
      <c r="B92" s="2">
        <v>50</v>
      </c>
      <c r="C92" s="2">
        <v>50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 x14ac:dyDescent="0.25">
      <c r="A93" s="24"/>
      <c r="B93" s="2">
        <v>120</v>
      </c>
      <c r="C93" s="2">
        <v>120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 x14ac:dyDescent="0.25">
      <c r="A94" s="24"/>
      <c r="B94" s="2">
        <v>40</v>
      </c>
      <c r="C94" s="2">
        <v>0</v>
      </c>
      <c r="D94" s="2">
        <v>0</v>
      </c>
      <c r="E94" s="2">
        <v>0</v>
      </c>
      <c r="F94" s="2">
        <v>50</v>
      </c>
      <c r="G94" s="2">
        <v>0</v>
      </c>
      <c r="H94" s="2">
        <v>0</v>
      </c>
      <c r="I94" s="2">
        <v>0</v>
      </c>
      <c r="J94" s="2">
        <v>50</v>
      </c>
      <c r="K94" s="2">
        <v>0</v>
      </c>
    </row>
    <row r="95" spans="1:11" x14ac:dyDescent="0.25">
      <c r="A95" s="24"/>
      <c r="B95" s="2">
        <v>60</v>
      </c>
      <c r="C95" s="2">
        <v>100</v>
      </c>
      <c r="D95" s="2">
        <v>0</v>
      </c>
      <c r="E95" s="2">
        <v>0</v>
      </c>
      <c r="F95" s="2">
        <v>0</v>
      </c>
      <c r="G95" s="2">
        <v>100</v>
      </c>
      <c r="H95" s="2">
        <v>0</v>
      </c>
      <c r="I95" s="2">
        <v>0</v>
      </c>
      <c r="J95" s="2">
        <v>0</v>
      </c>
      <c r="K95" s="2">
        <v>0</v>
      </c>
    </row>
    <row r="96" spans="1:11" x14ac:dyDescent="0.25">
      <c r="A96" s="24"/>
      <c r="B96" s="2">
        <v>10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 x14ac:dyDescent="0.25">
      <c r="A97" s="24"/>
      <c r="B97" s="2">
        <v>-10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 x14ac:dyDescent="0.25">
      <c r="A98" s="24"/>
      <c r="B98" s="2">
        <v>-51</v>
      </c>
      <c r="C98" s="2">
        <v>-144</v>
      </c>
      <c r="D98" s="2">
        <v>0</v>
      </c>
      <c r="E98" s="2">
        <v>-134</v>
      </c>
      <c r="F98" s="2">
        <v>0</v>
      </c>
      <c r="G98" s="2">
        <v>-10</v>
      </c>
      <c r="H98" s="2">
        <v>-32</v>
      </c>
      <c r="I98" s="2">
        <v>-1</v>
      </c>
      <c r="J98" s="2">
        <v>0</v>
      </c>
      <c r="K98" s="2">
        <v>-2</v>
      </c>
    </row>
    <row r="99" spans="1:11" x14ac:dyDescent="0.25">
      <c r="A99" s="24"/>
      <c r="B99" s="2">
        <v>0</v>
      </c>
      <c r="C99" s="2">
        <v>0</v>
      </c>
      <c r="D99" s="2">
        <v>170</v>
      </c>
      <c r="E99" s="2">
        <v>170</v>
      </c>
      <c r="F99" s="2">
        <v>0</v>
      </c>
      <c r="G99" s="2">
        <v>200</v>
      </c>
      <c r="H99" s="2">
        <v>0</v>
      </c>
      <c r="I99" s="2">
        <v>0</v>
      </c>
      <c r="J99" s="2">
        <v>0</v>
      </c>
      <c r="K99" s="2">
        <v>0</v>
      </c>
    </row>
    <row r="100" spans="1:11" x14ac:dyDescent="0.25">
      <c r="A100" s="24"/>
      <c r="B100" s="2">
        <v>0</v>
      </c>
      <c r="C100" s="2">
        <v>0</v>
      </c>
      <c r="D100" s="2">
        <v>40</v>
      </c>
      <c r="E100" s="2">
        <v>40</v>
      </c>
      <c r="F100" s="2">
        <v>0</v>
      </c>
      <c r="G100" s="2">
        <v>10</v>
      </c>
      <c r="H100" s="2">
        <v>0</v>
      </c>
      <c r="I100" s="2">
        <v>0</v>
      </c>
      <c r="J100" s="2">
        <v>0</v>
      </c>
      <c r="K100" s="2">
        <v>0</v>
      </c>
    </row>
    <row r="101" spans="1:11" x14ac:dyDescent="0.25">
      <c r="A101" s="24"/>
      <c r="B101" s="2">
        <v>0</v>
      </c>
      <c r="C101" s="2">
        <v>0</v>
      </c>
      <c r="D101" s="2">
        <v>150</v>
      </c>
      <c r="E101" s="2">
        <v>150</v>
      </c>
      <c r="F101" s="2">
        <v>0</v>
      </c>
      <c r="G101" s="2">
        <v>150</v>
      </c>
      <c r="H101" s="2">
        <v>0</v>
      </c>
      <c r="I101" s="2">
        <v>0</v>
      </c>
      <c r="J101" s="2">
        <v>0</v>
      </c>
      <c r="K101" s="2">
        <v>0</v>
      </c>
    </row>
    <row r="102" spans="1:11" x14ac:dyDescent="0.25">
      <c r="A102" s="24"/>
      <c r="B102" s="2">
        <v>90</v>
      </c>
      <c r="C102" s="2">
        <v>0</v>
      </c>
      <c r="D102" s="2">
        <v>0</v>
      </c>
      <c r="E102" s="2">
        <v>70</v>
      </c>
      <c r="F102" s="2">
        <v>60</v>
      </c>
      <c r="G102" s="2">
        <v>200</v>
      </c>
      <c r="H102" s="2">
        <v>0</v>
      </c>
      <c r="I102" s="2">
        <v>0</v>
      </c>
      <c r="J102" s="2">
        <v>0</v>
      </c>
      <c r="K102" s="2">
        <v>0</v>
      </c>
    </row>
    <row r="103" spans="1:11" x14ac:dyDescent="0.25">
      <c r="A103" s="24"/>
      <c r="B103" s="2">
        <v>90</v>
      </c>
      <c r="C103" s="2">
        <v>0</v>
      </c>
      <c r="D103" s="2">
        <v>0</v>
      </c>
      <c r="E103" s="2">
        <v>100</v>
      </c>
      <c r="F103" s="2">
        <v>0</v>
      </c>
      <c r="G103" s="2">
        <v>160</v>
      </c>
      <c r="H103" s="2">
        <v>0</v>
      </c>
      <c r="I103" s="2">
        <v>0</v>
      </c>
      <c r="J103" s="2">
        <v>0</v>
      </c>
      <c r="K103" s="2">
        <v>0</v>
      </c>
    </row>
    <row r="104" spans="1:11" x14ac:dyDescent="0.25">
      <c r="A104" s="24"/>
      <c r="B104" s="2">
        <v>0</v>
      </c>
      <c r="C104" s="2">
        <v>0</v>
      </c>
      <c r="D104" s="2">
        <v>0</v>
      </c>
      <c r="E104" s="2">
        <v>10</v>
      </c>
      <c r="F104" s="2">
        <v>300</v>
      </c>
      <c r="G104" s="2">
        <v>0</v>
      </c>
      <c r="H104" s="2">
        <v>0</v>
      </c>
      <c r="I104" s="2">
        <v>0</v>
      </c>
      <c r="J104" s="2">
        <v>360</v>
      </c>
      <c r="K104" s="2">
        <v>0</v>
      </c>
    </row>
    <row r="105" spans="1:11" x14ac:dyDescent="0.25">
      <c r="A105" s="24"/>
      <c r="B105" s="2">
        <v>0</v>
      </c>
      <c r="C105" s="2">
        <v>180</v>
      </c>
      <c r="D105" s="2">
        <v>85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 x14ac:dyDescent="0.25">
      <c r="A106" s="24"/>
      <c r="B106" s="2">
        <v>0</v>
      </c>
      <c r="C106" s="2">
        <v>0</v>
      </c>
      <c r="D106" s="2">
        <v>95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 x14ac:dyDescent="0.25">
      <c r="A107" s="24"/>
      <c r="B107" s="2">
        <v>-100</v>
      </c>
      <c r="C107" s="2">
        <v>0</v>
      </c>
      <c r="D107" s="2">
        <v>-100</v>
      </c>
      <c r="E107" s="2">
        <v>0</v>
      </c>
      <c r="F107" s="2">
        <v>0</v>
      </c>
      <c r="G107" s="2">
        <v>-132</v>
      </c>
      <c r="H107" s="2">
        <v>0</v>
      </c>
      <c r="I107" s="2">
        <v>0</v>
      </c>
      <c r="J107" s="2">
        <v>0</v>
      </c>
      <c r="K107" s="2">
        <v>0</v>
      </c>
    </row>
    <row r="108" spans="1:11" x14ac:dyDescent="0.25">
      <c r="A108" s="24"/>
      <c r="B108" s="2">
        <v>-68</v>
      </c>
      <c r="C108" s="2">
        <v>-174</v>
      </c>
      <c r="D108" s="2">
        <v>0</v>
      </c>
      <c r="E108" s="2">
        <v>-54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 x14ac:dyDescent="0.25">
      <c r="A109" s="24"/>
      <c r="B109" s="2">
        <v>-50</v>
      </c>
      <c r="C109" s="2">
        <v>0</v>
      </c>
      <c r="D109" s="2">
        <v>0</v>
      </c>
      <c r="E109" s="2">
        <v>-43</v>
      </c>
      <c r="F109" s="2">
        <v>-120</v>
      </c>
      <c r="G109" s="2">
        <v>0</v>
      </c>
      <c r="H109" s="2">
        <v>0</v>
      </c>
      <c r="I109" s="2">
        <v>0</v>
      </c>
      <c r="J109" s="2">
        <v>-120</v>
      </c>
      <c r="K109" s="2">
        <v>0</v>
      </c>
    </row>
    <row r="110" spans="1:11" x14ac:dyDescent="0.25">
      <c r="A110" s="24"/>
      <c r="B110" s="2">
        <v>-55</v>
      </c>
      <c r="C110" s="2">
        <v>-88</v>
      </c>
      <c r="D110" s="2">
        <v>-48</v>
      </c>
      <c r="E110" s="2">
        <v>-51</v>
      </c>
      <c r="F110" s="2">
        <v>0</v>
      </c>
      <c r="G110" s="2">
        <v>-300</v>
      </c>
      <c r="H110" s="2">
        <v>0</v>
      </c>
      <c r="I110" s="2">
        <v>0</v>
      </c>
      <c r="J110" s="2">
        <v>0</v>
      </c>
      <c r="K110" s="2">
        <v>-27</v>
      </c>
    </row>
    <row r="111" spans="1:11" x14ac:dyDescent="0.25">
      <c r="A111" s="24"/>
      <c r="B111" s="2">
        <v>-58</v>
      </c>
      <c r="C111" s="2">
        <v>-121</v>
      </c>
      <c r="D111" s="2">
        <v>-14</v>
      </c>
      <c r="E111" s="2">
        <v>-32</v>
      </c>
      <c r="F111" s="2">
        <v>-175</v>
      </c>
      <c r="G111" s="2">
        <v>-14</v>
      </c>
      <c r="H111" s="2">
        <v>0</v>
      </c>
      <c r="I111" s="2">
        <v>0</v>
      </c>
      <c r="J111" s="2">
        <v>-109</v>
      </c>
      <c r="K111" s="2">
        <v>-10</v>
      </c>
    </row>
    <row r="112" spans="1:11" x14ac:dyDescent="0.25">
      <c r="A112" s="24"/>
      <c r="B112" s="2">
        <v>-58</v>
      </c>
      <c r="C112" s="2">
        <v>0</v>
      </c>
      <c r="D112" s="2">
        <v>-154</v>
      </c>
      <c r="E112" s="2">
        <v>-32</v>
      </c>
      <c r="F112" s="2">
        <v>-148</v>
      </c>
      <c r="G112" s="2">
        <v>0</v>
      </c>
      <c r="H112" s="2">
        <v>0</v>
      </c>
      <c r="I112" s="2">
        <v>0</v>
      </c>
      <c r="J112" s="2">
        <v>-142</v>
      </c>
      <c r="K112" s="2">
        <v>-9</v>
      </c>
    </row>
    <row r="113" spans="1:11" x14ac:dyDescent="0.25">
      <c r="A113" s="24"/>
      <c r="B113" s="2">
        <v>-20</v>
      </c>
      <c r="C113" s="2">
        <v>-215</v>
      </c>
      <c r="D113" s="2">
        <v>0</v>
      </c>
      <c r="E113" s="2">
        <v>0</v>
      </c>
      <c r="F113" s="2">
        <v>-81</v>
      </c>
      <c r="G113" s="2">
        <v>-150</v>
      </c>
      <c r="H113" s="2">
        <v>0</v>
      </c>
      <c r="I113" s="2">
        <v>0</v>
      </c>
      <c r="J113" s="2">
        <v>-88</v>
      </c>
      <c r="K113" s="2">
        <v>0</v>
      </c>
    </row>
    <row r="114" spans="1:11" x14ac:dyDescent="0.25">
      <c r="A114" s="24"/>
      <c r="B114" s="2">
        <v>-18</v>
      </c>
      <c r="C114" s="2">
        <v>-21</v>
      </c>
      <c r="D114" s="2">
        <v>-18</v>
      </c>
      <c r="E114" s="2">
        <v>-33</v>
      </c>
      <c r="F114" s="2">
        <v>-1</v>
      </c>
      <c r="G114" s="2">
        <v>-6</v>
      </c>
      <c r="H114" s="2">
        <v>-7</v>
      </c>
      <c r="I114" s="2">
        <v>0</v>
      </c>
      <c r="J114" s="2">
        <v>-2</v>
      </c>
      <c r="K114" s="2">
        <v>-2</v>
      </c>
    </row>
    <row r="115" spans="1:11" x14ac:dyDescent="0.25">
      <c r="A115" s="24"/>
      <c r="B115" s="2">
        <v>-80</v>
      </c>
      <c r="C115" s="2">
        <v>-50</v>
      </c>
      <c r="D115" s="2">
        <v>-94</v>
      </c>
      <c r="E115" s="2">
        <v>-21</v>
      </c>
      <c r="F115" s="2">
        <v>-100</v>
      </c>
      <c r="G115" s="2">
        <v>0</v>
      </c>
      <c r="H115" s="2">
        <v>0</v>
      </c>
      <c r="I115" s="2">
        <v>0</v>
      </c>
      <c r="J115" s="2">
        <v>-170</v>
      </c>
      <c r="K115" s="2">
        <v>0</v>
      </c>
    </row>
    <row r="116" spans="1:11" x14ac:dyDescent="0.25">
      <c r="A116" s="24"/>
      <c r="B116" s="2">
        <v>0</v>
      </c>
      <c r="C116" s="2">
        <v>0</v>
      </c>
      <c r="D116" s="2">
        <v>-80</v>
      </c>
      <c r="E116" s="2">
        <v>-126</v>
      </c>
      <c r="F116" s="2">
        <v>-100</v>
      </c>
      <c r="G116" s="2">
        <v>0</v>
      </c>
      <c r="H116" s="2">
        <v>0</v>
      </c>
      <c r="I116" s="2">
        <v>0</v>
      </c>
      <c r="J116" s="2">
        <v>-100</v>
      </c>
      <c r="K116" s="2">
        <v>0</v>
      </c>
    </row>
    <row r="117" spans="1:11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-100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 x14ac:dyDescent="0.25">
      <c r="A118" s="24"/>
      <c r="B118" s="2">
        <v>-29</v>
      </c>
      <c r="C118" s="2">
        <v>-7</v>
      </c>
      <c r="D118" s="2">
        <v>0</v>
      </c>
      <c r="E118" s="2">
        <v>-16</v>
      </c>
      <c r="F118" s="2">
        <v>-15</v>
      </c>
      <c r="G118" s="2">
        <v>-150</v>
      </c>
      <c r="H118" s="2">
        <v>0</v>
      </c>
      <c r="I118" s="2">
        <v>0</v>
      </c>
      <c r="J118" s="2">
        <v>-37</v>
      </c>
      <c r="K118" s="2">
        <v>-16</v>
      </c>
    </row>
    <row r="119" spans="1:11" x14ac:dyDescent="0.25">
      <c r="A119" s="24"/>
      <c r="B119" s="2">
        <v>-66</v>
      </c>
      <c r="C119" s="2">
        <v>-125</v>
      </c>
      <c r="D119" s="2">
        <v>-11</v>
      </c>
      <c r="E119" s="2">
        <v>0</v>
      </c>
      <c r="F119" s="2">
        <v>-4</v>
      </c>
      <c r="G119" s="2">
        <v>-142</v>
      </c>
      <c r="H119" s="2">
        <v>0</v>
      </c>
      <c r="I119" s="2">
        <v>0</v>
      </c>
      <c r="J119" s="2">
        <v>-6</v>
      </c>
      <c r="K119" s="2">
        <v>-33</v>
      </c>
    </row>
    <row r="120" spans="1:11" x14ac:dyDescent="0.25">
      <c r="A120" s="24"/>
      <c r="B120" s="2">
        <v>-80</v>
      </c>
      <c r="C120" s="2">
        <v>-60</v>
      </c>
      <c r="D120" s="2">
        <v>0</v>
      </c>
      <c r="E120" s="2">
        <v>-18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-26</v>
      </c>
    </row>
    <row r="121" spans="1:11" x14ac:dyDescent="0.25">
      <c r="A121" s="24"/>
      <c r="B121" s="2">
        <v>-71</v>
      </c>
      <c r="C121" s="2">
        <v>-28</v>
      </c>
      <c r="D121" s="2">
        <v>-8</v>
      </c>
      <c r="E121" s="2">
        <v>0</v>
      </c>
      <c r="F121" s="2">
        <v>-17</v>
      </c>
      <c r="G121" s="2">
        <v>-130</v>
      </c>
      <c r="H121" s="2">
        <v>0</v>
      </c>
      <c r="I121" s="2">
        <v>0</v>
      </c>
      <c r="J121" s="2">
        <v>-35</v>
      </c>
      <c r="K121" s="2">
        <v>-44</v>
      </c>
    </row>
    <row r="122" spans="1:11" x14ac:dyDescent="0.25">
      <c r="A122" s="24"/>
      <c r="B122" s="2">
        <v>-23</v>
      </c>
      <c r="C122" s="2">
        <v>0</v>
      </c>
      <c r="D122" s="2">
        <v>0</v>
      </c>
      <c r="E122" s="2">
        <v>0</v>
      </c>
      <c r="F122" s="2">
        <v>-34</v>
      </c>
      <c r="G122" s="2">
        <v>0</v>
      </c>
      <c r="H122" s="2">
        <v>0</v>
      </c>
      <c r="I122" s="2">
        <v>0</v>
      </c>
      <c r="J122" s="2">
        <v>-118</v>
      </c>
      <c r="K122" s="2">
        <v>-17</v>
      </c>
    </row>
    <row r="123" spans="1:11" x14ac:dyDescent="0.25">
      <c r="A123" s="24"/>
      <c r="B123" s="2">
        <v>-39</v>
      </c>
      <c r="C123" s="2">
        <v>-127</v>
      </c>
      <c r="D123" s="2">
        <v>-40</v>
      </c>
      <c r="E123" s="2">
        <v>-49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-13</v>
      </c>
    </row>
    <row r="124" spans="1:11" x14ac:dyDescent="0.25">
      <c r="A124" s="24"/>
      <c r="B124" s="2">
        <v>-2</v>
      </c>
      <c r="C124" s="2">
        <v>-6</v>
      </c>
      <c r="D124" s="2">
        <v>-12</v>
      </c>
      <c r="E124" s="2">
        <v>-39</v>
      </c>
      <c r="F124" s="2">
        <v>0</v>
      </c>
      <c r="G124" s="2">
        <v>-380</v>
      </c>
      <c r="H124" s="2">
        <v>-26</v>
      </c>
      <c r="I124" s="2">
        <v>0</v>
      </c>
      <c r="J124" s="2">
        <v>0</v>
      </c>
      <c r="K124" s="2">
        <v>-3</v>
      </c>
    </row>
    <row r="125" spans="1:11" x14ac:dyDescent="0.25">
      <c r="A125" s="24"/>
      <c r="B125" s="2">
        <v>-18</v>
      </c>
      <c r="C125" s="2">
        <v>-15</v>
      </c>
      <c r="D125" s="2">
        <v>-3</v>
      </c>
      <c r="E125" s="2">
        <v>0</v>
      </c>
      <c r="F125" s="2">
        <v>0</v>
      </c>
      <c r="G125" s="2">
        <v>-50</v>
      </c>
      <c r="H125" s="2">
        <v>0</v>
      </c>
      <c r="I125" s="2">
        <v>-1</v>
      </c>
      <c r="J125" s="2">
        <v>0</v>
      </c>
      <c r="K125" s="2">
        <v>0</v>
      </c>
    </row>
    <row r="126" spans="1:11" x14ac:dyDescent="0.25">
      <c r="A126" s="24"/>
      <c r="B126" s="2">
        <v>71</v>
      </c>
      <c r="C126" s="2">
        <v>87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40</v>
      </c>
      <c r="K126" s="2">
        <v>0</v>
      </c>
    </row>
    <row r="127" spans="1:11" x14ac:dyDescent="0.25">
      <c r="A127" s="24"/>
      <c r="B127" s="2">
        <v>60</v>
      </c>
      <c r="C127" s="2">
        <v>75</v>
      </c>
      <c r="D127" s="2">
        <v>0</v>
      </c>
      <c r="E127" s="2">
        <v>0</v>
      </c>
      <c r="F127" s="2">
        <v>0</v>
      </c>
      <c r="G127" s="2">
        <v>200</v>
      </c>
      <c r="H127" s="2">
        <v>0</v>
      </c>
      <c r="I127" s="2">
        <v>0</v>
      </c>
      <c r="J127" s="2">
        <v>40</v>
      </c>
      <c r="K127" s="2">
        <v>0</v>
      </c>
    </row>
    <row r="128" spans="1:11" x14ac:dyDescent="0.25">
      <c r="A128" s="24"/>
      <c r="B128" s="2">
        <v>50</v>
      </c>
      <c r="C128" s="2">
        <v>100</v>
      </c>
      <c r="D128" s="2">
        <v>0</v>
      </c>
      <c r="E128" s="2">
        <v>0</v>
      </c>
      <c r="F128" s="2">
        <v>0</v>
      </c>
      <c r="G128" s="2">
        <v>150</v>
      </c>
      <c r="H128" s="2">
        <v>0</v>
      </c>
      <c r="I128" s="2">
        <v>0</v>
      </c>
      <c r="J128" s="2">
        <v>0</v>
      </c>
      <c r="K128" s="2">
        <v>0</v>
      </c>
    </row>
    <row r="129" spans="1:11" x14ac:dyDescent="0.25">
      <c r="A129" s="24"/>
      <c r="B129" s="2">
        <v>99</v>
      </c>
      <c r="C129" s="2">
        <v>80</v>
      </c>
      <c r="D129" s="2">
        <v>0</v>
      </c>
      <c r="E129" s="2">
        <v>0</v>
      </c>
      <c r="F129" s="2">
        <v>0</v>
      </c>
      <c r="G129" s="2">
        <v>280</v>
      </c>
      <c r="H129" s="2">
        <v>0</v>
      </c>
      <c r="I129" s="2">
        <v>0</v>
      </c>
      <c r="J129" s="2">
        <v>0</v>
      </c>
      <c r="K129" s="2">
        <v>0</v>
      </c>
    </row>
    <row r="130" spans="1:11" x14ac:dyDescent="0.25">
      <c r="A130" s="24"/>
      <c r="B130" s="2">
        <v>48</v>
      </c>
      <c r="C130" s="2">
        <v>228</v>
      </c>
      <c r="D130" s="2">
        <v>0</v>
      </c>
      <c r="E130" s="2">
        <v>0</v>
      </c>
      <c r="F130" s="2">
        <v>0</v>
      </c>
      <c r="G130" s="2">
        <v>210</v>
      </c>
      <c r="H130" s="2">
        <v>0</v>
      </c>
      <c r="I130" s="2">
        <v>0</v>
      </c>
      <c r="J130" s="2">
        <v>0</v>
      </c>
      <c r="K130" s="2">
        <v>0</v>
      </c>
    </row>
    <row r="131" spans="1:11" x14ac:dyDescent="0.25">
      <c r="A131" s="24"/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21</v>
      </c>
      <c r="I131" s="2">
        <v>0</v>
      </c>
      <c r="J131" s="2">
        <v>0</v>
      </c>
      <c r="K131" s="2">
        <v>0</v>
      </c>
    </row>
    <row r="132" spans="1:11" x14ac:dyDescent="0.25">
      <c r="A132" s="24"/>
      <c r="B132" s="2">
        <v>60</v>
      </c>
      <c r="C132" s="2">
        <v>64</v>
      </c>
      <c r="D132" s="2">
        <v>0</v>
      </c>
      <c r="E132" s="2">
        <v>0</v>
      </c>
      <c r="F132" s="2">
        <v>0</v>
      </c>
      <c r="G132" s="2">
        <v>98</v>
      </c>
      <c r="H132" s="2">
        <v>0</v>
      </c>
      <c r="I132" s="2">
        <v>0</v>
      </c>
      <c r="J132" s="2">
        <v>0</v>
      </c>
      <c r="K132" s="2">
        <v>0</v>
      </c>
    </row>
    <row r="133" spans="1:11" x14ac:dyDescent="0.25">
      <c r="A133" s="24"/>
      <c r="B133" s="2">
        <v>60</v>
      </c>
      <c r="C133" s="2">
        <v>60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80</v>
      </c>
      <c r="K133" s="2">
        <v>0</v>
      </c>
    </row>
    <row r="134" spans="1:11" x14ac:dyDescent="0.25">
      <c r="A134" s="24"/>
      <c r="B134" s="2">
        <v>83</v>
      </c>
      <c r="C134" s="2">
        <v>100</v>
      </c>
      <c r="D134" s="2">
        <v>0</v>
      </c>
      <c r="E134" s="2">
        <v>0</v>
      </c>
      <c r="F134" s="2">
        <v>0</v>
      </c>
      <c r="G134" s="2">
        <v>24</v>
      </c>
      <c r="H134" s="2">
        <v>0</v>
      </c>
      <c r="I134" s="2">
        <v>0</v>
      </c>
      <c r="J134" s="2">
        <v>0</v>
      </c>
      <c r="K134" s="2">
        <v>0</v>
      </c>
    </row>
    <row r="135" spans="1:11" x14ac:dyDescent="0.25">
      <c r="A135" s="24"/>
      <c r="B135" s="2">
        <v>0</v>
      </c>
      <c r="C135" s="2">
        <v>50</v>
      </c>
      <c r="D135" s="2">
        <v>0</v>
      </c>
      <c r="E135" s="2">
        <v>0</v>
      </c>
      <c r="F135" s="2">
        <v>0</v>
      </c>
      <c r="G135" s="2">
        <v>100</v>
      </c>
      <c r="H135" s="2">
        <v>0</v>
      </c>
      <c r="I135" s="2">
        <v>0</v>
      </c>
      <c r="J135" s="2">
        <v>0</v>
      </c>
      <c r="K135" s="2">
        <v>0</v>
      </c>
    </row>
    <row r="136" spans="1:11" x14ac:dyDescent="0.25">
      <c r="A136" s="24"/>
      <c r="B136" s="2">
        <v>50</v>
      </c>
      <c r="C136" s="2">
        <v>50</v>
      </c>
      <c r="D136" s="2">
        <v>0</v>
      </c>
      <c r="E136" s="2">
        <v>0</v>
      </c>
      <c r="F136" s="2">
        <v>0</v>
      </c>
      <c r="G136" s="2">
        <v>100</v>
      </c>
      <c r="H136" s="2">
        <v>0</v>
      </c>
      <c r="I136" s="2">
        <v>0</v>
      </c>
      <c r="J136" s="2">
        <v>0</v>
      </c>
      <c r="K136" s="2">
        <v>0</v>
      </c>
    </row>
    <row r="137" spans="1:11" x14ac:dyDescent="0.25">
      <c r="A137" s="24"/>
      <c r="B137" s="2">
        <v>59</v>
      </c>
      <c r="C137" s="2">
        <v>200</v>
      </c>
      <c r="D137" s="2">
        <v>0</v>
      </c>
      <c r="E137" s="2">
        <v>0</v>
      </c>
      <c r="F137" s="2">
        <v>0</v>
      </c>
      <c r="G137" s="2">
        <v>118</v>
      </c>
      <c r="H137" s="2">
        <v>0</v>
      </c>
      <c r="I137" s="2">
        <v>0</v>
      </c>
      <c r="J137" s="2">
        <v>0</v>
      </c>
      <c r="K137" s="2">
        <v>0</v>
      </c>
    </row>
    <row r="138" spans="1:11" x14ac:dyDescent="0.25">
      <c r="A138" s="24"/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15</v>
      </c>
      <c r="J138" s="2">
        <v>0</v>
      </c>
      <c r="K138" s="2">
        <v>0</v>
      </c>
    </row>
    <row r="139" spans="1:11" x14ac:dyDescent="0.25">
      <c r="A139" s="24"/>
      <c r="B139" s="2">
        <v>-11</v>
      </c>
      <c r="C139" s="2">
        <v>-380</v>
      </c>
      <c r="D139" s="2">
        <v>-19</v>
      </c>
      <c r="E139" s="2">
        <v>-58</v>
      </c>
      <c r="F139" s="2">
        <v>-27</v>
      </c>
      <c r="G139" s="2">
        <v>0</v>
      </c>
      <c r="H139" s="2">
        <v>0</v>
      </c>
      <c r="I139" s="2">
        <v>0</v>
      </c>
      <c r="J139" s="2">
        <v>-10</v>
      </c>
      <c r="K139" s="2">
        <v>0</v>
      </c>
    </row>
    <row r="140" spans="1:11" x14ac:dyDescent="0.25">
      <c r="A140" s="24"/>
      <c r="B140" s="2">
        <v>-68</v>
      </c>
      <c r="C140" s="2">
        <v>-84</v>
      </c>
      <c r="D140" s="2">
        <v>-17</v>
      </c>
      <c r="E140" s="2">
        <v>-5</v>
      </c>
      <c r="F140" s="2">
        <v>-52</v>
      </c>
      <c r="G140" s="2">
        <v>-60</v>
      </c>
      <c r="H140" s="2">
        <v>-18</v>
      </c>
      <c r="I140" s="2">
        <v>0</v>
      </c>
      <c r="J140" s="2">
        <v>-26</v>
      </c>
      <c r="K140" s="2">
        <v>0</v>
      </c>
    </row>
    <row r="141" spans="1:11" x14ac:dyDescent="0.25">
      <c r="A141" s="24"/>
      <c r="B141" s="2">
        <v>-65</v>
      </c>
      <c r="C141" s="2">
        <v>-93</v>
      </c>
      <c r="D141" s="2">
        <v>-3</v>
      </c>
      <c r="E141" s="2">
        <v>0</v>
      </c>
      <c r="F141" s="2">
        <v>0</v>
      </c>
      <c r="G141" s="2">
        <v>-360</v>
      </c>
      <c r="H141" s="2">
        <v>0</v>
      </c>
      <c r="I141" s="2">
        <v>0</v>
      </c>
      <c r="J141" s="2">
        <v>0</v>
      </c>
      <c r="K141" s="2">
        <v>0</v>
      </c>
    </row>
    <row r="142" spans="1:11" x14ac:dyDescent="0.25">
      <c r="A142" s="24"/>
      <c r="B142" s="2">
        <v>-57</v>
      </c>
      <c r="C142" s="2">
        <v>-69</v>
      </c>
      <c r="D142" s="2">
        <v>-6</v>
      </c>
      <c r="E142" s="2">
        <v>0</v>
      </c>
      <c r="F142" s="2">
        <v>0</v>
      </c>
      <c r="G142" s="2">
        <v>-190</v>
      </c>
      <c r="H142" s="2">
        <v>0</v>
      </c>
      <c r="I142" s="2">
        <v>0</v>
      </c>
      <c r="J142" s="2">
        <v>0</v>
      </c>
      <c r="K142" s="2">
        <v>0</v>
      </c>
    </row>
    <row r="143" spans="1:11" x14ac:dyDescent="0.25">
      <c r="A143" s="24"/>
      <c r="B143" s="2">
        <v>-63</v>
      </c>
      <c r="C143" s="2">
        <v>-132</v>
      </c>
      <c r="D143" s="2">
        <v>-12</v>
      </c>
      <c r="E143" s="2">
        <v>0</v>
      </c>
      <c r="F143" s="2">
        <v>0</v>
      </c>
      <c r="G143" s="2">
        <v>-150</v>
      </c>
      <c r="H143" s="2">
        <v>0</v>
      </c>
      <c r="I143" s="2">
        <v>0</v>
      </c>
      <c r="J143" s="2">
        <v>0</v>
      </c>
      <c r="K143" s="2">
        <v>0</v>
      </c>
    </row>
    <row r="144" spans="1:11" x14ac:dyDescent="0.25">
      <c r="A144" s="24"/>
      <c r="B144" s="2">
        <v>-65</v>
      </c>
      <c r="C144" s="2">
        <v>-40</v>
      </c>
      <c r="D144" s="2">
        <v>0</v>
      </c>
      <c r="E144" s="2">
        <v>0</v>
      </c>
      <c r="F144" s="2">
        <v>-10</v>
      </c>
      <c r="G144" s="2">
        <v>0</v>
      </c>
      <c r="H144" s="2">
        <v>0</v>
      </c>
      <c r="I144" s="2">
        <v>-11</v>
      </c>
      <c r="J144" s="2">
        <v>-30</v>
      </c>
      <c r="K144" s="2">
        <v>0</v>
      </c>
    </row>
    <row r="145" spans="1:11" x14ac:dyDescent="0.25">
      <c r="A145" s="24"/>
      <c r="B145" s="2">
        <v>-43</v>
      </c>
      <c r="C145" s="2">
        <v>-20</v>
      </c>
      <c r="D145" s="2">
        <v>0</v>
      </c>
      <c r="E145" s="2">
        <v>0</v>
      </c>
      <c r="F145" s="2">
        <v>0</v>
      </c>
      <c r="G145" s="2">
        <v>-290</v>
      </c>
      <c r="H145" s="2">
        <v>-9</v>
      </c>
      <c r="I145" s="2">
        <v>-10</v>
      </c>
      <c r="J145" s="2">
        <v>0</v>
      </c>
      <c r="K145" s="2">
        <v>0</v>
      </c>
    </row>
    <row r="146" spans="1:11" x14ac:dyDescent="0.25">
      <c r="A146" s="24" t="s">
        <v>3</v>
      </c>
      <c r="B146" s="2">
        <v>776</v>
      </c>
      <c r="C146" s="2">
        <v>1003</v>
      </c>
      <c r="D146" s="2">
        <v>211</v>
      </c>
      <c r="E146" s="2">
        <v>139</v>
      </c>
      <c r="F146" s="2">
        <v>771</v>
      </c>
      <c r="G146" s="2">
        <v>1416</v>
      </c>
      <c r="H146" s="2">
        <v>-11</v>
      </c>
      <c r="I146" s="2">
        <v>26</v>
      </c>
      <c r="J146" s="2">
        <v>462</v>
      </c>
      <c r="K146" s="2">
        <v>18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M3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7" width="9.290714285714287" style="17" customWidth="1"/>
    <col min="8" max="11" width="9.147857142857141" style="17" customWidth="1"/>
    <col min="12" max="12" width="12.43357142857143" style="4" customWidth="1"/>
  </cols>
  <sheetData>
    <row r="8" ht="17.25" customHeight="1" spans="1:13" x14ac:dyDescent="0.25">
      <c r="A8" s="75" t="s">
        <v>882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76">
        <f>SUM(I13:I14)</f>
      </c>
      <c r="I8" s="76">
        <f>SUM(J13:J14)</f>
      </c>
      <c r="J8" s="76">
        <f>SUM(K13:K14)</f>
      </c>
      <c r="K8" s="76">
        <f>SUM(L13:L14)</f>
      </c>
      <c r="L8" s="22" t="s">
        <v>947</v>
      </c>
    </row>
    <row r="9" ht="17.25" customHeight="1" spans="1:13" x14ac:dyDescent="0.25">
      <c r="A9" s="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4"/>
    </row>
    <row r="10" ht="17.25" customHeight="1" spans="1:13" x14ac:dyDescent="0.25">
      <c r="A10" s="75" t="s">
        <v>883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76">
        <f>SUM(I15:I16)</f>
      </c>
      <c r="I10" s="76">
        <f>SUM(J15:J16)</f>
      </c>
      <c r="J10" s="76">
        <f>SUM(K15:K16)</f>
      </c>
      <c r="K10" s="76">
        <f>SUM(L15:L16)</f>
      </c>
      <c r="L10" s="22" t="s">
        <v>947</v>
      </c>
    </row>
    <row r="11" ht="17.25" customHeight="1" spans="1:13" x14ac:dyDescent="0.25">
      <c r="A11" s="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4"/>
    </row>
    <row r="12" ht="17.25" customHeight="1" spans="1:13" x14ac:dyDescent="0.25">
      <c r="A12" s="75" t="s">
        <v>884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76">
        <f>SUM(I17:I18)</f>
      </c>
      <c r="I12" s="76">
        <f>SUM(J17:J18)</f>
      </c>
      <c r="J12" s="76">
        <f>SUM(K17:K18)</f>
      </c>
      <c r="K12" s="76">
        <f>SUM(L17:L18)</f>
      </c>
      <c r="L12" s="22" t="s">
        <v>947</v>
      </c>
    </row>
    <row r="13" ht="17.25" customHeight="1" spans="1:13" x14ac:dyDescent="0.25">
      <c r="A13" s="44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4"/>
    </row>
    <row r="14" ht="17.25" customHeight="1" spans="1:13" x14ac:dyDescent="0.25">
      <c r="A14" s="75" t="s">
        <v>885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76">
        <f>SUM(I19:I20)</f>
      </c>
      <c r="I14" s="76">
        <f>SUM(J19:J20)</f>
      </c>
      <c r="J14" s="76">
        <f>SUM(K19:K20)</f>
      </c>
      <c r="K14" s="76">
        <f>SUM(L19:L20)</f>
      </c>
      <c r="L14" s="43" t="s">
        <v>947</v>
      </c>
    </row>
    <row r="15" ht="17.25" customHeight="1" spans="1:13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4"/>
    </row>
    <row r="16" ht="17.25" customHeight="1" spans="1:13" x14ac:dyDescent="0.25">
      <c r="A16" s="75" t="s">
        <v>887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  <c r="H16" s="76">
        <f>SUM(I21:I22)</f>
      </c>
      <c r="I16" s="76">
        <f>SUM(J21:J22)</f>
      </c>
      <c r="J16" s="76">
        <f>SUM(K21:K22)</f>
      </c>
      <c r="K16" s="76">
        <f>SUM(L21:L22)</f>
      </c>
      <c r="L16" s="43" t="s">
        <v>971</v>
      </c>
    </row>
    <row r="17" ht="17.25" customHeight="1" spans="1:13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4"/>
    </row>
    <row r="18" ht="17.25" customHeight="1" spans="1:13" x14ac:dyDescent="0.25">
      <c r="A18" s="75" t="s">
        <v>888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76">
        <f>SUM(H23:H24)</f>
      </c>
      <c r="H18" s="76">
        <f>SUM(I23:I24)</f>
      </c>
      <c r="I18" s="76">
        <f>SUM(J23:J24)</f>
      </c>
      <c r="J18" s="76">
        <f>SUM(K23:K24)</f>
      </c>
      <c r="K18" s="76">
        <f>SUM(L23:L24)</f>
      </c>
      <c r="L18" s="4"/>
    </row>
    <row r="19" ht="17.25" customHeight="1" spans="1:13" x14ac:dyDescent="0.25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4"/>
    </row>
    <row r="20" ht="17.25" customHeight="1" spans="1:13" x14ac:dyDescent="0.25">
      <c r="A20" s="75" t="s">
        <v>889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76">
        <f>SUM(H25:H26)</f>
      </c>
      <c r="H20" s="76">
        <f>SUM(I25:I26)</f>
      </c>
      <c r="I20" s="76">
        <f>SUM(J25:J26)</f>
      </c>
      <c r="J20" s="76">
        <f>SUM(K25:K26)</f>
      </c>
      <c r="K20" s="76">
        <f>SUM(L25:L26)</f>
      </c>
      <c r="L20" s="4"/>
    </row>
    <row r="21" ht="17.25" customHeight="1" spans="1:13" x14ac:dyDescent="0.25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4"/>
    </row>
    <row r="22" ht="17.25" customHeight="1" spans="1:13" x14ac:dyDescent="0.25">
      <c r="A22" s="75" t="s">
        <v>973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76">
        <f>SUM(G27:G28)</f>
      </c>
      <c r="G22" s="76">
        <f>SUM(H27:H28)</f>
      </c>
      <c r="H22" s="76">
        <f>SUM(I27:I28)</f>
      </c>
      <c r="I22" s="76">
        <f>SUM(J27:J28)</f>
      </c>
      <c r="J22" s="76">
        <f>SUM(K27:K28)</f>
      </c>
      <c r="K22" s="76">
        <f>SUM(L27:L28)</f>
      </c>
      <c r="L22" s="4"/>
    </row>
    <row r="23" ht="17.25" customHeight="1" spans="1:13" x14ac:dyDescent="0.25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4"/>
    </row>
    <row r="24" ht="17.25" customHeight="1" spans="1:13" x14ac:dyDescent="0.25">
      <c r="A24" s="141" t="s">
        <v>974</v>
      </c>
      <c r="B24" s="159">
        <f>SUM(C29:C30)</f>
      </c>
      <c r="C24" s="159">
        <f>SUM(D29:D30)</f>
      </c>
      <c r="D24" s="159">
        <f>SUM(E29:E30)</f>
      </c>
      <c r="E24" s="159">
        <f>SUM(F29:F30)</f>
      </c>
      <c r="F24" s="159">
        <f>SUM(G29:G30)</f>
      </c>
      <c r="G24" s="159">
        <f>SUM(H29:H30)</f>
      </c>
      <c r="H24" s="159">
        <f>SUM(I29:I30)</f>
      </c>
      <c r="I24" s="159">
        <f>SUM(J29:J30)</f>
      </c>
      <c r="J24" s="159">
        <f>SUM(K29:K30)</f>
      </c>
      <c r="K24" s="159">
        <f>SUM(L29:L30)</f>
      </c>
      <c r="L24" s="4"/>
    </row>
    <row r="25" ht="17.25" customHeight="1" spans="1:13" x14ac:dyDescent="0.25">
      <c r="A25" s="45" t="s">
        <v>775</v>
      </c>
      <c r="B25" s="6"/>
      <c r="C25" s="6"/>
      <c r="D25" s="6"/>
      <c r="E25" s="6"/>
      <c r="F25" s="18">
        <v>-80</v>
      </c>
      <c r="G25" s="6"/>
      <c r="H25" s="6"/>
      <c r="I25" s="6"/>
      <c r="J25" s="6"/>
      <c r="K25" s="6"/>
      <c r="L25" s="4"/>
    </row>
    <row r="26" ht="17.25" customHeight="1" spans="1:13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4"/>
    </row>
    <row r="27" ht="17.25" customHeight="1" spans="1:13" x14ac:dyDescent="0.25">
      <c r="A27" s="86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4"/>
    </row>
    <row r="28" ht="17.25" customHeight="1" spans="1:13" x14ac:dyDescent="0.25">
      <c r="A28" s="45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4"/>
    </row>
    <row r="29" ht="17.25" customHeight="1" spans="1:13" x14ac:dyDescent="0.25">
      <c r="A29" s="44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"/>
    </row>
    <row r="30" ht="17.25" customHeight="1" spans="1:13" x14ac:dyDescent="0.25">
      <c r="A30" s="236" t="s">
        <v>265</v>
      </c>
      <c r="B30" s="330">
        <f>SUM(C11)</f>
      </c>
      <c r="C30" s="330">
        <f>SUM(D11)</f>
      </c>
      <c r="D30" s="330">
        <f>SUM(E11)</f>
      </c>
      <c r="E30" s="330">
        <f>SUM(F11)</f>
      </c>
      <c r="F30" s="330">
        <f>SUM(G11)</f>
      </c>
      <c r="G30" s="330">
        <f>SUM(H11)</f>
      </c>
      <c r="H30" s="330">
        <f>SUM(I11)</f>
      </c>
      <c r="I30" s="330">
        <f>SUM(J11)</f>
      </c>
      <c r="J30" s="330">
        <f>SUM(K11:K12)</f>
      </c>
      <c r="K30" s="330">
        <f>SUM(L11)</f>
      </c>
      <c r="L30" s="4"/>
    </row>
    <row r="31" ht="17.25" customHeight="1" spans="1:13" x14ac:dyDescent="0.25">
      <c r="A31" s="323" t="s">
        <v>722</v>
      </c>
      <c r="B31" s="331">
        <v>60</v>
      </c>
      <c r="C31" s="331">
        <v>30</v>
      </c>
      <c r="D31" s="331">
        <v>60</v>
      </c>
      <c r="E31" s="331">
        <v>120</v>
      </c>
      <c r="F31" s="331">
        <v>80</v>
      </c>
      <c r="G31" s="331">
        <v>40</v>
      </c>
      <c r="H31" s="331">
        <v>80</v>
      </c>
      <c r="I31" s="331">
        <v>40</v>
      </c>
      <c r="J31" s="331">
        <v>30</v>
      </c>
      <c r="K31" s="331">
        <v>40</v>
      </c>
      <c r="L31" s="4"/>
    </row>
    <row r="32" spans="1:11" x14ac:dyDescent="0.25">
      <c r="A32" s="1" t="s">
        <v>0</v>
      </c>
      <c r="B32" s="17" t="s">
        <v>69</v>
      </c>
      <c r="C32" s="17" t="s">
        <v>14</v>
      </c>
      <c r="D32" s="17" t="s">
        <v>8</v>
      </c>
      <c r="E32" s="17" t="s">
        <v>13</v>
      </c>
      <c r="F32" s="17" t="s">
        <v>9</v>
      </c>
      <c r="G32" s="17" t="s">
        <v>186</v>
      </c>
      <c r="H32" s="17" t="s">
        <v>207</v>
      </c>
      <c r="I32" s="17" t="s">
        <v>7</v>
      </c>
      <c r="J32" s="17" t="s">
        <v>188</v>
      </c>
      <c r="K32" s="17" t="s">
        <v>4</v>
      </c>
    </row>
    <row r="33" spans="1:12" x14ac:dyDescent="0.25">
      <c r="A33" s="1" t="s">
        <v>3</v>
      </c>
      <c r="B33" s="17">
        <v>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4">
        <v>0</v>
      </c>
    </row>
    <row r="34" spans="1:11" x14ac:dyDescent="0.25">
      <c r="A34" s="1"/>
      <c r="B34" s="17">
        <v>60</v>
      </c>
      <c r="C34" s="17">
        <v>30</v>
      </c>
      <c r="D34" s="17">
        <v>60</v>
      </c>
      <c r="E34" s="17">
        <v>120</v>
      </c>
      <c r="F34" s="17">
        <v>80</v>
      </c>
      <c r="G34" s="17">
        <v>40</v>
      </c>
      <c r="H34" s="17">
        <v>80</v>
      </c>
      <c r="I34" s="17">
        <v>0</v>
      </c>
      <c r="J34" s="17">
        <v>0</v>
      </c>
      <c r="K34" s="17">
        <v>0</v>
      </c>
    </row>
    <row r="35" spans="1:11" x14ac:dyDescent="0.25">
      <c r="A35" s="1"/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40</v>
      </c>
      <c r="J35" s="17">
        <v>15</v>
      </c>
      <c r="K35" s="17">
        <v>40</v>
      </c>
    </row>
    <row r="36" spans="1:11" x14ac:dyDescent="0.25">
      <c r="A36" s="1"/>
      <c r="B36" s="17">
        <v>0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15</v>
      </c>
      <c r="K36" s="17">
        <v>0</v>
      </c>
    </row>
    <row r="37" spans="1:11" x14ac:dyDescent="0.25">
      <c r="A37" s="1"/>
      <c r="B37" s="17">
        <v>0</v>
      </c>
      <c r="C37" s="17">
        <v>0</v>
      </c>
      <c r="D37" s="17">
        <v>0</v>
      </c>
      <c r="E37" s="17">
        <v>0</v>
      </c>
      <c r="F37" s="17">
        <v>-80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</row>
    <row r="38" spans="1:11" x14ac:dyDescent="0.25">
      <c r="A38" s="1" t="s">
        <v>3</v>
      </c>
      <c r="B38" s="17">
        <v>60</v>
      </c>
      <c r="C38" s="17">
        <v>30</v>
      </c>
      <c r="D38" s="17">
        <v>60</v>
      </c>
      <c r="E38" s="17">
        <v>120</v>
      </c>
      <c r="F38" s="17">
        <v>0</v>
      </c>
      <c r="G38" s="17">
        <v>40</v>
      </c>
      <c r="H38" s="17">
        <v>80</v>
      </c>
      <c r="I38" s="17">
        <v>40</v>
      </c>
      <c r="J38" s="17">
        <v>30</v>
      </c>
      <c r="K38" s="17">
        <v>40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3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6" width="9.290714285714287" style="17" customWidth="1"/>
    <col min="7" max="7" width="9.147857142857141" style="17" customWidth="1"/>
    <col min="8" max="8" width="12.43357142857143" style="4" customWidth="1"/>
  </cols>
  <sheetData>
    <row r="8" ht="17.25" customHeight="1" spans="1:9" x14ac:dyDescent="0.25">
      <c r="A8" s="45"/>
      <c r="B8" s="146"/>
      <c r="C8" s="146"/>
      <c r="D8" s="146"/>
      <c r="E8" s="146"/>
      <c r="F8" s="146"/>
      <c r="G8" s="146"/>
      <c r="H8" s="4"/>
    </row>
    <row r="9" ht="17.25" customHeight="1" spans="1:9" x14ac:dyDescent="0.25">
      <c r="A9" s="343" t="s">
        <v>883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22" t="s">
        <v>947</v>
      </c>
    </row>
    <row r="10" ht="17.25" customHeight="1" spans="1:9" x14ac:dyDescent="0.25">
      <c r="A10" s="5"/>
      <c r="B10" s="146"/>
      <c r="C10" s="146"/>
      <c r="D10" s="146"/>
      <c r="E10" s="146"/>
      <c r="F10" s="146"/>
      <c r="G10" s="146"/>
      <c r="H10" s="4"/>
    </row>
    <row r="11" ht="17.25" customHeight="1" spans="1:9" x14ac:dyDescent="0.25">
      <c r="A11" s="343" t="s">
        <v>884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22" t="s">
        <v>947</v>
      </c>
    </row>
    <row r="12" ht="17.25" customHeight="1" spans="1:9" x14ac:dyDescent="0.25">
      <c r="A12" s="7"/>
      <c r="B12" s="6"/>
      <c r="C12" s="6"/>
      <c r="D12" s="6"/>
      <c r="E12" s="6"/>
      <c r="F12" s="6"/>
      <c r="G12" s="6"/>
      <c r="H12" s="4"/>
    </row>
    <row r="13" ht="17.25" customHeight="1" spans="1:9" x14ac:dyDescent="0.25">
      <c r="A13" s="343" t="s">
        <v>885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  <c r="H13" s="43" t="s">
        <v>947</v>
      </c>
    </row>
    <row r="14" ht="17.25" customHeight="1" spans="1:9" x14ac:dyDescent="0.25">
      <c r="A14" s="7"/>
      <c r="B14" s="6"/>
      <c r="C14" s="6"/>
      <c r="D14" s="6"/>
      <c r="E14" s="6"/>
      <c r="F14" s="6"/>
      <c r="G14" s="6"/>
      <c r="H14" s="4"/>
    </row>
    <row r="15" ht="17.25" customHeight="1" spans="1:9" x14ac:dyDescent="0.25">
      <c r="A15" s="343" t="s">
        <v>987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  <c r="H15" s="43" t="s">
        <v>971</v>
      </c>
    </row>
    <row r="16" ht="17.25" customHeight="1" spans="1:9" x14ac:dyDescent="0.25">
      <c r="A16" s="7"/>
      <c r="B16" s="6"/>
      <c r="C16" s="6"/>
      <c r="D16" s="6"/>
      <c r="E16" s="6"/>
      <c r="F16" s="6"/>
      <c r="G16" s="6"/>
      <c r="H16" s="4"/>
    </row>
    <row r="17" ht="17.25" customHeight="1" spans="1:9" x14ac:dyDescent="0.25">
      <c r="A17" s="343" t="s">
        <v>988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76">
        <f>SUM(H22:H23)</f>
      </c>
      <c r="H17" s="4"/>
    </row>
    <row r="18" ht="15.75" customHeight="1" spans="1:9" x14ac:dyDescent="0.25">
      <c r="A18" s="7"/>
      <c r="B18" s="6"/>
      <c r="C18" s="6"/>
      <c r="D18" s="6"/>
      <c r="E18" s="6"/>
      <c r="F18" s="6"/>
      <c r="G18" s="6"/>
      <c r="H18" s="4"/>
    </row>
    <row r="19" ht="17.25" customHeight="1" spans="1:9" x14ac:dyDescent="0.25">
      <c r="A19" s="343" t="s">
        <v>889</v>
      </c>
      <c r="B19" s="76">
        <f>SUM(C24:C25)</f>
      </c>
      <c r="C19" s="76">
        <f>SUM(D24:D25)</f>
      </c>
      <c r="D19" s="76">
        <f>SUM(E24:E25)</f>
      </c>
      <c r="E19" s="76">
        <f>SUM(F24:F25)</f>
      </c>
      <c r="F19" s="76">
        <f>SUM(G24:G25)</f>
      </c>
      <c r="G19" s="76">
        <f>SUM(H24:H25)</f>
      </c>
      <c r="H19" s="4"/>
    </row>
    <row r="20" ht="15.75" customHeight="1" spans="1:9" x14ac:dyDescent="0.25">
      <c r="A20" s="7"/>
      <c r="B20" s="6"/>
      <c r="C20" s="6"/>
      <c r="D20" s="6"/>
      <c r="E20" s="6"/>
      <c r="F20" s="6"/>
      <c r="G20" s="6"/>
      <c r="H20" s="4"/>
    </row>
    <row r="21" ht="17.25" customHeight="1" spans="1:9" x14ac:dyDescent="0.25">
      <c r="A21" s="343" t="s">
        <v>973</v>
      </c>
      <c r="B21" s="76">
        <f>SUM(C26:C27)</f>
      </c>
      <c r="C21" s="76">
        <f>SUM(D26:D27)</f>
      </c>
      <c r="D21" s="76">
        <f>SUM(E26:E27)</f>
      </c>
      <c r="E21" s="76">
        <f>SUM(F26:F27)</f>
      </c>
      <c r="F21" s="76">
        <f>SUM(G26:G27)</f>
      </c>
      <c r="G21" s="76">
        <f>SUM(H26:H27)</f>
      </c>
      <c r="H21" s="4"/>
    </row>
    <row r="22" ht="15.75" customHeight="1" spans="1:9" x14ac:dyDescent="0.25">
      <c r="A22" s="7"/>
      <c r="B22" s="6"/>
      <c r="C22" s="6"/>
      <c r="D22" s="6"/>
      <c r="E22" s="6"/>
      <c r="F22" s="6"/>
      <c r="G22" s="6"/>
      <c r="H22" s="4"/>
    </row>
    <row r="23" ht="17.25" customHeight="1" spans="1:9" x14ac:dyDescent="0.25">
      <c r="A23" s="220" t="s">
        <v>974</v>
      </c>
      <c r="B23" s="159">
        <f>SUM(C28:C29)</f>
      </c>
      <c r="C23" s="159">
        <f>SUM(D28:D29)</f>
      </c>
      <c r="D23" s="159">
        <f>SUM(E28:E29)</f>
      </c>
      <c r="E23" s="159">
        <f>SUM(F28:F29)</f>
      </c>
      <c r="F23" s="159">
        <f>SUM(G28:G29)</f>
      </c>
      <c r="G23" s="159">
        <f>SUM(H28:H29)</f>
      </c>
      <c r="H23" s="4"/>
    </row>
    <row r="24" ht="17.25" customHeight="1" spans="1:9" x14ac:dyDescent="0.25">
      <c r="A24" s="348" t="s">
        <v>775</v>
      </c>
      <c r="B24" s="6"/>
      <c r="C24" s="6"/>
      <c r="D24" s="6"/>
      <c r="E24" s="18">
        <v>-16</v>
      </c>
      <c r="F24" s="6"/>
      <c r="G24" s="6"/>
      <c r="H24" s="4"/>
    </row>
    <row r="25" ht="17.25" customHeight="1" spans="1:9" x14ac:dyDescent="0.25">
      <c r="A25" s="7"/>
      <c r="B25" s="6"/>
      <c r="C25" s="6"/>
      <c r="D25" s="6"/>
      <c r="E25" s="6"/>
      <c r="F25" s="6"/>
      <c r="G25" s="6"/>
      <c r="H25" s="4"/>
    </row>
    <row r="26" ht="17.25" customHeight="1" spans="1:9" x14ac:dyDescent="0.25">
      <c r="A26" s="7"/>
      <c r="B26" s="6"/>
      <c r="C26" s="6"/>
      <c r="D26" s="6"/>
      <c r="E26" s="6"/>
      <c r="F26" s="6"/>
      <c r="G26" s="6"/>
      <c r="H26" s="4"/>
    </row>
    <row r="27" ht="17.25" customHeight="1" spans="1:9" x14ac:dyDescent="0.25">
      <c r="A27" s="50"/>
      <c r="B27" s="48"/>
      <c r="C27" s="48"/>
      <c r="D27" s="48"/>
      <c r="E27" s="48"/>
      <c r="F27" s="48"/>
      <c r="G27" s="48"/>
      <c r="H27" s="4"/>
    </row>
    <row r="28" ht="17.25" customHeight="1" spans="1:9" x14ac:dyDescent="0.25">
      <c r="A28" s="367" t="s">
        <v>265</v>
      </c>
      <c r="B28" s="330">
        <f>SUM(C9)</f>
      </c>
      <c r="C28" s="330">
        <f>SUM(D13)</f>
      </c>
      <c r="D28" s="330">
        <f>SUM(E13)</f>
      </c>
      <c r="E28" s="330">
        <f>SUM(F9)</f>
      </c>
      <c r="F28" s="330">
        <f>SUM(G9)</f>
      </c>
      <c r="G28" s="330">
        <f>SUM(H9)</f>
      </c>
      <c r="H28" s="4"/>
    </row>
    <row r="29" ht="17.25" customHeight="1" spans="1:9" x14ac:dyDescent="0.25">
      <c r="A29" s="207" t="s">
        <v>722</v>
      </c>
      <c r="B29" s="331">
        <v>24</v>
      </c>
      <c r="C29" s="331">
        <v>8</v>
      </c>
      <c r="D29" s="331">
        <v>8</v>
      </c>
      <c r="E29" s="331">
        <v>16</v>
      </c>
      <c r="F29" s="331">
        <v>32</v>
      </c>
      <c r="G29" s="331">
        <v>24</v>
      </c>
      <c r="H29" s="4"/>
    </row>
    <row r="30" spans="1:7" x14ac:dyDescent="0.25">
      <c r="A30" s="3" t="s">
        <v>0</v>
      </c>
      <c r="B30" s="17" t="s">
        <v>69</v>
      </c>
      <c r="C30" s="17" t="s">
        <v>188</v>
      </c>
      <c r="D30" s="17" t="s">
        <v>14</v>
      </c>
      <c r="E30" s="17" t="s">
        <v>9</v>
      </c>
      <c r="F30" s="17" t="s">
        <v>13</v>
      </c>
      <c r="G30" s="17" t="s">
        <v>8</v>
      </c>
    </row>
    <row r="31" spans="1:8" x14ac:dyDescent="0.25">
      <c r="A31" s="3" t="s">
        <v>3</v>
      </c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4">
        <v>0</v>
      </c>
    </row>
    <row r="32" spans="1:7" x14ac:dyDescent="0.25">
      <c r="A32" s="3"/>
      <c r="B32" s="17">
        <v>24</v>
      </c>
      <c r="C32" s="17">
        <v>0</v>
      </c>
      <c r="D32" s="17">
        <v>0</v>
      </c>
      <c r="E32" s="17">
        <v>16</v>
      </c>
      <c r="F32" s="17">
        <v>32</v>
      </c>
      <c r="G32" s="17">
        <v>24</v>
      </c>
    </row>
    <row r="33" spans="1:7" x14ac:dyDescent="0.25">
      <c r="A33" s="3"/>
      <c r="B33" s="17">
        <v>0</v>
      </c>
      <c r="C33" s="17">
        <v>8</v>
      </c>
      <c r="D33" s="17">
        <v>8</v>
      </c>
      <c r="E33" s="17">
        <v>0</v>
      </c>
      <c r="F33" s="17">
        <v>0</v>
      </c>
      <c r="G33" s="17">
        <v>0</v>
      </c>
    </row>
    <row r="34" spans="1:7" x14ac:dyDescent="0.25">
      <c r="A34" s="3"/>
      <c r="B34" s="17">
        <v>0</v>
      </c>
      <c r="C34" s="17">
        <v>0</v>
      </c>
      <c r="D34" s="17">
        <v>0</v>
      </c>
      <c r="E34" s="17">
        <v>-16</v>
      </c>
      <c r="F34" s="17">
        <v>0</v>
      </c>
      <c r="G34" s="17">
        <v>0</v>
      </c>
    </row>
    <row r="35" spans="1:7" x14ac:dyDescent="0.25">
      <c r="A35" s="3" t="s">
        <v>3</v>
      </c>
      <c r="B35" s="17">
        <v>24</v>
      </c>
      <c r="C35" s="17">
        <v>8</v>
      </c>
      <c r="D35" s="17">
        <v>8</v>
      </c>
      <c r="E35" s="17">
        <v>0</v>
      </c>
      <c r="F35" s="17">
        <v>32</v>
      </c>
      <c r="G35" s="17">
        <v>24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D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17" customWidth="1"/>
    <col min="3" max="3" width="12.43357142857143" style="4" customWidth="1"/>
  </cols>
  <sheetData>
    <row r="8" ht="17.25" customHeight="1" spans="1:4" x14ac:dyDescent="0.25">
      <c r="A8" s="5"/>
      <c r="B8" s="350"/>
      <c r="C8" s="4"/>
    </row>
    <row r="9" ht="17.25" customHeight="1" spans="1:4" x14ac:dyDescent="0.25">
      <c r="A9" s="343" t="s">
        <v>884</v>
      </c>
      <c r="B9" s="133">
        <f>SUM(C14:C15)</f>
      </c>
      <c r="C9" s="22" t="s">
        <v>947</v>
      </c>
    </row>
    <row r="10" ht="17.25" customHeight="1" spans="1:4" x14ac:dyDescent="0.25">
      <c r="A10" s="7"/>
      <c r="B10" s="6"/>
      <c r="C10" s="4"/>
    </row>
    <row r="11" ht="17.25" customHeight="1" spans="1:4" x14ac:dyDescent="0.25">
      <c r="A11" s="343" t="s">
        <v>885</v>
      </c>
      <c r="B11" s="133">
        <f>SUM(C16:C17)</f>
      </c>
      <c r="C11" s="43" t="s">
        <v>947</v>
      </c>
    </row>
    <row r="12" ht="17.25" customHeight="1" spans="1:4" x14ac:dyDescent="0.25">
      <c r="A12" s="7"/>
      <c r="B12" s="6"/>
      <c r="C12" s="4"/>
    </row>
    <row r="13" ht="17.25" customHeight="1" spans="1:4" x14ac:dyDescent="0.25">
      <c r="A13" s="343" t="s">
        <v>887</v>
      </c>
      <c r="B13" s="133">
        <f>SUM(C18:C19)</f>
      </c>
      <c r="C13" s="43" t="s">
        <v>971</v>
      </c>
    </row>
    <row r="14" ht="17.25" customHeight="1" spans="1:4" x14ac:dyDescent="0.25">
      <c r="A14" s="7"/>
      <c r="B14" s="6"/>
      <c r="C14" s="4"/>
    </row>
    <row r="15" ht="17.25" customHeight="1" spans="1:4" x14ac:dyDescent="0.25">
      <c r="A15" s="343" t="s">
        <v>888</v>
      </c>
      <c r="B15" s="133">
        <f>SUM(C20:C21)</f>
      </c>
      <c r="C15" s="4"/>
    </row>
    <row r="16" ht="17.25" customHeight="1" spans="1:4" x14ac:dyDescent="0.25">
      <c r="A16" s="7"/>
      <c r="B16" s="6"/>
      <c r="C16" s="4"/>
    </row>
    <row r="17" ht="17.25" customHeight="1" spans="1:4" x14ac:dyDescent="0.25">
      <c r="A17" s="343" t="s">
        <v>889</v>
      </c>
      <c r="B17" s="133">
        <f>SUM(C22:C23)</f>
      </c>
      <c r="C17" s="4"/>
    </row>
    <row r="18" ht="17.25" customHeight="1" spans="1:4" x14ac:dyDescent="0.25">
      <c r="A18" s="7"/>
      <c r="B18" s="6"/>
      <c r="C18" s="4"/>
    </row>
    <row r="19" ht="17.25" customHeight="1" spans="1:4" x14ac:dyDescent="0.25">
      <c r="A19" s="343" t="s">
        <v>973</v>
      </c>
      <c r="B19" s="133">
        <f>SUM(C24:C25)</f>
      </c>
      <c r="C19" s="4"/>
    </row>
    <row r="20" ht="17.25" customHeight="1" spans="1:4" x14ac:dyDescent="0.25">
      <c r="A20" s="7"/>
      <c r="B20" s="6"/>
      <c r="C20" s="4"/>
    </row>
    <row r="21" ht="17.25" customHeight="1" spans="1:4" x14ac:dyDescent="0.25">
      <c r="A21" s="220" t="s">
        <v>974</v>
      </c>
      <c r="B21" s="142">
        <f>SUM(C26:C27)</f>
      </c>
      <c r="C21" s="4"/>
    </row>
    <row r="22" ht="17.25" customHeight="1" spans="1:4" x14ac:dyDescent="0.25">
      <c r="A22" s="7"/>
      <c r="B22" s="6"/>
      <c r="C22" s="4"/>
    </row>
    <row r="23" ht="17.25" customHeight="1" spans="1:4" x14ac:dyDescent="0.25">
      <c r="A23" s="7"/>
      <c r="B23" s="6"/>
      <c r="C23" s="4"/>
    </row>
    <row r="24" ht="17.25" customHeight="1" spans="1:4" x14ac:dyDescent="0.25">
      <c r="A24" s="7"/>
      <c r="B24" s="6"/>
      <c r="C24" s="4"/>
    </row>
    <row r="25" ht="17.25" customHeight="1" spans="1:4" x14ac:dyDescent="0.25">
      <c r="A25" s="50"/>
      <c r="B25" s="48"/>
      <c r="C25" s="4"/>
    </row>
    <row r="26" ht="17.25" customHeight="1" spans="1:4" x14ac:dyDescent="0.25">
      <c r="A26" s="367" t="s">
        <v>265</v>
      </c>
      <c r="B26" s="330">
        <f>SUM(C9)</f>
      </c>
      <c r="C26" s="4"/>
    </row>
    <row r="27" ht="17.25" customHeight="1" spans="1:4" x14ac:dyDescent="0.25">
      <c r="A27" s="207" t="s">
        <v>722</v>
      </c>
      <c r="B27" s="331">
        <v>168</v>
      </c>
      <c r="C27" s="4"/>
    </row>
    <row r="28" spans="1:2" x14ac:dyDescent="0.25">
      <c r="A28" s="3" t="s">
        <v>0</v>
      </c>
      <c r="B28" s="17" t="s">
        <v>1015</v>
      </c>
    </row>
    <row r="29" spans="1:3" x14ac:dyDescent="0.25">
      <c r="A29" s="3" t="s">
        <v>3</v>
      </c>
      <c r="B29" s="17">
        <v>0</v>
      </c>
      <c r="C29" s="4">
        <v>0</v>
      </c>
    </row>
    <row r="30" spans="1:2" x14ac:dyDescent="0.25">
      <c r="A30" s="3"/>
      <c r="B30" s="17">
        <v>168</v>
      </c>
    </row>
    <row r="31" spans="1:2" x14ac:dyDescent="0.25">
      <c r="A31" s="3" t="s">
        <v>3</v>
      </c>
      <c r="B31" s="17">
        <v>168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G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5" width="23.576428571428572" style="4" customWidth="1"/>
    <col min="6" max="6" width="14.147857142857141" style="4" customWidth="1"/>
  </cols>
  <sheetData>
    <row r="8" ht="17.25" customHeight="1" spans="1:7" x14ac:dyDescent="0.25">
      <c r="A8" s="45"/>
      <c r="B8" s="146"/>
      <c r="C8" s="146"/>
      <c r="D8" s="146"/>
      <c r="E8" s="4"/>
      <c r="F8" s="4"/>
    </row>
    <row r="9" ht="17.25" customHeight="1" spans="1:7" x14ac:dyDescent="0.25">
      <c r="A9" s="75" t="s">
        <v>885</v>
      </c>
      <c r="B9" s="76">
        <f>SUM(C14:C15)</f>
      </c>
      <c r="C9" s="76">
        <f>SUM(D14:D15)</f>
      </c>
      <c r="D9" s="76">
        <f>SUM(E14:E15)</f>
      </c>
      <c r="E9" s="43" t="s">
        <v>947</v>
      </c>
      <c r="F9" s="4"/>
    </row>
    <row r="10" ht="17.25" customHeight="1" spans="1:7" x14ac:dyDescent="0.25">
      <c r="A10" s="45"/>
      <c r="B10" s="146"/>
      <c r="C10" s="146"/>
      <c r="D10" s="146"/>
      <c r="E10" s="4"/>
      <c r="F10" s="4"/>
    </row>
    <row r="11" ht="17.25" customHeight="1" spans="1:7" x14ac:dyDescent="0.25">
      <c r="A11" s="75" t="s">
        <v>887</v>
      </c>
      <c r="B11" s="76">
        <f>SUM(C16:C17)</f>
      </c>
      <c r="C11" s="76">
        <f>SUM(D16:D17)</f>
      </c>
      <c r="D11" s="76">
        <f>SUM(E16:E17)</f>
      </c>
      <c r="E11" s="43" t="s">
        <v>971</v>
      </c>
      <c r="F11" s="4"/>
    </row>
    <row r="12" ht="17.25" customHeight="1" spans="1:7" x14ac:dyDescent="0.25">
      <c r="A12" s="45"/>
      <c r="B12" s="146"/>
      <c r="C12" s="146"/>
      <c r="D12" s="146"/>
      <c r="E12" s="4"/>
      <c r="F12" s="4"/>
    </row>
    <row r="13" ht="17.25" customHeight="1" spans="1:7" x14ac:dyDescent="0.25">
      <c r="A13" s="75" t="s">
        <v>888</v>
      </c>
      <c r="B13" s="76">
        <f>SUM(C18:C19)</f>
      </c>
      <c r="C13" s="76">
        <f>SUM(D18:D19)</f>
      </c>
      <c r="D13" s="76">
        <f>SUM(E18:E19)</f>
      </c>
      <c r="E13" s="4"/>
      <c r="F13" s="4"/>
    </row>
    <row r="14" ht="17.25" customHeight="1" spans="1:7" x14ac:dyDescent="0.25">
      <c r="A14" s="45"/>
      <c r="B14" s="146"/>
      <c r="C14" s="146"/>
      <c r="D14" s="146"/>
      <c r="E14" s="4"/>
      <c r="F14" s="4"/>
    </row>
    <row r="15" ht="17.25" customHeight="1" spans="1:7" x14ac:dyDescent="0.25">
      <c r="A15" s="75" t="s">
        <v>889</v>
      </c>
      <c r="B15" s="76">
        <f>SUM(C20:C21)</f>
      </c>
      <c r="C15" s="76">
        <f>SUM(D20:D21)</f>
      </c>
      <c r="D15" s="76">
        <f>SUM(E20:E21)</f>
      </c>
      <c r="E15" s="4"/>
      <c r="F15" s="4"/>
    </row>
    <row r="16" ht="17.25" customHeight="1" spans="1:7" x14ac:dyDescent="0.25">
      <c r="A16" s="45"/>
      <c r="B16" s="146"/>
      <c r="C16" s="146"/>
      <c r="D16" s="146"/>
      <c r="E16" s="4"/>
      <c r="F16" s="4"/>
    </row>
    <row r="17" ht="17.25" customHeight="1" spans="1:7" x14ac:dyDescent="0.25">
      <c r="A17" s="75" t="s">
        <v>973</v>
      </c>
      <c r="B17" s="76">
        <f>SUM(C22:C23)</f>
      </c>
      <c r="C17" s="76">
        <f>SUM(D22:D23)</f>
      </c>
      <c r="D17" s="76">
        <f>SUM(E22:E23)</f>
      </c>
      <c r="E17" s="4"/>
      <c r="F17" s="4"/>
    </row>
    <row r="18" ht="17.25" customHeight="1" spans="1:7" x14ac:dyDescent="0.25">
      <c r="A18" s="45"/>
      <c r="B18" s="146"/>
      <c r="C18" s="146"/>
      <c r="D18" s="146"/>
      <c r="E18" s="4"/>
      <c r="F18" s="4"/>
    </row>
    <row r="19" ht="17.25" customHeight="1" spans="1:7" x14ac:dyDescent="0.25">
      <c r="A19" s="141" t="s">
        <v>974</v>
      </c>
      <c r="B19" s="159">
        <f>SUM(C24:C25)</f>
      </c>
      <c r="C19" s="159">
        <f>SUM(D24:D25)</f>
      </c>
      <c r="D19" s="159">
        <f>SUM(E24:E25)</f>
      </c>
      <c r="E19" s="4"/>
      <c r="F19" s="4"/>
    </row>
    <row r="20" ht="17.25" customHeight="1" spans="1:7" x14ac:dyDescent="0.25">
      <c r="A20" s="45" t="s">
        <v>775</v>
      </c>
      <c r="B20" s="146"/>
      <c r="C20" s="146"/>
      <c r="D20" s="78">
        <v>-4</v>
      </c>
      <c r="E20" s="4"/>
      <c r="F20" s="4"/>
    </row>
    <row r="21" ht="17.25" customHeight="1" spans="1:7" x14ac:dyDescent="0.25">
      <c r="A21" s="45"/>
      <c r="B21" s="146"/>
      <c r="C21" s="146"/>
      <c r="D21" s="146"/>
      <c r="E21" s="4"/>
      <c r="F21" s="4"/>
    </row>
    <row r="22" ht="17.25" customHeight="1" spans="1:7" x14ac:dyDescent="0.25">
      <c r="A22" s="5"/>
      <c r="B22" s="6"/>
      <c r="C22" s="6"/>
      <c r="D22" s="6"/>
      <c r="E22" s="4"/>
      <c r="F22" s="4"/>
    </row>
    <row r="23" ht="17.25" customHeight="1" spans="1:7" x14ac:dyDescent="0.25">
      <c r="A23" s="5"/>
      <c r="B23" s="6"/>
      <c r="C23" s="6"/>
      <c r="D23" s="6"/>
      <c r="E23" s="4"/>
      <c r="F23" s="4"/>
    </row>
    <row r="24" ht="17.25" customHeight="1" spans="1:7" x14ac:dyDescent="0.25">
      <c r="A24" s="44"/>
      <c r="B24" s="48"/>
      <c r="C24" s="48"/>
      <c r="D24" s="48"/>
      <c r="E24" s="4"/>
      <c r="F24" s="4"/>
    </row>
    <row r="25" ht="17.25" customHeight="1" spans="1:7" x14ac:dyDescent="0.25">
      <c r="A25" s="236" t="s">
        <v>265</v>
      </c>
      <c r="B25" s="330">
        <f>SUM(C9)</f>
      </c>
      <c r="C25" s="330">
        <f>SUM(D9)</f>
      </c>
      <c r="D25" s="330">
        <f>SUM(E9)</f>
      </c>
      <c r="E25" s="4"/>
      <c r="F25" s="4"/>
    </row>
    <row r="26" ht="17.25" customHeight="1" spans="1:7" x14ac:dyDescent="0.25">
      <c r="A26" s="323" t="s">
        <v>722</v>
      </c>
      <c r="B26" s="331">
        <v>83</v>
      </c>
      <c r="C26" s="331">
        <v>83</v>
      </c>
      <c r="D26" s="331">
        <v>166</v>
      </c>
      <c r="E26" s="4"/>
      <c r="F26" s="4"/>
    </row>
    <row r="27" spans="1:4" x14ac:dyDescent="0.25">
      <c r="A27" s="1" t="s">
        <v>0</v>
      </c>
      <c r="B27" s="17" t="s">
        <v>7</v>
      </c>
      <c r="C27" s="17" t="s">
        <v>4</v>
      </c>
      <c r="D27" s="17" t="s">
        <v>9</v>
      </c>
    </row>
    <row r="28" spans="1:5" x14ac:dyDescent="0.25">
      <c r="A28" s="1" t="s">
        <v>3</v>
      </c>
      <c r="B28" s="17">
        <v>0</v>
      </c>
      <c r="C28" s="17">
        <v>0</v>
      </c>
      <c r="D28" s="17">
        <v>0</v>
      </c>
      <c r="E28" s="4">
        <v>0</v>
      </c>
    </row>
    <row r="29" spans="1:4" x14ac:dyDescent="0.25">
      <c r="A29" s="1"/>
      <c r="B29" s="17">
        <v>83</v>
      </c>
      <c r="C29" s="17">
        <v>83</v>
      </c>
      <c r="D29" s="17">
        <v>166</v>
      </c>
    </row>
    <row r="30" spans="1:4" x14ac:dyDescent="0.25">
      <c r="A30" s="1"/>
      <c r="B30" s="17">
        <v>0</v>
      </c>
      <c r="C30" s="17">
        <v>0</v>
      </c>
      <c r="D30" s="17">
        <v>-4</v>
      </c>
    </row>
    <row r="31" spans="1:4" x14ac:dyDescent="0.25">
      <c r="A31" s="1" t="s">
        <v>3</v>
      </c>
      <c r="B31" s="17">
        <v>83</v>
      </c>
      <c r="C31" s="17">
        <v>83</v>
      </c>
      <c r="D31" s="17">
        <v>162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O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17" customWidth="1"/>
    <col min="12" max="12" width="9.147857142857141" style="17" customWidth="1"/>
    <col min="13" max="13" width="9.862142857142858" style="2" customWidth="1"/>
    <col min="14" max="14" width="12.43357142857143" style="4" customWidth="1"/>
  </cols>
  <sheetData>
    <row r="8" ht="17.25" customHeight="1" spans="1:15" x14ac:dyDescent="0.25">
      <c r="A8" s="343" t="s">
        <v>884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76">
        <f>SUM(I13:I14)</f>
      </c>
      <c r="I8" s="76">
        <f>SUM(J13:J14)</f>
      </c>
      <c r="J8" s="76">
        <f>SUM(K13:K14)</f>
      </c>
      <c r="K8" s="76">
        <f>SUM(L13:L14)</f>
      </c>
      <c r="L8" s="76">
        <f>SUM(M13:M14)</f>
      </c>
      <c r="M8" s="77"/>
      <c r="N8" s="8" t="s">
        <v>947</v>
      </c>
    </row>
    <row r="9" ht="17.25" customHeight="1" spans="1:15" x14ac:dyDescent="0.25">
      <c r="A9" s="348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4"/>
    </row>
    <row r="10" ht="17.25" customHeight="1" spans="1:15" x14ac:dyDescent="0.25">
      <c r="A10" s="343" t="s">
        <v>885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76">
        <f>SUM(I15:I16)</f>
      </c>
      <c r="I10" s="76">
        <f>SUM(J15:J16)</f>
      </c>
      <c r="J10" s="76">
        <f>SUM(K15:K16)</f>
      </c>
      <c r="K10" s="76">
        <f>SUM(L15:L16)</f>
      </c>
      <c r="L10" s="76">
        <f>SUM(M15:M16)</f>
      </c>
      <c r="M10" s="77"/>
      <c r="N10" s="42" t="s">
        <v>947</v>
      </c>
    </row>
    <row r="11" ht="17.25" customHeight="1" spans="1:15" x14ac:dyDescent="0.25">
      <c r="A11" s="348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4"/>
    </row>
    <row r="12" ht="17.25" customHeight="1" spans="1:15" x14ac:dyDescent="0.25">
      <c r="A12" s="343" t="s">
        <v>987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76">
        <f>SUM(I17:I18)</f>
      </c>
      <c r="I12" s="76">
        <f>SUM(J17:J18)</f>
      </c>
      <c r="J12" s="76">
        <f>SUM(K17:K18)</f>
      </c>
      <c r="K12" s="76">
        <f>SUM(L17:L18)</f>
      </c>
      <c r="L12" s="76">
        <f>SUM(M17:M18)</f>
      </c>
      <c r="M12" s="77"/>
      <c r="N12" s="42" t="s">
        <v>971</v>
      </c>
    </row>
    <row r="13" ht="17.25" customHeight="1" spans="1:15" x14ac:dyDescent="0.25">
      <c r="A13" s="348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4"/>
    </row>
    <row r="14" ht="17.25" customHeight="1" spans="1:15" x14ac:dyDescent="0.25">
      <c r="A14" s="343" t="s">
        <v>988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76">
        <f>SUM(I19:I20)</f>
      </c>
      <c r="I14" s="76">
        <f>SUM(J19:J20)</f>
      </c>
      <c r="J14" s="76">
        <f>SUM(K19:K20)</f>
      </c>
      <c r="K14" s="76">
        <f>SUM(L19:L20)</f>
      </c>
      <c r="L14" s="76">
        <f>SUM(M19:M20)</f>
      </c>
      <c r="M14" s="77"/>
      <c r="N14" s="4"/>
    </row>
    <row r="15" ht="17.25" customHeight="1" spans="1:15" x14ac:dyDescent="0.25">
      <c r="A15" s="348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4"/>
    </row>
    <row r="16" ht="17.25" customHeight="1" spans="1:15" x14ac:dyDescent="0.25">
      <c r="A16" s="343" t="s">
        <v>889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  <c r="H16" s="76">
        <f>SUM(I21:I22)</f>
      </c>
      <c r="I16" s="76">
        <f>SUM(J21:J22)</f>
      </c>
      <c r="J16" s="76">
        <f>SUM(K21:K22)</f>
      </c>
      <c r="K16" s="76">
        <f>SUM(L21:L22)</f>
      </c>
      <c r="L16" s="76">
        <f>SUM(M21:M22)</f>
      </c>
      <c r="M16" s="77"/>
      <c r="N16" s="4"/>
    </row>
    <row r="17" ht="17.25" customHeight="1" spans="1:15" x14ac:dyDescent="0.25">
      <c r="A17" s="348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4"/>
    </row>
    <row r="18" ht="17.25" customHeight="1" spans="1:15" x14ac:dyDescent="0.25">
      <c r="A18" s="343" t="s">
        <v>973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76">
        <f>SUM(H23:H24)</f>
      </c>
      <c r="H18" s="76">
        <f>SUM(I23:I24)</f>
      </c>
      <c r="I18" s="76">
        <f>SUM(J23:J24)</f>
      </c>
      <c r="J18" s="76">
        <f>SUM(K23:K24)</f>
      </c>
      <c r="K18" s="76">
        <f>SUM(L23:L24)</f>
      </c>
      <c r="L18" s="76">
        <f>SUM(M23:M24)</f>
      </c>
      <c r="M18" s="77"/>
      <c r="N18" s="4"/>
    </row>
    <row r="19" ht="17.25" customHeight="1" spans="1:15" x14ac:dyDescent="0.25">
      <c r="A19" s="348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4"/>
    </row>
    <row r="20" ht="17.25" customHeight="1" spans="1:15" x14ac:dyDescent="0.25">
      <c r="A20" s="220" t="s">
        <v>974</v>
      </c>
      <c r="B20" s="159">
        <f>SUM(C25:C26)</f>
      </c>
      <c r="C20" s="159">
        <f>SUM(D25:D26)</f>
      </c>
      <c r="D20" s="159">
        <f>SUM(E25:E26)</f>
      </c>
      <c r="E20" s="159">
        <f>SUM(F25:F26)</f>
      </c>
      <c r="F20" s="159">
        <f>SUM(G25:G26)</f>
      </c>
      <c r="G20" s="159">
        <f>SUM(H25:H26)</f>
      </c>
      <c r="H20" s="159">
        <f>SUM(I25:I26)</f>
      </c>
      <c r="I20" s="159">
        <f>SUM(J25:J26)</f>
      </c>
      <c r="J20" s="159">
        <f>SUM(K25:K26)</f>
      </c>
      <c r="K20" s="159">
        <f>SUM(L25:L26)</f>
      </c>
      <c r="L20" s="159">
        <f>SUM(M25:M26)</f>
      </c>
      <c r="M20" s="368"/>
      <c r="N20" s="4"/>
    </row>
    <row r="21" ht="17.25" customHeight="1" spans="1:15" x14ac:dyDescent="0.25">
      <c r="A21" s="348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4"/>
    </row>
    <row r="22" ht="17.25" customHeight="1" spans="1:15" x14ac:dyDescent="0.25">
      <c r="A22" s="348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4"/>
    </row>
    <row r="23" ht="17.25" customHeight="1" spans="1:15" x14ac:dyDescent="0.25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4"/>
    </row>
    <row r="24" ht="17.25" customHeight="1" spans="1:15" x14ac:dyDescent="0.25">
      <c r="A24" s="50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"/>
    </row>
    <row r="25" ht="17.25" customHeight="1" spans="1:15" x14ac:dyDescent="0.25">
      <c r="A25" s="367" t="s">
        <v>265</v>
      </c>
      <c r="B25" s="330">
        <f>SUM(C9:C10)</f>
      </c>
      <c r="C25" s="330">
        <f>SUM(D9:D10)</f>
      </c>
      <c r="D25" s="330">
        <f>SUM(E9:E10)</f>
      </c>
      <c r="E25" s="330">
        <f>SUM(F9:F10)</f>
      </c>
      <c r="F25" s="330">
        <f>SUM(G9:G10)</f>
      </c>
      <c r="G25" s="330">
        <f>SUM(H9:H10)</f>
      </c>
      <c r="H25" s="330">
        <f>SUM(I9:I10)</f>
      </c>
      <c r="I25" s="330">
        <f>SUM(J9:J10)</f>
      </c>
      <c r="J25" s="330">
        <f>SUM(K9:K10)</f>
      </c>
      <c r="K25" s="330">
        <f>SUM(L9:L10)</f>
      </c>
      <c r="L25" s="330">
        <f>SUM(M9:M10)</f>
      </c>
      <c r="M25" s="330">
        <f>SUM(N9:N10)</f>
      </c>
      <c r="N25" s="4"/>
    </row>
    <row r="26" ht="17.25" customHeight="1" spans="1:15" x14ac:dyDescent="0.25">
      <c r="A26" s="207" t="s">
        <v>722</v>
      </c>
      <c r="B26" s="331">
        <v>36</v>
      </c>
      <c r="C26" s="331">
        <v>36</v>
      </c>
      <c r="D26" s="331">
        <v>18</v>
      </c>
      <c r="E26" s="331">
        <v>28</v>
      </c>
      <c r="F26" s="331">
        <v>50</v>
      </c>
      <c r="G26" s="331">
        <v>68</v>
      </c>
      <c r="H26" s="331">
        <v>25</v>
      </c>
      <c r="I26" s="331">
        <v>20</v>
      </c>
      <c r="J26" s="331">
        <v>15</v>
      </c>
      <c r="K26" s="331">
        <v>30</v>
      </c>
      <c r="L26" s="331">
        <v>40</v>
      </c>
      <c r="M26" s="28"/>
      <c r="N26" s="4"/>
    </row>
    <row r="27" spans="1:12" x14ac:dyDescent="0.25">
      <c r="A27" s="3" t="s">
        <v>0</v>
      </c>
      <c r="B27" s="17" t="s">
        <v>69</v>
      </c>
      <c r="C27" s="17" t="s">
        <v>8</v>
      </c>
      <c r="D27" s="17" t="s">
        <v>188</v>
      </c>
      <c r="E27" s="17" t="s">
        <v>14</v>
      </c>
      <c r="F27" s="17" t="s">
        <v>12</v>
      </c>
      <c r="G27" s="17" t="s">
        <v>13</v>
      </c>
      <c r="H27" s="17" t="s">
        <v>10</v>
      </c>
      <c r="I27" s="17" t="s">
        <v>146</v>
      </c>
      <c r="J27" s="17" t="s">
        <v>186</v>
      </c>
      <c r="K27" s="17" t="s">
        <v>1016</v>
      </c>
      <c r="L27" s="17" t="s">
        <v>9</v>
      </c>
    </row>
    <row r="28" spans="1:13" x14ac:dyDescent="0.25">
      <c r="A28" s="3" t="s">
        <v>3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2">
        <v>0</v>
      </c>
    </row>
    <row r="29" spans="1:12" x14ac:dyDescent="0.25">
      <c r="A29" s="3"/>
      <c r="B29" s="17">
        <v>36</v>
      </c>
      <c r="C29" s="17">
        <v>36</v>
      </c>
      <c r="D29" s="17">
        <v>18</v>
      </c>
      <c r="E29" s="17">
        <v>28</v>
      </c>
      <c r="F29" s="17">
        <v>50</v>
      </c>
      <c r="G29" s="17">
        <v>68</v>
      </c>
      <c r="H29" s="17">
        <v>0</v>
      </c>
      <c r="I29" s="17">
        <v>0</v>
      </c>
      <c r="J29" s="17">
        <v>0</v>
      </c>
      <c r="K29" s="17">
        <v>30</v>
      </c>
      <c r="L29" s="17">
        <v>40</v>
      </c>
    </row>
    <row r="30" spans="1:12" x14ac:dyDescent="0.25">
      <c r="A30" s="3"/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25</v>
      </c>
      <c r="I30" s="17">
        <v>20</v>
      </c>
      <c r="J30" s="17">
        <v>15</v>
      </c>
      <c r="K30" s="17">
        <v>0</v>
      </c>
      <c r="L30" s="17">
        <v>0</v>
      </c>
    </row>
    <row r="31" spans="1:12" x14ac:dyDescent="0.25">
      <c r="A31" s="3" t="s">
        <v>3</v>
      </c>
      <c r="B31" s="17">
        <v>36</v>
      </c>
      <c r="C31" s="17">
        <v>36</v>
      </c>
      <c r="D31" s="17">
        <v>18</v>
      </c>
      <c r="E31" s="17">
        <v>28</v>
      </c>
      <c r="F31" s="17">
        <v>50</v>
      </c>
      <c r="G31" s="17">
        <v>68</v>
      </c>
      <c r="H31" s="17">
        <v>25</v>
      </c>
      <c r="I31" s="17">
        <v>20</v>
      </c>
      <c r="J31" s="17">
        <v>15</v>
      </c>
      <c r="K31" s="17">
        <v>30</v>
      </c>
      <c r="L31" s="17">
        <v>40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M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17" customWidth="1"/>
    <col min="11" max="11" width="9.862142857142858" style="2" customWidth="1"/>
    <col min="12" max="12" width="12.43357142857143" style="4" customWidth="1"/>
  </cols>
  <sheetData>
    <row r="8" ht="17.25" customHeight="1" spans="1:13" x14ac:dyDescent="0.25">
      <c r="A8" s="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4"/>
    </row>
    <row r="9" ht="17.25" customHeight="1" spans="1:13" x14ac:dyDescent="0.25">
      <c r="A9" s="75" t="s">
        <v>887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76">
        <f>SUM(I14:I15)</f>
      </c>
      <c r="I9" s="76">
        <f>SUM(J14:J15)</f>
      </c>
      <c r="J9" s="76">
        <f>SUM(K14:K15)</f>
      </c>
      <c r="K9" s="77"/>
      <c r="L9" s="43" t="s">
        <v>971</v>
      </c>
    </row>
    <row r="10" ht="17.25" customHeight="1" spans="1:13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4"/>
    </row>
    <row r="11" ht="17.25" customHeight="1" spans="1:13" x14ac:dyDescent="0.25">
      <c r="A11" s="75" t="s">
        <v>888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76">
        <f>SUM(I16:I17)</f>
      </c>
      <c r="I11" s="76">
        <f>SUM(J16:J17)</f>
      </c>
      <c r="J11" s="76">
        <f>SUM(K16:K17)</f>
      </c>
      <c r="K11" s="77"/>
      <c r="L11" s="4"/>
    </row>
    <row r="12" ht="17.25" customHeight="1" spans="1:13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4"/>
    </row>
    <row r="13" ht="17.25" customHeight="1" spans="1:13" x14ac:dyDescent="0.25">
      <c r="A13" s="75" t="s">
        <v>889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  <c r="H13" s="76">
        <f>SUM(I18:I19)</f>
      </c>
      <c r="I13" s="76">
        <f>SUM(J18:J19)</f>
      </c>
      <c r="J13" s="76">
        <f>SUM(K18:K19)</f>
      </c>
      <c r="K13" s="77"/>
      <c r="L13" s="4"/>
    </row>
    <row r="14" ht="17.25" customHeight="1" spans="1:13" x14ac:dyDescent="0.25">
      <c r="A14" s="45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4"/>
    </row>
    <row r="15" ht="17.25" customHeight="1" spans="1:13" x14ac:dyDescent="0.25">
      <c r="A15" s="75" t="s">
        <v>973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  <c r="H15" s="76">
        <f>SUM(I20:I21)</f>
      </c>
      <c r="I15" s="76">
        <f>SUM(J20:J21)</f>
      </c>
      <c r="J15" s="76">
        <f>SUM(K20:K21)</f>
      </c>
      <c r="K15" s="77"/>
      <c r="L15" s="4"/>
    </row>
    <row r="16" ht="17.25" customHeight="1" spans="1:13" x14ac:dyDescent="0.25">
      <c r="A16" s="45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4"/>
    </row>
    <row r="17" ht="17.25" customHeight="1" spans="1:13" x14ac:dyDescent="0.25">
      <c r="A17" s="141" t="s">
        <v>974</v>
      </c>
      <c r="B17" s="159">
        <f>SUM(C22:C23)</f>
      </c>
      <c r="C17" s="159">
        <f>SUM(D22:D23)</f>
      </c>
      <c r="D17" s="159">
        <f>SUM(E22:E23)</f>
      </c>
      <c r="E17" s="159">
        <f>SUM(F22:F23)</f>
      </c>
      <c r="F17" s="159">
        <f>SUM(G22:G23)</f>
      </c>
      <c r="G17" s="159">
        <f>SUM(H22:H23)</f>
      </c>
      <c r="H17" s="159">
        <f>SUM(I22:I23)</f>
      </c>
      <c r="I17" s="159">
        <f>SUM(J22:J23)</f>
      </c>
      <c r="J17" s="159">
        <f>SUM(K22:K23)</f>
      </c>
      <c r="K17" s="368"/>
      <c r="L17" s="4"/>
    </row>
    <row r="18" ht="17.25" customHeight="1" spans="1:13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4"/>
    </row>
    <row r="19" ht="17.25" customHeight="1" spans="1:13" x14ac:dyDescent="0.25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4"/>
    </row>
    <row r="20" ht="17.25" customHeight="1" spans="1:13" x14ac:dyDescent="0.25">
      <c r="A20" s="44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"/>
    </row>
    <row r="21" ht="17.25" customHeight="1" spans="1:13" x14ac:dyDescent="0.25">
      <c r="A21" s="236" t="s">
        <v>265</v>
      </c>
      <c r="B21" s="330">
        <f>SUM(C9)</f>
      </c>
      <c r="C21" s="330">
        <f>SUM(D9)</f>
      </c>
      <c r="D21" s="330">
        <f>SUM(E9)</f>
      </c>
      <c r="E21" s="330">
        <f>SUM(F9)</f>
      </c>
      <c r="F21" s="330">
        <f>SUM(G9)</f>
      </c>
      <c r="G21" s="330">
        <f>SUM(H9)</f>
      </c>
      <c r="H21" s="330">
        <f>SUM(I9)</f>
      </c>
      <c r="I21" s="330">
        <f>SUM(J9)</f>
      </c>
      <c r="J21" s="330">
        <f>SUM(K9)</f>
      </c>
      <c r="K21" s="237">
        <f>SUM(L9:L11)</f>
      </c>
      <c r="L21" s="4"/>
    </row>
    <row r="22" ht="17.25" customHeight="1" spans="1:13" x14ac:dyDescent="0.25">
      <c r="A22" s="323" t="s">
        <v>722</v>
      </c>
      <c r="B22" s="331">
        <v>24</v>
      </c>
      <c r="C22" s="331">
        <v>19</v>
      </c>
      <c r="D22" s="331">
        <v>12</v>
      </c>
      <c r="E22" s="331">
        <v>18</v>
      </c>
      <c r="F22" s="331">
        <v>50</v>
      </c>
      <c r="G22" s="331">
        <v>44</v>
      </c>
      <c r="H22" s="331">
        <v>10</v>
      </c>
      <c r="I22" s="331">
        <v>10</v>
      </c>
      <c r="J22" s="331">
        <v>10</v>
      </c>
      <c r="K22" s="28"/>
      <c r="L22" s="4"/>
    </row>
    <row r="23" spans="1:10" x14ac:dyDescent="0.25">
      <c r="A23" s="1" t="s">
        <v>0</v>
      </c>
      <c r="B23" s="17" t="s">
        <v>69</v>
      </c>
      <c r="C23" s="17" t="s">
        <v>8</v>
      </c>
      <c r="D23" s="17" t="s">
        <v>188</v>
      </c>
      <c r="E23" s="17" t="s">
        <v>14</v>
      </c>
      <c r="F23" s="17" t="s">
        <v>12</v>
      </c>
      <c r="G23" s="17" t="s">
        <v>13</v>
      </c>
      <c r="H23" s="17" t="s">
        <v>10</v>
      </c>
      <c r="I23" s="17" t="s">
        <v>146</v>
      </c>
      <c r="J23" s="17" t="s">
        <v>15</v>
      </c>
    </row>
    <row r="24" spans="1:11" x14ac:dyDescent="0.25">
      <c r="A24" s="1" t="s">
        <v>3</v>
      </c>
      <c r="B24" s="17">
        <v>0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2">
        <v>0</v>
      </c>
    </row>
    <row r="25" spans="1:10" x14ac:dyDescent="0.25">
      <c r="A25" s="1"/>
      <c r="B25" s="17">
        <v>24</v>
      </c>
      <c r="C25" s="17">
        <v>19</v>
      </c>
      <c r="D25" s="17">
        <v>12</v>
      </c>
      <c r="E25" s="17">
        <v>18</v>
      </c>
      <c r="F25" s="17">
        <v>50</v>
      </c>
      <c r="G25" s="17">
        <v>44</v>
      </c>
      <c r="H25" s="17">
        <v>10</v>
      </c>
      <c r="I25" s="17">
        <v>10</v>
      </c>
      <c r="J25" s="17">
        <v>10</v>
      </c>
    </row>
    <row r="26" spans="1:10" x14ac:dyDescent="0.25">
      <c r="A26" s="1" t="s">
        <v>3</v>
      </c>
      <c r="B26" s="17">
        <v>24</v>
      </c>
      <c r="C26" s="17">
        <v>19</v>
      </c>
      <c r="D26" s="17">
        <v>12</v>
      </c>
      <c r="E26" s="17">
        <v>18</v>
      </c>
      <c r="F26" s="17">
        <v>50</v>
      </c>
      <c r="G26" s="17">
        <v>44</v>
      </c>
      <c r="H26" s="17">
        <v>10</v>
      </c>
      <c r="I26" s="17">
        <v>10</v>
      </c>
      <c r="J26" s="17">
        <v>10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17" customWidth="1"/>
    <col min="8" max="8" width="9.862142857142858" style="2" customWidth="1"/>
    <col min="9" max="9" width="12.43357142857143" style="4" customWidth="1"/>
  </cols>
  <sheetData>
    <row r="8" ht="17.25" customHeight="1" spans="1:10" x14ac:dyDescent="0.25">
      <c r="A8" s="45"/>
      <c r="B8" s="146"/>
      <c r="C8" s="146"/>
      <c r="D8" s="146"/>
      <c r="E8" s="146"/>
      <c r="F8" s="146"/>
      <c r="G8" s="146"/>
      <c r="H8" s="146"/>
      <c r="I8" s="4"/>
    </row>
    <row r="9" ht="17.25" customHeight="1" spans="1:10" x14ac:dyDescent="0.25">
      <c r="A9" s="75" t="s">
        <v>988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77"/>
      <c r="I9" s="4"/>
    </row>
    <row r="10" ht="17.25" customHeight="1" spans="1:10" x14ac:dyDescent="0.25">
      <c r="A10" s="45"/>
      <c r="B10" s="146"/>
      <c r="C10" s="146"/>
      <c r="D10" s="146"/>
      <c r="E10" s="146"/>
      <c r="F10" s="146"/>
      <c r="G10" s="146"/>
      <c r="H10" s="146"/>
      <c r="I10" s="4"/>
    </row>
    <row r="11" ht="17.25" customHeight="1" spans="1:10" x14ac:dyDescent="0.25">
      <c r="A11" s="75" t="s">
        <v>889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77"/>
      <c r="I11" s="4"/>
    </row>
    <row r="12" ht="17.25" customHeight="1" spans="1:10" x14ac:dyDescent="0.25">
      <c r="A12" s="45"/>
      <c r="B12" s="146"/>
      <c r="C12" s="146"/>
      <c r="D12" s="146"/>
      <c r="E12" s="146"/>
      <c r="F12" s="146"/>
      <c r="G12" s="146"/>
      <c r="H12" s="146"/>
      <c r="I12" s="4"/>
    </row>
    <row r="13" ht="17.25" customHeight="1" spans="1:10" x14ac:dyDescent="0.25">
      <c r="A13" s="75" t="s">
        <v>973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  <c r="H13" s="77"/>
      <c r="I13" s="4"/>
    </row>
    <row r="14" ht="17.25" customHeight="1" spans="1:10" x14ac:dyDescent="0.25">
      <c r="A14" s="45"/>
      <c r="B14" s="146"/>
      <c r="C14" s="146"/>
      <c r="D14" s="146"/>
      <c r="E14" s="146"/>
      <c r="F14" s="146"/>
      <c r="G14" s="146"/>
      <c r="H14" s="146"/>
      <c r="I14" s="4"/>
    </row>
    <row r="15" ht="17.25" customHeight="1" spans="1:10" x14ac:dyDescent="0.25">
      <c r="A15" s="141" t="s">
        <v>974</v>
      </c>
      <c r="B15" s="159">
        <f>SUM(C20:C21)</f>
      </c>
      <c r="C15" s="159">
        <f>SUM(D20:D21)</f>
      </c>
      <c r="D15" s="159">
        <f>SUM(E20:E21)</f>
      </c>
      <c r="E15" s="159">
        <f>SUM(F20:F21)</f>
      </c>
      <c r="F15" s="159">
        <f>SUM(G20:G21)</f>
      </c>
      <c r="G15" s="159">
        <f>SUM(H20:H21)</f>
      </c>
      <c r="H15" s="368"/>
      <c r="I15" s="4"/>
    </row>
    <row r="16" ht="17.25" customHeight="1" spans="1:10" x14ac:dyDescent="0.25">
      <c r="A16" s="5"/>
      <c r="B16" s="6"/>
      <c r="C16" s="6"/>
      <c r="D16" s="6"/>
      <c r="E16" s="6"/>
      <c r="F16" s="6"/>
      <c r="G16" s="6"/>
      <c r="H16" s="6"/>
      <c r="I16" s="4"/>
    </row>
    <row r="17" ht="17.25" customHeight="1" spans="1:10" x14ac:dyDescent="0.25">
      <c r="A17" s="5"/>
      <c r="B17" s="6"/>
      <c r="C17" s="6"/>
      <c r="D17" s="6"/>
      <c r="E17" s="6"/>
      <c r="F17" s="6"/>
      <c r="G17" s="6"/>
      <c r="H17" s="6"/>
      <c r="I17" s="4"/>
    </row>
    <row r="18" ht="17.25" customHeight="1" spans="1:10" x14ac:dyDescent="0.25">
      <c r="A18" s="44"/>
      <c r="B18" s="48"/>
      <c r="C18" s="48"/>
      <c r="D18" s="48"/>
      <c r="E18" s="48"/>
      <c r="F18" s="48"/>
      <c r="G18" s="48"/>
      <c r="H18" s="48"/>
      <c r="I18" s="4"/>
    </row>
    <row r="19" ht="17.25" customHeight="1" spans="1:10" x14ac:dyDescent="0.25">
      <c r="A19" s="236" t="s">
        <v>265</v>
      </c>
      <c r="B19" s="330">
        <f>SUM(C9)</f>
      </c>
      <c r="C19" s="330">
        <f>SUM(D9)</f>
      </c>
      <c r="D19" s="330">
        <f>SUM(E9)</f>
      </c>
      <c r="E19" s="330">
        <f>SUM(F9)</f>
      </c>
      <c r="F19" s="330">
        <f>SUM(G9)</f>
      </c>
      <c r="G19" s="330">
        <f>SUM(H9)</f>
      </c>
      <c r="H19" s="237">
        <f>SUM(I9:I11)</f>
      </c>
      <c r="I19" s="4"/>
    </row>
    <row r="20" ht="17.25" customHeight="1" spans="1:10" x14ac:dyDescent="0.25">
      <c r="A20" s="323" t="s">
        <v>722</v>
      </c>
      <c r="B20" s="331">
        <v>100</v>
      </c>
      <c r="C20" s="331">
        <v>100</v>
      </c>
      <c r="D20" s="331">
        <v>40</v>
      </c>
      <c r="E20" s="331">
        <v>4</v>
      </c>
      <c r="F20" s="331">
        <v>4</v>
      </c>
      <c r="G20" s="331">
        <v>40</v>
      </c>
      <c r="H20" s="28"/>
      <c r="I20" s="4"/>
    </row>
    <row r="21" spans="1:7" x14ac:dyDescent="0.25">
      <c r="A21" s="1" t="s">
        <v>0</v>
      </c>
      <c r="B21" s="17" t="s">
        <v>69</v>
      </c>
      <c r="C21" s="17" t="s">
        <v>8</v>
      </c>
      <c r="D21" s="17" t="s">
        <v>9</v>
      </c>
      <c r="E21" s="17" t="s">
        <v>14</v>
      </c>
      <c r="F21" s="17" t="s">
        <v>188</v>
      </c>
      <c r="G21" s="17" t="s">
        <v>13</v>
      </c>
    </row>
    <row r="22" spans="1:8" x14ac:dyDescent="0.25">
      <c r="A22" s="1" t="s">
        <v>3</v>
      </c>
      <c r="B22" s="17">
        <v>0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2">
        <v>0</v>
      </c>
    </row>
    <row r="23" spans="1:7" x14ac:dyDescent="0.25">
      <c r="A23" s="1"/>
      <c r="B23" s="17">
        <v>100</v>
      </c>
      <c r="C23" s="17">
        <v>100</v>
      </c>
      <c r="D23" s="17">
        <v>40</v>
      </c>
      <c r="E23" s="17">
        <v>4</v>
      </c>
      <c r="F23" s="17">
        <v>4</v>
      </c>
      <c r="G23" s="17">
        <v>40</v>
      </c>
    </row>
    <row r="24" spans="1:7" x14ac:dyDescent="0.25">
      <c r="A24" s="1" t="s">
        <v>3</v>
      </c>
      <c r="B24" s="17">
        <v>100</v>
      </c>
      <c r="C24" s="17">
        <v>100</v>
      </c>
      <c r="D24" s="17">
        <v>40</v>
      </c>
      <c r="E24" s="17">
        <v>4</v>
      </c>
      <c r="F24" s="17">
        <v>4</v>
      </c>
      <c r="G24" s="17">
        <v>40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17" customWidth="1"/>
    <col min="11" max="11" width="12.43357142857143" style="4" customWidth="1"/>
  </cols>
  <sheetData>
    <row r="8" ht="17.25" customHeight="1" spans="1:12" x14ac:dyDescent="0.25">
      <c r="A8" s="348"/>
      <c r="B8" s="146"/>
      <c r="C8" s="146"/>
      <c r="D8" s="146"/>
      <c r="E8" s="146"/>
      <c r="F8" s="146"/>
      <c r="G8" s="146"/>
      <c r="H8" s="146"/>
      <c r="I8" s="146"/>
      <c r="J8" s="146"/>
      <c r="K8" s="4"/>
    </row>
    <row r="9" ht="17.25" customHeight="1" spans="1:12" x14ac:dyDescent="0.25">
      <c r="A9" s="343" t="s">
        <v>889</v>
      </c>
      <c r="B9" s="76">
        <f>SUM(C14:C15)</f>
      </c>
      <c r="C9" s="76">
        <f>SUM(D14:D15)</f>
      </c>
      <c r="D9" s="76">
        <f>SUM(E14:E15)</f>
      </c>
      <c r="E9" s="76">
        <f>SUM(F14:F15)</f>
      </c>
      <c r="F9" s="76">
        <f>SUM(G14:G15)</f>
      </c>
      <c r="G9" s="76">
        <f>SUM(H14:H15)</f>
      </c>
      <c r="H9" s="76">
        <f>SUM(I14:I15)</f>
      </c>
      <c r="I9" s="76">
        <f>SUM(J14:J15)</f>
      </c>
      <c r="J9" s="76">
        <f>SUM(K14:K15)</f>
      </c>
      <c r="K9" s="4"/>
    </row>
    <row r="10" ht="17.25" customHeight="1" spans="1:12" x14ac:dyDescent="0.25">
      <c r="A10" s="348"/>
      <c r="B10" s="146"/>
      <c r="C10" s="146"/>
      <c r="D10" s="146"/>
      <c r="E10" s="146"/>
      <c r="F10" s="146"/>
      <c r="G10" s="146"/>
      <c r="H10" s="146"/>
      <c r="I10" s="146"/>
      <c r="J10" s="146"/>
      <c r="K10" s="4"/>
    </row>
    <row r="11" ht="17.25" customHeight="1" spans="1:12" x14ac:dyDescent="0.25">
      <c r="A11" s="343" t="s">
        <v>973</v>
      </c>
      <c r="B11" s="76">
        <f>SUM(C16:C17)</f>
      </c>
      <c r="C11" s="76">
        <f>SUM(D16:D17)</f>
      </c>
      <c r="D11" s="76">
        <f>SUM(E16:E17)</f>
      </c>
      <c r="E11" s="76">
        <f>SUM(F16:F17)</f>
      </c>
      <c r="F11" s="76">
        <f>SUM(G16:G17)</f>
      </c>
      <c r="G11" s="76">
        <f>SUM(H16:H17)</f>
      </c>
      <c r="H11" s="76">
        <f>SUM(I16:I17)</f>
      </c>
      <c r="I11" s="76">
        <f>SUM(J16:J17)</f>
      </c>
      <c r="J11" s="76">
        <f>SUM(K16:K17)</f>
      </c>
      <c r="K11" s="4"/>
    </row>
    <row r="12" ht="17.25" customHeight="1" spans="1:12" x14ac:dyDescent="0.25">
      <c r="A12" s="348"/>
      <c r="B12" s="146"/>
      <c r="C12" s="146"/>
      <c r="D12" s="146"/>
      <c r="E12" s="146"/>
      <c r="F12" s="146"/>
      <c r="G12" s="146"/>
      <c r="H12" s="146"/>
      <c r="I12" s="146"/>
      <c r="J12" s="146"/>
      <c r="K12" s="4"/>
    </row>
    <row r="13" ht="17.25" customHeight="1" spans="1:12" x14ac:dyDescent="0.25">
      <c r="A13" s="220" t="s">
        <v>974</v>
      </c>
      <c r="B13" s="212">
        <f>SUM(C18:C19)</f>
      </c>
      <c r="C13" s="212">
        <f>SUM(D18:D19)</f>
      </c>
      <c r="D13" s="212">
        <f>SUM(E18:E19)</f>
      </c>
      <c r="E13" s="212">
        <f>SUM(F18:F19)</f>
      </c>
      <c r="F13" s="212">
        <f>SUM(G18:G19)</f>
      </c>
      <c r="G13" s="212">
        <f>SUM(H18:H19)</f>
      </c>
      <c r="H13" s="212">
        <f>SUM(I18:I19)</f>
      </c>
      <c r="I13" s="212">
        <f>SUM(J18:J19)</f>
      </c>
      <c r="J13" s="212">
        <f>SUM(K18:K19)</f>
      </c>
      <c r="K13" s="4"/>
    </row>
    <row r="14" ht="17.25" customHeight="1" spans="1:12" x14ac:dyDescent="0.25">
      <c r="A14" s="348"/>
      <c r="B14" s="146"/>
      <c r="C14" s="146"/>
      <c r="D14" s="146"/>
      <c r="E14" s="146"/>
      <c r="F14" s="146"/>
      <c r="G14" s="146"/>
      <c r="H14" s="146"/>
      <c r="I14" s="146"/>
      <c r="J14" s="146"/>
      <c r="K14" s="4"/>
    </row>
    <row r="15" ht="17.25" customHeight="1" spans="1:12" x14ac:dyDescent="0.25">
      <c r="A15" s="348"/>
      <c r="B15" s="146"/>
      <c r="C15" s="146"/>
      <c r="D15" s="146"/>
      <c r="E15" s="146"/>
      <c r="F15" s="146"/>
      <c r="G15" s="146"/>
      <c r="H15" s="146"/>
      <c r="I15" s="146"/>
      <c r="J15" s="146"/>
      <c r="K15" s="4"/>
    </row>
    <row r="16" ht="17.25" customHeight="1" spans="1:12" x14ac:dyDescent="0.25">
      <c r="A16" s="7"/>
      <c r="B16" s="6"/>
      <c r="C16" s="6"/>
      <c r="D16" s="6"/>
      <c r="E16" s="6"/>
      <c r="F16" s="6"/>
      <c r="G16" s="6"/>
      <c r="H16" s="6"/>
      <c r="I16" s="6"/>
      <c r="J16" s="6"/>
      <c r="K16" s="4"/>
    </row>
    <row r="17" ht="17.25" customHeight="1" spans="1:12" x14ac:dyDescent="0.25">
      <c r="A17" s="50"/>
      <c r="B17" s="48"/>
      <c r="C17" s="48"/>
      <c r="D17" s="48"/>
      <c r="E17" s="48"/>
      <c r="F17" s="48"/>
      <c r="G17" s="48"/>
      <c r="H17" s="48"/>
      <c r="I17" s="48"/>
      <c r="J17" s="48"/>
      <c r="K17" s="4"/>
    </row>
    <row r="18" ht="17.25" customHeight="1" spans="1:12" x14ac:dyDescent="0.25">
      <c r="A18" s="367" t="s">
        <v>265</v>
      </c>
      <c r="B18" s="330">
        <f>SUM(C9:C9)</f>
      </c>
      <c r="C18" s="330">
        <f>SUM(D9:D9)</f>
      </c>
      <c r="D18" s="330">
        <f>SUM(E9:E9)</f>
      </c>
      <c r="E18" s="330">
        <f>SUM(F9:F9)</f>
      </c>
      <c r="F18" s="330">
        <f>SUM(G9:G9)</f>
      </c>
      <c r="G18" s="330">
        <f>SUM(H9:H9)</f>
      </c>
      <c r="H18" s="330">
        <f>SUM(I9:I9)</f>
      </c>
      <c r="I18" s="330">
        <f>SUM(J9:J9)</f>
      </c>
      <c r="J18" s="330">
        <f>SUM(K9:K9)</f>
      </c>
      <c r="K18" s="4"/>
    </row>
    <row r="19" ht="17.25" customHeight="1" spans="1:12" x14ac:dyDescent="0.25">
      <c r="A19" s="207" t="s">
        <v>722</v>
      </c>
      <c r="B19" s="331">
        <v>17</v>
      </c>
      <c r="C19" s="331">
        <v>17</v>
      </c>
      <c r="D19" s="331">
        <v>10</v>
      </c>
      <c r="E19" s="331">
        <v>34</v>
      </c>
      <c r="F19" s="331">
        <v>76</v>
      </c>
      <c r="G19" s="331">
        <v>43</v>
      </c>
      <c r="H19" s="331">
        <v>15</v>
      </c>
      <c r="I19" s="331">
        <v>10</v>
      </c>
      <c r="J19" s="331">
        <v>60</v>
      </c>
      <c r="K19" s="4"/>
    </row>
    <row r="20" spans="1:10" x14ac:dyDescent="0.25">
      <c r="A20" s="3" t="s">
        <v>0</v>
      </c>
      <c r="B20" s="17" t="s">
        <v>188</v>
      </c>
      <c r="C20" s="17" t="s">
        <v>14</v>
      </c>
      <c r="D20" s="17" t="s">
        <v>1016</v>
      </c>
      <c r="E20" s="17" t="s">
        <v>12</v>
      </c>
      <c r="F20" s="17" t="s">
        <v>207</v>
      </c>
      <c r="G20" s="17" t="s">
        <v>186</v>
      </c>
      <c r="H20" s="17" t="s">
        <v>15</v>
      </c>
      <c r="I20" s="17" t="s">
        <v>10</v>
      </c>
      <c r="J20" s="17" t="s">
        <v>13</v>
      </c>
    </row>
    <row r="21" spans="1:11" x14ac:dyDescent="0.25">
      <c r="A21" s="3" t="s">
        <v>3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4">
        <v>0</v>
      </c>
    </row>
    <row r="22" spans="1:10" x14ac:dyDescent="0.25">
      <c r="A22" s="3"/>
      <c r="B22" s="17">
        <v>17</v>
      </c>
      <c r="C22" s="17">
        <v>17</v>
      </c>
      <c r="D22" s="17">
        <v>10</v>
      </c>
      <c r="E22" s="17">
        <v>34</v>
      </c>
      <c r="F22" s="17">
        <v>76</v>
      </c>
      <c r="G22" s="17">
        <v>43</v>
      </c>
      <c r="H22" s="17">
        <v>15</v>
      </c>
      <c r="I22" s="17">
        <v>10</v>
      </c>
      <c r="J22" s="17">
        <v>60</v>
      </c>
    </row>
    <row r="23" spans="1:10" x14ac:dyDescent="0.25">
      <c r="A23" s="3" t="s">
        <v>3</v>
      </c>
      <c r="B23" s="17">
        <v>17</v>
      </c>
      <c r="C23" s="17">
        <v>17</v>
      </c>
      <c r="D23" s="17">
        <v>10</v>
      </c>
      <c r="E23" s="17">
        <v>34</v>
      </c>
      <c r="F23" s="17">
        <v>76</v>
      </c>
      <c r="G23" s="17">
        <v>43</v>
      </c>
      <c r="H23" s="17">
        <v>15</v>
      </c>
      <c r="I23" s="17">
        <v>10</v>
      </c>
      <c r="J23" s="17">
        <v>60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6" width="9.290714285714287" style="17" customWidth="1"/>
    <col min="7" max="7" width="9.147857142857141" style="17" customWidth="1"/>
    <col min="8" max="10" width="12.43357142857143" style="4" customWidth="1"/>
  </cols>
  <sheetData>
    <row r="7" ht="17.25" customHeight="1" spans="1:11" x14ac:dyDescent="0.25">
      <c r="A7" s="343" t="s">
        <v>988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4"/>
      <c r="I7" s="4"/>
      <c r="J7" s="4"/>
    </row>
    <row r="8" ht="17.25" customHeight="1" spans="1:11" x14ac:dyDescent="0.25">
      <c r="A8" s="45"/>
      <c r="B8" s="146"/>
      <c r="C8" s="146"/>
      <c r="D8" s="146"/>
      <c r="E8" s="146"/>
      <c r="F8" s="146"/>
      <c r="G8" s="146"/>
      <c r="H8" s="4"/>
      <c r="I8" s="4"/>
      <c r="J8" s="4"/>
    </row>
    <row r="9" ht="17.25" customHeight="1" spans="1:11" x14ac:dyDescent="0.25">
      <c r="A9" s="343" t="s">
        <v>889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4"/>
      <c r="I9" s="4"/>
      <c r="J9" s="4"/>
    </row>
    <row r="10" ht="17.25" customHeight="1" spans="1:11" x14ac:dyDescent="0.25">
      <c r="A10" s="45"/>
      <c r="B10" s="146"/>
      <c r="C10" s="146"/>
      <c r="D10" s="146"/>
      <c r="E10" s="146"/>
      <c r="F10" s="146"/>
      <c r="G10" s="146"/>
      <c r="H10" s="4"/>
      <c r="I10" s="4"/>
      <c r="J10" s="4"/>
    </row>
    <row r="11" ht="17.25" customHeight="1" spans="1:11" x14ac:dyDescent="0.25">
      <c r="A11" s="343" t="s">
        <v>973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4"/>
      <c r="I11" s="4"/>
      <c r="J11" s="4"/>
    </row>
    <row r="12" ht="17.25" customHeight="1" spans="1:11" x14ac:dyDescent="0.25">
      <c r="A12" s="45"/>
      <c r="B12" s="146"/>
      <c r="C12" s="146"/>
      <c r="D12" s="146"/>
      <c r="E12" s="146"/>
      <c r="F12" s="146"/>
      <c r="G12" s="146"/>
      <c r="H12" s="4"/>
      <c r="I12" s="4"/>
      <c r="J12" s="4"/>
    </row>
    <row r="13" ht="17.25" customHeight="1" spans="1:11" x14ac:dyDescent="0.25">
      <c r="A13" s="220" t="s">
        <v>974</v>
      </c>
      <c r="B13" s="212">
        <f>SUM(C17:C18)</f>
      </c>
      <c r="C13" s="212">
        <f>SUM(D17:D18)</f>
      </c>
      <c r="D13" s="212">
        <f>SUM(E17:E18)</f>
      </c>
      <c r="E13" s="212">
        <f>SUM(F17:F18)</f>
      </c>
      <c r="F13" s="212">
        <f>SUM(G17:G18)</f>
      </c>
      <c r="G13" s="212">
        <f>SUM(H17:H18)</f>
      </c>
      <c r="H13" s="4"/>
      <c r="I13" s="4"/>
      <c r="J13" s="4"/>
    </row>
    <row r="14" ht="17.25" customHeight="1" spans="1:11" x14ac:dyDescent="0.25">
      <c r="A14" s="5"/>
      <c r="B14" s="6"/>
      <c r="C14" s="6"/>
      <c r="D14" s="6"/>
      <c r="E14" s="6"/>
      <c r="F14" s="6"/>
      <c r="G14" s="6"/>
      <c r="H14" s="4"/>
      <c r="I14" s="4"/>
      <c r="J14" s="4"/>
    </row>
    <row r="15" ht="17.25" customHeight="1" spans="1:11" x14ac:dyDescent="0.25">
      <c r="A15" s="5"/>
      <c r="B15" s="6"/>
      <c r="C15" s="6"/>
      <c r="D15" s="6"/>
      <c r="E15" s="6"/>
      <c r="F15" s="6"/>
      <c r="G15" s="6"/>
      <c r="H15" s="4"/>
      <c r="I15" s="4"/>
      <c r="J15" s="4"/>
    </row>
    <row r="16" ht="17.25" customHeight="1" spans="1:11" x14ac:dyDescent="0.25">
      <c r="A16" s="104"/>
      <c r="B16" s="126"/>
      <c r="C16" s="126"/>
      <c r="D16" s="126"/>
      <c r="E16" s="126"/>
      <c r="F16" s="126"/>
      <c r="G16" s="126"/>
      <c r="H16" s="4"/>
      <c r="I16" s="4"/>
      <c r="J16" s="4"/>
    </row>
    <row r="17" ht="17.25" customHeight="1" spans="1:11" x14ac:dyDescent="0.25">
      <c r="A17" s="367" t="s">
        <v>265</v>
      </c>
      <c r="B17" s="330">
        <f>SUM(C8)</f>
      </c>
      <c r="C17" s="330">
        <f>SUM(D8)</f>
      </c>
      <c r="D17" s="330">
        <f>SUM(E8)</f>
      </c>
      <c r="E17" s="330">
        <f>SUM(F8)</f>
      </c>
      <c r="F17" s="330">
        <f>SUM(G8)</f>
      </c>
      <c r="G17" s="330">
        <f>SUM(H8)</f>
      </c>
      <c r="H17" s="4"/>
      <c r="I17" s="4"/>
      <c r="J17" s="4"/>
    </row>
    <row r="18" ht="17.25" customHeight="1" spans="1:11" x14ac:dyDescent="0.25">
      <c r="A18" s="207" t="s">
        <v>722</v>
      </c>
      <c r="B18" s="331">
        <v>40</v>
      </c>
      <c r="C18" s="331">
        <v>20</v>
      </c>
      <c r="D18" s="331">
        <v>40</v>
      </c>
      <c r="E18" s="331">
        <v>40</v>
      </c>
      <c r="F18" s="331">
        <v>40</v>
      </c>
      <c r="G18" s="331">
        <v>20</v>
      </c>
      <c r="H18" s="4"/>
      <c r="I18" s="4"/>
      <c r="J18" s="4"/>
    </row>
    <row r="19" spans="1:7" x14ac:dyDescent="0.25">
      <c r="A19" s="3" t="s">
        <v>0</v>
      </c>
      <c r="B19" s="17" t="s">
        <v>69</v>
      </c>
      <c r="C19" s="17" t="s">
        <v>14</v>
      </c>
      <c r="D19" s="17" t="s">
        <v>8</v>
      </c>
      <c r="E19" s="17" t="s">
        <v>13</v>
      </c>
      <c r="F19" s="17" t="s">
        <v>9</v>
      </c>
      <c r="G19" s="17" t="s">
        <v>188</v>
      </c>
    </row>
    <row r="20" spans="1:8" x14ac:dyDescent="0.25">
      <c r="A20" s="3" t="s">
        <v>3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4">
        <v>0</v>
      </c>
    </row>
    <row r="21" spans="1:7" x14ac:dyDescent="0.25">
      <c r="A21" s="3"/>
      <c r="B21" s="17">
        <v>40</v>
      </c>
      <c r="C21" s="17">
        <v>20</v>
      </c>
      <c r="D21" s="17">
        <v>40</v>
      </c>
      <c r="E21" s="17">
        <v>40</v>
      </c>
      <c r="F21" s="17">
        <v>40</v>
      </c>
      <c r="G21" s="17">
        <v>20</v>
      </c>
    </row>
    <row r="22" spans="1:7" x14ac:dyDescent="0.25">
      <c r="A22" s="3" t="s">
        <v>3</v>
      </c>
      <c r="B22" s="17">
        <v>40</v>
      </c>
      <c r="C22" s="17">
        <v>20</v>
      </c>
      <c r="D22" s="17">
        <v>40</v>
      </c>
      <c r="E22" s="17">
        <v>40</v>
      </c>
      <c r="F22" s="17">
        <v>40</v>
      </c>
      <c r="G22" s="17">
        <v>20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12.290714285714287" style="17" customWidth="1"/>
    <col min="4" max="5" width="9.290714285714287" style="17" customWidth="1"/>
    <col min="6" max="8" width="12.43357142857143" style="4" customWidth="1"/>
  </cols>
  <sheetData>
    <row r="7" ht="17.25" customHeight="1" spans="1:9" x14ac:dyDescent="0.25">
      <c r="A7" s="45"/>
      <c r="B7" s="146"/>
      <c r="C7" s="146"/>
      <c r="D7" s="146"/>
      <c r="E7" s="146"/>
      <c r="F7" s="4"/>
      <c r="G7" s="4"/>
      <c r="H7" s="4"/>
    </row>
    <row r="8" ht="17.25" customHeight="1" spans="1:9" x14ac:dyDescent="0.25">
      <c r="A8" s="75" t="s">
        <v>988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4"/>
      <c r="G8" s="4"/>
      <c r="H8" s="4"/>
    </row>
    <row r="9" ht="17.25" customHeight="1" spans="1:9" x14ac:dyDescent="0.25">
      <c r="A9" s="45"/>
      <c r="B9" s="146"/>
      <c r="C9" s="146"/>
      <c r="D9" s="146"/>
      <c r="E9" s="146"/>
      <c r="F9" s="4"/>
      <c r="G9" s="4"/>
      <c r="H9" s="4"/>
    </row>
    <row r="10" ht="17.25" customHeight="1" spans="1:9" x14ac:dyDescent="0.25">
      <c r="A10" s="75" t="s">
        <v>889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4"/>
      <c r="G10" s="4"/>
      <c r="H10" s="4"/>
    </row>
    <row r="11" ht="17.25" customHeight="1" spans="1:9" x14ac:dyDescent="0.25">
      <c r="A11" s="45"/>
      <c r="B11" s="146"/>
      <c r="C11" s="146"/>
      <c r="D11" s="146"/>
      <c r="E11" s="146"/>
      <c r="F11" s="4"/>
      <c r="G11" s="4"/>
      <c r="H11" s="4"/>
    </row>
    <row r="12" ht="17.25" customHeight="1" spans="1:9" x14ac:dyDescent="0.25">
      <c r="A12" s="75" t="s">
        <v>973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4"/>
      <c r="G12" s="4"/>
      <c r="H12" s="4"/>
    </row>
    <row r="13" ht="17.25" customHeight="1" spans="1:9" x14ac:dyDescent="0.25">
      <c r="A13" s="45"/>
      <c r="B13" s="146"/>
      <c r="C13" s="146"/>
      <c r="D13" s="146"/>
      <c r="E13" s="146"/>
      <c r="F13" s="4"/>
      <c r="G13" s="4"/>
      <c r="H13" s="4"/>
    </row>
    <row r="14" ht="17.25" customHeight="1" spans="1:9" x14ac:dyDescent="0.25">
      <c r="A14" s="141" t="s">
        <v>974</v>
      </c>
      <c r="B14" s="212">
        <f>SUM(C18:C19)</f>
      </c>
      <c r="C14" s="212">
        <f>SUM(D18:D19)</f>
      </c>
      <c r="D14" s="212">
        <f>SUM(E18:E19)</f>
      </c>
      <c r="E14" s="212">
        <f>SUM(F18:F19)</f>
      </c>
      <c r="F14" s="4"/>
      <c r="G14" s="4"/>
      <c r="H14" s="4"/>
    </row>
    <row r="15" ht="17.25" customHeight="1" spans="1:9" x14ac:dyDescent="0.25">
      <c r="A15" s="45"/>
      <c r="B15" s="146"/>
      <c r="C15" s="146"/>
      <c r="D15" s="146"/>
      <c r="E15" s="146"/>
      <c r="F15" s="4"/>
      <c r="G15" s="4"/>
      <c r="H15" s="4"/>
    </row>
    <row r="16" ht="17.25" customHeight="1" spans="1:9" x14ac:dyDescent="0.25">
      <c r="A16" s="5"/>
      <c r="B16" s="6"/>
      <c r="C16" s="6"/>
      <c r="D16" s="6"/>
      <c r="E16" s="6"/>
      <c r="F16" s="4"/>
      <c r="G16" s="4"/>
      <c r="H16" s="4"/>
    </row>
    <row r="17" ht="17.25" customHeight="1" spans="1:9" x14ac:dyDescent="0.25">
      <c r="A17" s="104"/>
      <c r="B17" s="126"/>
      <c r="C17" s="126"/>
      <c r="D17" s="126"/>
      <c r="E17" s="126"/>
      <c r="F17" s="4"/>
      <c r="G17" s="4"/>
      <c r="H17" s="4"/>
    </row>
    <row r="18" ht="17.25" customHeight="1" spans="1:9" x14ac:dyDescent="0.25">
      <c r="A18" s="236" t="s">
        <v>265</v>
      </c>
      <c r="B18" s="330">
        <f>SUM(C8:C11)</f>
      </c>
      <c r="C18" s="330">
        <f>SUM(D8:D11)</f>
      </c>
      <c r="D18" s="330">
        <f>SUM(E8:E11)</f>
      </c>
      <c r="E18" s="330">
        <f>SUM(F8:F11)</f>
      </c>
      <c r="F18" s="4"/>
      <c r="G18" s="4"/>
      <c r="H18" s="4"/>
    </row>
    <row r="19" ht="17.25" customHeight="1" spans="1:9" x14ac:dyDescent="0.25">
      <c r="A19" s="323" t="s">
        <v>722</v>
      </c>
      <c r="B19" s="331">
        <v>300</v>
      </c>
      <c r="C19" s="331">
        <v>300</v>
      </c>
      <c r="D19" s="331">
        <v>200</v>
      </c>
      <c r="E19" s="331">
        <v>300</v>
      </c>
      <c r="F19" s="4"/>
      <c r="G19" s="4"/>
      <c r="H19" s="4"/>
    </row>
    <row r="20" spans="1:5" x14ac:dyDescent="0.25">
      <c r="A20" s="1" t="s">
        <v>0</v>
      </c>
      <c r="B20" s="17" t="s">
        <v>10</v>
      </c>
      <c r="C20" s="17" t="s">
        <v>1017</v>
      </c>
      <c r="D20" s="17" t="s">
        <v>12</v>
      </c>
      <c r="E20" s="17" t="s">
        <v>207</v>
      </c>
    </row>
    <row r="21" spans="1:6" x14ac:dyDescent="0.25">
      <c r="A21" s="1" t="s">
        <v>3</v>
      </c>
      <c r="B21" s="17">
        <v>0</v>
      </c>
      <c r="C21" s="17">
        <v>0</v>
      </c>
      <c r="D21" s="17">
        <v>0</v>
      </c>
      <c r="E21" s="17">
        <v>0</v>
      </c>
      <c r="F21" s="4">
        <v>0</v>
      </c>
    </row>
    <row r="22" spans="1:5" x14ac:dyDescent="0.25">
      <c r="A22" s="1"/>
      <c r="B22" s="17">
        <v>100</v>
      </c>
      <c r="C22" s="17">
        <v>100</v>
      </c>
      <c r="D22" s="17">
        <v>200</v>
      </c>
      <c r="E22" s="17">
        <v>300</v>
      </c>
    </row>
    <row r="23" spans="1:5" x14ac:dyDescent="0.25">
      <c r="A23" s="1"/>
      <c r="B23" s="17">
        <v>51</v>
      </c>
      <c r="C23" s="17">
        <v>0</v>
      </c>
      <c r="D23" s="17">
        <v>0</v>
      </c>
      <c r="E23" s="17">
        <v>0</v>
      </c>
    </row>
    <row r="24" spans="1:5" x14ac:dyDescent="0.25">
      <c r="A24" s="1"/>
      <c r="B24" s="17">
        <v>20</v>
      </c>
      <c r="C24" s="17">
        <v>75</v>
      </c>
      <c r="D24" s="17">
        <v>0</v>
      </c>
      <c r="E24" s="17">
        <v>0</v>
      </c>
    </row>
    <row r="25" spans="1:5" x14ac:dyDescent="0.25">
      <c r="A25" s="1"/>
      <c r="B25" s="17">
        <v>129</v>
      </c>
      <c r="C25" s="17">
        <v>125</v>
      </c>
      <c r="D25" s="17">
        <v>0</v>
      </c>
      <c r="E25" s="17">
        <v>0</v>
      </c>
    </row>
    <row r="26" spans="1:5" x14ac:dyDescent="0.25">
      <c r="A26" s="1" t="s">
        <v>3</v>
      </c>
      <c r="B26" s="17">
        <v>300</v>
      </c>
      <c r="C26" s="17">
        <v>300</v>
      </c>
      <c r="D26" s="17">
        <v>200</v>
      </c>
      <c r="E26" s="17">
        <v>300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8" width="9.290714285714287" style="17" customWidth="1"/>
    <col min="9" max="9" width="9.147857142857141" style="17" customWidth="1"/>
    <col min="10" max="12" width="12.43357142857143" style="4" customWidth="1"/>
  </cols>
  <sheetData>
    <row r="7" ht="17.25" customHeight="1" spans="1:13" x14ac:dyDescent="0.25">
      <c r="A7" s="75" t="s">
        <v>988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4"/>
      <c r="K7" s="4"/>
      <c r="L7" s="4"/>
    </row>
    <row r="8" ht="17.25" customHeight="1" spans="1:13" x14ac:dyDescent="0.25">
      <c r="A8" s="45"/>
      <c r="B8" s="146"/>
      <c r="C8" s="146"/>
      <c r="D8" s="146"/>
      <c r="E8" s="146"/>
      <c r="F8" s="146"/>
      <c r="G8" s="146"/>
      <c r="H8" s="146"/>
      <c r="I8" s="146"/>
      <c r="J8" s="4"/>
      <c r="K8" s="4"/>
      <c r="L8" s="4"/>
    </row>
    <row r="9" ht="17.25" customHeight="1" spans="1:13" x14ac:dyDescent="0.25">
      <c r="A9" s="75" t="s">
        <v>889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4"/>
      <c r="K9" s="4"/>
      <c r="L9" s="4"/>
    </row>
    <row r="10" ht="17.25" customHeight="1" spans="1:13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4"/>
      <c r="K10" s="4"/>
      <c r="L10" s="4"/>
    </row>
    <row r="11" ht="17.25" customHeight="1" spans="1:13" x14ac:dyDescent="0.25">
      <c r="A11" s="75" t="s">
        <v>973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4"/>
      <c r="K11" s="4"/>
      <c r="L11" s="4"/>
    </row>
    <row r="12" ht="17.25" customHeight="1" spans="1:13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4"/>
      <c r="K12" s="4"/>
      <c r="L12" s="4"/>
    </row>
    <row r="13" ht="17.25" customHeight="1" spans="1:13" x14ac:dyDescent="0.25">
      <c r="A13" s="141" t="s">
        <v>974</v>
      </c>
      <c r="B13" s="212">
        <f>SUM(C17:C18)</f>
      </c>
      <c r="C13" s="212">
        <f>SUM(D17:D18)</f>
      </c>
      <c r="D13" s="212">
        <f>SUM(E17:E18)</f>
      </c>
      <c r="E13" s="212">
        <f>SUM(F17:F18)</f>
      </c>
      <c r="F13" s="212">
        <f>SUM(G17:G18)</f>
      </c>
      <c r="G13" s="212">
        <f>SUM(H17:H18)</f>
      </c>
      <c r="H13" s="212">
        <f>SUM(I17:I18)</f>
      </c>
      <c r="I13" s="212">
        <f>SUM(J17:J18)</f>
      </c>
      <c r="J13" s="4"/>
      <c r="K13" s="4"/>
      <c r="L13" s="4"/>
    </row>
    <row r="14" ht="17.25" customHeight="1" spans="1:13" x14ac:dyDescent="0.25">
      <c r="A14" s="45"/>
      <c r="B14" s="146"/>
      <c r="C14" s="146"/>
      <c r="D14" s="146"/>
      <c r="E14" s="146"/>
      <c r="F14" s="146"/>
      <c r="G14" s="146"/>
      <c r="H14" s="146"/>
      <c r="I14" s="146"/>
      <c r="J14" s="4"/>
      <c r="K14" s="4"/>
      <c r="L14" s="4"/>
    </row>
    <row r="15" ht="17.25" customHeight="1" spans="1:13" x14ac:dyDescent="0.25">
      <c r="A15" s="45"/>
      <c r="B15" s="146"/>
      <c r="C15" s="146"/>
      <c r="D15" s="146"/>
      <c r="E15" s="146"/>
      <c r="F15" s="146"/>
      <c r="G15" s="146"/>
      <c r="H15" s="146"/>
      <c r="I15" s="146"/>
      <c r="J15" s="4"/>
      <c r="K15" s="4"/>
      <c r="L15" s="4"/>
    </row>
    <row r="16" ht="17.25" customHeight="1" spans="1:13" x14ac:dyDescent="0.25">
      <c r="A16" s="5"/>
      <c r="B16" s="6"/>
      <c r="C16" s="6"/>
      <c r="D16" s="6"/>
      <c r="E16" s="6"/>
      <c r="F16" s="6"/>
      <c r="G16" s="6"/>
      <c r="H16" s="6"/>
      <c r="I16" s="6"/>
      <c r="J16" s="4"/>
      <c r="K16" s="4"/>
      <c r="L16" s="4"/>
    </row>
    <row r="17" ht="17.25" customHeight="1" spans="1:13" x14ac:dyDescent="0.25">
      <c r="A17" s="104"/>
      <c r="B17" s="126"/>
      <c r="C17" s="126"/>
      <c r="D17" s="126"/>
      <c r="E17" s="126"/>
      <c r="F17" s="126"/>
      <c r="G17" s="126"/>
      <c r="H17" s="126"/>
      <c r="I17" s="126"/>
      <c r="J17" s="4"/>
      <c r="K17" s="4"/>
      <c r="L17" s="4"/>
    </row>
    <row r="18" ht="17.25" customHeight="1" spans="1:13" x14ac:dyDescent="0.25">
      <c r="A18" s="236" t="s">
        <v>265</v>
      </c>
      <c r="B18" s="330">
        <f>SUM(C11:C12)</f>
      </c>
      <c r="C18" s="330">
        <f>SUM(D11:D12)</f>
      </c>
      <c r="D18" s="330">
        <f>SUM(E11:E12)</f>
      </c>
      <c r="E18" s="330">
        <f>SUM(F11:F12)</f>
      </c>
      <c r="F18" s="330">
        <f>SUM(G11:G12)</f>
      </c>
      <c r="G18" s="330">
        <f>SUM(H11:H12)</f>
      </c>
      <c r="H18" s="330">
        <f>SUM(I11:I12)</f>
      </c>
      <c r="I18" s="330">
        <f>SUM(J11:J12)</f>
      </c>
      <c r="J18" s="4"/>
      <c r="K18" s="4"/>
      <c r="L18" s="4"/>
    </row>
    <row r="19" ht="17.25" customHeight="1" spans="1:13" x14ac:dyDescent="0.25">
      <c r="A19" s="323" t="s">
        <v>722</v>
      </c>
      <c r="B19" s="331">
        <v>40</v>
      </c>
      <c r="C19" s="331">
        <v>20</v>
      </c>
      <c r="D19" s="331">
        <v>40</v>
      </c>
      <c r="E19" s="331">
        <v>40</v>
      </c>
      <c r="F19" s="331">
        <v>100</v>
      </c>
      <c r="G19" s="331">
        <v>100</v>
      </c>
      <c r="H19" s="331">
        <v>60</v>
      </c>
      <c r="I19" s="331">
        <v>72</v>
      </c>
      <c r="J19" s="4"/>
      <c r="K19" s="4"/>
      <c r="L19" s="4"/>
    </row>
    <row r="20" spans="1:9" x14ac:dyDescent="0.25">
      <c r="A20" s="1" t="s">
        <v>0</v>
      </c>
      <c r="B20" s="17" t="s">
        <v>69</v>
      </c>
      <c r="C20" s="17" t="s">
        <v>188</v>
      </c>
      <c r="D20" s="17" t="s">
        <v>14</v>
      </c>
      <c r="E20" s="17" t="s">
        <v>8</v>
      </c>
      <c r="F20" s="17" t="s">
        <v>12</v>
      </c>
      <c r="G20" s="17" t="s">
        <v>207</v>
      </c>
      <c r="H20" s="17" t="s">
        <v>186</v>
      </c>
      <c r="I20" s="17" t="s">
        <v>13</v>
      </c>
    </row>
    <row r="21" spans="1:10" x14ac:dyDescent="0.25">
      <c r="A21" s="1" t="s">
        <v>3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4">
        <v>0</v>
      </c>
    </row>
    <row r="22" spans="1:9" x14ac:dyDescent="0.25">
      <c r="A22" s="1"/>
      <c r="B22" s="17">
        <v>0</v>
      </c>
      <c r="C22" s="17">
        <v>0</v>
      </c>
      <c r="D22" s="17">
        <v>0</v>
      </c>
      <c r="E22" s="17">
        <v>0</v>
      </c>
      <c r="F22" s="17">
        <v>100</v>
      </c>
      <c r="G22" s="17">
        <v>100</v>
      </c>
      <c r="H22" s="17">
        <v>60</v>
      </c>
      <c r="I22" s="17">
        <v>72</v>
      </c>
    </row>
    <row r="23" spans="1:9" x14ac:dyDescent="0.25">
      <c r="A23" s="1"/>
      <c r="B23" s="17">
        <v>40</v>
      </c>
      <c r="C23" s="17">
        <v>2</v>
      </c>
      <c r="D23" s="17">
        <v>4</v>
      </c>
      <c r="E23" s="17">
        <v>40</v>
      </c>
      <c r="F23" s="17">
        <v>0</v>
      </c>
      <c r="G23" s="17">
        <v>0</v>
      </c>
      <c r="H23" s="17">
        <v>0</v>
      </c>
      <c r="I23" s="17">
        <v>0</v>
      </c>
    </row>
    <row r="24" spans="1:9" x14ac:dyDescent="0.25">
      <c r="A24" s="1"/>
      <c r="B24" s="17">
        <v>0</v>
      </c>
      <c r="C24" s="17">
        <v>18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</row>
    <row r="25" spans="1:9" x14ac:dyDescent="0.25">
      <c r="A25" s="1"/>
      <c r="B25" s="17">
        <v>0</v>
      </c>
      <c r="C25" s="17">
        <v>0</v>
      </c>
      <c r="D25" s="17">
        <v>36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</row>
    <row r="26" spans="1:9" x14ac:dyDescent="0.25">
      <c r="A26" s="1" t="s">
        <v>3</v>
      </c>
      <c r="B26" s="17">
        <v>40</v>
      </c>
      <c r="C26" s="17">
        <v>20</v>
      </c>
      <c r="D26" s="17">
        <v>40</v>
      </c>
      <c r="E26" s="17">
        <v>40</v>
      </c>
      <c r="F26" s="17">
        <v>100</v>
      </c>
      <c r="G26" s="17">
        <v>100</v>
      </c>
      <c r="H26" s="17">
        <v>60</v>
      </c>
      <c r="I26" s="17">
        <v>72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17" customWidth="1"/>
    <col min="3" max="3" width="9.147857142857141" style="17" customWidth="1"/>
    <col min="4" max="4" width="9.862142857142858" style="17" customWidth="1"/>
    <col min="5" max="8" width="9.290714285714287" style="17" customWidth="1"/>
    <col min="9" max="11" width="12.43357142857143" style="4" customWidth="1"/>
  </cols>
  <sheetData>
    <row r="7" ht="17.25" customHeight="1" spans="1:12" x14ac:dyDescent="0.25">
      <c r="A7" s="343" t="s">
        <v>889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4"/>
      <c r="J7" s="4"/>
      <c r="K7" s="4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4"/>
      <c r="J8" s="4"/>
      <c r="K8" s="4"/>
    </row>
    <row r="9" ht="17.25" customHeight="1" spans="1:12" x14ac:dyDescent="0.25">
      <c r="A9" s="343" t="s">
        <v>973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4"/>
      <c r="J9" s="4"/>
      <c r="K9" s="4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4"/>
      <c r="J10" s="4"/>
      <c r="K10" s="4"/>
    </row>
    <row r="11" ht="17.25" customHeight="1" spans="1:12" x14ac:dyDescent="0.25">
      <c r="A11" s="220" t="s">
        <v>974</v>
      </c>
      <c r="B11" s="212">
        <f>SUM(C15:C16)</f>
      </c>
      <c r="C11" s="212">
        <f>SUM(D15:D16)</f>
      </c>
      <c r="D11" s="212">
        <f>SUM(E15:E16)</f>
      </c>
      <c r="E11" s="212">
        <f>SUM(F15:F16)</f>
      </c>
      <c r="F11" s="212">
        <f>SUM(G15:G16)</f>
      </c>
      <c r="G11" s="212">
        <f>SUM(H15:H16)</f>
      </c>
      <c r="H11" s="212">
        <f>SUM(I15:I16)</f>
      </c>
      <c r="I11" s="4"/>
      <c r="J11" s="4"/>
      <c r="K11" s="4"/>
    </row>
    <row r="12" ht="17.25" customHeight="1" spans="1:12" x14ac:dyDescent="0.25">
      <c r="A12" s="5"/>
      <c r="B12" s="6"/>
      <c r="C12" s="6"/>
      <c r="D12" s="6"/>
      <c r="E12" s="6"/>
      <c r="F12" s="6"/>
      <c r="G12" s="6"/>
      <c r="H12" s="6"/>
      <c r="I12" s="4"/>
      <c r="J12" s="4"/>
      <c r="K12" s="4"/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4"/>
      <c r="J13" s="4"/>
      <c r="K13" s="4"/>
    </row>
    <row r="14" ht="17.25" customHeight="1" spans="1:12" x14ac:dyDescent="0.25">
      <c r="A14" s="104"/>
      <c r="B14" s="126"/>
      <c r="C14" s="126"/>
      <c r="D14" s="126"/>
      <c r="E14" s="126"/>
      <c r="F14" s="126"/>
      <c r="G14" s="126"/>
      <c r="H14" s="126"/>
      <c r="I14" s="4"/>
      <c r="J14" s="4"/>
      <c r="K14" s="4"/>
    </row>
    <row r="15" ht="17.25" customHeight="1" spans="1:12" x14ac:dyDescent="0.25">
      <c r="A15" s="367" t="s">
        <v>265</v>
      </c>
      <c r="B15" s="330">
        <f>SUM(C9:C10)</f>
      </c>
      <c r="C15" s="330">
        <f>SUM(D9:D10)</f>
      </c>
      <c r="D15" s="330">
        <f>SUM(E9:E10)</f>
      </c>
      <c r="E15" s="330">
        <f>SUM(F9:F10)</f>
      </c>
      <c r="F15" s="330">
        <f>SUM(G9:G10)</f>
      </c>
      <c r="G15" s="330">
        <f>SUM(H9:H10)</f>
      </c>
      <c r="H15" s="330">
        <f>SUM(I9:I10)</f>
      </c>
      <c r="I15" s="4"/>
      <c r="J15" s="4"/>
      <c r="K15" s="4"/>
    </row>
    <row r="16" ht="17.25" customHeight="1" spans="1:12" x14ac:dyDescent="0.25">
      <c r="A16" s="207" t="s">
        <v>722</v>
      </c>
      <c r="B16" s="331">
        <v>42</v>
      </c>
      <c r="C16" s="331">
        <v>42</v>
      </c>
      <c r="D16" s="331">
        <v>72</v>
      </c>
      <c r="E16" s="331">
        <v>50</v>
      </c>
      <c r="F16" s="331">
        <v>12</v>
      </c>
      <c r="G16" s="331">
        <v>21</v>
      </c>
      <c r="H16" s="331">
        <v>21</v>
      </c>
      <c r="I16" s="4"/>
      <c r="J16" s="4"/>
      <c r="K16" s="4"/>
    </row>
    <row r="17" spans="1:8" x14ac:dyDescent="0.25">
      <c r="A17" s="3" t="s">
        <v>0</v>
      </c>
      <c r="B17" s="17" t="s">
        <v>69</v>
      </c>
      <c r="C17" s="17" t="s">
        <v>8</v>
      </c>
      <c r="D17" s="17" t="s">
        <v>13</v>
      </c>
      <c r="E17" s="17" t="s">
        <v>1016</v>
      </c>
      <c r="F17" s="17" t="s">
        <v>9</v>
      </c>
      <c r="G17" s="17" t="s">
        <v>14</v>
      </c>
      <c r="H17" s="17" t="s">
        <v>188</v>
      </c>
    </row>
    <row r="18" spans="1:9" x14ac:dyDescent="0.25">
      <c r="A18" s="3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4">
        <v>0</v>
      </c>
    </row>
    <row r="19" spans="1:8" x14ac:dyDescent="0.25">
      <c r="A19" s="3"/>
      <c r="B19" s="17">
        <v>42</v>
      </c>
      <c r="C19" s="17">
        <v>42</v>
      </c>
      <c r="D19" s="17">
        <v>72</v>
      </c>
      <c r="E19" s="17">
        <v>50</v>
      </c>
      <c r="F19" s="17">
        <v>12</v>
      </c>
      <c r="G19" s="17">
        <v>13</v>
      </c>
      <c r="H19" s="17">
        <v>21</v>
      </c>
    </row>
    <row r="20" spans="1:8" x14ac:dyDescent="0.25">
      <c r="A20" s="3"/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8</v>
      </c>
      <c r="H20" s="17">
        <v>0</v>
      </c>
    </row>
    <row r="21" spans="1:8" x14ac:dyDescent="0.25">
      <c r="A21" s="3" t="s">
        <v>3</v>
      </c>
      <c r="B21" s="17">
        <v>42</v>
      </c>
      <c r="C21" s="17">
        <v>42</v>
      </c>
      <c r="D21" s="17">
        <v>72</v>
      </c>
      <c r="E21" s="17">
        <v>50</v>
      </c>
      <c r="F21" s="17">
        <v>12</v>
      </c>
      <c r="G21" s="17">
        <v>21</v>
      </c>
      <c r="H21" s="17">
        <v>21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17" customWidth="1"/>
    <col min="5" max="7" width="9.147857142857141" style="17" customWidth="1"/>
    <col min="8" max="8" width="12.43357142857143" style="4" customWidth="1"/>
  </cols>
  <sheetData>
    <row r="7" ht="17.25" customHeight="1" spans="1:9" x14ac:dyDescent="0.25">
      <c r="A7" s="343" t="s">
        <v>889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4"/>
    </row>
    <row r="8" ht="17.25" customHeight="1" spans="1:9" x14ac:dyDescent="0.25">
      <c r="A8" s="5"/>
      <c r="B8" s="6"/>
      <c r="C8" s="6"/>
      <c r="D8" s="6"/>
      <c r="E8" s="6"/>
      <c r="F8" s="6"/>
      <c r="G8" s="6"/>
      <c r="H8" s="4"/>
    </row>
    <row r="9" ht="17.25" customHeight="1" spans="1:9" x14ac:dyDescent="0.25">
      <c r="A9" s="343" t="s">
        <v>973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4"/>
    </row>
    <row r="10" ht="17.25" customHeight="1" spans="1:9" x14ac:dyDescent="0.25">
      <c r="A10" s="5"/>
      <c r="B10" s="6"/>
      <c r="C10" s="6"/>
      <c r="D10" s="25"/>
      <c r="E10" s="25"/>
      <c r="F10" s="6"/>
      <c r="G10" s="6"/>
      <c r="H10" s="4"/>
    </row>
    <row r="11" ht="17.25" customHeight="1" spans="1:9" x14ac:dyDescent="0.25">
      <c r="A11" s="220" t="s">
        <v>974</v>
      </c>
      <c r="B11" s="212">
        <f>SUM(C15:C16)</f>
      </c>
      <c r="C11" s="212">
        <f>SUM(D15:D16)</f>
      </c>
      <c r="D11" s="212">
        <f>SUM(E15:E16)</f>
      </c>
      <c r="E11" s="212">
        <f>SUM(F15:F16)</f>
      </c>
      <c r="F11" s="212">
        <f>SUM(G15:G16)</f>
      </c>
      <c r="G11" s="212">
        <f>SUM(H15:H16)</f>
      </c>
      <c r="H11" s="4"/>
    </row>
    <row r="12" ht="17.25" customHeight="1" spans="1:9" x14ac:dyDescent="0.25">
      <c r="A12" s="5"/>
      <c r="B12" s="6"/>
      <c r="C12" s="6"/>
      <c r="D12" s="25"/>
      <c r="E12" s="25"/>
      <c r="F12" s="6"/>
      <c r="G12" s="6"/>
      <c r="H12" s="4"/>
    </row>
    <row r="13" ht="17.25" customHeight="1" spans="1:9" x14ac:dyDescent="0.25">
      <c r="A13" s="5"/>
      <c r="B13" s="6"/>
      <c r="C13" s="6"/>
      <c r="D13" s="25"/>
      <c r="E13" s="25"/>
      <c r="F13" s="6"/>
      <c r="G13" s="6"/>
      <c r="H13" s="4"/>
    </row>
    <row r="14" ht="17.25" customHeight="1" spans="1:9" x14ac:dyDescent="0.25">
      <c r="A14" s="5"/>
      <c r="B14" s="6"/>
      <c r="C14" s="6"/>
      <c r="D14" s="25"/>
      <c r="E14" s="25"/>
      <c r="F14" s="6"/>
      <c r="G14" s="6"/>
      <c r="H14" s="4"/>
    </row>
    <row r="15" ht="17.25" customHeight="1" spans="1:9" x14ac:dyDescent="0.25">
      <c r="A15" s="26"/>
      <c r="B15" s="25"/>
      <c r="C15" s="25"/>
      <c r="D15" s="25"/>
      <c r="E15" s="25"/>
      <c r="F15" s="25"/>
      <c r="G15" s="25"/>
      <c r="H15" s="4"/>
    </row>
    <row r="16" ht="17.25" customHeight="1" spans="1:9" x14ac:dyDescent="0.25">
      <c r="A16" s="5"/>
      <c r="B16" s="6"/>
      <c r="C16" s="6"/>
      <c r="D16" s="6"/>
      <c r="E16" s="6"/>
      <c r="F16" s="6"/>
      <c r="G16" s="6"/>
      <c r="H16" s="4"/>
    </row>
    <row r="17" ht="17.25" customHeight="1" spans="1:9" x14ac:dyDescent="0.25">
      <c r="A17" s="367" t="s">
        <v>265</v>
      </c>
      <c r="B17" s="330">
        <f>SUM(C9:C10)</f>
      </c>
      <c r="C17" s="330">
        <f>SUM(D9:D10)</f>
      </c>
      <c r="D17" s="330">
        <f>SUM(E9:E10)</f>
      </c>
      <c r="E17" s="330">
        <f>SUM(F9:F10)</f>
      </c>
      <c r="F17" s="237">
        <f>SUM(G9:G10)</f>
      </c>
      <c r="G17" s="330">
        <f>SUM(H9:H10)</f>
      </c>
      <c r="H17" s="4"/>
    </row>
    <row r="18" ht="17.25" customHeight="1" spans="1:9" x14ac:dyDescent="0.25">
      <c r="A18" s="207" t="s">
        <v>722</v>
      </c>
      <c r="B18" s="359"/>
      <c r="C18" s="331">
        <v>75</v>
      </c>
      <c r="D18" s="331">
        <v>50</v>
      </c>
      <c r="E18" s="331">
        <v>50</v>
      </c>
      <c r="F18" s="331">
        <v>50</v>
      </c>
      <c r="G18" s="331">
        <v>30</v>
      </c>
      <c r="H18" s="4"/>
    </row>
    <row r="19" spans="1:7" x14ac:dyDescent="0.25">
      <c r="A19" s="3" t="s">
        <v>0</v>
      </c>
      <c r="B19" s="2" t="s">
        <v>8</v>
      </c>
      <c r="C19" s="17" t="s">
        <v>13</v>
      </c>
      <c r="D19" s="17" t="s">
        <v>12</v>
      </c>
      <c r="E19" s="17" t="s">
        <v>207</v>
      </c>
      <c r="F19" s="17" t="s">
        <v>1016</v>
      </c>
      <c r="G19" s="17" t="s">
        <v>14</v>
      </c>
    </row>
    <row r="20" spans="1:8" x14ac:dyDescent="0.25">
      <c r="A20" s="3" t="s">
        <v>3</v>
      </c>
      <c r="B20" s="2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4">
        <v>0</v>
      </c>
    </row>
    <row r="21" spans="1:7" x14ac:dyDescent="0.25">
      <c r="A21" s="3"/>
      <c r="B21" s="2">
        <v>40</v>
      </c>
      <c r="C21" s="17">
        <v>75</v>
      </c>
      <c r="D21" s="17">
        <v>50</v>
      </c>
      <c r="E21" s="17">
        <v>50</v>
      </c>
      <c r="F21" s="17">
        <v>8</v>
      </c>
      <c r="G21" s="17">
        <v>0</v>
      </c>
    </row>
    <row r="22" spans="1:7" x14ac:dyDescent="0.25">
      <c r="A22" s="3"/>
      <c r="B22" s="2">
        <v>0</v>
      </c>
      <c r="C22" s="17">
        <v>0</v>
      </c>
      <c r="D22" s="17">
        <v>0</v>
      </c>
      <c r="E22" s="17">
        <v>0</v>
      </c>
      <c r="F22" s="17">
        <v>0</v>
      </c>
      <c r="G22" s="17">
        <v>30</v>
      </c>
    </row>
    <row r="23" spans="1:7" x14ac:dyDescent="0.25">
      <c r="A23" s="3" t="s">
        <v>3</v>
      </c>
      <c r="B23" s="2">
        <v>40</v>
      </c>
      <c r="C23" s="17">
        <v>75</v>
      </c>
      <c r="D23" s="17">
        <v>50</v>
      </c>
      <c r="E23" s="17">
        <v>50</v>
      </c>
      <c r="F23" s="17">
        <v>8</v>
      </c>
      <c r="G23" s="17">
        <v>30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4" width="9.290714285714287" style="17" customWidth="1"/>
    <col min="5" max="9" width="9.147857142857141" style="17" customWidth="1"/>
  </cols>
  <sheetData>
    <row r="7" ht="17.25" customHeight="1" spans="1:10" x14ac:dyDescent="0.25">
      <c r="A7" s="75" t="s">
        <v>889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</row>
    <row r="8" ht="17.25" customHeight="1" spans="1:10" x14ac:dyDescent="0.25">
      <c r="A8" s="45"/>
      <c r="B8" s="146"/>
      <c r="C8" s="146"/>
      <c r="D8" s="79"/>
      <c r="E8" s="79"/>
      <c r="F8" s="79"/>
      <c r="G8" s="79"/>
      <c r="H8" s="146"/>
      <c r="I8" s="146"/>
    </row>
    <row r="9" ht="17.25" customHeight="1" spans="1:10" x14ac:dyDescent="0.25">
      <c r="A9" s="75" t="s">
        <v>973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</row>
    <row r="10" ht="17.25" customHeight="1" spans="1:10" x14ac:dyDescent="0.25">
      <c r="A10" s="45"/>
      <c r="B10" s="146"/>
      <c r="C10" s="146"/>
      <c r="D10" s="79"/>
      <c r="E10" s="79"/>
      <c r="F10" s="79"/>
      <c r="G10" s="79"/>
      <c r="H10" s="146"/>
      <c r="I10" s="146"/>
    </row>
    <row r="11" ht="17.25" customHeight="1" spans="1:10" x14ac:dyDescent="0.25">
      <c r="A11" s="141" t="s">
        <v>974</v>
      </c>
      <c r="B11" s="212">
        <f>SUM(C15:C16)</f>
      </c>
      <c r="C11" s="212">
        <f>SUM(D15:D16)</f>
      </c>
      <c r="D11" s="212">
        <f>SUM(E15:E16)</f>
      </c>
      <c r="E11" s="212">
        <f>SUM(F15:F16)</f>
      </c>
      <c r="F11" s="212">
        <f>SUM(G15:G16)</f>
      </c>
      <c r="G11" s="212">
        <f>SUM(H15:H16)</f>
      </c>
      <c r="H11" s="212">
        <f>SUM(I15:I16)</f>
      </c>
      <c r="I11" s="212">
        <f>SUM(J15:J16)</f>
      </c>
    </row>
    <row r="12" ht="17.25" customHeight="1" spans="1:10" x14ac:dyDescent="0.25">
      <c r="A12" s="45"/>
      <c r="B12" s="146"/>
      <c r="C12" s="146"/>
      <c r="D12" s="79"/>
      <c r="E12" s="79"/>
      <c r="F12" s="79"/>
      <c r="G12" s="79"/>
      <c r="H12" s="146"/>
      <c r="I12" s="146"/>
    </row>
    <row r="13" ht="17.25" customHeight="1" spans="1:10" x14ac:dyDescent="0.25">
      <c r="A13" s="26"/>
      <c r="B13" s="25"/>
      <c r="C13" s="25"/>
      <c r="D13" s="25"/>
      <c r="E13" s="25"/>
      <c r="F13" s="25"/>
      <c r="G13" s="25"/>
      <c r="H13" s="25"/>
      <c r="I13" s="25"/>
    </row>
    <row r="14" ht="17.25" customHeight="1" spans="1:10" x14ac:dyDescent="0.25">
      <c r="A14" s="5"/>
      <c r="B14" s="6"/>
      <c r="C14" s="6"/>
      <c r="D14" s="6"/>
      <c r="E14" s="6"/>
      <c r="F14" s="6"/>
      <c r="G14" s="6"/>
      <c r="H14" s="6"/>
      <c r="I14" s="6"/>
    </row>
    <row r="15" ht="17.25" customHeight="1" spans="1:10" x14ac:dyDescent="0.25">
      <c r="A15" s="236" t="s">
        <v>265</v>
      </c>
      <c r="B15" s="330">
        <f>SUM(C8:C9)</f>
      </c>
      <c r="C15" s="330">
        <f>SUM(D8:D10)</f>
      </c>
      <c r="D15" s="330">
        <f>SUM(E8:E9)</f>
      </c>
      <c r="E15" s="330">
        <f>SUM(F8:F9)</f>
      </c>
      <c r="F15" s="330">
        <f>SUM(G8:G9)</f>
      </c>
      <c r="G15" s="330">
        <f>SUM(H8:H9)</f>
      </c>
      <c r="H15" s="330">
        <f>SUM(I8:I9)</f>
      </c>
      <c r="I15" s="330">
        <f>SUM(J8:J9)</f>
      </c>
    </row>
    <row r="16" ht="17.25" customHeight="1" spans="1:10" x14ac:dyDescent="0.25">
      <c r="A16" s="323" t="s">
        <v>722</v>
      </c>
      <c r="B16" s="331">
        <v>42</v>
      </c>
      <c r="C16" s="331">
        <v>96</v>
      </c>
      <c r="D16" s="331">
        <v>140</v>
      </c>
      <c r="E16" s="331">
        <v>183</v>
      </c>
      <c r="F16" s="331">
        <v>23</v>
      </c>
      <c r="G16" s="331">
        <v>30</v>
      </c>
      <c r="H16" s="331">
        <v>8</v>
      </c>
      <c r="I16" s="331">
        <v>48</v>
      </c>
    </row>
    <row r="17" spans="1:9" x14ac:dyDescent="0.25">
      <c r="A17" s="1" t="s">
        <v>0</v>
      </c>
      <c r="B17" s="17" t="s">
        <v>10</v>
      </c>
      <c r="C17" s="17" t="s">
        <v>14</v>
      </c>
      <c r="D17" s="17" t="s">
        <v>12</v>
      </c>
      <c r="E17" s="17" t="s">
        <v>207</v>
      </c>
      <c r="F17" s="17" t="s">
        <v>188</v>
      </c>
      <c r="G17" s="17" t="s">
        <v>69</v>
      </c>
      <c r="H17" s="17" t="s">
        <v>7</v>
      </c>
      <c r="I17" s="17" t="s">
        <v>8</v>
      </c>
    </row>
    <row r="18" spans="1:10" x14ac:dyDescent="0.25">
      <c r="A18" s="1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>
        <v>0</v>
      </c>
    </row>
    <row r="19" spans="1:9" x14ac:dyDescent="0.25">
      <c r="A19" s="1"/>
      <c r="B19" s="17">
        <v>0</v>
      </c>
      <c r="C19" s="17">
        <v>43</v>
      </c>
      <c r="D19" s="17">
        <v>140</v>
      </c>
      <c r="E19" s="17">
        <v>183</v>
      </c>
      <c r="F19" s="17">
        <v>23</v>
      </c>
      <c r="G19" s="17">
        <v>30</v>
      </c>
      <c r="H19" s="17">
        <v>8</v>
      </c>
      <c r="I19" s="17">
        <v>48</v>
      </c>
    </row>
    <row r="20" spans="1:9" x14ac:dyDescent="0.25">
      <c r="A20" s="1"/>
      <c r="B20" s="17">
        <v>42</v>
      </c>
      <c r="C20" s="17">
        <v>7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</row>
    <row r="21" spans="1:9" x14ac:dyDescent="0.25">
      <c r="A21" s="1"/>
      <c r="B21" s="17">
        <v>0</v>
      </c>
      <c r="C21" s="17">
        <v>46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</row>
    <row r="22" spans="1:9" x14ac:dyDescent="0.25">
      <c r="A22" s="1" t="s">
        <v>3</v>
      </c>
      <c r="B22" s="17">
        <v>42</v>
      </c>
      <c r="C22" s="17">
        <v>96</v>
      </c>
      <c r="D22" s="17">
        <v>140</v>
      </c>
      <c r="E22" s="17">
        <v>183</v>
      </c>
      <c r="F22" s="17">
        <v>23</v>
      </c>
      <c r="G22" s="17">
        <v>30</v>
      </c>
      <c r="H22" s="17">
        <v>8</v>
      </c>
      <c r="I22" s="17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7" customWidth="1"/>
    <col min="3" max="4" width="9.290714285714287" style="17" customWidth="1"/>
    <col min="5" max="14" width="9.147857142857141" style="17" customWidth="1"/>
  </cols>
  <sheetData>
    <row r="7" ht="17.25" customHeight="1" spans="1:15" x14ac:dyDescent="0.25">
      <c r="A7" s="45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</row>
    <row r="8" ht="17.25" customHeight="1" spans="1:15" x14ac:dyDescent="0.25">
      <c r="A8" s="75" t="s">
        <v>973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76">
        <f>SUM(G12:G13)</f>
      </c>
      <c r="G8" s="76">
        <f>SUM(H12:H13)</f>
      </c>
      <c r="H8" s="76">
        <f>SUM(I12:I13)</f>
      </c>
      <c r="I8" s="76">
        <f>SUM(J12:J13)</f>
      </c>
      <c r="J8" s="76">
        <f>SUM(K12:K13)</f>
      </c>
      <c r="K8" s="76">
        <f>SUM(L12:L13)</f>
      </c>
      <c r="L8" s="76">
        <f>SUM(M12:M13)</f>
      </c>
      <c r="M8" s="76">
        <f>SUM(N12:N13)</f>
      </c>
      <c r="N8" s="76">
        <f>SUM(O12:O13)</f>
      </c>
    </row>
    <row r="9" ht="17.25" customHeight="1" spans="1:15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</row>
    <row r="10" ht="17.25" customHeight="1" spans="1:15" x14ac:dyDescent="0.25">
      <c r="A10" s="141" t="s">
        <v>974</v>
      </c>
      <c r="B10" s="212">
        <f>SUM(C14:C15)</f>
      </c>
      <c r="C10" s="212">
        <f>SUM(D14:D15)</f>
      </c>
      <c r="D10" s="212">
        <f>SUM(E14:E15)</f>
      </c>
      <c r="E10" s="212">
        <f>SUM(F14:F15)</f>
      </c>
      <c r="F10" s="212">
        <f>SUM(G14:G15)</f>
      </c>
      <c r="G10" s="212">
        <f>SUM(H14:H15)</f>
      </c>
      <c r="H10" s="212">
        <f>SUM(I14:I15)</f>
      </c>
      <c r="I10" s="212">
        <f>SUM(J14:J15)</f>
      </c>
      <c r="J10" s="212">
        <f>SUM(K14:K15)</f>
      </c>
      <c r="K10" s="212">
        <f>SUM(L14:L15)</f>
      </c>
      <c r="L10" s="212">
        <f>SUM(M14:M15)</f>
      </c>
      <c r="M10" s="212">
        <f>SUM(N14:N15)</f>
      </c>
      <c r="N10" s="212">
        <f>SUM(O14:O15)</f>
      </c>
    </row>
    <row r="11" ht="17.25" customHeight="1" spans="1:15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</row>
    <row r="12" ht="17.25" customHeight="1" spans="1:15" x14ac:dyDescent="0.25">
      <c r="A12" s="5"/>
      <c r="B12" s="6"/>
      <c r="C12" s="6"/>
      <c r="D12" s="25"/>
      <c r="E12" s="25"/>
      <c r="F12" s="25"/>
      <c r="G12" s="25"/>
      <c r="H12" s="25"/>
      <c r="I12" s="25"/>
      <c r="J12" s="6"/>
      <c r="K12" s="6"/>
      <c r="L12" s="6"/>
      <c r="M12" s="6"/>
      <c r="N12" s="6"/>
    </row>
    <row r="13" ht="17.25" customHeight="1" spans="1:15" x14ac:dyDescent="0.25">
      <c r="A13" s="26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</row>
    <row r="14" ht="17.25" customHeight="1" spans="1:15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ht="17.25" customHeight="1" spans="1:15" x14ac:dyDescent="0.25">
      <c r="A15" s="236" t="s">
        <v>265</v>
      </c>
      <c r="B15" s="330">
        <f>SUM(C8:C10)</f>
      </c>
      <c r="C15" s="330">
        <f>SUM(D8:D9)</f>
      </c>
      <c r="D15" s="330">
        <f>SUM(E8:E9)</f>
      </c>
      <c r="E15" s="237">
        <f>SUM(F8:F10)</f>
      </c>
      <c r="F15" s="237">
        <f>SUM(G8:G9)</f>
      </c>
      <c r="G15" s="330">
        <f>SUM(H8:H9)</f>
      </c>
      <c r="H15" s="330">
        <f>SUM(I8:I9)</f>
      </c>
      <c r="I15" s="330">
        <f>SUM(J8:J11)</f>
      </c>
      <c r="J15" s="330">
        <f>SUM(K8:K10)</f>
      </c>
      <c r="K15" s="330">
        <f>SUM(L8:L9)</f>
      </c>
      <c r="L15" s="330">
        <f>SUM(M8:M9)</f>
      </c>
      <c r="M15" s="330">
        <f>SUM(N8:N9)</f>
      </c>
      <c r="N15" s="330">
        <f>SUM(O8:O9)</f>
      </c>
    </row>
    <row r="16" ht="17.25" customHeight="1" spans="1:15" x14ac:dyDescent="0.25">
      <c r="A16" s="323" t="s">
        <v>722</v>
      </c>
      <c r="B16" s="331">
        <v>50</v>
      </c>
      <c r="C16" s="331">
        <v>70</v>
      </c>
      <c r="D16" s="331">
        <v>62</v>
      </c>
      <c r="E16" s="331">
        <v>124</v>
      </c>
      <c r="F16" s="331">
        <v>107</v>
      </c>
      <c r="G16" s="331">
        <v>115</v>
      </c>
      <c r="H16" s="331">
        <v>115</v>
      </c>
      <c r="I16" s="331">
        <v>310</v>
      </c>
      <c r="J16" s="331">
        <v>65</v>
      </c>
      <c r="K16" s="331">
        <v>132</v>
      </c>
      <c r="L16" s="331">
        <v>50</v>
      </c>
      <c r="M16" s="331">
        <v>132</v>
      </c>
      <c r="N16" s="331">
        <v>48</v>
      </c>
    </row>
    <row r="17" spans="1:14" x14ac:dyDescent="0.25">
      <c r="A17" s="1" t="s">
        <v>0</v>
      </c>
      <c r="B17" s="17" t="s">
        <v>1018</v>
      </c>
      <c r="C17" s="17" t="s">
        <v>186</v>
      </c>
      <c r="D17" s="17" t="s">
        <v>15</v>
      </c>
      <c r="E17" s="17" t="s">
        <v>146</v>
      </c>
      <c r="F17" s="17" t="s">
        <v>10</v>
      </c>
      <c r="G17" s="17" t="s">
        <v>14</v>
      </c>
      <c r="H17" s="17" t="s">
        <v>12</v>
      </c>
      <c r="I17" s="17" t="s">
        <v>207</v>
      </c>
      <c r="J17" s="17" t="s">
        <v>188</v>
      </c>
      <c r="K17" s="17" t="s">
        <v>69</v>
      </c>
      <c r="L17" s="17" t="s">
        <v>7</v>
      </c>
      <c r="M17" s="17" t="s">
        <v>8</v>
      </c>
      <c r="N17" s="17" t="s">
        <v>13</v>
      </c>
    </row>
    <row r="18" spans="1:15" x14ac:dyDescent="0.25">
      <c r="A18" s="1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>
        <v>0</v>
      </c>
    </row>
    <row r="19" spans="1:14" x14ac:dyDescent="0.25">
      <c r="A19" s="1"/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115</v>
      </c>
      <c r="H19" s="17">
        <v>115</v>
      </c>
      <c r="I19" s="17">
        <v>100</v>
      </c>
      <c r="J19" s="17">
        <v>0</v>
      </c>
      <c r="K19" s="17">
        <v>132</v>
      </c>
      <c r="L19" s="17">
        <v>50</v>
      </c>
      <c r="M19" s="17">
        <v>132</v>
      </c>
      <c r="N19" s="17">
        <v>48</v>
      </c>
    </row>
    <row r="20" spans="1:14" x14ac:dyDescent="0.25">
      <c r="A20" s="1"/>
      <c r="B20" s="17">
        <v>0</v>
      </c>
      <c r="C20" s="17">
        <v>70</v>
      </c>
      <c r="D20" s="17">
        <v>62</v>
      </c>
      <c r="E20" s="17">
        <v>28</v>
      </c>
      <c r="F20" s="17">
        <v>30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</row>
    <row r="21" spans="1:14" x14ac:dyDescent="0.25">
      <c r="A21" s="1"/>
      <c r="B21" s="17">
        <v>50</v>
      </c>
      <c r="C21" s="17">
        <v>0</v>
      </c>
      <c r="D21" s="17">
        <v>0</v>
      </c>
      <c r="E21" s="17">
        <v>18</v>
      </c>
      <c r="F21" s="17">
        <v>0</v>
      </c>
      <c r="G21" s="17">
        <v>0</v>
      </c>
      <c r="H21" s="17">
        <v>0</v>
      </c>
      <c r="I21" s="17">
        <v>0</v>
      </c>
      <c r="J21" s="17">
        <v>65</v>
      </c>
      <c r="K21" s="17">
        <v>0</v>
      </c>
      <c r="L21" s="17">
        <v>0</v>
      </c>
      <c r="M21" s="17">
        <v>0</v>
      </c>
      <c r="N21" s="17">
        <v>0</v>
      </c>
    </row>
    <row r="22" spans="1:14" x14ac:dyDescent="0.25">
      <c r="A22" s="1"/>
      <c r="B22" s="17">
        <v>0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210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</row>
    <row r="23" spans="1:14" x14ac:dyDescent="0.25">
      <c r="A23" s="1" t="s">
        <v>3</v>
      </c>
      <c r="B23" s="17">
        <v>50</v>
      </c>
      <c r="C23" s="17">
        <v>70</v>
      </c>
      <c r="D23" s="17">
        <v>62</v>
      </c>
      <c r="E23" s="17">
        <v>46</v>
      </c>
      <c r="F23" s="17">
        <v>30</v>
      </c>
      <c r="G23" s="17">
        <v>115</v>
      </c>
      <c r="H23" s="17">
        <v>115</v>
      </c>
      <c r="I23" s="17">
        <v>310</v>
      </c>
      <c r="J23" s="17">
        <v>65</v>
      </c>
      <c r="K23" s="17">
        <v>132</v>
      </c>
      <c r="L23" s="17">
        <v>50</v>
      </c>
      <c r="M23" s="17">
        <v>132</v>
      </c>
      <c r="N23" s="17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6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7" ht="17.25" customHeight="1" spans="1:16" x14ac:dyDescent="0.25">
      <c r="A7" s="125" t="s">
        <v>304</v>
      </c>
      <c r="B7" s="49"/>
      <c r="C7" s="49"/>
      <c r="D7" s="49"/>
      <c r="E7" s="49"/>
      <c r="F7" s="49"/>
      <c r="G7" s="47">
        <v>47</v>
      </c>
      <c r="H7" s="49"/>
      <c r="I7" s="49"/>
      <c r="J7" s="49"/>
      <c r="K7" s="49"/>
      <c r="L7" s="49"/>
      <c r="M7" s="49"/>
      <c r="N7" s="49"/>
      <c r="O7" s="49"/>
    </row>
    <row r="8" ht="17.25" customHeight="1" spans="1:16" x14ac:dyDescent="0.25">
      <c r="A8" s="75" t="s">
        <v>889</v>
      </c>
      <c r="B8" s="76">
        <f>SUM(C8:C13)</f>
      </c>
      <c r="C8" s="76">
        <f>SUM(D8:D13)</f>
      </c>
      <c r="D8" s="76">
        <f>SUM(E8:E13)</f>
      </c>
      <c r="E8" s="76">
        <f>SUM(F8:F13)</f>
      </c>
      <c r="F8" s="76">
        <f>SUM(G8:G13)</f>
      </c>
      <c r="G8" s="76">
        <f>SUM(H8:H13)</f>
      </c>
      <c r="H8" s="76">
        <f>SUM(I8:I13)</f>
      </c>
      <c r="I8" s="189"/>
      <c r="J8" s="189"/>
      <c r="K8" s="189"/>
      <c r="L8" s="189"/>
      <c r="M8" s="189"/>
      <c r="N8" s="189"/>
      <c r="O8" s="189"/>
    </row>
    <row r="9" ht="17.25" customHeight="1" spans="1:16" x14ac:dyDescent="0.25">
      <c r="A9" s="45" t="s">
        <v>771</v>
      </c>
      <c r="B9" s="78">
        <v>150</v>
      </c>
      <c r="C9" s="78">
        <v>100</v>
      </c>
      <c r="D9" s="79"/>
      <c r="E9" s="78">
        <v>30</v>
      </c>
      <c r="F9" s="78">
        <v>150</v>
      </c>
      <c r="G9" s="79"/>
      <c r="H9" s="79"/>
      <c r="I9" s="78">
        <v>30</v>
      </c>
      <c r="J9" s="78">
        <v>50</v>
      </c>
      <c r="K9" s="78">
        <v>50</v>
      </c>
      <c r="L9" s="78">
        <v>100</v>
      </c>
      <c r="M9" s="78">
        <v>300</v>
      </c>
      <c r="N9" s="146"/>
      <c r="O9" s="79"/>
    </row>
    <row r="10" ht="17.25" customHeight="1" spans="1:16" x14ac:dyDescent="0.25">
      <c r="A10" s="75" t="s">
        <v>973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76">
        <f>SUM(G14:G15)</f>
      </c>
      <c r="G10" s="76">
        <f>SUM(H14:H15)</f>
      </c>
      <c r="H10" s="76">
        <f>SUM(I14:I15)</f>
      </c>
      <c r="I10" s="76">
        <f>SUM(J14:J15)</f>
      </c>
      <c r="J10" s="76">
        <f>SUM(K14:K15)</f>
      </c>
      <c r="K10" s="76">
        <f>SUM(L14:L15)</f>
      </c>
      <c r="L10" s="76">
        <f>SUM(M14:M15)</f>
      </c>
      <c r="M10" s="76">
        <f>SUM(N14:N15)</f>
      </c>
      <c r="N10" s="189"/>
      <c r="O10" s="189"/>
    </row>
    <row r="11" ht="17.25" customHeight="1" spans="1:16" x14ac:dyDescent="0.25">
      <c r="A11" s="5">
        <v>45026</v>
      </c>
      <c r="B11" s="140">
        <v>48</v>
      </c>
      <c r="C11" s="140">
        <v>18</v>
      </c>
      <c r="D11" s="140">
        <v>48</v>
      </c>
      <c r="E11" s="140">
        <v>12</v>
      </c>
      <c r="F11" s="140">
        <v>48</v>
      </c>
      <c r="G11" s="350"/>
      <c r="H11" s="350"/>
      <c r="I11" s="350"/>
      <c r="J11" s="350"/>
      <c r="K11" s="350"/>
      <c r="L11" s="350"/>
      <c r="M11" s="350"/>
      <c r="N11" s="350"/>
      <c r="O11" s="6"/>
    </row>
    <row r="12" ht="17.25" customHeight="1" spans="1:16" x14ac:dyDescent="0.25">
      <c r="A12" s="5">
        <v>45087</v>
      </c>
      <c r="B12" s="140">
        <v>100</v>
      </c>
      <c r="C12" s="140">
        <v>20</v>
      </c>
      <c r="D12" s="140">
        <v>200</v>
      </c>
      <c r="E12" s="140">
        <v>30</v>
      </c>
      <c r="F12" s="140">
        <v>100</v>
      </c>
      <c r="G12" s="140">
        <v>5</v>
      </c>
      <c r="H12" s="60"/>
      <c r="I12" s="60"/>
      <c r="J12" s="60"/>
      <c r="K12" s="140">
        <v>18</v>
      </c>
      <c r="L12" s="140">
        <v>50</v>
      </c>
      <c r="M12" s="140">
        <v>50</v>
      </c>
      <c r="N12" s="350"/>
      <c r="O12" s="25"/>
    </row>
    <row r="13" ht="17.25" customHeight="1" spans="1:16" x14ac:dyDescent="0.25">
      <c r="A13" s="5">
        <v>45240</v>
      </c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140">
        <v>100</v>
      </c>
      <c r="N13" s="350"/>
      <c r="O13" s="25"/>
    </row>
    <row r="14" ht="17.25" customHeight="1" spans="1:16" x14ac:dyDescent="0.25">
      <c r="A14" s="45" t="s">
        <v>813</v>
      </c>
      <c r="B14" s="60"/>
      <c r="C14" s="60"/>
      <c r="D14" s="60"/>
      <c r="E14" s="60"/>
      <c r="F14" s="60"/>
      <c r="G14" s="140">
        <v>10</v>
      </c>
      <c r="H14" s="60"/>
      <c r="I14" s="140">
        <v>100</v>
      </c>
      <c r="J14" s="140">
        <v>100</v>
      </c>
      <c r="K14" s="60"/>
      <c r="L14" s="60"/>
      <c r="M14" s="140">
        <v>150</v>
      </c>
      <c r="N14" s="350"/>
      <c r="O14" s="25"/>
    </row>
    <row r="15" ht="17.25" customHeight="1" spans="1:16" x14ac:dyDescent="0.25">
      <c r="A15" s="45" t="s">
        <v>813</v>
      </c>
      <c r="B15" s="350"/>
      <c r="C15" s="350"/>
      <c r="D15" s="140">
        <v>100</v>
      </c>
      <c r="E15" s="350"/>
      <c r="F15" s="140">
        <v>50</v>
      </c>
      <c r="G15" s="140">
        <v>30</v>
      </c>
      <c r="H15" s="350"/>
      <c r="I15" s="350"/>
      <c r="J15" s="350"/>
      <c r="K15" s="350"/>
      <c r="L15" s="350"/>
      <c r="M15" s="350"/>
      <c r="N15" s="140">
        <v>50</v>
      </c>
      <c r="O15" s="6"/>
    </row>
    <row r="16" ht="17.25" customHeight="1" spans="1:16" x14ac:dyDescent="0.25">
      <c r="A16" s="5" t="s">
        <v>320</v>
      </c>
      <c r="B16" s="60"/>
      <c r="C16" s="140">
        <v>25</v>
      </c>
      <c r="D16" s="60"/>
      <c r="E16" s="60"/>
      <c r="F16" s="60"/>
      <c r="G16" s="140">
        <v>60</v>
      </c>
      <c r="H16" s="60"/>
      <c r="I16" s="60"/>
      <c r="J16" s="60"/>
      <c r="K16" s="60"/>
      <c r="L16" s="60"/>
      <c r="M16" s="60"/>
      <c r="N16" s="60"/>
      <c r="O16" s="25"/>
    </row>
    <row r="17" ht="17.25" customHeight="1" spans="1:16" x14ac:dyDescent="0.25">
      <c r="A17" s="5" t="s">
        <v>831</v>
      </c>
      <c r="B17" s="60"/>
      <c r="C17" s="140">
        <v>37</v>
      </c>
      <c r="D17" s="140">
        <v>353</v>
      </c>
      <c r="E17" s="60"/>
      <c r="F17" s="60"/>
      <c r="G17" s="60"/>
      <c r="H17" s="60"/>
      <c r="I17" s="140">
        <v>30</v>
      </c>
      <c r="J17" s="140">
        <v>30</v>
      </c>
      <c r="K17" s="60"/>
      <c r="L17" s="140">
        <v>82</v>
      </c>
      <c r="M17" s="140">
        <v>57</v>
      </c>
      <c r="N17" s="140">
        <v>25</v>
      </c>
      <c r="O17" s="25"/>
    </row>
    <row r="18" ht="17.25" customHeight="1" spans="1:16" x14ac:dyDescent="0.25">
      <c r="A18" s="141" t="s">
        <v>974</v>
      </c>
      <c r="B18" s="212">
        <f>SUM(C16:C23)</f>
      </c>
      <c r="C18" s="212">
        <f>SUM(D16:D23)</f>
      </c>
      <c r="D18" s="212">
        <f>SUM(E16:E23)</f>
      </c>
      <c r="E18" s="212">
        <f>SUM(F16:F23)</f>
      </c>
      <c r="F18" s="212">
        <f>SUM(G16:G23)</f>
      </c>
      <c r="G18" s="212">
        <f>SUM(H16:H23)</f>
      </c>
      <c r="H18" s="212">
        <f>SUM(I16:I23)</f>
      </c>
      <c r="I18" s="212">
        <f>SUM(J16:J23)</f>
      </c>
      <c r="J18" s="212">
        <f>SUM(K16:K23)</f>
      </c>
      <c r="K18" s="212">
        <f>SUM(L16:L23)</f>
      </c>
      <c r="L18" s="212">
        <f>SUM(M16:M23)</f>
      </c>
      <c r="M18" s="212">
        <f>SUM(N16:N23)</f>
      </c>
      <c r="N18" s="212">
        <f>SUM(O16:O23)</f>
      </c>
      <c r="O18" s="31"/>
    </row>
    <row r="19" ht="17.25" customHeight="1" spans="1:16" x14ac:dyDescent="0.25">
      <c r="A19" s="5">
        <v>45149</v>
      </c>
      <c r="B19" s="25"/>
      <c r="C19" s="18">
        <v>18</v>
      </c>
      <c r="D19" s="18">
        <v>97</v>
      </c>
      <c r="E19" s="25"/>
      <c r="F19" s="18">
        <v>75</v>
      </c>
      <c r="G19" s="18">
        <v>30</v>
      </c>
      <c r="H19" s="25"/>
      <c r="I19" s="6"/>
      <c r="J19" s="6"/>
      <c r="K19" s="25"/>
      <c r="L19" s="6"/>
      <c r="M19" s="18">
        <v>193</v>
      </c>
      <c r="N19" s="18">
        <v>50</v>
      </c>
      <c r="O19" s="25"/>
    </row>
    <row r="20" ht="17.25" customHeight="1" spans="1:16" x14ac:dyDescent="0.25">
      <c r="A20" s="45">
        <v>45210</v>
      </c>
      <c r="B20" s="25"/>
      <c r="C20" s="18">
        <v>20</v>
      </c>
      <c r="D20" s="6"/>
      <c r="E20" s="25"/>
      <c r="F20" s="25"/>
      <c r="G20" s="18">
        <v>70</v>
      </c>
      <c r="H20" s="25"/>
      <c r="I20" s="6"/>
      <c r="J20" s="6"/>
      <c r="K20" s="25"/>
      <c r="L20" s="6"/>
      <c r="M20" s="6"/>
      <c r="N20" s="6"/>
      <c r="O20" s="25"/>
    </row>
    <row r="21" ht="17.25" customHeight="1" spans="1:16" x14ac:dyDescent="0.25">
      <c r="A21" s="45" t="s">
        <v>992</v>
      </c>
      <c r="B21" s="6"/>
      <c r="C21" s="6"/>
      <c r="D21" s="18">
        <v>100</v>
      </c>
      <c r="E21" s="6"/>
      <c r="F21" s="18">
        <v>12</v>
      </c>
      <c r="G21" s="6"/>
      <c r="H21" s="6"/>
      <c r="I21" s="18">
        <v>170</v>
      </c>
      <c r="J21" s="18">
        <v>20</v>
      </c>
      <c r="K21" s="6"/>
      <c r="L21" s="18">
        <v>18</v>
      </c>
      <c r="M21" s="6"/>
      <c r="N21" s="18">
        <v>32</v>
      </c>
      <c r="O21" s="6"/>
    </row>
    <row r="22" ht="17.25" customHeight="1" spans="1:16" x14ac:dyDescent="0.25">
      <c r="A22" s="45" t="s">
        <v>775</v>
      </c>
      <c r="B22" s="6"/>
      <c r="C22" s="18">
        <v>32</v>
      </c>
      <c r="D22" s="6"/>
      <c r="E22" s="6"/>
      <c r="F22" s="18">
        <v>63</v>
      </c>
      <c r="G22" s="6"/>
      <c r="H22" s="6"/>
      <c r="I22" s="6"/>
      <c r="J22" s="6"/>
      <c r="K22" s="18">
        <v>20</v>
      </c>
      <c r="L22" s="18">
        <v>18</v>
      </c>
      <c r="M22" s="6"/>
      <c r="N22" s="18">
        <v>43</v>
      </c>
      <c r="O22" s="6"/>
    </row>
    <row r="23" ht="17.25" customHeight="1" spans="1:16" x14ac:dyDescent="0.25">
      <c r="A23" s="45" t="s">
        <v>112</v>
      </c>
      <c r="B23" s="6"/>
      <c r="C23" s="6"/>
      <c r="D23" s="6"/>
      <c r="E23" s="6"/>
      <c r="F23" s="18">
        <v>50</v>
      </c>
      <c r="G23" s="6"/>
      <c r="H23" s="6"/>
      <c r="I23" s="6"/>
      <c r="J23" s="18">
        <v>10</v>
      </c>
      <c r="K23" s="6"/>
      <c r="L23" s="6"/>
      <c r="M23" s="6"/>
      <c r="N23" s="18">
        <v>50</v>
      </c>
      <c r="O23" s="6"/>
    </row>
    <row r="24" ht="17.25" customHeight="1" spans="1:16" x14ac:dyDescent="0.25">
      <c r="A24" s="45" t="s">
        <v>322</v>
      </c>
      <c r="B24" s="6"/>
      <c r="C24" s="6"/>
      <c r="D24" s="18">
        <v>100</v>
      </c>
      <c r="E24" s="6"/>
      <c r="F24" s="18">
        <v>50</v>
      </c>
      <c r="G24" s="6"/>
      <c r="H24" s="6"/>
      <c r="I24" s="6"/>
      <c r="J24" s="6"/>
      <c r="K24" s="6"/>
      <c r="L24" s="6"/>
      <c r="M24" s="6"/>
      <c r="N24" s="18">
        <v>56</v>
      </c>
      <c r="O24" s="6"/>
    </row>
    <row r="25" ht="17.25" customHeight="1" spans="1:16" x14ac:dyDescent="0.25">
      <c r="A25" s="45" t="s">
        <v>115</v>
      </c>
      <c r="B25" s="25"/>
      <c r="C25" s="25"/>
      <c r="D25" s="18">
        <v>250</v>
      </c>
      <c r="E25" s="25"/>
      <c r="F25" s="18">
        <v>50</v>
      </c>
      <c r="G25" s="25"/>
      <c r="H25" s="25"/>
      <c r="I25" s="25"/>
      <c r="J25" s="18">
        <v>100</v>
      </c>
      <c r="K25" s="25"/>
      <c r="L25" s="25"/>
      <c r="M25" s="18">
        <v>230</v>
      </c>
      <c r="N25" s="18">
        <v>44</v>
      </c>
      <c r="O25" s="25"/>
    </row>
    <row r="26" ht="17.25" customHeight="1" spans="1:16" x14ac:dyDescent="0.25">
      <c r="A26" s="45" t="s">
        <v>777</v>
      </c>
      <c r="B26" s="6"/>
      <c r="C26" s="6"/>
      <c r="D26" s="18">
        <v>130</v>
      </c>
      <c r="E26" s="6"/>
      <c r="F26" s="18">
        <v>130</v>
      </c>
      <c r="G26" s="6"/>
      <c r="H26" s="6"/>
      <c r="I26" s="6"/>
      <c r="J26" s="6"/>
      <c r="K26" s="6"/>
      <c r="L26" s="6"/>
      <c r="M26" s="6"/>
      <c r="N26" s="18">
        <v>130</v>
      </c>
      <c r="O26" s="6"/>
    </row>
    <row r="27" ht="17.25" customHeight="1" spans="1:16" x14ac:dyDescent="0.25">
      <c r="A27" s="45" t="s">
        <v>117</v>
      </c>
      <c r="B27" s="25"/>
      <c r="C27" s="18">
        <v>25</v>
      </c>
      <c r="D27" s="25"/>
      <c r="E27" s="25"/>
      <c r="F27" s="25"/>
      <c r="G27" s="25"/>
      <c r="H27" s="25"/>
      <c r="I27" s="18">
        <v>40</v>
      </c>
      <c r="J27" s="25"/>
      <c r="K27" s="25"/>
      <c r="L27" s="18">
        <v>50</v>
      </c>
      <c r="M27" s="25"/>
      <c r="N27" s="25"/>
      <c r="O27" s="25"/>
    </row>
    <row r="28" ht="17.25" customHeight="1" spans="1:16" x14ac:dyDescent="0.25">
      <c r="A28" s="4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ht="17.25" customHeight="1" spans="1:16" x14ac:dyDescent="0.25">
      <c r="A29" s="4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</row>
    <row r="30" ht="16.5" customHeight="1" spans="1:16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</row>
    <row r="31" ht="17.25" customHeight="1" spans="1:16" x14ac:dyDescent="0.25">
      <c r="A31" s="236" t="s">
        <v>265</v>
      </c>
      <c r="B31" s="237">
        <f>SUM(C14:C15)</f>
      </c>
      <c r="C31" s="237">
        <f>SUM(D14:D15)</f>
      </c>
      <c r="D31" s="237">
        <f>SUM(E14:E15)</f>
      </c>
      <c r="E31" s="237">
        <f>SUM(F14:F15)</f>
      </c>
      <c r="F31" s="237">
        <f>SUM(G14:G15)</f>
      </c>
      <c r="G31" s="237">
        <f>SUM(H14:H15)</f>
      </c>
      <c r="H31" s="237">
        <f>SUM(I14:I15)</f>
      </c>
      <c r="I31" s="237">
        <f>SUM(J14:J15)</f>
      </c>
      <c r="J31" s="237">
        <f>SUM(K14:K15)</f>
      </c>
      <c r="K31" s="237">
        <f>SUM(L14:L15)</f>
      </c>
      <c r="L31" s="237">
        <f>SUM(M14:M15)</f>
      </c>
      <c r="M31" s="237">
        <f>SUM(N14:N15)</f>
      </c>
      <c r="N31" s="369"/>
      <c r="O31" s="237">
        <f>SUM(P8:P15)</f>
      </c>
    </row>
    <row r="32" ht="17.25" customHeight="1" spans="1:16" x14ac:dyDescent="0.25">
      <c r="A32" s="323" t="s">
        <v>722</v>
      </c>
      <c r="B32" s="359"/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</row>
    <row r="33" ht="17.25" customHeight="1" spans="1:16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ht="17.25" customHeight="1" spans="1:16" x14ac:dyDescent="0.25">
      <c r="A34" s="12"/>
      <c r="B34" s="143" t="s">
        <v>69</v>
      </c>
      <c r="C34" s="143" t="s">
        <v>14</v>
      </c>
      <c r="D34" s="143" t="s">
        <v>13</v>
      </c>
      <c r="E34" s="143" t="s">
        <v>9</v>
      </c>
      <c r="F34" s="143" t="s">
        <v>8</v>
      </c>
      <c r="G34" s="143" t="s">
        <v>188</v>
      </c>
      <c r="H34" s="143" t="s">
        <v>78</v>
      </c>
      <c r="I34" s="143" t="s">
        <v>186</v>
      </c>
      <c r="J34" s="143" t="s">
        <v>15</v>
      </c>
      <c r="K34" s="143" t="s">
        <v>10</v>
      </c>
      <c r="L34" s="143" t="s">
        <v>12</v>
      </c>
      <c r="M34" s="143" t="s">
        <v>207</v>
      </c>
      <c r="N34" s="143" t="s">
        <v>6</v>
      </c>
      <c r="O34" s="143"/>
    </row>
    <row r="35" spans="1:14" x14ac:dyDescent="0.25">
      <c r="A35" s="24" t="s">
        <v>0</v>
      </c>
      <c r="B35" s="2" t="s">
        <v>69</v>
      </c>
      <c r="C35" s="2" t="s">
        <v>14</v>
      </c>
      <c r="D35" s="2" t="s">
        <v>13</v>
      </c>
      <c r="E35" s="2" t="s">
        <v>9</v>
      </c>
      <c r="F35" s="2" t="s">
        <v>8</v>
      </c>
      <c r="G35" s="2" t="s">
        <v>188</v>
      </c>
      <c r="H35" s="2" t="s">
        <v>78</v>
      </c>
      <c r="I35" s="2" t="s">
        <v>186</v>
      </c>
      <c r="J35" s="2" t="s">
        <v>15</v>
      </c>
      <c r="K35" s="2" t="s">
        <v>10</v>
      </c>
      <c r="L35" s="2" t="s">
        <v>12</v>
      </c>
      <c r="M35" s="2" t="s">
        <v>207</v>
      </c>
      <c r="N35" s="2" t="s">
        <v>6</v>
      </c>
    </row>
    <row r="36" spans="1:15" x14ac:dyDescent="0.25">
      <c r="A36" s="24" t="s">
        <v>3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</row>
    <row r="37" spans="1:14" x14ac:dyDescent="0.25">
      <c r="A37" s="24"/>
      <c r="B37" s="2">
        <v>9</v>
      </c>
      <c r="C37" s="2">
        <v>64</v>
      </c>
      <c r="D37" s="2">
        <v>71</v>
      </c>
      <c r="E37" s="2">
        <v>2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</row>
    <row r="38" spans="1:14" x14ac:dyDescent="0.25">
      <c r="A38" s="24"/>
      <c r="B38" s="2">
        <v>64</v>
      </c>
      <c r="C38" s="2">
        <v>0</v>
      </c>
      <c r="D38" s="2">
        <v>101</v>
      </c>
      <c r="E38" s="2">
        <v>0</v>
      </c>
      <c r="F38" s="2">
        <v>72</v>
      </c>
      <c r="G38" s="2">
        <v>36</v>
      </c>
      <c r="H38" s="2">
        <v>40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5">
      <c r="A39" s="24"/>
      <c r="B39" s="2">
        <v>0</v>
      </c>
      <c r="C39" s="2">
        <v>0</v>
      </c>
      <c r="D39" s="2">
        <v>0</v>
      </c>
      <c r="E39" s="2">
        <v>-2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</row>
    <row r="40" spans="1:14" x14ac:dyDescent="0.25">
      <c r="A40" s="24"/>
      <c r="B40" s="2">
        <v>37</v>
      </c>
      <c r="C40" s="2">
        <v>14</v>
      </c>
      <c r="D40" s="2">
        <v>46</v>
      </c>
      <c r="E40" s="2">
        <v>0</v>
      </c>
      <c r="F40" s="2">
        <v>31</v>
      </c>
      <c r="G40" s="2">
        <v>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</row>
    <row r="41" spans="1:14" x14ac:dyDescent="0.25">
      <c r="A41" s="24"/>
      <c r="B41" s="2">
        <v>62</v>
      </c>
      <c r="C41" s="2">
        <v>8</v>
      </c>
      <c r="D41" s="2">
        <v>54</v>
      </c>
      <c r="E41" s="2">
        <v>0</v>
      </c>
      <c r="F41" s="2">
        <v>69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</row>
    <row r="42" spans="1:14" x14ac:dyDescent="0.25">
      <c r="A42" s="24"/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47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5">
      <c r="A43" s="24"/>
      <c r="B43" s="2">
        <v>150</v>
      </c>
      <c r="C43" s="2">
        <v>100</v>
      </c>
      <c r="D43" s="2">
        <v>0</v>
      </c>
      <c r="E43" s="2">
        <v>30</v>
      </c>
      <c r="F43" s="2">
        <v>150</v>
      </c>
      <c r="G43" s="2">
        <v>0</v>
      </c>
      <c r="H43" s="2">
        <v>0</v>
      </c>
      <c r="I43" s="2">
        <v>30</v>
      </c>
      <c r="J43" s="2">
        <v>50</v>
      </c>
      <c r="K43" s="2">
        <v>50</v>
      </c>
      <c r="L43" s="2">
        <v>100</v>
      </c>
      <c r="M43" s="2">
        <v>300</v>
      </c>
      <c r="N43" s="2">
        <v>0</v>
      </c>
    </row>
    <row r="44" spans="1:14" x14ac:dyDescent="0.25">
      <c r="A44" s="24"/>
      <c r="B44" s="2">
        <v>48</v>
      </c>
      <c r="C44" s="2">
        <v>18</v>
      </c>
      <c r="D44" s="2">
        <v>48</v>
      </c>
      <c r="E44" s="2">
        <v>12</v>
      </c>
      <c r="F44" s="2">
        <v>48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5">
      <c r="A45" s="24"/>
      <c r="B45" s="2">
        <v>100</v>
      </c>
      <c r="C45" s="2">
        <v>20</v>
      </c>
      <c r="D45" s="2">
        <v>200</v>
      </c>
      <c r="E45" s="2">
        <v>30</v>
      </c>
      <c r="F45" s="2">
        <v>100</v>
      </c>
      <c r="G45" s="2">
        <v>5</v>
      </c>
      <c r="H45" s="2">
        <v>0</v>
      </c>
      <c r="I45" s="2">
        <v>0</v>
      </c>
      <c r="J45" s="2">
        <v>0</v>
      </c>
      <c r="K45" s="2">
        <v>18</v>
      </c>
      <c r="L45" s="2">
        <v>50</v>
      </c>
      <c r="M45" s="2">
        <v>50</v>
      </c>
      <c r="N45" s="2">
        <v>0</v>
      </c>
    </row>
    <row r="46" spans="1:14" x14ac:dyDescent="0.25">
      <c r="A46" s="24"/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100</v>
      </c>
      <c r="N46" s="2">
        <v>0</v>
      </c>
    </row>
    <row r="47" spans="1:14" x14ac:dyDescent="0.25">
      <c r="A47" s="24"/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10</v>
      </c>
      <c r="H47" s="2">
        <v>0</v>
      </c>
      <c r="I47" s="2">
        <v>100</v>
      </c>
      <c r="J47" s="2">
        <v>100</v>
      </c>
      <c r="K47" s="2">
        <v>0</v>
      </c>
      <c r="L47" s="2">
        <v>0</v>
      </c>
      <c r="M47" s="2">
        <v>150</v>
      </c>
      <c r="N47" s="2">
        <v>0</v>
      </c>
    </row>
    <row r="48" spans="1:14" x14ac:dyDescent="0.25">
      <c r="A48" s="24"/>
      <c r="B48" s="2">
        <v>0</v>
      </c>
      <c r="C48" s="2">
        <v>0</v>
      </c>
      <c r="D48" s="2">
        <v>100</v>
      </c>
      <c r="E48" s="2">
        <v>0</v>
      </c>
      <c r="F48" s="2">
        <v>50</v>
      </c>
      <c r="G48" s="2">
        <v>30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50</v>
      </c>
    </row>
    <row r="49" spans="1:14" x14ac:dyDescent="0.25">
      <c r="A49" s="24"/>
      <c r="B49" s="2">
        <v>0</v>
      </c>
      <c r="C49" s="2">
        <v>25</v>
      </c>
      <c r="D49" s="2">
        <v>0</v>
      </c>
      <c r="E49" s="2">
        <v>0</v>
      </c>
      <c r="F49" s="2">
        <v>0</v>
      </c>
      <c r="G49" s="2">
        <v>60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</row>
    <row r="50" spans="1:14" x14ac:dyDescent="0.25">
      <c r="A50" s="24"/>
      <c r="B50" s="2">
        <v>0</v>
      </c>
      <c r="C50" s="2">
        <v>37</v>
      </c>
      <c r="D50" s="2">
        <v>353</v>
      </c>
      <c r="E50" s="2">
        <v>0</v>
      </c>
      <c r="F50" s="2">
        <v>0</v>
      </c>
      <c r="G50" s="2">
        <v>0</v>
      </c>
      <c r="H50" s="2">
        <v>0</v>
      </c>
      <c r="I50" s="2">
        <v>30</v>
      </c>
      <c r="J50" s="2">
        <v>30</v>
      </c>
      <c r="K50" s="2">
        <v>0</v>
      </c>
      <c r="L50" s="2">
        <v>82</v>
      </c>
      <c r="M50" s="2">
        <v>57</v>
      </c>
      <c r="N50" s="2">
        <v>25</v>
      </c>
    </row>
    <row r="51" spans="1:14" x14ac:dyDescent="0.25">
      <c r="A51" s="24"/>
      <c r="B51" s="2">
        <v>0</v>
      </c>
      <c r="C51" s="2">
        <v>18</v>
      </c>
      <c r="D51" s="2">
        <v>97</v>
      </c>
      <c r="E51" s="2">
        <v>0</v>
      </c>
      <c r="F51" s="2">
        <v>75</v>
      </c>
      <c r="G51" s="2">
        <v>30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193</v>
      </c>
      <c r="N51" s="2">
        <v>50</v>
      </c>
    </row>
    <row r="52" spans="1:14" x14ac:dyDescent="0.25">
      <c r="A52" s="24"/>
      <c r="B52" s="2">
        <v>0</v>
      </c>
      <c r="C52" s="2">
        <v>20</v>
      </c>
      <c r="D52" s="2">
        <v>0</v>
      </c>
      <c r="E52" s="2">
        <v>0</v>
      </c>
      <c r="F52" s="2">
        <v>0</v>
      </c>
      <c r="G52" s="2">
        <v>70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</row>
    <row r="53" spans="1:14" x14ac:dyDescent="0.25">
      <c r="A53" s="24"/>
      <c r="B53" s="2">
        <v>0</v>
      </c>
      <c r="C53" s="2">
        <v>0</v>
      </c>
      <c r="D53" s="2">
        <v>100</v>
      </c>
      <c r="E53" s="2">
        <v>0</v>
      </c>
      <c r="F53" s="2">
        <v>12</v>
      </c>
      <c r="G53" s="2">
        <v>0</v>
      </c>
      <c r="H53" s="2">
        <v>0</v>
      </c>
      <c r="I53" s="2">
        <v>170</v>
      </c>
      <c r="J53" s="2">
        <v>20</v>
      </c>
      <c r="K53" s="2">
        <v>0</v>
      </c>
      <c r="L53" s="2">
        <v>18</v>
      </c>
      <c r="M53" s="2">
        <v>0</v>
      </c>
      <c r="N53" s="2">
        <v>32</v>
      </c>
    </row>
    <row r="54" spans="1:14" x14ac:dyDescent="0.25">
      <c r="A54" s="24"/>
      <c r="B54" s="2">
        <v>0</v>
      </c>
      <c r="C54" s="2">
        <v>32</v>
      </c>
      <c r="D54" s="2">
        <v>0</v>
      </c>
      <c r="E54" s="2">
        <v>0</v>
      </c>
      <c r="F54" s="2">
        <v>63</v>
      </c>
      <c r="G54" s="2">
        <v>0</v>
      </c>
      <c r="H54" s="2">
        <v>0</v>
      </c>
      <c r="I54" s="2">
        <v>0</v>
      </c>
      <c r="J54" s="2">
        <v>0</v>
      </c>
      <c r="K54" s="2">
        <v>20</v>
      </c>
      <c r="L54" s="2">
        <v>18</v>
      </c>
      <c r="M54" s="2">
        <v>0</v>
      </c>
      <c r="N54" s="2">
        <v>43</v>
      </c>
    </row>
    <row r="55" spans="1:14" x14ac:dyDescent="0.25">
      <c r="A55" s="24"/>
      <c r="B55" s="2">
        <v>0</v>
      </c>
      <c r="C55" s="2">
        <v>0</v>
      </c>
      <c r="D55" s="2">
        <v>0</v>
      </c>
      <c r="E55" s="2">
        <v>0</v>
      </c>
      <c r="F55" s="2">
        <v>50</v>
      </c>
      <c r="G55" s="2">
        <v>0</v>
      </c>
      <c r="H55" s="2">
        <v>0</v>
      </c>
      <c r="I55" s="2">
        <v>0</v>
      </c>
      <c r="J55" s="2">
        <v>10</v>
      </c>
      <c r="K55" s="2">
        <v>0</v>
      </c>
      <c r="L55" s="2">
        <v>0</v>
      </c>
      <c r="M55" s="2">
        <v>0</v>
      </c>
      <c r="N55" s="2">
        <v>50</v>
      </c>
    </row>
    <row r="56" spans="1:14" x14ac:dyDescent="0.25">
      <c r="A56" s="24"/>
      <c r="B56" s="2">
        <v>0</v>
      </c>
      <c r="C56" s="2">
        <v>0</v>
      </c>
      <c r="D56" s="2">
        <v>100</v>
      </c>
      <c r="E56" s="2">
        <v>0</v>
      </c>
      <c r="F56" s="2">
        <v>50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56</v>
      </c>
    </row>
    <row r="57" spans="1:14" x14ac:dyDescent="0.25">
      <c r="A57" s="24"/>
      <c r="B57" s="2">
        <v>0</v>
      </c>
      <c r="C57" s="2">
        <v>0</v>
      </c>
      <c r="D57" s="2">
        <v>250</v>
      </c>
      <c r="E57" s="2">
        <v>0</v>
      </c>
      <c r="F57" s="2">
        <v>50</v>
      </c>
      <c r="G57" s="2">
        <v>0</v>
      </c>
      <c r="H57" s="2">
        <v>0</v>
      </c>
      <c r="I57" s="2">
        <v>0</v>
      </c>
      <c r="J57" s="2">
        <v>100</v>
      </c>
      <c r="K57" s="2">
        <v>0</v>
      </c>
      <c r="L57" s="2">
        <v>0</v>
      </c>
      <c r="M57" s="2">
        <v>230</v>
      </c>
      <c r="N57" s="2">
        <v>44</v>
      </c>
    </row>
    <row r="58" spans="1:14" x14ac:dyDescent="0.25">
      <c r="A58" s="24"/>
      <c r="B58" s="2">
        <v>0</v>
      </c>
      <c r="C58" s="2">
        <v>0</v>
      </c>
      <c r="D58" s="2">
        <v>130</v>
      </c>
      <c r="E58" s="2">
        <v>0</v>
      </c>
      <c r="F58" s="2">
        <v>130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130</v>
      </c>
    </row>
    <row r="59" spans="1:14" x14ac:dyDescent="0.25">
      <c r="A59" s="24"/>
      <c r="B59" s="2">
        <v>0</v>
      </c>
      <c r="C59" s="2">
        <v>25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40</v>
      </c>
      <c r="J59" s="2">
        <v>0</v>
      </c>
      <c r="K59" s="2">
        <v>0</v>
      </c>
      <c r="L59" s="2">
        <v>50</v>
      </c>
      <c r="M59" s="2">
        <v>0</v>
      </c>
      <c r="N59" s="2">
        <v>0</v>
      </c>
    </row>
    <row r="60" spans="1:14" x14ac:dyDescent="0.25">
      <c r="A60" s="24" t="s">
        <v>3</v>
      </c>
      <c r="B60" s="2">
        <v>470</v>
      </c>
      <c r="C60" s="2">
        <v>381</v>
      </c>
      <c r="D60" s="2">
        <v>1650</v>
      </c>
      <c r="E60" s="2">
        <v>72</v>
      </c>
      <c r="F60" s="2">
        <v>950</v>
      </c>
      <c r="G60" s="2">
        <v>291</v>
      </c>
      <c r="H60" s="2">
        <v>40</v>
      </c>
      <c r="I60" s="2">
        <v>370</v>
      </c>
      <c r="J60" s="2">
        <v>310</v>
      </c>
      <c r="K60" s="2">
        <v>88</v>
      </c>
      <c r="L60" s="2">
        <v>318</v>
      </c>
      <c r="M60" s="2">
        <v>1080</v>
      </c>
      <c r="N60" s="2">
        <v>480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Z20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11" customWidth="1"/>
    <col min="3" max="3" width="9.147857142857141" style="11" customWidth="1"/>
    <col min="4" max="4" width="9.862142857142858" style="11" customWidth="1"/>
    <col min="5" max="8" width="9.290714285714287" style="11" customWidth="1"/>
    <col min="9" max="16" width="9.147857142857141" style="11" customWidth="1"/>
    <col min="17" max="17" width="14.576428571428572" style="11" customWidth="1"/>
    <col min="18" max="21" width="11.005" style="11" customWidth="1"/>
    <col min="22" max="22" width="14.005" style="11" customWidth="1"/>
    <col min="23" max="23" width="11.005" style="11" customWidth="1"/>
    <col min="24" max="24" width="17.576428571428572" style="11" customWidth="1"/>
    <col min="25" max="25" width="12.43357142857143" style="4" customWidth="1"/>
  </cols>
  <sheetData>
    <row r="7" ht="17.25" customHeight="1" spans="1:26" x14ac:dyDescent="0.25">
      <c r="A7" s="5" t="s">
        <v>1019</v>
      </c>
      <c r="B7" s="6"/>
      <c r="C7" s="6"/>
      <c r="D7" s="6"/>
      <c r="E7" s="6"/>
      <c r="F7" s="6"/>
      <c r="G7" s="6"/>
      <c r="H7" s="6"/>
      <c r="I7" s="6"/>
      <c r="J7" s="6"/>
      <c r="K7" s="18">
        <v>15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18">
        <v>4400007955</v>
      </c>
      <c r="Y7" s="4"/>
    </row>
    <row r="8" ht="17.25" customHeight="1" spans="1:26" x14ac:dyDescent="0.25">
      <c r="A8" s="5" t="s">
        <v>1019</v>
      </c>
      <c r="B8" s="6"/>
      <c r="C8" s="18">
        <v>8</v>
      </c>
      <c r="D8" s="6"/>
      <c r="E8" s="6"/>
      <c r="F8" s="6"/>
      <c r="G8" s="6"/>
      <c r="H8" s="6"/>
      <c r="I8" s="6"/>
      <c r="J8" s="6"/>
      <c r="K8" s="18">
        <v>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18">
        <v>4400008003</v>
      </c>
      <c r="Y8" s="4"/>
    </row>
    <row r="9" ht="17.25" customHeight="1" spans="1:26" x14ac:dyDescent="0.25">
      <c r="A9" s="5" t="s">
        <v>215</v>
      </c>
      <c r="B9" s="18">
        <v>36</v>
      </c>
      <c r="C9" s="18">
        <v>28</v>
      </c>
      <c r="D9" s="18">
        <v>36</v>
      </c>
      <c r="E9" s="18">
        <v>68</v>
      </c>
      <c r="F9" s="18">
        <v>40</v>
      </c>
      <c r="G9" s="6"/>
      <c r="H9" s="18">
        <v>50</v>
      </c>
      <c r="I9" s="6"/>
      <c r="J9" s="6"/>
      <c r="K9" s="18">
        <v>18</v>
      </c>
      <c r="L9" s="6"/>
      <c r="M9" s="6"/>
      <c r="N9" s="6"/>
      <c r="O9" s="6"/>
      <c r="P9" s="18">
        <v>30</v>
      </c>
      <c r="Q9" s="6"/>
      <c r="R9" s="6"/>
      <c r="S9" s="6"/>
      <c r="T9" s="6"/>
      <c r="U9" s="6"/>
      <c r="V9" s="6"/>
      <c r="W9" s="6"/>
      <c r="X9" s="18">
        <v>4400008221</v>
      </c>
      <c r="Y9" s="4"/>
    </row>
    <row r="10" ht="17.25" customHeight="1" spans="1:26" x14ac:dyDescent="0.25">
      <c r="A10" s="5" t="s">
        <v>215</v>
      </c>
      <c r="B10" s="6"/>
      <c r="C10" s="6"/>
      <c r="D10" s="6"/>
      <c r="E10" s="6"/>
      <c r="F10" s="6"/>
      <c r="G10" s="18">
        <v>15</v>
      </c>
      <c r="H10" s="6"/>
      <c r="I10" s="6"/>
      <c r="J10" s="6"/>
      <c r="K10" s="6"/>
      <c r="L10" s="6"/>
      <c r="M10" s="18">
        <v>25</v>
      </c>
      <c r="N10" s="18">
        <v>20</v>
      </c>
      <c r="O10" s="6"/>
      <c r="P10" s="6"/>
      <c r="Q10" s="6"/>
      <c r="R10" s="6"/>
      <c r="S10" s="6"/>
      <c r="T10" s="6"/>
      <c r="U10" s="6"/>
      <c r="V10" s="6"/>
      <c r="W10" s="6"/>
      <c r="X10" s="18">
        <v>4400008221</v>
      </c>
      <c r="Y10" s="4"/>
    </row>
    <row r="11" ht="17.25" customHeight="1" spans="1:26" x14ac:dyDescent="0.25">
      <c r="A11" s="5">
        <v>45141</v>
      </c>
      <c r="B11" s="18">
        <v>24</v>
      </c>
      <c r="C11" s="18">
        <v>18</v>
      </c>
      <c r="D11" s="18">
        <v>19</v>
      </c>
      <c r="E11" s="18">
        <v>44</v>
      </c>
      <c r="F11" s="6"/>
      <c r="G11" s="6"/>
      <c r="H11" s="18">
        <v>50</v>
      </c>
      <c r="I11" s="6"/>
      <c r="J11" s="6"/>
      <c r="K11" s="18">
        <v>12</v>
      </c>
      <c r="L11" s="6"/>
      <c r="M11" s="18">
        <v>10</v>
      </c>
      <c r="N11" s="18">
        <v>10</v>
      </c>
      <c r="O11" s="18">
        <v>10</v>
      </c>
      <c r="P11" s="6"/>
      <c r="Q11" s="6"/>
      <c r="R11" s="6"/>
      <c r="S11" s="6"/>
      <c r="T11" s="6"/>
      <c r="U11" s="6"/>
      <c r="V11" s="6"/>
      <c r="W11" s="6"/>
      <c r="X11" s="18">
        <v>4400008323</v>
      </c>
      <c r="Y11" s="4"/>
    </row>
    <row r="12" ht="17.25" customHeight="1" spans="1:26" x14ac:dyDescent="0.25">
      <c r="A12" s="5">
        <v>45234</v>
      </c>
      <c r="B12" s="18">
        <v>100</v>
      </c>
      <c r="C12" s="18">
        <v>4</v>
      </c>
      <c r="D12" s="18">
        <v>100</v>
      </c>
      <c r="E12" s="18">
        <v>40</v>
      </c>
      <c r="F12" s="18">
        <v>40</v>
      </c>
      <c r="G12" s="6"/>
      <c r="H12" s="6"/>
      <c r="I12" s="6"/>
      <c r="J12" s="6"/>
      <c r="K12" s="18">
        <v>4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18">
        <v>4400008518</v>
      </c>
      <c r="Y12" s="4"/>
    </row>
    <row r="13" ht="17.25" customHeight="1" spans="1:26" x14ac:dyDescent="0.25">
      <c r="A13" s="5" t="s">
        <v>234</v>
      </c>
      <c r="B13" s="25"/>
      <c r="C13" s="18">
        <v>17</v>
      </c>
      <c r="D13" s="25"/>
      <c r="E13" s="18">
        <v>60</v>
      </c>
      <c r="F13" s="25"/>
      <c r="G13" s="18">
        <v>43</v>
      </c>
      <c r="H13" s="18">
        <v>34</v>
      </c>
      <c r="I13" s="18">
        <v>76</v>
      </c>
      <c r="J13" s="25"/>
      <c r="K13" s="18">
        <v>17</v>
      </c>
      <c r="L13" s="25"/>
      <c r="M13" s="18">
        <v>10</v>
      </c>
      <c r="N13" s="25"/>
      <c r="O13" s="18">
        <v>15</v>
      </c>
      <c r="P13" s="18">
        <v>10</v>
      </c>
      <c r="Q13" s="25"/>
      <c r="R13" s="25"/>
      <c r="S13" s="25"/>
      <c r="T13" s="25"/>
      <c r="U13" s="25"/>
      <c r="V13" s="25"/>
      <c r="W13" s="25"/>
      <c r="X13" s="18">
        <v>4400008702</v>
      </c>
      <c r="Y13" s="4"/>
    </row>
    <row r="14" ht="17.25" customHeight="1" spans="1:26" x14ac:dyDescent="0.25">
      <c r="A14" s="45" t="s">
        <v>275</v>
      </c>
      <c r="B14" s="18">
        <v>40</v>
      </c>
      <c r="C14" s="18">
        <v>20</v>
      </c>
      <c r="D14" s="18">
        <v>40</v>
      </c>
      <c r="E14" s="18">
        <v>40</v>
      </c>
      <c r="F14" s="18">
        <v>40</v>
      </c>
      <c r="G14" s="25"/>
      <c r="H14" s="25"/>
      <c r="I14" s="25"/>
      <c r="J14" s="25"/>
      <c r="K14" s="18">
        <v>20</v>
      </c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18">
        <v>4400008727</v>
      </c>
      <c r="Y14" s="4"/>
    </row>
    <row r="15" ht="17.25" customHeight="1" spans="1:26" x14ac:dyDescent="0.25">
      <c r="A15" s="45">
        <v>45083</v>
      </c>
      <c r="B15" s="6"/>
      <c r="C15" s="6"/>
      <c r="D15" s="6"/>
      <c r="E15" s="6"/>
      <c r="F15" s="6"/>
      <c r="G15" s="6"/>
      <c r="H15" s="18">
        <v>200</v>
      </c>
      <c r="I15" s="18">
        <v>300</v>
      </c>
      <c r="J15" s="6"/>
      <c r="K15" s="6"/>
      <c r="L15" s="6"/>
      <c r="M15" s="18">
        <v>100</v>
      </c>
      <c r="N15" s="6"/>
      <c r="O15" s="6"/>
      <c r="P15" s="6"/>
      <c r="Q15" s="6"/>
      <c r="R15" s="18">
        <v>100</v>
      </c>
      <c r="S15" s="6"/>
      <c r="T15" s="6"/>
      <c r="U15" s="6"/>
      <c r="V15" s="6"/>
      <c r="W15" s="6"/>
      <c r="X15" s="18">
        <v>4400008652</v>
      </c>
      <c r="Y15" s="4"/>
    </row>
    <row r="16" ht="17.25" customHeight="1" spans="1:26" x14ac:dyDescent="0.25">
      <c r="A16" s="45">
        <v>45083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18">
        <v>51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18">
        <v>4400008652</v>
      </c>
      <c r="Y16" s="4"/>
    </row>
    <row r="17" ht="17.25" customHeight="1" spans="1:26" x14ac:dyDescent="0.25">
      <c r="A17" s="125">
        <v>45144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18">
        <v>20</v>
      </c>
      <c r="N17" s="6"/>
      <c r="O17" s="6"/>
      <c r="P17" s="6"/>
      <c r="Q17" s="6"/>
      <c r="R17" s="18">
        <v>75</v>
      </c>
      <c r="S17" s="6"/>
      <c r="T17" s="6"/>
      <c r="U17" s="6"/>
      <c r="V17" s="6"/>
      <c r="W17" s="6"/>
      <c r="X17" s="18">
        <v>4400008652</v>
      </c>
      <c r="Y17" s="4"/>
    </row>
    <row r="18" ht="17.25" customHeight="1" spans="1:26" x14ac:dyDescent="0.25">
      <c r="A18" s="45">
        <v>45175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18">
        <v>129</v>
      </c>
      <c r="N18" s="6"/>
      <c r="O18" s="6"/>
      <c r="P18" s="6"/>
      <c r="Q18" s="6"/>
      <c r="R18" s="18">
        <v>125</v>
      </c>
      <c r="S18" s="6"/>
      <c r="T18" s="6"/>
      <c r="U18" s="6"/>
      <c r="V18" s="6"/>
      <c r="W18" s="6"/>
      <c r="X18" s="18">
        <v>4400008652</v>
      </c>
      <c r="Y18" s="4"/>
    </row>
    <row r="19" ht="17.25" customHeight="1" spans="1:26" x14ac:dyDescent="0.25">
      <c r="A19" s="45">
        <v>45175</v>
      </c>
      <c r="B19" s="6"/>
      <c r="C19" s="6"/>
      <c r="D19" s="6"/>
      <c r="E19" s="18">
        <v>72</v>
      </c>
      <c r="F19" s="6"/>
      <c r="G19" s="18">
        <v>60</v>
      </c>
      <c r="H19" s="18">
        <v>100</v>
      </c>
      <c r="I19" s="18">
        <v>100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18">
        <v>4400008664</v>
      </c>
      <c r="Y19" s="4"/>
    </row>
    <row r="20" ht="17.25" customHeight="1" spans="1:26" x14ac:dyDescent="0.25">
      <c r="A20" s="5" t="s">
        <v>277</v>
      </c>
      <c r="B20" s="18">
        <v>40</v>
      </c>
      <c r="C20" s="18">
        <v>4</v>
      </c>
      <c r="D20" s="18">
        <v>40</v>
      </c>
      <c r="E20" s="6"/>
      <c r="F20" s="6"/>
      <c r="G20" s="6"/>
      <c r="H20" s="6"/>
      <c r="I20" s="6"/>
      <c r="J20" s="6"/>
      <c r="K20" s="18">
        <v>2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18">
        <v>4400008664</v>
      </c>
      <c r="Y20" s="4"/>
    </row>
    <row r="21" ht="17.25" customHeight="1" spans="1:26" x14ac:dyDescent="0.25">
      <c r="A21" s="5" t="s">
        <v>972</v>
      </c>
      <c r="B21" s="25"/>
      <c r="C21" s="25"/>
      <c r="D21" s="25"/>
      <c r="E21" s="25"/>
      <c r="F21" s="25"/>
      <c r="G21" s="25"/>
      <c r="H21" s="25"/>
      <c r="I21" s="25"/>
      <c r="J21" s="25"/>
      <c r="K21" s="18">
        <v>18</v>
      </c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18">
        <v>4400008664</v>
      </c>
      <c r="Y21" s="4"/>
    </row>
    <row r="22" ht="17.25" customHeight="1" spans="1:26" x14ac:dyDescent="0.25">
      <c r="A22" s="5" t="s">
        <v>278</v>
      </c>
      <c r="B22" s="18">
        <v>42</v>
      </c>
      <c r="C22" s="18">
        <v>13</v>
      </c>
      <c r="D22" s="18">
        <v>42</v>
      </c>
      <c r="E22" s="18">
        <v>72</v>
      </c>
      <c r="F22" s="18">
        <v>12</v>
      </c>
      <c r="G22" s="25"/>
      <c r="H22" s="25"/>
      <c r="I22" s="25"/>
      <c r="J22" s="25"/>
      <c r="K22" s="18">
        <v>21</v>
      </c>
      <c r="L22" s="25"/>
      <c r="M22" s="25"/>
      <c r="N22" s="25"/>
      <c r="O22" s="25"/>
      <c r="P22" s="18">
        <v>50</v>
      </c>
      <c r="Q22" s="25"/>
      <c r="R22" s="25"/>
      <c r="S22" s="25"/>
      <c r="T22" s="25"/>
      <c r="U22" s="25"/>
      <c r="V22" s="25"/>
      <c r="W22" s="25"/>
      <c r="X22" s="18">
        <v>4400008837</v>
      </c>
      <c r="Y22" s="4"/>
    </row>
    <row r="23" ht="17.25" customHeight="1" spans="1:26" x14ac:dyDescent="0.25">
      <c r="A23" s="5" t="s">
        <v>279</v>
      </c>
      <c r="B23" s="25"/>
      <c r="C23" s="25"/>
      <c r="D23" s="18">
        <v>40</v>
      </c>
      <c r="E23" s="18">
        <v>75</v>
      </c>
      <c r="F23" s="25"/>
      <c r="G23" s="25"/>
      <c r="H23" s="18">
        <v>50</v>
      </c>
      <c r="I23" s="18">
        <v>50</v>
      </c>
      <c r="J23" s="25"/>
      <c r="K23" s="25"/>
      <c r="L23" s="25"/>
      <c r="M23" s="25"/>
      <c r="N23" s="25"/>
      <c r="O23" s="25"/>
      <c r="P23" s="18">
        <v>8</v>
      </c>
      <c r="Q23" s="25"/>
      <c r="R23" s="25"/>
      <c r="S23" s="25"/>
      <c r="T23" s="25"/>
      <c r="U23" s="25"/>
      <c r="V23" s="25"/>
      <c r="W23" s="25"/>
      <c r="X23" s="18">
        <v>4400008882</v>
      </c>
      <c r="Y23" s="4"/>
    </row>
    <row r="24" ht="17.25" customHeight="1" spans="1:26" x14ac:dyDescent="0.25">
      <c r="A24" s="5">
        <v>45145</v>
      </c>
      <c r="B24" s="18">
        <v>30</v>
      </c>
      <c r="C24" s="18">
        <v>43</v>
      </c>
      <c r="D24" s="18">
        <v>48</v>
      </c>
      <c r="E24" s="6"/>
      <c r="F24" s="6"/>
      <c r="G24" s="25"/>
      <c r="H24" s="18">
        <v>140</v>
      </c>
      <c r="I24" s="18">
        <v>183</v>
      </c>
      <c r="J24" s="18">
        <v>8</v>
      </c>
      <c r="K24" s="18">
        <v>23</v>
      </c>
      <c r="L24" s="25"/>
      <c r="M24" s="25"/>
      <c r="N24" s="25"/>
      <c r="O24" s="25"/>
      <c r="P24" s="6"/>
      <c r="Q24" s="25"/>
      <c r="R24" s="25"/>
      <c r="S24" s="25"/>
      <c r="T24" s="25"/>
      <c r="U24" s="25"/>
      <c r="V24" s="25"/>
      <c r="W24" s="25"/>
      <c r="X24" s="18">
        <v>4400008956</v>
      </c>
      <c r="Y24" s="4"/>
    </row>
    <row r="25" ht="17.25" customHeight="1" spans="1:26" x14ac:dyDescent="0.25">
      <c r="A25" s="45" t="s">
        <v>1020</v>
      </c>
      <c r="B25" s="6"/>
      <c r="C25" s="18">
        <v>7</v>
      </c>
      <c r="D25" s="6"/>
      <c r="E25" s="6"/>
      <c r="F25" s="6"/>
      <c r="G25" s="6"/>
      <c r="H25" s="6"/>
      <c r="I25" s="6"/>
      <c r="J25" s="6"/>
      <c r="K25" s="6"/>
      <c r="L25" s="6"/>
      <c r="M25" s="18">
        <v>42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18">
        <v>4400008956</v>
      </c>
      <c r="Y25" s="4"/>
    </row>
    <row r="26" ht="17.25" customHeight="1" spans="1:26" x14ac:dyDescent="0.25">
      <c r="A26" s="5" t="s">
        <v>1021</v>
      </c>
      <c r="B26" s="25"/>
      <c r="C26" s="18">
        <v>8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18">
        <v>4400008837</v>
      </c>
      <c r="Y26" s="4"/>
    </row>
    <row r="27" ht="17.25" customHeight="1" spans="1:26" x14ac:dyDescent="0.25">
      <c r="A27" s="5" t="s">
        <v>1021</v>
      </c>
      <c r="B27" s="25"/>
      <c r="C27" s="18">
        <v>36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18">
        <v>4400008664</v>
      </c>
      <c r="Y27" s="4"/>
    </row>
    <row r="28" ht="17.25" customHeight="1" spans="1:26" x14ac:dyDescent="0.25">
      <c r="A28" s="5" t="s">
        <v>1021</v>
      </c>
      <c r="B28" s="25"/>
      <c r="C28" s="18">
        <v>30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18">
        <v>4400008882</v>
      </c>
      <c r="Y28" s="4"/>
    </row>
    <row r="29" ht="17.25" customHeight="1" spans="1:26" x14ac:dyDescent="0.25">
      <c r="A29" s="45" t="s">
        <v>282</v>
      </c>
      <c r="B29" s="25"/>
      <c r="C29" s="18">
        <v>46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18">
        <v>4400008956</v>
      </c>
      <c r="Y29" s="4"/>
    </row>
    <row r="30" ht="17.25" customHeight="1" spans="1:26" x14ac:dyDescent="0.25">
      <c r="A30" s="26">
        <v>45024</v>
      </c>
      <c r="B30" s="27">
        <v>132</v>
      </c>
      <c r="C30" s="27">
        <v>115</v>
      </c>
      <c r="D30" s="27">
        <v>132</v>
      </c>
      <c r="E30" s="27">
        <v>48</v>
      </c>
      <c r="F30" s="25"/>
      <c r="G30" s="25"/>
      <c r="H30" s="27">
        <v>115</v>
      </c>
      <c r="I30" s="27">
        <v>100</v>
      </c>
      <c r="J30" s="27">
        <v>50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4"/>
    </row>
    <row r="31" ht="17.25" customHeight="1" spans="1:26" x14ac:dyDescent="0.25">
      <c r="A31" s="26" t="s">
        <v>802</v>
      </c>
      <c r="B31" s="25"/>
      <c r="C31" s="25"/>
      <c r="D31" s="25"/>
      <c r="E31" s="25"/>
      <c r="F31" s="25"/>
      <c r="G31" s="27">
        <v>70</v>
      </c>
      <c r="H31" s="25"/>
      <c r="I31" s="25"/>
      <c r="J31" s="25"/>
      <c r="K31" s="25"/>
      <c r="L31" s="25"/>
      <c r="M31" s="27">
        <v>30</v>
      </c>
      <c r="N31" s="27">
        <v>28</v>
      </c>
      <c r="O31" s="27">
        <v>62</v>
      </c>
      <c r="P31" s="25"/>
      <c r="Q31" s="25"/>
      <c r="R31" s="25"/>
      <c r="S31" s="25"/>
      <c r="T31" s="25"/>
      <c r="U31" s="25"/>
      <c r="V31" s="25"/>
      <c r="W31" s="25"/>
      <c r="X31" s="25"/>
      <c r="Y31" s="4"/>
    </row>
    <row r="32" ht="17.25" customHeight="1" spans="1:26" x14ac:dyDescent="0.25">
      <c r="A32" s="26">
        <v>45115</v>
      </c>
      <c r="B32" s="25"/>
      <c r="C32" s="25"/>
      <c r="D32" s="25"/>
      <c r="E32" s="25"/>
      <c r="F32" s="25"/>
      <c r="G32" s="25"/>
      <c r="H32" s="25"/>
      <c r="I32" s="25"/>
      <c r="J32" s="25"/>
      <c r="K32" s="27">
        <v>65</v>
      </c>
      <c r="L32" s="25"/>
      <c r="M32" s="25"/>
      <c r="N32" s="27">
        <v>18</v>
      </c>
      <c r="O32" s="25"/>
      <c r="P32" s="25"/>
      <c r="Q32" s="25"/>
      <c r="R32" s="25"/>
      <c r="S32" s="25"/>
      <c r="T32" s="25"/>
      <c r="U32" s="25"/>
      <c r="V32" s="25"/>
      <c r="W32" s="27">
        <v>50</v>
      </c>
      <c r="X32" s="25"/>
      <c r="Y32" s="4"/>
    </row>
    <row r="33" ht="17.25" customHeight="1" spans="1:26" x14ac:dyDescent="0.25">
      <c r="A33" s="170">
        <v>45238</v>
      </c>
      <c r="B33" s="49"/>
      <c r="C33" s="49"/>
      <c r="D33" s="49"/>
      <c r="E33" s="49"/>
      <c r="F33" s="25"/>
      <c r="G33" s="49"/>
      <c r="H33" s="49"/>
      <c r="I33" s="171">
        <v>210</v>
      </c>
      <c r="J33" s="49"/>
      <c r="K33" s="49"/>
      <c r="L33" s="25"/>
      <c r="M33" s="49"/>
      <c r="N33" s="49"/>
      <c r="O33" s="49"/>
      <c r="P33" s="25"/>
      <c r="Q33" s="25"/>
      <c r="R33" s="25"/>
      <c r="S33" s="25"/>
      <c r="T33" s="25"/>
      <c r="U33" s="49"/>
      <c r="V33" s="49"/>
      <c r="W33" s="49"/>
      <c r="X33" s="25"/>
      <c r="Y33" s="4"/>
    </row>
    <row r="34" ht="17.25" customHeight="1" spans="1:26" x14ac:dyDescent="0.25">
      <c r="A34" s="45" t="s">
        <v>770</v>
      </c>
      <c r="B34" s="18">
        <v>9</v>
      </c>
      <c r="C34" s="18">
        <v>64</v>
      </c>
      <c r="D34" s="6"/>
      <c r="E34" s="18">
        <v>71</v>
      </c>
      <c r="F34" s="18">
        <v>2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4"/>
    </row>
    <row r="35" ht="17.25" customHeight="1" spans="1:26" x14ac:dyDescent="0.25">
      <c r="A35" s="45" t="s">
        <v>1022</v>
      </c>
      <c r="B35" s="18">
        <v>64</v>
      </c>
      <c r="C35" s="6"/>
      <c r="D35" s="18">
        <v>72</v>
      </c>
      <c r="E35" s="18">
        <v>101</v>
      </c>
      <c r="F35" s="6"/>
      <c r="G35" s="6"/>
      <c r="H35" s="6"/>
      <c r="I35" s="6"/>
      <c r="J35" s="6"/>
      <c r="K35" s="18">
        <v>36</v>
      </c>
      <c r="L35" s="6"/>
      <c r="M35" s="6"/>
      <c r="N35" s="6"/>
      <c r="O35" s="6"/>
      <c r="P35" s="6"/>
      <c r="Q35" s="6"/>
      <c r="R35" s="6"/>
      <c r="S35" s="18">
        <v>40</v>
      </c>
      <c r="T35" s="6"/>
      <c r="U35" s="6"/>
      <c r="V35" s="6"/>
      <c r="W35" s="6"/>
      <c r="X35" s="6"/>
      <c r="Y35" s="4"/>
    </row>
    <row r="36" ht="17.25" customHeight="1" spans="1:26" x14ac:dyDescent="0.25">
      <c r="A36" s="45" t="s">
        <v>1022</v>
      </c>
      <c r="B36" s="6"/>
      <c r="C36" s="6"/>
      <c r="D36" s="6"/>
      <c r="E36" s="6"/>
      <c r="F36" s="18">
        <v>-2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4"/>
    </row>
    <row r="37" ht="17.25" customHeight="1" spans="1:26" x14ac:dyDescent="0.25">
      <c r="A37" s="45" t="s">
        <v>1023</v>
      </c>
      <c r="B37" s="18">
        <v>37</v>
      </c>
      <c r="C37" s="18">
        <v>14</v>
      </c>
      <c r="D37" s="18">
        <v>31</v>
      </c>
      <c r="E37" s="18">
        <v>46</v>
      </c>
      <c r="F37" s="6"/>
      <c r="G37" s="6"/>
      <c r="H37" s="6"/>
      <c r="I37" s="6"/>
      <c r="J37" s="6"/>
      <c r="K37" s="18">
        <v>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4"/>
    </row>
    <row r="38" ht="17.25" customHeight="1" spans="1:26" x14ac:dyDescent="0.25">
      <c r="A38" s="5" t="s">
        <v>1024</v>
      </c>
      <c r="B38" s="18">
        <v>62</v>
      </c>
      <c r="C38" s="18">
        <v>8</v>
      </c>
      <c r="D38" s="18">
        <v>69</v>
      </c>
      <c r="E38" s="18">
        <v>54</v>
      </c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4"/>
    </row>
    <row r="39" ht="17.25" customHeight="1" spans="1:26" x14ac:dyDescent="0.25">
      <c r="A39" s="45" t="s">
        <v>304</v>
      </c>
      <c r="B39" s="25"/>
      <c r="C39" s="25"/>
      <c r="D39" s="25"/>
      <c r="E39" s="25"/>
      <c r="F39" s="25"/>
      <c r="G39" s="25"/>
      <c r="H39" s="25"/>
      <c r="I39" s="25"/>
      <c r="J39" s="25"/>
      <c r="K39" s="18">
        <v>47</v>
      </c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4"/>
    </row>
    <row r="40" ht="17.25" customHeight="1" spans="1:26" x14ac:dyDescent="0.25">
      <c r="A40" s="5" t="s">
        <v>771</v>
      </c>
      <c r="B40" s="18">
        <v>150</v>
      </c>
      <c r="C40" s="18">
        <v>100</v>
      </c>
      <c r="D40" s="18">
        <v>150</v>
      </c>
      <c r="E40" s="25"/>
      <c r="F40" s="18">
        <v>30</v>
      </c>
      <c r="G40" s="18">
        <v>30</v>
      </c>
      <c r="H40" s="18">
        <v>100</v>
      </c>
      <c r="I40" s="18">
        <v>300</v>
      </c>
      <c r="J40" s="25"/>
      <c r="K40" s="25"/>
      <c r="L40" s="25"/>
      <c r="M40" s="18">
        <v>50</v>
      </c>
      <c r="N40" s="25"/>
      <c r="O40" s="18">
        <v>50</v>
      </c>
      <c r="P40" s="25"/>
      <c r="Q40" s="25"/>
      <c r="R40" s="25"/>
      <c r="S40" s="25"/>
      <c r="T40" s="25"/>
      <c r="U40" s="25"/>
      <c r="V40" s="25"/>
      <c r="W40" s="25"/>
      <c r="X40" s="25"/>
      <c r="Y40" s="4"/>
    </row>
    <row r="41" ht="17.25" customHeight="1" spans="1:26" x14ac:dyDescent="0.25">
      <c r="A41" s="5">
        <v>45026</v>
      </c>
      <c r="B41" s="18">
        <v>48</v>
      </c>
      <c r="C41" s="18">
        <v>18</v>
      </c>
      <c r="D41" s="18">
        <v>48</v>
      </c>
      <c r="E41" s="18">
        <v>48</v>
      </c>
      <c r="F41" s="18">
        <v>12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4"/>
    </row>
    <row r="42" ht="17.25" customHeight="1" spans="1:26" x14ac:dyDescent="0.25">
      <c r="A42" s="5">
        <v>45087</v>
      </c>
      <c r="B42" s="18">
        <v>100</v>
      </c>
      <c r="C42" s="18">
        <v>20</v>
      </c>
      <c r="D42" s="18">
        <v>100</v>
      </c>
      <c r="E42" s="18">
        <v>200</v>
      </c>
      <c r="F42" s="18">
        <v>30</v>
      </c>
      <c r="G42" s="6"/>
      <c r="H42" s="18">
        <v>50</v>
      </c>
      <c r="I42" s="18">
        <v>50</v>
      </c>
      <c r="J42" s="6"/>
      <c r="K42" s="18">
        <v>5</v>
      </c>
      <c r="L42" s="6"/>
      <c r="M42" s="18">
        <v>18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4"/>
    </row>
    <row r="43" ht="17.25" customHeight="1" spans="1:26" x14ac:dyDescent="0.25">
      <c r="A43" s="5">
        <v>45240</v>
      </c>
      <c r="B43" s="6"/>
      <c r="C43" s="6"/>
      <c r="D43" s="6"/>
      <c r="E43" s="6"/>
      <c r="F43" s="6"/>
      <c r="G43" s="6"/>
      <c r="H43" s="6"/>
      <c r="I43" s="18">
        <v>100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4"/>
    </row>
    <row r="44" ht="17.25" customHeight="1" spans="1:26" x14ac:dyDescent="0.25">
      <c r="A44" s="45" t="s">
        <v>813</v>
      </c>
      <c r="B44" s="25"/>
      <c r="C44" s="25"/>
      <c r="D44" s="25"/>
      <c r="E44" s="25"/>
      <c r="F44" s="25"/>
      <c r="G44" s="18">
        <v>100</v>
      </c>
      <c r="H44" s="25"/>
      <c r="I44" s="18">
        <v>150</v>
      </c>
      <c r="J44" s="25"/>
      <c r="K44" s="18">
        <v>10</v>
      </c>
      <c r="L44" s="25"/>
      <c r="M44" s="25"/>
      <c r="N44" s="25"/>
      <c r="O44" s="18">
        <v>100</v>
      </c>
      <c r="P44" s="25"/>
      <c r="Q44" s="25"/>
      <c r="R44" s="25"/>
      <c r="S44" s="25"/>
      <c r="T44" s="25"/>
      <c r="U44" s="25"/>
      <c r="V44" s="25"/>
      <c r="W44" s="25"/>
      <c r="X44" s="25"/>
      <c r="Y44" s="4"/>
    </row>
    <row r="45" ht="17.25" customHeight="1" spans="1:26" x14ac:dyDescent="0.25">
      <c r="A45" s="45" t="s">
        <v>813</v>
      </c>
      <c r="B45" s="25"/>
      <c r="C45" s="25"/>
      <c r="D45" s="18">
        <v>50</v>
      </c>
      <c r="E45" s="18">
        <v>100</v>
      </c>
      <c r="F45" s="25"/>
      <c r="G45" s="25"/>
      <c r="H45" s="25"/>
      <c r="I45" s="25"/>
      <c r="J45" s="25"/>
      <c r="K45" s="18">
        <v>30</v>
      </c>
      <c r="L45" s="25"/>
      <c r="M45" s="25"/>
      <c r="N45" s="25"/>
      <c r="O45" s="25"/>
      <c r="P45" s="25"/>
      <c r="Q45" s="25"/>
      <c r="R45" s="25"/>
      <c r="S45" s="25"/>
      <c r="T45" s="18">
        <v>50</v>
      </c>
      <c r="U45" s="6"/>
      <c r="V45" s="6"/>
      <c r="W45" s="6"/>
      <c r="X45" s="25"/>
      <c r="Y45" s="4"/>
    </row>
    <row r="46" ht="17.25" customHeight="1" spans="1:26" x14ac:dyDescent="0.25">
      <c r="A46" s="5" t="s">
        <v>320</v>
      </c>
      <c r="B46" s="25"/>
      <c r="C46" s="18">
        <v>25</v>
      </c>
      <c r="D46" s="25"/>
      <c r="E46" s="25"/>
      <c r="F46" s="25"/>
      <c r="G46" s="25"/>
      <c r="H46" s="25"/>
      <c r="I46" s="25"/>
      <c r="J46" s="25"/>
      <c r="K46" s="18">
        <v>60</v>
      </c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4"/>
    </row>
    <row r="47" ht="17.25" customHeight="1" spans="1:26" x14ac:dyDescent="0.25">
      <c r="A47" s="5" t="s">
        <v>831</v>
      </c>
      <c r="B47" s="25"/>
      <c r="C47" s="18">
        <v>37</v>
      </c>
      <c r="D47" s="25"/>
      <c r="E47" s="18">
        <v>353</v>
      </c>
      <c r="F47" s="25"/>
      <c r="G47" s="18">
        <v>30</v>
      </c>
      <c r="H47" s="18">
        <v>82</v>
      </c>
      <c r="I47" s="18">
        <v>57</v>
      </c>
      <c r="J47" s="25"/>
      <c r="K47" s="25"/>
      <c r="L47" s="25"/>
      <c r="M47" s="25"/>
      <c r="N47" s="25"/>
      <c r="O47" s="18">
        <v>30</v>
      </c>
      <c r="P47" s="25"/>
      <c r="Q47" s="25"/>
      <c r="R47" s="25"/>
      <c r="S47" s="25"/>
      <c r="T47" s="18">
        <v>25</v>
      </c>
      <c r="U47" s="6"/>
      <c r="V47" s="6"/>
      <c r="W47" s="6"/>
      <c r="X47" s="25"/>
      <c r="Y47" s="4"/>
    </row>
    <row r="48" ht="17.25" customHeight="1" spans="1:26" x14ac:dyDescent="0.25">
      <c r="A48" s="5">
        <v>45149</v>
      </c>
      <c r="B48" s="60"/>
      <c r="C48" s="140">
        <v>18</v>
      </c>
      <c r="D48" s="140">
        <v>75</v>
      </c>
      <c r="E48" s="140">
        <v>97</v>
      </c>
      <c r="F48" s="60"/>
      <c r="G48" s="60"/>
      <c r="H48" s="60"/>
      <c r="I48" s="140">
        <v>193</v>
      </c>
      <c r="J48" s="60"/>
      <c r="K48" s="140">
        <v>30</v>
      </c>
      <c r="L48" s="60"/>
      <c r="M48" s="60"/>
      <c r="N48" s="60"/>
      <c r="O48" s="60"/>
      <c r="P48" s="60"/>
      <c r="Q48" s="60"/>
      <c r="R48" s="60"/>
      <c r="S48" s="60"/>
      <c r="T48" s="140">
        <v>50</v>
      </c>
      <c r="U48" s="350"/>
      <c r="V48" s="350"/>
      <c r="W48" s="350"/>
      <c r="X48" s="60"/>
      <c r="Y48" s="4"/>
    </row>
    <row r="49" ht="17.25" customHeight="1" spans="1:26" x14ac:dyDescent="0.25">
      <c r="A49" s="45">
        <v>45210</v>
      </c>
      <c r="B49" s="60"/>
      <c r="C49" s="140">
        <v>20</v>
      </c>
      <c r="D49" s="60"/>
      <c r="E49" s="60"/>
      <c r="F49" s="60"/>
      <c r="G49" s="60"/>
      <c r="H49" s="60"/>
      <c r="I49" s="60"/>
      <c r="J49" s="60"/>
      <c r="K49" s="140">
        <v>70</v>
      </c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4"/>
    </row>
    <row r="50" ht="17.25" customHeight="1" spans="1:26" x14ac:dyDescent="0.25">
      <c r="A50" s="45" t="s">
        <v>992</v>
      </c>
      <c r="B50" s="60"/>
      <c r="C50" s="60"/>
      <c r="D50" s="140">
        <v>12</v>
      </c>
      <c r="E50" s="140">
        <v>100</v>
      </c>
      <c r="F50" s="60"/>
      <c r="G50" s="140">
        <v>170</v>
      </c>
      <c r="H50" s="140">
        <v>18</v>
      </c>
      <c r="I50" s="60"/>
      <c r="J50" s="60"/>
      <c r="K50" s="60"/>
      <c r="L50" s="60"/>
      <c r="M50" s="60"/>
      <c r="N50" s="60"/>
      <c r="O50" s="140">
        <v>20</v>
      </c>
      <c r="P50" s="60"/>
      <c r="Q50" s="60"/>
      <c r="R50" s="60"/>
      <c r="S50" s="60"/>
      <c r="T50" s="140">
        <v>32</v>
      </c>
      <c r="U50" s="350"/>
      <c r="V50" s="350"/>
      <c r="W50" s="350"/>
      <c r="X50" s="60"/>
      <c r="Y50" s="4"/>
    </row>
    <row r="51" ht="17.25" customHeight="1" spans="1:26" x14ac:dyDescent="0.25">
      <c r="A51" s="45" t="s">
        <v>775</v>
      </c>
      <c r="B51" s="350"/>
      <c r="C51" s="140">
        <v>32</v>
      </c>
      <c r="D51" s="140">
        <v>63</v>
      </c>
      <c r="E51" s="350"/>
      <c r="F51" s="350"/>
      <c r="G51" s="350"/>
      <c r="H51" s="140">
        <v>18</v>
      </c>
      <c r="I51" s="350"/>
      <c r="J51" s="350"/>
      <c r="K51" s="350"/>
      <c r="L51" s="350"/>
      <c r="M51" s="140">
        <v>20</v>
      </c>
      <c r="N51" s="350"/>
      <c r="O51" s="350"/>
      <c r="P51" s="350"/>
      <c r="Q51" s="350"/>
      <c r="R51" s="350"/>
      <c r="S51" s="350"/>
      <c r="T51" s="140">
        <v>43</v>
      </c>
      <c r="U51" s="350"/>
      <c r="V51" s="350"/>
      <c r="W51" s="350"/>
      <c r="X51" s="350"/>
      <c r="Y51" s="4"/>
    </row>
    <row r="52" ht="17.25" customHeight="1" spans="1:26" x14ac:dyDescent="0.25">
      <c r="A52" s="45" t="s">
        <v>775</v>
      </c>
      <c r="B52" s="60"/>
      <c r="C52" s="60"/>
      <c r="D52" s="60"/>
      <c r="E52" s="60"/>
      <c r="F52" s="140">
        <v>-100</v>
      </c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4"/>
    </row>
    <row r="53" ht="17.25" customHeight="1" spans="1:26" x14ac:dyDescent="0.25">
      <c r="A53" s="45" t="s">
        <v>112</v>
      </c>
      <c r="B53" s="60"/>
      <c r="C53" s="60"/>
      <c r="D53" s="140">
        <v>50</v>
      </c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140">
        <v>10</v>
      </c>
      <c r="P53" s="60"/>
      <c r="Q53" s="60"/>
      <c r="R53" s="60"/>
      <c r="S53" s="60"/>
      <c r="T53" s="140">
        <v>50</v>
      </c>
      <c r="U53" s="350"/>
      <c r="V53" s="350"/>
      <c r="W53" s="350"/>
      <c r="X53" s="60"/>
      <c r="Y53" s="4"/>
    </row>
    <row r="54" ht="17.25" customHeight="1" spans="1:26" x14ac:dyDescent="0.25">
      <c r="A54" s="45" t="s">
        <v>322</v>
      </c>
      <c r="B54" s="350"/>
      <c r="C54" s="350"/>
      <c r="D54" s="140">
        <v>50</v>
      </c>
      <c r="E54" s="140">
        <v>100</v>
      </c>
      <c r="F54" s="350"/>
      <c r="G54" s="350"/>
      <c r="H54" s="350"/>
      <c r="I54" s="350"/>
      <c r="J54" s="350"/>
      <c r="K54" s="350"/>
      <c r="L54" s="350"/>
      <c r="M54" s="350"/>
      <c r="N54" s="350"/>
      <c r="O54" s="350"/>
      <c r="P54" s="350"/>
      <c r="Q54" s="350"/>
      <c r="R54" s="350"/>
      <c r="S54" s="350"/>
      <c r="T54" s="140">
        <v>56</v>
      </c>
      <c r="U54" s="350"/>
      <c r="V54" s="350"/>
      <c r="W54" s="350"/>
      <c r="X54" s="350"/>
      <c r="Y54" s="4"/>
    </row>
    <row r="55" ht="17.25" customHeight="1" spans="1:26" x14ac:dyDescent="0.25">
      <c r="A55" s="45" t="s">
        <v>115</v>
      </c>
      <c r="B55" s="60"/>
      <c r="C55" s="60"/>
      <c r="D55" s="140">
        <v>50</v>
      </c>
      <c r="E55" s="140">
        <v>250</v>
      </c>
      <c r="F55" s="60"/>
      <c r="G55" s="60"/>
      <c r="H55" s="60"/>
      <c r="I55" s="140">
        <v>230</v>
      </c>
      <c r="J55" s="60"/>
      <c r="K55" s="60"/>
      <c r="L55" s="60"/>
      <c r="M55" s="60"/>
      <c r="N55" s="60"/>
      <c r="O55" s="140">
        <v>100</v>
      </c>
      <c r="P55" s="60"/>
      <c r="Q55" s="60"/>
      <c r="R55" s="60"/>
      <c r="S55" s="60"/>
      <c r="T55" s="140">
        <v>44</v>
      </c>
      <c r="U55" s="350"/>
      <c r="V55" s="350"/>
      <c r="W55" s="350"/>
      <c r="X55" s="60"/>
      <c r="Y55" s="4"/>
    </row>
    <row r="56" ht="17.25" customHeight="1" spans="1:26" x14ac:dyDescent="0.25">
      <c r="A56" s="45" t="s">
        <v>777</v>
      </c>
      <c r="B56" s="350"/>
      <c r="C56" s="350"/>
      <c r="D56" s="140">
        <v>130</v>
      </c>
      <c r="E56" s="140">
        <v>130</v>
      </c>
      <c r="F56" s="350"/>
      <c r="G56" s="350"/>
      <c r="H56" s="350"/>
      <c r="I56" s="350"/>
      <c r="J56" s="350"/>
      <c r="K56" s="350"/>
      <c r="L56" s="350"/>
      <c r="M56" s="350"/>
      <c r="N56" s="350"/>
      <c r="O56" s="350"/>
      <c r="P56" s="350"/>
      <c r="Q56" s="350"/>
      <c r="R56" s="350"/>
      <c r="S56" s="350"/>
      <c r="T56" s="140">
        <v>130</v>
      </c>
      <c r="U56" s="350"/>
      <c r="V56" s="350"/>
      <c r="W56" s="350"/>
      <c r="X56" s="350"/>
      <c r="Y56" s="4"/>
    </row>
    <row r="57" ht="17.25" customHeight="1" spans="1:26" x14ac:dyDescent="0.25">
      <c r="A57" s="125" t="s">
        <v>117</v>
      </c>
      <c r="B57" s="370"/>
      <c r="C57" s="355">
        <v>25</v>
      </c>
      <c r="D57" s="370"/>
      <c r="E57" s="370"/>
      <c r="F57" s="370"/>
      <c r="G57" s="355">
        <v>40</v>
      </c>
      <c r="H57" s="355">
        <v>50</v>
      </c>
      <c r="I57" s="370"/>
      <c r="J57" s="370"/>
      <c r="K57" s="370"/>
      <c r="L57" s="370"/>
      <c r="M57" s="370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4"/>
    </row>
    <row r="58" ht="17.25" customHeight="1" spans="1:26" x14ac:dyDescent="0.25">
      <c r="A58" s="141" t="s">
        <v>975</v>
      </c>
      <c r="B58" s="212">
        <f>SUM(C8:C63)</f>
      </c>
      <c r="C58" s="212">
        <f>SUM(D8:D63)</f>
      </c>
      <c r="D58" s="212">
        <f>SUM(E8:E63)</f>
      </c>
      <c r="E58" s="212">
        <f>SUM(F8:F63)</f>
      </c>
      <c r="F58" s="212">
        <f>SUM(G8:G63)</f>
      </c>
      <c r="G58" s="212">
        <f>SUM(H8:H63)</f>
      </c>
      <c r="H58" s="212">
        <f>SUM(I8:I63)</f>
      </c>
      <c r="I58" s="212">
        <f>SUM(J8:J63)</f>
      </c>
      <c r="J58" s="212">
        <f>SUM(K8:K63)</f>
      </c>
      <c r="K58" s="212">
        <f>SUM(L8:L63)</f>
      </c>
      <c r="L58" s="212">
        <f>SUM(M8:M63)</f>
      </c>
      <c r="M58" s="212">
        <f>SUM(N8:N63)</f>
      </c>
      <c r="N58" s="212">
        <f>SUM(O8:O63)</f>
      </c>
      <c r="O58" s="212">
        <f>SUM(P8:P63)</f>
      </c>
      <c r="P58" s="212">
        <f>SUM(Q8:Q63)</f>
      </c>
      <c r="Q58" s="212">
        <f>SUM(R8:R63)</f>
      </c>
      <c r="R58" s="212">
        <f>SUM(S8:S63)</f>
      </c>
      <c r="S58" s="212">
        <f>SUM(T8:T63)</f>
      </c>
      <c r="T58" s="212">
        <f>SUM(U8:U63)</f>
      </c>
      <c r="U58" s="371"/>
      <c r="V58" s="371"/>
      <c r="W58" s="212">
        <f>SUM(X8:X63)</f>
      </c>
      <c r="X58" s="191"/>
      <c r="Y58" s="4"/>
    </row>
    <row r="59" ht="17.25" customHeight="1" spans="1:26" x14ac:dyDescent="0.25">
      <c r="A59" s="5" t="s">
        <v>782</v>
      </c>
      <c r="B59" s="372"/>
      <c r="C59" s="373">
        <v>10</v>
      </c>
      <c r="D59" s="373">
        <v>100</v>
      </c>
      <c r="E59" s="373">
        <v>100</v>
      </c>
      <c r="F59" s="373">
        <v>50</v>
      </c>
      <c r="G59" s="372"/>
      <c r="H59" s="372"/>
      <c r="I59" s="372"/>
      <c r="J59" s="372"/>
      <c r="K59" s="373">
        <v>30</v>
      </c>
      <c r="L59" s="372"/>
      <c r="M59" s="372"/>
      <c r="N59" s="372"/>
      <c r="O59" s="372"/>
      <c r="P59" s="372"/>
      <c r="Q59" s="372"/>
      <c r="R59" s="372"/>
      <c r="S59" s="372"/>
      <c r="T59" s="373">
        <v>100</v>
      </c>
      <c r="U59" s="374"/>
      <c r="V59" s="374"/>
      <c r="W59" s="374"/>
      <c r="X59" s="372"/>
      <c r="Y59" s="4"/>
    </row>
    <row r="60" ht="17.25" customHeight="1" spans="1:26" x14ac:dyDescent="0.25">
      <c r="A60" s="5" t="s">
        <v>1025</v>
      </c>
      <c r="B60" s="60"/>
      <c r="C60" s="140">
        <v>10</v>
      </c>
      <c r="D60" s="60"/>
      <c r="E60" s="60"/>
      <c r="F60" s="60"/>
      <c r="G60" s="60"/>
      <c r="H60" s="60"/>
      <c r="I60" s="60"/>
      <c r="J60" s="60"/>
      <c r="K60" s="140">
        <v>37</v>
      </c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4"/>
    </row>
    <row r="61" ht="17.25" customHeight="1" spans="1:26" x14ac:dyDescent="0.25">
      <c r="A61" s="5" t="s">
        <v>1026</v>
      </c>
      <c r="B61" s="60"/>
      <c r="C61" s="60"/>
      <c r="D61" s="140">
        <v>50</v>
      </c>
      <c r="E61" s="140">
        <v>50</v>
      </c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140">
        <v>60</v>
      </c>
      <c r="U61" s="350"/>
      <c r="V61" s="350"/>
      <c r="W61" s="350"/>
      <c r="X61" s="60"/>
      <c r="Y61" s="4"/>
    </row>
    <row r="62" ht="17.25" customHeight="1" spans="1:26" x14ac:dyDescent="0.25">
      <c r="A62" s="141" t="s">
        <v>976</v>
      </c>
      <c r="B62" s="212">
        <f>SUM(C64:C67)</f>
      </c>
      <c r="C62" s="212">
        <f>SUM(D64:D67)</f>
      </c>
      <c r="D62" s="212">
        <f>SUM(E64:E67)</f>
      </c>
      <c r="E62" s="212">
        <f>SUM(F64:F67)</f>
      </c>
      <c r="F62" s="212">
        <f>SUM(G64:G67)</f>
      </c>
      <c r="G62" s="212">
        <f>SUM(H64:H67)</f>
      </c>
      <c r="H62" s="212">
        <f>SUM(I64:I67)</f>
      </c>
      <c r="I62" s="212">
        <f>SUM(J64:J67)</f>
      </c>
      <c r="J62" s="212">
        <f>SUM(K64:K67)</f>
      </c>
      <c r="K62" s="212">
        <f>SUM(L64:L67)</f>
      </c>
      <c r="L62" s="212">
        <f>SUM(M64:M67)</f>
      </c>
      <c r="M62" s="212">
        <f>SUM(N64:N67)</f>
      </c>
      <c r="N62" s="212">
        <f>SUM(O64:O67)</f>
      </c>
      <c r="O62" s="212">
        <f>SUM(P64:P67)</f>
      </c>
      <c r="P62" s="212">
        <f>SUM(Q64:Q67)</f>
      </c>
      <c r="Q62" s="212">
        <f>SUM(R64:R67)</f>
      </c>
      <c r="R62" s="212">
        <f>SUM(S64:S67)</f>
      </c>
      <c r="S62" s="212">
        <f>SUM(T64:T67)</f>
      </c>
      <c r="T62" s="212">
        <f>SUM(U64:U67)</f>
      </c>
      <c r="U62" s="371"/>
      <c r="V62" s="371"/>
      <c r="W62" s="212">
        <f>SUM(X64:X67)</f>
      </c>
      <c r="X62" s="191"/>
      <c r="Y62" s="4"/>
    </row>
    <row r="63" ht="17.25" customHeight="1" spans="1:26" x14ac:dyDescent="0.25">
      <c r="A63" s="45">
        <v>45383</v>
      </c>
      <c r="B63" s="25"/>
      <c r="C63" s="140">
        <v>20</v>
      </c>
      <c r="D63" s="6"/>
      <c r="E63" s="6"/>
      <c r="F63" s="25"/>
      <c r="G63" s="25"/>
      <c r="H63" s="25"/>
      <c r="I63" s="25"/>
      <c r="J63" s="25"/>
      <c r="K63" s="140">
        <v>33</v>
      </c>
      <c r="L63" s="60"/>
      <c r="M63" s="25"/>
      <c r="N63" s="25"/>
      <c r="O63" s="25"/>
      <c r="P63" s="25"/>
      <c r="Q63" s="25"/>
      <c r="R63" s="25"/>
      <c r="S63" s="25"/>
      <c r="T63" s="6"/>
      <c r="U63" s="6"/>
      <c r="V63" s="6"/>
      <c r="W63" s="6"/>
      <c r="X63" s="25"/>
      <c r="Y63" s="4"/>
    </row>
    <row r="64" ht="17.25" customHeight="1" spans="1:26" x14ac:dyDescent="0.25">
      <c r="A64" s="5" t="s">
        <v>1027</v>
      </c>
      <c r="B64" s="25"/>
      <c r="C64" s="140">
        <v>20</v>
      </c>
      <c r="D64" s="6"/>
      <c r="E64" s="6"/>
      <c r="F64" s="25"/>
      <c r="G64" s="140">
        <v>10</v>
      </c>
      <c r="H64" s="140">
        <v>40</v>
      </c>
      <c r="I64" s="140">
        <v>50</v>
      </c>
      <c r="J64" s="25"/>
      <c r="K64" s="60"/>
      <c r="L64" s="60"/>
      <c r="M64" s="140">
        <v>20</v>
      </c>
      <c r="N64" s="60"/>
      <c r="O64" s="25"/>
      <c r="P64" s="25"/>
      <c r="Q64" s="25"/>
      <c r="R64" s="25"/>
      <c r="S64" s="25"/>
      <c r="T64" s="6"/>
      <c r="U64" s="6"/>
      <c r="V64" s="6"/>
      <c r="W64" s="6"/>
      <c r="X64" s="25"/>
      <c r="Y64" s="4"/>
    </row>
    <row r="65" ht="17.25" customHeight="1" spans="1:26" x14ac:dyDescent="0.25">
      <c r="A65" s="141" t="s">
        <v>977</v>
      </c>
      <c r="B65" s="212">
        <f>SUM(C68:C70)</f>
      </c>
      <c r="C65" s="212">
        <f>SUM(D68:D70)</f>
      </c>
      <c r="D65" s="212">
        <f>SUM(E68:E70)</f>
      </c>
      <c r="E65" s="212">
        <f>SUM(F68:F70)</f>
      </c>
      <c r="F65" s="212">
        <f>SUM(G68:G70)</f>
      </c>
      <c r="G65" s="212">
        <f>SUM(H68:H70)</f>
      </c>
      <c r="H65" s="212">
        <f>SUM(I68:I70)</f>
      </c>
      <c r="I65" s="212">
        <f>SUM(J68:J70)</f>
      </c>
      <c r="J65" s="212">
        <f>SUM(K68:K70)</f>
      </c>
      <c r="K65" s="212">
        <f>SUM(L68:L70)</f>
      </c>
      <c r="L65" s="212">
        <f>SUM(M68:M70)</f>
      </c>
      <c r="M65" s="212">
        <f>SUM(N68:N70)</f>
      </c>
      <c r="N65" s="212">
        <f>SUM(O68:O70)</f>
      </c>
      <c r="O65" s="212">
        <f>SUM(P68:P70)</f>
      </c>
      <c r="P65" s="212">
        <f>SUM(Q68:Q70)</f>
      </c>
      <c r="Q65" s="212">
        <f>SUM(R68:R70)</f>
      </c>
      <c r="R65" s="212">
        <f>SUM(S68:S70)</f>
      </c>
      <c r="S65" s="212">
        <f>SUM(T68:T70)</f>
      </c>
      <c r="T65" s="212">
        <f>SUM(U68:U70)</f>
      </c>
      <c r="U65" s="371"/>
      <c r="V65" s="371"/>
      <c r="W65" s="212">
        <f>SUM(X68:X70)</f>
      </c>
      <c r="X65" s="128">
        <f>SUM(Y68:Y70)</f>
      </c>
      <c r="Y65" s="4"/>
    </row>
    <row r="66" ht="17.25" customHeight="1" spans="1:26" x14ac:dyDescent="0.25">
      <c r="A66" s="45">
        <v>45445</v>
      </c>
      <c r="B66" s="140">
        <v>-25</v>
      </c>
      <c r="C66" s="25"/>
      <c r="D66" s="140">
        <v>-13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140">
        <v>-60</v>
      </c>
      <c r="R66" s="25"/>
      <c r="S66" s="25"/>
      <c r="T66" s="140">
        <v>-59</v>
      </c>
      <c r="U66" s="350"/>
      <c r="V66" s="350"/>
      <c r="W66" s="25"/>
      <c r="X66" s="25"/>
      <c r="Y66" s="8" t="s">
        <v>1028</v>
      </c>
    </row>
    <row r="67" ht="17.25" customHeight="1" spans="1:26" x14ac:dyDescent="0.25">
      <c r="A67" s="45">
        <v>45537</v>
      </c>
      <c r="B67" s="140">
        <v>-59</v>
      </c>
      <c r="C67" s="140">
        <v>-23</v>
      </c>
      <c r="D67" s="140">
        <v>-28</v>
      </c>
      <c r="E67" s="25"/>
      <c r="F67" s="25"/>
      <c r="G67" s="25"/>
      <c r="H67" s="25"/>
      <c r="I67" s="25"/>
      <c r="J67" s="25"/>
      <c r="K67" s="25"/>
      <c r="L67" s="140">
        <v>-3</v>
      </c>
      <c r="M67" s="25"/>
      <c r="N67" s="25"/>
      <c r="O67" s="25"/>
      <c r="P67" s="25"/>
      <c r="Q67" s="60"/>
      <c r="R67" s="25"/>
      <c r="S67" s="25"/>
      <c r="T67" s="140">
        <v>-32</v>
      </c>
      <c r="U67" s="350"/>
      <c r="V67" s="350"/>
      <c r="W67" s="25"/>
      <c r="X67" s="25"/>
      <c r="Y67" s="22" t="s">
        <v>1029</v>
      </c>
    </row>
    <row r="68" ht="17.25" customHeight="1" spans="1:26" x14ac:dyDescent="0.25">
      <c r="A68" s="5" t="s">
        <v>786</v>
      </c>
      <c r="B68" s="140">
        <v>-52</v>
      </c>
      <c r="C68" s="25"/>
      <c r="D68" s="140">
        <v>-33</v>
      </c>
      <c r="E68" s="25"/>
      <c r="F68" s="25"/>
      <c r="G68" s="25"/>
      <c r="H68" s="25"/>
      <c r="I68" s="25"/>
      <c r="J68" s="25"/>
      <c r="K68" s="140">
        <v>-8</v>
      </c>
      <c r="L68" s="140">
        <v>-7</v>
      </c>
      <c r="M68" s="25"/>
      <c r="N68" s="25"/>
      <c r="O68" s="25"/>
      <c r="P68" s="25"/>
      <c r="Q68" s="60"/>
      <c r="R68" s="25"/>
      <c r="S68" s="25"/>
      <c r="T68" s="140">
        <v>-27</v>
      </c>
      <c r="U68" s="350"/>
      <c r="V68" s="350"/>
      <c r="W68" s="25"/>
      <c r="X68" s="25"/>
      <c r="Y68" s="22" t="s">
        <v>1029</v>
      </c>
    </row>
    <row r="69" ht="17.25" customHeight="1" spans="1:26" x14ac:dyDescent="0.25">
      <c r="A69" s="5" t="s">
        <v>786</v>
      </c>
      <c r="B69" s="25"/>
      <c r="C69" s="25"/>
      <c r="D69" s="140">
        <v>-18</v>
      </c>
      <c r="E69" s="25"/>
      <c r="F69" s="25"/>
      <c r="G69" s="25"/>
      <c r="H69" s="25"/>
      <c r="I69" s="25"/>
      <c r="J69" s="25"/>
      <c r="K69" s="140">
        <v>-64</v>
      </c>
      <c r="L69" s="60"/>
      <c r="M69" s="25"/>
      <c r="N69" s="25"/>
      <c r="O69" s="25"/>
      <c r="P69" s="25"/>
      <c r="Q69" s="60"/>
      <c r="R69" s="25"/>
      <c r="S69" s="25"/>
      <c r="T69" s="25"/>
      <c r="U69" s="25"/>
      <c r="V69" s="25"/>
      <c r="W69" s="25"/>
      <c r="X69" s="25"/>
      <c r="Y69" s="22" t="s">
        <v>1028</v>
      </c>
    </row>
    <row r="70" ht="17.25" customHeight="1" spans="1:26" x14ac:dyDescent="0.25">
      <c r="A70" s="45" t="s">
        <v>833</v>
      </c>
      <c r="B70" s="25"/>
      <c r="C70" s="25"/>
      <c r="D70" s="60"/>
      <c r="E70" s="25"/>
      <c r="F70" s="25"/>
      <c r="G70" s="25"/>
      <c r="H70" s="25"/>
      <c r="I70" s="25"/>
      <c r="J70" s="25"/>
      <c r="K70" s="140">
        <v>-60</v>
      </c>
      <c r="L70" s="60"/>
      <c r="M70" s="25"/>
      <c r="N70" s="25"/>
      <c r="O70" s="25"/>
      <c r="P70" s="25"/>
      <c r="Q70" s="60"/>
      <c r="R70" s="25"/>
      <c r="S70" s="25"/>
      <c r="T70" s="25"/>
      <c r="U70" s="25"/>
      <c r="V70" s="25"/>
      <c r="W70" s="25"/>
      <c r="X70" s="25"/>
      <c r="Y70" s="22" t="s">
        <v>171</v>
      </c>
    </row>
    <row r="71" ht="17.25" customHeight="1" spans="1:26" x14ac:dyDescent="0.25">
      <c r="A71" s="45" t="s">
        <v>1030</v>
      </c>
      <c r="B71" s="25"/>
      <c r="C71" s="140">
        <v>-24</v>
      </c>
      <c r="D71" s="60"/>
      <c r="E71" s="25"/>
      <c r="F71" s="25"/>
      <c r="G71" s="25"/>
      <c r="H71" s="25"/>
      <c r="I71" s="25"/>
      <c r="J71" s="25"/>
      <c r="K71" s="140">
        <v>-24</v>
      </c>
      <c r="L71" s="60"/>
      <c r="M71" s="25"/>
      <c r="N71" s="25"/>
      <c r="O71" s="25"/>
      <c r="P71" s="25"/>
      <c r="Q71" s="60"/>
      <c r="R71" s="25"/>
      <c r="S71" s="25"/>
      <c r="T71" s="140">
        <v>-17</v>
      </c>
      <c r="U71" s="350"/>
      <c r="V71" s="350"/>
      <c r="W71" s="25"/>
      <c r="X71" s="25"/>
      <c r="Y71" s="8" t="s">
        <v>171</v>
      </c>
    </row>
    <row r="72" ht="17.25" customHeight="1" spans="1:26" x14ac:dyDescent="0.25">
      <c r="A72" s="45" t="s">
        <v>787</v>
      </c>
      <c r="B72" s="140">
        <v>-15</v>
      </c>
      <c r="C72" s="25"/>
      <c r="D72" s="60"/>
      <c r="E72" s="25"/>
      <c r="F72" s="25"/>
      <c r="G72" s="25"/>
      <c r="H72" s="25"/>
      <c r="I72" s="25"/>
      <c r="J72" s="25"/>
      <c r="K72" s="60"/>
      <c r="L72" s="60"/>
      <c r="M72" s="140">
        <v>-50</v>
      </c>
      <c r="N72" s="25"/>
      <c r="O72" s="25"/>
      <c r="P72" s="25"/>
      <c r="Q72" s="60"/>
      <c r="R72" s="25"/>
      <c r="S72" s="25"/>
      <c r="T72" s="140">
        <v>-10</v>
      </c>
      <c r="U72" s="350"/>
      <c r="V72" s="350"/>
      <c r="W72" s="25"/>
      <c r="X72" s="25"/>
      <c r="Y72" s="8" t="s">
        <v>171</v>
      </c>
    </row>
    <row r="73" ht="17.25" customHeight="1" spans="1:26" x14ac:dyDescent="0.25">
      <c r="A73" s="45" t="s">
        <v>816</v>
      </c>
      <c r="B73" s="140">
        <v>-8</v>
      </c>
      <c r="C73" s="140">
        <v>-16</v>
      </c>
      <c r="D73" s="140">
        <v>-25</v>
      </c>
      <c r="E73" s="140">
        <v>-200</v>
      </c>
      <c r="F73" s="140">
        <v>-27</v>
      </c>
      <c r="G73" s="25"/>
      <c r="H73" s="25"/>
      <c r="I73" s="25"/>
      <c r="J73" s="25"/>
      <c r="K73" s="140">
        <v>-9</v>
      </c>
      <c r="L73" s="60"/>
      <c r="M73" s="60"/>
      <c r="N73" s="25"/>
      <c r="O73" s="25"/>
      <c r="P73" s="25"/>
      <c r="Q73" s="60"/>
      <c r="R73" s="25"/>
      <c r="S73" s="25"/>
      <c r="T73" s="140">
        <v>-32</v>
      </c>
      <c r="U73" s="350"/>
      <c r="V73" s="350"/>
      <c r="W73" s="25"/>
      <c r="X73" s="25"/>
      <c r="Y73" s="8" t="s">
        <v>171</v>
      </c>
    </row>
    <row r="74" ht="17.25" customHeight="1" spans="1:26" x14ac:dyDescent="0.25">
      <c r="A74" s="5" t="s">
        <v>791</v>
      </c>
      <c r="B74" s="60"/>
      <c r="C74" s="60"/>
      <c r="D74" s="60"/>
      <c r="E74" s="60"/>
      <c r="F74" s="60"/>
      <c r="G74" s="25"/>
      <c r="H74" s="25"/>
      <c r="I74" s="25"/>
      <c r="J74" s="25"/>
      <c r="K74" s="140">
        <v>-10</v>
      </c>
      <c r="L74" s="60"/>
      <c r="M74" s="140">
        <v>-60</v>
      </c>
      <c r="N74" s="25"/>
      <c r="O74" s="25"/>
      <c r="P74" s="25"/>
      <c r="Q74" s="140">
        <v>-63</v>
      </c>
      <c r="R74" s="25"/>
      <c r="S74" s="140">
        <v>-19</v>
      </c>
      <c r="T74" s="60"/>
      <c r="U74" s="60"/>
      <c r="V74" s="60"/>
      <c r="W74" s="25"/>
      <c r="X74" s="25"/>
      <c r="Y74" s="8" t="s">
        <v>172</v>
      </c>
    </row>
    <row r="75" ht="17.25" customHeight="1" spans="1:26" x14ac:dyDescent="0.25">
      <c r="A75" s="141" t="s">
        <v>978</v>
      </c>
      <c r="B75" s="212">
        <f>SUM(C71:C80)</f>
      </c>
      <c r="C75" s="212">
        <f>SUM(D71:D80)</f>
      </c>
      <c r="D75" s="212">
        <f>SUM(E71:E80)</f>
      </c>
      <c r="E75" s="212">
        <f>SUM(F71:F80)</f>
      </c>
      <c r="F75" s="212">
        <f>SUM(G71:G80)</f>
      </c>
      <c r="G75" s="212">
        <f>SUM(H71:H80)</f>
      </c>
      <c r="H75" s="212">
        <f>SUM(I71:I80)</f>
      </c>
      <c r="I75" s="212">
        <f>SUM(J71:J80)</f>
      </c>
      <c r="J75" s="212">
        <f>SUM(K71:K80)</f>
      </c>
      <c r="K75" s="212">
        <f>SUM(L71:L80)</f>
      </c>
      <c r="L75" s="212">
        <f>SUM(M71:M80)</f>
      </c>
      <c r="M75" s="212">
        <f>SUM(N71:N80)</f>
      </c>
      <c r="N75" s="212">
        <f>SUM(O71:O80)</f>
      </c>
      <c r="O75" s="212">
        <f>SUM(P71:P80)</f>
      </c>
      <c r="P75" s="212">
        <f>SUM(Q71:Q80)</f>
      </c>
      <c r="Q75" s="212">
        <f>SUM(R71:R80)</f>
      </c>
      <c r="R75" s="212">
        <f>SUM(S71:S80)</f>
      </c>
      <c r="S75" s="212">
        <f>SUM(T71:T80)</f>
      </c>
      <c r="T75" s="212">
        <f>SUM(U71:U80)</f>
      </c>
      <c r="U75" s="371"/>
      <c r="V75" s="371"/>
      <c r="W75" s="212">
        <f>SUM(X71:X80)</f>
      </c>
      <c r="X75" s="128">
        <f>SUM(Y71:Y80)</f>
      </c>
      <c r="Y75" s="4"/>
    </row>
    <row r="76" ht="17.25" customHeight="1" spans="1:26" x14ac:dyDescent="0.25">
      <c r="A76" s="45">
        <v>45110</v>
      </c>
      <c r="B76" s="140">
        <v>-58</v>
      </c>
      <c r="C76" s="25"/>
      <c r="D76" s="25"/>
      <c r="E76" s="25"/>
      <c r="F76" s="140">
        <v>-53</v>
      </c>
      <c r="G76" s="25"/>
      <c r="H76" s="25"/>
      <c r="I76" s="25"/>
      <c r="J76" s="25"/>
      <c r="K76" s="140">
        <v>-23</v>
      </c>
      <c r="L76" s="25"/>
      <c r="M76" s="25"/>
      <c r="N76" s="25"/>
      <c r="O76" s="25"/>
      <c r="P76" s="25"/>
      <c r="Q76" s="25"/>
      <c r="R76" s="25"/>
      <c r="S76" s="25"/>
      <c r="T76" s="140">
        <v>-25</v>
      </c>
      <c r="U76" s="6"/>
      <c r="V76" s="6"/>
      <c r="W76" s="25"/>
      <c r="X76" s="25"/>
      <c r="Y76" s="8" t="s">
        <v>1028</v>
      </c>
    </row>
    <row r="77" ht="17.25" customHeight="1" spans="1:26" x14ac:dyDescent="0.25">
      <c r="A77" s="45" t="s">
        <v>332</v>
      </c>
      <c r="B77" s="140">
        <v>-55</v>
      </c>
      <c r="C77" s="140">
        <v>-68</v>
      </c>
      <c r="D77" s="140">
        <v>-172</v>
      </c>
      <c r="E77" s="140">
        <v>-65</v>
      </c>
      <c r="F77" s="140">
        <v>-11</v>
      </c>
      <c r="G77" s="25"/>
      <c r="H77" s="140">
        <v>-49</v>
      </c>
      <c r="I77" s="140">
        <v>-57</v>
      </c>
      <c r="J77" s="140">
        <v>-55</v>
      </c>
      <c r="K77" s="140">
        <v>-37</v>
      </c>
      <c r="L77" s="140">
        <v>-18</v>
      </c>
      <c r="M77" s="140">
        <v>-63</v>
      </c>
      <c r="N77" s="140">
        <v>-8</v>
      </c>
      <c r="O77" s="25"/>
      <c r="P77" s="25"/>
      <c r="Q77" s="25"/>
      <c r="R77" s="25"/>
      <c r="S77" s="25"/>
      <c r="T77" s="140">
        <v>-49</v>
      </c>
      <c r="U77" s="6"/>
      <c r="V77" s="6"/>
      <c r="W77" s="25"/>
      <c r="X77" s="25"/>
      <c r="Y77" s="8" t="s">
        <v>1031</v>
      </c>
    </row>
    <row r="78" ht="17.25" customHeight="1" spans="1:26" x14ac:dyDescent="0.25">
      <c r="A78" s="45" t="s">
        <v>1032</v>
      </c>
      <c r="B78" s="140">
        <v>-18</v>
      </c>
      <c r="C78" s="140">
        <v>-13</v>
      </c>
      <c r="D78" s="25"/>
      <c r="E78" s="25"/>
      <c r="F78" s="25"/>
      <c r="G78" s="25"/>
      <c r="H78" s="25"/>
      <c r="I78" s="25"/>
      <c r="J78" s="25"/>
      <c r="K78" s="140">
        <v>-21</v>
      </c>
      <c r="L78" s="25"/>
      <c r="M78" s="25"/>
      <c r="N78" s="25"/>
      <c r="O78" s="25"/>
      <c r="P78" s="25"/>
      <c r="Q78" s="25"/>
      <c r="R78" s="25"/>
      <c r="S78" s="25"/>
      <c r="T78" s="140">
        <v>-14</v>
      </c>
      <c r="U78" s="6"/>
      <c r="V78" s="6"/>
      <c r="W78" s="25"/>
      <c r="X78" s="25"/>
      <c r="Y78" s="8" t="s">
        <v>172</v>
      </c>
    </row>
    <row r="79" ht="17.25" customHeight="1" spans="1:26" x14ac:dyDescent="0.25">
      <c r="A79" s="45" t="s">
        <v>1033</v>
      </c>
      <c r="B79" s="140">
        <v>-41</v>
      </c>
      <c r="C79" s="140">
        <v>-55</v>
      </c>
      <c r="D79" s="140">
        <v>-83</v>
      </c>
      <c r="E79" s="140">
        <v>-110</v>
      </c>
      <c r="F79" s="140">
        <v>-5</v>
      </c>
      <c r="G79" s="140">
        <v>-9</v>
      </c>
      <c r="H79" s="140">
        <v>-90</v>
      </c>
      <c r="I79" s="140">
        <v>-32</v>
      </c>
      <c r="J79" s="140">
        <v>-10</v>
      </c>
      <c r="K79" s="140">
        <v>-46</v>
      </c>
      <c r="L79" s="140">
        <v>-2</v>
      </c>
      <c r="M79" s="140">
        <v>-34</v>
      </c>
      <c r="N79" s="140">
        <v>-2</v>
      </c>
      <c r="O79" s="140">
        <v>-17</v>
      </c>
      <c r="P79" s="25"/>
      <c r="Q79" s="25"/>
      <c r="R79" s="25"/>
      <c r="S79" s="140">
        <v>-4</v>
      </c>
      <c r="T79" s="140">
        <v>-55</v>
      </c>
      <c r="U79" s="6"/>
      <c r="V79" s="6"/>
      <c r="W79" s="25"/>
      <c r="X79" s="25"/>
      <c r="Y79" s="8" t="s">
        <v>1031</v>
      </c>
    </row>
    <row r="80" ht="17.25" customHeight="1" spans="1:26" x14ac:dyDescent="0.25">
      <c r="A80" s="45" t="s">
        <v>1000</v>
      </c>
      <c r="B80" s="140">
        <v>-36</v>
      </c>
      <c r="C80" s="140">
        <v>-25</v>
      </c>
      <c r="D80" s="140">
        <v>-82</v>
      </c>
      <c r="E80" s="140">
        <v>-100</v>
      </c>
      <c r="F80" s="140">
        <v>-2</v>
      </c>
      <c r="G80" s="25"/>
      <c r="H80" s="140">
        <v>-56</v>
      </c>
      <c r="I80" s="140">
        <v>-37</v>
      </c>
      <c r="J80" s="140">
        <v>-10</v>
      </c>
      <c r="K80" s="60"/>
      <c r="L80" s="25"/>
      <c r="M80" s="25"/>
      <c r="N80" s="25"/>
      <c r="O80" s="60"/>
      <c r="P80" s="25"/>
      <c r="Q80" s="25"/>
      <c r="R80" s="25"/>
      <c r="S80" s="60"/>
      <c r="T80" s="140">
        <v>-40</v>
      </c>
      <c r="U80" s="6"/>
      <c r="V80" s="6"/>
      <c r="W80" s="25"/>
      <c r="X80" s="25"/>
      <c r="Y80" s="8" t="s">
        <v>171</v>
      </c>
    </row>
    <row r="81" ht="17.25" customHeight="1" spans="1:26" x14ac:dyDescent="0.25">
      <c r="A81" s="45" t="s">
        <v>339</v>
      </c>
      <c r="B81" s="140">
        <v>-29</v>
      </c>
      <c r="C81" s="140">
        <v>-15</v>
      </c>
      <c r="D81" s="60"/>
      <c r="E81" s="140">
        <v>-110</v>
      </c>
      <c r="F81" s="60"/>
      <c r="G81" s="140">
        <v>-32</v>
      </c>
      <c r="H81" s="140">
        <v>-23</v>
      </c>
      <c r="I81" s="140">
        <v>-47</v>
      </c>
      <c r="J81" s="140">
        <v>-41</v>
      </c>
      <c r="K81" s="60"/>
      <c r="L81" s="25"/>
      <c r="M81" s="140">
        <v>-10</v>
      </c>
      <c r="N81" s="140">
        <v>-2</v>
      </c>
      <c r="O81" s="60"/>
      <c r="P81" s="25"/>
      <c r="Q81" s="25"/>
      <c r="R81" s="25"/>
      <c r="S81" s="60"/>
      <c r="T81" s="140">
        <v>-10</v>
      </c>
      <c r="U81" s="6"/>
      <c r="V81" s="6"/>
      <c r="W81" s="25"/>
      <c r="X81" s="25"/>
      <c r="Y81" s="8" t="s">
        <v>171</v>
      </c>
    </row>
    <row r="82" ht="17.25" customHeight="1" spans="1:26" x14ac:dyDescent="0.25">
      <c r="A82" s="44" t="s">
        <v>325</v>
      </c>
      <c r="B82" s="355">
        <v>-41</v>
      </c>
      <c r="C82" s="355">
        <v>-22</v>
      </c>
      <c r="D82" s="355">
        <v>-61</v>
      </c>
      <c r="E82" s="355">
        <v>-96</v>
      </c>
      <c r="F82" s="355">
        <v>-17</v>
      </c>
      <c r="G82" s="355">
        <v>-25</v>
      </c>
      <c r="H82" s="355">
        <v>-75</v>
      </c>
      <c r="I82" s="355">
        <v>-38</v>
      </c>
      <c r="J82" s="355">
        <v>-10</v>
      </c>
      <c r="K82" s="355">
        <v>-16</v>
      </c>
      <c r="L82" s="355">
        <v>-24</v>
      </c>
      <c r="M82" s="355">
        <v>-60</v>
      </c>
      <c r="N82" s="355">
        <v>-10</v>
      </c>
      <c r="O82" s="355">
        <v>-106</v>
      </c>
      <c r="P82" s="49"/>
      <c r="Q82" s="49"/>
      <c r="R82" s="49"/>
      <c r="S82" s="355">
        <v>-10</v>
      </c>
      <c r="T82" s="355">
        <v>-30</v>
      </c>
      <c r="U82" s="48"/>
      <c r="V82" s="48"/>
      <c r="W82" s="49"/>
      <c r="X82" s="49"/>
      <c r="Y82" s="8" t="s">
        <v>1031</v>
      </c>
    </row>
    <row r="83" ht="17.25" customHeight="1" spans="1:26" x14ac:dyDescent="0.25">
      <c r="A83" s="141" t="s">
        <v>979</v>
      </c>
      <c r="B83" s="212">
        <f>SUM(C81:C88)</f>
      </c>
      <c r="C83" s="212">
        <f>SUM(D81:D88)</f>
      </c>
      <c r="D83" s="212">
        <f>SUM(E81:E88)</f>
      </c>
      <c r="E83" s="212">
        <f>SUM(F81:F88)</f>
      </c>
      <c r="F83" s="212">
        <f>SUM(G81:G88)</f>
      </c>
      <c r="G83" s="212">
        <f>SUM(H81:H88)</f>
      </c>
      <c r="H83" s="212">
        <f>SUM(I81:I88)</f>
      </c>
      <c r="I83" s="212">
        <f>SUM(J81:J88)</f>
      </c>
      <c r="J83" s="212">
        <f>SUM(K81:K88)</f>
      </c>
      <c r="K83" s="212">
        <f>SUM(L81:L88)</f>
      </c>
      <c r="L83" s="212">
        <f>SUM(M81:M88)</f>
      </c>
      <c r="M83" s="212">
        <f>SUM(N81:N88)</f>
      </c>
      <c r="N83" s="212">
        <f>SUM(O81:O88)</f>
      </c>
      <c r="O83" s="212">
        <f>SUM(P81:P88)</f>
      </c>
      <c r="P83" s="212">
        <f>SUM(Q81:Q88)</f>
      </c>
      <c r="Q83" s="212">
        <f>SUM(R81:R88)</f>
      </c>
      <c r="R83" s="212">
        <f>SUM(S81:S88)</f>
      </c>
      <c r="S83" s="212">
        <f>SUM(T81:T88)</f>
      </c>
      <c r="T83" s="212">
        <f>SUM(U81:U88)</f>
      </c>
      <c r="U83" s="128">
        <f>SUM(V81:V88)</f>
      </c>
      <c r="V83" s="128">
        <f>SUM(W81:W88)</f>
      </c>
      <c r="W83" s="212">
        <f>SUM(X81:X88)</f>
      </c>
      <c r="X83" s="128">
        <f>SUM(Y81:Y88)</f>
      </c>
      <c r="Y83" s="4"/>
    </row>
    <row r="84" ht="17.25" customHeight="1" spans="1:26" x14ac:dyDescent="0.25">
      <c r="A84" s="5">
        <v>45295</v>
      </c>
      <c r="B84" s="355">
        <v>-22</v>
      </c>
      <c r="C84" s="355">
        <v>-20</v>
      </c>
      <c r="D84" s="355">
        <v>-35</v>
      </c>
      <c r="E84" s="370"/>
      <c r="F84" s="370"/>
      <c r="G84" s="370"/>
      <c r="H84" s="355">
        <v>-33</v>
      </c>
      <c r="I84" s="355">
        <v>-121</v>
      </c>
      <c r="J84" s="355">
        <v>-2</v>
      </c>
      <c r="K84" s="355">
        <v>-12</v>
      </c>
      <c r="L84" s="355">
        <v>-9</v>
      </c>
      <c r="M84" s="355">
        <v>-13</v>
      </c>
      <c r="N84" s="370"/>
      <c r="O84" s="355">
        <v>-13</v>
      </c>
      <c r="P84" s="370"/>
      <c r="Q84" s="370"/>
      <c r="R84" s="370"/>
      <c r="S84" s="370"/>
      <c r="T84" s="355">
        <v>-14</v>
      </c>
      <c r="U84" s="47">
        <v>-11</v>
      </c>
      <c r="V84" s="47">
        <v>-13</v>
      </c>
      <c r="W84" s="49"/>
      <c r="X84" s="49"/>
      <c r="Y84" s="8" t="s">
        <v>1034</v>
      </c>
    </row>
    <row r="85" ht="17.25" customHeight="1" spans="1:26" x14ac:dyDescent="0.25">
      <c r="A85" s="5">
        <v>45355</v>
      </c>
      <c r="B85" s="355">
        <v>-17</v>
      </c>
      <c r="C85" s="355">
        <v>-43</v>
      </c>
      <c r="D85" s="355">
        <v>-26</v>
      </c>
      <c r="E85" s="355">
        <v>-20</v>
      </c>
      <c r="F85" s="355">
        <v>-13</v>
      </c>
      <c r="G85" s="370"/>
      <c r="H85" s="355">
        <v>-8</v>
      </c>
      <c r="I85" s="355">
        <v>-10</v>
      </c>
      <c r="J85" s="370"/>
      <c r="K85" s="355">
        <v>-12</v>
      </c>
      <c r="L85" s="370"/>
      <c r="M85" s="370"/>
      <c r="N85" s="370"/>
      <c r="O85" s="370"/>
      <c r="P85" s="370"/>
      <c r="Q85" s="370"/>
      <c r="R85" s="370"/>
      <c r="S85" s="370"/>
      <c r="T85" s="355">
        <v>-9</v>
      </c>
      <c r="U85" s="49"/>
      <c r="V85" s="49"/>
      <c r="W85" s="49"/>
      <c r="X85" s="49"/>
      <c r="Y85" s="8" t="s">
        <v>172</v>
      </c>
    </row>
    <row r="86" ht="17.25" customHeight="1" spans="1:26" x14ac:dyDescent="0.25">
      <c r="A86" s="45" t="s">
        <v>1035</v>
      </c>
      <c r="B86" s="140">
        <v>-35</v>
      </c>
      <c r="C86" s="140">
        <v>-11</v>
      </c>
      <c r="D86" s="60"/>
      <c r="E86" s="140">
        <v>-40</v>
      </c>
      <c r="F86" s="140">
        <v>-5</v>
      </c>
      <c r="G86" s="60"/>
      <c r="H86" s="140">
        <v>-17</v>
      </c>
      <c r="I86" s="140">
        <v>-20</v>
      </c>
      <c r="J86" s="140">
        <v>-4</v>
      </c>
      <c r="K86" s="140">
        <v>-13</v>
      </c>
      <c r="L86" s="60"/>
      <c r="M86" s="60"/>
      <c r="N86" s="60"/>
      <c r="O86" s="60"/>
      <c r="P86" s="60"/>
      <c r="Q86" s="60"/>
      <c r="R86" s="60"/>
      <c r="S86" s="60"/>
      <c r="T86" s="140">
        <v>-43</v>
      </c>
      <c r="U86" s="25"/>
      <c r="V86" s="25"/>
      <c r="W86" s="25"/>
      <c r="X86" s="25"/>
      <c r="Y86" s="8" t="s">
        <v>171</v>
      </c>
    </row>
    <row r="87" ht="17.25" customHeight="1" spans="1:26" x14ac:dyDescent="0.25">
      <c r="A87" s="5" t="s">
        <v>1036</v>
      </c>
      <c r="B87" s="140">
        <v>-20</v>
      </c>
      <c r="C87" s="140">
        <v>-31</v>
      </c>
      <c r="D87" s="60"/>
      <c r="E87" s="140">
        <v>-30</v>
      </c>
      <c r="F87" s="60"/>
      <c r="G87" s="60"/>
      <c r="H87" s="60"/>
      <c r="I87" s="60"/>
      <c r="J87" s="140">
        <v>-9</v>
      </c>
      <c r="K87" s="140">
        <v>-7</v>
      </c>
      <c r="L87" s="60"/>
      <c r="M87" s="60"/>
      <c r="N87" s="60"/>
      <c r="O87" s="60"/>
      <c r="P87" s="60"/>
      <c r="Q87" s="140">
        <v>-5</v>
      </c>
      <c r="R87" s="60"/>
      <c r="S87" s="140">
        <v>-4</v>
      </c>
      <c r="T87" s="140">
        <v>-17</v>
      </c>
      <c r="U87" s="25"/>
      <c r="V87" s="18">
        <v>-44</v>
      </c>
      <c r="W87" s="25"/>
      <c r="X87" s="25"/>
      <c r="Y87" s="8" t="s">
        <v>1028</v>
      </c>
    </row>
    <row r="88" ht="17.25" customHeight="1" spans="1:26" x14ac:dyDescent="0.25">
      <c r="A88" s="5" t="s">
        <v>1037</v>
      </c>
      <c r="B88" s="140">
        <v>-27</v>
      </c>
      <c r="C88" s="140">
        <v>-39</v>
      </c>
      <c r="D88" s="140">
        <v>-70</v>
      </c>
      <c r="E88" s="140">
        <v>-50</v>
      </c>
      <c r="F88" s="60"/>
      <c r="G88" s="60"/>
      <c r="H88" s="140">
        <v>-14</v>
      </c>
      <c r="I88" s="140">
        <v>-6</v>
      </c>
      <c r="J88" s="60"/>
      <c r="K88" s="140">
        <v>-4</v>
      </c>
      <c r="L88" s="140">
        <v>-8</v>
      </c>
      <c r="M88" s="60"/>
      <c r="N88" s="60"/>
      <c r="O88" s="60"/>
      <c r="P88" s="60"/>
      <c r="Q88" s="60"/>
      <c r="R88" s="60"/>
      <c r="S88" s="140">
        <v>-3</v>
      </c>
      <c r="T88" s="140">
        <v>-28</v>
      </c>
      <c r="U88" s="25"/>
      <c r="V88" s="25"/>
      <c r="W88" s="25"/>
      <c r="X88" s="25"/>
      <c r="Y88" s="8" t="s">
        <v>1028</v>
      </c>
    </row>
    <row r="89" ht="17.25" customHeight="1" spans="1:26" x14ac:dyDescent="0.25">
      <c r="A89" s="45" t="s">
        <v>854</v>
      </c>
      <c r="B89" s="140">
        <v>-18</v>
      </c>
      <c r="C89" s="140">
        <v>-16</v>
      </c>
      <c r="D89" s="140">
        <v>-15</v>
      </c>
      <c r="E89" s="140">
        <v>-30</v>
      </c>
      <c r="F89" s="140">
        <v>-2</v>
      </c>
      <c r="G89" s="60"/>
      <c r="H89" s="60"/>
      <c r="I89" s="60"/>
      <c r="J89" s="140">
        <v>-8</v>
      </c>
      <c r="K89" s="140">
        <v>-6</v>
      </c>
      <c r="L89" s="60"/>
      <c r="M89" s="60"/>
      <c r="N89" s="60"/>
      <c r="O89" s="60"/>
      <c r="P89" s="60"/>
      <c r="Q89" s="60"/>
      <c r="R89" s="60"/>
      <c r="S89" s="60"/>
      <c r="T89" s="140">
        <v>-57</v>
      </c>
      <c r="U89" s="25"/>
      <c r="V89" s="25"/>
      <c r="W89" s="25"/>
      <c r="X89" s="25"/>
      <c r="Y89" s="8" t="s">
        <v>1038</v>
      </c>
    </row>
    <row r="90" ht="17.25" customHeight="1" spans="1:26" x14ac:dyDescent="0.25">
      <c r="A90" s="141" t="s">
        <v>980</v>
      </c>
      <c r="B90" s="212">
        <f>SUM(C89:C95)</f>
      </c>
      <c r="C90" s="212">
        <f>SUM(D89:D95)</f>
      </c>
      <c r="D90" s="212">
        <f>SUM(E89:E95)</f>
      </c>
      <c r="E90" s="212">
        <f>SUM(F89:F95)</f>
      </c>
      <c r="F90" s="212">
        <f>SUM(G89:G95)</f>
      </c>
      <c r="G90" s="212">
        <f>SUM(H89:H95)</f>
      </c>
      <c r="H90" s="212">
        <f>SUM(I89:I95)</f>
      </c>
      <c r="I90" s="212">
        <f>SUM(J89:J95)</f>
      </c>
      <c r="J90" s="212">
        <f>SUM(K89:K95)</f>
      </c>
      <c r="K90" s="212">
        <f>SUM(L89:L95)</f>
      </c>
      <c r="L90" s="212">
        <f>SUM(M89:M95)</f>
      </c>
      <c r="M90" s="212">
        <f>SUM(N89:N95)</f>
      </c>
      <c r="N90" s="212">
        <f>SUM(O89:O95)</f>
      </c>
      <c r="O90" s="212">
        <f>SUM(P89:P95)</f>
      </c>
      <c r="P90" s="212">
        <f>SUM(Q89:Q95)</f>
      </c>
      <c r="Q90" s="212">
        <f>SUM(R89:R95)</f>
      </c>
      <c r="R90" s="212">
        <f>SUM(S89:S95)</f>
      </c>
      <c r="S90" s="212">
        <f>SUM(T89:T95)</f>
      </c>
      <c r="T90" s="212">
        <f>SUM(U89:U95)</f>
      </c>
      <c r="U90" s="52">
        <f>SUM(V89:V95)</f>
      </c>
      <c r="V90" s="52">
        <f>SUM(W89:W95)</f>
      </c>
      <c r="W90" s="212">
        <f>SUM(X89:X95)</f>
      </c>
      <c r="X90" s="128">
        <f>SUM(Y89:Y95)</f>
      </c>
      <c r="Y90" s="4"/>
    </row>
    <row r="91" ht="17.25" customHeight="1" spans="1:26" x14ac:dyDescent="0.25">
      <c r="A91" s="5">
        <v>45327</v>
      </c>
      <c r="B91" s="140">
        <v>-11</v>
      </c>
      <c r="C91" s="140">
        <v>-32</v>
      </c>
      <c r="D91" s="140">
        <v>-32</v>
      </c>
      <c r="E91" s="60"/>
      <c r="F91" s="60"/>
      <c r="G91" s="60"/>
      <c r="H91" s="60"/>
      <c r="I91" s="60"/>
      <c r="J91" s="140">
        <v>-11</v>
      </c>
      <c r="K91" s="140">
        <v>-4</v>
      </c>
      <c r="L91" s="60"/>
      <c r="M91" s="60"/>
      <c r="N91" s="60"/>
      <c r="O91" s="60"/>
      <c r="P91" s="60"/>
      <c r="Q91" s="60"/>
      <c r="R91" s="60"/>
      <c r="S91" s="25"/>
      <c r="T91" s="140">
        <v>-10</v>
      </c>
      <c r="U91" s="25"/>
      <c r="V91" s="25"/>
      <c r="W91" s="25"/>
      <c r="X91" s="25"/>
      <c r="Y91" s="8" t="s">
        <v>172</v>
      </c>
    </row>
    <row r="92" ht="17.25" customHeight="1" spans="1:26" x14ac:dyDescent="0.25">
      <c r="A92" s="5">
        <v>45478</v>
      </c>
      <c r="B92" s="140">
        <v>-27</v>
      </c>
      <c r="C92" s="140">
        <v>-30</v>
      </c>
      <c r="D92" s="60"/>
      <c r="E92" s="140">
        <v>-100</v>
      </c>
      <c r="F92" s="60"/>
      <c r="G92" s="60"/>
      <c r="H92" s="140">
        <v>-36</v>
      </c>
      <c r="I92" s="140">
        <v>-20</v>
      </c>
      <c r="J92" s="140">
        <v>-7</v>
      </c>
      <c r="K92" s="140">
        <v>-10</v>
      </c>
      <c r="L92" s="60"/>
      <c r="M92" s="60"/>
      <c r="N92" s="60"/>
      <c r="O92" s="60"/>
      <c r="P92" s="60"/>
      <c r="Q92" s="60"/>
      <c r="R92" s="60"/>
      <c r="S92" s="25"/>
      <c r="T92" s="140">
        <v>-55</v>
      </c>
      <c r="U92" s="25"/>
      <c r="V92" s="25"/>
      <c r="W92" s="25"/>
      <c r="X92" s="25"/>
      <c r="Y92" s="8" t="s">
        <v>172</v>
      </c>
    </row>
    <row r="93" ht="17.25" customHeight="1" spans="1:26" x14ac:dyDescent="0.25">
      <c r="A93" s="5" t="s">
        <v>845</v>
      </c>
      <c r="B93" s="350"/>
      <c r="C93" s="350"/>
      <c r="D93" s="140">
        <v>-43</v>
      </c>
      <c r="E93" s="350"/>
      <c r="F93" s="350"/>
      <c r="G93" s="140">
        <v>-25</v>
      </c>
      <c r="H93" s="350"/>
      <c r="I93" s="350"/>
      <c r="J93" s="350"/>
      <c r="K93" s="350"/>
      <c r="L93" s="60"/>
      <c r="M93" s="140">
        <v>-73</v>
      </c>
      <c r="N93" s="60"/>
      <c r="O93" s="140">
        <v>-11</v>
      </c>
      <c r="P93" s="60"/>
      <c r="Q93" s="60"/>
      <c r="R93" s="60"/>
      <c r="S93" s="25"/>
      <c r="T93" s="350"/>
      <c r="U93" s="25"/>
      <c r="V93" s="25"/>
      <c r="W93" s="25"/>
      <c r="X93" s="25"/>
      <c r="Y93" s="8" t="s">
        <v>1031</v>
      </c>
    </row>
    <row r="94" ht="17.25" customHeight="1" spans="1:26" x14ac:dyDescent="0.25">
      <c r="A94" s="45" t="s">
        <v>965</v>
      </c>
      <c r="B94" s="140">
        <v>-19</v>
      </c>
      <c r="C94" s="140">
        <v>-44</v>
      </c>
      <c r="D94" s="140">
        <v>-100</v>
      </c>
      <c r="E94" s="60"/>
      <c r="F94" s="60"/>
      <c r="G94" s="60"/>
      <c r="H94" s="60"/>
      <c r="I94" s="60"/>
      <c r="J94" s="60"/>
      <c r="K94" s="140">
        <v>-1</v>
      </c>
      <c r="L94" s="140">
        <v>-16</v>
      </c>
      <c r="M94" s="60"/>
      <c r="N94" s="60"/>
      <c r="O94" s="60"/>
      <c r="P94" s="140">
        <v>-77</v>
      </c>
      <c r="Q94" s="60"/>
      <c r="R94" s="60"/>
      <c r="S94" s="25"/>
      <c r="T94" s="140">
        <v>-11</v>
      </c>
      <c r="U94" s="25"/>
      <c r="V94" s="25"/>
      <c r="W94" s="25"/>
      <c r="X94" s="25"/>
      <c r="Y94" s="8" t="s">
        <v>172</v>
      </c>
    </row>
    <row r="95" ht="17.25" customHeight="1" spans="1:26" x14ac:dyDescent="0.25">
      <c r="A95" s="141" t="s">
        <v>1039</v>
      </c>
      <c r="B95" s="212">
        <f>SUM(C96:C100)</f>
      </c>
      <c r="C95" s="212">
        <f>SUM(D96:D100)</f>
      </c>
      <c r="D95" s="212">
        <f>SUM(E96:E100)</f>
      </c>
      <c r="E95" s="212">
        <f>SUM(F96:F100)</f>
      </c>
      <c r="F95" s="212">
        <f>SUM(G96:G100)</f>
      </c>
      <c r="G95" s="212">
        <f>SUM(H96:H100)</f>
      </c>
      <c r="H95" s="212">
        <f>SUM(I96:I100)</f>
      </c>
      <c r="I95" s="212">
        <f>SUM(J96:J100)</f>
      </c>
      <c r="J95" s="212">
        <f>SUM(K96:K100)</f>
      </c>
      <c r="K95" s="212">
        <f>SUM(L96:L100)</f>
      </c>
      <c r="L95" s="212">
        <f>SUM(M96:M100)</f>
      </c>
      <c r="M95" s="212">
        <f>SUM(N96:N100)</f>
      </c>
      <c r="N95" s="212">
        <f>SUM(O96:O100)</f>
      </c>
      <c r="O95" s="212">
        <f>SUM(P96:P100)</f>
      </c>
      <c r="P95" s="212">
        <f>SUM(Q96:Q100)</f>
      </c>
      <c r="Q95" s="212">
        <f>SUM(R96:R100)</f>
      </c>
      <c r="R95" s="212">
        <f>SUM(S96:S100)</f>
      </c>
      <c r="S95" s="128">
        <f>SUM(T96:T100)</f>
      </c>
      <c r="T95" s="52">
        <f>SUM(U96:U100)</f>
      </c>
      <c r="U95" s="52">
        <f>SUM(V96:V100)</f>
      </c>
      <c r="V95" s="52">
        <f>SUM(W96:W100)</f>
      </c>
      <c r="W95" s="212">
        <f>SUM(X96:X100)</f>
      </c>
      <c r="X95" s="128">
        <f>SUM(Y96:Y100)</f>
      </c>
      <c r="Y95" s="4"/>
    </row>
    <row r="96" ht="17.25" customHeight="1" spans="1:26" x14ac:dyDescent="0.25">
      <c r="A96" s="45">
        <v>45357</v>
      </c>
      <c r="B96" s="18">
        <v>-9</v>
      </c>
      <c r="C96" s="25"/>
      <c r="D96" s="18">
        <v>-26</v>
      </c>
      <c r="E96" s="25"/>
      <c r="F96" s="25"/>
      <c r="G96" s="25"/>
      <c r="H96" s="18">
        <v>-23</v>
      </c>
      <c r="I96" s="18">
        <v>-25</v>
      </c>
      <c r="J96" s="18">
        <v>-14</v>
      </c>
      <c r="K96" s="18">
        <v>-8</v>
      </c>
      <c r="L96" s="18">
        <v>-5</v>
      </c>
      <c r="M96" s="25"/>
      <c r="N96" s="25"/>
      <c r="O96" s="18">
        <v>-25</v>
      </c>
      <c r="P96" s="25"/>
      <c r="Q96" s="25"/>
      <c r="R96" s="25"/>
      <c r="S96" s="25"/>
      <c r="T96" s="25"/>
      <c r="U96" s="25"/>
      <c r="V96" s="25"/>
      <c r="W96" s="25"/>
      <c r="X96" s="25"/>
      <c r="Y96" s="8" t="s">
        <v>1028</v>
      </c>
    </row>
    <row r="97" ht="17.25" customHeight="1" spans="1:26" x14ac:dyDescent="0.25">
      <c r="A97" s="375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76">
        <v>-40</v>
      </c>
      <c r="R97" s="339"/>
      <c r="S97" s="339"/>
      <c r="T97" s="339"/>
      <c r="U97" s="339"/>
      <c r="V97" s="376">
        <v>40</v>
      </c>
      <c r="W97" s="339"/>
      <c r="X97" s="339"/>
      <c r="Y97" s="4"/>
    </row>
    <row r="98" ht="17.25" customHeight="1" spans="1:26" x14ac:dyDescent="0.25">
      <c r="A98" s="129">
        <v>45571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7">
        <v>4</v>
      </c>
      <c r="U98" s="27">
        <v>11</v>
      </c>
      <c r="V98" s="25"/>
      <c r="W98" s="25"/>
      <c r="X98" s="25"/>
      <c r="Y98" s="8" t="s">
        <v>1040</v>
      </c>
    </row>
    <row r="99" ht="17.25" customHeight="1" spans="1:26" x14ac:dyDescent="0.25">
      <c r="A99" s="45">
        <v>45571</v>
      </c>
      <c r="B99" s="18">
        <v>-30</v>
      </c>
      <c r="C99" s="18">
        <v>-10</v>
      </c>
      <c r="D99" s="18">
        <v>-12</v>
      </c>
      <c r="E99" s="25"/>
      <c r="F99" s="25"/>
      <c r="G99" s="18">
        <v>-41</v>
      </c>
      <c r="H99" s="18">
        <v>-88</v>
      </c>
      <c r="I99" s="18">
        <v>-123</v>
      </c>
      <c r="J99" s="25"/>
      <c r="K99" s="18">
        <v>-8</v>
      </c>
      <c r="L99" s="25"/>
      <c r="M99" s="18">
        <v>-105</v>
      </c>
      <c r="N99" s="18">
        <v>-11</v>
      </c>
      <c r="O99" s="18">
        <v>-66</v>
      </c>
      <c r="P99" s="25"/>
      <c r="Q99" s="25"/>
      <c r="R99" s="25"/>
      <c r="S99" s="25"/>
      <c r="T99" s="25"/>
      <c r="U99" s="25"/>
      <c r="V99" s="25"/>
      <c r="W99" s="25"/>
      <c r="X99" s="25"/>
      <c r="Y99" s="8" t="s">
        <v>1031</v>
      </c>
    </row>
    <row r="100" ht="17.25" customHeight="1" spans="1:26" x14ac:dyDescent="0.25">
      <c r="A100" s="5" t="s">
        <v>957</v>
      </c>
      <c r="B100" s="18">
        <v>-41</v>
      </c>
      <c r="C100" s="18">
        <v>-29</v>
      </c>
      <c r="D100" s="25"/>
      <c r="E100" s="25"/>
      <c r="F100" s="25"/>
      <c r="G100" s="18">
        <v>-15</v>
      </c>
      <c r="H100" s="25"/>
      <c r="I100" s="25"/>
      <c r="J100" s="25"/>
      <c r="K100" s="18">
        <v>-23</v>
      </c>
      <c r="L100" s="25"/>
      <c r="M100" s="18">
        <v>-6</v>
      </c>
      <c r="N100" s="25"/>
      <c r="O100" s="18">
        <v>-24</v>
      </c>
      <c r="P100" s="25"/>
      <c r="Q100" s="25"/>
      <c r="R100" s="25"/>
      <c r="S100" s="25"/>
      <c r="T100" s="25"/>
      <c r="U100" s="25"/>
      <c r="V100" s="25"/>
      <c r="W100" s="25"/>
      <c r="X100" s="25"/>
      <c r="Y100" s="4"/>
    </row>
    <row r="101" ht="17.25" customHeight="1" spans="1:26" x14ac:dyDescent="0.25">
      <c r="A101" s="45" t="s">
        <v>1041</v>
      </c>
      <c r="B101" s="18">
        <v>-31</v>
      </c>
      <c r="C101" s="18">
        <v>-15</v>
      </c>
      <c r="D101" s="18">
        <v>-114</v>
      </c>
      <c r="E101" s="18">
        <v>-144</v>
      </c>
      <c r="F101" s="25"/>
      <c r="G101" s="25"/>
      <c r="H101" s="18">
        <v>-71</v>
      </c>
      <c r="I101" s="18">
        <v>-100</v>
      </c>
      <c r="J101" s="25"/>
      <c r="K101" s="18">
        <v>-22</v>
      </c>
      <c r="L101" s="18">
        <v>-4</v>
      </c>
      <c r="M101" s="25"/>
      <c r="N101" s="25"/>
      <c r="O101" s="25"/>
      <c r="P101" s="18">
        <v>-21</v>
      </c>
      <c r="Q101" s="25"/>
      <c r="R101" s="25"/>
      <c r="S101" s="25"/>
      <c r="T101" s="25"/>
      <c r="U101" s="25"/>
      <c r="V101" s="25"/>
      <c r="W101" s="25"/>
      <c r="X101" s="25"/>
      <c r="Y101" s="8" t="s">
        <v>172</v>
      </c>
    </row>
    <row r="102" ht="17.25" customHeight="1" spans="1:26" x14ac:dyDescent="0.25">
      <c r="A102" s="26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4"/>
    </row>
    <row r="103" ht="17.25" customHeight="1" spans="1:26" x14ac:dyDescent="0.25">
      <c r="A103" s="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4"/>
    </row>
    <row r="104" ht="17.25" customHeight="1" spans="1:26" x14ac:dyDescent="0.25">
      <c r="A104" s="377"/>
      <c r="B104" s="328">
        <f>SUM(C101:C109)</f>
      </c>
      <c r="C104" s="328">
        <f>SUM(D101:D109)</f>
      </c>
      <c r="D104" s="328">
        <f>SUM(E101:E109)</f>
      </c>
      <c r="E104" s="328">
        <f>SUM(F101:F109)</f>
      </c>
      <c r="F104" s="328">
        <f>SUM(G101:G109)</f>
      </c>
      <c r="G104" s="378">
        <f>SUM(H101:H109)</f>
      </c>
      <c r="H104" s="328">
        <f>SUM(I101:I109)</f>
      </c>
      <c r="I104" s="328">
        <f>SUM(J101:J109)</f>
      </c>
      <c r="J104" s="328">
        <f>SUM(K101:K109)</f>
      </c>
      <c r="K104" s="328">
        <f>SUM(L101:L109)</f>
      </c>
      <c r="L104" s="328">
        <f>SUM(M101:M109)</f>
      </c>
      <c r="M104" s="378">
        <f>SUM(N101:N109)</f>
      </c>
      <c r="N104" s="328">
        <f>SUM(O101:O109)</f>
      </c>
      <c r="O104" s="378">
        <f>SUM(P101:P109)</f>
      </c>
      <c r="P104" s="328">
        <f>SUM(Q101:Q109)</f>
      </c>
      <c r="Q104" s="328">
        <f>SUM(R101:R109)</f>
      </c>
      <c r="R104" s="328">
        <f>SUM(S101:S109)</f>
      </c>
      <c r="S104" s="328">
        <f>SUM(T101:T109)</f>
      </c>
      <c r="T104" s="328">
        <f>SUM(U101:U109)</f>
      </c>
      <c r="U104" s="328">
        <f>SUM(V101:V109)</f>
      </c>
      <c r="V104" s="205">
        <f>SUM(W101:W109)</f>
      </c>
      <c r="W104" s="328">
        <f>SUM(X101:X109)</f>
      </c>
      <c r="X104" s="328">
        <f>SUM(Y101:Y109)</f>
      </c>
      <c r="Y104" s="4"/>
    </row>
    <row r="105" ht="17.25" customHeight="1" spans="1:26" x14ac:dyDescent="0.25">
      <c r="A105" s="236"/>
      <c r="B105" s="369"/>
      <c r="C105" s="369"/>
      <c r="D105" s="369"/>
      <c r="E105" s="369"/>
      <c r="F105" s="369"/>
      <c r="G105" s="369"/>
      <c r="H105" s="369"/>
      <c r="I105" s="369"/>
      <c r="J105" s="369"/>
      <c r="K105" s="369"/>
      <c r="L105" s="369"/>
      <c r="M105" s="369"/>
      <c r="N105" s="369"/>
      <c r="O105" s="369"/>
      <c r="P105" s="369"/>
      <c r="Q105" s="369"/>
      <c r="R105" s="369"/>
      <c r="S105" s="369"/>
      <c r="T105" s="369"/>
      <c r="U105" s="369"/>
      <c r="V105" s="369"/>
      <c r="W105" s="369"/>
      <c r="X105" s="379"/>
      <c r="Y105" s="4"/>
    </row>
    <row r="106" ht="17.25" customHeight="1" spans="1:26" x14ac:dyDescent="0.2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4"/>
    </row>
    <row r="107" ht="17.25" customHeight="1" spans="1:26" x14ac:dyDescent="0.25">
      <c r="A107" s="12"/>
      <c r="B107" s="143" t="s">
        <v>69</v>
      </c>
      <c r="C107" s="143" t="s">
        <v>14</v>
      </c>
      <c r="D107" s="143" t="s">
        <v>8</v>
      </c>
      <c r="E107" s="143" t="s">
        <v>13</v>
      </c>
      <c r="F107" s="143" t="s">
        <v>9</v>
      </c>
      <c r="G107" s="143" t="s">
        <v>186</v>
      </c>
      <c r="H107" s="143" t="s">
        <v>12</v>
      </c>
      <c r="I107" s="143" t="s">
        <v>207</v>
      </c>
      <c r="J107" s="143" t="s">
        <v>7</v>
      </c>
      <c r="K107" s="143" t="s">
        <v>188</v>
      </c>
      <c r="L107" s="143" t="s">
        <v>4</v>
      </c>
      <c r="M107" s="143" t="s">
        <v>10</v>
      </c>
      <c r="N107" s="143" t="s">
        <v>146</v>
      </c>
      <c r="O107" s="143" t="s">
        <v>15</v>
      </c>
      <c r="P107" s="143" t="s">
        <v>1016</v>
      </c>
      <c r="Q107" s="143" t="s">
        <v>1015</v>
      </c>
      <c r="R107" s="143" t="s">
        <v>1017</v>
      </c>
      <c r="S107" s="143" t="s">
        <v>78</v>
      </c>
      <c r="T107" s="143" t="s">
        <v>6</v>
      </c>
      <c r="U107" s="143" t="s">
        <v>187</v>
      </c>
      <c r="V107" s="143" t="s">
        <v>1042</v>
      </c>
      <c r="W107" s="143" t="s">
        <v>1018</v>
      </c>
      <c r="X107" s="380" t="s">
        <v>1043</v>
      </c>
      <c r="Y107" s="4"/>
    </row>
    <row r="108" ht="17.25" customHeight="1" spans="1:26" x14ac:dyDescent="0.25">
      <c r="A108" s="247" t="s">
        <v>1044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4"/>
    </row>
    <row r="109" ht="17.25" customHeight="1" spans="1:26" x14ac:dyDescent="0.25">
      <c r="A109" s="247" t="s">
        <v>1045</v>
      </c>
      <c r="B109" s="68" t="s">
        <v>1046</v>
      </c>
      <c r="C109" s="342"/>
      <c r="D109" s="342"/>
      <c r="E109" s="342"/>
      <c r="F109" s="342"/>
      <c r="G109" s="34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4"/>
    </row>
    <row r="110" ht="17.25" customHeight="1" spans="1:26" x14ac:dyDescent="0.25">
      <c r="A110" s="247" t="s">
        <v>1047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4"/>
    </row>
    <row r="111" ht="17.25" customHeight="1" spans="1:26" x14ac:dyDescent="0.2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4"/>
    </row>
    <row r="112" ht="17.25" customHeight="1" spans="1:26" x14ac:dyDescent="0.25">
      <c r="A112" s="300" t="s">
        <v>1048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4"/>
    </row>
    <row r="113" spans="1:24" x14ac:dyDescent="0.25">
      <c r="A113" s="1" t="s">
        <v>0</v>
      </c>
      <c r="B113" s="11" t="s">
        <v>69</v>
      </c>
      <c r="C113" s="11" t="s">
        <v>14</v>
      </c>
      <c r="D113" s="11" t="s">
        <v>8</v>
      </c>
      <c r="E113" s="11" t="s">
        <v>13</v>
      </c>
      <c r="F113" s="11" t="s">
        <v>9</v>
      </c>
      <c r="G113" s="11" t="s">
        <v>186</v>
      </c>
      <c r="H113" s="11" t="s">
        <v>12</v>
      </c>
      <c r="I113" s="11" t="s">
        <v>207</v>
      </c>
      <c r="J113" s="11" t="s">
        <v>7</v>
      </c>
      <c r="K113" s="11" t="s">
        <v>188</v>
      </c>
      <c r="L113" s="11" t="s">
        <v>4</v>
      </c>
      <c r="M113" s="11" t="s">
        <v>10</v>
      </c>
      <c r="N113" s="11" t="s">
        <v>146</v>
      </c>
      <c r="O113" s="11" t="s">
        <v>15</v>
      </c>
      <c r="P113" s="11" t="s">
        <v>1016</v>
      </c>
      <c r="Q113" s="11" t="s">
        <v>1015</v>
      </c>
      <c r="R113" s="11" t="s">
        <v>1017</v>
      </c>
      <c r="S113" s="11" t="s">
        <v>78</v>
      </c>
      <c r="T113" s="11" t="s">
        <v>6</v>
      </c>
      <c r="U113" s="11" t="s">
        <v>187</v>
      </c>
      <c r="V113" s="11" t="s">
        <v>1042</v>
      </c>
      <c r="W113" s="11" t="s">
        <v>1018</v>
      </c>
      <c r="X113" s="11" t="s">
        <v>1043</v>
      </c>
    </row>
    <row r="114" spans="1:25" x14ac:dyDescent="0.25">
      <c r="A114" s="1" t="s">
        <v>3</v>
      </c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4">
        <v>0</v>
      </c>
    </row>
    <row r="115" spans="1:24" x14ac:dyDescent="0.25">
      <c r="A115" s="1"/>
      <c r="B115" s="11">
        <v>60</v>
      </c>
      <c r="C115" s="11">
        <v>30</v>
      </c>
      <c r="D115" s="11">
        <v>60</v>
      </c>
      <c r="E115" s="11">
        <v>120</v>
      </c>
      <c r="F115" s="11">
        <v>80</v>
      </c>
      <c r="G115" s="11">
        <v>40</v>
      </c>
      <c r="H115" s="11">
        <v>0</v>
      </c>
      <c r="I115" s="11">
        <v>80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4400007955</v>
      </c>
    </row>
    <row r="116" spans="1:24" x14ac:dyDescent="0.25">
      <c r="A116" s="1"/>
      <c r="B116" s="11">
        <v>24</v>
      </c>
      <c r="C116" s="11">
        <v>0</v>
      </c>
      <c r="D116" s="11">
        <v>24</v>
      </c>
      <c r="E116" s="11">
        <v>32</v>
      </c>
      <c r="F116" s="11">
        <v>16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4400008003</v>
      </c>
    </row>
    <row r="117" spans="1:24" x14ac:dyDescent="0.25">
      <c r="A117" s="1"/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40</v>
      </c>
      <c r="K117" s="11">
        <v>15</v>
      </c>
      <c r="L117" s="11">
        <v>40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4400007955</v>
      </c>
    </row>
    <row r="118" spans="1:24" x14ac:dyDescent="0.25">
      <c r="A118" s="1"/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168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4400008132</v>
      </c>
    </row>
    <row r="119" spans="1:24" x14ac:dyDescent="0.25">
      <c r="A119" s="1"/>
      <c r="B119" s="11">
        <v>0</v>
      </c>
      <c r="C119" s="11">
        <v>0</v>
      </c>
      <c r="D119" s="11">
        <v>0</v>
      </c>
      <c r="E119" s="11">
        <v>0</v>
      </c>
      <c r="F119" s="11">
        <v>166</v>
      </c>
      <c r="G119" s="11">
        <v>0</v>
      </c>
      <c r="H119" s="11">
        <v>0</v>
      </c>
      <c r="I119" s="11">
        <v>0</v>
      </c>
      <c r="J119" s="11">
        <v>83</v>
      </c>
      <c r="K119" s="11">
        <v>0</v>
      </c>
      <c r="L119" s="11">
        <v>83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4400008151</v>
      </c>
    </row>
    <row r="120" spans="1:24" x14ac:dyDescent="0.25">
      <c r="A120" s="1"/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15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4400007955</v>
      </c>
    </row>
    <row r="121" spans="1:24" x14ac:dyDescent="0.25">
      <c r="A121" s="1"/>
      <c r="B121" s="11">
        <v>0</v>
      </c>
      <c r="C121" s="11">
        <v>8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8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4400008003</v>
      </c>
    </row>
    <row r="122" spans="1:24" x14ac:dyDescent="0.25">
      <c r="A122" s="1"/>
      <c r="B122" s="11">
        <v>36</v>
      </c>
      <c r="C122" s="11">
        <v>28</v>
      </c>
      <c r="D122" s="11">
        <v>36</v>
      </c>
      <c r="E122" s="11">
        <v>68</v>
      </c>
      <c r="F122" s="11">
        <v>40</v>
      </c>
      <c r="G122" s="11">
        <v>0</v>
      </c>
      <c r="H122" s="11">
        <v>50</v>
      </c>
      <c r="I122" s="11">
        <v>0</v>
      </c>
      <c r="J122" s="11">
        <v>0</v>
      </c>
      <c r="K122" s="11">
        <v>18</v>
      </c>
      <c r="L122" s="11">
        <v>0</v>
      </c>
      <c r="M122" s="11">
        <v>0</v>
      </c>
      <c r="N122" s="11">
        <v>0</v>
      </c>
      <c r="O122" s="11">
        <v>0</v>
      </c>
      <c r="P122" s="11">
        <v>30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4400008221</v>
      </c>
    </row>
    <row r="123" spans="1:24" x14ac:dyDescent="0.25">
      <c r="A123" s="1"/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15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25</v>
      </c>
      <c r="N123" s="11">
        <v>20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4400008221</v>
      </c>
    </row>
    <row r="124" spans="1:24" x14ac:dyDescent="0.25">
      <c r="A124" s="1"/>
      <c r="B124" s="11">
        <v>24</v>
      </c>
      <c r="C124" s="11">
        <v>18</v>
      </c>
      <c r="D124" s="11">
        <v>19</v>
      </c>
      <c r="E124" s="11">
        <v>44</v>
      </c>
      <c r="F124" s="11">
        <v>0</v>
      </c>
      <c r="G124" s="11">
        <v>0</v>
      </c>
      <c r="H124" s="11">
        <v>50</v>
      </c>
      <c r="I124" s="11">
        <v>0</v>
      </c>
      <c r="J124" s="11">
        <v>0</v>
      </c>
      <c r="K124" s="11">
        <v>12</v>
      </c>
      <c r="L124" s="11">
        <v>0</v>
      </c>
      <c r="M124" s="11">
        <v>10</v>
      </c>
      <c r="N124" s="11">
        <v>10</v>
      </c>
      <c r="O124" s="11">
        <v>10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4400008323</v>
      </c>
    </row>
    <row r="125" spans="1:24" x14ac:dyDescent="0.25">
      <c r="A125" s="1"/>
      <c r="B125" s="11">
        <v>100</v>
      </c>
      <c r="C125" s="11">
        <v>4</v>
      </c>
      <c r="D125" s="11">
        <v>100</v>
      </c>
      <c r="E125" s="11">
        <v>40</v>
      </c>
      <c r="F125" s="11">
        <v>40</v>
      </c>
      <c r="G125" s="11">
        <v>0</v>
      </c>
      <c r="H125" s="11">
        <v>0</v>
      </c>
      <c r="I125" s="11">
        <v>0</v>
      </c>
      <c r="J125" s="11">
        <v>0</v>
      </c>
      <c r="K125" s="11">
        <v>4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4400008518</v>
      </c>
    </row>
    <row r="126" spans="1:24" x14ac:dyDescent="0.25">
      <c r="A126" s="1"/>
      <c r="B126" s="11">
        <v>0</v>
      </c>
      <c r="C126" s="11">
        <v>17</v>
      </c>
      <c r="D126" s="11">
        <v>0</v>
      </c>
      <c r="E126" s="11">
        <v>60</v>
      </c>
      <c r="F126" s="11">
        <v>0</v>
      </c>
      <c r="G126" s="11">
        <v>43</v>
      </c>
      <c r="H126" s="11">
        <v>34</v>
      </c>
      <c r="I126" s="11">
        <v>76</v>
      </c>
      <c r="J126" s="11">
        <v>0</v>
      </c>
      <c r="K126" s="11">
        <v>17</v>
      </c>
      <c r="L126" s="11">
        <v>0</v>
      </c>
      <c r="M126" s="11">
        <v>10</v>
      </c>
      <c r="N126" s="11">
        <v>0</v>
      </c>
      <c r="O126" s="11">
        <v>15</v>
      </c>
      <c r="P126" s="11">
        <v>10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4400008702</v>
      </c>
    </row>
    <row r="127" spans="1:24" x14ac:dyDescent="0.25">
      <c r="A127" s="1"/>
      <c r="B127" s="11">
        <v>40</v>
      </c>
      <c r="C127" s="11">
        <v>20</v>
      </c>
      <c r="D127" s="11">
        <v>40</v>
      </c>
      <c r="E127" s="11">
        <v>40</v>
      </c>
      <c r="F127" s="11">
        <v>40</v>
      </c>
      <c r="G127" s="11">
        <v>0</v>
      </c>
      <c r="H127" s="11">
        <v>0</v>
      </c>
      <c r="I127" s="11">
        <v>0</v>
      </c>
      <c r="J127" s="11">
        <v>0</v>
      </c>
      <c r="K127" s="11">
        <v>20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4400008727</v>
      </c>
    </row>
    <row r="128" spans="1:24" x14ac:dyDescent="0.25">
      <c r="A128" s="1"/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200</v>
      </c>
      <c r="I128" s="11">
        <v>300</v>
      </c>
      <c r="J128" s="11">
        <v>0</v>
      </c>
      <c r="K128" s="11">
        <v>0</v>
      </c>
      <c r="L128" s="11">
        <v>0</v>
      </c>
      <c r="M128" s="11">
        <v>100</v>
      </c>
      <c r="N128" s="11">
        <v>0</v>
      </c>
      <c r="O128" s="11">
        <v>0</v>
      </c>
      <c r="P128" s="11">
        <v>0</v>
      </c>
      <c r="Q128" s="11">
        <v>0</v>
      </c>
      <c r="R128" s="11">
        <v>100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4400008652</v>
      </c>
    </row>
    <row r="129" spans="1:24" x14ac:dyDescent="0.25">
      <c r="A129" s="1"/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51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4400008652</v>
      </c>
    </row>
    <row r="130" spans="1:24" x14ac:dyDescent="0.25">
      <c r="A130" s="1"/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20</v>
      </c>
      <c r="N130" s="11">
        <v>0</v>
      </c>
      <c r="O130" s="11">
        <v>0</v>
      </c>
      <c r="P130" s="11">
        <v>0</v>
      </c>
      <c r="Q130" s="11">
        <v>0</v>
      </c>
      <c r="R130" s="11">
        <v>75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4400008652</v>
      </c>
    </row>
    <row r="131" spans="1:24" x14ac:dyDescent="0.25">
      <c r="A131" s="1"/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129</v>
      </c>
      <c r="N131" s="11">
        <v>0</v>
      </c>
      <c r="O131" s="11">
        <v>0</v>
      </c>
      <c r="P131" s="11">
        <v>0</v>
      </c>
      <c r="Q131" s="11">
        <v>0</v>
      </c>
      <c r="R131" s="11">
        <v>125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4400008652</v>
      </c>
    </row>
    <row r="132" spans="1:24" x14ac:dyDescent="0.25">
      <c r="A132" s="1"/>
      <c r="B132" s="11">
        <v>0</v>
      </c>
      <c r="C132" s="11">
        <v>0</v>
      </c>
      <c r="D132" s="11">
        <v>0</v>
      </c>
      <c r="E132" s="11">
        <v>72</v>
      </c>
      <c r="F132" s="11">
        <v>0</v>
      </c>
      <c r="G132" s="11">
        <v>60</v>
      </c>
      <c r="H132" s="11">
        <v>100</v>
      </c>
      <c r="I132" s="11">
        <v>100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4400008664</v>
      </c>
    </row>
    <row r="133" spans="1:24" x14ac:dyDescent="0.25">
      <c r="A133" s="1"/>
      <c r="B133" s="11">
        <v>40</v>
      </c>
      <c r="C133" s="11">
        <v>4</v>
      </c>
      <c r="D133" s="11">
        <v>40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4400008664</v>
      </c>
    </row>
    <row r="134" spans="1:24" x14ac:dyDescent="0.25">
      <c r="A134" s="1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18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4400008664</v>
      </c>
    </row>
    <row r="135" spans="1:24" x14ac:dyDescent="0.25">
      <c r="A135" s="1"/>
      <c r="B135" s="11">
        <v>42</v>
      </c>
      <c r="C135" s="11">
        <v>13</v>
      </c>
      <c r="D135" s="11">
        <v>42</v>
      </c>
      <c r="E135" s="11">
        <v>72</v>
      </c>
      <c r="F135" s="11">
        <v>12</v>
      </c>
      <c r="G135" s="11">
        <v>0</v>
      </c>
      <c r="H135" s="11">
        <v>0</v>
      </c>
      <c r="I135" s="11">
        <v>0</v>
      </c>
      <c r="J135" s="11">
        <v>0</v>
      </c>
      <c r="K135" s="11">
        <v>21</v>
      </c>
      <c r="L135" s="11">
        <v>0</v>
      </c>
      <c r="M135" s="11">
        <v>0</v>
      </c>
      <c r="N135" s="11">
        <v>0</v>
      </c>
      <c r="O135" s="11">
        <v>0</v>
      </c>
      <c r="P135" s="11">
        <v>50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4400008837</v>
      </c>
    </row>
    <row r="136" spans="1:24" x14ac:dyDescent="0.25">
      <c r="A136" s="1"/>
      <c r="B136" s="11">
        <v>0</v>
      </c>
      <c r="C136" s="11">
        <v>0</v>
      </c>
      <c r="D136" s="11">
        <v>40</v>
      </c>
      <c r="E136" s="11">
        <v>75</v>
      </c>
      <c r="F136" s="11">
        <v>0</v>
      </c>
      <c r="G136" s="11">
        <v>0</v>
      </c>
      <c r="H136" s="11">
        <v>50</v>
      </c>
      <c r="I136" s="11">
        <v>50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8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4400008882</v>
      </c>
    </row>
    <row r="137" spans="1:24" x14ac:dyDescent="0.25">
      <c r="A137" s="1"/>
      <c r="B137" s="11">
        <v>30</v>
      </c>
      <c r="C137" s="11">
        <v>43</v>
      </c>
      <c r="D137" s="11">
        <v>48</v>
      </c>
      <c r="E137" s="11">
        <v>0</v>
      </c>
      <c r="F137" s="11">
        <v>0</v>
      </c>
      <c r="G137" s="11">
        <v>0</v>
      </c>
      <c r="H137" s="11">
        <v>140</v>
      </c>
      <c r="I137" s="11">
        <v>183</v>
      </c>
      <c r="J137" s="11">
        <v>8</v>
      </c>
      <c r="K137" s="11">
        <v>23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4400008956</v>
      </c>
    </row>
    <row r="138" spans="1:24" x14ac:dyDescent="0.25">
      <c r="A138" s="1"/>
      <c r="B138" s="11">
        <v>0</v>
      </c>
      <c r="C138" s="11">
        <v>7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42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4400008956</v>
      </c>
    </row>
    <row r="139" spans="1:24" x14ac:dyDescent="0.25">
      <c r="A139" s="1"/>
      <c r="B139" s="11">
        <v>0</v>
      </c>
      <c r="C139" s="11">
        <v>8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4400008837</v>
      </c>
    </row>
    <row r="140" spans="1:24" x14ac:dyDescent="0.25">
      <c r="A140" s="1"/>
      <c r="B140" s="11">
        <v>0</v>
      </c>
      <c r="C140" s="11">
        <v>36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4400008664</v>
      </c>
    </row>
    <row r="141" spans="1:24" x14ac:dyDescent="0.25">
      <c r="A141" s="1"/>
      <c r="B141" s="11">
        <v>0</v>
      </c>
      <c r="C141" s="11">
        <v>30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4400008882</v>
      </c>
    </row>
    <row r="142" spans="1:24" x14ac:dyDescent="0.25">
      <c r="A142" s="1"/>
      <c r="B142" s="11">
        <v>0</v>
      </c>
      <c r="C142" s="11">
        <v>46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4400008956</v>
      </c>
    </row>
    <row r="143" spans="1:24" x14ac:dyDescent="0.25">
      <c r="A143" s="1"/>
      <c r="B143" s="11">
        <v>132</v>
      </c>
      <c r="C143" s="11">
        <v>115</v>
      </c>
      <c r="D143" s="11">
        <v>132</v>
      </c>
      <c r="E143" s="11">
        <v>48</v>
      </c>
      <c r="F143" s="11">
        <v>0</v>
      </c>
      <c r="G143" s="11">
        <v>0</v>
      </c>
      <c r="H143" s="11">
        <v>115</v>
      </c>
      <c r="I143" s="11">
        <v>100</v>
      </c>
      <c r="J143" s="11">
        <v>50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</row>
    <row r="144" spans="1:24" x14ac:dyDescent="0.25">
      <c r="A144" s="1"/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70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30</v>
      </c>
      <c r="N144" s="11">
        <v>28</v>
      </c>
      <c r="O144" s="11">
        <v>62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</row>
    <row r="145" spans="1:24" x14ac:dyDescent="0.25">
      <c r="A145" s="1"/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65</v>
      </c>
      <c r="L145" s="11">
        <v>0</v>
      </c>
      <c r="M145" s="11">
        <v>0</v>
      </c>
      <c r="N145" s="11">
        <v>18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50</v>
      </c>
      <c r="X145" s="11">
        <v>0</v>
      </c>
    </row>
    <row r="146" spans="1:24" x14ac:dyDescent="0.25">
      <c r="A146" s="1"/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210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</row>
    <row r="147" spans="1:24" x14ac:dyDescent="0.25">
      <c r="A147" s="1"/>
      <c r="B147" s="11">
        <v>9</v>
      </c>
      <c r="C147" s="11">
        <v>64</v>
      </c>
      <c r="D147" s="11">
        <v>0</v>
      </c>
      <c r="E147" s="11">
        <v>71</v>
      </c>
      <c r="F147" s="11">
        <v>2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</row>
    <row r="148" spans="1:24" x14ac:dyDescent="0.25">
      <c r="A148" s="1"/>
      <c r="B148" s="11">
        <v>64</v>
      </c>
      <c r="C148" s="11">
        <v>0</v>
      </c>
      <c r="D148" s="11">
        <v>72</v>
      </c>
      <c r="E148" s="11">
        <v>101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36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40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</row>
    <row r="149" spans="1:24" x14ac:dyDescent="0.25">
      <c r="A149" s="1"/>
      <c r="B149" s="11">
        <v>0</v>
      </c>
      <c r="C149" s="11">
        <v>0</v>
      </c>
      <c r="D149" s="11">
        <v>0</v>
      </c>
      <c r="E149" s="11">
        <v>0</v>
      </c>
      <c r="F149" s="11">
        <v>-2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</row>
    <row r="150" spans="1:24" x14ac:dyDescent="0.25">
      <c r="A150" s="1"/>
      <c r="B150" s="11">
        <v>37</v>
      </c>
      <c r="C150" s="11">
        <v>14</v>
      </c>
      <c r="D150" s="11">
        <v>31</v>
      </c>
      <c r="E150" s="11">
        <v>46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3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</row>
    <row r="151" spans="1:24" x14ac:dyDescent="0.25">
      <c r="A151" s="1"/>
      <c r="B151" s="11">
        <v>62</v>
      </c>
      <c r="C151" s="11">
        <v>8</v>
      </c>
      <c r="D151" s="11">
        <v>69</v>
      </c>
      <c r="E151" s="11">
        <v>54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</row>
    <row r="152" spans="1:24" x14ac:dyDescent="0.25">
      <c r="A152" s="1"/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47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</row>
    <row r="153" spans="1:24" x14ac:dyDescent="0.25">
      <c r="A153" s="1"/>
      <c r="B153" s="11">
        <v>150</v>
      </c>
      <c r="C153" s="11">
        <v>100</v>
      </c>
      <c r="D153" s="11">
        <v>150</v>
      </c>
      <c r="E153" s="11">
        <v>0</v>
      </c>
      <c r="F153" s="11">
        <v>30</v>
      </c>
      <c r="G153" s="11">
        <v>30</v>
      </c>
      <c r="H153" s="11">
        <v>100</v>
      </c>
      <c r="I153" s="11">
        <v>300</v>
      </c>
      <c r="J153" s="11">
        <v>0</v>
      </c>
      <c r="K153" s="11">
        <v>0</v>
      </c>
      <c r="L153" s="11">
        <v>0</v>
      </c>
      <c r="M153" s="11">
        <v>50</v>
      </c>
      <c r="N153" s="11">
        <v>0</v>
      </c>
      <c r="O153" s="11">
        <v>50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</row>
    <row r="154" spans="1:24" x14ac:dyDescent="0.25">
      <c r="A154" s="1"/>
      <c r="B154" s="11">
        <v>48</v>
      </c>
      <c r="C154" s="11">
        <v>18</v>
      </c>
      <c r="D154" s="11">
        <v>48</v>
      </c>
      <c r="E154" s="11">
        <v>48</v>
      </c>
      <c r="F154" s="11">
        <v>12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</row>
    <row r="155" spans="1:24" x14ac:dyDescent="0.25">
      <c r="A155" s="1"/>
      <c r="B155" s="11">
        <v>100</v>
      </c>
      <c r="C155" s="11">
        <v>20</v>
      </c>
      <c r="D155" s="11">
        <v>100</v>
      </c>
      <c r="E155" s="11">
        <v>200</v>
      </c>
      <c r="F155" s="11">
        <v>30</v>
      </c>
      <c r="G155" s="11">
        <v>0</v>
      </c>
      <c r="H155" s="11">
        <v>50</v>
      </c>
      <c r="I155" s="11">
        <v>50</v>
      </c>
      <c r="J155" s="11">
        <v>0</v>
      </c>
      <c r="K155" s="11">
        <v>5</v>
      </c>
      <c r="L155" s="11">
        <v>0</v>
      </c>
      <c r="M155" s="11">
        <v>18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</row>
    <row r="156" spans="1:24" x14ac:dyDescent="0.25">
      <c r="A156" s="1"/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100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</row>
    <row r="157" spans="1:24" x14ac:dyDescent="0.25">
      <c r="A157" s="1"/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100</v>
      </c>
      <c r="H157" s="11">
        <v>0</v>
      </c>
      <c r="I157" s="11">
        <v>150</v>
      </c>
      <c r="J157" s="11">
        <v>0</v>
      </c>
      <c r="K157" s="11">
        <v>10</v>
      </c>
      <c r="L157" s="11">
        <v>0</v>
      </c>
      <c r="M157" s="11">
        <v>0</v>
      </c>
      <c r="N157" s="11">
        <v>0</v>
      </c>
      <c r="O157" s="11">
        <v>100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</row>
    <row r="158" spans="1:24" x14ac:dyDescent="0.25">
      <c r="A158" s="1"/>
      <c r="B158" s="11">
        <v>0</v>
      </c>
      <c r="C158" s="11">
        <v>0</v>
      </c>
      <c r="D158" s="11">
        <v>50</v>
      </c>
      <c r="E158" s="11">
        <v>100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30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50</v>
      </c>
      <c r="U158" s="11">
        <v>0</v>
      </c>
      <c r="V158" s="11">
        <v>0</v>
      </c>
      <c r="W158" s="11">
        <v>0</v>
      </c>
      <c r="X158" s="11">
        <v>0</v>
      </c>
    </row>
    <row r="159" spans="1:24" x14ac:dyDescent="0.25">
      <c r="A159" s="1"/>
      <c r="B159" s="11">
        <v>0</v>
      </c>
      <c r="C159" s="11">
        <v>25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60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</row>
    <row r="160" spans="1:24" x14ac:dyDescent="0.25">
      <c r="A160" s="1"/>
      <c r="B160" s="11">
        <v>0</v>
      </c>
      <c r="C160" s="11">
        <v>37</v>
      </c>
      <c r="D160" s="11">
        <v>0</v>
      </c>
      <c r="E160" s="11">
        <v>353</v>
      </c>
      <c r="F160" s="11">
        <v>0</v>
      </c>
      <c r="G160" s="11">
        <v>30</v>
      </c>
      <c r="H160" s="11">
        <v>82</v>
      </c>
      <c r="I160" s="11">
        <v>57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30</v>
      </c>
      <c r="P160" s="11">
        <v>0</v>
      </c>
      <c r="Q160" s="11">
        <v>0</v>
      </c>
      <c r="R160" s="11">
        <v>0</v>
      </c>
      <c r="S160" s="11">
        <v>0</v>
      </c>
      <c r="T160" s="11">
        <v>25</v>
      </c>
      <c r="U160" s="11">
        <v>0</v>
      </c>
      <c r="V160" s="11">
        <v>0</v>
      </c>
      <c r="W160" s="11">
        <v>0</v>
      </c>
      <c r="X160" s="11">
        <v>0</v>
      </c>
    </row>
    <row r="161" spans="1:24" x14ac:dyDescent="0.25">
      <c r="A161" s="1"/>
      <c r="B161" s="11">
        <v>0</v>
      </c>
      <c r="C161" s="11">
        <v>18</v>
      </c>
      <c r="D161" s="11">
        <v>75</v>
      </c>
      <c r="E161" s="11">
        <v>97</v>
      </c>
      <c r="F161" s="11">
        <v>0</v>
      </c>
      <c r="G161" s="11">
        <v>0</v>
      </c>
      <c r="H161" s="11">
        <v>0</v>
      </c>
      <c r="I161" s="11">
        <v>193</v>
      </c>
      <c r="J161" s="11">
        <v>0</v>
      </c>
      <c r="K161" s="11">
        <v>30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50</v>
      </c>
      <c r="U161" s="11">
        <v>0</v>
      </c>
      <c r="V161" s="11">
        <v>0</v>
      </c>
      <c r="W161" s="11">
        <v>0</v>
      </c>
      <c r="X161" s="11">
        <v>0</v>
      </c>
    </row>
    <row r="162" spans="1:24" x14ac:dyDescent="0.25">
      <c r="A162" s="1"/>
      <c r="B162" s="11">
        <v>0</v>
      </c>
      <c r="C162" s="11">
        <v>20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70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</row>
    <row r="163" spans="1:24" x14ac:dyDescent="0.25">
      <c r="A163" s="1"/>
      <c r="B163" s="11">
        <v>0</v>
      </c>
      <c r="C163" s="11">
        <v>0</v>
      </c>
      <c r="D163" s="11">
        <v>12</v>
      </c>
      <c r="E163" s="11">
        <v>100</v>
      </c>
      <c r="F163" s="11">
        <v>0</v>
      </c>
      <c r="G163" s="11">
        <v>170</v>
      </c>
      <c r="H163" s="11">
        <v>18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20</v>
      </c>
      <c r="P163" s="11">
        <v>0</v>
      </c>
      <c r="Q163" s="11">
        <v>0</v>
      </c>
      <c r="R163" s="11">
        <v>0</v>
      </c>
      <c r="S163" s="11">
        <v>0</v>
      </c>
      <c r="T163" s="11">
        <v>32</v>
      </c>
      <c r="U163" s="11">
        <v>0</v>
      </c>
      <c r="V163" s="11">
        <v>0</v>
      </c>
      <c r="W163" s="11">
        <v>0</v>
      </c>
      <c r="X163" s="11">
        <v>0</v>
      </c>
    </row>
    <row r="164" spans="1:24" x14ac:dyDescent="0.25">
      <c r="A164" s="1"/>
      <c r="B164" s="11">
        <v>0</v>
      </c>
      <c r="C164" s="11">
        <v>32</v>
      </c>
      <c r="D164" s="11">
        <v>63</v>
      </c>
      <c r="E164" s="11">
        <v>0</v>
      </c>
      <c r="F164" s="11">
        <v>0</v>
      </c>
      <c r="G164" s="11">
        <v>0</v>
      </c>
      <c r="H164" s="11">
        <v>18</v>
      </c>
      <c r="I164" s="11">
        <v>0</v>
      </c>
      <c r="J164" s="11">
        <v>0</v>
      </c>
      <c r="K164" s="11">
        <v>0</v>
      </c>
      <c r="L164" s="11">
        <v>0</v>
      </c>
      <c r="M164" s="11">
        <v>20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43</v>
      </c>
      <c r="U164" s="11">
        <v>0</v>
      </c>
      <c r="V164" s="11">
        <v>0</v>
      </c>
      <c r="W164" s="11">
        <v>0</v>
      </c>
      <c r="X164" s="11">
        <v>0</v>
      </c>
    </row>
    <row r="165" spans="1:24" x14ac:dyDescent="0.25">
      <c r="A165" s="1"/>
      <c r="B165" s="11">
        <v>0</v>
      </c>
      <c r="C165" s="11">
        <v>0</v>
      </c>
      <c r="D165" s="11">
        <v>0</v>
      </c>
      <c r="E165" s="11">
        <v>0</v>
      </c>
      <c r="F165" s="11">
        <v>-100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</row>
    <row r="166" spans="1:24" x14ac:dyDescent="0.25">
      <c r="A166" s="1"/>
      <c r="B166" s="11">
        <v>0</v>
      </c>
      <c r="C166" s="11">
        <v>0</v>
      </c>
      <c r="D166" s="11">
        <v>50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10</v>
      </c>
      <c r="P166" s="11">
        <v>0</v>
      </c>
      <c r="Q166" s="11">
        <v>0</v>
      </c>
      <c r="R166" s="11">
        <v>0</v>
      </c>
      <c r="S166" s="11">
        <v>0</v>
      </c>
      <c r="T166" s="11">
        <v>50</v>
      </c>
      <c r="U166" s="11">
        <v>0</v>
      </c>
      <c r="V166" s="11">
        <v>0</v>
      </c>
      <c r="W166" s="11">
        <v>0</v>
      </c>
      <c r="X166" s="11">
        <v>0</v>
      </c>
    </row>
    <row r="167" spans="1:24" x14ac:dyDescent="0.25">
      <c r="A167" s="1"/>
      <c r="B167" s="11">
        <v>0</v>
      </c>
      <c r="C167" s="11">
        <v>0</v>
      </c>
      <c r="D167" s="11">
        <v>50</v>
      </c>
      <c r="E167" s="11">
        <v>100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56</v>
      </c>
      <c r="U167" s="11">
        <v>0</v>
      </c>
      <c r="V167" s="11">
        <v>0</v>
      </c>
      <c r="W167" s="11">
        <v>0</v>
      </c>
      <c r="X167" s="11">
        <v>0</v>
      </c>
    </row>
    <row r="168" spans="1:24" x14ac:dyDescent="0.25">
      <c r="A168" s="1"/>
      <c r="B168" s="11">
        <v>0</v>
      </c>
      <c r="C168" s="11">
        <v>0</v>
      </c>
      <c r="D168" s="11">
        <v>50</v>
      </c>
      <c r="E168" s="11">
        <v>250</v>
      </c>
      <c r="F168" s="11">
        <v>0</v>
      </c>
      <c r="G168" s="11">
        <v>0</v>
      </c>
      <c r="H168" s="11">
        <v>0</v>
      </c>
      <c r="I168" s="11">
        <v>230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100</v>
      </c>
      <c r="P168" s="11">
        <v>0</v>
      </c>
      <c r="Q168" s="11">
        <v>0</v>
      </c>
      <c r="R168" s="11">
        <v>0</v>
      </c>
      <c r="S168" s="11">
        <v>0</v>
      </c>
      <c r="T168" s="11">
        <v>44</v>
      </c>
      <c r="U168" s="11">
        <v>0</v>
      </c>
      <c r="V168" s="11">
        <v>0</v>
      </c>
      <c r="W168" s="11">
        <v>0</v>
      </c>
      <c r="X168" s="11">
        <v>0</v>
      </c>
    </row>
    <row r="169" spans="1:24" x14ac:dyDescent="0.25">
      <c r="A169" s="1"/>
      <c r="B169" s="11">
        <v>0</v>
      </c>
      <c r="C169" s="11">
        <v>0</v>
      </c>
      <c r="D169" s="11">
        <v>130</v>
      </c>
      <c r="E169" s="11">
        <v>130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130</v>
      </c>
      <c r="U169" s="11">
        <v>0</v>
      </c>
      <c r="V169" s="11">
        <v>0</v>
      </c>
      <c r="W169" s="11">
        <v>0</v>
      </c>
      <c r="X169" s="11">
        <v>0</v>
      </c>
    </row>
    <row r="170" spans="1:24" x14ac:dyDescent="0.25">
      <c r="A170" s="1"/>
      <c r="B170" s="11">
        <v>0</v>
      </c>
      <c r="C170" s="11">
        <v>25</v>
      </c>
      <c r="D170" s="11">
        <v>0</v>
      </c>
      <c r="E170" s="11">
        <v>0</v>
      </c>
      <c r="F170" s="11">
        <v>0</v>
      </c>
      <c r="G170" s="11">
        <v>40</v>
      </c>
      <c r="H170" s="11">
        <v>50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</row>
    <row r="171" spans="1:24" x14ac:dyDescent="0.25">
      <c r="A171" s="1"/>
      <c r="B171" s="11">
        <v>0</v>
      </c>
      <c r="C171" s="11">
        <v>10</v>
      </c>
      <c r="D171" s="11">
        <v>100</v>
      </c>
      <c r="E171" s="11">
        <v>100</v>
      </c>
      <c r="F171" s="11">
        <v>50</v>
      </c>
      <c r="G171" s="11">
        <v>0</v>
      </c>
      <c r="H171" s="11">
        <v>0</v>
      </c>
      <c r="I171" s="11">
        <v>0</v>
      </c>
      <c r="J171" s="11">
        <v>0</v>
      </c>
      <c r="K171" s="11">
        <v>30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100</v>
      </c>
      <c r="U171" s="11">
        <v>0</v>
      </c>
      <c r="V171" s="11">
        <v>0</v>
      </c>
      <c r="W171" s="11">
        <v>0</v>
      </c>
      <c r="X171" s="11">
        <v>0</v>
      </c>
    </row>
    <row r="172" spans="1:24" x14ac:dyDescent="0.25">
      <c r="A172" s="1"/>
      <c r="B172" s="11">
        <v>0</v>
      </c>
      <c r="C172" s="11">
        <v>10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37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</row>
    <row r="173" spans="1:24" x14ac:dyDescent="0.25">
      <c r="A173" s="1"/>
      <c r="B173" s="11">
        <v>0</v>
      </c>
      <c r="C173" s="11">
        <v>0</v>
      </c>
      <c r="D173" s="11">
        <v>50</v>
      </c>
      <c r="E173" s="11">
        <v>50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60</v>
      </c>
      <c r="U173" s="11">
        <v>0</v>
      </c>
      <c r="V173" s="11">
        <v>0</v>
      </c>
      <c r="W173" s="11">
        <v>0</v>
      </c>
      <c r="X173" s="11">
        <v>0</v>
      </c>
    </row>
    <row r="174" spans="1:24" x14ac:dyDescent="0.25">
      <c r="A174" s="1"/>
      <c r="B174" s="11">
        <v>0</v>
      </c>
      <c r="C174" s="11">
        <v>20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33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</row>
    <row r="175" spans="1:24" x14ac:dyDescent="0.25">
      <c r="A175" s="1"/>
      <c r="B175" s="11">
        <v>0</v>
      </c>
      <c r="C175" s="11">
        <v>20</v>
      </c>
      <c r="D175" s="11">
        <v>0</v>
      </c>
      <c r="E175" s="11">
        <v>0</v>
      </c>
      <c r="F175" s="11">
        <v>0</v>
      </c>
      <c r="G175" s="11">
        <v>10</v>
      </c>
      <c r="H175" s="11">
        <v>40</v>
      </c>
      <c r="I175" s="11">
        <v>50</v>
      </c>
      <c r="J175" s="11">
        <v>0</v>
      </c>
      <c r="K175" s="11">
        <v>0</v>
      </c>
      <c r="L175" s="11">
        <v>0</v>
      </c>
      <c r="M175" s="11">
        <v>20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</row>
    <row r="176" spans="1:24" x14ac:dyDescent="0.25">
      <c r="A176" s="1"/>
      <c r="B176" s="11">
        <v>-25</v>
      </c>
      <c r="C176" s="11">
        <v>0</v>
      </c>
      <c r="D176" s="11">
        <v>-13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-60</v>
      </c>
      <c r="R176" s="11">
        <v>0</v>
      </c>
      <c r="S176" s="11">
        <v>0</v>
      </c>
      <c r="T176" s="11">
        <v>-59</v>
      </c>
      <c r="U176" s="11">
        <v>0</v>
      </c>
      <c r="V176" s="11">
        <v>0</v>
      </c>
      <c r="W176" s="11">
        <v>0</v>
      </c>
      <c r="X176" s="11">
        <v>0</v>
      </c>
    </row>
    <row r="177" spans="1:24" x14ac:dyDescent="0.25">
      <c r="A177" s="1"/>
      <c r="B177" s="11">
        <v>-59</v>
      </c>
      <c r="C177" s="11">
        <v>-23</v>
      </c>
      <c r="D177" s="11">
        <v>-28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-3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-32</v>
      </c>
      <c r="U177" s="11">
        <v>0</v>
      </c>
      <c r="V177" s="11">
        <v>0</v>
      </c>
      <c r="W177" s="11">
        <v>0</v>
      </c>
      <c r="X177" s="11">
        <v>0</v>
      </c>
    </row>
    <row r="178" spans="1:24" x14ac:dyDescent="0.25">
      <c r="A178" s="1"/>
      <c r="B178" s="11">
        <v>-52</v>
      </c>
      <c r="C178" s="11">
        <v>0</v>
      </c>
      <c r="D178" s="11">
        <v>-33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-8</v>
      </c>
      <c r="L178" s="11">
        <v>-7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-27</v>
      </c>
      <c r="U178" s="11">
        <v>0</v>
      </c>
      <c r="V178" s="11">
        <v>0</v>
      </c>
      <c r="W178" s="11">
        <v>0</v>
      </c>
      <c r="X178" s="11">
        <v>0</v>
      </c>
    </row>
    <row r="179" spans="1:24" x14ac:dyDescent="0.25">
      <c r="A179" s="1"/>
      <c r="B179" s="11">
        <v>0</v>
      </c>
      <c r="C179" s="11">
        <v>0</v>
      </c>
      <c r="D179" s="11">
        <v>-18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-64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</row>
    <row r="180" spans="1:24" x14ac:dyDescent="0.25">
      <c r="A180" s="1"/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-60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</row>
    <row r="181" spans="1:24" x14ac:dyDescent="0.25">
      <c r="A181" s="1"/>
      <c r="B181" s="11">
        <v>0</v>
      </c>
      <c r="C181" s="11">
        <v>-24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-24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-17</v>
      </c>
      <c r="U181" s="11">
        <v>0</v>
      </c>
      <c r="V181" s="11">
        <v>0</v>
      </c>
      <c r="W181" s="11">
        <v>0</v>
      </c>
      <c r="X181" s="11">
        <v>0</v>
      </c>
    </row>
    <row r="182" spans="1:24" x14ac:dyDescent="0.25">
      <c r="A182" s="1"/>
      <c r="B182" s="11">
        <v>-15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-50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-10</v>
      </c>
      <c r="U182" s="11">
        <v>0</v>
      </c>
      <c r="V182" s="11">
        <v>0</v>
      </c>
      <c r="W182" s="11">
        <v>0</v>
      </c>
      <c r="X182" s="11">
        <v>0</v>
      </c>
    </row>
    <row r="183" spans="1:24" x14ac:dyDescent="0.25">
      <c r="A183" s="1"/>
      <c r="B183" s="11">
        <v>-8</v>
      </c>
      <c r="C183" s="11">
        <v>-16</v>
      </c>
      <c r="D183" s="11">
        <v>-25</v>
      </c>
      <c r="E183" s="11">
        <v>-200</v>
      </c>
      <c r="F183" s="11">
        <v>-27</v>
      </c>
      <c r="G183" s="11">
        <v>0</v>
      </c>
      <c r="H183" s="11">
        <v>0</v>
      </c>
      <c r="I183" s="11">
        <v>0</v>
      </c>
      <c r="J183" s="11">
        <v>0</v>
      </c>
      <c r="K183" s="11">
        <v>-9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-32</v>
      </c>
      <c r="U183" s="11">
        <v>0</v>
      </c>
      <c r="V183" s="11">
        <v>0</v>
      </c>
      <c r="W183" s="11">
        <v>0</v>
      </c>
      <c r="X183" s="11">
        <v>0</v>
      </c>
    </row>
    <row r="184" spans="1:24" x14ac:dyDescent="0.25">
      <c r="A184" s="1"/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-10</v>
      </c>
      <c r="L184" s="11">
        <v>0</v>
      </c>
      <c r="M184" s="11">
        <v>-60</v>
      </c>
      <c r="N184" s="11">
        <v>0</v>
      </c>
      <c r="O184" s="11">
        <v>0</v>
      </c>
      <c r="P184" s="11">
        <v>0</v>
      </c>
      <c r="Q184" s="11">
        <v>-63</v>
      </c>
      <c r="R184" s="11">
        <v>0</v>
      </c>
      <c r="S184" s="11">
        <v>-19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</row>
    <row r="185" spans="1:24" x14ac:dyDescent="0.25">
      <c r="A185" s="1"/>
      <c r="B185" s="11">
        <v>-58</v>
      </c>
      <c r="C185" s="11">
        <v>0</v>
      </c>
      <c r="D185" s="11">
        <v>0</v>
      </c>
      <c r="E185" s="11">
        <v>0</v>
      </c>
      <c r="F185" s="11">
        <v>-53</v>
      </c>
      <c r="G185" s="11">
        <v>0</v>
      </c>
      <c r="H185" s="11">
        <v>0</v>
      </c>
      <c r="I185" s="11">
        <v>0</v>
      </c>
      <c r="J185" s="11">
        <v>0</v>
      </c>
      <c r="K185" s="11">
        <v>-23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-25</v>
      </c>
      <c r="U185" s="11">
        <v>0</v>
      </c>
      <c r="V185" s="11">
        <v>0</v>
      </c>
      <c r="W185" s="11">
        <v>0</v>
      </c>
      <c r="X185" s="11">
        <v>0</v>
      </c>
    </row>
    <row r="186" spans="1:24" x14ac:dyDescent="0.25">
      <c r="A186" s="1"/>
      <c r="B186" s="11">
        <v>-55</v>
      </c>
      <c r="C186" s="11">
        <v>-68</v>
      </c>
      <c r="D186" s="11">
        <v>-172</v>
      </c>
      <c r="E186" s="11">
        <v>-65</v>
      </c>
      <c r="F186" s="11">
        <v>-11</v>
      </c>
      <c r="G186" s="11">
        <v>0</v>
      </c>
      <c r="H186" s="11">
        <v>-49</v>
      </c>
      <c r="I186" s="11">
        <v>-57</v>
      </c>
      <c r="J186" s="11">
        <v>-55</v>
      </c>
      <c r="K186" s="11">
        <v>-37</v>
      </c>
      <c r="L186" s="11">
        <v>-18</v>
      </c>
      <c r="M186" s="11">
        <v>-63</v>
      </c>
      <c r="N186" s="11">
        <v>-8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-49</v>
      </c>
      <c r="U186" s="11">
        <v>0</v>
      </c>
      <c r="V186" s="11">
        <v>0</v>
      </c>
      <c r="W186" s="11">
        <v>0</v>
      </c>
      <c r="X186" s="11">
        <v>0</v>
      </c>
    </row>
    <row r="187" spans="1:24" x14ac:dyDescent="0.25">
      <c r="A187" s="1"/>
      <c r="B187" s="11">
        <v>-18</v>
      </c>
      <c r="C187" s="11">
        <v>-13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-21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-14</v>
      </c>
      <c r="U187" s="11">
        <v>0</v>
      </c>
      <c r="V187" s="11">
        <v>0</v>
      </c>
      <c r="W187" s="11">
        <v>0</v>
      </c>
      <c r="X187" s="11">
        <v>0</v>
      </c>
    </row>
    <row r="188" spans="1:24" x14ac:dyDescent="0.25">
      <c r="A188" s="1"/>
      <c r="B188" s="11">
        <v>-41</v>
      </c>
      <c r="C188" s="11">
        <v>-55</v>
      </c>
      <c r="D188" s="11">
        <v>-83</v>
      </c>
      <c r="E188" s="11">
        <v>-110</v>
      </c>
      <c r="F188" s="11">
        <v>-5</v>
      </c>
      <c r="G188" s="11">
        <v>-9</v>
      </c>
      <c r="H188" s="11">
        <v>-90</v>
      </c>
      <c r="I188" s="11">
        <v>-32</v>
      </c>
      <c r="J188" s="11">
        <v>-10</v>
      </c>
      <c r="K188" s="11">
        <v>-46</v>
      </c>
      <c r="L188" s="11">
        <v>-2</v>
      </c>
      <c r="M188" s="11">
        <v>-34</v>
      </c>
      <c r="N188" s="11">
        <v>-2</v>
      </c>
      <c r="O188" s="11">
        <v>-17</v>
      </c>
      <c r="P188" s="11">
        <v>0</v>
      </c>
      <c r="Q188" s="11">
        <v>0</v>
      </c>
      <c r="R188" s="11">
        <v>0</v>
      </c>
      <c r="S188" s="11">
        <v>-4</v>
      </c>
      <c r="T188" s="11">
        <v>-55</v>
      </c>
      <c r="U188" s="11">
        <v>0</v>
      </c>
      <c r="V188" s="11">
        <v>0</v>
      </c>
      <c r="W188" s="11">
        <v>0</v>
      </c>
      <c r="X188" s="11">
        <v>0</v>
      </c>
    </row>
    <row r="189" spans="1:24" x14ac:dyDescent="0.25">
      <c r="A189" s="1"/>
      <c r="B189" s="11">
        <v>-36</v>
      </c>
      <c r="C189" s="11">
        <v>-25</v>
      </c>
      <c r="D189" s="11">
        <v>-82</v>
      </c>
      <c r="E189" s="11">
        <v>-100</v>
      </c>
      <c r="F189" s="11">
        <v>-2</v>
      </c>
      <c r="G189" s="11">
        <v>0</v>
      </c>
      <c r="H189" s="11">
        <v>-56</v>
      </c>
      <c r="I189" s="11">
        <v>-37</v>
      </c>
      <c r="J189" s="11">
        <v>-10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-40</v>
      </c>
      <c r="U189" s="11">
        <v>0</v>
      </c>
      <c r="V189" s="11">
        <v>0</v>
      </c>
      <c r="W189" s="11">
        <v>0</v>
      </c>
      <c r="X189" s="11">
        <v>0</v>
      </c>
    </row>
    <row r="190" spans="1:24" x14ac:dyDescent="0.25">
      <c r="A190" s="1"/>
      <c r="B190" s="11">
        <v>-29</v>
      </c>
      <c r="C190" s="11">
        <v>-15</v>
      </c>
      <c r="D190" s="11">
        <v>0</v>
      </c>
      <c r="E190" s="11">
        <v>-110</v>
      </c>
      <c r="F190" s="11">
        <v>0</v>
      </c>
      <c r="G190" s="11">
        <v>-32</v>
      </c>
      <c r="H190" s="11">
        <v>-23</v>
      </c>
      <c r="I190" s="11">
        <v>-47</v>
      </c>
      <c r="J190" s="11">
        <v>-41</v>
      </c>
      <c r="K190" s="11">
        <v>0</v>
      </c>
      <c r="L190" s="11">
        <v>0</v>
      </c>
      <c r="M190" s="11">
        <v>-10</v>
      </c>
      <c r="N190" s="11">
        <v>-2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-10</v>
      </c>
      <c r="U190" s="11">
        <v>0</v>
      </c>
      <c r="V190" s="11">
        <v>0</v>
      </c>
      <c r="W190" s="11">
        <v>0</v>
      </c>
      <c r="X190" s="11">
        <v>0</v>
      </c>
    </row>
    <row r="191" spans="1:24" x14ac:dyDescent="0.25">
      <c r="A191" s="1"/>
      <c r="B191" s="11">
        <v>-41</v>
      </c>
      <c r="C191" s="11">
        <v>-22</v>
      </c>
      <c r="D191" s="11">
        <v>-61</v>
      </c>
      <c r="E191" s="11">
        <v>-96</v>
      </c>
      <c r="F191" s="11">
        <v>-17</v>
      </c>
      <c r="G191" s="11">
        <v>-25</v>
      </c>
      <c r="H191" s="11">
        <v>-75</v>
      </c>
      <c r="I191" s="11">
        <v>-38</v>
      </c>
      <c r="J191" s="11">
        <v>-10</v>
      </c>
      <c r="K191" s="11">
        <v>-16</v>
      </c>
      <c r="L191" s="11">
        <v>-24</v>
      </c>
      <c r="M191" s="11">
        <v>-60</v>
      </c>
      <c r="N191" s="11">
        <v>-10</v>
      </c>
      <c r="O191" s="11">
        <v>-106</v>
      </c>
      <c r="P191" s="11">
        <v>0</v>
      </c>
      <c r="Q191" s="11">
        <v>0</v>
      </c>
      <c r="R191" s="11">
        <v>0</v>
      </c>
      <c r="S191" s="11">
        <v>-10</v>
      </c>
      <c r="T191" s="11">
        <v>-30</v>
      </c>
      <c r="U191" s="11">
        <v>0</v>
      </c>
      <c r="V191" s="11">
        <v>0</v>
      </c>
      <c r="W191" s="11">
        <v>0</v>
      </c>
      <c r="X191" s="11">
        <v>0</v>
      </c>
    </row>
    <row r="192" spans="1:24" x14ac:dyDescent="0.25">
      <c r="A192" s="1"/>
      <c r="B192" s="11">
        <v>-22</v>
      </c>
      <c r="C192" s="11">
        <v>-20</v>
      </c>
      <c r="D192" s="11">
        <v>-35</v>
      </c>
      <c r="E192" s="11">
        <v>0</v>
      </c>
      <c r="F192" s="11">
        <v>0</v>
      </c>
      <c r="G192" s="11">
        <v>0</v>
      </c>
      <c r="H192" s="11">
        <v>-33</v>
      </c>
      <c r="I192" s="11">
        <v>-121</v>
      </c>
      <c r="J192" s="11">
        <v>-2</v>
      </c>
      <c r="K192" s="11">
        <v>-12</v>
      </c>
      <c r="L192" s="11">
        <v>-9</v>
      </c>
      <c r="M192" s="11">
        <v>-13</v>
      </c>
      <c r="N192" s="11">
        <v>0</v>
      </c>
      <c r="O192" s="11">
        <v>-13</v>
      </c>
      <c r="P192" s="11">
        <v>0</v>
      </c>
      <c r="Q192" s="11">
        <v>0</v>
      </c>
      <c r="R192" s="11">
        <v>0</v>
      </c>
      <c r="S192" s="11">
        <v>0</v>
      </c>
      <c r="T192" s="11">
        <v>-14</v>
      </c>
      <c r="U192" s="11">
        <v>-11</v>
      </c>
      <c r="V192" s="11">
        <v>-13</v>
      </c>
      <c r="W192" s="11">
        <v>0</v>
      </c>
      <c r="X192" s="11">
        <v>0</v>
      </c>
    </row>
    <row r="193" spans="1:24" x14ac:dyDescent="0.25">
      <c r="A193" s="1"/>
      <c r="B193" s="11">
        <v>-17</v>
      </c>
      <c r="C193" s="11">
        <v>-43</v>
      </c>
      <c r="D193" s="11">
        <v>-26</v>
      </c>
      <c r="E193" s="11">
        <v>-20</v>
      </c>
      <c r="F193" s="11">
        <v>-13</v>
      </c>
      <c r="G193" s="11">
        <v>0</v>
      </c>
      <c r="H193" s="11">
        <v>-8</v>
      </c>
      <c r="I193" s="11">
        <v>-10</v>
      </c>
      <c r="J193" s="11">
        <v>0</v>
      </c>
      <c r="K193" s="11">
        <v>-12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-9</v>
      </c>
      <c r="U193" s="11">
        <v>0</v>
      </c>
      <c r="V193" s="11">
        <v>0</v>
      </c>
      <c r="W193" s="11">
        <v>0</v>
      </c>
      <c r="X193" s="11">
        <v>0</v>
      </c>
    </row>
    <row r="194" spans="1:24" x14ac:dyDescent="0.25">
      <c r="A194" s="1"/>
      <c r="B194" s="11">
        <v>-35</v>
      </c>
      <c r="C194" s="11">
        <v>-11</v>
      </c>
      <c r="D194" s="11">
        <v>0</v>
      </c>
      <c r="E194" s="11">
        <v>-40</v>
      </c>
      <c r="F194" s="11">
        <v>-5</v>
      </c>
      <c r="G194" s="11">
        <v>0</v>
      </c>
      <c r="H194" s="11">
        <v>-17</v>
      </c>
      <c r="I194" s="11">
        <v>-20</v>
      </c>
      <c r="J194" s="11">
        <v>-4</v>
      </c>
      <c r="K194" s="11">
        <v>-13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-43</v>
      </c>
      <c r="U194" s="11">
        <v>0</v>
      </c>
      <c r="V194" s="11">
        <v>0</v>
      </c>
      <c r="W194" s="11">
        <v>0</v>
      </c>
      <c r="X194" s="11">
        <v>0</v>
      </c>
    </row>
    <row r="195" spans="1:24" x14ac:dyDescent="0.25">
      <c r="A195" s="1"/>
      <c r="B195" s="11">
        <v>-20</v>
      </c>
      <c r="C195" s="11">
        <v>-31</v>
      </c>
      <c r="D195" s="11">
        <v>0</v>
      </c>
      <c r="E195" s="11">
        <v>-30</v>
      </c>
      <c r="F195" s="11">
        <v>0</v>
      </c>
      <c r="G195" s="11">
        <v>0</v>
      </c>
      <c r="H195" s="11">
        <v>0</v>
      </c>
      <c r="I195" s="11">
        <v>0</v>
      </c>
      <c r="J195" s="11">
        <v>-9</v>
      </c>
      <c r="K195" s="11">
        <v>-7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-5</v>
      </c>
      <c r="R195" s="11">
        <v>0</v>
      </c>
      <c r="S195" s="11">
        <v>-4</v>
      </c>
      <c r="T195" s="11">
        <v>-17</v>
      </c>
      <c r="U195" s="11">
        <v>0</v>
      </c>
      <c r="V195" s="11">
        <v>-44</v>
      </c>
      <c r="W195" s="11">
        <v>0</v>
      </c>
      <c r="X195" s="11">
        <v>0</v>
      </c>
    </row>
    <row r="196" spans="1:24" x14ac:dyDescent="0.25">
      <c r="A196" s="1"/>
      <c r="B196" s="11">
        <v>-27</v>
      </c>
      <c r="C196" s="11">
        <v>-39</v>
      </c>
      <c r="D196" s="11">
        <v>-70</v>
      </c>
      <c r="E196" s="11">
        <v>-50</v>
      </c>
      <c r="F196" s="11">
        <v>0</v>
      </c>
      <c r="G196" s="11">
        <v>0</v>
      </c>
      <c r="H196" s="11">
        <v>-14</v>
      </c>
      <c r="I196" s="11">
        <v>-6</v>
      </c>
      <c r="J196" s="11">
        <v>0</v>
      </c>
      <c r="K196" s="11">
        <v>-4</v>
      </c>
      <c r="L196" s="11">
        <v>-8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-3</v>
      </c>
      <c r="T196" s="11">
        <v>-28</v>
      </c>
      <c r="U196" s="11">
        <v>0</v>
      </c>
      <c r="V196" s="11">
        <v>0</v>
      </c>
      <c r="W196" s="11">
        <v>0</v>
      </c>
      <c r="X196" s="11">
        <v>0</v>
      </c>
    </row>
    <row r="197" spans="1:24" x14ac:dyDescent="0.25">
      <c r="A197" s="1"/>
      <c r="B197" s="11">
        <v>-18</v>
      </c>
      <c r="C197" s="11">
        <v>-16</v>
      </c>
      <c r="D197" s="11">
        <v>-15</v>
      </c>
      <c r="E197" s="11">
        <v>-30</v>
      </c>
      <c r="F197" s="11">
        <v>-2</v>
      </c>
      <c r="G197" s="11">
        <v>0</v>
      </c>
      <c r="H197" s="11">
        <v>0</v>
      </c>
      <c r="I197" s="11">
        <v>0</v>
      </c>
      <c r="J197" s="11">
        <v>-8</v>
      </c>
      <c r="K197" s="11">
        <v>-6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-57</v>
      </c>
      <c r="U197" s="11">
        <v>0</v>
      </c>
      <c r="V197" s="11">
        <v>0</v>
      </c>
      <c r="W197" s="11">
        <v>0</v>
      </c>
      <c r="X197" s="11">
        <v>0</v>
      </c>
    </row>
    <row r="198" spans="1:24" x14ac:dyDescent="0.25">
      <c r="A198" s="1"/>
      <c r="B198" s="11">
        <v>-11</v>
      </c>
      <c r="C198" s="11">
        <v>-32</v>
      </c>
      <c r="D198" s="11">
        <v>-32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-11</v>
      </c>
      <c r="K198" s="11">
        <v>-4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-10</v>
      </c>
      <c r="U198" s="11">
        <v>0</v>
      </c>
      <c r="V198" s="11">
        <v>0</v>
      </c>
      <c r="W198" s="11">
        <v>0</v>
      </c>
      <c r="X198" s="11">
        <v>0</v>
      </c>
    </row>
    <row r="199" spans="1:24" x14ac:dyDescent="0.25">
      <c r="A199" s="1"/>
      <c r="B199" s="11">
        <v>-27</v>
      </c>
      <c r="C199" s="11">
        <v>-30</v>
      </c>
      <c r="D199" s="11">
        <v>0</v>
      </c>
      <c r="E199" s="11">
        <v>-100</v>
      </c>
      <c r="F199" s="11">
        <v>0</v>
      </c>
      <c r="G199" s="11">
        <v>0</v>
      </c>
      <c r="H199" s="11">
        <v>-36</v>
      </c>
      <c r="I199" s="11">
        <v>-20</v>
      </c>
      <c r="J199" s="11">
        <v>-7</v>
      </c>
      <c r="K199" s="11">
        <v>-10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-55</v>
      </c>
      <c r="U199" s="11">
        <v>0</v>
      </c>
      <c r="V199" s="11">
        <v>0</v>
      </c>
      <c r="W199" s="11">
        <v>0</v>
      </c>
      <c r="X199" s="11">
        <v>0</v>
      </c>
    </row>
    <row r="200" spans="1:24" x14ac:dyDescent="0.25">
      <c r="A200" s="1"/>
      <c r="B200" s="11">
        <v>0</v>
      </c>
      <c r="C200" s="11">
        <v>0</v>
      </c>
      <c r="D200" s="11">
        <v>-43</v>
      </c>
      <c r="E200" s="11">
        <v>0</v>
      </c>
      <c r="F200" s="11">
        <v>0</v>
      </c>
      <c r="G200" s="11">
        <v>-25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-73</v>
      </c>
      <c r="N200" s="11">
        <v>0</v>
      </c>
      <c r="O200" s="11">
        <v>-11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</row>
    <row r="201" spans="1:24" x14ac:dyDescent="0.25">
      <c r="A201" s="1"/>
      <c r="B201" s="11">
        <v>-19</v>
      </c>
      <c r="C201" s="11">
        <v>-44</v>
      </c>
      <c r="D201" s="11">
        <v>-100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-1</v>
      </c>
      <c r="L201" s="11">
        <v>-16</v>
      </c>
      <c r="M201" s="11">
        <v>0</v>
      </c>
      <c r="N201" s="11">
        <v>0</v>
      </c>
      <c r="O201" s="11">
        <v>0</v>
      </c>
      <c r="P201" s="11">
        <v>-77</v>
      </c>
      <c r="Q201" s="11">
        <v>0</v>
      </c>
      <c r="R201" s="11">
        <v>0</v>
      </c>
      <c r="S201" s="11">
        <v>0</v>
      </c>
      <c r="T201" s="11">
        <v>-11</v>
      </c>
      <c r="U201" s="11">
        <v>0</v>
      </c>
      <c r="V201" s="11">
        <v>0</v>
      </c>
      <c r="W201" s="11">
        <v>0</v>
      </c>
      <c r="X201" s="11">
        <v>0</v>
      </c>
    </row>
    <row r="202" spans="1:24" x14ac:dyDescent="0.25">
      <c r="A202" s="1"/>
      <c r="B202" s="11">
        <v>-9</v>
      </c>
      <c r="C202" s="11">
        <v>0</v>
      </c>
      <c r="D202" s="11">
        <v>-26</v>
      </c>
      <c r="E202" s="11">
        <v>0</v>
      </c>
      <c r="F202" s="11">
        <v>0</v>
      </c>
      <c r="G202" s="11">
        <v>0</v>
      </c>
      <c r="H202" s="11">
        <v>-23</v>
      </c>
      <c r="I202" s="11">
        <v>-25</v>
      </c>
      <c r="J202" s="11">
        <v>-14</v>
      </c>
      <c r="K202" s="11">
        <v>-8</v>
      </c>
      <c r="L202" s="11">
        <v>-5</v>
      </c>
      <c r="M202" s="11">
        <v>0</v>
      </c>
      <c r="N202" s="11">
        <v>0</v>
      </c>
      <c r="O202" s="11">
        <v>-25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</row>
    <row r="203" spans="1:24" x14ac:dyDescent="0.25">
      <c r="A203" s="1"/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4</v>
      </c>
      <c r="U203" s="11">
        <v>11</v>
      </c>
      <c r="V203" s="11">
        <v>0</v>
      </c>
      <c r="W203" s="11">
        <v>0</v>
      </c>
      <c r="X203" s="11">
        <v>0</v>
      </c>
    </row>
    <row r="204" spans="1:24" x14ac:dyDescent="0.25">
      <c r="A204" s="1"/>
      <c r="B204" s="11">
        <v>-30</v>
      </c>
      <c r="C204" s="11">
        <v>-10</v>
      </c>
      <c r="D204" s="11">
        <v>-12</v>
      </c>
      <c r="E204" s="11">
        <v>0</v>
      </c>
      <c r="F204" s="11">
        <v>0</v>
      </c>
      <c r="G204" s="11">
        <v>-41</v>
      </c>
      <c r="H204" s="11">
        <v>-88</v>
      </c>
      <c r="I204" s="11">
        <v>-123</v>
      </c>
      <c r="J204" s="11">
        <v>0</v>
      </c>
      <c r="K204" s="11">
        <v>-8</v>
      </c>
      <c r="L204" s="11">
        <v>0</v>
      </c>
      <c r="M204" s="11">
        <v>-105</v>
      </c>
      <c r="N204" s="11">
        <v>-11</v>
      </c>
      <c r="O204" s="11">
        <v>-66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</row>
    <row r="205" spans="1:24" x14ac:dyDescent="0.25">
      <c r="A205" s="1"/>
      <c r="B205" s="11">
        <v>-41</v>
      </c>
      <c r="C205" s="11">
        <v>-29</v>
      </c>
      <c r="D205" s="11">
        <v>0</v>
      </c>
      <c r="E205" s="11">
        <v>0</v>
      </c>
      <c r="F205" s="11">
        <v>0</v>
      </c>
      <c r="G205" s="11">
        <v>-15</v>
      </c>
      <c r="H205" s="11">
        <v>0</v>
      </c>
      <c r="I205" s="11">
        <v>0</v>
      </c>
      <c r="J205" s="11">
        <v>0</v>
      </c>
      <c r="K205" s="11">
        <v>-23</v>
      </c>
      <c r="L205" s="11">
        <v>0</v>
      </c>
      <c r="M205" s="11">
        <v>-6</v>
      </c>
      <c r="N205" s="11">
        <v>0</v>
      </c>
      <c r="O205" s="11">
        <v>-24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</row>
    <row r="206" spans="1:24" x14ac:dyDescent="0.25">
      <c r="A206" s="1"/>
      <c r="B206" s="11">
        <v>-31</v>
      </c>
      <c r="C206" s="11">
        <v>-15</v>
      </c>
      <c r="D206" s="11">
        <v>-114</v>
      </c>
      <c r="E206" s="11">
        <v>-144</v>
      </c>
      <c r="F206" s="11">
        <v>0</v>
      </c>
      <c r="G206" s="11">
        <v>0</v>
      </c>
      <c r="H206" s="11">
        <v>-71</v>
      </c>
      <c r="I206" s="11">
        <v>-100</v>
      </c>
      <c r="J206" s="11">
        <v>0</v>
      </c>
      <c r="K206" s="11">
        <v>-22</v>
      </c>
      <c r="L206" s="11">
        <v>-4</v>
      </c>
      <c r="M206" s="11">
        <v>0</v>
      </c>
      <c r="N206" s="11">
        <v>0</v>
      </c>
      <c r="O206" s="11">
        <v>0</v>
      </c>
      <c r="P206" s="11">
        <v>-21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</row>
    <row r="207" spans="1:24" x14ac:dyDescent="0.25">
      <c r="A207" s="1" t="s">
        <v>3</v>
      </c>
      <c r="B207" s="11">
        <v>254</v>
      </c>
      <c r="C207" s="11">
        <v>287</v>
      </c>
      <c r="D207" s="11">
        <v>693</v>
      </c>
      <c r="E207" s="11">
        <v>1376</v>
      </c>
      <c r="F207" s="11">
        <v>281</v>
      </c>
      <c r="G207" s="11">
        <v>461</v>
      </c>
      <c r="H207" s="11">
        <v>514</v>
      </c>
      <c r="I207" s="11">
        <v>1593</v>
      </c>
      <c r="J207" s="11">
        <v>0</v>
      </c>
      <c r="K207" s="11">
        <v>181</v>
      </c>
      <c r="L207" s="11">
        <v>27</v>
      </c>
      <c r="M207" s="11">
        <v>51</v>
      </c>
      <c r="N207" s="11">
        <v>43</v>
      </c>
      <c r="O207" s="11">
        <v>135</v>
      </c>
      <c r="P207" s="11">
        <v>0</v>
      </c>
      <c r="Q207" s="11">
        <v>40</v>
      </c>
      <c r="R207" s="11">
        <v>300</v>
      </c>
      <c r="S207" s="11">
        <v>0</v>
      </c>
      <c r="T207" s="11">
        <v>0</v>
      </c>
      <c r="U207" s="11">
        <v>0</v>
      </c>
      <c r="V207" s="11">
        <v>-57</v>
      </c>
      <c r="W207" s="11">
        <v>50</v>
      </c>
      <c r="X207" s="11">
        <v>123200238436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11" customWidth="1"/>
    <col min="8" max="8" width="9.147857142857141" style="4" customWidth="1"/>
    <col min="9" max="10" width="12.43357142857143" style="4" customWidth="1"/>
  </cols>
  <sheetData>
    <row r="8" ht="17.25" customHeight="1" spans="1:11" x14ac:dyDescent="0.25">
      <c r="A8" s="343" t="s">
        <v>882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76">
        <f>SUM(H13:H14)</f>
      </c>
      <c r="H8" s="321"/>
      <c r="I8" s="4"/>
      <c r="J8" s="4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7"/>
      <c r="I9" s="4"/>
      <c r="J9" s="4"/>
    </row>
    <row r="10" ht="17.25" customHeight="1" spans="1:11" x14ac:dyDescent="0.25">
      <c r="A10" s="343" t="s">
        <v>883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76">
        <f>SUM(H15:H16)</f>
      </c>
      <c r="H10" s="321"/>
      <c r="I10" s="4"/>
      <c r="J10" s="4"/>
    </row>
    <row r="11" ht="17.25" customHeight="1" spans="1:11" x14ac:dyDescent="0.25">
      <c r="A11" s="125"/>
      <c r="B11" s="48"/>
      <c r="C11" s="48"/>
      <c r="D11" s="48"/>
      <c r="E11" s="48"/>
      <c r="F11" s="48"/>
      <c r="G11" s="48"/>
      <c r="H11" s="50"/>
      <c r="I11" s="4"/>
      <c r="J11" s="4"/>
    </row>
    <row r="12" ht="17.25" customHeight="1" spans="1:11" x14ac:dyDescent="0.25">
      <c r="A12" s="343" t="s">
        <v>884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76">
        <f>SUM(H17:H18)</f>
      </c>
      <c r="H12" s="321"/>
      <c r="I12" s="4"/>
      <c r="J12" s="4"/>
    </row>
    <row r="13" ht="17.25" customHeight="1" spans="1:11" x14ac:dyDescent="0.25">
      <c r="A13" s="348"/>
      <c r="B13" s="146"/>
      <c r="C13" s="146"/>
      <c r="D13" s="146"/>
      <c r="E13" s="146"/>
      <c r="F13" s="146"/>
      <c r="G13" s="146"/>
      <c r="H13" s="348"/>
      <c r="I13" s="4"/>
      <c r="J13" s="4"/>
    </row>
    <row r="14" ht="17.25" customHeight="1" spans="1:11" x14ac:dyDescent="0.25">
      <c r="A14" s="343" t="s">
        <v>885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76">
        <f>SUM(H19:H20)</f>
      </c>
      <c r="H14" s="321"/>
      <c r="I14" s="4"/>
      <c r="J14" s="4"/>
    </row>
    <row r="15" ht="17.25" customHeight="1" spans="1:11" x14ac:dyDescent="0.25">
      <c r="A15" s="7"/>
      <c r="B15" s="6"/>
      <c r="C15" s="6"/>
      <c r="D15" s="6"/>
      <c r="E15" s="6"/>
      <c r="F15" s="6"/>
      <c r="G15" s="6"/>
      <c r="H15" s="7"/>
      <c r="I15" s="4"/>
      <c r="J15" s="4"/>
    </row>
    <row r="16" ht="17.25" customHeight="1" spans="1:11" x14ac:dyDescent="0.25">
      <c r="A16" s="343" t="s">
        <v>887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76">
        <f>SUM(H21:H22)</f>
      </c>
      <c r="H16" s="321"/>
      <c r="I16" s="4"/>
      <c r="J16" s="4"/>
    </row>
    <row r="17" ht="17.25" customHeight="1" spans="1:11" x14ac:dyDescent="0.25">
      <c r="A17" s="7"/>
      <c r="B17" s="6"/>
      <c r="C17" s="6"/>
      <c r="D17" s="6"/>
      <c r="E17" s="6"/>
      <c r="F17" s="6"/>
      <c r="G17" s="6"/>
      <c r="H17" s="7"/>
      <c r="I17" s="4"/>
      <c r="J17" s="4"/>
    </row>
    <row r="18" ht="17.25" customHeight="1" spans="1:11" x14ac:dyDescent="0.25">
      <c r="A18" s="343" t="s">
        <v>888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76">
        <f>SUM(H23:H24)</f>
      </c>
      <c r="H18" s="321"/>
      <c r="I18" s="4"/>
      <c r="J18" s="4"/>
    </row>
    <row r="19" ht="17.25" customHeight="1" spans="1:11" x14ac:dyDescent="0.25">
      <c r="A19" s="7"/>
      <c r="B19" s="6"/>
      <c r="C19" s="6"/>
      <c r="D19" s="6"/>
      <c r="E19" s="6"/>
      <c r="F19" s="6"/>
      <c r="G19" s="6"/>
      <c r="H19" s="7"/>
      <c r="I19" s="4"/>
      <c r="J19" s="4"/>
    </row>
    <row r="20" ht="17.25" customHeight="1" spans="1:11" x14ac:dyDescent="0.25">
      <c r="A20" s="343" t="s">
        <v>889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76">
        <f>SUM(H25:H26)</f>
      </c>
      <c r="H20" s="321"/>
      <c r="I20" s="8" t="s">
        <v>1049</v>
      </c>
      <c r="J20" s="8"/>
    </row>
    <row r="21" ht="17.25" customHeight="1" spans="1:11" x14ac:dyDescent="0.25">
      <c r="A21" s="7"/>
      <c r="B21" s="6"/>
      <c r="C21" s="6"/>
      <c r="D21" s="6"/>
      <c r="E21" s="6"/>
      <c r="F21" s="6"/>
      <c r="G21" s="6"/>
      <c r="H21" s="7"/>
      <c r="I21" s="4"/>
      <c r="J21" s="4"/>
    </row>
    <row r="22" ht="17.25" customHeight="1" spans="1:11" x14ac:dyDescent="0.25">
      <c r="A22" s="7"/>
      <c r="B22" s="6"/>
      <c r="C22" s="6"/>
      <c r="D22" s="6"/>
      <c r="E22" s="6"/>
      <c r="F22" s="6"/>
      <c r="G22" s="6"/>
      <c r="H22" s="7"/>
      <c r="I22" s="4"/>
      <c r="J22" s="4"/>
    </row>
    <row r="23" ht="17.25" customHeight="1" spans="1:11" x14ac:dyDescent="0.25">
      <c r="A23" s="50"/>
      <c r="B23" s="48"/>
      <c r="C23" s="48"/>
      <c r="D23" s="48"/>
      <c r="E23" s="48"/>
      <c r="F23" s="48"/>
      <c r="G23" s="48"/>
      <c r="H23" s="50"/>
      <c r="I23" s="4"/>
      <c r="J23" s="4"/>
    </row>
    <row r="24" ht="17.25" customHeight="1" spans="1:11" x14ac:dyDescent="0.25">
      <c r="A24" s="367" t="s">
        <v>265</v>
      </c>
      <c r="B24" s="237">
        <f>SUM(C9:C10)</f>
      </c>
      <c r="C24" s="237">
        <f>SUM(D9:D10)</f>
      </c>
      <c r="D24" s="237">
        <f>SUM(E9:E10)</f>
      </c>
      <c r="E24" s="237">
        <f>SUM(F9:F10)</f>
      </c>
      <c r="F24" s="237">
        <f>SUM(G9:G10)</f>
      </c>
      <c r="G24" s="237">
        <f>SUM(H9:H10)</f>
      </c>
      <c r="H24" s="381"/>
      <c r="I24" s="4"/>
      <c r="J24" s="4"/>
    </row>
    <row r="25" ht="17.25" customHeight="1" spans="1:11" x14ac:dyDescent="0.25">
      <c r="A25" s="207" t="s">
        <v>722</v>
      </c>
      <c r="B25" s="193">
        <v>40</v>
      </c>
      <c r="C25" s="193">
        <v>120</v>
      </c>
      <c r="D25" s="193">
        <v>120</v>
      </c>
      <c r="E25" s="193">
        <v>30</v>
      </c>
      <c r="F25" s="193">
        <v>30</v>
      </c>
      <c r="G25" s="193">
        <v>60</v>
      </c>
      <c r="H25" s="382"/>
      <c r="I25" s="4"/>
      <c r="J25" s="4"/>
    </row>
    <row r="26" ht="17.25" customHeight="1" spans="1:11" x14ac:dyDescent="0.25">
      <c r="A26" s="3"/>
      <c r="B26" s="13"/>
      <c r="C26" s="13"/>
      <c r="D26" s="13"/>
      <c r="E26" s="13"/>
      <c r="F26" s="13"/>
      <c r="G26" s="13"/>
      <c r="H26" s="4"/>
      <c r="I26" s="4"/>
      <c r="J26" s="4"/>
    </row>
    <row r="27" ht="17.25" customHeight="1" spans="1:11" x14ac:dyDescent="0.25">
      <c r="A27" s="3"/>
      <c r="B27" s="13"/>
      <c r="C27" s="13"/>
      <c r="D27" s="13"/>
      <c r="E27" s="13"/>
      <c r="F27" s="13"/>
      <c r="G27" s="13"/>
      <c r="H27" s="4"/>
      <c r="I27" s="4"/>
      <c r="J27" s="4"/>
    </row>
    <row r="28" ht="17.25" customHeight="1" spans="1:11" x14ac:dyDescent="0.25">
      <c r="A28" s="40" t="s">
        <v>1050</v>
      </c>
      <c r="B28" s="68"/>
      <c r="C28" s="68"/>
      <c r="D28" s="13"/>
      <c r="E28" s="13"/>
      <c r="F28" s="13"/>
      <c r="G28" s="13"/>
      <c r="H28" s="4"/>
      <c r="I28" s="4"/>
      <c r="J28" s="4"/>
    </row>
    <row r="29" spans="1:7" x14ac:dyDescent="0.25">
      <c r="A29" s="3" t="s">
        <v>0</v>
      </c>
      <c r="B29" s="2" t="s">
        <v>14</v>
      </c>
      <c r="C29" s="2" t="s">
        <v>13</v>
      </c>
      <c r="D29" s="11" t="s">
        <v>8</v>
      </c>
      <c r="E29" s="11" t="s">
        <v>9</v>
      </c>
      <c r="F29" s="11" t="s">
        <v>188</v>
      </c>
      <c r="G29" s="11" t="s">
        <v>69</v>
      </c>
    </row>
    <row r="30" spans="1:8" x14ac:dyDescent="0.25">
      <c r="A30" s="3" t="s">
        <v>3</v>
      </c>
      <c r="B30" s="2">
        <v>0</v>
      </c>
      <c r="C30" s="2">
        <v>0</v>
      </c>
      <c r="D30" s="11">
        <v>0</v>
      </c>
      <c r="E30" s="11">
        <v>0</v>
      </c>
      <c r="F30" s="11">
        <v>0</v>
      </c>
      <c r="G30" s="11">
        <v>0</v>
      </c>
      <c r="H30" s="4">
        <v>0</v>
      </c>
    </row>
    <row r="31" spans="1:7" x14ac:dyDescent="0.25">
      <c r="A31" s="3"/>
      <c r="B31" s="2">
        <v>40</v>
      </c>
      <c r="C31" s="2">
        <v>0</v>
      </c>
      <c r="D31" s="11">
        <v>0</v>
      </c>
      <c r="E31" s="11">
        <v>0</v>
      </c>
      <c r="F31" s="11">
        <v>0</v>
      </c>
      <c r="G31" s="11">
        <v>0</v>
      </c>
    </row>
    <row r="32" spans="1:7" x14ac:dyDescent="0.25">
      <c r="A32" s="3"/>
      <c r="B32" s="2">
        <v>0</v>
      </c>
      <c r="C32" s="2">
        <v>120</v>
      </c>
      <c r="D32" s="11">
        <v>120</v>
      </c>
      <c r="E32" s="11">
        <v>30</v>
      </c>
      <c r="F32" s="11">
        <v>30</v>
      </c>
      <c r="G32" s="11">
        <v>60</v>
      </c>
    </row>
    <row r="33" spans="1:7" x14ac:dyDescent="0.25">
      <c r="A33" s="3" t="s">
        <v>3</v>
      </c>
      <c r="B33" s="2">
        <v>40</v>
      </c>
      <c r="C33" s="2">
        <v>120</v>
      </c>
      <c r="D33" s="11">
        <v>120</v>
      </c>
      <c r="E33" s="11">
        <v>30</v>
      </c>
      <c r="F33" s="11">
        <v>30</v>
      </c>
      <c r="G33" s="11">
        <v>60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K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11" customWidth="1"/>
    <col min="8" max="8" width="9.147857142857141" style="11" customWidth="1"/>
    <col min="9" max="9" width="12.43357142857143" style="11" hidden="1" customWidth="1"/>
    <col min="10" max="10" width="12.43357142857143" style="4" customWidth="1"/>
  </cols>
  <sheetData>
    <row r="8" ht="17.25" customHeight="1" spans="1:11" x14ac:dyDescent="0.25">
      <c r="A8" s="5" t="s">
        <v>983</v>
      </c>
      <c r="B8" s="6"/>
      <c r="C8" s="6"/>
      <c r="D8" s="6"/>
      <c r="E8" s="6"/>
      <c r="F8" s="6"/>
      <c r="G8" s="18">
        <v>70</v>
      </c>
      <c r="H8" s="6"/>
      <c r="I8" s="383"/>
      <c r="J8" s="4"/>
    </row>
    <row r="9" ht="17.25" customHeight="1" spans="1:11" x14ac:dyDescent="0.25">
      <c r="A9" s="5" t="s">
        <v>983</v>
      </c>
      <c r="B9" s="6"/>
      <c r="C9" s="6"/>
      <c r="D9" s="6"/>
      <c r="E9" s="6"/>
      <c r="F9" s="6"/>
      <c r="G9" s="18">
        <v>180</v>
      </c>
      <c r="H9" s="6"/>
      <c r="I9" s="383"/>
      <c r="J9" s="4"/>
    </row>
    <row r="10" ht="17.25" customHeight="1" spans="1:11" x14ac:dyDescent="0.25">
      <c r="A10" s="44" t="s">
        <v>1051</v>
      </c>
      <c r="B10" s="47">
        <v>15</v>
      </c>
      <c r="C10" s="47">
        <v>40</v>
      </c>
      <c r="D10" s="47">
        <v>80</v>
      </c>
      <c r="E10" s="47">
        <v>20</v>
      </c>
      <c r="F10" s="47">
        <v>180</v>
      </c>
      <c r="G10" s="48"/>
      <c r="H10" s="47">
        <v>10</v>
      </c>
      <c r="I10" s="384"/>
      <c r="J10" s="4"/>
    </row>
    <row r="11" ht="17.25" customHeight="1" spans="1:11" x14ac:dyDescent="0.25">
      <c r="A11" s="75" t="s">
        <v>883</v>
      </c>
      <c r="B11" s="76">
        <f>SUM(C13:C17)</f>
      </c>
      <c r="C11" s="76">
        <f>SUM(D13:D17)</f>
      </c>
      <c r="D11" s="76">
        <f>SUM(E13:E17)</f>
      </c>
      <c r="E11" s="76">
        <f>SUM(F13:F17)</f>
      </c>
      <c r="F11" s="76">
        <f>SUM(G13:G17)</f>
      </c>
      <c r="G11" s="76">
        <f>SUM(H13:H17)</f>
      </c>
      <c r="H11" s="76">
        <f>SUM(I13:I17)</f>
      </c>
      <c r="I11" s="385"/>
      <c r="J11" s="4"/>
    </row>
    <row r="12" ht="16.5" customHeight="1" spans="1:11" x14ac:dyDescent="0.25">
      <c r="A12" s="44">
        <v>45081</v>
      </c>
      <c r="B12" s="47">
        <v>32</v>
      </c>
      <c r="C12" s="47">
        <v>64</v>
      </c>
      <c r="D12" s="47">
        <v>128</v>
      </c>
      <c r="E12" s="48"/>
      <c r="F12" s="47">
        <v>200</v>
      </c>
      <c r="G12" s="48"/>
      <c r="H12" s="48"/>
      <c r="I12" s="384"/>
      <c r="J12" s="4"/>
    </row>
    <row r="13" ht="19.5" customHeight="1" spans="1:11" x14ac:dyDescent="0.25">
      <c r="A13" s="75" t="s">
        <v>884</v>
      </c>
      <c r="B13" s="76">
        <f>SUM(C18:C19)</f>
      </c>
      <c r="C13" s="76">
        <f>SUM(D18:D19)</f>
      </c>
      <c r="D13" s="76">
        <f>SUM(E18:E19)</f>
      </c>
      <c r="E13" s="76">
        <f>SUM(F18:F19)</f>
      </c>
      <c r="F13" s="76">
        <f>SUM(G18:G19)</f>
      </c>
      <c r="G13" s="76">
        <f>SUM(H18:H19)</f>
      </c>
      <c r="H13" s="76">
        <f>SUM(I18:I19)</f>
      </c>
      <c r="I13" s="52">
        <f>SUM(J18:J19)</f>
      </c>
      <c r="J13" s="4"/>
    </row>
    <row r="14" ht="16.5" customHeight="1" spans="1:11" x14ac:dyDescent="0.25">
      <c r="A14" s="125">
        <v>45204</v>
      </c>
      <c r="B14" s="162">
        <v>60</v>
      </c>
      <c r="C14" s="162">
        <v>60</v>
      </c>
      <c r="D14" s="162">
        <v>60</v>
      </c>
      <c r="E14" s="307"/>
      <c r="F14" s="307"/>
      <c r="G14" s="307"/>
      <c r="H14" s="307"/>
      <c r="I14" s="386"/>
      <c r="J14" s="4"/>
    </row>
    <row r="15" ht="19.5" customHeight="1" spans="1:11" x14ac:dyDescent="0.25">
      <c r="A15" s="75" t="s">
        <v>885</v>
      </c>
      <c r="B15" s="76">
        <f>SUM(C20:C21)</f>
      </c>
      <c r="C15" s="76">
        <f>SUM(D20:D21)</f>
      </c>
      <c r="D15" s="76">
        <f>SUM(E20:E21)</f>
      </c>
      <c r="E15" s="76">
        <f>SUM(F20:F21)</f>
      </c>
      <c r="F15" s="76">
        <f>SUM(G20:G21)</f>
      </c>
      <c r="G15" s="76">
        <f>SUM(H20:H21)</f>
      </c>
      <c r="H15" s="76">
        <f>SUM(I20:I21)</f>
      </c>
      <c r="I15" s="52">
        <f>SUM(J20:J21)</f>
      </c>
      <c r="J15" s="4"/>
    </row>
    <row r="16" ht="16.5" customHeight="1" spans="1:11" x14ac:dyDescent="0.25">
      <c r="A16" s="125">
        <v>45052</v>
      </c>
      <c r="B16" s="307"/>
      <c r="C16" s="307"/>
      <c r="D16" s="307"/>
      <c r="E16" s="307"/>
      <c r="F16" s="307"/>
      <c r="G16" s="162">
        <v>200</v>
      </c>
      <c r="H16" s="307"/>
      <c r="I16" s="386"/>
      <c r="J16" s="4"/>
    </row>
    <row r="17" ht="19.5" customHeight="1" spans="1:11" x14ac:dyDescent="0.25">
      <c r="A17" s="75" t="s">
        <v>887</v>
      </c>
      <c r="B17" s="76">
        <f>SUM(C22:C23)</f>
      </c>
      <c r="C17" s="76">
        <f>SUM(D22:D23)</f>
      </c>
      <c r="D17" s="76">
        <f>SUM(E22:E23)</f>
      </c>
      <c r="E17" s="76">
        <f>SUM(F22:F23)</f>
      </c>
      <c r="F17" s="76">
        <f>SUM(G22:G23)</f>
      </c>
      <c r="G17" s="76">
        <f>SUM(H22:H23)</f>
      </c>
      <c r="H17" s="76">
        <f>SUM(I22:I23)</f>
      </c>
      <c r="I17" s="52">
        <f>SUM(J22:J23)</f>
      </c>
      <c r="J17" s="4"/>
    </row>
    <row r="18" ht="16.5" customHeight="1" spans="1:11" x14ac:dyDescent="0.25">
      <c r="A18" s="5">
        <v>44933</v>
      </c>
      <c r="B18" s="47">
        <v>20</v>
      </c>
      <c r="C18" s="47">
        <v>50</v>
      </c>
      <c r="D18" s="48"/>
      <c r="E18" s="48"/>
      <c r="F18" s="47">
        <v>200</v>
      </c>
      <c r="G18" s="48"/>
      <c r="H18" s="48"/>
      <c r="I18" s="384"/>
      <c r="J18" s="4"/>
    </row>
    <row r="19" ht="18.75" customHeight="1" spans="1:11" x14ac:dyDescent="0.25">
      <c r="A19" s="5">
        <v>44992</v>
      </c>
      <c r="B19" s="48"/>
      <c r="C19" s="48"/>
      <c r="D19" s="47">
        <v>100</v>
      </c>
      <c r="E19" s="48"/>
      <c r="F19" s="48"/>
      <c r="G19" s="48"/>
      <c r="H19" s="48"/>
      <c r="I19" s="384"/>
      <c r="J19" s="4"/>
    </row>
    <row r="20" ht="19.5" customHeight="1" spans="1:11" x14ac:dyDescent="0.25">
      <c r="A20" s="75" t="s">
        <v>888</v>
      </c>
      <c r="B20" s="76">
        <f>SUM(C24:C26)</f>
      </c>
      <c r="C20" s="76">
        <f>SUM(D24:D26)</f>
      </c>
      <c r="D20" s="76">
        <f>SUM(E24:E26)</f>
      </c>
      <c r="E20" s="76">
        <f>SUM(F24:F26)</f>
      </c>
      <c r="F20" s="76">
        <f>SUM(G24:G26)</f>
      </c>
      <c r="G20" s="76">
        <f>SUM(H24:H26)</f>
      </c>
      <c r="H20" s="76">
        <f>SUM(I24:I26)</f>
      </c>
      <c r="I20" s="52">
        <f>SUM(J24:J26)</f>
      </c>
      <c r="J20" s="4"/>
    </row>
    <row r="21" ht="14.25" customHeight="1" spans="1:11" x14ac:dyDescent="0.25">
      <c r="A21" s="44"/>
      <c r="B21" s="48"/>
      <c r="C21" s="48"/>
      <c r="D21" s="48"/>
      <c r="E21" s="48"/>
      <c r="F21" s="48"/>
      <c r="G21" s="48"/>
      <c r="H21" s="48"/>
      <c r="I21" s="384"/>
      <c r="J21" s="4"/>
    </row>
    <row r="22" ht="19.5" customHeight="1" spans="1:11" x14ac:dyDescent="0.25">
      <c r="A22" s="75" t="s">
        <v>889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76">
        <f>SUM(G27:G28)</f>
      </c>
      <c r="G22" s="76">
        <f>SUM(H27:H28)</f>
      </c>
      <c r="H22" s="76">
        <f>SUM(I27:I28)</f>
      </c>
      <c r="I22" s="52">
        <f>SUM(J27:J28)</f>
      </c>
      <c r="J22" s="8" t="s">
        <v>1049</v>
      </c>
    </row>
    <row r="23" ht="14.25" customHeight="1" spans="1:11" x14ac:dyDescent="0.25">
      <c r="A23" s="170"/>
      <c r="B23" s="48"/>
      <c r="C23" s="48"/>
      <c r="D23" s="48"/>
      <c r="E23" s="48"/>
      <c r="F23" s="48"/>
      <c r="G23" s="48"/>
      <c r="H23" s="48"/>
      <c r="I23" s="384"/>
      <c r="J23" s="4"/>
    </row>
    <row r="24" ht="14.25" customHeight="1" spans="1:11" x14ac:dyDescent="0.25">
      <c r="A24" s="170"/>
      <c r="B24" s="48"/>
      <c r="C24" s="48"/>
      <c r="D24" s="48"/>
      <c r="E24" s="48"/>
      <c r="F24" s="48"/>
      <c r="G24" s="48"/>
      <c r="H24" s="48"/>
      <c r="I24" s="384"/>
      <c r="J24" s="4"/>
    </row>
    <row r="25" ht="17.25" customHeight="1" spans="1:11" x14ac:dyDescent="0.25">
      <c r="A25" s="44"/>
      <c r="B25" s="48"/>
      <c r="C25" s="48"/>
      <c r="D25" s="48"/>
      <c r="E25" s="48"/>
      <c r="F25" s="48"/>
      <c r="G25" s="48"/>
      <c r="H25" s="48"/>
      <c r="I25" s="384"/>
      <c r="J25" s="4"/>
    </row>
    <row r="26" ht="17.25" customHeight="1" spans="1:11" x14ac:dyDescent="0.25">
      <c r="A26" s="236" t="s">
        <v>265</v>
      </c>
      <c r="B26" s="237">
        <f>SUM(C20:C21)</f>
      </c>
      <c r="C26" s="237">
        <f>SUM(D20:D21)</f>
      </c>
      <c r="D26" s="237">
        <f>SUM(E20:E21)</f>
      </c>
      <c r="E26" s="237">
        <f>SUM(F20:F21)</f>
      </c>
      <c r="F26" s="237">
        <f>SUM(G20:G21)</f>
      </c>
      <c r="G26" s="237">
        <f>SUM(H20:H21)</f>
      </c>
      <c r="H26" s="237">
        <f>SUM(I20:I21)</f>
      </c>
      <c r="I26" s="52">
        <f>SUM(J20:J21)</f>
      </c>
      <c r="J26" s="4"/>
    </row>
    <row r="27" ht="17.25" customHeight="1" spans="1:11" x14ac:dyDescent="0.25">
      <c r="A27" s="323" t="s">
        <v>722</v>
      </c>
      <c r="B27" s="28"/>
      <c r="C27" s="28"/>
      <c r="D27" s="28"/>
      <c r="E27" s="28"/>
      <c r="F27" s="28"/>
      <c r="G27" s="28"/>
      <c r="H27" s="28"/>
      <c r="I27" s="387"/>
      <c r="J27" s="4"/>
    </row>
    <row r="28" ht="17.25" customHeight="1" spans="1:11" x14ac:dyDescent="0.25">
      <c r="A28" s="12"/>
      <c r="B28" s="13"/>
      <c r="C28" s="13"/>
      <c r="D28" s="13"/>
      <c r="E28" s="13"/>
      <c r="F28" s="13"/>
      <c r="G28" s="13"/>
      <c r="H28" s="13"/>
      <c r="I28" s="13"/>
      <c r="J28" s="4"/>
    </row>
    <row r="29" ht="17.25" customHeight="1" spans="1:11" x14ac:dyDescent="0.25">
      <c r="A29" s="67" t="s">
        <v>1050</v>
      </c>
      <c r="B29" s="68"/>
      <c r="C29" s="68"/>
      <c r="D29" s="13"/>
      <c r="E29" s="13"/>
      <c r="F29" s="13"/>
      <c r="G29" s="13"/>
      <c r="H29" s="13"/>
      <c r="I29" s="13"/>
      <c r="J29" s="4"/>
    </row>
    <row r="30" spans="1:9" x14ac:dyDescent="0.25">
      <c r="A30" s="1" t="s">
        <v>0</v>
      </c>
      <c r="B30" s="2" t="s">
        <v>14</v>
      </c>
      <c r="C30" s="2" t="s">
        <v>69</v>
      </c>
      <c r="D30" s="11" t="s">
        <v>8</v>
      </c>
      <c r="E30" s="11" t="s">
        <v>9</v>
      </c>
      <c r="F30" s="11" t="s">
        <v>13</v>
      </c>
      <c r="G30" s="11" t="s">
        <v>11</v>
      </c>
      <c r="H30" s="11" t="s">
        <v>188</v>
      </c>
      <c r="I30" s="11" t="s">
        <v>32</v>
      </c>
    </row>
    <row r="31" spans="1:10" x14ac:dyDescent="0.25">
      <c r="A31" s="1" t="s">
        <v>3</v>
      </c>
      <c r="B31" s="2">
        <v>0</v>
      </c>
      <c r="C31" s="2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4">
        <v>0</v>
      </c>
    </row>
    <row r="32" spans="1:9" x14ac:dyDescent="0.25">
      <c r="A32" s="1"/>
      <c r="B32" s="2">
        <v>60</v>
      </c>
      <c r="C32" s="2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"/>
      <c r="B33" s="2">
        <v>0</v>
      </c>
      <c r="C33" s="2">
        <v>30</v>
      </c>
      <c r="D33" s="11">
        <v>30</v>
      </c>
      <c r="E33" s="11">
        <v>60</v>
      </c>
      <c r="F33" s="11">
        <v>60</v>
      </c>
      <c r="G33" s="11">
        <v>16</v>
      </c>
      <c r="H33" s="11">
        <v>0</v>
      </c>
      <c r="I33" s="11">
        <v>0</v>
      </c>
    </row>
    <row r="34" spans="1:9" x14ac:dyDescent="0.25">
      <c r="A34" s="1"/>
      <c r="B34" s="2">
        <v>30</v>
      </c>
      <c r="C34" s="2">
        <v>20</v>
      </c>
      <c r="D34" s="11">
        <v>40</v>
      </c>
      <c r="E34" s="11">
        <v>20</v>
      </c>
      <c r="F34" s="11">
        <v>80</v>
      </c>
      <c r="G34" s="11">
        <v>50</v>
      </c>
      <c r="H34" s="11">
        <v>10</v>
      </c>
      <c r="I34" s="11">
        <v>0</v>
      </c>
    </row>
    <row r="35" spans="1:9" x14ac:dyDescent="0.25">
      <c r="A35" s="1"/>
      <c r="B35" s="2">
        <v>0</v>
      </c>
      <c r="C35" s="2">
        <v>0</v>
      </c>
      <c r="D35" s="11">
        <v>0</v>
      </c>
      <c r="E35" s="11">
        <v>0</v>
      </c>
      <c r="F35" s="11">
        <v>0</v>
      </c>
      <c r="G35" s="11">
        <v>260</v>
      </c>
      <c r="H35" s="11">
        <v>0</v>
      </c>
      <c r="I35" s="11">
        <v>0</v>
      </c>
    </row>
    <row r="36" spans="1:9" x14ac:dyDescent="0.25">
      <c r="A36" s="1"/>
      <c r="B36" s="2">
        <v>0</v>
      </c>
      <c r="C36" s="2">
        <v>0</v>
      </c>
      <c r="D36" s="11">
        <v>0</v>
      </c>
      <c r="E36" s="11">
        <v>0</v>
      </c>
      <c r="F36" s="11">
        <v>0</v>
      </c>
      <c r="G36" s="11">
        <v>70</v>
      </c>
      <c r="H36" s="11">
        <v>0</v>
      </c>
      <c r="I36" s="11">
        <v>0</v>
      </c>
    </row>
    <row r="37" spans="1:9" x14ac:dyDescent="0.25">
      <c r="A37" s="1"/>
      <c r="B37" s="2">
        <v>0</v>
      </c>
      <c r="C37" s="2">
        <v>0</v>
      </c>
      <c r="D37" s="11">
        <v>0</v>
      </c>
      <c r="E37" s="11">
        <v>0</v>
      </c>
      <c r="F37" s="11">
        <v>0</v>
      </c>
      <c r="G37" s="11">
        <v>180</v>
      </c>
      <c r="H37" s="11">
        <v>0</v>
      </c>
      <c r="I37" s="11">
        <v>0</v>
      </c>
    </row>
    <row r="38" spans="1:9" x14ac:dyDescent="0.25">
      <c r="A38" s="1"/>
      <c r="B38" s="2">
        <v>15</v>
      </c>
      <c r="C38" s="2">
        <v>40</v>
      </c>
      <c r="D38" s="11">
        <v>80</v>
      </c>
      <c r="E38" s="11">
        <v>20</v>
      </c>
      <c r="F38" s="11">
        <v>180</v>
      </c>
      <c r="G38" s="11">
        <v>0</v>
      </c>
      <c r="H38" s="11">
        <v>10</v>
      </c>
      <c r="I38" s="11">
        <v>0</v>
      </c>
    </row>
    <row r="39" spans="1:9" x14ac:dyDescent="0.25">
      <c r="A39" s="1"/>
      <c r="B39" s="2">
        <v>32</v>
      </c>
      <c r="C39" s="2">
        <v>64</v>
      </c>
      <c r="D39" s="11">
        <v>128</v>
      </c>
      <c r="E39" s="11">
        <v>0</v>
      </c>
      <c r="F39" s="11">
        <v>200</v>
      </c>
      <c r="G39" s="11">
        <v>0</v>
      </c>
      <c r="H39" s="11">
        <v>0</v>
      </c>
      <c r="I39" s="11">
        <v>0</v>
      </c>
    </row>
    <row r="40" spans="1:9" x14ac:dyDescent="0.25">
      <c r="A40" s="1"/>
      <c r="B40" s="2">
        <v>60</v>
      </c>
      <c r="C40" s="2">
        <v>60</v>
      </c>
      <c r="D40" s="11">
        <v>60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"/>
      <c r="B41" s="2">
        <v>0</v>
      </c>
      <c r="C41" s="2">
        <v>0</v>
      </c>
      <c r="D41" s="11">
        <v>0</v>
      </c>
      <c r="E41" s="11">
        <v>0</v>
      </c>
      <c r="F41" s="11">
        <v>0</v>
      </c>
      <c r="G41" s="11">
        <v>200</v>
      </c>
      <c r="H41" s="11">
        <v>0</v>
      </c>
      <c r="I41" s="11">
        <v>0</v>
      </c>
    </row>
    <row r="42" spans="1:9" x14ac:dyDescent="0.25">
      <c r="A42" s="1"/>
      <c r="B42" s="2">
        <v>20</v>
      </c>
      <c r="C42" s="2">
        <v>50</v>
      </c>
      <c r="D42" s="11">
        <v>0</v>
      </c>
      <c r="E42" s="11">
        <v>0</v>
      </c>
      <c r="F42" s="11">
        <v>200</v>
      </c>
      <c r="G42" s="11">
        <v>0</v>
      </c>
      <c r="H42" s="11">
        <v>0</v>
      </c>
      <c r="I42" s="11">
        <v>0</v>
      </c>
    </row>
    <row r="43" spans="1:9" x14ac:dyDescent="0.25">
      <c r="A43" s="1"/>
      <c r="B43" s="2">
        <v>0</v>
      </c>
      <c r="C43" s="2">
        <v>0</v>
      </c>
      <c r="D43" s="11">
        <v>100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" t="s">
        <v>3</v>
      </c>
      <c r="B44" s="2">
        <v>217</v>
      </c>
      <c r="C44" s="2">
        <v>264</v>
      </c>
      <c r="D44" s="11">
        <v>438</v>
      </c>
      <c r="E44" s="11">
        <v>100</v>
      </c>
      <c r="F44" s="11">
        <v>720</v>
      </c>
      <c r="G44" s="11">
        <v>776</v>
      </c>
      <c r="H44" s="11">
        <v>20</v>
      </c>
      <c r="I44" s="11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7" ht="17.25" customHeight="1" spans="1:13" x14ac:dyDescent="0.25">
      <c r="A7" s="5">
        <v>45110</v>
      </c>
      <c r="B7" s="6"/>
      <c r="C7" s="6"/>
      <c r="D7" s="6"/>
      <c r="E7" s="6"/>
      <c r="F7" s="6"/>
      <c r="G7" s="18">
        <v>260</v>
      </c>
      <c r="H7" s="6"/>
      <c r="I7" s="6"/>
      <c r="J7" s="383"/>
      <c r="K7" s="4"/>
      <c r="L7" s="4"/>
    </row>
    <row r="8" ht="17.25" customHeight="1" spans="1:13" x14ac:dyDescent="0.25">
      <c r="A8" s="5" t="s">
        <v>983</v>
      </c>
      <c r="B8" s="6"/>
      <c r="C8" s="6"/>
      <c r="D8" s="6"/>
      <c r="E8" s="6"/>
      <c r="F8" s="6"/>
      <c r="G8" s="18">
        <v>70</v>
      </c>
      <c r="H8" s="6"/>
      <c r="I8" s="6"/>
      <c r="J8" s="383"/>
      <c r="K8" s="4"/>
      <c r="L8" s="4"/>
    </row>
    <row r="9" ht="17.25" customHeight="1" spans="1:13" x14ac:dyDescent="0.25">
      <c r="A9" s="5" t="s">
        <v>983</v>
      </c>
      <c r="B9" s="6"/>
      <c r="C9" s="6"/>
      <c r="D9" s="6"/>
      <c r="E9" s="6"/>
      <c r="F9" s="6"/>
      <c r="G9" s="18">
        <v>180</v>
      </c>
      <c r="H9" s="6"/>
      <c r="I9" s="6"/>
      <c r="J9" s="383"/>
      <c r="K9" s="4"/>
      <c r="L9" s="4"/>
    </row>
    <row r="10" ht="17.25" customHeight="1" spans="1:13" x14ac:dyDescent="0.25">
      <c r="A10" s="5" t="s">
        <v>1051</v>
      </c>
      <c r="B10" s="18">
        <v>15</v>
      </c>
      <c r="C10" s="18">
        <v>40</v>
      </c>
      <c r="D10" s="18">
        <v>80</v>
      </c>
      <c r="E10" s="18">
        <v>20</v>
      </c>
      <c r="F10" s="18">
        <v>180</v>
      </c>
      <c r="G10" s="6"/>
      <c r="H10" s="18">
        <v>10</v>
      </c>
      <c r="I10" s="6"/>
      <c r="J10" s="383"/>
      <c r="K10" s="4"/>
      <c r="L10" s="4"/>
    </row>
    <row r="11" ht="17.25" customHeight="1" spans="1:13" x14ac:dyDescent="0.25">
      <c r="A11" s="366">
        <v>44930</v>
      </c>
      <c r="B11" s="39"/>
      <c r="C11" s="39"/>
      <c r="D11" s="39"/>
      <c r="E11" s="39"/>
      <c r="F11" s="39"/>
      <c r="G11" s="39"/>
      <c r="H11" s="39"/>
      <c r="I11" s="39"/>
      <c r="J11" s="38">
        <v>150</v>
      </c>
      <c r="K11" s="40" t="s">
        <v>1052</v>
      </c>
      <c r="L11" s="40"/>
    </row>
    <row r="12" ht="17.25" customHeight="1" spans="1:13" x14ac:dyDescent="0.25">
      <c r="A12" s="366" t="s">
        <v>1053</v>
      </c>
      <c r="B12" s="39"/>
      <c r="C12" s="39"/>
      <c r="D12" s="39"/>
      <c r="E12" s="39"/>
      <c r="F12" s="39"/>
      <c r="G12" s="39"/>
      <c r="H12" s="39"/>
      <c r="I12" s="39"/>
      <c r="J12" s="38">
        <v>150</v>
      </c>
      <c r="K12" s="40" t="s">
        <v>1052</v>
      </c>
      <c r="L12" s="40"/>
    </row>
    <row r="13" ht="14.25" customHeight="1" spans="1:13" x14ac:dyDescent="0.25">
      <c r="A13" s="5">
        <v>45081</v>
      </c>
      <c r="B13" s="18">
        <v>32</v>
      </c>
      <c r="C13" s="18">
        <v>64</v>
      </c>
      <c r="D13" s="18">
        <v>128</v>
      </c>
      <c r="E13" s="6"/>
      <c r="F13" s="18">
        <v>200</v>
      </c>
      <c r="G13" s="6"/>
      <c r="H13" s="6"/>
      <c r="I13" s="6"/>
      <c r="J13" s="383"/>
      <c r="K13" s="4"/>
      <c r="L13" s="4"/>
    </row>
    <row r="14" ht="16.5" customHeight="1" spans="1:13" x14ac:dyDescent="0.25">
      <c r="A14" s="5">
        <v>45204</v>
      </c>
      <c r="B14" s="18">
        <v>60</v>
      </c>
      <c r="C14" s="18">
        <v>60</v>
      </c>
      <c r="D14" s="18">
        <v>60</v>
      </c>
      <c r="E14" s="48"/>
      <c r="F14" s="48"/>
      <c r="G14" s="48"/>
      <c r="H14" s="48"/>
      <c r="I14" s="48"/>
      <c r="J14" s="384"/>
      <c r="K14" s="4"/>
      <c r="L14" s="4"/>
    </row>
    <row r="15" ht="15.75" customHeight="1" spans="1:13" x14ac:dyDescent="0.25">
      <c r="A15" s="125">
        <v>45052</v>
      </c>
      <c r="B15" s="307"/>
      <c r="C15" s="307"/>
      <c r="D15" s="307"/>
      <c r="E15" s="48"/>
      <c r="F15" s="307"/>
      <c r="G15" s="162">
        <v>200</v>
      </c>
      <c r="H15" s="48"/>
      <c r="I15" s="48"/>
      <c r="J15" s="384"/>
      <c r="K15" s="4"/>
      <c r="L15" s="4"/>
    </row>
    <row r="16" ht="14.25" customHeight="1" spans="1:13" x14ac:dyDescent="0.25">
      <c r="A16" s="5" t="s">
        <v>1054</v>
      </c>
      <c r="B16" s="47">
        <v>20</v>
      </c>
      <c r="C16" s="47">
        <v>50</v>
      </c>
      <c r="D16" s="48"/>
      <c r="E16" s="48"/>
      <c r="F16" s="47">
        <v>200</v>
      </c>
      <c r="G16" s="48"/>
      <c r="H16" s="48"/>
      <c r="I16" s="48"/>
      <c r="J16" s="384"/>
      <c r="K16" s="4"/>
      <c r="L16" s="4"/>
    </row>
    <row r="17" ht="14.25" customHeight="1" spans="1:13" x14ac:dyDescent="0.25">
      <c r="A17" s="5">
        <v>44992</v>
      </c>
      <c r="B17" s="6"/>
      <c r="C17" s="6"/>
      <c r="D17" s="18">
        <v>100</v>
      </c>
      <c r="E17" s="48"/>
      <c r="F17" s="48"/>
      <c r="G17" s="48"/>
      <c r="H17" s="48"/>
      <c r="I17" s="48"/>
      <c r="J17" s="384"/>
      <c r="K17" s="4"/>
      <c r="L17" s="4"/>
    </row>
    <row r="18" ht="17.25" customHeight="1" spans="1:13" x14ac:dyDescent="0.25">
      <c r="A18" s="75" t="s">
        <v>1055</v>
      </c>
      <c r="B18" s="76">
        <f>SUM(C8:C23)</f>
      </c>
      <c r="C18" s="76">
        <f>SUM(D8:D23)</f>
      </c>
      <c r="D18" s="76">
        <f>SUM(E8:E23)</f>
      </c>
      <c r="E18" s="76">
        <f>SUM(F8:F23)</f>
      </c>
      <c r="F18" s="76">
        <f>SUM(G8:G23)</f>
      </c>
      <c r="G18" s="76">
        <f>SUM(H8:H23)</f>
      </c>
      <c r="H18" s="76">
        <f>SUM(I8:I23)</f>
      </c>
      <c r="I18" s="189"/>
      <c r="J18" s="52">
        <f>SUM(K8:K23)</f>
      </c>
      <c r="K18" s="4"/>
      <c r="L18" s="4"/>
    </row>
    <row r="19" ht="16.5" customHeight="1" spans="1:13" x14ac:dyDescent="0.25">
      <c r="A19" s="44" t="s">
        <v>820</v>
      </c>
      <c r="B19" s="47">
        <v>20</v>
      </c>
      <c r="C19" s="47">
        <v>20</v>
      </c>
      <c r="D19" s="47">
        <v>40</v>
      </c>
      <c r="E19" s="48"/>
      <c r="F19" s="48"/>
      <c r="G19" s="48"/>
      <c r="H19" s="48"/>
      <c r="I19" s="48"/>
      <c r="J19" s="384"/>
      <c r="K19" s="4"/>
      <c r="L19" s="4"/>
    </row>
    <row r="20" ht="17.25" customHeight="1" spans="1:13" x14ac:dyDescent="0.25">
      <c r="A20" s="75" t="s">
        <v>1056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76">
        <f>SUM(G24:G25)</f>
      </c>
      <c r="G20" s="76">
        <f>SUM(H24:H25)</f>
      </c>
      <c r="H20" s="76">
        <f>SUM(I24:I25)</f>
      </c>
      <c r="I20" s="189"/>
      <c r="J20" s="52">
        <f>SUM(K24:K25)</f>
      </c>
      <c r="K20" s="4"/>
      <c r="L20" s="4"/>
    </row>
    <row r="21" ht="15" customHeight="1" spans="1:13" x14ac:dyDescent="0.25">
      <c r="A21" s="44">
        <v>45117</v>
      </c>
      <c r="B21" s="162">
        <v>50</v>
      </c>
      <c r="C21" s="162">
        <v>100</v>
      </c>
      <c r="D21" s="162">
        <v>150</v>
      </c>
      <c r="E21" s="126"/>
      <c r="F21" s="162">
        <v>150</v>
      </c>
      <c r="G21" s="126"/>
      <c r="H21" s="162">
        <v>5</v>
      </c>
      <c r="I21" s="126"/>
      <c r="J21" s="388"/>
      <c r="K21" s="4"/>
      <c r="L21" s="4"/>
    </row>
    <row r="22" ht="15.75" customHeight="1" spans="1:13" x14ac:dyDescent="0.25">
      <c r="A22" s="5">
        <v>45209</v>
      </c>
      <c r="B22" s="6"/>
      <c r="C22" s="6"/>
      <c r="D22" s="6"/>
      <c r="E22" s="6"/>
      <c r="F22" s="6"/>
      <c r="G22" s="6"/>
      <c r="H22" s="18">
        <v>22</v>
      </c>
      <c r="I22" s="6"/>
      <c r="J22" s="383"/>
      <c r="K22" s="4"/>
      <c r="L22" s="4"/>
    </row>
    <row r="23" ht="18" customHeight="1" spans="1:13" x14ac:dyDescent="0.25">
      <c r="A23" s="5">
        <v>45240</v>
      </c>
      <c r="B23" s="6"/>
      <c r="C23" s="6"/>
      <c r="D23" s="6"/>
      <c r="E23" s="6"/>
      <c r="F23" s="6"/>
      <c r="G23" s="6"/>
      <c r="H23" s="18">
        <v>20</v>
      </c>
      <c r="I23" s="6"/>
      <c r="J23" s="383"/>
      <c r="K23" s="4"/>
      <c r="L23" s="4"/>
    </row>
    <row r="24" ht="17.25" customHeight="1" spans="1:13" x14ac:dyDescent="0.25">
      <c r="A24" s="75" t="s">
        <v>1057</v>
      </c>
      <c r="B24" s="76">
        <f>SUM(C26:C29)</f>
      </c>
      <c r="C24" s="76">
        <f>SUM(D26:D29)</f>
      </c>
      <c r="D24" s="76">
        <f>SUM(E26:E29)</f>
      </c>
      <c r="E24" s="76">
        <f>SUM(F26:F29)</f>
      </c>
      <c r="F24" s="76">
        <f>SUM(G26:G29)</f>
      </c>
      <c r="G24" s="76">
        <f>SUM(H26:H29)</f>
      </c>
      <c r="H24" s="76">
        <f>SUM(I26:I29)</f>
      </c>
      <c r="I24" s="189"/>
      <c r="J24" s="52">
        <f>SUM(K26:K29)</f>
      </c>
      <c r="K24" s="4"/>
      <c r="L24" s="4"/>
    </row>
    <row r="25" ht="17.25" customHeight="1" spans="1:13" x14ac:dyDescent="0.25">
      <c r="A25" s="147"/>
      <c r="B25" s="196"/>
      <c r="C25" s="196"/>
      <c r="D25" s="196"/>
      <c r="E25" s="196"/>
      <c r="F25" s="196"/>
      <c r="G25" s="196"/>
      <c r="H25" s="196"/>
      <c r="I25" s="196"/>
      <c r="J25" s="386"/>
      <c r="K25" s="4"/>
      <c r="L25" s="4"/>
    </row>
    <row r="26" ht="17.25" customHeight="1" spans="1:13" x14ac:dyDescent="0.25">
      <c r="A26" s="75" t="s">
        <v>1058</v>
      </c>
      <c r="B26" s="76">
        <f>SUM(C30:C31)</f>
      </c>
      <c r="C26" s="76">
        <f>SUM(D30:D31)</f>
      </c>
      <c r="D26" s="76">
        <f>SUM(E30:E31)</f>
      </c>
      <c r="E26" s="76">
        <f>SUM(F30:F31)</f>
      </c>
      <c r="F26" s="76">
        <f>SUM(G30:G31)</f>
      </c>
      <c r="G26" s="76">
        <f>SUM(H30:H31)</f>
      </c>
      <c r="H26" s="76">
        <f>SUM(I30:I31)</f>
      </c>
      <c r="I26" s="189"/>
      <c r="J26" s="52">
        <f>SUM(K28:K31)</f>
      </c>
      <c r="K26" s="4"/>
      <c r="L26" s="4"/>
    </row>
    <row r="27" ht="15.75" customHeight="1" spans="1:13" x14ac:dyDescent="0.25">
      <c r="A27" s="5" t="s">
        <v>782</v>
      </c>
      <c r="B27" s="25"/>
      <c r="C27" s="25"/>
      <c r="D27" s="18">
        <v>50</v>
      </c>
      <c r="E27" s="25"/>
      <c r="F27" s="18">
        <v>100</v>
      </c>
      <c r="G27" s="25"/>
      <c r="H27" s="18">
        <v>25</v>
      </c>
      <c r="I27" s="18">
        <v>50</v>
      </c>
      <c r="J27" s="39"/>
      <c r="K27" s="4"/>
      <c r="L27" s="4"/>
    </row>
    <row r="28" ht="16.5" customHeight="1" spans="1:13" x14ac:dyDescent="0.25">
      <c r="A28" s="5" t="s">
        <v>782</v>
      </c>
      <c r="B28" s="18">
        <v>9</v>
      </c>
      <c r="C28" s="25"/>
      <c r="D28" s="18">
        <v>20</v>
      </c>
      <c r="E28" s="25"/>
      <c r="F28" s="18">
        <v>100</v>
      </c>
      <c r="G28" s="25"/>
      <c r="H28" s="18">
        <v>10</v>
      </c>
      <c r="I28" s="18">
        <v>50</v>
      </c>
      <c r="J28" s="39"/>
      <c r="K28" s="4"/>
      <c r="L28" s="4"/>
    </row>
    <row r="29" ht="17.25" customHeight="1" spans="1:13" x14ac:dyDescent="0.25">
      <c r="A29" s="45" t="s">
        <v>783</v>
      </c>
      <c r="B29" s="47">
        <v>5</v>
      </c>
      <c r="C29" s="49"/>
      <c r="D29" s="47">
        <v>30</v>
      </c>
      <c r="E29" s="49"/>
      <c r="F29" s="49"/>
      <c r="G29" s="49"/>
      <c r="H29" s="47">
        <v>25</v>
      </c>
      <c r="I29" s="49"/>
      <c r="J29" s="389"/>
      <c r="K29" s="4"/>
      <c r="L29" s="4"/>
    </row>
    <row r="30" ht="17.25" customHeight="1" spans="1:13" x14ac:dyDescent="0.25">
      <c r="A30" s="75" t="s">
        <v>1059</v>
      </c>
      <c r="B30" s="76">
        <f>SUM(C32:C35)</f>
      </c>
      <c r="C30" s="76">
        <f>SUM(D32:D35)</f>
      </c>
      <c r="D30" s="76">
        <f>SUM(E32:E35)</f>
      </c>
      <c r="E30" s="76">
        <f>SUM(F32:F35)</f>
      </c>
      <c r="F30" s="76">
        <f>SUM(G32:G35)</f>
      </c>
      <c r="G30" s="76">
        <f>SUM(H32:H35)</f>
      </c>
      <c r="H30" s="76">
        <f>SUM(I32:I35)</f>
      </c>
      <c r="I30" s="76">
        <f>SUM(J32:J35)</f>
      </c>
      <c r="J30" s="52">
        <f>SUM(K32:K35)</f>
      </c>
      <c r="K30" s="4"/>
      <c r="L30" s="4"/>
    </row>
    <row r="31" ht="17.25" customHeight="1" spans="1:13" x14ac:dyDescent="0.25">
      <c r="A31" s="5"/>
      <c r="B31" s="48"/>
      <c r="C31" s="49"/>
      <c r="D31" s="48"/>
      <c r="E31" s="49"/>
      <c r="F31" s="49"/>
      <c r="G31" s="49"/>
      <c r="H31" s="48"/>
      <c r="I31" s="49"/>
      <c r="J31" s="389"/>
      <c r="K31" s="4"/>
      <c r="L31" s="4"/>
    </row>
    <row r="32" ht="17.25" customHeight="1" spans="1:13" x14ac:dyDescent="0.25">
      <c r="A32" s="75" t="s">
        <v>1060</v>
      </c>
      <c r="B32" s="76">
        <f>SUM(C36:C37)</f>
      </c>
      <c r="C32" s="76">
        <f>SUM(D36:D37)</f>
      </c>
      <c r="D32" s="76">
        <f>SUM(E36:E37)</f>
      </c>
      <c r="E32" s="76">
        <f>SUM(F36:F37)</f>
      </c>
      <c r="F32" s="76">
        <f>SUM(G36:G37)</f>
      </c>
      <c r="G32" s="76">
        <f>SUM(H36:H37)</f>
      </c>
      <c r="H32" s="76">
        <f>SUM(I36:I37)</f>
      </c>
      <c r="I32" s="76">
        <f>SUM(J36:J37)</f>
      </c>
      <c r="J32" s="52">
        <f>SUM(K34:K37)</f>
      </c>
      <c r="K32" s="4"/>
      <c r="L32" s="4"/>
    </row>
    <row r="33" ht="17.25" customHeight="1" spans="1:13" x14ac:dyDescent="0.25">
      <c r="A33" s="5"/>
      <c r="B33" s="48"/>
      <c r="C33" s="49"/>
      <c r="D33" s="48"/>
      <c r="E33" s="49"/>
      <c r="F33" s="49"/>
      <c r="G33" s="49"/>
      <c r="H33" s="48"/>
      <c r="I33" s="49"/>
      <c r="J33" s="389"/>
      <c r="K33" s="4"/>
      <c r="L33" s="4"/>
    </row>
    <row r="34" ht="17.25" customHeight="1" spans="1:13" x14ac:dyDescent="0.25">
      <c r="A34" s="75" t="s">
        <v>1061</v>
      </c>
      <c r="B34" s="76">
        <f>SUM(C38:C39)</f>
      </c>
      <c r="C34" s="76">
        <f>SUM(D38:D39)</f>
      </c>
      <c r="D34" s="76">
        <f>SUM(E38:E39)</f>
      </c>
      <c r="E34" s="76">
        <f>SUM(F38:F39)</f>
      </c>
      <c r="F34" s="76">
        <f>SUM(G38:G39)</f>
      </c>
      <c r="G34" s="76">
        <f>SUM(H38:H39)</f>
      </c>
      <c r="H34" s="76">
        <f>SUM(I38:I39)</f>
      </c>
      <c r="I34" s="76">
        <f>SUM(J38:J39)</f>
      </c>
      <c r="J34" s="52">
        <f>SUM(K36:K39)</f>
      </c>
      <c r="K34" s="4"/>
      <c r="L34" s="4"/>
    </row>
    <row r="35" ht="14.25" customHeight="1" spans="1:13" x14ac:dyDescent="0.25">
      <c r="A35" s="44"/>
      <c r="B35" s="48"/>
      <c r="C35" s="48"/>
      <c r="D35" s="48"/>
      <c r="E35" s="48"/>
      <c r="F35" s="48"/>
      <c r="G35" s="48"/>
      <c r="H35" s="48"/>
      <c r="I35" s="48"/>
      <c r="J35" s="384"/>
      <c r="K35" s="4"/>
      <c r="L35" s="4"/>
    </row>
    <row r="36" ht="17.25" customHeight="1" spans="1:13" x14ac:dyDescent="0.25">
      <c r="A36" s="141" t="s">
        <v>1062</v>
      </c>
      <c r="B36" s="159">
        <f>SUM(C40:C41)</f>
      </c>
      <c r="C36" s="159">
        <f>SUM(D40:D41)</f>
      </c>
      <c r="D36" s="159">
        <f>SUM(E40:E41)</f>
      </c>
      <c r="E36" s="159">
        <f>SUM(F40:F41)</f>
      </c>
      <c r="F36" s="159">
        <f>SUM(G40:G41)</f>
      </c>
      <c r="G36" s="159">
        <f>SUM(H40:H41)</f>
      </c>
      <c r="H36" s="159">
        <f>SUM(I40:I41)</f>
      </c>
      <c r="I36" s="159">
        <f>SUM(J40:J41)</f>
      </c>
      <c r="J36" s="52">
        <f>SUM(K38:K41)</f>
      </c>
      <c r="K36" s="4"/>
      <c r="L36" s="4"/>
    </row>
    <row r="37" ht="14.25" customHeight="1" spans="1:13" x14ac:dyDescent="0.25">
      <c r="A37" s="44"/>
      <c r="B37" s="48"/>
      <c r="C37" s="48"/>
      <c r="D37" s="48"/>
      <c r="E37" s="48"/>
      <c r="F37" s="48"/>
      <c r="G37" s="48"/>
      <c r="H37" s="48"/>
      <c r="I37" s="48"/>
      <c r="J37" s="384"/>
      <c r="K37" s="4"/>
      <c r="L37" s="4"/>
    </row>
    <row r="38" ht="17.25" customHeight="1" spans="1:13" x14ac:dyDescent="0.25">
      <c r="A38" s="141" t="s">
        <v>1063</v>
      </c>
      <c r="B38" s="159">
        <f>SUM(C42:C43)</f>
      </c>
      <c r="C38" s="159">
        <f>SUM(D42:D43)</f>
      </c>
      <c r="D38" s="159">
        <f>SUM(E42:E43)</f>
      </c>
      <c r="E38" s="159">
        <f>SUM(F42:F43)</f>
      </c>
      <c r="F38" s="159">
        <f>SUM(G42:G43)</f>
      </c>
      <c r="G38" s="159">
        <f>SUM(H42:H43)</f>
      </c>
      <c r="H38" s="159">
        <f>SUM(I42:I43)</f>
      </c>
      <c r="I38" s="159">
        <f>SUM(J42:J43)</f>
      </c>
      <c r="J38" s="52">
        <f>SUM(K40:K43)</f>
      </c>
      <c r="K38" s="4"/>
      <c r="L38" s="4"/>
    </row>
    <row r="39" ht="16.5" customHeight="1" spans="1:13" x14ac:dyDescent="0.25">
      <c r="A39" s="45" t="s">
        <v>856</v>
      </c>
      <c r="B39" s="355">
        <v>-18</v>
      </c>
      <c r="C39" s="49"/>
      <c r="D39" s="49"/>
      <c r="E39" s="355">
        <v>-79</v>
      </c>
      <c r="F39" s="49"/>
      <c r="G39" s="355">
        <v>-8</v>
      </c>
      <c r="H39" s="355">
        <v>-11</v>
      </c>
      <c r="I39" s="49"/>
      <c r="J39" s="389"/>
      <c r="K39" s="8" t="s">
        <v>1064</v>
      </c>
      <c r="L39" s="4"/>
    </row>
    <row r="40" ht="17.25" customHeight="1" spans="1:13" x14ac:dyDescent="0.25">
      <c r="A40" s="45" t="s">
        <v>856</v>
      </c>
      <c r="B40" s="370"/>
      <c r="C40" s="49"/>
      <c r="D40" s="49"/>
      <c r="E40" s="370"/>
      <c r="F40" s="49"/>
      <c r="G40" s="370"/>
      <c r="H40" s="355">
        <v>-30</v>
      </c>
      <c r="I40" s="49"/>
      <c r="J40" s="389"/>
      <c r="K40" s="8" t="s">
        <v>1065</v>
      </c>
      <c r="L40" s="4"/>
    </row>
    <row r="41" ht="17.25" customHeight="1" spans="1:13" x14ac:dyDescent="0.25">
      <c r="A41" s="141" t="s">
        <v>1066</v>
      </c>
      <c r="B41" s="159">
        <f>SUM(C44:C46)</f>
      </c>
      <c r="C41" s="159">
        <f>SUM(D44:D46)</f>
      </c>
      <c r="D41" s="159">
        <f>SUM(E44:E46)</f>
      </c>
      <c r="E41" s="159">
        <f>SUM(F44:F46)</f>
      </c>
      <c r="F41" s="159">
        <f>SUM(G44:G46)</f>
      </c>
      <c r="G41" s="159">
        <f>SUM(H44:H46)</f>
      </c>
      <c r="H41" s="159">
        <f>SUM(I44:I46)</f>
      </c>
      <c r="I41" s="159">
        <f>SUM(J44:J46)</f>
      </c>
      <c r="J41" s="52">
        <f>SUM(K44:K46)</f>
      </c>
      <c r="K41" s="4"/>
      <c r="L41" s="4"/>
    </row>
    <row r="42" ht="17.25" customHeight="1" spans="1:13" x14ac:dyDescent="0.25">
      <c r="A42" s="125"/>
      <c r="B42" s="49"/>
      <c r="C42" s="49"/>
      <c r="D42" s="49"/>
      <c r="E42" s="49"/>
      <c r="F42" s="49"/>
      <c r="G42" s="49"/>
      <c r="H42" s="48"/>
      <c r="I42" s="49"/>
      <c r="J42" s="389"/>
      <c r="K42" s="4"/>
      <c r="L42" s="4"/>
    </row>
    <row r="43" ht="14.25" customHeight="1" spans="1:13" x14ac:dyDescent="0.25">
      <c r="A43" s="44"/>
      <c r="B43" s="48"/>
      <c r="C43" s="48"/>
      <c r="D43" s="48"/>
      <c r="E43" s="48"/>
      <c r="F43" s="48"/>
      <c r="G43" s="48"/>
      <c r="H43" s="48"/>
      <c r="I43" s="48"/>
      <c r="J43" s="384"/>
      <c r="K43" s="4"/>
      <c r="L43" s="4"/>
    </row>
    <row r="44" ht="14.25" customHeight="1" spans="1:13" x14ac:dyDescent="0.25">
      <c r="A44" s="44"/>
      <c r="B44" s="48"/>
      <c r="C44" s="48"/>
      <c r="D44" s="48"/>
      <c r="E44" s="48"/>
      <c r="F44" s="48"/>
      <c r="G44" s="48"/>
      <c r="H44" s="48"/>
      <c r="I44" s="48"/>
      <c r="J44" s="384"/>
      <c r="K44" s="4"/>
      <c r="L44" s="4"/>
    </row>
    <row r="45" ht="17.25" customHeight="1" spans="1:13" x14ac:dyDescent="0.25">
      <c r="A45" s="44"/>
      <c r="B45" s="48"/>
      <c r="C45" s="48"/>
      <c r="D45" s="48"/>
      <c r="E45" s="48"/>
      <c r="F45" s="48"/>
      <c r="G45" s="48"/>
      <c r="H45" s="48"/>
      <c r="I45" s="48"/>
      <c r="J45" s="384"/>
      <c r="K45" s="4"/>
      <c r="L45" s="4"/>
    </row>
    <row r="46" ht="17.25" customHeight="1" spans="1:13" x14ac:dyDescent="0.25">
      <c r="A46" s="236" t="s">
        <v>177</v>
      </c>
      <c r="B46" s="369"/>
      <c r="C46" s="369"/>
      <c r="D46" s="369"/>
      <c r="E46" s="369"/>
      <c r="F46" s="369"/>
      <c r="G46" s="369"/>
      <c r="H46" s="369"/>
      <c r="I46" s="369"/>
      <c r="J46" s="387"/>
      <c r="K46" s="4"/>
      <c r="L46" s="4"/>
    </row>
    <row r="47" ht="17.25" customHeight="1" spans="1:13" x14ac:dyDescent="0.25">
      <c r="A47" s="12"/>
      <c r="B47" s="143" t="s">
        <v>14</v>
      </c>
      <c r="C47" s="143" t="s">
        <v>69</v>
      </c>
      <c r="D47" s="143" t="s">
        <v>8</v>
      </c>
      <c r="E47" s="143" t="s">
        <v>9</v>
      </c>
      <c r="F47" s="143" t="s">
        <v>13</v>
      </c>
      <c r="G47" s="143" t="s">
        <v>11</v>
      </c>
      <c r="H47" s="143" t="s">
        <v>188</v>
      </c>
      <c r="I47" s="143" t="s">
        <v>6</v>
      </c>
      <c r="J47" s="390" t="s">
        <v>32</v>
      </c>
      <c r="K47" s="4"/>
      <c r="L47" s="4"/>
    </row>
    <row r="48" spans="1:10" x14ac:dyDescent="0.25">
      <c r="A48" s="24" t="s">
        <v>0</v>
      </c>
      <c r="B48" s="2" t="s">
        <v>14</v>
      </c>
      <c r="C48" s="2" t="s">
        <v>69</v>
      </c>
      <c r="D48" s="2" t="s">
        <v>8</v>
      </c>
      <c r="E48" s="2" t="s">
        <v>9</v>
      </c>
      <c r="F48" s="2" t="s">
        <v>13</v>
      </c>
      <c r="G48" s="2" t="s">
        <v>11</v>
      </c>
      <c r="H48" s="2" t="s">
        <v>188</v>
      </c>
      <c r="I48" s="2" t="s">
        <v>6</v>
      </c>
      <c r="J48" s="2" t="s">
        <v>32</v>
      </c>
    </row>
    <row r="49" spans="1:11" x14ac:dyDescent="0.25">
      <c r="A49" s="24" t="s">
        <v>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4">
        <v>0</v>
      </c>
    </row>
    <row r="50" spans="1:10" x14ac:dyDescent="0.25">
      <c r="A50" s="24"/>
      <c r="B50" s="2">
        <v>40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</row>
    <row r="51" spans="1:10" x14ac:dyDescent="0.25">
      <c r="A51" s="24"/>
      <c r="B51" s="2">
        <v>0</v>
      </c>
      <c r="C51" s="2">
        <v>60</v>
      </c>
      <c r="D51" s="2">
        <v>120</v>
      </c>
      <c r="E51" s="2">
        <v>30</v>
      </c>
      <c r="F51" s="2">
        <v>120</v>
      </c>
      <c r="G51" s="2">
        <v>0</v>
      </c>
      <c r="H51" s="2">
        <v>30</v>
      </c>
      <c r="I51" s="2">
        <v>0</v>
      </c>
      <c r="J51" s="2">
        <v>0</v>
      </c>
    </row>
    <row r="52" spans="1:10" x14ac:dyDescent="0.25">
      <c r="A52" s="24"/>
      <c r="B52" s="2">
        <v>60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</row>
    <row r="53" spans="1:10" x14ac:dyDescent="0.25">
      <c r="A53" s="24"/>
      <c r="B53" s="2">
        <v>0</v>
      </c>
      <c r="C53" s="2">
        <v>30</v>
      </c>
      <c r="D53" s="2">
        <v>30</v>
      </c>
      <c r="E53" s="2">
        <v>60</v>
      </c>
      <c r="F53" s="2">
        <v>60</v>
      </c>
      <c r="G53" s="2">
        <v>16</v>
      </c>
      <c r="H53" s="2">
        <v>0</v>
      </c>
      <c r="I53" s="2">
        <v>0</v>
      </c>
      <c r="J53" s="2">
        <v>0</v>
      </c>
    </row>
    <row r="54" spans="1:10" x14ac:dyDescent="0.25">
      <c r="A54" s="24"/>
      <c r="B54" s="2">
        <v>30</v>
      </c>
      <c r="C54" s="2">
        <v>20</v>
      </c>
      <c r="D54" s="2">
        <v>40</v>
      </c>
      <c r="E54" s="2">
        <v>20</v>
      </c>
      <c r="F54" s="2">
        <v>80</v>
      </c>
      <c r="G54" s="2">
        <v>50</v>
      </c>
      <c r="H54" s="2">
        <v>10</v>
      </c>
      <c r="I54" s="2">
        <v>0</v>
      </c>
      <c r="J54" s="2">
        <v>0</v>
      </c>
    </row>
    <row r="55" spans="1:10" x14ac:dyDescent="0.25">
      <c r="A55" s="24"/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260</v>
      </c>
      <c r="H55" s="2">
        <v>0</v>
      </c>
      <c r="I55" s="2">
        <v>0</v>
      </c>
      <c r="J55" s="2">
        <v>0</v>
      </c>
    </row>
    <row r="56" spans="1:10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70</v>
      </c>
      <c r="H56" s="2">
        <v>0</v>
      </c>
      <c r="I56" s="2">
        <v>0</v>
      </c>
      <c r="J56" s="2">
        <v>0</v>
      </c>
    </row>
    <row r="57" spans="1:10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180</v>
      </c>
      <c r="H57" s="2">
        <v>0</v>
      </c>
      <c r="I57" s="2">
        <v>0</v>
      </c>
      <c r="J57" s="2">
        <v>0</v>
      </c>
    </row>
    <row r="58" spans="1:10" x14ac:dyDescent="0.25">
      <c r="A58" s="24"/>
      <c r="B58" s="2">
        <v>15</v>
      </c>
      <c r="C58" s="2">
        <v>40</v>
      </c>
      <c r="D58" s="2">
        <v>80</v>
      </c>
      <c r="E58" s="2">
        <v>20</v>
      </c>
      <c r="F58" s="2">
        <v>180</v>
      </c>
      <c r="G58" s="2">
        <v>0</v>
      </c>
      <c r="H58" s="2">
        <v>10</v>
      </c>
      <c r="I58" s="2">
        <v>0</v>
      </c>
      <c r="J58" s="2">
        <v>0</v>
      </c>
    </row>
    <row r="59" spans="1:10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150</v>
      </c>
    </row>
    <row r="60" spans="1:10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150</v>
      </c>
    </row>
    <row r="61" spans="1:10" x14ac:dyDescent="0.25">
      <c r="A61" s="24"/>
      <c r="B61" s="2">
        <v>32</v>
      </c>
      <c r="C61" s="2">
        <v>64</v>
      </c>
      <c r="D61" s="2">
        <v>128</v>
      </c>
      <c r="E61" s="2">
        <v>0</v>
      </c>
      <c r="F61" s="2">
        <v>200</v>
      </c>
      <c r="G61" s="2">
        <v>0</v>
      </c>
      <c r="H61" s="2">
        <v>0</v>
      </c>
      <c r="I61" s="2">
        <v>0</v>
      </c>
      <c r="J61" s="2">
        <v>0</v>
      </c>
    </row>
    <row r="62" spans="1:10" x14ac:dyDescent="0.25">
      <c r="A62" s="24"/>
      <c r="B62" s="2">
        <v>60</v>
      </c>
      <c r="C62" s="2">
        <v>60</v>
      </c>
      <c r="D62" s="2">
        <v>60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</row>
    <row r="63" spans="1:10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200</v>
      </c>
      <c r="H63" s="2">
        <v>0</v>
      </c>
      <c r="I63" s="2">
        <v>0</v>
      </c>
      <c r="J63" s="2">
        <v>0</v>
      </c>
    </row>
    <row r="64" spans="1:10" x14ac:dyDescent="0.25">
      <c r="A64" s="24"/>
      <c r="B64" s="2">
        <v>20</v>
      </c>
      <c r="C64" s="2">
        <v>50</v>
      </c>
      <c r="D64" s="2">
        <v>0</v>
      </c>
      <c r="E64" s="2">
        <v>0</v>
      </c>
      <c r="F64" s="2">
        <v>200</v>
      </c>
      <c r="G64" s="2">
        <v>0</v>
      </c>
      <c r="H64" s="2">
        <v>0</v>
      </c>
      <c r="I64" s="2">
        <v>0</v>
      </c>
      <c r="J64" s="2">
        <v>0</v>
      </c>
    </row>
    <row r="65" spans="1:10" x14ac:dyDescent="0.25">
      <c r="A65" s="24"/>
      <c r="B65" s="2">
        <v>0</v>
      </c>
      <c r="C65" s="2">
        <v>0</v>
      </c>
      <c r="D65" s="2">
        <v>100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</row>
    <row r="66" spans="1:10" x14ac:dyDescent="0.25">
      <c r="A66" s="24"/>
      <c r="B66" s="2">
        <v>20</v>
      </c>
      <c r="C66" s="2">
        <v>20</v>
      </c>
      <c r="D66" s="2">
        <v>40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</row>
    <row r="67" spans="1:10" x14ac:dyDescent="0.25">
      <c r="A67" s="24"/>
      <c r="B67" s="2">
        <v>50</v>
      </c>
      <c r="C67" s="2">
        <v>100</v>
      </c>
      <c r="D67" s="2">
        <v>150</v>
      </c>
      <c r="E67" s="2">
        <v>0</v>
      </c>
      <c r="F67" s="2">
        <v>150</v>
      </c>
      <c r="G67" s="2">
        <v>0</v>
      </c>
      <c r="H67" s="2">
        <v>5</v>
      </c>
      <c r="I67" s="2">
        <v>0</v>
      </c>
      <c r="J67" s="2">
        <v>0</v>
      </c>
    </row>
    <row r="68" spans="1:10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22</v>
      </c>
      <c r="I68" s="2">
        <v>0</v>
      </c>
      <c r="J68" s="2">
        <v>0</v>
      </c>
    </row>
    <row r="69" spans="1:10" x14ac:dyDescent="0.25">
      <c r="A69" s="24"/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20</v>
      </c>
      <c r="I69" s="2">
        <v>0</v>
      </c>
      <c r="J69" s="2">
        <v>0</v>
      </c>
    </row>
    <row r="70" spans="1:10" x14ac:dyDescent="0.25">
      <c r="A70" s="24"/>
      <c r="B70" s="2">
        <v>0</v>
      </c>
      <c r="C70" s="2">
        <v>0</v>
      </c>
      <c r="D70" s="2">
        <v>50</v>
      </c>
      <c r="E70" s="2">
        <v>0</v>
      </c>
      <c r="F70" s="2">
        <v>100</v>
      </c>
      <c r="G70" s="2">
        <v>0</v>
      </c>
      <c r="H70" s="2">
        <v>25</v>
      </c>
      <c r="I70" s="2">
        <v>50</v>
      </c>
      <c r="J70" s="2">
        <v>0</v>
      </c>
    </row>
    <row r="71" spans="1:10" x14ac:dyDescent="0.25">
      <c r="A71" s="24"/>
      <c r="B71" s="2">
        <v>9</v>
      </c>
      <c r="C71" s="2">
        <v>0</v>
      </c>
      <c r="D71" s="2">
        <v>20</v>
      </c>
      <c r="E71" s="2">
        <v>0</v>
      </c>
      <c r="F71" s="2">
        <v>100</v>
      </c>
      <c r="G71" s="2">
        <v>0</v>
      </c>
      <c r="H71" s="2">
        <v>10</v>
      </c>
      <c r="I71" s="2">
        <v>50</v>
      </c>
      <c r="J71" s="2">
        <v>0</v>
      </c>
    </row>
    <row r="72" spans="1:10" x14ac:dyDescent="0.25">
      <c r="A72" s="24"/>
      <c r="B72" s="2">
        <v>5</v>
      </c>
      <c r="C72" s="2">
        <v>0</v>
      </c>
      <c r="D72" s="2">
        <v>30</v>
      </c>
      <c r="E72" s="2">
        <v>0</v>
      </c>
      <c r="F72" s="2">
        <v>0</v>
      </c>
      <c r="G72" s="2">
        <v>0</v>
      </c>
      <c r="H72" s="2">
        <v>25</v>
      </c>
      <c r="I72" s="2">
        <v>0</v>
      </c>
      <c r="J72" s="2">
        <v>0</v>
      </c>
    </row>
    <row r="73" spans="1:10" x14ac:dyDescent="0.25">
      <c r="A73" s="24"/>
      <c r="B73" s="2">
        <v>-18</v>
      </c>
      <c r="C73" s="2">
        <v>0</v>
      </c>
      <c r="D73" s="2">
        <v>0</v>
      </c>
      <c r="E73" s="2">
        <v>-79</v>
      </c>
      <c r="F73" s="2">
        <v>0</v>
      </c>
      <c r="G73" s="2">
        <v>-8</v>
      </c>
      <c r="H73" s="2">
        <v>-11</v>
      </c>
      <c r="I73" s="2">
        <v>0</v>
      </c>
      <c r="J73" s="2">
        <v>0</v>
      </c>
    </row>
    <row r="74" spans="1:10" x14ac:dyDescent="0.25">
      <c r="A74" s="24"/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-30</v>
      </c>
      <c r="I74" s="2">
        <v>0</v>
      </c>
      <c r="J74" s="2">
        <v>0</v>
      </c>
    </row>
    <row r="75" spans="1:10" x14ac:dyDescent="0.25">
      <c r="A75" s="24" t="s">
        <v>3</v>
      </c>
      <c r="B75" s="2">
        <v>323</v>
      </c>
      <c r="C75" s="2">
        <v>444</v>
      </c>
      <c r="D75" s="2">
        <v>848</v>
      </c>
      <c r="E75" s="2">
        <v>51</v>
      </c>
      <c r="F75" s="2">
        <v>1190</v>
      </c>
      <c r="G75" s="2">
        <v>768</v>
      </c>
      <c r="H75" s="2">
        <v>116</v>
      </c>
      <c r="I75" s="2">
        <v>100</v>
      </c>
      <c r="J75" s="2">
        <v>300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17" customWidth="1"/>
    <col min="3" max="3" width="9.147857142857141" style="3" customWidth="1"/>
  </cols>
  <sheetData>
    <row r="7" ht="17.25" customHeight="1" spans="1:4" x14ac:dyDescent="0.25">
      <c r="A7" s="75" t="s">
        <v>889</v>
      </c>
      <c r="B7" s="76">
        <f>SUM(C11:C12)</f>
      </c>
      <c r="C7" s="321"/>
    </row>
    <row r="8" ht="17.25" customHeight="1" spans="1:4" x14ac:dyDescent="0.25">
      <c r="A8" s="5"/>
      <c r="B8" s="146"/>
      <c r="C8" s="348"/>
    </row>
    <row r="9" ht="17.25" customHeight="1" spans="1:4" x14ac:dyDescent="0.25">
      <c r="A9" s="75" t="s">
        <v>973</v>
      </c>
      <c r="B9" s="76">
        <f>SUM(C13:C14)</f>
      </c>
      <c r="C9" s="321"/>
    </row>
    <row r="10" ht="17.25" customHeight="1" spans="1:4" x14ac:dyDescent="0.25">
      <c r="A10" s="5">
        <v>45209</v>
      </c>
      <c r="B10" s="78">
        <v>-20</v>
      </c>
      <c r="C10" s="348"/>
    </row>
    <row r="11" ht="17.25" customHeight="1" spans="1:4" x14ac:dyDescent="0.25">
      <c r="A11" s="75" t="s">
        <v>974</v>
      </c>
      <c r="B11" s="76">
        <f>SUM(C15:C16)</f>
      </c>
      <c r="C11" s="321"/>
    </row>
    <row r="12" ht="17.25" customHeight="1" spans="1:4" x14ac:dyDescent="0.25">
      <c r="A12" s="5"/>
      <c r="B12" s="6"/>
      <c r="C12" s="7"/>
    </row>
    <row r="13" ht="17.25" customHeight="1" spans="1:4" x14ac:dyDescent="0.25">
      <c r="A13" s="44"/>
      <c r="B13" s="48"/>
      <c r="C13" s="50"/>
    </row>
    <row r="14" ht="17.25" customHeight="1" spans="1:4" x14ac:dyDescent="0.25">
      <c r="A14" s="236" t="s">
        <v>265</v>
      </c>
      <c r="B14" s="330">
        <f>SUM(C8)</f>
      </c>
      <c r="C14" s="381"/>
    </row>
    <row r="15" ht="17.25" customHeight="1" spans="1:4" x14ac:dyDescent="0.25">
      <c r="A15" s="323" t="s">
        <v>722</v>
      </c>
      <c r="B15" s="331">
        <v>20</v>
      </c>
      <c r="C15" s="391"/>
    </row>
    <row r="16" spans="1:2" x14ac:dyDescent="0.25">
      <c r="A16" s="1" t="s">
        <v>0</v>
      </c>
      <c r="B16" s="17" t="s">
        <v>188</v>
      </c>
    </row>
    <row r="17" spans="1:3" x14ac:dyDescent="0.25">
      <c r="A17" s="1" t="s">
        <v>3</v>
      </c>
      <c r="B17" s="17">
        <v>0</v>
      </c>
      <c r="C17" s="3">
        <v>0</v>
      </c>
    </row>
    <row r="18" spans="1:2" x14ac:dyDescent="0.25">
      <c r="A18" s="1"/>
      <c r="B18" s="17">
        <v>20</v>
      </c>
    </row>
    <row r="19" spans="1:2" x14ac:dyDescent="0.25">
      <c r="A19" s="1"/>
      <c r="B19" s="17">
        <v>-20</v>
      </c>
    </row>
    <row r="20" spans="1:2" x14ac:dyDescent="0.25">
      <c r="A20" s="1" t="s">
        <v>3</v>
      </c>
      <c r="B20" s="1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17" customWidth="1"/>
    <col min="10" max="12" width="9.147857142857141" style="17" customWidth="1"/>
  </cols>
  <sheetData>
    <row r="7" ht="17.25" customHeight="1" spans="1:13" x14ac:dyDescent="0.25">
      <c r="A7" s="75" t="s">
        <v>888</v>
      </c>
      <c r="B7" s="76">
        <f>SUM(C8:C12)</f>
      </c>
      <c r="C7" s="76">
        <f>SUM(D8:D12)</f>
      </c>
      <c r="D7" s="76">
        <f>SUM(E8:E12)</f>
      </c>
      <c r="E7" s="76">
        <f>SUM(F8:F12)</f>
      </c>
      <c r="F7" s="76">
        <f>SUM(G8:G12)</f>
      </c>
      <c r="G7" s="76">
        <f>SUM(H8:H12)</f>
      </c>
      <c r="H7" s="76">
        <f>SUM(I8:I12)</f>
      </c>
      <c r="I7" s="76">
        <f>SUM(J8:J12)</f>
      </c>
      <c r="J7" s="76">
        <f>SUM(K8:K12)</f>
      </c>
      <c r="K7" s="76">
        <f>SUM(L8:L12)</f>
      </c>
      <c r="L7" s="76">
        <f>SUM(M8:M12)</f>
      </c>
    </row>
    <row r="8" ht="17.25" customHeight="1" spans="1:13" x14ac:dyDescent="0.25">
      <c r="A8" s="45">
        <v>44965</v>
      </c>
      <c r="B8" s="146"/>
      <c r="C8" s="146"/>
      <c r="D8" s="146"/>
      <c r="E8" s="146"/>
      <c r="F8" s="78">
        <v>39</v>
      </c>
      <c r="G8" s="146"/>
      <c r="H8" s="146"/>
      <c r="I8" s="146"/>
      <c r="J8" s="146"/>
      <c r="K8" s="146"/>
      <c r="L8" s="146"/>
    </row>
    <row r="9" ht="17.25" customHeight="1" spans="1:13" x14ac:dyDescent="0.25">
      <c r="A9" s="75" t="s">
        <v>889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76">
        <f>SUM(K13:K14)</f>
      </c>
      <c r="K9" s="76">
        <f>SUM(L13:L14)</f>
      </c>
      <c r="L9" s="76">
        <f>SUM(M13:M14)</f>
      </c>
    </row>
    <row r="10" ht="17.25" customHeight="1" spans="1:13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ht="17.25" customHeight="1" spans="1:13" x14ac:dyDescent="0.25">
      <c r="A11" s="75" t="s">
        <v>973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76">
        <f>SUM(K15:K16)</f>
      </c>
      <c r="K11" s="76">
        <f>SUM(L15:L16)</f>
      </c>
      <c r="L11" s="76">
        <f>SUM(M15:M16)</f>
      </c>
    </row>
    <row r="12" ht="17.25" customHeight="1" spans="1:13" x14ac:dyDescent="0.25">
      <c r="A12" s="5">
        <v>45209</v>
      </c>
      <c r="B12" s="6"/>
      <c r="C12" s="6"/>
      <c r="D12" s="6"/>
      <c r="E12" s="18">
        <v>-108</v>
      </c>
      <c r="F12" s="6"/>
      <c r="G12" s="6"/>
      <c r="H12" s="18">
        <v>-10</v>
      </c>
      <c r="I12" s="6"/>
      <c r="J12" s="6"/>
      <c r="K12" s="6"/>
      <c r="L12" s="6"/>
    </row>
    <row r="13" ht="16.5" customHeight="1" spans="1:13" x14ac:dyDescent="0.25">
      <c r="A13" s="5" t="s">
        <v>305</v>
      </c>
      <c r="B13" s="6"/>
      <c r="C13" s="6"/>
      <c r="D13" s="6"/>
      <c r="E13" s="18">
        <v>-40</v>
      </c>
      <c r="F13" s="6"/>
      <c r="G13" s="6"/>
      <c r="H13" s="18">
        <v>-6</v>
      </c>
      <c r="I13" s="18">
        <v>-10</v>
      </c>
      <c r="J13" s="6"/>
      <c r="K13" s="6"/>
      <c r="L13" s="6"/>
    </row>
    <row r="14" ht="17.25" customHeight="1" spans="1:13" x14ac:dyDescent="0.25">
      <c r="A14" s="75" t="s">
        <v>974</v>
      </c>
      <c r="B14" s="76">
        <f>SUM(C17:C19)</f>
      </c>
      <c r="C14" s="76">
        <f>SUM(D17:D19)</f>
      </c>
      <c r="D14" s="76">
        <f>SUM(E17:E19)</f>
      </c>
      <c r="E14" s="76">
        <f>SUM(F17:F19)</f>
      </c>
      <c r="F14" s="76">
        <f>SUM(G17:G19)</f>
      </c>
      <c r="G14" s="76">
        <f>SUM(H17:H19)</f>
      </c>
      <c r="H14" s="76">
        <f>SUM(I17:I19)</f>
      </c>
      <c r="I14" s="76">
        <f>SUM(J17:J19)</f>
      </c>
      <c r="J14" s="76">
        <f>SUM(K17:K19)</f>
      </c>
      <c r="K14" s="76">
        <f>SUM(L17:L19)</f>
      </c>
      <c r="L14" s="76">
        <f>SUM(M17:M19)</f>
      </c>
    </row>
    <row r="15" ht="17.25" customHeight="1" spans="1:13" x14ac:dyDescent="0.25">
      <c r="A15" s="5">
        <v>44968</v>
      </c>
      <c r="B15" s="18">
        <v>-214</v>
      </c>
      <c r="C15" s="18">
        <v>-78</v>
      </c>
      <c r="D15" s="18">
        <v>-28</v>
      </c>
      <c r="E15" s="18">
        <v>-73</v>
      </c>
      <c r="F15" s="6"/>
      <c r="G15" s="6"/>
      <c r="H15" s="18">
        <v>-34</v>
      </c>
      <c r="I15" s="18">
        <v>-58</v>
      </c>
      <c r="J15" s="18">
        <v>-20</v>
      </c>
      <c r="K15" s="18">
        <v>-83</v>
      </c>
      <c r="L15" s="6"/>
    </row>
    <row r="16" ht="17.25" customHeight="1" spans="1:13" x14ac:dyDescent="0.25">
      <c r="A16" s="44">
        <v>45149</v>
      </c>
      <c r="B16" s="48"/>
      <c r="C16" s="48"/>
      <c r="D16" s="48"/>
      <c r="E16" s="47">
        <v>-19</v>
      </c>
      <c r="F16" s="48"/>
      <c r="G16" s="48"/>
      <c r="H16" s="47">
        <v>-16</v>
      </c>
      <c r="I16" s="48"/>
      <c r="J16" s="48"/>
      <c r="K16" s="48"/>
      <c r="L16" s="48"/>
    </row>
    <row r="17" ht="17.25" customHeight="1" spans="1:13" x14ac:dyDescent="0.25">
      <c r="A17" s="5" t="s">
        <v>334</v>
      </c>
      <c r="B17" s="48"/>
      <c r="C17" s="47">
        <v>-53</v>
      </c>
      <c r="D17" s="48"/>
      <c r="E17" s="48"/>
      <c r="F17" s="48"/>
      <c r="G17" s="48"/>
      <c r="H17" s="48"/>
      <c r="I17" s="47">
        <v>-43</v>
      </c>
      <c r="J17" s="48"/>
      <c r="K17" s="48"/>
      <c r="L17" s="48"/>
    </row>
    <row r="18" ht="17.25" customHeight="1" spans="1:13" x14ac:dyDescent="0.25">
      <c r="A18" s="5" t="s">
        <v>113</v>
      </c>
      <c r="B18" s="47">
        <v>-2</v>
      </c>
      <c r="C18" s="47">
        <v>-3</v>
      </c>
      <c r="D18" s="47">
        <v>-25</v>
      </c>
      <c r="E18" s="48"/>
      <c r="F18" s="48"/>
      <c r="G18" s="48"/>
      <c r="H18" s="47">
        <v>-20</v>
      </c>
      <c r="I18" s="48"/>
      <c r="J18" s="48"/>
      <c r="K18" s="48"/>
      <c r="L18" s="47">
        <v>-30</v>
      </c>
    </row>
    <row r="19" ht="17.25" customHeight="1" spans="1:13" x14ac:dyDescent="0.25">
      <c r="A19" s="5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</row>
    <row r="20" ht="17.25" customHeight="1" spans="1:13" x14ac:dyDescent="0.25">
      <c r="A20" s="5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</row>
    <row r="21" ht="17.25" customHeight="1" spans="1:13" x14ac:dyDescent="0.25">
      <c r="A21" s="125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</row>
    <row r="22" ht="17.25" customHeight="1" spans="1:13" x14ac:dyDescent="0.25">
      <c r="A22" s="44"/>
      <c r="B22" s="47">
        <f>SUM(C20:C26)</f>
      </c>
      <c r="C22" s="47">
        <f>SUM(D20:D26)</f>
      </c>
      <c r="D22" s="47">
        <f>SUM(E20:E26)</f>
      </c>
      <c r="E22" s="47">
        <f>SUM(F20:F26)</f>
      </c>
      <c r="F22" s="47">
        <f>SUM(G20:G26)</f>
      </c>
      <c r="G22" s="47">
        <f>SUM(H20:H26)</f>
      </c>
      <c r="H22" s="47">
        <f>SUM(I20:I26)</f>
      </c>
      <c r="I22" s="47">
        <f>SUM(J20:J26)</f>
      </c>
      <c r="J22" s="47">
        <f>SUM(K20:K26)</f>
      </c>
      <c r="K22" s="47">
        <f>SUM(L20:L26)</f>
      </c>
      <c r="L22" s="47">
        <f>SUM(M20:M26)</f>
      </c>
    </row>
    <row r="23" ht="17.25" customHeight="1" spans="1:13" x14ac:dyDescent="0.25">
      <c r="A23" s="236" t="s">
        <v>265</v>
      </c>
      <c r="B23" s="330">
        <f>SUM(C8:C10)</f>
      </c>
      <c r="C23" s="330">
        <f>SUM(D8:D10)</f>
      </c>
      <c r="D23" s="330">
        <f>SUM(E8:E10)</f>
      </c>
      <c r="E23" s="330">
        <f>SUM(F8:F11)</f>
      </c>
      <c r="F23" s="330">
        <f>SUM(G13:G14)</f>
      </c>
      <c r="G23" s="330">
        <f>SUM(H8:H10)</f>
      </c>
      <c r="H23" s="330">
        <f>SUM(I8:I10)</f>
      </c>
      <c r="I23" s="330">
        <f>SUM(J8:J10)</f>
      </c>
      <c r="J23" s="330">
        <f>SUM(K8:K10)</f>
      </c>
      <c r="K23" s="330">
        <f>SUM(L8:L11)</f>
      </c>
      <c r="L23" s="330">
        <f>SUM(M8:M10)</f>
      </c>
    </row>
    <row r="24" ht="17.25" customHeight="1" spans="1:13" x14ac:dyDescent="0.25">
      <c r="A24" s="323" t="s">
        <v>722</v>
      </c>
      <c r="B24" s="331">
        <v>432</v>
      </c>
      <c r="C24" s="331">
        <v>392</v>
      </c>
      <c r="D24" s="331">
        <v>53</v>
      </c>
      <c r="E24" s="331">
        <v>240</v>
      </c>
      <c r="F24" s="331">
        <v>100</v>
      </c>
      <c r="G24" s="331">
        <v>100</v>
      </c>
      <c r="H24" s="331">
        <v>86</v>
      </c>
      <c r="I24" s="331">
        <v>204</v>
      </c>
      <c r="J24" s="331">
        <v>20</v>
      </c>
      <c r="K24" s="331">
        <v>344</v>
      </c>
      <c r="L24" s="331">
        <v>150</v>
      </c>
    </row>
    <row r="25" spans="1:12" x14ac:dyDescent="0.25">
      <c r="A25" s="1" t="s">
        <v>0</v>
      </c>
      <c r="B25" s="17" t="s">
        <v>12</v>
      </c>
      <c r="C25" s="17" t="s">
        <v>13</v>
      </c>
      <c r="D25" s="17" t="s">
        <v>9</v>
      </c>
      <c r="E25" s="17" t="s">
        <v>14</v>
      </c>
      <c r="F25" s="17" t="s">
        <v>10</v>
      </c>
      <c r="G25" s="17" t="s">
        <v>15</v>
      </c>
      <c r="H25" s="17" t="s">
        <v>188</v>
      </c>
      <c r="I25" s="17" t="s">
        <v>69</v>
      </c>
      <c r="J25" s="17" t="s">
        <v>8</v>
      </c>
      <c r="K25" s="17" t="s">
        <v>207</v>
      </c>
      <c r="L25" s="17" t="s">
        <v>11</v>
      </c>
    </row>
    <row r="26" spans="1:13" x14ac:dyDescent="0.25">
      <c r="A26" s="1" t="s">
        <v>3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>
        <v>0</v>
      </c>
    </row>
    <row r="27" spans="1:12" x14ac:dyDescent="0.25">
      <c r="A27" s="1"/>
      <c r="B27" s="17">
        <v>432</v>
      </c>
      <c r="C27" s="17">
        <v>392</v>
      </c>
      <c r="D27" s="17">
        <v>53</v>
      </c>
      <c r="E27" s="17">
        <v>67</v>
      </c>
      <c r="F27" s="17">
        <v>20</v>
      </c>
      <c r="G27" s="17">
        <v>100</v>
      </c>
      <c r="H27" s="17">
        <v>36</v>
      </c>
      <c r="I27" s="17">
        <v>106</v>
      </c>
      <c r="J27" s="17">
        <v>20</v>
      </c>
      <c r="K27" s="17">
        <v>0</v>
      </c>
      <c r="L27" s="17">
        <v>0</v>
      </c>
    </row>
    <row r="28" spans="1:12" x14ac:dyDescent="0.25">
      <c r="A28" s="1"/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50</v>
      </c>
    </row>
    <row r="29" spans="1:12" x14ac:dyDescent="0.25">
      <c r="A29" s="1"/>
      <c r="B29" s="17">
        <v>0</v>
      </c>
      <c r="C29" s="17">
        <v>0</v>
      </c>
      <c r="D29" s="17">
        <v>0</v>
      </c>
      <c r="E29" s="17">
        <v>82</v>
      </c>
      <c r="F29" s="17">
        <v>0</v>
      </c>
      <c r="G29" s="17">
        <v>0</v>
      </c>
      <c r="H29" s="17">
        <v>50</v>
      </c>
      <c r="I29" s="17">
        <v>98</v>
      </c>
      <c r="J29" s="17">
        <v>0</v>
      </c>
      <c r="K29" s="17">
        <v>0</v>
      </c>
      <c r="L29" s="17">
        <v>100</v>
      </c>
    </row>
    <row r="30" spans="1:12" x14ac:dyDescent="0.25">
      <c r="A30" s="1"/>
      <c r="B30" s="17">
        <v>0</v>
      </c>
      <c r="C30" s="17">
        <v>0</v>
      </c>
      <c r="D30" s="17">
        <v>0</v>
      </c>
      <c r="E30" s="17">
        <v>91</v>
      </c>
      <c r="F30" s="17">
        <v>37</v>
      </c>
      <c r="G30" s="17">
        <v>0</v>
      </c>
      <c r="H30" s="17">
        <v>0</v>
      </c>
      <c r="I30" s="17">
        <v>0</v>
      </c>
      <c r="J30" s="17">
        <v>0</v>
      </c>
      <c r="K30" s="17">
        <v>344</v>
      </c>
      <c r="L30" s="17">
        <v>0</v>
      </c>
    </row>
    <row r="31" spans="1:12" x14ac:dyDescent="0.25">
      <c r="A31" s="1"/>
      <c r="B31" s="17">
        <v>0</v>
      </c>
      <c r="C31" s="17">
        <v>0</v>
      </c>
      <c r="D31" s="17">
        <v>0</v>
      </c>
      <c r="E31" s="17">
        <v>0</v>
      </c>
      <c r="F31" s="17">
        <v>4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</row>
    <row r="32" spans="1:12" x14ac:dyDescent="0.25">
      <c r="A32" s="1"/>
      <c r="B32" s="17">
        <v>0</v>
      </c>
      <c r="C32" s="17">
        <v>0</v>
      </c>
      <c r="D32" s="17">
        <v>0</v>
      </c>
      <c r="E32" s="17">
        <v>0</v>
      </c>
      <c r="F32" s="17">
        <v>39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</row>
    <row r="33" spans="1:12" x14ac:dyDescent="0.25">
      <c r="A33" s="1"/>
      <c r="B33" s="17">
        <v>0</v>
      </c>
      <c r="C33" s="17">
        <v>0</v>
      </c>
      <c r="D33" s="17">
        <v>0</v>
      </c>
      <c r="E33" s="17">
        <v>-108</v>
      </c>
      <c r="F33" s="17">
        <v>0</v>
      </c>
      <c r="G33" s="17">
        <v>0</v>
      </c>
      <c r="H33" s="17">
        <v>-10</v>
      </c>
      <c r="I33" s="17">
        <v>0</v>
      </c>
      <c r="J33" s="17">
        <v>0</v>
      </c>
      <c r="K33" s="17">
        <v>0</v>
      </c>
      <c r="L33" s="17">
        <v>0</v>
      </c>
    </row>
    <row r="34" spans="1:12" x14ac:dyDescent="0.25">
      <c r="A34" s="1"/>
      <c r="B34" s="17">
        <v>0</v>
      </c>
      <c r="C34" s="17">
        <v>0</v>
      </c>
      <c r="D34" s="17">
        <v>0</v>
      </c>
      <c r="E34" s="17">
        <v>-40</v>
      </c>
      <c r="F34" s="17">
        <v>0</v>
      </c>
      <c r="G34" s="17">
        <v>0</v>
      </c>
      <c r="H34" s="17">
        <v>-6</v>
      </c>
      <c r="I34" s="17">
        <v>-10</v>
      </c>
      <c r="J34" s="17">
        <v>0</v>
      </c>
      <c r="K34" s="17">
        <v>0</v>
      </c>
      <c r="L34" s="17">
        <v>0</v>
      </c>
    </row>
    <row r="35" spans="1:12" x14ac:dyDescent="0.25">
      <c r="A35" s="1"/>
      <c r="B35" s="17">
        <v>-214</v>
      </c>
      <c r="C35" s="17">
        <v>-78</v>
      </c>
      <c r="D35" s="17">
        <v>-28</v>
      </c>
      <c r="E35" s="17">
        <v>-73</v>
      </c>
      <c r="F35" s="17">
        <v>0</v>
      </c>
      <c r="G35" s="17">
        <v>0</v>
      </c>
      <c r="H35" s="17">
        <v>-34</v>
      </c>
      <c r="I35" s="17">
        <v>-58</v>
      </c>
      <c r="J35" s="17">
        <v>-20</v>
      </c>
      <c r="K35" s="17">
        <v>-83</v>
      </c>
      <c r="L35" s="17">
        <v>0</v>
      </c>
    </row>
    <row r="36" spans="1:12" x14ac:dyDescent="0.25">
      <c r="A36" s="1"/>
      <c r="B36" s="17">
        <v>0</v>
      </c>
      <c r="C36" s="17">
        <v>0</v>
      </c>
      <c r="D36" s="17">
        <v>0</v>
      </c>
      <c r="E36" s="17">
        <v>-19</v>
      </c>
      <c r="F36" s="17">
        <v>0</v>
      </c>
      <c r="G36" s="17">
        <v>0</v>
      </c>
      <c r="H36" s="17">
        <v>-16</v>
      </c>
      <c r="I36" s="17">
        <v>0</v>
      </c>
      <c r="J36" s="17">
        <v>0</v>
      </c>
      <c r="K36" s="17">
        <v>0</v>
      </c>
      <c r="L36" s="17">
        <v>0</v>
      </c>
    </row>
    <row r="37" spans="1:12" x14ac:dyDescent="0.25">
      <c r="A37" s="1"/>
      <c r="B37" s="17">
        <v>0</v>
      </c>
      <c r="C37" s="17">
        <v>-53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-43</v>
      </c>
      <c r="J37" s="17">
        <v>0</v>
      </c>
      <c r="K37" s="17">
        <v>0</v>
      </c>
      <c r="L37" s="17">
        <v>0</v>
      </c>
    </row>
    <row r="38" spans="1:12" x14ac:dyDescent="0.25">
      <c r="A38" s="1"/>
      <c r="B38" s="17">
        <v>-2</v>
      </c>
      <c r="C38" s="17">
        <v>-3</v>
      </c>
      <c r="D38" s="17">
        <v>-25</v>
      </c>
      <c r="E38" s="17">
        <v>0</v>
      </c>
      <c r="F38" s="17">
        <v>0</v>
      </c>
      <c r="G38" s="17">
        <v>0</v>
      </c>
      <c r="H38" s="17">
        <v>-20</v>
      </c>
      <c r="I38" s="17">
        <v>0</v>
      </c>
      <c r="J38" s="17">
        <v>0</v>
      </c>
      <c r="K38" s="17">
        <v>0</v>
      </c>
      <c r="L38" s="17">
        <v>-30</v>
      </c>
    </row>
    <row r="39" spans="1:12" x14ac:dyDescent="0.25">
      <c r="A39" s="1" t="s">
        <v>3</v>
      </c>
      <c r="B39" s="17">
        <v>216</v>
      </c>
      <c r="C39" s="17">
        <v>258</v>
      </c>
      <c r="D39" s="17">
        <v>0</v>
      </c>
      <c r="E39" s="17">
        <v>0</v>
      </c>
      <c r="F39" s="17">
        <v>100</v>
      </c>
      <c r="G39" s="17">
        <v>100</v>
      </c>
      <c r="H39" s="17">
        <v>0</v>
      </c>
      <c r="I39" s="17">
        <v>93</v>
      </c>
      <c r="J39" s="17">
        <v>0</v>
      </c>
      <c r="K39" s="17">
        <v>261</v>
      </c>
      <c r="L39" s="17">
        <v>120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17" customWidth="1"/>
    <col min="11" max="11" width="9.147857142857141" style="2" customWidth="1"/>
  </cols>
  <sheetData>
    <row r="7" ht="18.75" customHeight="1" spans="1:12" x14ac:dyDescent="0.25">
      <c r="A7" s="75" t="s">
        <v>888</v>
      </c>
      <c r="B7" s="76">
        <f>SUM(C8:C12)</f>
      </c>
      <c r="C7" s="76">
        <f>SUM(D8:D12)</f>
      </c>
      <c r="D7" s="76">
        <f>SUM(E8:E12)</f>
      </c>
      <c r="E7" s="76">
        <f>SUM(F8:F12)</f>
      </c>
      <c r="F7" s="76">
        <f>SUM(G8:G12)</f>
      </c>
      <c r="G7" s="76">
        <f>SUM(H8:H12)</f>
      </c>
      <c r="H7" s="76">
        <f>SUM(I8:I12)</f>
      </c>
      <c r="I7" s="76">
        <f>SUM(J8:J12)</f>
      </c>
      <c r="J7" s="76">
        <f>SUM(K8:K12)</f>
      </c>
      <c r="K7" s="76">
        <f>SUM(L8:L12)</f>
      </c>
    </row>
    <row r="8" ht="17.25" customHeight="1" spans="1:12" x14ac:dyDescent="0.25">
      <c r="A8" s="45">
        <v>44965</v>
      </c>
      <c r="B8" s="146"/>
      <c r="C8" s="146"/>
      <c r="D8" s="79"/>
      <c r="E8" s="79"/>
      <c r="F8" s="146"/>
      <c r="G8" s="146"/>
      <c r="H8" s="78">
        <v>55</v>
      </c>
      <c r="I8" s="78">
        <v>75</v>
      </c>
      <c r="J8" s="146"/>
      <c r="K8" s="79"/>
    </row>
    <row r="9" ht="17.25" customHeight="1" spans="1:12" x14ac:dyDescent="0.25">
      <c r="A9" s="75" t="s">
        <v>889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76">
        <f>SUM(K13:K14)</f>
      </c>
      <c r="K9" s="76">
        <f>SUM(L13:L14)</f>
      </c>
    </row>
    <row r="10" ht="17.25" customHeight="1" spans="1:12" x14ac:dyDescent="0.25">
      <c r="A10" s="5"/>
      <c r="B10" s="146"/>
      <c r="C10" s="146"/>
      <c r="D10" s="79"/>
      <c r="E10" s="79"/>
      <c r="F10" s="146"/>
      <c r="G10" s="146"/>
      <c r="H10" s="146"/>
      <c r="I10" s="146"/>
      <c r="J10" s="146"/>
      <c r="K10" s="79"/>
    </row>
    <row r="11" ht="17.25" customHeight="1" spans="1:12" x14ac:dyDescent="0.25">
      <c r="A11" s="75" t="s">
        <v>973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76">
        <f>SUM(K15:K16)</f>
      </c>
      <c r="K11" s="76">
        <f>SUM(L15:L16)</f>
      </c>
    </row>
    <row r="12" ht="17.25" customHeight="1" spans="1:12" x14ac:dyDescent="0.25">
      <c r="A12" s="5" t="s">
        <v>305</v>
      </c>
      <c r="B12" s="146"/>
      <c r="C12" s="146"/>
      <c r="D12" s="79"/>
      <c r="E12" s="79"/>
      <c r="F12" s="146"/>
      <c r="G12" s="146"/>
      <c r="H12" s="78">
        <v>-30</v>
      </c>
      <c r="I12" s="146"/>
      <c r="J12" s="78">
        <v>-26</v>
      </c>
      <c r="K12" s="79"/>
    </row>
    <row r="13" ht="17.25" customHeight="1" spans="1:12" x14ac:dyDescent="0.25">
      <c r="A13" s="75" t="s">
        <v>974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76">
        <f>SUM(I17:I18)</f>
      </c>
      <c r="I13" s="76">
        <f>SUM(J17:J18)</f>
      </c>
      <c r="J13" s="76">
        <f>SUM(K17:K18)</f>
      </c>
      <c r="K13" s="76">
        <f>SUM(L17:L18)</f>
      </c>
    </row>
    <row r="14" ht="17.25" customHeight="1" spans="1:12" x14ac:dyDescent="0.25">
      <c r="A14" s="5">
        <v>44968</v>
      </c>
      <c r="B14" s="18">
        <v>-170</v>
      </c>
      <c r="C14" s="6"/>
      <c r="D14" s="6"/>
      <c r="E14" s="6"/>
      <c r="F14" s="6"/>
      <c r="G14" s="6"/>
      <c r="H14" s="18">
        <v>-34</v>
      </c>
      <c r="I14" s="6"/>
      <c r="J14" s="6"/>
      <c r="K14" s="6"/>
    </row>
    <row r="15" ht="17.25" customHeight="1" spans="1:12" x14ac:dyDescent="0.25">
      <c r="A15" s="44">
        <v>45149</v>
      </c>
      <c r="B15" s="47">
        <v>-182</v>
      </c>
      <c r="C15" s="48"/>
      <c r="D15" s="47">
        <v>-91</v>
      </c>
      <c r="E15" s="48"/>
      <c r="F15" s="48"/>
      <c r="G15" s="48"/>
      <c r="H15" s="48"/>
      <c r="I15" s="48"/>
      <c r="J15" s="48"/>
      <c r="K15" s="48"/>
    </row>
    <row r="16" ht="17.25" customHeight="1" spans="1:12" x14ac:dyDescent="0.25">
      <c r="A16" s="5" t="s">
        <v>334</v>
      </c>
      <c r="B16" s="48"/>
      <c r="C16" s="48"/>
      <c r="D16" s="48"/>
      <c r="E16" s="48"/>
      <c r="F16" s="48"/>
      <c r="G16" s="48"/>
      <c r="H16" s="47">
        <v>-16</v>
      </c>
      <c r="I16" s="48"/>
      <c r="J16" s="47">
        <v>-29</v>
      </c>
      <c r="K16" s="48"/>
    </row>
    <row r="17" ht="17.25" customHeight="1" spans="1:12" x14ac:dyDescent="0.25">
      <c r="A17" s="5" t="s">
        <v>113</v>
      </c>
      <c r="B17" s="48"/>
      <c r="C17" s="48"/>
      <c r="D17" s="47">
        <v>-14</v>
      </c>
      <c r="E17" s="48"/>
      <c r="F17" s="47">
        <v>-6</v>
      </c>
      <c r="G17" s="48"/>
      <c r="H17" s="48"/>
      <c r="I17" s="48"/>
      <c r="J17" s="47">
        <v>-5</v>
      </c>
      <c r="K17" s="48"/>
    </row>
    <row r="18" ht="17.25" customHeight="1" spans="1:12" x14ac:dyDescent="0.25">
      <c r="A18" s="44"/>
      <c r="B18" s="48"/>
      <c r="C18" s="48"/>
      <c r="D18" s="48"/>
      <c r="E18" s="48"/>
      <c r="F18" s="48"/>
      <c r="G18" s="48"/>
      <c r="H18" s="48"/>
      <c r="I18" s="48"/>
      <c r="J18" s="48"/>
      <c r="K18" s="48"/>
    </row>
    <row r="19" ht="17.25" customHeight="1" spans="1:12" x14ac:dyDescent="0.25">
      <c r="A19" s="44"/>
      <c r="B19" s="48"/>
      <c r="C19" s="48"/>
      <c r="D19" s="48"/>
      <c r="E19" s="48"/>
      <c r="F19" s="48"/>
      <c r="G19" s="48"/>
      <c r="H19" s="48"/>
      <c r="I19" s="48"/>
      <c r="J19" s="48"/>
      <c r="K19" s="48"/>
    </row>
    <row r="20" ht="17.25" customHeight="1" spans="1:12" x14ac:dyDescent="0.25">
      <c r="A20" s="44"/>
      <c r="B20" s="48"/>
      <c r="C20" s="48"/>
      <c r="D20" s="48"/>
      <c r="E20" s="48"/>
      <c r="F20" s="48"/>
      <c r="G20" s="48"/>
      <c r="H20" s="48"/>
      <c r="I20" s="48"/>
      <c r="J20" s="48"/>
      <c r="K20" s="48"/>
    </row>
    <row r="21" ht="16.5" customHeight="1" spans="1:12" x14ac:dyDescent="0.25">
      <c r="A21" s="44"/>
      <c r="B21" s="47">
        <f>SUM(C17:C23)</f>
      </c>
      <c r="C21" s="47">
        <f>SUM(D17:D23)</f>
      </c>
      <c r="D21" s="47">
        <f>SUM(E17:E23)</f>
      </c>
      <c r="E21" s="47">
        <f>SUM(F17:F23)</f>
      </c>
      <c r="F21" s="47">
        <f>SUM(G17:G23)</f>
      </c>
      <c r="G21" s="47">
        <f>SUM(H17:H23)</f>
      </c>
      <c r="H21" s="47">
        <f>SUM(I17:I23)</f>
      </c>
      <c r="I21" s="47">
        <f>SUM(J17:J23)</f>
      </c>
      <c r="J21" s="47">
        <f>SUM(K17:K23)</f>
      </c>
      <c r="K21" s="47">
        <f>SUM(L17:L23)</f>
      </c>
    </row>
    <row r="22" ht="17.25" customHeight="1" spans="1:12" x14ac:dyDescent="0.25">
      <c r="A22" s="236" t="s">
        <v>265</v>
      </c>
      <c r="B22" s="330">
        <f>SUM(C8:C12)</f>
      </c>
      <c r="C22" s="330">
        <f>SUM(D8:D12)</f>
      </c>
      <c r="D22" s="330">
        <f>SUM(E8:E12)</f>
      </c>
      <c r="E22" s="330">
        <f>SUM(F8:F12)</f>
      </c>
      <c r="F22" s="330">
        <f>SUM(G8:G12)</f>
      </c>
      <c r="G22" s="330">
        <f>SUM(H8:H12)</f>
      </c>
      <c r="H22" s="330">
        <f>SUM(I13:I14)</f>
      </c>
      <c r="I22" s="330">
        <f>SUM(J13:J14)</f>
      </c>
      <c r="J22" s="330">
        <f>SUM(K8:K12)</f>
      </c>
      <c r="K22" s="237">
        <f>SUM(L8:L14)</f>
      </c>
    </row>
    <row r="23" ht="17.25" customHeight="1" spans="1:12" x14ac:dyDescent="0.25">
      <c r="A23" s="323" t="s">
        <v>722</v>
      </c>
      <c r="B23" s="331">
        <v>420</v>
      </c>
      <c r="C23" s="331">
        <v>160</v>
      </c>
      <c r="D23" s="331">
        <v>200</v>
      </c>
      <c r="E23" s="331">
        <v>960</v>
      </c>
      <c r="F23" s="331">
        <v>33</v>
      </c>
      <c r="G23" s="331">
        <v>320</v>
      </c>
      <c r="H23" s="331">
        <v>80</v>
      </c>
      <c r="I23" s="331">
        <v>100</v>
      </c>
      <c r="J23" s="331">
        <v>80</v>
      </c>
      <c r="K23" s="359"/>
    </row>
    <row r="24" spans="1:10" x14ac:dyDescent="0.25">
      <c r="A24" s="1" t="s">
        <v>0</v>
      </c>
      <c r="B24" s="17" t="s">
        <v>8</v>
      </c>
      <c r="C24" s="17" t="s">
        <v>69</v>
      </c>
      <c r="D24" s="17" t="s">
        <v>14</v>
      </c>
      <c r="E24" s="17" t="s">
        <v>13</v>
      </c>
      <c r="F24" s="17" t="s">
        <v>188</v>
      </c>
      <c r="G24" s="17" t="s">
        <v>9</v>
      </c>
      <c r="H24" s="17" t="s">
        <v>7</v>
      </c>
      <c r="I24" s="17" t="s">
        <v>4</v>
      </c>
      <c r="J24" s="17" t="s">
        <v>70</v>
      </c>
    </row>
    <row r="25" spans="1:11" x14ac:dyDescent="0.25">
      <c r="A25" s="1" t="s">
        <v>3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2">
        <v>0</v>
      </c>
    </row>
    <row r="26" spans="1:10" x14ac:dyDescent="0.25">
      <c r="A26" s="1"/>
      <c r="B26" s="17">
        <v>71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</row>
    <row r="27" spans="1:10" x14ac:dyDescent="0.25">
      <c r="A27" s="1"/>
      <c r="B27" s="17">
        <v>163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</row>
    <row r="28" spans="1:10" x14ac:dyDescent="0.25">
      <c r="A28" s="1"/>
      <c r="B28" s="17">
        <v>100</v>
      </c>
      <c r="C28" s="17">
        <v>100</v>
      </c>
      <c r="D28" s="17">
        <v>200</v>
      </c>
      <c r="E28" s="17">
        <v>960</v>
      </c>
      <c r="F28" s="17">
        <v>15</v>
      </c>
      <c r="G28" s="17">
        <v>100</v>
      </c>
      <c r="H28" s="17">
        <v>0</v>
      </c>
      <c r="I28" s="17">
        <v>0</v>
      </c>
      <c r="J28" s="17">
        <v>0</v>
      </c>
    </row>
    <row r="29" spans="1:10" x14ac:dyDescent="0.25">
      <c r="A29" s="1"/>
      <c r="B29" s="17">
        <v>86</v>
      </c>
      <c r="C29" s="17">
        <v>60</v>
      </c>
      <c r="D29" s="17">
        <v>0</v>
      </c>
      <c r="E29" s="17">
        <v>0</v>
      </c>
      <c r="F29" s="17">
        <v>18</v>
      </c>
      <c r="G29" s="17">
        <v>220</v>
      </c>
      <c r="H29" s="17">
        <v>25</v>
      </c>
      <c r="I29" s="17">
        <v>25</v>
      </c>
      <c r="J29" s="17">
        <v>0</v>
      </c>
    </row>
    <row r="30" spans="1:10" x14ac:dyDescent="0.25">
      <c r="A30" s="1"/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80</v>
      </c>
    </row>
    <row r="31" spans="1:10" x14ac:dyDescent="0.25">
      <c r="A31" s="1"/>
      <c r="B31" s="17">
        <v>0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55</v>
      </c>
      <c r="I31" s="17">
        <v>75</v>
      </c>
      <c r="J31" s="17">
        <v>0</v>
      </c>
    </row>
    <row r="32" spans="1:10" x14ac:dyDescent="0.25">
      <c r="A32" s="1"/>
      <c r="B32" s="17">
        <v>0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-30</v>
      </c>
      <c r="I32" s="17">
        <v>0</v>
      </c>
      <c r="J32" s="17">
        <v>-26</v>
      </c>
    </row>
    <row r="33" spans="1:10" x14ac:dyDescent="0.25">
      <c r="A33" s="1"/>
      <c r="B33" s="17">
        <v>-170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-34</v>
      </c>
      <c r="I33" s="17">
        <v>0</v>
      </c>
      <c r="J33" s="17">
        <v>0</v>
      </c>
    </row>
    <row r="34" spans="1:10" x14ac:dyDescent="0.25">
      <c r="A34" s="1"/>
      <c r="B34" s="17">
        <v>-182</v>
      </c>
      <c r="C34" s="17">
        <v>0</v>
      </c>
      <c r="D34" s="17">
        <v>-91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</row>
    <row r="35" spans="1:10" x14ac:dyDescent="0.25">
      <c r="A35" s="1"/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-16</v>
      </c>
      <c r="I35" s="17">
        <v>0</v>
      </c>
      <c r="J35" s="17">
        <v>-29</v>
      </c>
    </row>
    <row r="36" spans="1:10" x14ac:dyDescent="0.25">
      <c r="A36" s="1"/>
      <c r="B36" s="17">
        <v>0</v>
      </c>
      <c r="C36" s="17">
        <v>0</v>
      </c>
      <c r="D36" s="17">
        <v>-14</v>
      </c>
      <c r="E36" s="17">
        <v>0</v>
      </c>
      <c r="F36" s="17">
        <v>-6</v>
      </c>
      <c r="G36" s="17">
        <v>0</v>
      </c>
      <c r="H36" s="17">
        <v>0</v>
      </c>
      <c r="I36" s="17">
        <v>0</v>
      </c>
      <c r="J36" s="17">
        <v>-5</v>
      </c>
    </row>
    <row r="37" spans="1:10" x14ac:dyDescent="0.25">
      <c r="A37" s="1" t="s">
        <v>3</v>
      </c>
      <c r="B37" s="17">
        <v>68</v>
      </c>
      <c r="C37" s="17">
        <v>160</v>
      </c>
      <c r="D37" s="17">
        <v>95</v>
      </c>
      <c r="E37" s="17">
        <v>960</v>
      </c>
      <c r="F37" s="17">
        <v>27</v>
      </c>
      <c r="G37" s="17">
        <v>320</v>
      </c>
      <c r="H37" s="17">
        <v>0</v>
      </c>
      <c r="I37" s="17">
        <v>100</v>
      </c>
      <c r="J37" s="17">
        <v>20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17" customWidth="1"/>
    <col min="4" max="4" width="9.147857142857141" style="2" customWidth="1"/>
  </cols>
  <sheetData>
    <row r="7" ht="17.25" customHeight="1" spans="1:5" x14ac:dyDescent="0.25">
      <c r="A7" s="75" t="s">
        <v>974</v>
      </c>
      <c r="B7" s="76">
        <f>SUM(C11:C12)</f>
      </c>
      <c r="C7" s="76">
        <f>SUM(D11:D12)</f>
      </c>
      <c r="D7" s="189"/>
    </row>
    <row r="8" ht="17.25" customHeight="1" spans="1:5" x14ac:dyDescent="0.25">
      <c r="A8" s="5"/>
      <c r="B8" s="6"/>
      <c r="C8" s="6"/>
      <c r="D8" s="25"/>
    </row>
    <row r="9" ht="17.25" customHeight="1" spans="1:5" x14ac:dyDescent="0.25">
      <c r="A9" s="5"/>
      <c r="B9" s="6"/>
      <c r="C9" s="6"/>
      <c r="D9" s="25"/>
    </row>
    <row r="10" ht="17.25" customHeight="1" spans="1:5" x14ac:dyDescent="0.25">
      <c r="A10" s="5"/>
      <c r="B10" s="6"/>
      <c r="C10" s="6"/>
      <c r="D10" s="6"/>
    </row>
    <row r="11" ht="16.5" customHeight="1" spans="1:5" x14ac:dyDescent="0.25">
      <c r="A11" s="44"/>
      <c r="B11" s="48"/>
      <c r="C11" s="48"/>
      <c r="D11" s="48"/>
    </row>
    <row r="12" ht="17.25" customHeight="1" spans="1:5" x14ac:dyDescent="0.25">
      <c r="A12" s="236" t="s">
        <v>265</v>
      </c>
      <c r="B12" s="330">
        <f>SUM(C8)</f>
      </c>
      <c r="C12" s="237">
        <f>SUM(D8:D15)</f>
      </c>
      <c r="D12" s="237">
        <f>SUM(E8:E15)</f>
      </c>
    </row>
    <row r="13" ht="17.25" customHeight="1" spans="1:5" x14ac:dyDescent="0.25">
      <c r="A13" s="323" t="s">
        <v>722</v>
      </c>
      <c r="B13" s="331">
        <v>264</v>
      </c>
      <c r="C13" s="331">
        <v>150</v>
      </c>
      <c r="D13" s="359"/>
    </row>
    <row r="14" spans="1:3" x14ac:dyDescent="0.25">
      <c r="A14" s="1" t="s">
        <v>0</v>
      </c>
      <c r="B14" s="17" t="s">
        <v>8</v>
      </c>
      <c r="C14" s="17" t="s">
        <v>10</v>
      </c>
    </row>
    <row r="15" spans="1:4" x14ac:dyDescent="0.25">
      <c r="A15" s="1" t="s">
        <v>3</v>
      </c>
      <c r="B15" s="17">
        <v>0</v>
      </c>
      <c r="C15" s="17">
        <v>0</v>
      </c>
      <c r="D15" s="2">
        <v>0</v>
      </c>
    </row>
    <row r="16" spans="1:3" x14ac:dyDescent="0.25">
      <c r="A16" s="1"/>
      <c r="B16" s="17">
        <v>264</v>
      </c>
      <c r="C16" s="17">
        <v>0</v>
      </c>
    </row>
    <row r="17" spans="1:3" x14ac:dyDescent="0.25">
      <c r="A17" s="1" t="s">
        <v>3</v>
      </c>
      <c r="B17" s="17">
        <v>264</v>
      </c>
      <c r="C17" s="1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17" customWidth="1"/>
    <col min="7" max="7" width="9.147857142857141" style="2" customWidth="1"/>
  </cols>
  <sheetData>
    <row r="7" ht="17.25" customHeight="1" spans="1:8" x14ac:dyDescent="0.25">
      <c r="A7" s="5"/>
      <c r="B7" s="6"/>
      <c r="C7" s="6"/>
      <c r="D7" s="6"/>
      <c r="E7" s="6"/>
      <c r="F7" s="6"/>
      <c r="G7" s="25"/>
    </row>
    <row r="8" ht="17.25" customHeight="1" spans="1:8" x14ac:dyDescent="0.25">
      <c r="A8" s="75" t="s">
        <v>974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76">
        <f>SUM(G12:G13)</f>
      </c>
      <c r="G8" s="76">
        <f>SUM(H12:H13)</f>
      </c>
    </row>
    <row r="9" ht="17.25" customHeight="1" spans="1:8" x14ac:dyDescent="0.25">
      <c r="A9" s="5"/>
      <c r="B9" s="6"/>
      <c r="C9" s="6"/>
      <c r="D9" s="6"/>
      <c r="E9" s="6"/>
      <c r="F9" s="6"/>
      <c r="G9" s="25"/>
    </row>
    <row r="10" ht="17.25" customHeight="1" spans="1:8" x14ac:dyDescent="0.25">
      <c r="A10" s="5"/>
      <c r="B10" s="6"/>
      <c r="C10" s="6"/>
      <c r="D10" s="6"/>
      <c r="E10" s="6"/>
      <c r="F10" s="6"/>
      <c r="G10" s="6"/>
    </row>
    <row r="11" ht="16.5" customHeight="1" spans="1:8" x14ac:dyDescent="0.25">
      <c r="A11" s="44"/>
      <c r="B11" s="48"/>
      <c r="C11" s="48"/>
      <c r="D11" s="48"/>
      <c r="E11" s="48"/>
      <c r="F11" s="48"/>
      <c r="G11" s="48"/>
    </row>
    <row r="12" ht="17.25" customHeight="1" spans="1:8" x14ac:dyDescent="0.25">
      <c r="A12" s="236" t="s">
        <v>265</v>
      </c>
      <c r="B12" s="330">
        <f>SUM(C10)</f>
      </c>
      <c r="C12" s="330">
        <f>SUM(D10)</f>
      </c>
      <c r="D12" s="330">
        <f>SUM(E10)</f>
      </c>
      <c r="E12" s="330">
        <f>SUM(F10)</f>
      </c>
      <c r="F12" s="330">
        <f>SUM(G10)</f>
      </c>
      <c r="G12" s="330">
        <f>SUM(H10)</f>
      </c>
    </row>
    <row r="13" ht="17.25" customHeight="1" spans="1:8" x14ac:dyDescent="0.25">
      <c r="A13" s="323" t="s">
        <v>722</v>
      </c>
      <c r="B13" s="331">
        <v>336</v>
      </c>
      <c r="C13" s="331">
        <v>224</v>
      </c>
      <c r="D13" s="331">
        <v>52</v>
      </c>
      <c r="E13" s="331">
        <v>28</v>
      </c>
      <c r="F13" s="331">
        <v>140</v>
      </c>
      <c r="G13" s="359"/>
    </row>
    <row r="14" spans="1:6" x14ac:dyDescent="0.25">
      <c r="A14" s="1" t="s">
        <v>0</v>
      </c>
      <c r="B14" s="17" t="s">
        <v>12</v>
      </c>
      <c r="C14" s="17" t="s">
        <v>207</v>
      </c>
      <c r="D14" s="17" t="s">
        <v>10</v>
      </c>
      <c r="E14" s="17" t="s">
        <v>15</v>
      </c>
      <c r="F14" s="17" t="s">
        <v>186</v>
      </c>
    </row>
    <row r="15" spans="1:7" x14ac:dyDescent="0.25">
      <c r="A15" s="1" t="s">
        <v>3</v>
      </c>
      <c r="B15" s="17">
        <v>0</v>
      </c>
      <c r="C15" s="17">
        <v>0</v>
      </c>
      <c r="D15" s="17">
        <v>0</v>
      </c>
      <c r="E15" s="17">
        <v>0</v>
      </c>
      <c r="F15" s="17">
        <v>0</v>
      </c>
      <c r="G15" s="2">
        <v>0</v>
      </c>
    </row>
    <row r="16" spans="1:6" x14ac:dyDescent="0.25">
      <c r="A16" s="1"/>
      <c r="B16" s="17">
        <v>336</v>
      </c>
      <c r="C16" s="17">
        <v>224</v>
      </c>
      <c r="D16" s="17">
        <v>0</v>
      </c>
      <c r="E16" s="17">
        <v>28</v>
      </c>
      <c r="F16" s="17">
        <v>140</v>
      </c>
    </row>
    <row r="17" spans="1:6" x14ac:dyDescent="0.25">
      <c r="A17" s="1"/>
      <c r="B17" s="17">
        <v>0</v>
      </c>
      <c r="C17" s="17">
        <v>0</v>
      </c>
      <c r="D17" s="17">
        <v>52</v>
      </c>
      <c r="E17" s="17">
        <v>0</v>
      </c>
      <c r="F17" s="17">
        <v>0</v>
      </c>
    </row>
    <row r="18" spans="1:6" x14ac:dyDescent="0.25">
      <c r="A18" s="1" t="s">
        <v>3</v>
      </c>
      <c r="B18" s="17">
        <v>336</v>
      </c>
      <c r="C18" s="17">
        <v>224</v>
      </c>
      <c r="D18" s="17">
        <v>52</v>
      </c>
      <c r="E18" s="17">
        <v>28</v>
      </c>
      <c r="F18" s="17">
        <v>140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17" customWidth="1"/>
    <col min="3" max="3" width="9.147857142857141" style="2" customWidth="1"/>
  </cols>
  <sheetData>
    <row r="7" ht="17.25" customHeight="1" spans="1:4" x14ac:dyDescent="0.25">
      <c r="A7" s="75" t="s">
        <v>974</v>
      </c>
      <c r="B7" s="76">
        <f>SUM(C11:C12)</f>
      </c>
      <c r="C7" s="77"/>
    </row>
    <row r="8" ht="17.25" customHeight="1" spans="1:4" x14ac:dyDescent="0.25">
      <c r="A8" s="5"/>
      <c r="B8" s="6"/>
      <c r="C8" s="25"/>
    </row>
    <row r="9" ht="17.25" customHeight="1" spans="1:4" x14ac:dyDescent="0.25">
      <c r="A9" s="5"/>
      <c r="B9" s="6"/>
      <c r="C9" s="6"/>
    </row>
    <row r="10" ht="16.5" customHeight="1" spans="1:4" x14ac:dyDescent="0.25">
      <c r="A10" s="44"/>
      <c r="B10" s="48"/>
      <c r="C10" s="48"/>
    </row>
    <row r="11" ht="17.25" customHeight="1" spans="1:4" x14ac:dyDescent="0.25">
      <c r="A11" s="236" t="s">
        <v>265</v>
      </c>
      <c r="B11" s="330">
        <f>SUM(C8)</f>
      </c>
      <c r="C11" s="330">
        <f>SUM(D8:D12)</f>
      </c>
    </row>
    <row r="12" ht="17.25" customHeight="1" spans="1:4" x14ac:dyDescent="0.25">
      <c r="A12" s="323" t="s">
        <v>722</v>
      </c>
      <c r="B12" s="331">
        <v>234</v>
      </c>
      <c r="C12" s="359"/>
    </row>
    <row r="13" spans="1:2" x14ac:dyDescent="0.25">
      <c r="A13" s="1" t="s">
        <v>0</v>
      </c>
      <c r="B13" s="17" t="s">
        <v>207</v>
      </c>
    </row>
    <row r="14" spans="1:3" x14ac:dyDescent="0.25">
      <c r="A14" s="1" t="s">
        <v>3</v>
      </c>
      <c r="B14" s="17">
        <v>0</v>
      </c>
      <c r="C14" s="2">
        <v>0</v>
      </c>
    </row>
    <row r="15" spans="1:2" x14ac:dyDescent="0.25">
      <c r="A15" s="1"/>
      <c r="B15" s="17">
        <v>234</v>
      </c>
    </row>
    <row r="16" spans="1:2" x14ac:dyDescent="0.25">
      <c r="A16" s="1" t="s">
        <v>3</v>
      </c>
      <c r="B16" s="17">
        <v>234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11" customWidth="1"/>
  </cols>
  <sheetData>
    <row r="7" ht="17.25" customHeight="1" spans="1:6" x14ac:dyDescent="0.25">
      <c r="A7" s="45"/>
      <c r="B7" s="146"/>
      <c r="C7" s="146"/>
      <c r="D7" s="146"/>
      <c r="E7" s="79"/>
    </row>
    <row r="8" ht="17.25" customHeight="1" spans="1:6" x14ac:dyDescent="0.25">
      <c r="A8" s="343" t="s">
        <v>974</v>
      </c>
      <c r="B8" s="76">
        <f>SUM(C12:C13)</f>
      </c>
      <c r="C8" s="76">
        <f>SUM(D12:D13)</f>
      </c>
      <c r="D8" s="76">
        <f>SUM(E12:E13)</f>
      </c>
      <c r="E8" s="76">
        <f>SUM(F12:F13)</f>
      </c>
    </row>
    <row r="9" ht="17.25" customHeight="1" spans="1:6" x14ac:dyDescent="0.25">
      <c r="A9" s="45"/>
      <c r="B9" s="146"/>
      <c r="C9" s="146"/>
      <c r="D9" s="146"/>
      <c r="E9" s="79"/>
    </row>
    <row r="10" ht="17.25" customHeight="1" spans="1:6" x14ac:dyDescent="0.25">
      <c r="A10" s="5"/>
      <c r="B10" s="6"/>
      <c r="C10" s="6"/>
      <c r="D10" s="6"/>
      <c r="E10" s="25"/>
    </row>
    <row r="11" ht="17.25" customHeight="1" spans="1:6" x14ac:dyDescent="0.25">
      <c r="A11" s="7"/>
      <c r="B11" s="6"/>
      <c r="C11" s="6"/>
      <c r="D11" s="6"/>
      <c r="E11" s="6"/>
    </row>
    <row r="12" ht="16.5" customHeight="1" spans="1:6" x14ac:dyDescent="0.25">
      <c r="A12" s="50"/>
      <c r="B12" s="48"/>
      <c r="C12" s="48"/>
      <c r="D12" s="48"/>
      <c r="E12" s="48"/>
    </row>
    <row r="13" ht="17.25" customHeight="1" spans="1:6" x14ac:dyDescent="0.25">
      <c r="A13" s="367" t="s">
        <v>265</v>
      </c>
      <c r="B13" s="330">
        <f>SUM(C10)</f>
      </c>
      <c r="C13" s="237">
        <f>SUM(D10)</f>
      </c>
      <c r="D13" s="330">
        <f>SUM(E10)</f>
      </c>
      <c r="E13" s="330">
        <f>SUM(F10)</f>
      </c>
    </row>
    <row r="14" ht="17.25" customHeight="1" spans="1:6" x14ac:dyDescent="0.25">
      <c r="A14" s="207" t="s">
        <v>722</v>
      </c>
      <c r="B14" s="331">
        <v>700</v>
      </c>
      <c r="C14" s="331">
        <v>300</v>
      </c>
      <c r="D14" s="331">
        <v>100</v>
      </c>
      <c r="E14" s="331">
        <v>100</v>
      </c>
    </row>
    <row r="15" ht="17.25" customHeight="1" spans="1:6" x14ac:dyDescent="0.25">
      <c r="A15" s="3"/>
      <c r="B15" s="13"/>
      <c r="C15" s="13"/>
      <c r="D15" s="13"/>
      <c r="E15" s="13"/>
    </row>
    <row r="16" ht="17.25" customHeight="1" spans="1:6" x14ac:dyDescent="0.25">
      <c r="A16" s="8" t="s">
        <v>1067</v>
      </c>
      <c r="B16" s="13"/>
      <c r="C16" s="13"/>
      <c r="D16" s="13"/>
      <c r="E16" s="13"/>
    </row>
    <row r="17" spans="1:5" x14ac:dyDescent="0.25">
      <c r="A17" s="3" t="s">
        <v>0</v>
      </c>
      <c r="B17" s="11" t="s">
        <v>12</v>
      </c>
      <c r="C17" s="11" t="s">
        <v>207</v>
      </c>
      <c r="D17" s="11" t="s">
        <v>9</v>
      </c>
      <c r="E17" s="11" t="s">
        <v>11</v>
      </c>
    </row>
    <row r="18" spans="1:6" x14ac:dyDescent="0.25">
      <c r="A18" s="3" t="s">
        <v>3</v>
      </c>
      <c r="B18" s="11">
        <v>0</v>
      </c>
      <c r="C18" s="11">
        <v>0</v>
      </c>
      <c r="D18" s="11">
        <v>0</v>
      </c>
      <c r="E18" s="11">
        <v>0</v>
      </c>
      <c r="F18">
        <v>0</v>
      </c>
    </row>
    <row r="19" spans="1:5" x14ac:dyDescent="0.25">
      <c r="A19" s="3"/>
      <c r="B19" s="11">
        <v>700</v>
      </c>
      <c r="C19" s="11">
        <v>190</v>
      </c>
      <c r="D19" s="11">
        <v>0</v>
      </c>
      <c r="E19" s="11">
        <v>0</v>
      </c>
    </row>
    <row r="20" spans="1:5" x14ac:dyDescent="0.25">
      <c r="A20" s="3"/>
      <c r="B20" s="11">
        <v>0</v>
      </c>
      <c r="C20" s="11">
        <v>75</v>
      </c>
      <c r="D20" s="11">
        <v>100</v>
      </c>
      <c r="E20" s="11">
        <v>100</v>
      </c>
    </row>
    <row r="21" spans="1:5" x14ac:dyDescent="0.25">
      <c r="A21" s="3" t="s">
        <v>3</v>
      </c>
      <c r="B21" s="11">
        <v>700</v>
      </c>
      <c r="C21" s="11">
        <v>265</v>
      </c>
      <c r="D21" s="11">
        <v>100</v>
      </c>
      <c r="E21" s="11">
        <v>100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17" customWidth="1"/>
  </cols>
  <sheetData>
    <row r="7" ht="17.25" customHeight="1" spans="1:10" x14ac:dyDescent="0.25">
      <c r="A7" s="75" t="s">
        <v>974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</row>
    <row r="8" ht="17.25" customHeight="1" spans="1:10" x14ac:dyDescent="0.25">
      <c r="A8" s="45"/>
      <c r="B8" s="25"/>
      <c r="C8" s="6"/>
      <c r="D8" s="6"/>
      <c r="E8" s="6"/>
      <c r="F8" s="6"/>
      <c r="G8" s="6"/>
      <c r="H8" s="6"/>
      <c r="I8" s="6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6"/>
    </row>
    <row r="10" ht="16.5" customHeight="1" spans="1:10" x14ac:dyDescent="0.25">
      <c r="A10" s="44"/>
      <c r="B10" s="48"/>
      <c r="C10" s="48"/>
      <c r="D10" s="48"/>
      <c r="E10" s="48"/>
      <c r="F10" s="48"/>
      <c r="G10" s="48"/>
      <c r="H10" s="48"/>
      <c r="I10" s="48"/>
    </row>
    <row r="11" ht="17.25" customHeight="1" spans="1:10" x14ac:dyDescent="0.25">
      <c r="A11" s="236" t="s">
        <v>265</v>
      </c>
      <c r="B11" s="237">
        <f>SUM(C9:C10)</f>
      </c>
      <c r="C11" s="330">
        <f>SUM(D9:D10)</f>
      </c>
      <c r="D11" s="237">
        <f>SUM(E9:E10)</f>
      </c>
      <c r="E11" s="330">
        <f>SUM(F9:F10)</f>
      </c>
      <c r="F11" s="237">
        <f>SUM(G9:G10)</f>
      </c>
      <c r="G11" s="330">
        <f>SUM(H9:H10)</f>
      </c>
      <c r="H11" s="330">
        <f>SUM(I9:I10)</f>
      </c>
      <c r="I11" s="330">
        <f>SUM(J9:J10)</f>
      </c>
    </row>
    <row r="12" ht="17.25" customHeight="1" spans="1:10" x14ac:dyDescent="0.25">
      <c r="A12" s="323" t="s">
        <v>722</v>
      </c>
      <c r="B12" s="331">
        <v>12</v>
      </c>
      <c r="C12" s="331">
        <v>14</v>
      </c>
      <c r="D12" s="331">
        <v>30</v>
      </c>
      <c r="E12" s="331">
        <v>50</v>
      </c>
      <c r="F12" s="331">
        <v>120</v>
      </c>
      <c r="G12" s="331">
        <v>15</v>
      </c>
      <c r="H12" s="331">
        <v>10</v>
      </c>
      <c r="I12" s="331">
        <v>15</v>
      </c>
    </row>
    <row r="13" spans="1:9" x14ac:dyDescent="0.25">
      <c r="A13" s="1" t="s">
        <v>0</v>
      </c>
      <c r="B13" s="17" t="s">
        <v>266</v>
      </c>
      <c r="C13" s="17" t="s">
        <v>9</v>
      </c>
      <c r="D13" s="17" t="s">
        <v>10</v>
      </c>
      <c r="E13" s="17" t="s">
        <v>12</v>
      </c>
      <c r="F13" s="17" t="s">
        <v>207</v>
      </c>
      <c r="G13" s="17" t="s">
        <v>15</v>
      </c>
      <c r="H13" s="17" t="s">
        <v>186</v>
      </c>
      <c r="I13" s="17" t="s">
        <v>146</v>
      </c>
    </row>
    <row r="14" spans="1:10" x14ac:dyDescent="0.25">
      <c r="A14" s="1" t="s">
        <v>3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>
        <v>0</v>
      </c>
    </row>
    <row r="15" spans="1:9" x14ac:dyDescent="0.25">
      <c r="A15" s="1"/>
      <c r="B15" s="17">
        <v>0</v>
      </c>
      <c r="C15" s="17">
        <v>14</v>
      </c>
      <c r="D15" s="17">
        <v>11</v>
      </c>
      <c r="E15" s="17">
        <v>50</v>
      </c>
      <c r="F15" s="17">
        <v>9</v>
      </c>
      <c r="G15" s="17">
        <v>15</v>
      </c>
      <c r="H15" s="17">
        <v>10</v>
      </c>
      <c r="I15" s="17">
        <v>15</v>
      </c>
    </row>
    <row r="16" spans="1:9" x14ac:dyDescent="0.25">
      <c r="A16" s="1"/>
      <c r="B16" s="17">
        <v>0</v>
      </c>
      <c r="C16" s="17">
        <v>0</v>
      </c>
      <c r="D16" s="17">
        <v>0</v>
      </c>
      <c r="E16" s="17">
        <v>0</v>
      </c>
      <c r="F16" s="17">
        <v>101</v>
      </c>
      <c r="G16" s="17">
        <v>0</v>
      </c>
      <c r="H16" s="17">
        <v>0</v>
      </c>
      <c r="I16" s="17">
        <v>0</v>
      </c>
    </row>
    <row r="17" spans="1:9" x14ac:dyDescent="0.25">
      <c r="A17" s="1" t="s">
        <v>3</v>
      </c>
      <c r="B17" s="17">
        <v>0</v>
      </c>
      <c r="C17" s="17">
        <v>14</v>
      </c>
      <c r="D17" s="17">
        <v>11</v>
      </c>
      <c r="E17" s="17">
        <v>50</v>
      </c>
      <c r="F17" s="17">
        <v>110</v>
      </c>
      <c r="G17" s="17">
        <v>15</v>
      </c>
      <c r="H17" s="17">
        <v>10</v>
      </c>
      <c r="I17" s="17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R6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11" customWidth="1"/>
  </cols>
  <sheetData>
    <row r="7" ht="17.25" customHeight="1" spans="1:18" x14ac:dyDescent="0.25">
      <c r="A7" s="45" t="s">
        <v>1068</v>
      </c>
      <c r="B7" s="6"/>
      <c r="C7" s="18">
        <v>35</v>
      </c>
      <c r="D7" s="6"/>
      <c r="E7" s="6"/>
      <c r="F7" s="6"/>
      <c r="G7" s="6"/>
      <c r="H7" s="18">
        <v>35</v>
      </c>
      <c r="I7" s="6"/>
      <c r="J7" s="6"/>
      <c r="K7" s="6"/>
      <c r="L7" s="6"/>
      <c r="M7" s="6"/>
      <c r="N7" s="18">
        <v>120</v>
      </c>
      <c r="O7" s="18">
        <v>322</v>
      </c>
      <c r="P7" s="6"/>
      <c r="Q7" s="6"/>
    </row>
    <row r="8" ht="17.25" customHeight="1" spans="1:18" x14ac:dyDescent="0.25">
      <c r="A8" s="45" t="s">
        <v>1068</v>
      </c>
      <c r="B8" s="6"/>
      <c r="C8" s="6"/>
      <c r="D8" s="6"/>
      <c r="E8" s="6"/>
      <c r="F8" s="6"/>
      <c r="G8" s="18">
        <v>273</v>
      </c>
      <c r="H8" s="6"/>
      <c r="I8" s="6"/>
      <c r="J8" s="6"/>
      <c r="K8" s="6"/>
      <c r="L8" s="6"/>
      <c r="M8" s="6"/>
      <c r="N8" s="6"/>
      <c r="O8" s="6"/>
      <c r="P8" s="6"/>
      <c r="Q8" s="6"/>
    </row>
    <row r="9" ht="17.25" customHeight="1" spans="1:18" x14ac:dyDescent="0.25">
      <c r="A9" s="125" t="s">
        <v>1068</v>
      </c>
      <c r="B9" s="49"/>
      <c r="C9" s="49"/>
      <c r="D9" s="49"/>
      <c r="E9" s="49"/>
      <c r="F9" s="49"/>
      <c r="G9" s="47">
        <v>15</v>
      </c>
      <c r="H9" s="47">
        <v>3</v>
      </c>
      <c r="I9" s="47">
        <v>150</v>
      </c>
      <c r="J9" s="47">
        <v>41</v>
      </c>
      <c r="K9" s="49"/>
      <c r="L9" s="49"/>
      <c r="M9" s="49"/>
      <c r="N9" s="47">
        <v>83</v>
      </c>
      <c r="O9" s="47">
        <v>1</v>
      </c>
      <c r="P9" s="49"/>
      <c r="Q9" s="49"/>
    </row>
    <row r="10" ht="17.25" customHeight="1" spans="1:18" x14ac:dyDescent="0.25">
      <c r="A10" s="75" t="s">
        <v>889</v>
      </c>
      <c r="B10" s="76">
        <f>SUM(C8:C15)</f>
      </c>
      <c r="C10" s="76">
        <f>SUM(D8:D15)</f>
      </c>
      <c r="D10" s="76">
        <f>SUM(E8:E15)</f>
      </c>
      <c r="E10" s="76">
        <f>SUM(F8:F15)</f>
      </c>
      <c r="F10" s="76">
        <f>SUM(G8:G15)</f>
      </c>
      <c r="G10" s="76">
        <f>SUM(H8:H15)</f>
      </c>
      <c r="H10" s="76">
        <f>SUM(I8:I15)</f>
      </c>
      <c r="I10" s="76">
        <f>SUM(J8:J15)</f>
      </c>
      <c r="J10" s="76">
        <f>SUM(K8:K15)</f>
      </c>
      <c r="K10" s="76">
        <f>SUM(L8:L15)</f>
      </c>
      <c r="L10" s="76">
        <f>SUM(M8:M15)</f>
      </c>
      <c r="M10" s="76">
        <f>SUM(N8:N15)</f>
      </c>
      <c r="N10" s="76">
        <f>SUM(O8:O15)</f>
      </c>
      <c r="O10" s="76">
        <f>SUM(P8:P15)</f>
      </c>
      <c r="P10" s="76">
        <f>SUM(Q8:Q15)</f>
      </c>
      <c r="Q10" s="76">
        <f>SUM(R8:R15)</f>
      </c>
    </row>
    <row r="11" ht="17.25" customHeight="1" spans="1:18" x14ac:dyDescent="0.25">
      <c r="A11" s="45">
        <v>44966</v>
      </c>
      <c r="B11" s="79"/>
      <c r="C11" s="79"/>
      <c r="D11" s="78">
        <v>20</v>
      </c>
      <c r="E11" s="79"/>
      <c r="F11" s="79"/>
      <c r="G11" s="146"/>
      <c r="H11" s="146"/>
      <c r="I11" s="146"/>
      <c r="J11" s="146"/>
      <c r="K11" s="79"/>
      <c r="L11" s="79"/>
      <c r="M11" s="79"/>
      <c r="N11" s="146"/>
      <c r="O11" s="146"/>
      <c r="P11" s="79"/>
      <c r="Q11" s="79"/>
    </row>
    <row r="12" ht="17.25" customHeight="1" spans="1:18" x14ac:dyDescent="0.25">
      <c r="A12" s="45" t="s">
        <v>1069</v>
      </c>
      <c r="B12" s="25"/>
      <c r="C12" s="25"/>
      <c r="D12" s="25"/>
      <c r="E12" s="25"/>
      <c r="F12" s="25"/>
      <c r="G12" s="6"/>
      <c r="H12" s="6"/>
      <c r="I12" s="18">
        <v>669</v>
      </c>
      <c r="J12" s="6"/>
      <c r="K12" s="25"/>
      <c r="L12" s="25"/>
      <c r="M12" s="25"/>
      <c r="N12" s="6"/>
      <c r="O12" s="6"/>
      <c r="P12" s="25"/>
      <c r="Q12" s="25"/>
    </row>
    <row r="13" ht="17.25" customHeight="1" spans="1:18" x14ac:dyDescent="0.25">
      <c r="A13" s="45">
        <v>44966</v>
      </c>
      <c r="B13" s="25"/>
      <c r="C13" s="25"/>
      <c r="D13" s="25"/>
      <c r="E13" s="25"/>
      <c r="F13" s="25"/>
      <c r="G13" s="6"/>
      <c r="H13" s="6"/>
      <c r="I13" s="6"/>
      <c r="J13" s="18">
        <v>278</v>
      </c>
      <c r="K13" s="25"/>
      <c r="L13" s="25"/>
      <c r="M13" s="25"/>
      <c r="N13" s="6"/>
      <c r="O13" s="6"/>
      <c r="P13" s="25"/>
      <c r="Q13" s="25"/>
    </row>
    <row r="14" ht="17.25" customHeight="1" spans="1:18" x14ac:dyDescent="0.25">
      <c r="A14" s="45">
        <v>45025</v>
      </c>
      <c r="B14" s="6"/>
      <c r="C14" s="6"/>
      <c r="D14" s="6"/>
      <c r="E14" s="6"/>
      <c r="F14" s="18">
        <v>39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</row>
    <row r="15" ht="17.25" customHeight="1" spans="1:18" x14ac:dyDescent="0.25">
      <c r="A15" s="45" t="s">
        <v>295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18">
        <v>100</v>
      </c>
      <c r="O15" s="18">
        <v>12</v>
      </c>
      <c r="P15" s="25"/>
      <c r="Q15" s="25"/>
    </row>
    <row r="16" ht="17.25" customHeight="1" spans="1:18" x14ac:dyDescent="0.25">
      <c r="A16" s="45">
        <v>45025</v>
      </c>
      <c r="B16" s="25"/>
      <c r="C16" s="25"/>
      <c r="D16" s="25"/>
      <c r="E16" s="25"/>
      <c r="F16" s="25"/>
      <c r="G16" s="6"/>
      <c r="H16" s="6"/>
      <c r="I16" s="18">
        <v>500</v>
      </c>
      <c r="J16" s="6"/>
      <c r="K16" s="25"/>
      <c r="L16" s="25"/>
      <c r="M16" s="25"/>
      <c r="N16" s="6"/>
      <c r="O16" s="6"/>
      <c r="P16" s="25"/>
      <c r="Q16" s="25"/>
    </row>
    <row r="17" ht="17.25" customHeight="1" spans="1:18" x14ac:dyDescent="0.25">
      <c r="A17" s="45">
        <v>45055</v>
      </c>
      <c r="B17" s="25"/>
      <c r="C17" s="25"/>
      <c r="D17" s="25"/>
      <c r="E17" s="25"/>
      <c r="F17" s="25"/>
      <c r="G17" s="6"/>
      <c r="H17" s="18">
        <v>68</v>
      </c>
      <c r="I17" s="18">
        <v>721</v>
      </c>
      <c r="J17" s="6"/>
      <c r="K17" s="25"/>
      <c r="L17" s="25"/>
      <c r="M17" s="25"/>
      <c r="N17" s="18">
        <v>170</v>
      </c>
      <c r="O17" s="18">
        <v>213</v>
      </c>
      <c r="P17" s="25"/>
      <c r="Q17" s="25"/>
    </row>
    <row r="18" ht="17.25" customHeight="1" spans="1:18" x14ac:dyDescent="0.25">
      <c r="A18" s="45">
        <v>45116</v>
      </c>
      <c r="B18" s="25"/>
      <c r="C18" s="25"/>
      <c r="D18" s="25"/>
      <c r="E18" s="25"/>
      <c r="F18" s="25"/>
      <c r="G18" s="6"/>
      <c r="H18" s="6"/>
      <c r="I18" s="18">
        <v>304</v>
      </c>
      <c r="J18" s="6"/>
      <c r="K18" s="25"/>
      <c r="L18" s="25"/>
      <c r="M18" s="25"/>
      <c r="N18" s="6"/>
      <c r="O18" s="18">
        <v>130</v>
      </c>
      <c r="P18" s="25"/>
      <c r="Q18" s="25"/>
    </row>
    <row r="19" ht="17.25" customHeight="1" spans="1:18" x14ac:dyDescent="0.25">
      <c r="A19" s="125" t="s">
        <v>1070</v>
      </c>
      <c r="B19" s="49"/>
      <c r="C19" s="47">
        <v>32</v>
      </c>
      <c r="D19" s="47">
        <v>64</v>
      </c>
      <c r="E19" s="47">
        <v>64</v>
      </c>
      <c r="F19" s="49"/>
      <c r="G19" s="47">
        <v>32</v>
      </c>
      <c r="H19" s="47">
        <v>15</v>
      </c>
      <c r="I19" s="49"/>
      <c r="J19" s="49"/>
      <c r="K19" s="47">
        <v>32</v>
      </c>
      <c r="L19" s="47">
        <v>32</v>
      </c>
      <c r="M19" s="47">
        <v>32</v>
      </c>
      <c r="N19" s="49"/>
      <c r="O19" s="49"/>
      <c r="P19" s="47">
        <v>8</v>
      </c>
      <c r="Q19" s="49"/>
    </row>
    <row r="20" ht="17.25" customHeight="1" spans="1:18" x14ac:dyDescent="0.25">
      <c r="A20" s="75" t="s">
        <v>973</v>
      </c>
      <c r="B20" s="76">
        <f>SUM(C16:C25)</f>
      </c>
      <c r="C20" s="76">
        <f>SUM(D16:D25)</f>
      </c>
      <c r="D20" s="76">
        <f>SUM(E16:E25)</f>
      </c>
      <c r="E20" s="76">
        <f>SUM(F16:F25)</f>
      </c>
      <c r="F20" s="76">
        <f>SUM(G16:G25)</f>
      </c>
      <c r="G20" s="76">
        <f>SUM(H16:H25)</f>
      </c>
      <c r="H20" s="76">
        <f>SUM(I16:I25)</f>
      </c>
      <c r="I20" s="76">
        <f>SUM(J16:J25)</f>
      </c>
      <c r="J20" s="76">
        <f>SUM(K16:K25)</f>
      </c>
      <c r="K20" s="76">
        <f>SUM(L16:L25)</f>
      </c>
      <c r="L20" s="76">
        <f>SUM(M16:M25)</f>
      </c>
      <c r="M20" s="76">
        <f>SUM(N16:N25)</f>
      </c>
      <c r="N20" s="76">
        <f>SUM(O16:O25)</f>
      </c>
      <c r="O20" s="76">
        <f>SUM(P16:P25)</f>
      </c>
      <c r="P20" s="76">
        <f>SUM(Q16:Q25)</f>
      </c>
      <c r="Q20" s="76">
        <f>SUM(R16:R25)</f>
      </c>
    </row>
    <row r="21" ht="17.25" customHeight="1" spans="1:18" x14ac:dyDescent="0.25">
      <c r="A21" s="45" t="s">
        <v>305</v>
      </c>
      <c r="B21" s="79"/>
      <c r="C21" s="79"/>
      <c r="D21" s="79"/>
      <c r="E21" s="79"/>
      <c r="F21" s="79"/>
      <c r="G21" s="146"/>
      <c r="H21" s="146"/>
      <c r="I21" s="146"/>
      <c r="J21" s="146"/>
      <c r="K21" s="78">
        <v>-30</v>
      </c>
      <c r="L21" s="79"/>
      <c r="M21" s="79"/>
      <c r="N21" s="146"/>
      <c r="O21" s="146"/>
      <c r="P21" s="79"/>
      <c r="Q21" s="79"/>
    </row>
    <row r="22" ht="17.25" customHeight="1" spans="1:18" x14ac:dyDescent="0.25">
      <c r="A22" s="75" t="s">
        <v>974</v>
      </c>
      <c r="B22" s="76">
        <f>SUM(C26:C27)</f>
      </c>
      <c r="C22" s="76">
        <f>SUM(D26:D27)</f>
      </c>
      <c r="D22" s="76">
        <f>SUM(E26:E27)</f>
      </c>
      <c r="E22" s="76">
        <f>SUM(F26:F27)</f>
      </c>
      <c r="F22" s="76">
        <f>SUM(G26:G27)</f>
      </c>
      <c r="G22" s="76">
        <f>SUM(H26:H27)</f>
      </c>
      <c r="H22" s="76">
        <f>SUM(I26:I27)</f>
      </c>
      <c r="I22" s="76">
        <f>SUM(J26:J27)</f>
      </c>
      <c r="J22" s="76">
        <f>SUM(K26:K27)</f>
      </c>
      <c r="K22" s="76">
        <f>SUM(L26:L27)</f>
      </c>
      <c r="L22" s="76">
        <f>SUM(M26:M27)</f>
      </c>
      <c r="M22" s="76">
        <f>SUM(N26:N27)</f>
      </c>
      <c r="N22" s="76">
        <f>SUM(O26:O27)</f>
      </c>
      <c r="O22" s="76">
        <f>SUM(P26:P27)</f>
      </c>
      <c r="P22" s="76">
        <f>SUM(Q26:Q27)</f>
      </c>
      <c r="Q22" s="76">
        <f>SUM(R26:R27)</f>
      </c>
    </row>
    <row r="23" ht="17.25" customHeight="1" spans="1:18" x14ac:dyDescent="0.25">
      <c r="A23" s="5">
        <v>44968</v>
      </c>
      <c r="B23" s="25"/>
      <c r="C23" s="25"/>
      <c r="D23" s="25"/>
      <c r="E23" s="25"/>
      <c r="F23" s="25"/>
      <c r="G23" s="6"/>
      <c r="H23" s="6"/>
      <c r="I23" s="6"/>
      <c r="J23" s="6"/>
      <c r="K23" s="18">
        <v>-30</v>
      </c>
      <c r="L23" s="25"/>
      <c r="M23" s="25"/>
      <c r="N23" s="6"/>
      <c r="O23" s="6"/>
      <c r="P23" s="25"/>
      <c r="Q23" s="25"/>
    </row>
    <row r="24" ht="17.25" customHeight="1" spans="1:18" x14ac:dyDescent="0.25">
      <c r="A24" s="5" t="s">
        <v>334</v>
      </c>
      <c r="B24" s="6"/>
      <c r="C24" s="6"/>
      <c r="D24" s="6"/>
      <c r="E24" s="6"/>
      <c r="F24" s="6"/>
      <c r="G24" s="6"/>
      <c r="H24" s="6"/>
      <c r="I24" s="6"/>
      <c r="J24" s="6"/>
      <c r="K24" s="18">
        <v>-11</v>
      </c>
      <c r="L24" s="18">
        <v>-34</v>
      </c>
      <c r="M24" s="6"/>
      <c r="N24" s="6"/>
      <c r="O24" s="6"/>
      <c r="P24" s="6"/>
      <c r="Q24" s="6"/>
    </row>
    <row r="25" ht="17.25" customHeight="1" spans="1:18" x14ac:dyDescent="0.25">
      <c r="A25" s="5" t="s">
        <v>113</v>
      </c>
      <c r="B25" s="25"/>
      <c r="C25" s="25"/>
      <c r="D25" s="25"/>
      <c r="E25" s="25"/>
      <c r="F25" s="25"/>
      <c r="G25" s="6"/>
      <c r="H25" s="6"/>
      <c r="I25" s="6"/>
      <c r="J25" s="6"/>
      <c r="K25" s="25"/>
      <c r="L25" s="18">
        <v>-2</v>
      </c>
      <c r="M25" s="25"/>
      <c r="N25" s="6"/>
      <c r="O25" s="6"/>
      <c r="P25" s="25"/>
      <c r="Q25" s="25"/>
    </row>
    <row r="26" ht="17.25" customHeight="1" spans="1:18" x14ac:dyDescent="0.25">
      <c r="A26" s="45"/>
      <c r="B26" s="25"/>
      <c r="C26" s="25"/>
      <c r="D26" s="25"/>
      <c r="E26" s="25"/>
      <c r="F26" s="25"/>
      <c r="G26" s="6"/>
      <c r="H26" s="6"/>
      <c r="I26" s="6"/>
      <c r="J26" s="6"/>
      <c r="K26" s="25"/>
      <c r="L26" s="25"/>
      <c r="M26" s="25"/>
      <c r="N26" s="6"/>
      <c r="O26" s="6"/>
      <c r="P26" s="25"/>
      <c r="Q26" s="25"/>
    </row>
    <row r="27" ht="17.25" customHeight="1" spans="1:18" x14ac:dyDescent="0.25">
      <c r="A27" s="45"/>
      <c r="B27" s="25"/>
      <c r="C27" s="25"/>
      <c r="D27" s="25"/>
      <c r="E27" s="25"/>
      <c r="F27" s="25"/>
      <c r="G27" s="6"/>
      <c r="H27" s="6"/>
      <c r="I27" s="6"/>
      <c r="J27" s="6"/>
      <c r="K27" s="25"/>
      <c r="L27" s="25"/>
      <c r="M27" s="25"/>
      <c r="N27" s="6"/>
      <c r="O27" s="6"/>
      <c r="P27" s="25"/>
      <c r="Q27" s="25"/>
    </row>
    <row r="28" ht="17.25" customHeight="1" spans="1:18" x14ac:dyDescent="0.25">
      <c r="A28" s="45"/>
      <c r="B28" s="25"/>
      <c r="C28" s="25"/>
      <c r="D28" s="25"/>
      <c r="E28" s="25"/>
      <c r="F28" s="25"/>
      <c r="G28" s="6"/>
      <c r="H28" s="6"/>
      <c r="I28" s="6"/>
      <c r="J28" s="6"/>
      <c r="K28" s="25"/>
      <c r="L28" s="25"/>
      <c r="M28" s="25"/>
      <c r="N28" s="6"/>
      <c r="O28" s="6"/>
      <c r="P28" s="25"/>
      <c r="Q28" s="25"/>
    </row>
    <row r="29" ht="17.25" customHeight="1" spans="1:18" x14ac:dyDescent="0.25">
      <c r="A29" s="236" t="s">
        <v>265</v>
      </c>
      <c r="B29" s="237">
        <f>SUM(C8:C25)</f>
      </c>
      <c r="C29" s="237">
        <f>SUM(D8:D25)</f>
      </c>
      <c r="D29" s="237">
        <f>SUM(E8:E25)</f>
      </c>
      <c r="E29" s="237">
        <f>SUM(F8:F25)</f>
      </c>
      <c r="F29" s="237">
        <f>SUM(G8:G25)</f>
      </c>
      <c r="G29" s="237">
        <f>SUM(H8:H25)</f>
      </c>
      <c r="H29" s="237">
        <f>SUM(I8:I25)</f>
      </c>
      <c r="I29" s="237">
        <f>SUM(J8:J25)</f>
      </c>
      <c r="J29" s="237">
        <f>SUM(K8:K25)</f>
      </c>
      <c r="K29" s="237">
        <f>SUM(L8:L25)</f>
      </c>
      <c r="L29" s="237">
        <f>SUM(M8:M25)</f>
      </c>
      <c r="M29" s="237">
        <f>SUM(N8:N25)</f>
      </c>
      <c r="N29" s="237">
        <f>SUM(O8:O25)</f>
      </c>
      <c r="O29" s="237">
        <f>SUM(P8:P25)</f>
      </c>
      <c r="P29" s="237">
        <f>SUM(Q8:Q25)</f>
      </c>
      <c r="Q29" s="237">
        <f>SUM(R8:R25)</f>
      </c>
    </row>
    <row r="30" ht="17.25" customHeight="1" spans="1:18" x14ac:dyDescent="0.25">
      <c r="A30" s="323" t="s">
        <v>722</v>
      </c>
      <c r="B30" s="193">
        <v>264</v>
      </c>
      <c r="C30" s="193">
        <v>454</v>
      </c>
      <c r="D30" s="193">
        <v>354</v>
      </c>
      <c r="E30" s="193">
        <v>264</v>
      </c>
      <c r="F30" s="193">
        <v>359</v>
      </c>
      <c r="G30" s="193">
        <v>368</v>
      </c>
      <c r="H30" s="193">
        <v>126</v>
      </c>
      <c r="I30" s="193">
        <v>3115</v>
      </c>
      <c r="J30" s="193">
        <v>519</v>
      </c>
      <c r="K30" s="193">
        <v>88</v>
      </c>
      <c r="L30" s="193">
        <v>126</v>
      </c>
      <c r="M30" s="193">
        <v>32</v>
      </c>
      <c r="N30" s="193">
        <v>458</v>
      </c>
      <c r="O30" s="193">
        <v>586</v>
      </c>
      <c r="P30" s="28"/>
      <c r="Q30" s="28"/>
    </row>
    <row r="31" ht="17.25" customHeight="1" spans="1:18" x14ac:dyDescent="0.25">
      <c r="A31" s="12"/>
      <c r="B31" s="143" t="s">
        <v>69</v>
      </c>
      <c r="C31" s="143" t="s">
        <v>8</v>
      </c>
      <c r="D31" s="143" t="s">
        <v>266</v>
      </c>
      <c r="E31" s="143" t="s">
        <v>9</v>
      </c>
      <c r="F31" s="143" t="s">
        <v>10</v>
      </c>
      <c r="G31" s="143" t="s">
        <v>14</v>
      </c>
      <c r="H31" s="143" t="s">
        <v>188</v>
      </c>
      <c r="I31" s="143" t="s">
        <v>12</v>
      </c>
      <c r="J31" s="143" t="s">
        <v>207</v>
      </c>
      <c r="K31" s="143" t="s">
        <v>6</v>
      </c>
      <c r="L31" s="143" t="s">
        <v>7</v>
      </c>
      <c r="M31" s="143" t="s">
        <v>4</v>
      </c>
      <c r="N31" s="143" t="s">
        <v>15</v>
      </c>
      <c r="O31" s="143" t="s">
        <v>186</v>
      </c>
      <c r="P31" s="143" t="s">
        <v>78</v>
      </c>
      <c r="Q31" s="143"/>
    </row>
    <row r="32" ht="17.25" customHeight="1" spans="1:18" x14ac:dyDescent="0.25">
      <c r="A32" s="12"/>
      <c r="B32" s="55">
        <f>SUM(C35-C36)</f>
      </c>
      <c r="C32" s="55">
        <f>SUM(D35-D36)</f>
      </c>
      <c r="D32" s="55">
        <f>SUM(E35-E36)</f>
      </c>
      <c r="E32" s="55">
        <f>SUM(F35-F36)</f>
      </c>
      <c r="F32" s="55">
        <f>SUM(G35-G36)</f>
      </c>
      <c r="G32" s="55">
        <f>SUM(H35-H36)</f>
      </c>
      <c r="H32" s="55">
        <f>SUM(I35-I36)</f>
      </c>
      <c r="I32" s="55">
        <f>SUM(J35-J36)</f>
      </c>
      <c r="J32" s="55">
        <f>SUM(K35-K36)</f>
      </c>
      <c r="K32" s="55">
        <f>SUM(L35-L36)</f>
      </c>
      <c r="L32" s="55">
        <f>SUM(M35-M36)</f>
      </c>
      <c r="M32" s="55">
        <f>SUM(N35-N36)</f>
      </c>
      <c r="N32" s="55">
        <f>SUM(O35-O36)</f>
      </c>
      <c r="O32" s="55">
        <f>SUM(P35-P36)</f>
      </c>
      <c r="P32" s="55">
        <f>SUM(Q35-Q36)</f>
      </c>
      <c r="Q32" s="13"/>
    </row>
    <row r="33" ht="17.25" customHeight="1" spans="1:18" x14ac:dyDescent="0.25">
      <c r="A33" s="67" t="s">
        <v>1071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</row>
    <row r="34" ht="17.25" customHeight="1" spans="1:18" x14ac:dyDescent="0.25">
      <c r="A34" s="67" t="s">
        <v>1072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</row>
    <row r="35" ht="17.25" customHeight="1" spans="1:18" x14ac:dyDescent="0.25">
      <c r="A35" s="67" t="s">
        <v>1073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ht="17.25" customHeight="1" spans="1:18" x14ac:dyDescent="0.25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ht="17.25" customHeight="1" spans="1:18" x14ac:dyDescent="0.25">
      <c r="A37" s="67" t="s">
        <v>1074</v>
      </c>
      <c r="B37" s="342"/>
      <c r="C37" s="342"/>
      <c r="D37" s="342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ht="17.25" customHeight="1" spans="1:18" x14ac:dyDescent="0.25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ht="17.25" customHeight="1" spans="1:18" x14ac:dyDescent="0.25">
      <c r="A39" s="300" t="s">
        <v>1075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</row>
    <row r="40" ht="17.25" customHeight="1" spans="1:18" x14ac:dyDescent="0.25">
      <c r="A40" s="300" t="s">
        <v>1076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</row>
    <row r="41" ht="17.25" customHeight="1" spans="1:18" x14ac:dyDescent="0.25">
      <c r="A41" s="300" t="s">
        <v>1077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</row>
    <row r="42" ht="17.25" customHeight="1" spans="1:18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</row>
    <row r="43" ht="17.25" customHeight="1" spans="1:18" s="392" customFormat="1" x14ac:dyDescent="0.25">
      <c r="A43" s="393" t="s">
        <v>1078</v>
      </c>
      <c r="B43" s="394"/>
      <c r="C43" s="394"/>
      <c r="D43" s="394"/>
      <c r="E43" s="394"/>
      <c r="F43" s="394"/>
      <c r="G43" s="394"/>
      <c r="H43" s="394"/>
      <c r="I43" s="394"/>
      <c r="J43" s="394"/>
      <c r="K43" s="394"/>
      <c r="L43" s="394"/>
      <c r="M43" s="394"/>
      <c r="N43" s="394"/>
      <c r="O43" s="394"/>
      <c r="P43" s="394"/>
      <c r="Q43" s="394"/>
    </row>
    <row r="44" spans="1:16" x14ac:dyDescent="0.25">
      <c r="A44" s="1" t="s">
        <v>0</v>
      </c>
      <c r="B44" s="11" t="s">
        <v>69</v>
      </c>
      <c r="C44" s="11" t="s">
        <v>8</v>
      </c>
      <c r="D44" s="11" t="s">
        <v>266</v>
      </c>
      <c r="E44" s="11" t="s">
        <v>9</v>
      </c>
      <c r="F44" s="11" t="s">
        <v>10</v>
      </c>
      <c r="G44" s="11" t="s">
        <v>14</v>
      </c>
      <c r="H44" s="11" t="s">
        <v>188</v>
      </c>
      <c r="I44" s="11" t="s">
        <v>12</v>
      </c>
      <c r="J44" s="11" t="s">
        <v>207</v>
      </c>
      <c r="K44" s="11" t="s">
        <v>6</v>
      </c>
      <c r="L44" s="11" t="s">
        <v>7</v>
      </c>
      <c r="M44" s="11" t="s">
        <v>4</v>
      </c>
      <c r="N44" s="11" t="s">
        <v>15</v>
      </c>
      <c r="O44" s="11" t="s">
        <v>186</v>
      </c>
      <c r="P44" s="11" t="s">
        <v>78</v>
      </c>
    </row>
    <row r="45" spans="1:17" x14ac:dyDescent="0.25">
      <c r="A45" s="1" t="s">
        <v>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</row>
    <row r="46" spans="1:16" x14ac:dyDescent="0.25">
      <c r="A46" s="1"/>
      <c r="B46" s="11">
        <v>65</v>
      </c>
      <c r="C46" s="11">
        <v>200</v>
      </c>
      <c r="D46" s="11">
        <v>354</v>
      </c>
      <c r="E46" s="11">
        <v>264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</row>
    <row r="47" spans="1:16" x14ac:dyDescent="0.25">
      <c r="A47" s="1"/>
      <c r="B47" s="11">
        <v>100</v>
      </c>
      <c r="C47" s="11">
        <v>100</v>
      </c>
      <c r="D47" s="11">
        <v>0</v>
      </c>
      <c r="E47" s="11">
        <v>0</v>
      </c>
      <c r="F47" s="11">
        <v>347</v>
      </c>
      <c r="G47" s="11">
        <v>20</v>
      </c>
      <c r="H47" s="11">
        <v>20</v>
      </c>
      <c r="I47" s="11">
        <v>750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</row>
    <row r="48" spans="1:16" x14ac:dyDescent="0.25">
      <c r="A48" s="1"/>
      <c r="B48" s="11">
        <v>0</v>
      </c>
      <c r="C48" s="11">
        <v>110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100</v>
      </c>
      <c r="J48" s="11">
        <v>100</v>
      </c>
      <c r="K48" s="11">
        <v>88</v>
      </c>
      <c r="L48" s="11">
        <v>58</v>
      </c>
      <c r="M48" s="11">
        <v>32</v>
      </c>
      <c r="N48" s="11">
        <v>0</v>
      </c>
      <c r="O48" s="11">
        <v>0</v>
      </c>
      <c r="P48" s="11">
        <v>0</v>
      </c>
    </row>
    <row r="49" spans="1:16" x14ac:dyDescent="0.25">
      <c r="A49" s="1"/>
      <c r="B49" s="11">
        <v>99</v>
      </c>
      <c r="C49" s="11">
        <v>0</v>
      </c>
      <c r="D49" s="11">
        <v>0</v>
      </c>
      <c r="E49" s="11">
        <v>0</v>
      </c>
      <c r="F49" s="11">
        <v>0</v>
      </c>
      <c r="G49" s="11">
        <v>60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</row>
    <row r="50" spans="1:16" x14ac:dyDescent="0.25">
      <c r="A50" s="1"/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225</v>
      </c>
      <c r="J50" s="11">
        <v>100</v>
      </c>
      <c r="K50" s="11">
        <v>0</v>
      </c>
      <c r="L50" s="11">
        <v>68</v>
      </c>
      <c r="M50" s="11">
        <v>0</v>
      </c>
      <c r="N50" s="11">
        <v>45</v>
      </c>
      <c r="O50" s="11">
        <v>50</v>
      </c>
      <c r="P50" s="11">
        <v>0</v>
      </c>
    </row>
    <row r="51" spans="1:16" x14ac:dyDescent="0.25">
      <c r="A51" s="1"/>
      <c r="B51" s="11">
        <v>0</v>
      </c>
      <c r="C51" s="11">
        <v>35</v>
      </c>
      <c r="D51" s="11">
        <v>0</v>
      </c>
      <c r="E51" s="11">
        <v>0</v>
      </c>
      <c r="F51" s="11">
        <v>0</v>
      </c>
      <c r="G51" s="11">
        <v>0</v>
      </c>
      <c r="H51" s="11">
        <v>35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120</v>
      </c>
      <c r="O51" s="11">
        <v>322</v>
      </c>
      <c r="P51" s="11">
        <v>0</v>
      </c>
    </row>
    <row r="52" spans="1:16" x14ac:dyDescent="0.25">
      <c r="A52" s="1"/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273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</row>
    <row r="53" spans="1:16" x14ac:dyDescent="0.25">
      <c r="A53" s="1"/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15</v>
      </c>
      <c r="H53" s="11">
        <v>3</v>
      </c>
      <c r="I53" s="11">
        <v>150</v>
      </c>
      <c r="J53" s="11">
        <v>41</v>
      </c>
      <c r="K53" s="11">
        <v>0</v>
      </c>
      <c r="L53" s="11">
        <v>0</v>
      </c>
      <c r="M53" s="11">
        <v>0</v>
      </c>
      <c r="N53" s="11">
        <v>83</v>
      </c>
      <c r="O53" s="11">
        <v>1</v>
      </c>
      <c r="P53" s="11">
        <v>0</v>
      </c>
    </row>
    <row r="54" spans="1:16" x14ac:dyDescent="0.25">
      <c r="A54" s="1"/>
      <c r="B54" s="11">
        <v>0</v>
      </c>
      <c r="C54" s="11">
        <v>0</v>
      </c>
      <c r="D54" s="11">
        <v>20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</row>
    <row r="55" spans="1:16" x14ac:dyDescent="0.25">
      <c r="A55" s="1"/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669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</row>
    <row r="56" spans="1:16" x14ac:dyDescent="0.25">
      <c r="A56" s="1"/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278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</row>
    <row r="57" spans="1:16" x14ac:dyDescent="0.25">
      <c r="A57" s="1"/>
      <c r="B57" s="11">
        <v>0</v>
      </c>
      <c r="C57" s="11">
        <v>0</v>
      </c>
      <c r="D57" s="11">
        <v>0</v>
      </c>
      <c r="E57" s="11">
        <v>0</v>
      </c>
      <c r="F57" s="11">
        <v>39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</row>
    <row r="58" spans="1:16" x14ac:dyDescent="0.25">
      <c r="A58" s="1"/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100</v>
      </c>
      <c r="O58" s="11">
        <v>12</v>
      </c>
      <c r="P58" s="11">
        <v>0</v>
      </c>
    </row>
    <row r="59" spans="1:16" x14ac:dyDescent="0.25">
      <c r="A59" s="1"/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500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</row>
    <row r="60" spans="1:16" x14ac:dyDescent="0.25">
      <c r="A60" s="1"/>
      <c r="B60" s="11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68</v>
      </c>
      <c r="I60" s="11">
        <v>721</v>
      </c>
      <c r="J60" s="11">
        <v>0</v>
      </c>
      <c r="K60" s="11">
        <v>0</v>
      </c>
      <c r="L60" s="11">
        <v>0</v>
      </c>
      <c r="M60" s="11">
        <v>0</v>
      </c>
      <c r="N60" s="11">
        <v>170</v>
      </c>
      <c r="O60" s="11">
        <v>213</v>
      </c>
      <c r="P60" s="11">
        <v>0</v>
      </c>
    </row>
    <row r="61" spans="1:16" x14ac:dyDescent="0.25">
      <c r="A61" s="1"/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304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130</v>
      </c>
      <c r="P61" s="11">
        <v>0</v>
      </c>
    </row>
    <row r="62" spans="1:16" x14ac:dyDescent="0.25">
      <c r="A62" s="1"/>
      <c r="B62" s="11">
        <v>0</v>
      </c>
      <c r="C62" s="11">
        <v>32</v>
      </c>
      <c r="D62" s="11">
        <v>64</v>
      </c>
      <c r="E62" s="11">
        <v>64</v>
      </c>
      <c r="F62" s="11">
        <v>0</v>
      </c>
      <c r="G62" s="11">
        <v>32</v>
      </c>
      <c r="H62" s="11">
        <v>15</v>
      </c>
      <c r="I62" s="11">
        <v>0</v>
      </c>
      <c r="J62" s="11">
        <v>0</v>
      </c>
      <c r="K62" s="11">
        <v>32</v>
      </c>
      <c r="L62" s="11">
        <v>32</v>
      </c>
      <c r="M62" s="11">
        <v>32</v>
      </c>
      <c r="N62" s="11">
        <v>0</v>
      </c>
      <c r="O62" s="11">
        <v>0</v>
      </c>
      <c r="P62" s="11">
        <v>8</v>
      </c>
    </row>
    <row r="63" spans="1:16" x14ac:dyDescent="0.25">
      <c r="A63" s="1"/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-30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</row>
    <row r="64" spans="1:16" x14ac:dyDescent="0.25">
      <c r="A64" s="1"/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-30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</row>
    <row r="65" spans="1:16" x14ac:dyDescent="0.25">
      <c r="A65" s="1"/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-11</v>
      </c>
      <c r="L65" s="11">
        <v>-34</v>
      </c>
      <c r="M65" s="11">
        <v>0</v>
      </c>
      <c r="N65" s="11">
        <v>0</v>
      </c>
      <c r="O65" s="11">
        <v>0</v>
      </c>
      <c r="P65" s="11">
        <v>0</v>
      </c>
    </row>
    <row r="66" spans="1:16" x14ac:dyDescent="0.25">
      <c r="A66" s="1"/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-2</v>
      </c>
      <c r="M66" s="11">
        <v>0</v>
      </c>
      <c r="N66" s="11">
        <v>0</v>
      </c>
      <c r="O66" s="11">
        <v>0</v>
      </c>
      <c r="P66" s="11">
        <v>0</v>
      </c>
    </row>
    <row r="67" spans="1:16" x14ac:dyDescent="0.25">
      <c r="A67" s="1" t="s">
        <v>3</v>
      </c>
      <c r="B67" s="11">
        <v>264</v>
      </c>
      <c r="C67" s="11">
        <v>477</v>
      </c>
      <c r="D67" s="11">
        <v>438</v>
      </c>
      <c r="E67" s="11">
        <v>328</v>
      </c>
      <c r="F67" s="11">
        <v>386</v>
      </c>
      <c r="G67" s="11">
        <v>400</v>
      </c>
      <c r="H67" s="11">
        <v>141</v>
      </c>
      <c r="I67" s="11">
        <v>3419</v>
      </c>
      <c r="J67" s="11">
        <v>519</v>
      </c>
      <c r="K67" s="11">
        <v>49</v>
      </c>
      <c r="L67" s="11">
        <v>122</v>
      </c>
      <c r="M67" s="11">
        <v>64</v>
      </c>
      <c r="N67" s="11">
        <v>518</v>
      </c>
      <c r="O67" s="11">
        <v>728</v>
      </c>
      <c r="P67" s="11">
        <v>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V13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7" ht="17.25" customHeight="1" spans="1:22" x14ac:dyDescent="0.25">
      <c r="A7" s="5" t="s">
        <v>1079</v>
      </c>
      <c r="B7" s="6"/>
      <c r="C7" s="18">
        <v>163</v>
      </c>
      <c r="D7" s="6"/>
      <c r="E7" s="6"/>
      <c r="F7" s="395"/>
      <c r="G7" s="395"/>
      <c r="H7" s="6"/>
      <c r="I7" s="6"/>
      <c r="J7" s="395"/>
      <c r="K7" s="395"/>
      <c r="L7" s="395"/>
      <c r="M7" s="6"/>
      <c r="N7" s="6"/>
      <c r="O7" s="395"/>
      <c r="P7" s="395"/>
      <c r="Q7" s="395"/>
      <c r="R7" s="395"/>
      <c r="S7" s="6"/>
      <c r="T7" s="395"/>
      <c r="U7" s="4"/>
    </row>
    <row r="8" ht="17.25" customHeight="1" spans="1:22" x14ac:dyDescent="0.25">
      <c r="A8" s="5" t="s">
        <v>340</v>
      </c>
      <c r="B8" s="6"/>
      <c r="C8" s="6"/>
      <c r="D8" s="6"/>
      <c r="E8" s="6"/>
      <c r="F8" s="395"/>
      <c r="G8" s="18">
        <v>37</v>
      </c>
      <c r="H8" s="18">
        <v>91</v>
      </c>
      <c r="I8" s="6"/>
      <c r="J8" s="395"/>
      <c r="K8" s="18">
        <v>344</v>
      </c>
      <c r="L8" s="395"/>
      <c r="M8" s="6"/>
      <c r="N8" s="6"/>
      <c r="O8" s="395"/>
      <c r="P8" s="395"/>
      <c r="Q8" s="395"/>
      <c r="R8" s="395"/>
      <c r="S8" s="6"/>
      <c r="T8" s="395"/>
      <c r="U8" s="4"/>
    </row>
    <row r="9" ht="17.25" customHeight="1" spans="1:22" x14ac:dyDescent="0.25">
      <c r="A9" s="5" t="s">
        <v>340</v>
      </c>
      <c r="B9" s="18">
        <v>100</v>
      </c>
      <c r="C9" s="18">
        <v>100</v>
      </c>
      <c r="D9" s="18">
        <v>960</v>
      </c>
      <c r="E9" s="18">
        <v>100</v>
      </c>
      <c r="F9" s="20"/>
      <c r="G9" s="20"/>
      <c r="H9" s="18">
        <v>200</v>
      </c>
      <c r="I9" s="18">
        <v>15</v>
      </c>
      <c r="J9" s="20"/>
      <c r="K9" s="20"/>
      <c r="L9" s="20"/>
      <c r="M9" s="6"/>
      <c r="N9" s="6"/>
      <c r="O9" s="20"/>
      <c r="P9" s="20"/>
      <c r="Q9" s="20"/>
      <c r="R9" s="20"/>
      <c r="S9" s="6"/>
      <c r="T9" s="395"/>
      <c r="U9" s="4"/>
    </row>
    <row r="10" ht="17.25" customHeight="1" spans="1:22" x14ac:dyDescent="0.25">
      <c r="A10" s="44" t="s">
        <v>809</v>
      </c>
      <c r="B10" s="6"/>
      <c r="C10" s="6"/>
      <c r="D10" s="6"/>
      <c r="E10" s="6"/>
      <c r="F10" s="20"/>
      <c r="G10" s="47">
        <v>4</v>
      </c>
      <c r="H10" s="6"/>
      <c r="I10" s="6"/>
      <c r="J10" s="20"/>
      <c r="K10" s="20"/>
      <c r="L10" s="20"/>
      <c r="M10" s="6"/>
      <c r="N10" s="6"/>
      <c r="O10" s="20"/>
      <c r="P10" s="20"/>
      <c r="Q10" s="20"/>
      <c r="R10" s="20"/>
      <c r="S10" s="6"/>
      <c r="T10" s="395"/>
      <c r="U10" s="4"/>
    </row>
    <row r="11" ht="17.25" customHeight="1" spans="1:22" x14ac:dyDescent="0.25">
      <c r="A11" s="5" t="s">
        <v>809</v>
      </c>
      <c r="B11" s="18">
        <v>60</v>
      </c>
      <c r="C11" s="18">
        <v>86</v>
      </c>
      <c r="D11" s="25"/>
      <c r="E11" s="18">
        <v>220</v>
      </c>
      <c r="F11" s="20"/>
      <c r="G11" s="20"/>
      <c r="H11" s="25"/>
      <c r="I11" s="18">
        <v>18</v>
      </c>
      <c r="J11" s="20"/>
      <c r="K11" s="20"/>
      <c r="L11" s="20"/>
      <c r="M11" s="18">
        <v>25</v>
      </c>
      <c r="N11" s="18">
        <v>25</v>
      </c>
      <c r="O11" s="20"/>
      <c r="P11" s="20"/>
      <c r="Q11" s="20"/>
      <c r="R11" s="20"/>
      <c r="S11" s="48"/>
      <c r="T11" s="395"/>
      <c r="U11" s="4"/>
    </row>
    <row r="12" ht="17.25" customHeight="1" spans="1:22" x14ac:dyDescent="0.25">
      <c r="A12" s="5" t="s">
        <v>1080</v>
      </c>
      <c r="B12" s="6"/>
      <c r="C12" s="6"/>
      <c r="D12" s="25"/>
      <c r="E12" s="6"/>
      <c r="F12" s="20"/>
      <c r="G12" s="20"/>
      <c r="H12" s="25"/>
      <c r="I12" s="6"/>
      <c r="J12" s="20"/>
      <c r="K12" s="20"/>
      <c r="L12" s="20"/>
      <c r="M12" s="6"/>
      <c r="N12" s="6"/>
      <c r="O12" s="20"/>
      <c r="P12" s="20"/>
      <c r="Q12" s="20"/>
      <c r="R12" s="396"/>
      <c r="S12" s="397">
        <v>80</v>
      </c>
      <c r="T12" s="398"/>
      <c r="U12" s="4"/>
    </row>
    <row r="13" ht="17.25" customHeight="1" spans="1:22" x14ac:dyDescent="0.25">
      <c r="A13" s="5">
        <v>44965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18">
        <v>55</v>
      </c>
      <c r="N13" s="87">
        <v>75</v>
      </c>
      <c r="O13" s="20"/>
      <c r="P13" s="20"/>
      <c r="Q13" s="20"/>
      <c r="R13" s="20"/>
      <c r="S13" s="395"/>
      <c r="T13" s="395"/>
      <c r="U13" s="4"/>
    </row>
    <row r="14" ht="17.25" customHeight="1" spans="1:22" x14ac:dyDescent="0.25">
      <c r="A14" s="45" t="s">
        <v>294</v>
      </c>
      <c r="B14" s="395"/>
      <c r="C14" s="20"/>
      <c r="D14" s="395"/>
      <c r="E14" s="395"/>
      <c r="F14" s="395"/>
      <c r="G14" s="78">
        <v>39</v>
      </c>
      <c r="H14" s="395"/>
      <c r="I14" s="395"/>
      <c r="J14" s="395"/>
      <c r="K14" s="395"/>
      <c r="L14" s="395"/>
      <c r="M14" s="146"/>
      <c r="N14" s="395"/>
      <c r="O14" s="395"/>
      <c r="P14" s="395"/>
      <c r="Q14" s="395"/>
      <c r="R14" s="395"/>
      <c r="S14" s="395"/>
      <c r="T14" s="395"/>
      <c r="U14" s="4"/>
    </row>
    <row r="15" ht="17.25" customHeight="1" spans="1:22" x14ac:dyDescent="0.25">
      <c r="A15" s="5">
        <v>44965</v>
      </c>
      <c r="B15" s="395"/>
      <c r="C15" s="18">
        <v>264</v>
      </c>
      <c r="D15" s="395"/>
      <c r="E15" s="395"/>
      <c r="F15" s="395"/>
      <c r="G15" s="395"/>
      <c r="H15" s="395"/>
      <c r="I15" s="395"/>
      <c r="J15" s="395"/>
      <c r="K15" s="395"/>
      <c r="L15" s="395"/>
      <c r="M15" s="395"/>
      <c r="N15" s="395"/>
      <c r="O15" s="395"/>
      <c r="P15" s="395"/>
      <c r="Q15" s="395"/>
      <c r="R15" s="395"/>
      <c r="S15" s="395"/>
      <c r="T15" s="395"/>
      <c r="U15" s="4"/>
    </row>
    <row r="16" ht="17.25" customHeight="1" spans="1:22" x14ac:dyDescent="0.25">
      <c r="A16" s="5">
        <v>44993</v>
      </c>
      <c r="B16" s="20"/>
      <c r="C16" s="20"/>
      <c r="D16" s="20"/>
      <c r="E16" s="20"/>
      <c r="F16" s="20"/>
      <c r="G16" s="25"/>
      <c r="H16" s="20"/>
      <c r="I16" s="20"/>
      <c r="J16" s="18">
        <v>336</v>
      </c>
      <c r="K16" s="18">
        <v>224</v>
      </c>
      <c r="L16" s="20"/>
      <c r="M16" s="20"/>
      <c r="N16" s="20"/>
      <c r="O16" s="18">
        <v>28</v>
      </c>
      <c r="P16" s="18">
        <v>140</v>
      </c>
      <c r="Q16" s="20"/>
      <c r="R16" s="395"/>
      <c r="S16" s="395"/>
      <c r="T16" s="395"/>
      <c r="U16" s="4"/>
    </row>
    <row r="17" ht="17.25" customHeight="1" spans="1:22" x14ac:dyDescent="0.25">
      <c r="A17" s="5">
        <v>45238</v>
      </c>
      <c r="B17" s="20"/>
      <c r="C17" s="20"/>
      <c r="D17" s="20"/>
      <c r="E17" s="20"/>
      <c r="F17" s="20"/>
      <c r="G17" s="18">
        <v>52</v>
      </c>
      <c r="H17" s="20"/>
      <c r="I17" s="20"/>
      <c r="J17" s="6"/>
      <c r="K17" s="6"/>
      <c r="L17" s="20"/>
      <c r="M17" s="20"/>
      <c r="N17" s="20"/>
      <c r="O17" s="6"/>
      <c r="P17" s="6"/>
      <c r="Q17" s="20"/>
      <c r="R17" s="395"/>
      <c r="S17" s="395"/>
      <c r="T17" s="395"/>
      <c r="U17" s="4"/>
    </row>
    <row r="18" ht="17.25" customHeight="1" spans="1:22" x14ac:dyDescent="0.25">
      <c r="A18" s="5">
        <v>45238</v>
      </c>
      <c r="B18" s="20"/>
      <c r="C18" s="20"/>
      <c r="D18" s="20"/>
      <c r="E18" s="20"/>
      <c r="F18" s="20"/>
      <c r="G18" s="20"/>
      <c r="H18" s="20"/>
      <c r="I18" s="20"/>
      <c r="J18" s="20"/>
      <c r="K18" s="18">
        <v>234</v>
      </c>
      <c r="L18" s="20"/>
      <c r="M18" s="20"/>
      <c r="N18" s="20"/>
      <c r="O18" s="20"/>
      <c r="P18" s="20"/>
      <c r="Q18" s="20"/>
      <c r="R18" s="395"/>
      <c r="S18" s="395"/>
      <c r="T18" s="395"/>
      <c r="U18" s="4"/>
    </row>
    <row r="19" ht="17.25" customHeight="1" spans="1:22" x14ac:dyDescent="0.25">
      <c r="A19" s="5" t="s">
        <v>1081</v>
      </c>
      <c r="B19" s="395"/>
      <c r="C19" s="395"/>
      <c r="D19" s="395"/>
      <c r="E19" s="6"/>
      <c r="F19" s="6"/>
      <c r="G19" s="395"/>
      <c r="H19" s="395"/>
      <c r="I19" s="395"/>
      <c r="J19" s="18">
        <v>700</v>
      </c>
      <c r="K19" s="18">
        <v>190</v>
      </c>
      <c r="L19" s="395"/>
      <c r="M19" s="395"/>
      <c r="N19" s="395"/>
      <c r="O19" s="395"/>
      <c r="P19" s="395"/>
      <c r="Q19" s="395"/>
      <c r="R19" s="395"/>
      <c r="S19" s="395"/>
      <c r="T19" s="395"/>
      <c r="U19" s="4"/>
    </row>
    <row r="20" ht="17.25" customHeight="1" spans="1:22" x14ac:dyDescent="0.25">
      <c r="A20" s="44" t="s">
        <v>810</v>
      </c>
      <c r="B20" s="20"/>
      <c r="C20" s="20"/>
      <c r="D20" s="20"/>
      <c r="E20" s="47">
        <v>100</v>
      </c>
      <c r="F20" s="47">
        <v>100</v>
      </c>
      <c r="G20" s="20"/>
      <c r="H20" s="20"/>
      <c r="I20" s="20"/>
      <c r="J20" s="48"/>
      <c r="K20" s="47">
        <v>75</v>
      </c>
      <c r="L20" s="20"/>
      <c r="M20" s="20"/>
      <c r="N20" s="20"/>
      <c r="O20" s="20"/>
      <c r="P20" s="20"/>
      <c r="Q20" s="20"/>
      <c r="R20" s="20"/>
      <c r="S20" s="20"/>
      <c r="T20" s="20"/>
      <c r="U20" s="4"/>
    </row>
    <row r="21" ht="17.25" customHeight="1" spans="1:22" x14ac:dyDescent="0.25">
      <c r="A21" s="5" t="s">
        <v>780</v>
      </c>
      <c r="B21" s="18">
        <v>65</v>
      </c>
      <c r="C21" s="18">
        <v>200</v>
      </c>
      <c r="D21" s="18">
        <v>354</v>
      </c>
      <c r="E21" s="18">
        <v>264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4"/>
    </row>
    <row r="22" ht="17.25" customHeight="1" spans="1:22" x14ac:dyDescent="0.25">
      <c r="A22" s="5" t="s">
        <v>1082</v>
      </c>
      <c r="B22" s="18">
        <v>100</v>
      </c>
      <c r="C22" s="18">
        <v>100</v>
      </c>
      <c r="D22" s="25"/>
      <c r="E22" s="25"/>
      <c r="F22" s="25"/>
      <c r="G22" s="18">
        <v>347</v>
      </c>
      <c r="H22" s="18">
        <v>20</v>
      </c>
      <c r="I22" s="18">
        <v>20</v>
      </c>
      <c r="J22" s="18">
        <v>750</v>
      </c>
      <c r="K22" s="6"/>
      <c r="L22" s="6"/>
      <c r="M22" s="6"/>
      <c r="N22" s="6"/>
      <c r="O22" s="6"/>
      <c r="P22" s="6"/>
      <c r="Q22" s="6"/>
      <c r="R22" s="6"/>
      <c r="S22" s="6"/>
      <c r="T22" s="25"/>
      <c r="U22" s="4"/>
    </row>
    <row r="23" ht="17.25" customHeight="1" spans="1:22" x14ac:dyDescent="0.25">
      <c r="A23" s="5" t="s">
        <v>1082</v>
      </c>
      <c r="B23" s="25"/>
      <c r="C23" s="18">
        <v>110</v>
      </c>
      <c r="D23" s="25"/>
      <c r="E23" s="25"/>
      <c r="F23" s="25"/>
      <c r="G23" s="25"/>
      <c r="H23" s="25"/>
      <c r="I23" s="25"/>
      <c r="J23" s="18">
        <v>100</v>
      </c>
      <c r="K23" s="18">
        <v>100</v>
      </c>
      <c r="L23" s="18">
        <v>88</v>
      </c>
      <c r="M23" s="18">
        <v>58</v>
      </c>
      <c r="N23" s="18">
        <v>32</v>
      </c>
      <c r="O23" s="6"/>
      <c r="P23" s="6"/>
      <c r="Q23" s="6"/>
      <c r="R23" s="6"/>
      <c r="S23" s="6"/>
      <c r="T23" s="25"/>
      <c r="U23" s="4"/>
    </row>
    <row r="24" ht="17.25" customHeight="1" spans="1:22" x14ac:dyDescent="0.25">
      <c r="A24" s="5" t="s">
        <v>1083</v>
      </c>
      <c r="B24" s="18">
        <v>99</v>
      </c>
      <c r="C24" s="6"/>
      <c r="D24" s="6"/>
      <c r="E24" s="25"/>
      <c r="F24" s="25"/>
      <c r="G24" s="25"/>
      <c r="H24" s="18">
        <v>60</v>
      </c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4"/>
    </row>
    <row r="25" ht="17.25" customHeight="1" spans="1:22" x14ac:dyDescent="0.25">
      <c r="A25" s="5" t="s">
        <v>1083</v>
      </c>
      <c r="B25" s="6"/>
      <c r="C25" s="6"/>
      <c r="D25" s="6"/>
      <c r="E25" s="6"/>
      <c r="F25" s="6"/>
      <c r="G25" s="6"/>
      <c r="H25" s="6"/>
      <c r="I25" s="6"/>
      <c r="J25" s="18">
        <v>225</v>
      </c>
      <c r="K25" s="18">
        <v>100</v>
      </c>
      <c r="L25" s="6"/>
      <c r="M25" s="18">
        <v>68</v>
      </c>
      <c r="N25" s="6"/>
      <c r="O25" s="18">
        <v>45</v>
      </c>
      <c r="P25" s="18">
        <v>50</v>
      </c>
      <c r="Q25" s="6"/>
      <c r="R25" s="6"/>
      <c r="S25" s="6"/>
      <c r="T25" s="6"/>
      <c r="U25" s="4"/>
    </row>
    <row r="26" ht="17.25" customHeight="1" spans="1:22" x14ac:dyDescent="0.25">
      <c r="A26" s="45" t="s">
        <v>1068</v>
      </c>
      <c r="B26" s="6"/>
      <c r="C26" s="18">
        <v>35</v>
      </c>
      <c r="D26" s="6"/>
      <c r="E26" s="6"/>
      <c r="F26" s="6"/>
      <c r="G26" s="6"/>
      <c r="H26" s="6"/>
      <c r="I26" s="18">
        <v>35</v>
      </c>
      <c r="J26" s="6"/>
      <c r="K26" s="6"/>
      <c r="L26" s="6"/>
      <c r="M26" s="6"/>
      <c r="N26" s="6"/>
      <c r="O26" s="18">
        <v>120</v>
      </c>
      <c r="P26" s="18">
        <v>322</v>
      </c>
      <c r="Q26" s="6"/>
      <c r="R26" s="6"/>
      <c r="S26" s="6"/>
      <c r="T26" s="6"/>
      <c r="U26" s="4"/>
    </row>
    <row r="27" ht="17.25" customHeight="1" spans="1:22" x14ac:dyDescent="0.25">
      <c r="A27" s="45" t="s">
        <v>1068</v>
      </c>
      <c r="B27" s="6"/>
      <c r="C27" s="6"/>
      <c r="D27" s="6"/>
      <c r="E27" s="6"/>
      <c r="F27" s="6"/>
      <c r="G27" s="6"/>
      <c r="H27" s="18">
        <v>273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4"/>
    </row>
    <row r="28" ht="17.25" customHeight="1" spans="1:22" x14ac:dyDescent="0.25">
      <c r="A28" s="45" t="s">
        <v>1068</v>
      </c>
      <c r="B28" s="25"/>
      <c r="C28" s="25"/>
      <c r="D28" s="25"/>
      <c r="E28" s="25"/>
      <c r="F28" s="25"/>
      <c r="G28" s="25"/>
      <c r="H28" s="18">
        <v>15</v>
      </c>
      <c r="I28" s="18">
        <v>3</v>
      </c>
      <c r="J28" s="18">
        <v>150</v>
      </c>
      <c r="K28" s="18">
        <v>41</v>
      </c>
      <c r="L28" s="25"/>
      <c r="M28" s="25"/>
      <c r="N28" s="25"/>
      <c r="O28" s="18">
        <v>83</v>
      </c>
      <c r="P28" s="18">
        <v>1</v>
      </c>
      <c r="Q28" s="25"/>
      <c r="R28" s="25"/>
      <c r="S28" s="25"/>
      <c r="T28" s="25"/>
      <c r="U28" s="4"/>
    </row>
    <row r="29" ht="17.25" customHeight="1" spans="1:22" x14ac:dyDescent="0.25">
      <c r="A29" s="125" t="s">
        <v>770</v>
      </c>
      <c r="B29" s="6"/>
      <c r="C29" s="6"/>
      <c r="D29" s="6"/>
      <c r="E29" s="47">
        <v>14</v>
      </c>
      <c r="F29" s="48"/>
      <c r="G29" s="47">
        <v>11</v>
      </c>
      <c r="H29" s="6"/>
      <c r="I29" s="6"/>
      <c r="J29" s="47">
        <v>50</v>
      </c>
      <c r="K29" s="47">
        <v>9</v>
      </c>
      <c r="L29" s="6"/>
      <c r="M29" s="6"/>
      <c r="N29" s="6"/>
      <c r="O29" s="47">
        <v>15</v>
      </c>
      <c r="P29" s="47">
        <v>10</v>
      </c>
      <c r="Q29" s="6"/>
      <c r="R29" s="47">
        <v>15</v>
      </c>
      <c r="S29" s="48"/>
      <c r="T29" s="6"/>
      <c r="U29" s="4"/>
    </row>
    <row r="30" ht="17.25" customHeight="1" spans="1:22" x14ac:dyDescent="0.25">
      <c r="A30" s="45">
        <v>44966</v>
      </c>
      <c r="B30" s="25"/>
      <c r="C30" s="25"/>
      <c r="D30" s="18">
        <v>20</v>
      </c>
      <c r="E30" s="25"/>
      <c r="F30" s="25"/>
      <c r="G30" s="25"/>
      <c r="H30" s="6"/>
      <c r="I30" s="6"/>
      <c r="J30" s="6"/>
      <c r="K30" s="6"/>
      <c r="L30" s="25"/>
      <c r="M30" s="25"/>
      <c r="N30" s="25"/>
      <c r="O30" s="6"/>
      <c r="P30" s="6"/>
      <c r="Q30" s="25"/>
      <c r="R30" s="25"/>
      <c r="S30" s="25"/>
      <c r="T30" s="25"/>
      <c r="U30" s="4"/>
    </row>
    <row r="31" ht="17.25" customHeight="1" spans="1:22" x14ac:dyDescent="0.25">
      <c r="A31" s="45" t="s">
        <v>1069</v>
      </c>
      <c r="B31" s="25"/>
      <c r="C31" s="25"/>
      <c r="D31" s="25"/>
      <c r="E31" s="25"/>
      <c r="F31" s="25"/>
      <c r="G31" s="25"/>
      <c r="H31" s="6"/>
      <c r="I31" s="6"/>
      <c r="J31" s="18">
        <v>669</v>
      </c>
      <c r="K31" s="6"/>
      <c r="L31" s="25"/>
      <c r="M31" s="25"/>
      <c r="N31" s="25"/>
      <c r="O31" s="6"/>
      <c r="P31" s="6"/>
      <c r="Q31" s="25"/>
      <c r="R31" s="25"/>
      <c r="S31" s="25"/>
      <c r="T31" s="25"/>
      <c r="U31" s="4"/>
    </row>
    <row r="32" ht="17.25" customHeight="1" spans="1:22" x14ac:dyDescent="0.25">
      <c r="A32" s="45">
        <v>44966</v>
      </c>
      <c r="B32" s="25"/>
      <c r="C32" s="25"/>
      <c r="D32" s="25"/>
      <c r="E32" s="25"/>
      <c r="F32" s="25"/>
      <c r="G32" s="25"/>
      <c r="H32" s="6"/>
      <c r="I32" s="6"/>
      <c r="J32" s="6"/>
      <c r="K32" s="18">
        <v>278</v>
      </c>
      <c r="L32" s="25"/>
      <c r="M32" s="25"/>
      <c r="N32" s="25"/>
      <c r="O32" s="6"/>
      <c r="P32" s="6"/>
      <c r="Q32" s="25"/>
      <c r="R32" s="25"/>
      <c r="S32" s="25"/>
      <c r="T32" s="25"/>
      <c r="U32" s="4"/>
    </row>
    <row r="33" ht="17.25" customHeight="1" spans="1:22" x14ac:dyDescent="0.25">
      <c r="A33" s="45" t="s">
        <v>1069</v>
      </c>
      <c r="B33" s="25"/>
      <c r="C33" s="25"/>
      <c r="D33" s="25"/>
      <c r="E33" s="25"/>
      <c r="F33" s="25"/>
      <c r="G33" s="25"/>
      <c r="H33" s="6"/>
      <c r="I33" s="6"/>
      <c r="J33" s="6"/>
      <c r="K33" s="78">
        <v>101</v>
      </c>
      <c r="L33" s="25"/>
      <c r="M33" s="25"/>
      <c r="N33" s="25"/>
      <c r="O33" s="6"/>
      <c r="P33" s="6"/>
      <c r="Q33" s="25"/>
      <c r="R33" s="25"/>
      <c r="S33" s="25"/>
      <c r="T33" s="25"/>
      <c r="U33" s="4"/>
    </row>
    <row r="34" ht="17.25" customHeight="1" spans="1:22" x14ac:dyDescent="0.25">
      <c r="A34" s="45">
        <v>45025</v>
      </c>
      <c r="B34" s="25"/>
      <c r="C34" s="25"/>
      <c r="D34" s="25"/>
      <c r="E34" s="25"/>
      <c r="F34" s="25"/>
      <c r="G34" s="18">
        <v>39</v>
      </c>
      <c r="H34" s="6"/>
      <c r="I34" s="6"/>
      <c r="J34" s="6"/>
      <c r="K34" s="6"/>
      <c r="L34" s="25"/>
      <c r="M34" s="25"/>
      <c r="N34" s="25"/>
      <c r="O34" s="6"/>
      <c r="P34" s="6"/>
      <c r="Q34" s="25"/>
      <c r="R34" s="25"/>
      <c r="S34" s="25"/>
      <c r="T34" s="25"/>
      <c r="U34" s="4"/>
    </row>
    <row r="35" ht="17.25" customHeight="1" spans="1:22" x14ac:dyDescent="0.25">
      <c r="A35" s="45" t="s">
        <v>295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18">
        <v>100</v>
      </c>
      <c r="P35" s="18">
        <v>12</v>
      </c>
      <c r="Q35" s="25"/>
      <c r="R35" s="25"/>
      <c r="S35" s="25"/>
      <c r="T35" s="25"/>
      <c r="U35" s="4"/>
    </row>
    <row r="36" ht="17.25" customHeight="1" spans="1:22" x14ac:dyDescent="0.25">
      <c r="A36" s="45">
        <v>45025</v>
      </c>
      <c r="B36" s="25"/>
      <c r="C36" s="25"/>
      <c r="D36" s="25"/>
      <c r="E36" s="25"/>
      <c r="F36" s="25"/>
      <c r="G36" s="25"/>
      <c r="H36" s="6"/>
      <c r="I36" s="6"/>
      <c r="J36" s="18">
        <v>500</v>
      </c>
      <c r="K36" s="6"/>
      <c r="L36" s="25"/>
      <c r="M36" s="25"/>
      <c r="N36" s="25"/>
      <c r="O36" s="6"/>
      <c r="P36" s="6"/>
      <c r="Q36" s="25"/>
      <c r="R36" s="25"/>
      <c r="S36" s="25"/>
      <c r="T36" s="25"/>
      <c r="U36" s="4"/>
    </row>
    <row r="37" ht="17.25" customHeight="1" spans="1:22" x14ac:dyDescent="0.25">
      <c r="A37" s="45">
        <v>45055</v>
      </c>
      <c r="B37" s="25"/>
      <c r="C37" s="25"/>
      <c r="D37" s="25"/>
      <c r="E37" s="25"/>
      <c r="F37" s="25"/>
      <c r="G37" s="25"/>
      <c r="H37" s="6"/>
      <c r="I37" s="18">
        <v>68</v>
      </c>
      <c r="J37" s="18">
        <v>721</v>
      </c>
      <c r="K37" s="6"/>
      <c r="L37" s="25"/>
      <c r="M37" s="25"/>
      <c r="N37" s="25"/>
      <c r="O37" s="18">
        <v>170</v>
      </c>
      <c r="P37" s="18">
        <v>213</v>
      </c>
      <c r="Q37" s="25"/>
      <c r="R37" s="25"/>
      <c r="S37" s="25"/>
      <c r="T37" s="25"/>
      <c r="U37" s="4"/>
    </row>
    <row r="38" ht="17.25" customHeight="1" spans="1:22" x14ac:dyDescent="0.25">
      <c r="A38" s="45">
        <v>45116</v>
      </c>
      <c r="B38" s="25"/>
      <c r="C38" s="25"/>
      <c r="D38" s="25"/>
      <c r="E38" s="25"/>
      <c r="F38" s="25"/>
      <c r="G38" s="25"/>
      <c r="H38" s="6"/>
      <c r="I38" s="6"/>
      <c r="J38" s="18">
        <v>304</v>
      </c>
      <c r="K38" s="6"/>
      <c r="L38" s="25"/>
      <c r="M38" s="25"/>
      <c r="N38" s="25"/>
      <c r="O38" s="6"/>
      <c r="P38" s="18">
        <v>130</v>
      </c>
      <c r="Q38" s="25"/>
      <c r="R38" s="25"/>
      <c r="S38" s="25"/>
      <c r="T38" s="25"/>
      <c r="U38" s="4"/>
    </row>
    <row r="39" ht="17.25" customHeight="1" spans="1:22" x14ac:dyDescent="0.25">
      <c r="A39" s="45" t="s">
        <v>1070</v>
      </c>
      <c r="B39" s="25"/>
      <c r="C39" s="18">
        <v>32</v>
      </c>
      <c r="D39" s="18">
        <v>64</v>
      </c>
      <c r="E39" s="18">
        <v>64</v>
      </c>
      <c r="F39" s="6"/>
      <c r="G39" s="25"/>
      <c r="H39" s="18">
        <v>32</v>
      </c>
      <c r="I39" s="18">
        <v>15</v>
      </c>
      <c r="J39" s="25"/>
      <c r="K39" s="25"/>
      <c r="L39" s="18">
        <v>32</v>
      </c>
      <c r="M39" s="18">
        <v>32</v>
      </c>
      <c r="N39" s="18">
        <v>32</v>
      </c>
      <c r="O39" s="25"/>
      <c r="P39" s="25"/>
      <c r="Q39" s="18">
        <v>8</v>
      </c>
      <c r="R39" s="6"/>
      <c r="S39" s="6"/>
      <c r="T39" s="25"/>
      <c r="U39" s="4"/>
    </row>
    <row r="40" ht="17.25" customHeight="1" spans="1:22" x14ac:dyDescent="0.25">
      <c r="A40" s="5">
        <v>45209</v>
      </c>
      <c r="B40" s="25"/>
      <c r="C40" s="6"/>
      <c r="D40" s="6"/>
      <c r="E40" s="6"/>
      <c r="F40" s="6"/>
      <c r="G40" s="25"/>
      <c r="H40" s="18">
        <v>-108</v>
      </c>
      <c r="I40" s="18">
        <v>-30</v>
      </c>
      <c r="J40" s="25"/>
      <c r="K40" s="25"/>
      <c r="L40" s="6"/>
      <c r="M40" s="146"/>
      <c r="N40" s="6"/>
      <c r="O40" s="25"/>
      <c r="P40" s="25"/>
      <c r="Q40" s="6"/>
      <c r="R40" s="6"/>
      <c r="S40" s="146"/>
      <c r="T40" s="25"/>
      <c r="U40" s="8" t="s">
        <v>171</v>
      </c>
    </row>
    <row r="41" ht="17.25" customHeight="1" spans="1:22" x14ac:dyDescent="0.25">
      <c r="A41" s="5" t="s">
        <v>305</v>
      </c>
      <c r="B41" s="18">
        <v>-10</v>
      </c>
      <c r="C41" s="25"/>
      <c r="D41" s="25"/>
      <c r="E41" s="25"/>
      <c r="F41" s="25"/>
      <c r="G41" s="25"/>
      <c r="H41" s="18">
        <v>-40</v>
      </c>
      <c r="I41" s="18">
        <v>-6</v>
      </c>
      <c r="J41" s="6"/>
      <c r="K41" s="6"/>
      <c r="L41" s="18">
        <v>-30</v>
      </c>
      <c r="M41" s="78">
        <v>-30</v>
      </c>
      <c r="N41" s="25"/>
      <c r="O41" s="6"/>
      <c r="P41" s="6"/>
      <c r="Q41" s="25"/>
      <c r="R41" s="25"/>
      <c r="S41" s="78">
        <v>-26</v>
      </c>
      <c r="T41" s="25"/>
      <c r="U41" s="8" t="s">
        <v>171</v>
      </c>
    </row>
    <row r="42" ht="17.25" customHeight="1" spans="1:22" x14ac:dyDescent="0.25">
      <c r="A42" s="45">
        <v>44968</v>
      </c>
      <c r="B42" s="18">
        <v>-58</v>
      </c>
      <c r="C42" s="18">
        <v>-190</v>
      </c>
      <c r="D42" s="18">
        <v>-78</v>
      </c>
      <c r="E42" s="18">
        <v>-28</v>
      </c>
      <c r="F42" s="6"/>
      <c r="G42" s="6"/>
      <c r="H42" s="18">
        <v>-73</v>
      </c>
      <c r="I42" s="18">
        <v>-34</v>
      </c>
      <c r="J42" s="18">
        <v>-214</v>
      </c>
      <c r="K42" s="18">
        <v>-83</v>
      </c>
      <c r="L42" s="18">
        <v>-30</v>
      </c>
      <c r="M42" s="18">
        <v>-34</v>
      </c>
      <c r="N42" s="6"/>
      <c r="O42" s="6"/>
      <c r="P42" s="6"/>
      <c r="Q42" s="6"/>
      <c r="R42" s="6"/>
      <c r="S42" s="6"/>
      <c r="T42" s="6"/>
      <c r="U42" s="22" t="s">
        <v>1084</v>
      </c>
    </row>
    <row r="43" ht="17.25" customHeight="1" spans="1:22" x14ac:dyDescent="0.25">
      <c r="A43" s="45">
        <v>45149</v>
      </c>
      <c r="B43" s="25"/>
      <c r="C43" s="18">
        <v>-182</v>
      </c>
      <c r="D43" s="25"/>
      <c r="E43" s="25"/>
      <c r="F43" s="25"/>
      <c r="G43" s="25"/>
      <c r="H43" s="18">
        <v>-110</v>
      </c>
      <c r="I43" s="18">
        <v>-16</v>
      </c>
      <c r="J43" s="6"/>
      <c r="K43" s="6"/>
      <c r="L43" s="25"/>
      <c r="M43" s="25"/>
      <c r="N43" s="25"/>
      <c r="O43" s="6"/>
      <c r="P43" s="6"/>
      <c r="Q43" s="25"/>
      <c r="R43" s="25"/>
      <c r="S43" s="25"/>
      <c r="T43" s="25"/>
      <c r="U43" s="8" t="s">
        <v>171</v>
      </c>
    </row>
    <row r="44" ht="17.25" customHeight="1" spans="1:22" x14ac:dyDescent="0.25">
      <c r="A44" s="5" t="s">
        <v>334</v>
      </c>
      <c r="B44" s="18">
        <v>-43</v>
      </c>
      <c r="C44" s="25"/>
      <c r="D44" s="18">
        <v>-53</v>
      </c>
      <c r="E44" s="25"/>
      <c r="F44" s="25"/>
      <c r="G44" s="25"/>
      <c r="H44" s="25"/>
      <c r="I44" s="25"/>
      <c r="J44" s="25"/>
      <c r="K44" s="25"/>
      <c r="L44" s="18">
        <v>-11</v>
      </c>
      <c r="M44" s="18">
        <v>-50</v>
      </c>
      <c r="N44" s="25"/>
      <c r="O44" s="25"/>
      <c r="P44" s="25"/>
      <c r="Q44" s="25"/>
      <c r="R44" s="25"/>
      <c r="S44" s="18">
        <v>-29</v>
      </c>
      <c r="T44" s="25"/>
      <c r="U44" s="8" t="s">
        <v>172</v>
      </c>
    </row>
    <row r="45" ht="17.25" customHeight="1" spans="1:22" x14ac:dyDescent="0.25">
      <c r="A45" s="44" t="s">
        <v>113</v>
      </c>
      <c r="B45" s="49"/>
      <c r="C45" s="49"/>
      <c r="D45" s="47">
        <v>-3</v>
      </c>
      <c r="E45" s="47">
        <v>-25</v>
      </c>
      <c r="F45" s="47">
        <v>-30</v>
      </c>
      <c r="G45" s="49"/>
      <c r="H45" s="47">
        <v>-14</v>
      </c>
      <c r="I45" s="47">
        <v>-26</v>
      </c>
      <c r="J45" s="47">
        <v>-2</v>
      </c>
      <c r="K45" s="49"/>
      <c r="L45" s="49"/>
      <c r="M45" s="47">
        <v>-2</v>
      </c>
      <c r="N45" s="49"/>
      <c r="O45" s="49"/>
      <c r="P45" s="49"/>
      <c r="Q45" s="49"/>
      <c r="R45" s="49"/>
      <c r="S45" s="47">
        <v>-5</v>
      </c>
      <c r="T45" s="49"/>
      <c r="U45" s="8" t="s">
        <v>171</v>
      </c>
    </row>
    <row r="46" ht="17.25" customHeight="1" spans="1:22" x14ac:dyDescent="0.25">
      <c r="A46" s="75" t="s">
        <v>975</v>
      </c>
      <c r="B46" s="76">
        <f>SUM(C8:C51)</f>
      </c>
      <c r="C46" s="76">
        <f>SUM(D8:D51)</f>
      </c>
      <c r="D46" s="76">
        <f>SUM(E8:E51)</f>
      </c>
      <c r="E46" s="76">
        <f>SUM(F8:F51)</f>
      </c>
      <c r="F46" s="76">
        <f>SUM(G8:G51)</f>
      </c>
      <c r="G46" s="76">
        <f>SUM(H8:H51)</f>
      </c>
      <c r="H46" s="76">
        <f>SUM(I8:I51)</f>
      </c>
      <c r="I46" s="76">
        <f>SUM(J8:J51)</f>
      </c>
      <c r="J46" s="76">
        <f>SUM(K8:K51)</f>
      </c>
      <c r="K46" s="76">
        <f>SUM(L8:L51)</f>
      </c>
      <c r="L46" s="76">
        <f>SUM(M8:M51)</f>
      </c>
      <c r="M46" s="76">
        <f>SUM(N8:N51)</f>
      </c>
      <c r="N46" s="76">
        <f>SUM(O8:O51)</f>
      </c>
      <c r="O46" s="76">
        <f>SUM(P8:P51)</f>
      </c>
      <c r="P46" s="76">
        <f>SUM(Q8:Q51)</f>
      </c>
      <c r="Q46" s="76">
        <f>SUM(R8:R51)</f>
      </c>
      <c r="R46" s="76">
        <f>SUM(S8:S51)</f>
      </c>
      <c r="S46" s="76">
        <f>SUM(T8:T51)</f>
      </c>
      <c r="T46" s="76">
        <f>SUM(U8:U51)</f>
      </c>
      <c r="U46" s="4"/>
    </row>
    <row r="47" ht="17.25" customHeight="1" spans="1:22" x14ac:dyDescent="0.25">
      <c r="A47" s="45"/>
      <c r="B47" s="79"/>
      <c r="C47" s="79"/>
      <c r="D47" s="146"/>
      <c r="E47" s="146"/>
      <c r="F47" s="146"/>
      <c r="G47" s="79"/>
      <c r="H47" s="146"/>
      <c r="I47" s="146"/>
      <c r="J47" s="146"/>
      <c r="K47" s="79"/>
      <c r="L47" s="79"/>
      <c r="M47" s="146"/>
      <c r="N47" s="79"/>
      <c r="O47" s="79"/>
      <c r="P47" s="79"/>
      <c r="Q47" s="79"/>
      <c r="R47" s="79"/>
      <c r="S47" s="146"/>
      <c r="T47" s="79"/>
      <c r="U47" s="4"/>
    </row>
    <row r="48" ht="17.25" customHeight="1" spans="1:22" x14ac:dyDescent="0.25">
      <c r="A48" s="75" t="s">
        <v>976</v>
      </c>
      <c r="B48" s="76">
        <f>SUM(C52:C53)</f>
      </c>
      <c r="C48" s="76">
        <f>SUM(D52:D53)</f>
      </c>
      <c r="D48" s="76">
        <f>SUM(E52:E53)</f>
      </c>
      <c r="E48" s="76">
        <f>SUM(F52:F53)</f>
      </c>
      <c r="F48" s="76">
        <f>SUM(G52:G53)</f>
      </c>
      <c r="G48" s="76">
        <f>SUM(H52:H53)</f>
      </c>
      <c r="H48" s="76">
        <f>SUM(I52:I53)</f>
      </c>
      <c r="I48" s="76">
        <f>SUM(J52:J53)</f>
      </c>
      <c r="J48" s="76">
        <f>SUM(K52:K53)</f>
      </c>
      <c r="K48" s="76">
        <f>SUM(L52:L53)</f>
      </c>
      <c r="L48" s="76">
        <f>SUM(M52:M53)</f>
      </c>
      <c r="M48" s="76">
        <f>SUM(N52:N53)</f>
      </c>
      <c r="N48" s="76">
        <f>SUM(O52:O53)</f>
      </c>
      <c r="O48" s="76">
        <f>SUM(P52:P53)</f>
      </c>
      <c r="P48" s="76">
        <f>SUM(Q52:Q53)</f>
      </c>
      <c r="Q48" s="76">
        <f>SUM(R52:R53)</f>
      </c>
      <c r="R48" s="76">
        <f>SUM(S52:S53)</f>
      </c>
      <c r="S48" s="76">
        <f>SUM(T52:T53)</f>
      </c>
      <c r="T48" s="76">
        <f>SUM(U52:U53)</f>
      </c>
      <c r="U48" s="4"/>
    </row>
    <row r="49" ht="17.25" customHeight="1" spans="1:22" x14ac:dyDescent="0.25">
      <c r="A49" s="45" t="s">
        <v>206</v>
      </c>
      <c r="B49" s="78">
        <v>-85</v>
      </c>
      <c r="C49" s="78">
        <v>-85</v>
      </c>
      <c r="D49" s="78">
        <v>-300</v>
      </c>
      <c r="E49" s="79"/>
      <c r="F49" s="79"/>
      <c r="G49" s="79"/>
      <c r="H49" s="79"/>
      <c r="I49" s="79"/>
      <c r="J49" s="78">
        <v>-500</v>
      </c>
      <c r="K49" s="78">
        <v>-200</v>
      </c>
      <c r="L49" s="79"/>
      <c r="M49" s="79"/>
      <c r="N49" s="79"/>
      <c r="O49" s="79"/>
      <c r="P49" s="79"/>
      <c r="Q49" s="79"/>
      <c r="R49" s="79"/>
      <c r="S49" s="79"/>
      <c r="T49" s="79"/>
      <c r="U49" s="8" t="s">
        <v>1085</v>
      </c>
    </row>
    <row r="50" ht="17.25" customHeight="1" spans="1:22" x14ac:dyDescent="0.25">
      <c r="A50" s="5" t="s">
        <v>1027</v>
      </c>
      <c r="B50" s="78">
        <v>-40</v>
      </c>
      <c r="C50" s="78">
        <v>-62</v>
      </c>
      <c r="D50" s="79"/>
      <c r="E50" s="79"/>
      <c r="F50" s="79"/>
      <c r="G50" s="79"/>
      <c r="H50" s="78">
        <v>-90</v>
      </c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8" t="s">
        <v>172</v>
      </c>
    </row>
    <row r="51" ht="17.25" customHeight="1" spans="1:22" x14ac:dyDescent="0.25">
      <c r="A51" s="45" t="s">
        <v>1027</v>
      </c>
      <c r="B51" s="78">
        <v>-9</v>
      </c>
      <c r="C51" s="78">
        <v>-43</v>
      </c>
      <c r="D51" s="78">
        <v>-10</v>
      </c>
      <c r="E51" s="79"/>
      <c r="F51" s="79"/>
      <c r="G51" s="79"/>
      <c r="H51" s="78">
        <v>-58</v>
      </c>
      <c r="I51" s="78">
        <v>-33</v>
      </c>
      <c r="J51" s="78">
        <v>-7</v>
      </c>
      <c r="K51" s="79"/>
      <c r="L51" s="78">
        <v>-32</v>
      </c>
      <c r="M51" s="78">
        <v>-10</v>
      </c>
      <c r="N51" s="78">
        <v>-59</v>
      </c>
      <c r="O51" s="78">
        <v>-162</v>
      </c>
      <c r="P51" s="78">
        <v>-147</v>
      </c>
      <c r="Q51" s="79"/>
      <c r="R51" s="79"/>
      <c r="S51" s="78">
        <v>-9</v>
      </c>
      <c r="T51" s="79"/>
      <c r="U51" s="8" t="s">
        <v>1031</v>
      </c>
    </row>
    <row r="52" ht="17.25" customHeight="1" spans="1:22" x14ac:dyDescent="0.25">
      <c r="A52" s="75" t="s">
        <v>977</v>
      </c>
      <c r="B52" s="76">
        <f>SUM(C54:C57)</f>
      </c>
      <c r="C52" s="76">
        <f>SUM(D54:D57)</f>
      </c>
      <c r="D52" s="76">
        <f>SUM(E54:E57)</f>
      </c>
      <c r="E52" s="76">
        <f>SUM(F54:F57)</f>
      </c>
      <c r="F52" s="76">
        <f>SUM(G54:G57)</f>
      </c>
      <c r="G52" s="76">
        <f>SUM(H54:H57)</f>
      </c>
      <c r="H52" s="76">
        <f>SUM(I54:I57)</f>
      </c>
      <c r="I52" s="76">
        <f>SUM(J54:J57)</f>
      </c>
      <c r="J52" s="76">
        <f>SUM(K54:K57)</f>
      </c>
      <c r="K52" s="76">
        <f>SUM(L54:L57)</f>
      </c>
      <c r="L52" s="76">
        <f>SUM(M54:M57)</f>
      </c>
      <c r="M52" s="76">
        <f>SUM(N54:N57)</f>
      </c>
      <c r="N52" s="76">
        <f>SUM(O54:O57)</f>
      </c>
      <c r="O52" s="76">
        <f>SUM(P54:P57)</f>
      </c>
      <c r="P52" s="76">
        <f>SUM(Q54:Q57)</f>
      </c>
      <c r="Q52" s="76">
        <f>SUM(R54:R57)</f>
      </c>
      <c r="R52" s="76">
        <f>SUM(S54:S57)</f>
      </c>
      <c r="S52" s="76">
        <f>SUM(T54:T57)</f>
      </c>
      <c r="T52" s="76">
        <f>SUM(U54:U57)</f>
      </c>
      <c r="U52" s="4"/>
    </row>
    <row r="53" ht="17.25" customHeight="1" spans="1:22" x14ac:dyDescent="0.25">
      <c r="A53" s="5">
        <v>45293</v>
      </c>
      <c r="B53" s="78">
        <v>-90</v>
      </c>
      <c r="C53" s="78">
        <v>-117</v>
      </c>
      <c r="D53" s="79"/>
      <c r="E53" s="79"/>
      <c r="F53" s="79"/>
      <c r="G53" s="79"/>
      <c r="H53" s="78">
        <v>-96</v>
      </c>
      <c r="I53" s="78">
        <v>-43</v>
      </c>
      <c r="J53" s="79"/>
      <c r="K53" s="79"/>
      <c r="L53" s="78">
        <v>-2</v>
      </c>
      <c r="M53" s="79"/>
      <c r="N53" s="78">
        <v>-8</v>
      </c>
      <c r="O53" s="79"/>
      <c r="P53" s="79"/>
      <c r="Q53" s="79"/>
      <c r="R53" s="79"/>
      <c r="S53" s="78">
        <v>-1</v>
      </c>
      <c r="T53" s="79"/>
      <c r="U53" s="8" t="s">
        <v>1031</v>
      </c>
    </row>
    <row r="54" ht="17.25" customHeight="1" spans="1:22" x14ac:dyDescent="0.25">
      <c r="A54" s="5" t="s">
        <v>1086</v>
      </c>
      <c r="B54" s="79"/>
      <c r="C54" s="79"/>
      <c r="D54" s="78">
        <v>-9</v>
      </c>
      <c r="E54" s="78">
        <v>-135</v>
      </c>
      <c r="F54" s="78">
        <v>-20</v>
      </c>
      <c r="G54" s="79"/>
      <c r="H54" s="79"/>
      <c r="I54" s="79"/>
      <c r="J54" s="78">
        <v>-1049</v>
      </c>
      <c r="K54" s="78">
        <v>-321</v>
      </c>
      <c r="L54" s="79"/>
      <c r="M54" s="79"/>
      <c r="N54" s="79"/>
      <c r="O54" s="78">
        <v>-189</v>
      </c>
      <c r="P54" s="78">
        <v>-188</v>
      </c>
      <c r="Q54" s="79"/>
      <c r="R54" s="79"/>
      <c r="S54" s="79"/>
      <c r="T54" s="79"/>
      <c r="U54" s="8" t="s">
        <v>1031</v>
      </c>
    </row>
    <row r="55" ht="17.25" customHeight="1" spans="1:22" x14ac:dyDescent="0.25">
      <c r="A55" s="5" t="s">
        <v>790</v>
      </c>
      <c r="B55" s="79"/>
      <c r="C55" s="78">
        <v>-86</v>
      </c>
      <c r="D55" s="79"/>
      <c r="E55" s="78">
        <v>-43</v>
      </c>
      <c r="F55" s="78">
        <v>-23</v>
      </c>
      <c r="G55" s="78">
        <v>-60</v>
      </c>
      <c r="H55" s="78">
        <v>-12</v>
      </c>
      <c r="I55" s="78">
        <v>-15</v>
      </c>
      <c r="J55" s="79"/>
      <c r="K55" s="79"/>
      <c r="L55" s="79"/>
      <c r="M55" s="79"/>
      <c r="N55" s="78">
        <v>-14</v>
      </c>
      <c r="O55" s="79"/>
      <c r="P55" s="79"/>
      <c r="Q55" s="79"/>
      <c r="R55" s="79"/>
      <c r="S55" s="79"/>
      <c r="T55" s="79"/>
      <c r="U55" s="8" t="s">
        <v>172</v>
      </c>
    </row>
    <row r="56" ht="17.25" customHeight="1" spans="1:22" x14ac:dyDescent="0.25">
      <c r="A56" s="5" t="s">
        <v>235</v>
      </c>
      <c r="B56" s="78">
        <v>-95</v>
      </c>
      <c r="C56" s="78">
        <v>-34</v>
      </c>
      <c r="D56" s="78">
        <v>-9</v>
      </c>
      <c r="E56" s="79"/>
      <c r="F56" s="79"/>
      <c r="G56" s="78">
        <v>-287</v>
      </c>
      <c r="H56" s="78">
        <v>-62</v>
      </c>
      <c r="I56" s="79"/>
      <c r="J56" s="78">
        <v>-26</v>
      </c>
      <c r="K56" s="79"/>
      <c r="L56" s="78">
        <v>-16</v>
      </c>
      <c r="M56" s="78">
        <v>-12</v>
      </c>
      <c r="N56" s="78">
        <v>-45</v>
      </c>
      <c r="O56" s="78">
        <v>-126</v>
      </c>
      <c r="P56" s="78">
        <v>-17</v>
      </c>
      <c r="Q56" s="79"/>
      <c r="R56" s="78">
        <v>-27</v>
      </c>
      <c r="S56" s="78">
        <v>-1</v>
      </c>
      <c r="T56" s="79"/>
      <c r="U56" s="8" t="s">
        <v>1031</v>
      </c>
    </row>
    <row r="57" ht="17.25" customHeight="1" spans="1:22" x14ac:dyDescent="0.25">
      <c r="A57" s="75" t="s">
        <v>978</v>
      </c>
      <c r="B57" s="76">
        <f>SUM(C58:C62)</f>
      </c>
      <c r="C57" s="76">
        <f>SUM(D58:D62)</f>
      </c>
      <c r="D57" s="76">
        <f>SUM(E58:E62)</f>
      </c>
      <c r="E57" s="76">
        <f>SUM(F58:F62)</f>
      </c>
      <c r="F57" s="76">
        <f>SUM(G58:G62)</f>
      </c>
      <c r="G57" s="76">
        <f>SUM(H58:H62)</f>
      </c>
      <c r="H57" s="76">
        <f>SUM(I58:I62)</f>
      </c>
      <c r="I57" s="76">
        <f>SUM(J58:J62)</f>
      </c>
      <c r="J57" s="76">
        <f>SUM(K58:K62)</f>
      </c>
      <c r="K57" s="76">
        <f>SUM(L58:L62)</f>
      </c>
      <c r="L57" s="52">
        <f>SUM(M58:M62)</f>
      </c>
      <c r="M57" s="76">
        <f>SUM(N58:N62)</f>
      </c>
      <c r="N57" s="76">
        <f>SUM(O58:O62)</f>
      </c>
      <c r="O57" s="76">
        <f>SUM(P58:P62)</f>
      </c>
      <c r="P57" s="76">
        <f>SUM(Q58:Q62)</f>
      </c>
      <c r="Q57" s="76">
        <f>SUM(R58:R62)</f>
      </c>
      <c r="R57" s="52">
        <f>SUM(S58:S62)</f>
      </c>
      <c r="S57" s="76">
        <f>SUM(T58:T62)</f>
      </c>
      <c r="T57" s="76">
        <f>SUM(U58:U62)</f>
      </c>
      <c r="U57" s="4"/>
    </row>
    <row r="58" ht="17.25" customHeight="1" spans="1:22" x14ac:dyDescent="0.25">
      <c r="A58" s="26">
        <v>45325</v>
      </c>
      <c r="B58" s="372"/>
      <c r="C58" s="372"/>
      <c r="D58" s="79"/>
      <c r="E58" s="79"/>
      <c r="F58" s="79"/>
      <c r="G58" s="79"/>
      <c r="H58" s="79"/>
      <c r="I58" s="79"/>
      <c r="J58" s="79"/>
      <c r="K58" s="79"/>
      <c r="L58" s="203">
        <v>1</v>
      </c>
      <c r="M58" s="79"/>
      <c r="N58" s="79"/>
      <c r="O58" s="79"/>
      <c r="P58" s="79"/>
      <c r="Q58" s="79"/>
      <c r="R58" s="203">
        <v>12</v>
      </c>
      <c r="S58" s="79"/>
      <c r="T58" s="79"/>
      <c r="U58" s="8" t="s">
        <v>1040</v>
      </c>
    </row>
    <row r="59" ht="17.25" customHeight="1" spans="1:22" x14ac:dyDescent="0.25">
      <c r="A59" s="45" t="s">
        <v>852</v>
      </c>
      <c r="B59" s="78">
        <v>-68</v>
      </c>
      <c r="C59" s="78">
        <v>-90</v>
      </c>
      <c r="D59" s="78">
        <v>-4</v>
      </c>
      <c r="E59" s="78">
        <v>-30</v>
      </c>
      <c r="F59" s="79"/>
      <c r="G59" s="79"/>
      <c r="H59" s="78">
        <v>-10</v>
      </c>
      <c r="I59" s="78">
        <v>-20</v>
      </c>
      <c r="J59" s="79"/>
      <c r="K59" s="79"/>
      <c r="L59" s="79"/>
      <c r="M59" s="78">
        <v>-32</v>
      </c>
      <c r="N59" s="79"/>
      <c r="O59" s="79"/>
      <c r="P59" s="79"/>
      <c r="Q59" s="79"/>
      <c r="R59" s="79"/>
      <c r="S59" s="79"/>
      <c r="T59" s="79"/>
      <c r="U59" s="8" t="s">
        <v>172</v>
      </c>
    </row>
    <row r="60" ht="17.25" customHeight="1" spans="1:22" x14ac:dyDescent="0.25">
      <c r="A60" s="5" t="s">
        <v>326</v>
      </c>
      <c r="B60" s="78">
        <v>-25</v>
      </c>
      <c r="C60" s="79"/>
      <c r="D60" s="78">
        <v>-200</v>
      </c>
      <c r="E60" s="79"/>
      <c r="F60" s="79"/>
      <c r="G60" s="79"/>
      <c r="H60" s="78">
        <v>-45</v>
      </c>
      <c r="I60" s="79"/>
      <c r="J60" s="78">
        <v>-700</v>
      </c>
      <c r="K60" s="78">
        <v>-300</v>
      </c>
      <c r="L60" s="79"/>
      <c r="M60" s="78">
        <v>-20</v>
      </c>
      <c r="N60" s="79"/>
      <c r="O60" s="79"/>
      <c r="P60" s="79"/>
      <c r="Q60" s="78">
        <v>-8</v>
      </c>
      <c r="R60" s="79"/>
      <c r="S60" s="79"/>
      <c r="T60" s="79"/>
      <c r="U60" s="8" t="s">
        <v>172</v>
      </c>
    </row>
    <row r="61" ht="17.25" customHeight="1" spans="1:22" x14ac:dyDescent="0.25">
      <c r="A61" s="75" t="s">
        <v>979</v>
      </c>
      <c r="B61" s="76">
        <f>SUM(C63:C66)</f>
      </c>
      <c r="C61" s="76">
        <f>SUM(D63:D66)</f>
      </c>
      <c r="D61" s="76">
        <f>SUM(E63:E66)</f>
      </c>
      <c r="E61" s="76">
        <f>SUM(F63:F66)</f>
      </c>
      <c r="F61" s="76">
        <f>SUM(G63:G66)</f>
      </c>
      <c r="G61" s="76">
        <f>SUM(H63:H66)</f>
      </c>
      <c r="H61" s="76">
        <f>SUM(I63:I66)</f>
      </c>
      <c r="I61" s="76">
        <f>SUM(J63:J66)</f>
      </c>
      <c r="J61" s="76">
        <f>SUM(K63:K66)</f>
      </c>
      <c r="K61" s="76">
        <f>SUM(L63:L66)</f>
      </c>
      <c r="L61" s="76">
        <f>SUM(M63:M66)</f>
      </c>
      <c r="M61" s="76">
        <f>SUM(N63:N66)</f>
      </c>
      <c r="N61" s="76">
        <f>SUM(O63:O66)</f>
      </c>
      <c r="O61" s="76">
        <f>SUM(P63:P66)</f>
      </c>
      <c r="P61" s="76">
        <f>SUM(Q63:Q66)</f>
      </c>
      <c r="Q61" s="76">
        <f>SUM(R63:R66)</f>
      </c>
      <c r="R61" s="76">
        <f>SUM(S63:S66)</f>
      </c>
      <c r="S61" s="76">
        <f>SUM(T63:T66)</f>
      </c>
      <c r="T61" s="76">
        <f>SUM(U63:U66)</f>
      </c>
      <c r="U61" s="4"/>
    </row>
    <row r="62" ht="17.25" customHeight="1" spans="1:22" x14ac:dyDescent="0.25">
      <c r="A62" s="45"/>
      <c r="B62" s="146"/>
      <c r="C62" s="79"/>
      <c r="D62" s="146"/>
      <c r="E62" s="146"/>
      <c r="F62" s="146"/>
      <c r="G62" s="146"/>
      <c r="H62" s="146"/>
      <c r="I62" s="146"/>
      <c r="J62" s="79"/>
      <c r="K62" s="79"/>
      <c r="L62" s="79"/>
      <c r="M62" s="146"/>
      <c r="N62" s="79"/>
      <c r="O62" s="146"/>
      <c r="P62" s="146"/>
      <c r="Q62" s="79"/>
      <c r="R62" s="79"/>
      <c r="S62" s="146"/>
      <c r="T62" s="79"/>
      <c r="U62" s="4"/>
    </row>
    <row r="63" ht="17.25" customHeight="1" spans="1:22" x14ac:dyDescent="0.25">
      <c r="A63" s="75" t="s">
        <v>980</v>
      </c>
      <c r="B63" s="76">
        <f>SUM(C67:C68)</f>
      </c>
      <c r="C63" s="76">
        <f>SUM(D67:D68)</f>
      </c>
      <c r="D63" s="76">
        <f>SUM(E67:E68)</f>
      </c>
      <c r="E63" s="76">
        <f>SUM(F67:F68)</f>
      </c>
      <c r="F63" s="76">
        <f>SUM(G67:G68)</f>
      </c>
      <c r="G63" s="76">
        <f>SUM(H67:H68)</f>
      </c>
      <c r="H63" s="76">
        <f>SUM(I67:I68)</f>
      </c>
      <c r="I63" s="76">
        <f>SUM(J67:J68)</f>
      </c>
      <c r="J63" s="76">
        <f>SUM(K67:K68)</f>
      </c>
      <c r="K63" s="76">
        <f>SUM(L67:L68)</f>
      </c>
      <c r="L63" s="76">
        <f>SUM(M67:M68)</f>
      </c>
      <c r="M63" s="76">
        <f>SUM(N67:N68)</f>
      </c>
      <c r="N63" s="76">
        <f>SUM(O67:O68)</f>
      </c>
      <c r="O63" s="76">
        <f>SUM(P67:P68)</f>
      </c>
      <c r="P63" s="76">
        <f>SUM(Q67:Q68)</f>
      </c>
      <c r="Q63" s="76">
        <f>SUM(R67:R68)</f>
      </c>
      <c r="R63" s="76">
        <f>SUM(S67:S68)</f>
      </c>
      <c r="S63" s="76">
        <f>SUM(T67:T68)</f>
      </c>
      <c r="T63" s="76">
        <f>SUM(U67:U68)</f>
      </c>
      <c r="U63" s="42" t="s">
        <v>1087</v>
      </c>
    </row>
    <row r="64" ht="17.25" customHeight="1" spans="1:22" x14ac:dyDescent="0.25">
      <c r="A64" s="45">
        <v>45509</v>
      </c>
      <c r="B64" s="373">
        <v>-15</v>
      </c>
      <c r="C64" s="372"/>
      <c r="D64" s="373">
        <v>-5</v>
      </c>
      <c r="E64" s="373">
        <v>-30</v>
      </c>
      <c r="F64" s="373">
        <v>-9</v>
      </c>
      <c r="G64" s="373">
        <v>-160</v>
      </c>
      <c r="H64" s="373">
        <v>-69</v>
      </c>
      <c r="I64" s="373">
        <v>-23</v>
      </c>
      <c r="J64" s="372"/>
      <c r="K64" s="372"/>
      <c r="L64" s="79"/>
      <c r="M64" s="373">
        <v>-2</v>
      </c>
      <c r="N64" s="372"/>
      <c r="O64" s="373">
        <v>-154</v>
      </c>
      <c r="P64" s="373">
        <v>-100</v>
      </c>
      <c r="Q64" s="79"/>
      <c r="R64" s="79"/>
      <c r="S64" s="373">
        <v>-5</v>
      </c>
      <c r="T64" s="79"/>
      <c r="U64" s="8" t="s">
        <v>1031</v>
      </c>
    </row>
    <row r="65" ht="17.25" customHeight="1" spans="1:22" x14ac:dyDescent="0.25">
      <c r="A65" s="45" t="s">
        <v>1088</v>
      </c>
      <c r="B65" s="372"/>
      <c r="C65" s="372"/>
      <c r="D65" s="372"/>
      <c r="E65" s="372"/>
      <c r="F65" s="373">
        <v>-32</v>
      </c>
      <c r="G65" s="372"/>
      <c r="H65" s="373">
        <v>-17</v>
      </c>
      <c r="I65" s="372"/>
      <c r="J65" s="373">
        <v>-227</v>
      </c>
      <c r="K65" s="373">
        <v>-200</v>
      </c>
      <c r="L65" s="79"/>
      <c r="M65" s="372"/>
      <c r="N65" s="372"/>
      <c r="O65" s="372"/>
      <c r="P65" s="372"/>
      <c r="Q65" s="79"/>
      <c r="R65" s="79"/>
      <c r="S65" s="373">
        <v>-2</v>
      </c>
      <c r="T65" s="79"/>
      <c r="U65" s="8" t="s">
        <v>171</v>
      </c>
    </row>
    <row r="66" ht="17.25" customHeight="1" spans="1:22" x14ac:dyDescent="0.25">
      <c r="A66" s="45" t="s">
        <v>1088</v>
      </c>
      <c r="B66" s="373">
        <v>-45</v>
      </c>
      <c r="C66" s="373">
        <v>-100</v>
      </c>
      <c r="D66" s="372"/>
      <c r="E66" s="373">
        <v>-33</v>
      </c>
      <c r="F66" s="372"/>
      <c r="G66" s="372"/>
      <c r="H66" s="372"/>
      <c r="I66" s="373">
        <v>-20</v>
      </c>
      <c r="J66" s="372"/>
      <c r="K66" s="372"/>
      <c r="L66" s="79"/>
      <c r="M66" s="373">
        <v>-16</v>
      </c>
      <c r="N66" s="372"/>
      <c r="O66" s="372"/>
      <c r="P66" s="372"/>
      <c r="Q66" s="79"/>
      <c r="R66" s="79"/>
      <c r="S66" s="372"/>
      <c r="T66" s="79"/>
      <c r="U66" s="8" t="s">
        <v>171</v>
      </c>
    </row>
    <row r="67" ht="17.25" customHeight="1" spans="1:22" x14ac:dyDescent="0.25">
      <c r="A67" s="141" t="s">
        <v>1039</v>
      </c>
      <c r="B67" s="159">
        <f>SUM(C69:C72)</f>
      </c>
      <c r="C67" s="159">
        <f>SUM(D69:D72)</f>
      </c>
      <c r="D67" s="159">
        <f>SUM(E69:E72)</f>
      </c>
      <c r="E67" s="159">
        <f>SUM(F69:F72)</f>
      </c>
      <c r="F67" s="159">
        <f>SUM(G69:G72)</f>
      </c>
      <c r="G67" s="159">
        <f>SUM(H69:H72)</f>
      </c>
      <c r="H67" s="159">
        <f>SUM(I69:I72)</f>
      </c>
      <c r="I67" s="159">
        <f>SUM(J69:J72)</f>
      </c>
      <c r="J67" s="159">
        <f>SUM(K69:K72)</f>
      </c>
      <c r="K67" s="159">
        <f>SUM(L69:L72)</f>
      </c>
      <c r="L67" s="167">
        <f>SUM(M69:M72)</f>
      </c>
      <c r="M67" s="159">
        <f>SUM(N69:N72)</f>
      </c>
      <c r="N67" s="159">
        <f>SUM(O69:O72)</f>
      </c>
      <c r="O67" s="159">
        <f>SUM(P69:P72)</f>
      </c>
      <c r="P67" s="159">
        <f>SUM(Q69:Q72)</f>
      </c>
      <c r="Q67" s="167">
        <f>SUM(R69:R72)</f>
      </c>
      <c r="R67" s="167">
        <f>SUM(S69:S72)</f>
      </c>
      <c r="S67" s="159">
        <f>SUM(T69:T72)</f>
      </c>
      <c r="T67" s="167">
        <f>SUM(U69:U72)</f>
      </c>
      <c r="U67" s="4"/>
    </row>
    <row r="68" ht="17.25" customHeight="1" spans="1:22" x14ac:dyDescent="0.25">
      <c r="A68" s="5" t="s">
        <v>1089</v>
      </c>
      <c r="B68" s="25"/>
      <c r="C68" s="25"/>
      <c r="D68" s="25"/>
      <c r="E68" s="18">
        <v>-51</v>
      </c>
      <c r="F68" s="25"/>
      <c r="G68" s="18">
        <v>-54</v>
      </c>
      <c r="H68" s="25"/>
      <c r="I68" s="25"/>
      <c r="J68" s="18">
        <v>-717</v>
      </c>
      <c r="K68" s="18">
        <v>-383</v>
      </c>
      <c r="L68" s="25"/>
      <c r="M68" s="25"/>
      <c r="N68" s="25"/>
      <c r="O68" s="18">
        <v>-30</v>
      </c>
      <c r="P68" s="18">
        <v>-155</v>
      </c>
      <c r="Q68" s="25"/>
      <c r="R68" s="25"/>
      <c r="S68" s="25"/>
      <c r="T68" s="25"/>
      <c r="U68" s="8" t="s">
        <v>172</v>
      </c>
    </row>
    <row r="69" ht="17.25" customHeight="1" spans="1:22" x14ac:dyDescent="0.25">
      <c r="A69" s="45"/>
      <c r="B69" s="25"/>
      <c r="C69" s="25"/>
      <c r="D69" s="25"/>
      <c r="E69" s="25"/>
      <c r="F69" s="25"/>
      <c r="G69" s="25"/>
      <c r="H69" s="6"/>
      <c r="I69" s="6"/>
      <c r="J69" s="6"/>
      <c r="K69" s="6"/>
      <c r="L69" s="25"/>
      <c r="M69" s="25"/>
      <c r="N69" s="25"/>
      <c r="O69" s="6"/>
      <c r="P69" s="6"/>
      <c r="Q69" s="25"/>
      <c r="R69" s="25"/>
      <c r="S69" s="25"/>
      <c r="T69" s="25"/>
      <c r="U69" s="4"/>
    </row>
    <row r="70" ht="17.25" customHeight="1" spans="1:22" x14ac:dyDescent="0.25">
      <c r="A70" s="45"/>
      <c r="B70" s="25"/>
      <c r="C70" s="25"/>
      <c r="D70" s="25"/>
      <c r="E70" s="25"/>
      <c r="F70" s="25"/>
      <c r="G70" s="25"/>
      <c r="H70" s="6"/>
      <c r="I70" s="6"/>
      <c r="J70" s="6"/>
      <c r="K70" s="6"/>
      <c r="L70" s="25"/>
      <c r="M70" s="25"/>
      <c r="N70" s="25"/>
      <c r="O70" s="6"/>
      <c r="P70" s="6"/>
      <c r="Q70" s="25"/>
      <c r="R70" s="25"/>
      <c r="S70" s="25"/>
      <c r="T70" s="25"/>
      <c r="U70" s="4"/>
    </row>
    <row r="71" ht="17.25" customHeight="1" spans="1:22" x14ac:dyDescent="0.25">
      <c r="A71" s="4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4"/>
    </row>
    <row r="72" ht="17.25" customHeight="1" spans="1:22" x14ac:dyDescent="0.25">
      <c r="A72" s="236"/>
      <c r="B72" s="369"/>
      <c r="C72" s="369"/>
      <c r="D72" s="369"/>
      <c r="E72" s="369"/>
      <c r="F72" s="369"/>
      <c r="G72" s="369"/>
      <c r="H72" s="369"/>
      <c r="I72" s="369"/>
      <c r="J72" s="369"/>
      <c r="K72" s="369"/>
      <c r="L72" s="369"/>
      <c r="M72" s="369"/>
      <c r="N72" s="369"/>
      <c r="O72" s="369"/>
      <c r="P72" s="369"/>
      <c r="Q72" s="369"/>
      <c r="R72" s="369"/>
      <c r="S72" s="369"/>
      <c r="T72" s="369"/>
      <c r="U72" s="4"/>
    </row>
    <row r="73" ht="17.25" customHeight="1" spans="1:22" x14ac:dyDescent="0.2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4"/>
    </row>
    <row r="74" ht="17.25" customHeight="1" spans="1:22" x14ac:dyDescent="0.25">
      <c r="A74" s="12"/>
      <c r="B74" s="143" t="s">
        <v>69</v>
      </c>
      <c r="C74" s="143" t="s">
        <v>8</v>
      </c>
      <c r="D74" s="143" t="s">
        <v>266</v>
      </c>
      <c r="E74" s="143" t="s">
        <v>9</v>
      </c>
      <c r="F74" s="143" t="s">
        <v>11</v>
      </c>
      <c r="G74" s="143" t="s">
        <v>10</v>
      </c>
      <c r="H74" s="143" t="s">
        <v>14</v>
      </c>
      <c r="I74" s="143" t="s">
        <v>188</v>
      </c>
      <c r="J74" s="143" t="s">
        <v>12</v>
      </c>
      <c r="K74" s="143" t="s">
        <v>207</v>
      </c>
      <c r="L74" s="143" t="s">
        <v>6</v>
      </c>
      <c r="M74" s="143" t="s">
        <v>7</v>
      </c>
      <c r="N74" s="143" t="s">
        <v>4</v>
      </c>
      <c r="O74" s="143" t="s">
        <v>15</v>
      </c>
      <c r="P74" s="143" t="s">
        <v>186</v>
      </c>
      <c r="Q74" s="143" t="s">
        <v>78</v>
      </c>
      <c r="R74" s="143" t="s">
        <v>146</v>
      </c>
      <c r="S74" s="143" t="s">
        <v>70</v>
      </c>
      <c r="T74" s="143"/>
      <c r="U74" s="4"/>
    </row>
    <row r="75" ht="17.25" customHeight="1" spans="1:22" x14ac:dyDescent="0.2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4"/>
    </row>
    <row r="76" ht="17.25" customHeight="1" spans="1:22" s="392" customFormat="1" x14ac:dyDescent="0.25">
      <c r="A76" s="399" t="s">
        <v>1090</v>
      </c>
      <c r="B76" s="394"/>
      <c r="C76" s="394"/>
      <c r="D76" s="394"/>
      <c r="E76" s="394"/>
      <c r="F76" s="394"/>
      <c r="G76" s="394"/>
      <c r="H76" s="394"/>
      <c r="I76" s="394"/>
      <c r="J76" s="394"/>
      <c r="K76" s="394"/>
      <c r="L76" s="394"/>
      <c r="M76" s="394"/>
      <c r="N76" s="394"/>
      <c r="O76" s="394"/>
      <c r="P76" s="394"/>
      <c r="Q76" s="394"/>
      <c r="R76" s="394"/>
      <c r="S76" s="394"/>
      <c r="T76" s="394"/>
      <c r="U76" s="400"/>
    </row>
    <row r="77" ht="17.25" customHeight="1" spans="1:22" x14ac:dyDescent="0.25">
      <c r="A77" s="247" t="s">
        <v>1091</v>
      </c>
      <c r="B77" s="318"/>
      <c r="C77" s="318"/>
      <c r="D77" s="318"/>
      <c r="E77" s="318"/>
      <c r="F77" s="318"/>
      <c r="G77" s="318"/>
      <c r="H77" s="318"/>
      <c r="I77" s="318"/>
      <c r="J77" s="318"/>
      <c r="K77" s="318"/>
      <c r="L77" s="318"/>
      <c r="M77" s="318"/>
      <c r="N77" s="318"/>
      <c r="O77" s="318"/>
      <c r="P77" s="318"/>
      <c r="Q77" s="318"/>
      <c r="R77" s="318"/>
      <c r="S77" s="318"/>
      <c r="T77" s="318"/>
      <c r="U77" s="4"/>
    </row>
    <row r="78" spans="1:19" x14ac:dyDescent="0.25">
      <c r="A78" s="1" t="s">
        <v>0</v>
      </c>
      <c r="B78" s="2" t="s">
        <v>69</v>
      </c>
      <c r="C78" s="2" t="s">
        <v>8</v>
      </c>
      <c r="D78" s="2" t="s">
        <v>266</v>
      </c>
      <c r="E78" s="2" t="s">
        <v>9</v>
      </c>
      <c r="F78" s="2" t="s">
        <v>11</v>
      </c>
      <c r="G78" s="2" t="s">
        <v>10</v>
      </c>
      <c r="H78" s="2" t="s">
        <v>14</v>
      </c>
      <c r="I78" s="2" t="s">
        <v>188</v>
      </c>
      <c r="J78" s="2" t="s">
        <v>12</v>
      </c>
      <c r="K78" s="2" t="s">
        <v>207</v>
      </c>
      <c r="L78" s="2" t="s">
        <v>6</v>
      </c>
      <c r="M78" s="2" t="s">
        <v>7</v>
      </c>
      <c r="N78" s="2" t="s">
        <v>4</v>
      </c>
      <c r="O78" s="2" t="s">
        <v>15</v>
      </c>
      <c r="P78" s="2" t="s">
        <v>186</v>
      </c>
      <c r="Q78" s="2" t="s">
        <v>78</v>
      </c>
      <c r="R78" s="2" t="s">
        <v>146</v>
      </c>
      <c r="S78" s="2" t="s">
        <v>70</v>
      </c>
    </row>
    <row r="79" spans="1:20" x14ac:dyDescent="0.25">
      <c r="A79" s="1" t="s">
        <v>3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</row>
    <row r="80" spans="1:19" x14ac:dyDescent="0.25">
      <c r="A80" s="1"/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20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</row>
    <row r="81" spans="1:19" x14ac:dyDescent="0.25">
      <c r="A81" s="1"/>
      <c r="B81" s="2">
        <v>106</v>
      </c>
      <c r="C81" s="2">
        <v>20</v>
      </c>
      <c r="D81" s="2">
        <v>392</v>
      </c>
      <c r="E81" s="2">
        <v>53</v>
      </c>
      <c r="F81" s="2">
        <v>0</v>
      </c>
      <c r="G81" s="2">
        <v>20</v>
      </c>
      <c r="H81" s="2">
        <v>67</v>
      </c>
      <c r="I81" s="2">
        <v>36</v>
      </c>
      <c r="J81" s="2">
        <v>432</v>
      </c>
      <c r="K81" s="2">
        <v>0</v>
      </c>
      <c r="L81" s="2">
        <v>0</v>
      </c>
      <c r="M81" s="2">
        <v>0</v>
      </c>
      <c r="N81" s="2">
        <v>0</v>
      </c>
      <c r="O81" s="2">
        <v>100</v>
      </c>
      <c r="P81" s="2">
        <v>0</v>
      </c>
      <c r="Q81" s="2">
        <v>0</v>
      </c>
      <c r="R81" s="2">
        <v>0</v>
      </c>
      <c r="S81" s="2">
        <v>0</v>
      </c>
    </row>
    <row r="82" spans="1:19" x14ac:dyDescent="0.25">
      <c r="A82" s="1"/>
      <c r="B82" s="2">
        <v>0</v>
      </c>
      <c r="C82" s="2">
        <v>0</v>
      </c>
      <c r="D82" s="2">
        <v>0</v>
      </c>
      <c r="E82" s="2">
        <v>0</v>
      </c>
      <c r="F82" s="2">
        <v>50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</row>
    <row r="83" spans="1:19" x14ac:dyDescent="0.25">
      <c r="A83" s="1"/>
      <c r="B83" s="2">
        <v>0</v>
      </c>
      <c r="C83" s="2">
        <v>71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</row>
    <row r="84" spans="1:19" x14ac:dyDescent="0.25">
      <c r="A84" s="1"/>
      <c r="B84" s="2">
        <v>98</v>
      </c>
      <c r="C84" s="2">
        <v>0</v>
      </c>
      <c r="D84" s="2">
        <v>0</v>
      </c>
      <c r="E84" s="2">
        <v>0</v>
      </c>
      <c r="F84" s="2">
        <v>100</v>
      </c>
      <c r="G84" s="2">
        <v>0</v>
      </c>
      <c r="H84" s="2">
        <v>82</v>
      </c>
      <c r="I84" s="2">
        <v>50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</row>
    <row r="85" spans="1:19" x14ac:dyDescent="0.25">
      <c r="A85" s="1"/>
      <c r="B85" s="2">
        <v>0</v>
      </c>
      <c r="C85" s="2">
        <v>163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</row>
    <row r="86" spans="1:19" x14ac:dyDescent="0.25">
      <c r="A86" s="1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37</v>
      </c>
      <c r="H86" s="2">
        <v>91</v>
      </c>
      <c r="I86" s="2">
        <v>0</v>
      </c>
      <c r="J86" s="2">
        <v>0</v>
      </c>
      <c r="K86" s="2">
        <v>344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</row>
    <row r="87" spans="1:19" x14ac:dyDescent="0.25">
      <c r="A87" s="1"/>
      <c r="B87" s="2">
        <v>100</v>
      </c>
      <c r="C87" s="2">
        <v>100</v>
      </c>
      <c r="D87" s="2">
        <v>960</v>
      </c>
      <c r="E87" s="2">
        <v>100</v>
      </c>
      <c r="F87" s="2">
        <v>0</v>
      </c>
      <c r="G87" s="2">
        <v>0</v>
      </c>
      <c r="H87" s="2">
        <v>200</v>
      </c>
      <c r="I87" s="2">
        <v>15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</row>
    <row r="88" spans="1:19" x14ac:dyDescent="0.25">
      <c r="A88" s="1"/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4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</row>
    <row r="89" spans="1:19" x14ac:dyDescent="0.25">
      <c r="A89" s="1"/>
      <c r="B89" s="2">
        <v>60</v>
      </c>
      <c r="C89" s="2">
        <v>86</v>
      </c>
      <c r="D89" s="2">
        <v>0</v>
      </c>
      <c r="E89" s="2">
        <v>220</v>
      </c>
      <c r="F89" s="2">
        <v>0</v>
      </c>
      <c r="G89" s="2">
        <v>0</v>
      </c>
      <c r="H89" s="2">
        <v>0</v>
      </c>
      <c r="I89" s="2">
        <v>18</v>
      </c>
      <c r="J89" s="2">
        <v>0</v>
      </c>
      <c r="K89" s="2">
        <v>0</v>
      </c>
      <c r="L89" s="2">
        <v>0</v>
      </c>
      <c r="M89" s="2">
        <v>25</v>
      </c>
      <c r="N89" s="2">
        <v>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</row>
    <row r="90" spans="1:19" x14ac:dyDescent="0.25">
      <c r="A90" s="1"/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80</v>
      </c>
    </row>
    <row r="91" spans="1:19" x14ac:dyDescent="0.25">
      <c r="A91" s="1"/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55</v>
      </c>
      <c r="N91" s="2">
        <v>75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</row>
    <row r="92" spans="1:19" x14ac:dyDescent="0.25">
      <c r="A92" s="1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39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</row>
    <row r="93" spans="1:19" x14ac:dyDescent="0.25">
      <c r="A93" s="1"/>
      <c r="B93" s="2">
        <v>0</v>
      </c>
      <c r="C93" s="2">
        <v>264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</row>
    <row r="94" spans="1:19" x14ac:dyDescent="0.25">
      <c r="A94" s="1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336</v>
      </c>
      <c r="K94" s="2">
        <v>224</v>
      </c>
      <c r="L94" s="2">
        <v>0</v>
      </c>
      <c r="M94" s="2">
        <v>0</v>
      </c>
      <c r="N94" s="2">
        <v>0</v>
      </c>
      <c r="O94" s="2">
        <v>28</v>
      </c>
      <c r="P94" s="2">
        <v>140</v>
      </c>
      <c r="Q94" s="2">
        <v>0</v>
      </c>
      <c r="R94" s="2">
        <v>0</v>
      </c>
      <c r="S94" s="2">
        <v>0</v>
      </c>
    </row>
    <row r="95" spans="1:19" x14ac:dyDescent="0.25">
      <c r="A95" s="1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52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</row>
    <row r="96" spans="1:19" x14ac:dyDescent="0.25">
      <c r="A96" s="1"/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234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</row>
    <row r="97" spans="1:19" x14ac:dyDescent="0.25">
      <c r="A97" s="1"/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700</v>
      </c>
      <c r="K97" s="2">
        <v>190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</row>
    <row r="98" spans="1:19" x14ac:dyDescent="0.25">
      <c r="A98" s="1"/>
      <c r="B98" s="2">
        <v>0</v>
      </c>
      <c r="C98" s="2">
        <v>0</v>
      </c>
      <c r="D98" s="2">
        <v>0</v>
      </c>
      <c r="E98" s="2">
        <v>100</v>
      </c>
      <c r="F98" s="2">
        <v>100</v>
      </c>
      <c r="G98" s="2">
        <v>0</v>
      </c>
      <c r="H98" s="2">
        <v>0</v>
      </c>
      <c r="I98" s="2">
        <v>0</v>
      </c>
      <c r="J98" s="2">
        <v>0</v>
      </c>
      <c r="K98" s="2">
        <v>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</row>
    <row r="99" spans="1:19" x14ac:dyDescent="0.25">
      <c r="A99" s="1"/>
      <c r="B99" s="2">
        <v>65</v>
      </c>
      <c r="C99" s="2">
        <v>200</v>
      </c>
      <c r="D99" s="2">
        <v>354</v>
      </c>
      <c r="E99" s="2">
        <v>264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</row>
    <row r="100" spans="1:19" x14ac:dyDescent="0.25">
      <c r="A100" s="1"/>
      <c r="B100" s="2">
        <v>100</v>
      </c>
      <c r="C100" s="2">
        <v>100</v>
      </c>
      <c r="D100" s="2">
        <v>0</v>
      </c>
      <c r="E100" s="2">
        <v>0</v>
      </c>
      <c r="F100" s="2">
        <v>0</v>
      </c>
      <c r="G100" s="2">
        <v>347</v>
      </c>
      <c r="H100" s="2">
        <v>20</v>
      </c>
      <c r="I100" s="2">
        <v>20</v>
      </c>
      <c r="J100" s="2">
        <v>750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</row>
    <row r="101" spans="1:19" x14ac:dyDescent="0.25">
      <c r="A101" s="1"/>
      <c r="B101" s="2">
        <v>0</v>
      </c>
      <c r="C101" s="2">
        <v>110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100</v>
      </c>
      <c r="K101" s="2">
        <v>100</v>
      </c>
      <c r="L101" s="2">
        <v>88</v>
      </c>
      <c r="M101" s="2">
        <v>58</v>
      </c>
      <c r="N101" s="2">
        <v>32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</row>
    <row r="102" spans="1:19" x14ac:dyDescent="0.25">
      <c r="A102" s="1"/>
      <c r="B102" s="2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60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</row>
    <row r="103" spans="1:19" x14ac:dyDescent="0.25">
      <c r="A103" s="1"/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225</v>
      </c>
      <c r="K103" s="2">
        <v>100</v>
      </c>
      <c r="L103" s="2">
        <v>0</v>
      </c>
      <c r="M103" s="2">
        <v>68</v>
      </c>
      <c r="N103" s="2">
        <v>0</v>
      </c>
      <c r="O103" s="2">
        <v>45</v>
      </c>
      <c r="P103" s="2">
        <v>50</v>
      </c>
      <c r="Q103" s="2">
        <v>0</v>
      </c>
      <c r="R103" s="2">
        <v>0</v>
      </c>
      <c r="S103" s="2">
        <v>0</v>
      </c>
    </row>
    <row r="104" spans="1:19" x14ac:dyDescent="0.25">
      <c r="A104" s="1"/>
      <c r="B104" s="2">
        <v>0</v>
      </c>
      <c r="C104" s="2">
        <v>35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35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120</v>
      </c>
      <c r="P104" s="2">
        <v>322</v>
      </c>
      <c r="Q104" s="2">
        <v>0</v>
      </c>
      <c r="R104" s="2">
        <v>0</v>
      </c>
      <c r="S104" s="2">
        <v>0</v>
      </c>
    </row>
    <row r="105" spans="1:19" x14ac:dyDescent="0.25">
      <c r="A105" s="1"/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273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</row>
    <row r="106" spans="1:19" x14ac:dyDescent="0.25">
      <c r="A106" s="1"/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15</v>
      </c>
      <c r="I106" s="2">
        <v>3</v>
      </c>
      <c r="J106" s="2">
        <v>150</v>
      </c>
      <c r="K106" s="2">
        <v>41</v>
      </c>
      <c r="L106" s="2">
        <v>0</v>
      </c>
      <c r="M106" s="2">
        <v>0</v>
      </c>
      <c r="N106" s="2">
        <v>0</v>
      </c>
      <c r="O106" s="2">
        <v>83</v>
      </c>
      <c r="P106" s="2">
        <v>1</v>
      </c>
      <c r="Q106" s="2">
        <v>0</v>
      </c>
      <c r="R106" s="2">
        <v>0</v>
      </c>
      <c r="S106" s="2">
        <v>0</v>
      </c>
    </row>
    <row r="107" spans="1:19" x14ac:dyDescent="0.25">
      <c r="A107" s="1"/>
      <c r="B107" s="2">
        <v>0</v>
      </c>
      <c r="C107" s="2">
        <v>0</v>
      </c>
      <c r="D107" s="2">
        <v>0</v>
      </c>
      <c r="E107" s="2">
        <v>14</v>
      </c>
      <c r="F107" s="2">
        <v>0</v>
      </c>
      <c r="G107" s="2">
        <v>11</v>
      </c>
      <c r="H107" s="2">
        <v>0</v>
      </c>
      <c r="I107" s="2">
        <v>0</v>
      </c>
      <c r="J107" s="2">
        <v>50</v>
      </c>
      <c r="K107" s="2">
        <v>9</v>
      </c>
      <c r="L107" s="2">
        <v>0</v>
      </c>
      <c r="M107" s="2">
        <v>0</v>
      </c>
      <c r="N107" s="2">
        <v>0</v>
      </c>
      <c r="O107" s="2">
        <v>15</v>
      </c>
      <c r="P107" s="2">
        <v>10</v>
      </c>
      <c r="Q107" s="2">
        <v>0</v>
      </c>
      <c r="R107" s="2">
        <v>15</v>
      </c>
      <c r="S107" s="2">
        <v>0</v>
      </c>
    </row>
    <row r="108" spans="1:19" x14ac:dyDescent="0.25">
      <c r="A108" s="1"/>
      <c r="B108" s="2">
        <v>0</v>
      </c>
      <c r="C108" s="2">
        <v>0</v>
      </c>
      <c r="D108" s="2">
        <v>20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</row>
    <row r="109" spans="1:19" x14ac:dyDescent="0.25">
      <c r="A109" s="1"/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669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</row>
    <row r="110" spans="1:19" x14ac:dyDescent="0.25">
      <c r="A110" s="1"/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</row>
    <row r="111" spans="1:19" x14ac:dyDescent="0.25">
      <c r="A111" s="1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101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</row>
    <row r="112" spans="1:19" x14ac:dyDescent="0.25">
      <c r="A112" s="1"/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39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</row>
    <row r="113" spans="1:19" x14ac:dyDescent="0.25">
      <c r="A113" s="1"/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100</v>
      </c>
      <c r="P113" s="2">
        <v>12</v>
      </c>
      <c r="Q113" s="2">
        <v>0</v>
      </c>
      <c r="R113" s="2">
        <v>0</v>
      </c>
      <c r="S113" s="2">
        <v>0</v>
      </c>
    </row>
    <row r="114" spans="1:19" x14ac:dyDescent="0.25">
      <c r="A114" s="1"/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500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</row>
    <row r="115" spans="1:19" x14ac:dyDescent="0.25">
      <c r="A115" s="1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68</v>
      </c>
      <c r="J115" s="2">
        <v>721</v>
      </c>
      <c r="K115" s="2">
        <v>0</v>
      </c>
      <c r="L115" s="2">
        <v>0</v>
      </c>
      <c r="M115" s="2">
        <v>0</v>
      </c>
      <c r="N115" s="2">
        <v>0</v>
      </c>
      <c r="O115" s="2">
        <v>170</v>
      </c>
      <c r="P115" s="2">
        <v>213</v>
      </c>
      <c r="Q115" s="2">
        <v>0</v>
      </c>
      <c r="R115" s="2">
        <v>0</v>
      </c>
      <c r="S115" s="2">
        <v>0</v>
      </c>
    </row>
    <row r="116" spans="1:19" x14ac:dyDescent="0.25">
      <c r="A116" s="1"/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304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130</v>
      </c>
      <c r="Q116" s="2">
        <v>0</v>
      </c>
      <c r="R116" s="2">
        <v>0</v>
      </c>
      <c r="S116" s="2">
        <v>0</v>
      </c>
    </row>
    <row r="117" spans="1:19" x14ac:dyDescent="0.25">
      <c r="A117" s="1"/>
      <c r="B117" s="2">
        <v>0</v>
      </c>
      <c r="C117" s="2">
        <v>32</v>
      </c>
      <c r="D117" s="2">
        <v>64</v>
      </c>
      <c r="E117" s="2">
        <v>64</v>
      </c>
      <c r="F117" s="2">
        <v>0</v>
      </c>
      <c r="G117" s="2">
        <v>0</v>
      </c>
      <c r="H117" s="2">
        <v>32</v>
      </c>
      <c r="I117" s="2">
        <v>15</v>
      </c>
      <c r="J117" s="2">
        <v>0</v>
      </c>
      <c r="K117" s="2">
        <v>0</v>
      </c>
      <c r="L117" s="2">
        <v>32</v>
      </c>
      <c r="M117" s="2">
        <v>32</v>
      </c>
      <c r="N117" s="2">
        <v>32</v>
      </c>
      <c r="O117" s="2">
        <v>0</v>
      </c>
      <c r="P117" s="2">
        <v>0</v>
      </c>
      <c r="Q117" s="2">
        <v>8</v>
      </c>
      <c r="R117" s="2">
        <v>0</v>
      </c>
      <c r="S117" s="2">
        <v>0</v>
      </c>
    </row>
    <row r="118" spans="1:19" x14ac:dyDescent="0.25">
      <c r="A118" s="1"/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-108</v>
      </c>
      <c r="I118" s="2">
        <v>-30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</row>
    <row r="119" spans="1:19" x14ac:dyDescent="0.25">
      <c r="A119" s="1"/>
      <c r="B119" s="2">
        <v>-10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-40</v>
      </c>
      <c r="I119" s="2">
        <v>-6</v>
      </c>
      <c r="J119" s="2">
        <v>0</v>
      </c>
      <c r="K119" s="2">
        <v>0</v>
      </c>
      <c r="L119" s="2">
        <v>-30</v>
      </c>
      <c r="M119" s="2">
        <v>-30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-26</v>
      </c>
    </row>
    <row r="120" spans="1:19" x14ac:dyDescent="0.25">
      <c r="A120" s="1"/>
      <c r="B120" s="2">
        <v>-58</v>
      </c>
      <c r="C120" s="2">
        <v>-190</v>
      </c>
      <c r="D120" s="2">
        <v>-78</v>
      </c>
      <c r="E120" s="2">
        <v>-28</v>
      </c>
      <c r="F120" s="2">
        <v>0</v>
      </c>
      <c r="G120" s="2">
        <v>0</v>
      </c>
      <c r="H120" s="2">
        <v>-73</v>
      </c>
      <c r="I120" s="2">
        <v>-34</v>
      </c>
      <c r="J120" s="2">
        <v>-214</v>
      </c>
      <c r="K120" s="2">
        <v>-83</v>
      </c>
      <c r="L120" s="2">
        <v>-30</v>
      </c>
      <c r="M120" s="2">
        <v>-34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</row>
    <row r="121" spans="1:19" x14ac:dyDescent="0.25">
      <c r="A121" s="1"/>
      <c r="B121" s="2">
        <v>0</v>
      </c>
      <c r="C121" s="2">
        <v>-182</v>
      </c>
      <c r="D121" s="2">
        <v>0</v>
      </c>
      <c r="E121" s="2">
        <v>0</v>
      </c>
      <c r="F121" s="2">
        <v>0</v>
      </c>
      <c r="G121" s="2">
        <v>0</v>
      </c>
      <c r="H121" s="2">
        <v>-110</v>
      </c>
      <c r="I121" s="2">
        <v>-16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</row>
    <row r="122" spans="1:19" x14ac:dyDescent="0.25">
      <c r="A122" s="1"/>
      <c r="B122" s="2">
        <v>-43</v>
      </c>
      <c r="C122" s="2">
        <v>0</v>
      </c>
      <c r="D122" s="2">
        <v>-53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-11</v>
      </c>
      <c r="M122" s="2">
        <v>-50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-29</v>
      </c>
    </row>
    <row r="123" spans="1:19" x14ac:dyDescent="0.25">
      <c r="A123" s="1"/>
      <c r="B123" s="2">
        <v>0</v>
      </c>
      <c r="C123" s="2">
        <v>0</v>
      </c>
      <c r="D123" s="2">
        <v>-3</v>
      </c>
      <c r="E123" s="2">
        <v>-25</v>
      </c>
      <c r="F123" s="2">
        <v>-30</v>
      </c>
      <c r="G123" s="2">
        <v>0</v>
      </c>
      <c r="H123" s="2">
        <v>-14</v>
      </c>
      <c r="I123" s="2">
        <v>-26</v>
      </c>
      <c r="J123" s="2">
        <v>-2</v>
      </c>
      <c r="K123" s="2">
        <v>0</v>
      </c>
      <c r="L123" s="2">
        <v>0</v>
      </c>
      <c r="M123" s="2">
        <v>-2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-5</v>
      </c>
    </row>
    <row r="124" spans="1:19" x14ac:dyDescent="0.25">
      <c r="A124" s="1"/>
      <c r="B124" s="2">
        <v>-85</v>
      </c>
      <c r="C124" s="2">
        <v>-85</v>
      </c>
      <c r="D124" s="2">
        <v>-300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-500</v>
      </c>
      <c r="K124" s="2">
        <v>-200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</row>
    <row r="125" spans="1:19" x14ac:dyDescent="0.25">
      <c r="A125" s="1"/>
      <c r="B125" s="2">
        <v>-40</v>
      </c>
      <c r="C125" s="2">
        <v>-62</v>
      </c>
      <c r="D125" s="2">
        <v>0</v>
      </c>
      <c r="E125" s="2">
        <v>0</v>
      </c>
      <c r="F125" s="2">
        <v>0</v>
      </c>
      <c r="G125" s="2">
        <v>0</v>
      </c>
      <c r="H125" s="2">
        <v>-90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</row>
    <row r="126" spans="1:19" x14ac:dyDescent="0.25">
      <c r="A126" s="1"/>
      <c r="B126" s="2">
        <v>-9</v>
      </c>
      <c r="C126" s="2">
        <v>-43</v>
      </c>
      <c r="D126" s="2">
        <v>-10</v>
      </c>
      <c r="E126" s="2">
        <v>0</v>
      </c>
      <c r="F126" s="2">
        <v>0</v>
      </c>
      <c r="G126" s="2">
        <v>0</v>
      </c>
      <c r="H126" s="2">
        <v>-58</v>
      </c>
      <c r="I126" s="2">
        <v>-33</v>
      </c>
      <c r="J126" s="2">
        <v>-7</v>
      </c>
      <c r="K126" s="2">
        <v>0</v>
      </c>
      <c r="L126" s="2">
        <v>-32</v>
      </c>
      <c r="M126" s="2">
        <v>-10</v>
      </c>
      <c r="N126" s="2">
        <v>-59</v>
      </c>
      <c r="O126" s="2">
        <v>-162</v>
      </c>
      <c r="P126" s="2">
        <v>-147</v>
      </c>
      <c r="Q126" s="2">
        <v>0</v>
      </c>
      <c r="R126" s="2">
        <v>0</v>
      </c>
      <c r="S126" s="2">
        <v>-9</v>
      </c>
    </row>
    <row r="127" spans="1:19" x14ac:dyDescent="0.25">
      <c r="A127" s="1"/>
      <c r="B127" s="2">
        <v>-90</v>
      </c>
      <c r="C127" s="2">
        <v>-117</v>
      </c>
      <c r="D127" s="2">
        <v>0</v>
      </c>
      <c r="E127" s="2">
        <v>0</v>
      </c>
      <c r="F127" s="2">
        <v>0</v>
      </c>
      <c r="G127" s="2">
        <v>0</v>
      </c>
      <c r="H127" s="2">
        <v>-96</v>
      </c>
      <c r="I127" s="2">
        <v>-43</v>
      </c>
      <c r="J127" s="2">
        <v>0</v>
      </c>
      <c r="K127" s="2">
        <v>0</v>
      </c>
      <c r="L127" s="2">
        <v>-2</v>
      </c>
      <c r="M127" s="2">
        <v>0</v>
      </c>
      <c r="N127" s="2">
        <v>-8</v>
      </c>
      <c r="O127" s="2">
        <v>0</v>
      </c>
      <c r="P127" s="2">
        <v>0</v>
      </c>
      <c r="Q127" s="2">
        <v>0</v>
      </c>
      <c r="R127" s="2">
        <v>0</v>
      </c>
      <c r="S127" s="2">
        <v>-1</v>
      </c>
    </row>
    <row r="128" spans="1:19" x14ac:dyDescent="0.25">
      <c r="A128" s="1"/>
      <c r="B128" s="2">
        <v>0</v>
      </c>
      <c r="C128" s="2">
        <v>0</v>
      </c>
      <c r="D128" s="2">
        <v>-9</v>
      </c>
      <c r="E128" s="2">
        <v>-135</v>
      </c>
      <c r="F128" s="2">
        <v>-20</v>
      </c>
      <c r="G128" s="2">
        <v>0</v>
      </c>
      <c r="H128" s="2">
        <v>0</v>
      </c>
      <c r="I128" s="2">
        <v>0</v>
      </c>
      <c r="J128" s="2">
        <v>-1049</v>
      </c>
      <c r="K128" s="2">
        <v>-321</v>
      </c>
      <c r="L128" s="2">
        <v>0</v>
      </c>
      <c r="M128" s="2">
        <v>0</v>
      </c>
      <c r="N128" s="2">
        <v>0</v>
      </c>
      <c r="O128" s="2">
        <v>-189</v>
      </c>
      <c r="P128" s="2">
        <v>-188</v>
      </c>
      <c r="Q128" s="2">
        <v>0</v>
      </c>
      <c r="R128" s="2">
        <v>0</v>
      </c>
      <c r="S128" s="2">
        <v>0</v>
      </c>
    </row>
    <row r="129" spans="1:19" x14ac:dyDescent="0.25">
      <c r="A129" s="1"/>
      <c r="B129" s="2">
        <v>0</v>
      </c>
      <c r="C129" s="2">
        <v>-86</v>
      </c>
      <c r="D129" s="2">
        <v>0</v>
      </c>
      <c r="E129" s="2">
        <v>-43</v>
      </c>
      <c r="F129" s="2">
        <v>-23</v>
      </c>
      <c r="G129" s="2">
        <v>-60</v>
      </c>
      <c r="H129" s="2">
        <v>-12</v>
      </c>
      <c r="I129" s="2">
        <v>-15</v>
      </c>
      <c r="J129" s="2">
        <v>0</v>
      </c>
      <c r="K129" s="2">
        <v>0</v>
      </c>
      <c r="L129" s="2">
        <v>0</v>
      </c>
      <c r="M129" s="2">
        <v>0</v>
      </c>
      <c r="N129" s="2">
        <v>-14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</row>
    <row r="130" spans="1:19" x14ac:dyDescent="0.25">
      <c r="A130" s="1"/>
      <c r="B130" s="2">
        <v>-95</v>
      </c>
      <c r="C130" s="2">
        <v>-34</v>
      </c>
      <c r="D130" s="2">
        <v>-9</v>
      </c>
      <c r="E130" s="2">
        <v>0</v>
      </c>
      <c r="F130" s="2">
        <v>0</v>
      </c>
      <c r="G130" s="2">
        <v>-287</v>
      </c>
      <c r="H130" s="2">
        <v>-62</v>
      </c>
      <c r="I130" s="2">
        <v>0</v>
      </c>
      <c r="J130" s="2">
        <v>-26</v>
      </c>
      <c r="K130" s="2">
        <v>0</v>
      </c>
      <c r="L130" s="2">
        <v>-16</v>
      </c>
      <c r="M130" s="2">
        <v>-12</v>
      </c>
      <c r="N130" s="2">
        <v>-45</v>
      </c>
      <c r="O130" s="2">
        <v>-126</v>
      </c>
      <c r="P130" s="2">
        <v>-17</v>
      </c>
      <c r="Q130" s="2">
        <v>0</v>
      </c>
      <c r="R130" s="2">
        <v>-27</v>
      </c>
      <c r="S130" s="2">
        <v>-1</v>
      </c>
    </row>
    <row r="131" spans="1:19" x14ac:dyDescent="0.25">
      <c r="A131" s="1"/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12</v>
      </c>
      <c r="S131" s="2">
        <v>0</v>
      </c>
    </row>
    <row r="132" spans="1:19" x14ac:dyDescent="0.25">
      <c r="A132" s="1"/>
      <c r="B132" s="2">
        <v>-68</v>
      </c>
      <c r="C132" s="2">
        <v>-90</v>
      </c>
      <c r="D132" s="2">
        <v>-4</v>
      </c>
      <c r="E132" s="2">
        <v>-30</v>
      </c>
      <c r="F132" s="2">
        <v>0</v>
      </c>
      <c r="G132" s="2">
        <v>0</v>
      </c>
      <c r="H132" s="2">
        <v>-10</v>
      </c>
      <c r="I132" s="2">
        <v>-20</v>
      </c>
      <c r="J132" s="2">
        <v>0</v>
      </c>
      <c r="K132" s="2">
        <v>0</v>
      </c>
      <c r="L132" s="2">
        <v>0</v>
      </c>
      <c r="M132" s="2">
        <v>-32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</row>
    <row r="133" spans="1:19" x14ac:dyDescent="0.25">
      <c r="A133" s="1"/>
      <c r="B133" s="2">
        <v>-25</v>
      </c>
      <c r="C133" s="2">
        <v>0</v>
      </c>
      <c r="D133" s="2">
        <v>-200</v>
      </c>
      <c r="E133" s="2">
        <v>0</v>
      </c>
      <c r="F133" s="2">
        <v>0</v>
      </c>
      <c r="G133" s="2">
        <v>0</v>
      </c>
      <c r="H133" s="2">
        <v>-45</v>
      </c>
      <c r="I133" s="2">
        <v>0</v>
      </c>
      <c r="J133" s="2">
        <v>-700</v>
      </c>
      <c r="K133" s="2">
        <v>-300</v>
      </c>
      <c r="L133" s="2">
        <v>0</v>
      </c>
      <c r="M133" s="2">
        <v>-20</v>
      </c>
      <c r="N133" s="2">
        <v>0</v>
      </c>
      <c r="O133" s="2">
        <v>0</v>
      </c>
      <c r="P133" s="2">
        <v>0</v>
      </c>
      <c r="Q133" s="2">
        <v>-8</v>
      </c>
      <c r="R133" s="2">
        <v>0</v>
      </c>
      <c r="S133" s="2">
        <v>0</v>
      </c>
    </row>
    <row r="134" spans="1:19" x14ac:dyDescent="0.25">
      <c r="A134" s="1"/>
      <c r="B134" s="2">
        <v>-15</v>
      </c>
      <c r="C134" s="2">
        <v>0</v>
      </c>
      <c r="D134" s="2">
        <v>-5</v>
      </c>
      <c r="E134" s="2">
        <v>-30</v>
      </c>
      <c r="F134" s="2">
        <v>-9</v>
      </c>
      <c r="G134" s="2">
        <v>-160</v>
      </c>
      <c r="H134" s="2">
        <v>-69</v>
      </c>
      <c r="I134" s="2">
        <v>-23</v>
      </c>
      <c r="J134" s="2">
        <v>0</v>
      </c>
      <c r="K134" s="2">
        <v>0</v>
      </c>
      <c r="L134" s="2">
        <v>0</v>
      </c>
      <c r="M134" s="2">
        <v>-2</v>
      </c>
      <c r="N134" s="2">
        <v>0</v>
      </c>
      <c r="O134" s="2">
        <v>-154</v>
      </c>
      <c r="P134" s="2">
        <v>-100</v>
      </c>
      <c r="Q134" s="2">
        <v>0</v>
      </c>
      <c r="R134" s="2">
        <v>0</v>
      </c>
      <c r="S134" s="2">
        <v>-5</v>
      </c>
    </row>
    <row r="135" spans="1:19" x14ac:dyDescent="0.25">
      <c r="A135" s="1"/>
      <c r="B135" s="2">
        <v>0</v>
      </c>
      <c r="C135" s="2">
        <v>0</v>
      </c>
      <c r="D135" s="2">
        <v>0</v>
      </c>
      <c r="E135" s="2">
        <v>0</v>
      </c>
      <c r="F135" s="2">
        <v>-32</v>
      </c>
      <c r="G135" s="2">
        <v>0</v>
      </c>
      <c r="H135" s="2">
        <v>-17</v>
      </c>
      <c r="I135" s="2">
        <v>0</v>
      </c>
      <c r="J135" s="2">
        <v>-227</v>
      </c>
      <c r="K135" s="2">
        <v>-200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-2</v>
      </c>
    </row>
    <row r="136" spans="1:19" x14ac:dyDescent="0.25">
      <c r="A136" s="1"/>
      <c r="B136" s="2">
        <v>-45</v>
      </c>
      <c r="C136" s="2">
        <v>-100</v>
      </c>
      <c r="D136" s="2">
        <v>0</v>
      </c>
      <c r="E136" s="2">
        <v>-33</v>
      </c>
      <c r="F136" s="2">
        <v>0</v>
      </c>
      <c r="G136" s="2">
        <v>0</v>
      </c>
      <c r="H136" s="2">
        <v>0</v>
      </c>
      <c r="I136" s="2">
        <v>-20</v>
      </c>
      <c r="J136" s="2">
        <v>0</v>
      </c>
      <c r="K136" s="2">
        <v>0</v>
      </c>
      <c r="L136" s="2">
        <v>0</v>
      </c>
      <c r="M136" s="2">
        <v>-16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</row>
    <row r="137" spans="1:19" x14ac:dyDescent="0.25">
      <c r="A137" s="1"/>
      <c r="B137" s="2">
        <v>0</v>
      </c>
      <c r="C137" s="2">
        <v>0</v>
      </c>
      <c r="D137" s="2">
        <v>0</v>
      </c>
      <c r="E137" s="2">
        <v>-51</v>
      </c>
      <c r="F137" s="2">
        <v>0</v>
      </c>
      <c r="G137" s="2">
        <v>-54</v>
      </c>
      <c r="H137" s="2">
        <v>0</v>
      </c>
      <c r="I137" s="2">
        <v>0</v>
      </c>
      <c r="J137" s="2">
        <v>-717</v>
      </c>
      <c r="K137" s="2">
        <v>-383</v>
      </c>
      <c r="L137" s="2">
        <v>0</v>
      </c>
      <c r="M137" s="2">
        <v>0</v>
      </c>
      <c r="N137" s="2">
        <v>0</v>
      </c>
      <c r="O137" s="2">
        <v>-30</v>
      </c>
      <c r="P137" s="2">
        <v>-155</v>
      </c>
      <c r="Q137" s="2">
        <v>0</v>
      </c>
      <c r="R137" s="2">
        <v>0</v>
      </c>
      <c r="S137" s="2">
        <v>0</v>
      </c>
    </row>
    <row r="138" spans="1:19" x14ac:dyDescent="0.25">
      <c r="A138" s="1" t="s">
        <v>3</v>
      </c>
      <c r="B138" s="2">
        <v>45</v>
      </c>
      <c r="C138" s="2">
        <v>192</v>
      </c>
      <c r="D138" s="2">
        <v>1119</v>
      </c>
      <c r="E138" s="2">
        <v>440</v>
      </c>
      <c r="F138" s="2">
        <v>136</v>
      </c>
      <c r="G138" s="2">
        <v>-12</v>
      </c>
      <c r="H138" s="2">
        <v>36</v>
      </c>
      <c r="I138" s="2">
        <v>14</v>
      </c>
      <c r="J138" s="2">
        <v>1495</v>
      </c>
      <c r="K138" s="2">
        <v>209</v>
      </c>
      <c r="L138" s="2">
        <v>0</v>
      </c>
      <c r="M138" s="2">
        <v>30</v>
      </c>
      <c r="N138" s="2">
        <v>38</v>
      </c>
      <c r="O138" s="2">
        <v>0</v>
      </c>
      <c r="P138" s="2">
        <v>271</v>
      </c>
      <c r="Q138" s="2">
        <v>0</v>
      </c>
      <c r="R138" s="2">
        <v>0</v>
      </c>
      <c r="S138" s="2">
        <v>2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4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11" customWidth="1"/>
    <col min="5" max="5" width="11.576428571428572" style="11" customWidth="1"/>
    <col min="6" max="6" width="9.147857142857141" style="4" customWidth="1"/>
    <col min="7" max="7" width="12.43357142857143" style="4" customWidth="1"/>
  </cols>
  <sheetData>
    <row r="7" ht="17.25" customHeight="1" spans="1:8" x14ac:dyDescent="0.25">
      <c r="A7" s="75" t="s">
        <v>888</v>
      </c>
      <c r="B7" s="76">
        <f>SUM(C10:C12)</f>
      </c>
      <c r="C7" s="76">
        <f>SUM(D10:E12)</f>
      </c>
      <c r="D7" s="189"/>
      <c r="E7" s="76">
        <f>SUM(F10:F12)</f>
      </c>
      <c r="F7" s="321"/>
      <c r="G7" s="4"/>
    </row>
    <row r="8" ht="17.25" customHeight="1" spans="1:8" x14ac:dyDescent="0.25">
      <c r="A8" s="5" t="s">
        <v>1082</v>
      </c>
      <c r="B8" s="18">
        <v>-254</v>
      </c>
      <c r="C8" s="18">
        <v>-136</v>
      </c>
      <c r="D8" s="25"/>
      <c r="E8" s="18">
        <v>-102</v>
      </c>
      <c r="F8" s="36"/>
      <c r="G8" s="4"/>
    </row>
    <row r="9" ht="17.25" customHeight="1" spans="1:8" x14ac:dyDescent="0.25">
      <c r="A9" s="75" t="s">
        <v>889</v>
      </c>
      <c r="B9" s="76">
        <f>SUM(C13:C14)</f>
      </c>
      <c r="C9" s="76">
        <f>SUM(D13:E14)</f>
      </c>
      <c r="D9" s="189"/>
      <c r="E9" s="76">
        <f>SUM(F13:F14)</f>
      </c>
      <c r="F9" s="321"/>
      <c r="G9" s="4"/>
    </row>
    <row r="10" ht="17.25" customHeight="1" spans="1:8" x14ac:dyDescent="0.25">
      <c r="A10" s="45"/>
      <c r="B10" s="6"/>
      <c r="C10" s="6"/>
      <c r="D10" s="6"/>
      <c r="E10" s="6"/>
      <c r="F10" s="36"/>
      <c r="G10" s="4"/>
    </row>
    <row r="11" ht="17.25" customHeight="1" spans="1:8" x14ac:dyDescent="0.25">
      <c r="A11" s="75" t="s">
        <v>973</v>
      </c>
      <c r="B11" s="76">
        <f>SUM(C15:C16)</f>
      </c>
      <c r="C11" s="76">
        <f>SUM(D15:E16)</f>
      </c>
      <c r="D11" s="189"/>
      <c r="E11" s="76">
        <f>SUM(F15:F16)</f>
      </c>
      <c r="F11" s="321"/>
      <c r="G11" s="4"/>
    </row>
    <row r="12" ht="17.25" customHeight="1" spans="1:8" x14ac:dyDescent="0.25">
      <c r="A12" s="45">
        <v>45056</v>
      </c>
      <c r="B12" s="18">
        <v>-69</v>
      </c>
      <c r="C12" s="18">
        <v>-9</v>
      </c>
      <c r="D12" s="18">
        <v>-10</v>
      </c>
      <c r="E12" s="18">
        <v>-19</v>
      </c>
      <c r="F12" s="36"/>
      <c r="G12" s="4"/>
    </row>
    <row r="13" ht="17.25" customHeight="1" spans="1:8" x14ac:dyDescent="0.25">
      <c r="A13" s="129" t="s">
        <v>1092</v>
      </c>
      <c r="B13" s="25"/>
      <c r="C13" s="25"/>
      <c r="D13" s="25"/>
      <c r="E13" s="18">
        <v>-6</v>
      </c>
      <c r="F13" s="36"/>
      <c r="G13" s="8" t="s">
        <v>9</v>
      </c>
    </row>
    <row r="14" ht="17.25" customHeight="1" spans="1:8" x14ac:dyDescent="0.25">
      <c r="A14" s="75" t="s">
        <v>974</v>
      </c>
      <c r="B14" s="76">
        <f>SUM(C17:C19)</f>
      </c>
      <c r="C14" s="76">
        <f>SUM(D17:E19)</f>
      </c>
      <c r="D14" s="189"/>
      <c r="E14" s="76">
        <f>SUM(F17:F19)</f>
      </c>
      <c r="F14" s="321"/>
      <c r="G14" s="4"/>
    </row>
    <row r="15" ht="17.25" customHeight="1" spans="1:8" x14ac:dyDescent="0.25">
      <c r="A15" s="45">
        <v>45180</v>
      </c>
      <c r="B15" s="162">
        <v>-77</v>
      </c>
      <c r="C15" s="162">
        <v>-10</v>
      </c>
      <c r="D15" s="162">
        <v>-15</v>
      </c>
      <c r="E15" s="162">
        <v>-28</v>
      </c>
      <c r="F15" s="349"/>
      <c r="G15" s="4"/>
    </row>
    <row r="16" ht="17.25" customHeight="1" spans="1:8" x14ac:dyDescent="0.25">
      <c r="A16" s="129" t="s">
        <v>1093</v>
      </c>
      <c r="B16" s="49"/>
      <c r="C16" s="49"/>
      <c r="D16" s="49"/>
      <c r="E16" s="171">
        <v>-14</v>
      </c>
      <c r="F16" s="299"/>
      <c r="G16" s="8" t="s">
        <v>9</v>
      </c>
    </row>
    <row r="17" ht="17.25" customHeight="1" spans="1:8" x14ac:dyDescent="0.25">
      <c r="A17" s="75" t="s">
        <v>975</v>
      </c>
      <c r="B17" s="76">
        <f>SUM(C20:C22)</f>
      </c>
      <c r="C17" s="76">
        <f>SUM(D20:E22)</f>
      </c>
      <c r="D17" s="189"/>
      <c r="E17" s="76">
        <f>SUM(F20:F22)</f>
      </c>
      <c r="F17" s="321"/>
      <c r="G17" s="4"/>
    </row>
    <row r="18" ht="17.25" customHeight="1" spans="1:8" x14ac:dyDescent="0.25">
      <c r="A18" s="45">
        <v>45028</v>
      </c>
      <c r="B18" s="49"/>
      <c r="C18" s="355">
        <v>-18</v>
      </c>
      <c r="D18" s="355">
        <v>-22</v>
      </c>
      <c r="E18" s="355">
        <v>-56</v>
      </c>
      <c r="F18" s="299"/>
      <c r="G18" s="4"/>
    </row>
    <row r="19" ht="17.25" customHeight="1" spans="1:8" x14ac:dyDescent="0.25">
      <c r="A19" s="129" t="s">
        <v>1094</v>
      </c>
      <c r="B19" s="49"/>
      <c r="C19" s="401">
        <v>-5</v>
      </c>
      <c r="D19" s="370"/>
      <c r="E19" s="370"/>
      <c r="F19" s="299"/>
      <c r="G19" s="4"/>
    </row>
    <row r="20" ht="17.25" customHeight="1" spans="1:8" x14ac:dyDescent="0.25">
      <c r="A20" s="141" t="s">
        <v>976</v>
      </c>
      <c r="B20" s="128">
        <f>SUM(C23:C25)</f>
      </c>
      <c r="C20" s="212">
        <f>SUM(D23:E25)</f>
      </c>
      <c r="D20" s="371"/>
      <c r="E20" s="212">
        <f>SUM(F23:F25)</f>
      </c>
      <c r="F20" s="32"/>
      <c r="G20" s="4"/>
    </row>
    <row r="21" ht="17.25" customHeight="1" spans="1:8" x14ac:dyDescent="0.25">
      <c r="A21" s="129"/>
      <c r="B21" s="49"/>
      <c r="C21" s="49"/>
      <c r="D21" s="49"/>
      <c r="E21" s="49"/>
      <c r="F21" s="299"/>
      <c r="G21" s="4"/>
    </row>
    <row r="22" ht="17.25" customHeight="1" spans="1:8" x14ac:dyDescent="0.25">
      <c r="A22" s="26"/>
      <c r="B22" s="49"/>
      <c r="C22" s="49"/>
      <c r="D22" s="49"/>
      <c r="E22" s="48"/>
      <c r="F22" s="299"/>
      <c r="G22" s="4"/>
    </row>
    <row r="23" ht="17.25" customHeight="1" spans="1:8" x14ac:dyDescent="0.25">
      <c r="A23" s="236" t="s">
        <v>265</v>
      </c>
      <c r="B23" s="330">
        <f>SUM(C10:C12)</f>
      </c>
      <c r="C23" s="237">
        <f>SUM(D10:E10)</f>
      </c>
      <c r="D23" s="369"/>
      <c r="E23" s="237">
        <f>SUM(F10:F11)</f>
      </c>
      <c r="F23" s="381"/>
      <c r="G23" s="4"/>
    </row>
    <row r="24" ht="17.25" customHeight="1" spans="1:8" x14ac:dyDescent="0.25">
      <c r="A24" s="323" t="s">
        <v>1095</v>
      </c>
      <c r="B24" s="331">
        <f>400*2</f>
      </c>
      <c r="C24" s="331">
        <f>400*2</f>
      </c>
      <c r="D24" s="28"/>
      <c r="E24" s="331">
        <f>400*2</f>
      </c>
      <c r="F24" s="391"/>
      <c r="G24" s="4"/>
    </row>
    <row r="25" ht="17.25" customHeight="1" spans="1:8" x14ac:dyDescent="0.25">
      <c r="A25" s="12"/>
      <c r="B25" s="13"/>
      <c r="C25" s="13"/>
      <c r="D25" s="13"/>
      <c r="E25" s="13"/>
      <c r="F25" s="4"/>
      <c r="G25" s="4"/>
    </row>
    <row r="26" ht="17.25" customHeight="1" spans="1:8" x14ac:dyDescent="0.25">
      <c r="A26" s="12"/>
      <c r="B26" s="13"/>
      <c r="C26" s="13"/>
      <c r="D26" s="13"/>
      <c r="E26" s="13"/>
      <c r="F26" s="4"/>
      <c r="G26" s="4"/>
    </row>
    <row r="27" ht="17.25" customHeight="1" spans="1:8" x14ac:dyDescent="0.25">
      <c r="A27" s="402" t="s">
        <v>1096</v>
      </c>
      <c r="B27" s="403"/>
      <c r="C27" s="403"/>
      <c r="D27" s="13"/>
      <c r="E27" s="13"/>
      <c r="F27" s="4"/>
      <c r="G27" s="4"/>
    </row>
    <row r="28" spans="1:5" x14ac:dyDescent="0.25">
      <c r="A28" s="1" t="s">
        <v>0</v>
      </c>
      <c r="B28" s="2" t="s">
        <v>218</v>
      </c>
      <c r="C28" s="2" t="s">
        <v>222</v>
      </c>
      <c r="D28" s="11" t="s">
        <v>1097</v>
      </c>
      <c r="E28" s="11" t="s">
        <v>226</v>
      </c>
    </row>
    <row r="29" spans="1:6" x14ac:dyDescent="0.25">
      <c r="A29" s="1" t="s">
        <v>3</v>
      </c>
      <c r="B29" s="2">
        <v>0</v>
      </c>
      <c r="C29" s="2">
        <v>0</v>
      </c>
      <c r="D29" s="11">
        <v>0</v>
      </c>
      <c r="E29" s="11">
        <v>0</v>
      </c>
      <c r="F29" s="4">
        <v>0</v>
      </c>
    </row>
    <row r="30" spans="1:5" x14ac:dyDescent="0.25">
      <c r="A30" s="1"/>
      <c r="B30" s="2">
        <v>100</v>
      </c>
      <c r="C30" s="2">
        <v>0</v>
      </c>
      <c r="D30" s="11">
        <v>150</v>
      </c>
      <c r="E30" s="11">
        <v>150</v>
      </c>
    </row>
    <row r="31" spans="1:5" x14ac:dyDescent="0.25">
      <c r="A31" s="1"/>
      <c r="B31" s="2">
        <v>0</v>
      </c>
      <c r="C31" s="2">
        <v>30</v>
      </c>
      <c r="D31" s="11">
        <v>45</v>
      </c>
      <c r="E31" s="11">
        <v>75</v>
      </c>
    </row>
    <row r="32" spans="1:5" x14ac:dyDescent="0.25">
      <c r="A32" s="1"/>
      <c r="B32" s="2">
        <v>100</v>
      </c>
      <c r="C32" s="2">
        <v>0</v>
      </c>
      <c r="D32" s="11">
        <v>0</v>
      </c>
      <c r="E32" s="11">
        <v>0</v>
      </c>
    </row>
    <row r="33" spans="1:5" x14ac:dyDescent="0.25">
      <c r="A33" s="1"/>
      <c r="B33" s="2">
        <v>200</v>
      </c>
      <c r="C33" s="2">
        <v>0</v>
      </c>
      <c r="D33" s="11">
        <v>0</v>
      </c>
      <c r="E33" s="11">
        <v>0</v>
      </c>
    </row>
    <row r="34" spans="1:5" x14ac:dyDescent="0.25">
      <c r="A34" s="1"/>
      <c r="B34" s="2">
        <v>-254</v>
      </c>
      <c r="C34" s="2">
        <v>-136</v>
      </c>
      <c r="D34" s="11">
        <v>0</v>
      </c>
      <c r="E34" s="11">
        <v>-102</v>
      </c>
    </row>
    <row r="35" spans="1:5" x14ac:dyDescent="0.25">
      <c r="A35" s="1"/>
      <c r="B35" s="2">
        <v>-69</v>
      </c>
      <c r="C35" s="2">
        <v>-9</v>
      </c>
      <c r="D35" s="11">
        <v>-10</v>
      </c>
      <c r="E35" s="11">
        <v>-19</v>
      </c>
    </row>
    <row r="36" spans="1:5" x14ac:dyDescent="0.25">
      <c r="A36" s="1"/>
      <c r="B36" s="2">
        <v>0</v>
      </c>
      <c r="C36" s="2">
        <v>0</v>
      </c>
      <c r="D36" s="11">
        <v>0</v>
      </c>
      <c r="E36" s="11">
        <v>-6</v>
      </c>
    </row>
    <row r="37" spans="1:5" x14ac:dyDescent="0.25">
      <c r="A37" s="1"/>
      <c r="B37" s="2">
        <v>-77</v>
      </c>
      <c r="C37" s="2">
        <v>-10</v>
      </c>
      <c r="D37" s="11">
        <v>-15</v>
      </c>
      <c r="E37" s="11">
        <v>-28</v>
      </c>
    </row>
    <row r="38" spans="1:5" x14ac:dyDescent="0.25">
      <c r="A38" s="1"/>
      <c r="B38" s="2">
        <v>0</v>
      </c>
      <c r="C38" s="2">
        <v>0</v>
      </c>
      <c r="D38" s="11">
        <v>0</v>
      </c>
      <c r="E38" s="11">
        <v>-14</v>
      </c>
    </row>
    <row r="39" spans="1:5" x14ac:dyDescent="0.25">
      <c r="A39" s="1"/>
      <c r="B39" s="2">
        <v>0</v>
      </c>
      <c r="C39" s="2">
        <v>-18</v>
      </c>
      <c r="D39" s="11">
        <v>-22</v>
      </c>
      <c r="E39" s="11">
        <v>-56</v>
      </c>
    </row>
    <row r="40" spans="1:5" x14ac:dyDescent="0.25">
      <c r="A40" s="1"/>
      <c r="B40" s="2">
        <v>0</v>
      </c>
      <c r="C40" s="2">
        <v>-5</v>
      </c>
      <c r="D40" s="11">
        <v>0</v>
      </c>
      <c r="E40" s="11">
        <v>0</v>
      </c>
    </row>
    <row r="41" spans="1:5" x14ac:dyDescent="0.25">
      <c r="A41" s="1" t="s">
        <v>3</v>
      </c>
      <c r="B41" s="2">
        <v>0</v>
      </c>
      <c r="C41" s="2">
        <v>-148</v>
      </c>
      <c r="D41" s="11">
        <v>148</v>
      </c>
      <c r="E41" s="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17" customWidth="1"/>
    <col min="3" max="3" width="9.576428571428572" style="17" customWidth="1"/>
    <col min="4" max="4" width="9.147857142857141" style="17" customWidth="1"/>
    <col min="5" max="5" width="8.719285714285713" style="17" customWidth="1"/>
    <col min="6" max="7" width="9.147857142857141" style="17" customWidth="1"/>
    <col min="8" max="8" width="9.005" style="4" customWidth="1"/>
    <col min="9" max="9" width="17.719285714285714" style="4" customWidth="1"/>
    <col min="10" max="10" width="12.576428571428572" style="11" customWidth="1"/>
  </cols>
  <sheetData>
    <row r="7" ht="17.25" customHeight="1" spans="1:11" x14ac:dyDescent="0.25">
      <c r="A7" s="343" t="s">
        <v>974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22" t="s">
        <v>947</v>
      </c>
      <c r="I7" s="8" t="s">
        <v>1098</v>
      </c>
      <c r="J7" s="55">
        <v>798000</v>
      </c>
    </row>
    <row r="8" ht="17.25" customHeight="1" spans="1:11" x14ac:dyDescent="0.25">
      <c r="A8" s="348"/>
      <c r="B8" s="146"/>
      <c r="C8" s="146"/>
      <c r="D8" s="146"/>
      <c r="E8" s="146"/>
      <c r="F8" s="146"/>
      <c r="G8" s="146"/>
      <c r="H8" s="4"/>
      <c r="I8" s="4"/>
      <c r="J8" s="13"/>
    </row>
    <row r="9" ht="17.25" customHeight="1" spans="1:11" x14ac:dyDescent="0.25">
      <c r="A9" s="343" t="s">
        <v>975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43" t="s">
        <v>947</v>
      </c>
      <c r="I9" s="42" t="s">
        <v>1099</v>
      </c>
      <c r="J9" s="404"/>
    </row>
    <row r="10" ht="17.25" customHeight="1" spans="1:11" x14ac:dyDescent="0.25">
      <c r="A10" s="348"/>
      <c r="B10" s="374"/>
      <c r="C10" s="374"/>
      <c r="D10" s="374"/>
      <c r="E10" s="374"/>
      <c r="F10" s="374"/>
      <c r="G10" s="374"/>
      <c r="H10" s="4"/>
      <c r="I10" s="4"/>
      <c r="J10" s="13"/>
    </row>
    <row r="11" ht="17.25" customHeight="1" spans="1:11" x14ac:dyDescent="0.25">
      <c r="A11" s="343" t="s">
        <v>976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43" t="s">
        <v>947</v>
      </c>
      <c r="I11" s="42" t="s">
        <v>1100</v>
      </c>
      <c r="J11" s="404"/>
    </row>
    <row r="12" ht="17.25" customHeight="1" spans="1:11" x14ac:dyDescent="0.25">
      <c r="A12" s="348"/>
      <c r="B12" s="374"/>
      <c r="C12" s="374"/>
      <c r="D12" s="374"/>
      <c r="E12" s="374"/>
      <c r="F12" s="374"/>
      <c r="G12" s="374"/>
      <c r="H12" s="4"/>
      <c r="I12" s="4"/>
      <c r="J12" s="13"/>
    </row>
    <row r="13" ht="17.25" customHeight="1" spans="1:11" x14ac:dyDescent="0.25">
      <c r="A13" s="343" t="s">
        <v>977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43" t="s">
        <v>947</v>
      </c>
      <c r="I13" s="42" t="s">
        <v>1101</v>
      </c>
      <c r="J13" s="404"/>
    </row>
    <row r="14" ht="17.25" customHeight="1" spans="1:11" x14ac:dyDescent="0.25">
      <c r="A14" s="348"/>
      <c r="B14" s="146"/>
      <c r="C14" s="146"/>
      <c r="D14" s="146"/>
      <c r="E14" s="146"/>
      <c r="F14" s="146"/>
      <c r="G14" s="146"/>
      <c r="H14" s="4"/>
      <c r="I14" s="4"/>
      <c r="J14" s="13"/>
    </row>
    <row r="15" ht="17.25" customHeight="1" spans="1:11" x14ac:dyDescent="0.25">
      <c r="A15" s="343" t="s">
        <v>978</v>
      </c>
      <c r="B15" s="76">
        <f>SUM(C19:C20)</f>
      </c>
      <c r="C15" s="76">
        <f>SUM(D19:D20)</f>
      </c>
      <c r="D15" s="76">
        <f>SUM(E19:E20)</f>
      </c>
      <c r="E15" s="76">
        <f>SUM(F19:F20)</f>
      </c>
      <c r="F15" s="76">
        <f>SUM(G19:G20)</f>
      </c>
      <c r="G15" s="76">
        <f>SUM(H19:H20)</f>
      </c>
      <c r="H15" s="43" t="s">
        <v>947</v>
      </c>
      <c r="I15" s="42" t="s">
        <v>1102</v>
      </c>
      <c r="J15" s="404"/>
    </row>
    <row r="16" ht="17.25" customHeight="1" spans="1:11" x14ac:dyDescent="0.25">
      <c r="A16" s="348"/>
      <c r="B16" s="146"/>
      <c r="C16" s="146"/>
      <c r="D16" s="146"/>
      <c r="E16" s="146"/>
      <c r="F16" s="146"/>
      <c r="G16" s="146"/>
      <c r="H16" s="4"/>
      <c r="I16" s="4"/>
      <c r="J16" s="13"/>
    </row>
    <row r="17" ht="17.25" customHeight="1" spans="1:11" x14ac:dyDescent="0.25">
      <c r="A17" s="220" t="s">
        <v>979</v>
      </c>
      <c r="B17" s="159">
        <f>SUM(C21:C22)</f>
      </c>
      <c r="C17" s="159">
        <f>SUM(D21:D22)</f>
      </c>
      <c r="D17" s="159">
        <f>SUM(E21:E22)</f>
      </c>
      <c r="E17" s="159">
        <f>SUM(F21:F22)</f>
      </c>
      <c r="F17" s="159">
        <f>SUM(G21:G22)</f>
      </c>
      <c r="G17" s="159">
        <f>SUM(H21:H22)</f>
      </c>
      <c r="H17" s="43"/>
      <c r="I17" s="42"/>
      <c r="J17" s="404"/>
    </row>
    <row r="18" ht="17.25" customHeight="1" spans="1:11" x14ac:dyDescent="0.25">
      <c r="A18" s="5"/>
      <c r="B18" s="146"/>
      <c r="C18" s="146"/>
      <c r="D18" s="146"/>
      <c r="E18" s="146"/>
      <c r="F18" s="146"/>
      <c r="G18" s="146"/>
      <c r="H18" s="4"/>
      <c r="I18" s="4"/>
      <c r="J18" s="13"/>
    </row>
    <row r="19" ht="17.25" customHeight="1" spans="1:11" x14ac:dyDescent="0.25">
      <c r="A19" s="220" t="s">
        <v>980</v>
      </c>
      <c r="B19" s="159">
        <f>SUM(C23:C24)</f>
      </c>
      <c r="C19" s="159">
        <f>SUM(D23:D24)</f>
      </c>
      <c r="D19" s="159">
        <f>SUM(E23:E24)</f>
      </c>
      <c r="E19" s="159">
        <f>SUM(F23:F24)</f>
      </c>
      <c r="F19" s="159">
        <f>SUM(G23:G24)</f>
      </c>
      <c r="G19" s="159">
        <f>SUM(H23:H24)</f>
      </c>
      <c r="H19" s="4"/>
      <c r="I19" s="42"/>
      <c r="J19" s="404"/>
    </row>
    <row r="20" ht="17.25" customHeight="1" spans="1:11" x14ac:dyDescent="0.25">
      <c r="A20" s="7" t="s">
        <v>845</v>
      </c>
      <c r="B20" s="146"/>
      <c r="C20" s="146"/>
      <c r="D20" s="373">
        <v>-20</v>
      </c>
      <c r="E20" s="146"/>
      <c r="F20" s="146"/>
      <c r="G20" s="373">
        <v>-8</v>
      </c>
      <c r="H20" s="4"/>
      <c r="I20" s="4"/>
      <c r="J20" s="13"/>
    </row>
    <row r="21" ht="17.25" customHeight="1" spans="1:11" x14ac:dyDescent="0.25">
      <c r="A21" s="220" t="s">
        <v>1039</v>
      </c>
      <c r="B21" s="159">
        <f>SUM(C25:C26)</f>
      </c>
      <c r="C21" s="159">
        <f>SUM(D25:D26)</f>
      </c>
      <c r="D21" s="159">
        <f>SUM(E25:E26)</f>
      </c>
      <c r="E21" s="159">
        <f>SUM(F25:F26)</f>
      </c>
      <c r="F21" s="159">
        <f>SUM(G25:G26)</f>
      </c>
      <c r="G21" s="159">
        <f>SUM(H25:H26)</f>
      </c>
      <c r="H21" s="4"/>
      <c r="I21" s="42"/>
      <c r="J21" s="404"/>
    </row>
    <row r="22" ht="17.25" customHeight="1" spans="1:11" x14ac:dyDescent="0.25">
      <c r="A22" s="5"/>
      <c r="B22" s="146"/>
      <c r="C22" s="146"/>
      <c r="D22" s="146"/>
      <c r="E22" s="146"/>
      <c r="F22" s="146"/>
      <c r="G22" s="146"/>
      <c r="H22" s="4"/>
      <c r="I22" s="4"/>
      <c r="J22" s="13"/>
    </row>
    <row r="23" ht="17.25" customHeight="1" spans="1:11" x14ac:dyDescent="0.25">
      <c r="A23" s="5"/>
      <c r="B23" s="146"/>
      <c r="C23" s="146"/>
      <c r="D23" s="146"/>
      <c r="E23" s="146"/>
      <c r="F23" s="146"/>
      <c r="G23" s="146"/>
      <c r="H23" s="4"/>
      <c r="I23" s="4"/>
      <c r="J23" s="13"/>
    </row>
    <row r="24" ht="17.25" customHeight="1" spans="1:11" x14ac:dyDescent="0.25">
      <c r="A24" s="5"/>
      <c r="B24" s="146"/>
      <c r="C24" s="146"/>
      <c r="D24" s="146"/>
      <c r="E24" s="146"/>
      <c r="F24" s="146"/>
      <c r="G24" s="146"/>
      <c r="H24" s="4"/>
      <c r="I24" s="4"/>
      <c r="J24" s="13"/>
    </row>
    <row r="25" ht="17.25" customHeight="1" spans="1:11" x14ac:dyDescent="0.25">
      <c r="A25" s="7"/>
      <c r="B25" s="6"/>
      <c r="C25" s="6"/>
      <c r="D25" s="6"/>
      <c r="E25" s="6"/>
      <c r="F25" s="6"/>
      <c r="G25" s="6"/>
      <c r="H25" s="4"/>
      <c r="I25" s="4"/>
      <c r="J25" s="13"/>
    </row>
    <row r="26" ht="17.25" customHeight="1" spans="1:11" x14ac:dyDescent="0.25">
      <c r="A26" s="50"/>
      <c r="B26" s="48"/>
      <c r="C26" s="48"/>
      <c r="D26" s="48"/>
      <c r="E26" s="48"/>
      <c r="F26" s="48"/>
      <c r="G26" s="48"/>
      <c r="H26" s="4"/>
      <c r="I26" s="4"/>
      <c r="J26" s="13"/>
    </row>
    <row r="27" ht="17.25" customHeight="1" spans="1:11" x14ac:dyDescent="0.25">
      <c r="A27" s="367" t="s">
        <v>265</v>
      </c>
      <c r="B27" s="330">
        <f>SUM(C8)</f>
      </c>
      <c r="C27" s="330">
        <f>SUM(D8)</f>
      </c>
      <c r="D27" s="330">
        <f>SUM(E8)</f>
      </c>
      <c r="E27" s="330">
        <f>SUM(F8)</f>
      </c>
      <c r="F27" s="330">
        <f>SUM(G8)</f>
      </c>
      <c r="G27" s="330">
        <f>SUM(H8)</f>
      </c>
      <c r="H27" s="4"/>
      <c r="I27" s="4"/>
      <c r="J27" s="13"/>
    </row>
    <row r="28" ht="17.25" customHeight="1" spans="1:11" x14ac:dyDescent="0.25">
      <c r="A28" s="405" t="s">
        <v>722</v>
      </c>
      <c r="B28" s="331">
        <v>20</v>
      </c>
      <c r="C28" s="331">
        <v>20</v>
      </c>
      <c r="D28" s="331">
        <v>20</v>
      </c>
      <c r="E28" s="331">
        <v>5</v>
      </c>
      <c r="F28" s="331">
        <v>15</v>
      </c>
      <c r="G28" s="331">
        <v>8</v>
      </c>
      <c r="H28" s="4"/>
      <c r="I28" s="4"/>
      <c r="J28" s="13"/>
    </row>
    <row r="29" spans="1:7" x14ac:dyDescent="0.25">
      <c r="A29" s="3" t="s">
        <v>0</v>
      </c>
      <c r="B29" s="17" t="s">
        <v>69</v>
      </c>
      <c r="C29" s="17" t="s">
        <v>8</v>
      </c>
      <c r="D29" s="17" t="s">
        <v>9</v>
      </c>
      <c r="E29" s="17" t="s">
        <v>188</v>
      </c>
      <c r="F29" s="17" t="s">
        <v>14</v>
      </c>
      <c r="G29" s="17" t="s">
        <v>13</v>
      </c>
    </row>
    <row r="30" spans="1:8" x14ac:dyDescent="0.25">
      <c r="A30" s="3" t="s">
        <v>3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4">
        <v>0</v>
      </c>
    </row>
    <row r="31" spans="1:7" x14ac:dyDescent="0.25">
      <c r="A31" s="3"/>
      <c r="B31" s="17">
        <v>20</v>
      </c>
      <c r="C31" s="17">
        <v>20</v>
      </c>
      <c r="D31" s="17">
        <v>20</v>
      </c>
      <c r="E31" s="17">
        <v>5</v>
      </c>
      <c r="F31" s="17">
        <v>15</v>
      </c>
      <c r="G31" s="17">
        <v>8</v>
      </c>
    </row>
    <row r="32" spans="1:7" x14ac:dyDescent="0.25">
      <c r="A32" s="3"/>
      <c r="B32" s="17">
        <v>0</v>
      </c>
      <c r="C32" s="17">
        <v>0</v>
      </c>
      <c r="D32" s="17">
        <v>-20</v>
      </c>
      <c r="E32" s="17">
        <v>0</v>
      </c>
      <c r="F32" s="17">
        <v>0</v>
      </c>
      <c r="G32" s="17">
        <v>-8</v>
      </c>
    </row>
    <row r="33" spans="1:7" x14ac:dyDescent="0.25">
      <c r="A33" s="3" t="s">
        <v>3</v>
      </c>
      <c r="B33" s="17">
        <v>20</v>
      </c>
      <c r="C33" s="17">
        <v>20</v>
      </c>
      <c r="D33" s="17">
        <v>0</v>
      </c>
      <c r="E33" s="17">
        <v>5</v>
      </c>
      <c r="F33" s="17">
        <v>15</v>
      </c>
      <c r="G33" s="1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3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17" customWidth="1"/>
    <col min="3" max="6" width="9.576428571428572" style="17" customWidth="1"/>
    <col min="7" max="7" width="9.147857142857141" style="17" customWidth="1"/>
    <col min="8" max="8" width="8.719285714285713" style="17" customWidth="1"/>
    <col min="9" max="12" width="9.147857142857141" style="17" customWidth="1"/>
    <col min="13" max="13" width="9.147857142857141" style="3" customWidth="1"/>
    <col min="14" max="15" width="12.43357142857143" style="4" customWidth="1"/>
  </cols>
  <sheetData>
    <row r="7" ht="17.25" customHeight="1" spans="1:16" x14ac:dyDescent="0.25">
      <c r="A7" s="343" t="s">
        <v>975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76">
        <f>SUM(K11:K12)</f>
      </c>
      <c r="K7" s="76">
        <f>SUM(L11:L12)</f>
      </c>
      <c r="L7" s="76">
        <f>SUM(M11:M12)</f>
      </c>
      <c r="M7" s="321"/>
      <c r="N7" s="42" t="s">
        <v>947</v>
      </c>
      <c r="O7" s="42" t="s">
        <v>1103</v>
      </c>
    </row>
    <row r="8" ht="17.25" customHeight="1" spans="1:16" x14ac:dyDescent="0.25">
      <c r="A8" s="129"/>
      <c r="B8" s="372"/>
      <c r="C8" s="372"/>
      <c r="D8" s="372"/>
      <c r="E8" s="372"/>
      <c r="F8" s="372"/>
      <c r="G8" s="372"/>
      <c r="H8" s="372"/>
      <c r="I8" s="372"/>
      <c r="J8" s="372"/>
      <c r="K8" s="372"/>
      <c r="L8" s="372"/>
      <c r="M8" s="345"/>
      <c r="N8" s="4"/>
      <c r="O8" s="4"/>
    </row>
    <row r="9" ht="17.25" customHeight="1" spans="1:16" x14ac:dyDescent="0.25">
      <c r="A9" s="343" t="s">
        <v>976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76">
        <f>SUM(K13:K14)</f>
      </c>
      <c r="K9" s="76">
        <f>SUM(L13:L14)</f>
      </c>
      <c r="L9" s="76">
        <f>SUM(M13:M14)</f>
      </c>
      <c r="M9" s="321"/>
      <c r="N9" s="42" t="s">
        <v>1104</v>
      </c>
      <c r="O9" s="42" t="s">
        <v>1105</v>
      </c>
    </row>
    <row r="10" ht="17.25" customHeight="1" spans="1:16" x14ac:dyDescent="0.25">
      <c r="A10" s="129"/>
      <c r="B10" s="372"/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45"/>
      <c r="N10" s="4"/>
      <c r="O10" s="4"/>
    </row>
    <row r="11" ht="17.25" customHeight="1" spans="1:16" x14ac:dyDescent="0.25">
      <c r="A11" s="343" t="s">
        <v>977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76">
        <f>SUM(K15:K16)</f>
      </c>
      <c r="K11" s="76">
        <f>SUM(L15:L16)</f>
      </c>
      <c r="L11" s="76">
        <f>SUM(M15:M16)</f>
      </c>
      <c r="M11" s="321"/>
      <c r="N11" s="42" t="s">
        <v>1104</v>
      </c>
      <c r="O11" s="42" t="s">
        <v>1106</v>
      </c>
    </row>
    <row r="12" ht="17.25" customHeight="1" spans="1:16" x14ac:dyDescent="0.25">
      <c r="A12" s="12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345"/>
      <c r="N12" s="4"/>
      <c r="O12" s="4"/>
    </row>
    <row r="13" ht="17.25" customHeight="1" spans="1:16" x14ac:dyDescent="0.25">
      <c r="A13" s="343" t="s">
        <v>978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76">
        <f>SUM(I17:I18)</f>
      </c>
      <c r="I13" s="76">
        <f>SUM(J17:J18)</f>
      </c>
      <c r="J13" s="76">
        <f>SUM(K17:K18)</f>
      </c>
      <c r="K13" s="76">
        <f>SUM(L17:L18)</f>
      </c>
      <c r="L13" s="76">
        <f>SUM(M17:M18)</f>
      </c>
      <c r="M13" s="321"/>
      <c r="N13" s="42" t="s">
        <v>1104</v>
      </c>
      <c r="O13" s="42" t="s">
        <v>1107</v>
      </c>
    </row>
    <row r="14" ht="17.25" customHeight="1" spans="1:16" x14ac:dyDescent="0.25">
      <c r="A14" s="50" t="s">
        <v>301</v>
      </c>
      <c r="B14" s="374"/>
      <c r="C14" s="374"/>
      <c r="D14" s="374"/>
      <c r="E14" s="374"/>
      <c r="F14" s="374"/>
      <c r="G14" s="373">
        <v>-24</v>
      </c>
      <c r="H14" s="374"/>
      <c r="I14" s="374"/>
      <c r="J14" s="374"/>
      <c r="K14" s="374"/>
      <c r="L14" s="374"/>
      <c r="M14" s="348"/>
      <c r="N14" s="22" t="s">
        <v>171</v>
      </c>
      <c r="O14" s="4"/>
    </row>
    <row r="15" ht="17.25" customHeight="1" spans="1:16" x14ac:dyDescent="0.25">
      <c r="A15" s="220" t="s">
        <v>979</v>
      </c>
      <c r="B15" s="159">
        <f>SUM(C19:C20)</f>
      </c>
      <c r="C15" s="159">
        <f>SUM(D19:D20)</f>
      </c>
      <c r="D15" s="159">
        <f>SUM(E19:E20)</f>
      </c>
      <c r="E15" s="159">
        <f>SUM(F19:F20)</f>
      </c>
      <c r="F15" s="159">
        <f>SUM(G19:G20)</f>
      </c>
      <c r="G15" s="159">
        <f>SUM(H19:H20)</f>
      </c>
      <c r="H15" s="159">
        <f>SUM(I19:I20)</f>
      </c>
      <c r="I15" s="159">
        <f>SUM(J19:J20)</f>
      </c>
      <c r="J15" s="159">
        <f>SUM(K19:K20)</f>
      </c>
      <c r="K15" s="159">
        <f>SUM(L19:L20)</f>
      </c>
      <c r="L15" s="159">
        <f>SUM(M19:M20)</f>
      </c>
      <c r="M15" s="406"/>
      <c r="N15" s="4"/>
      <c r="O15" s="4"/>
    </row>
    <row r="16" ht="17.25" customHeight="1" spans="1:16" x14ac:dyDescent="0.25">
      <c r="A16" s="5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348"/>
      <c r="N16" s="4"/>
      <c r="O16" s="4"/>
    </row>
    <row r="17" ht="17.25" customHeight="1" spans="1:16" x14ac:dyDescent="0.25">
      <c r="A17" s="220" t="s">
        <v>980</v>
      </c>
      <c r="B17" s="159">
        <f>SUM(C21:C22)</f>
      </c>
      <c r="C17" s="159">
        <f>SUM(D21:D22)</f>
      </c>
      <c r="D17" s="159">
        <f>SUM(E21:E22)</f>
      </c>
      <c r="E17" s="159">
        <f>SUM(F21:F22)</f>
      </c>
      <c r="F17" s="159">
        <f>SUM(G21:G22)</f>
      </c>
      <c r="G17" s="167">
        <f>SUM(H21:H22)</f>
      </c>
      <c r="H17" s="159">
        <f>SUM(I21:I22)</f>
      </c>
      <c r="I17" s="159">
        <f>SUM(J21:J22)</f>
      </c>
      <c r="J17" s="159">
        <f>SUM(K21:K22)</f>
      </c>
      <c r="K17" s="159">
        <f>SUM(L21:L22)</f>
      </c>
      <c r="L17" s="159">
        <f>SUM(M21:M22)</f>
      </c>
      <c r="M17" s="406"/>
      <c r="N17" s="4"/>
      <c r="O17" s="4"/>
    </row>
    <row r="18" ht="17.25" customHeight="1" spans="1:16" x14ac:dyDescent="0.25">
      <c r="A18" s="7" t="s">
        <v>845</v>
      </c>
      <c r="B18" s="146"/>
      <c r="C18" s="146"/>
      <c r="D18" s="146"/>
      <c r="E18" s="146"/>
      <c r="F18" s="146"/>
      <c r="G18" s="146"/>
      <c r="H18" s="373">
        <v>-24</v>
      </c>
      <c r="I18" s="146"/>
      <c r="J18" s="146"/>
      <c r="K18" s="146"/>
      <c r="L18" s="373">
        <v>-24</v>
      </c>
      <c r="M18" s="348"/>
      <c r="N18" s="4"/>
      <c r="O18" s="4"/>
    </row>
    <row r="19" ht="17.25" customHeight="1" spans="1:16" x14ac:dyDescent="0.25">
      <c r="A19" s="220" t="s">
        <v>1039</v>
      </c>
      <c r="B19" s="159">
        <f>SUM(C23:C24)</f>
      </c>
      <c r="C19" s="159">
        <f>SUM(D23:D24)</f>
      </c>
      <c r="D19" s="159">
        <f>SUM(E23:E24)</f>
      </c>
      <c r="E19" s="159">
        <f>SUM(F23:F24)</f>
      </c>
      <c r="F19" s="159">
        <f>SUM(G23:G24)</f>
      </c>
      <c r="G19" s="167">
        <f>SUM(H23:H24)</f>
      </c>
      <c r="H19" s="159">
        <f>SUM(I23:I24)</f>
      </c>
      <c r="I19" s="159">
        <f>SUM(J23:J24)</f>
      </c>
      <c r="J19" s="159">
        <f>SUM(K23:K24)</f>
      </c>
      <c r="K19" s="159">
        <f>SUM(L23:L24)</f>
      </c>
      <c r="L19" s="159">
        <f>SUM(M23:M24)</f>
      </c>
      <c r="M19" s="406"/>
      <c r="N19" s="4"/>
      <c r="O19" s="4"/>
    </row>
    <row r="20" ht="17.25" customHeight="1" spans="1:16" x14ac:dyDescent="0.25">
      <c r="A20" s="7" t="s">
        <v>1108</v>
      </c>
      <c r="B20" s="146"/>
      <c r="C20" s="146"/>
      <c r="D20" s="146"/>
      <c r="E20" s="146"/>
      <c r="F20" s="146"/>
      <c r="G20" s="146"/>
      <c r="H20" s="146"/>
      <c r="I20" s="78">
        <v>-12</v>
      </c>
      <c r="J20" s="146"/>
      <c r="K20" s="146"/>
      <c r="L20" s="146"/>
      <c r="M20" s="348"/>
      <c r="N20" s="4"/>
      <c r="O20" s="4"/>
    </row>
    <row r="21" ht="17.25" customHeight="1" spans="1:16" x14ac:dyDescent="0.25">
      <c r="A21" s="44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348"/>
      <c r="N21" s="4"/>
      <c r="O21" s="4"/>
    </row>
    <row r="22" ht="17.25" customHeight="1" spans="1:16" x14ac:dyDescent="0.25">
      <c r="A22" s="44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348"/>
      <c r="N22" s="4"/>
      <c r="O22" s="4"/>
    </row>
    <row r="23" ht="17.25" customHeight="1" spans="1:16" x14ac:dyDescent="0.25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  <c r="N23" s="4"/>
      <c r="O23" s="4"/>
    </row>
    <row r="24" ht="17.25" customHeight="1" spans="1:16" x14ac:dyDescent="0.25">
      <c r="A24" s="50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50"/>
      <c r="N24" s="4"/>
      <c r="O24" s="4"/>
    </row>
    <row r="25" ht="17.25" customHeight="1" spans="1:16" x14ac:dyDescent="0.25">
      <c r="A25" s="367" t="s">
        <v>265</v>
      </c>
      <c r="B25" s="330">
        <f>SUM(C8:C10)</f>
      </c>
      <c r="C25" s="330">
        <f>SUM(D8:D10)</f>
      </c>
      <c r="D25" s="330">
        <f>SUM(E8:E10)</f>
      </c>
      <c r="E25" s="330">
        <f>SUM(F8:F10)</f>
      </c>
      <c r="F25" s="330">
        <f>SUM(G8:G10)</f>
      </c>
      <c r="G25" s="330">
        <f>SUM(H8:H10)</f>
      </c>
      <c r="H25" s="330">
        <f>SUM(I8:I10)</f>
      </c>
      <c r="I25" s="330">
        <f>SUM(J8:J10)</f>
      </c>
      <c r="J25" s="330">
        <f>SUM(K8:K10)</f>
      </c>
      <c r="K25" s="330">
        <f>SUM(L8:L10)</f>
      </c>
      <c r="L25" s="330">
        <f>SUM(M8:M10)</f>
      </c>
      <c r="M25" s="381"/>
      <c r="N25" s="4"/>
      <c r="O25" s="4"/>
    </row>
    <row r="26" ht="17.25" customHeight="1" spans="1:16" x14ac:dyDescent="0.25">
      <c r="A26" s="405" t="s">
        <v>1007</v>
      </c>
      <c r="B26" s="331">
        <v>50</v>
      </c>
      <c r="C26" s="331">
        <v>50</v>
      </c>
      <c r="D26" s="331">
        <v>12</v>
      </c>
      <c r="E26" s="331">
        <v>24</v>
      </c>
      <c r="F26" s="331">
        <v>12</v>
      </c>
      <c r="G26" s="331">
        <v>24</v>
      </c>
      <c r="H26" s="331">
        <v>24</v>
      </c>
      <c r="I26" s="331">
        <v>12</v>
      </c>
      <c r="J26" s="331">
        <v>20</v>
      </c>
      <c r="K26" s="331">
        <v>6</v>
      </c>
      <c r="L26" s="331">
        <v>24</v>
      </c>
      <c r="M26" s="391"/>
      <c r="N26" s="4"/>
      <c r="O26" s="4"/>
    </row>
    <row r="27" spans="1:12" x14ac:dyDescent="0.25">
      <c r="A27" s="3" t="s">
        <v>0</v>
      </c>
      <c r="B27" s="17" t="s">
        <v>12</v>
      </c>
      <c r="C27" s="17" t="s">
        <v>207</v>
      </c>
      <c r="D27" s="17" t="s">
        <v>69</v>
      </c>
      <c r="E27" s="17" t="s">
        <v>8</v>
      </c>
      <c r="F27" s="17" t="s">
        <v>7</v>
      </c>
      <c r="G27" s="17" t="s">
        <v>4</v>
      </c>
      <c r="H27" s="17" t="s">
        <v>9</v>
      </c>
      <c r="I27" s="17" t="s">
        <v>11</v>
      </c>
      <c r="J27" s="17" t="s">
        <v>15</v>
      </c>
      <c r="K27" s="17" t="s">
        <v>188</v>
      </c>
      <c r="L27" s="17" t="s">
        <v>13</v>
      </c>
    </row>
    <row r="28" spans="1:13" x14ac:dyDescent="0.25">
      <c r="A28" s="3" t="s">
        <v>3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3">
        <v>0</v>
      </c>
    </row>
    <row r="29" spans="1:12" x14ac:dyDescent="0.25">
      <c r="A29" s="3"/>
      <c r="B29" s="17">
        <v>50</v>
      </c>
      <c r="C29" s="17">
        <v>50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</row>
    <row r="30" spans="1:12" x14ac:dyDescent="0.25">
      <c r="A30" s="3"/>
      <c r="B30" s="17">
        <v>0</v>
      </c>
      <c r="C30" s="17">
        <v>0</v>
      </c>
      <c r="D30" s="17">
        <v>12</v>
      </c>
      <c r="E30" s="17">
        <v>12</v>
      </c>
      <c r="F30" s="17">
        <v>12</v>
      </c>
      <c r="G30" s="17">
        <v>24</v>
      </c>
      <c r="H30" s="17">
        <v>24</v>
      </c>
      <c r="I30" s="17">
        <v>12</v>
      </c>
      <c r="J30" s="17">
        <v>20</v>
      </c>
      <c r="K30" s="17">
        <v>6</v>
      </c>
      <c r="L30" s="17">
        <v>24</v>
      </c>
    </row>
    <row r="31" spans="1:12" x14ac:dyDescent="0.25">
      <c r="A31" s="3"/>
      <c r="B31" s="17">
        <v>0</v>
      </c>
      <c r="C31" s="17">
        <v>0</v>
      </c>
      <c r="D31" s="17">
        <v>0</v>
      </c>
      <c r="E31" s="17">
        <v>12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</row>
    <row r="32" spans="1:12" x14ac:dyDescent="0.25">
      <c r="A32" s="3"/>
      <c r="B32" s="17">
        <v>0</v>
      </c>
      <c r="C32" s="17">
        <v>0</v>
      </c>
      <c r="D32" s="17">
        <v>0</v>
      </c>
      <c r="E32" s="17">
        <v>0</v>
      </c>
      <c r="F32" s="17">
        <v>0</v>
      </c>
      <c r="G32" s="17">
        <v>-24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</row>
    <row r="33" spans="1:12" x14ac:dyDescent="0.25">
      <c r="A33" s="3"/>
      <c r="B33" s="17">
        <v>0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-24</v>
      </c>
      <c r="I33" s="17">
        <v>0</v>
      </c>
      <c r="J33" s="17">
        <v>0</v>
      </c>
      <c r="K33" s="17">
        <v>0</v>
      </c>
      <c r="L33" s="17">
        <v>-24</v>
      </c>
    </row>
    <row r="34" spans="1:12" x14ac:dyDescent="0.25">
      <c r="A34" s="3"/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-12</v>
      </c>
      <c r="J34" s="17">
        <v>0</v>
      </c>
      <c r="K34" s="17">
        <v>0</v>
      </c>
      <c r="L34" s="17">
        <v>0</v>
      </c>
    </row>
    <row r="35" spans="1:12" x14ac:dyDescent="0.25">
      <c r="A35" s="3" t="s">
        <v>3</v>
      </c>
      <c r="B35" s="17">
        <v>50</v>
      </c>
      <c r="C35" s="17">
        <v>50</v>
      </c>
      <c r="D35" s="17">
        <v>12</v>
      </c>
      <c r="E35" s="17">
        <v>24</v>
      </c>
      <c r="F35" s="17">
        <v>12</v>
      </c>
      <c r="G35" s="17">
        <v>0</v>
      </c>
      <c r="H35" s="17">
        <v>0</v>
      </c>
      <c r="I35" s="17">
        <v>0</v>
      </c>
      <c r="J35" s="17">
        <v>20</v>
      </c>
      <c r="K35" s="17">
        <v>6</v>
      </c>
      <c r="L35" s="17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17" customWidth="1"/>
    <col min="3" max="5" width="9.576428571428572" style="17" customWidth="1"/>
    <col min="6" max="6" width="8.719285714285713" style="17" customWidth="1"/>
    <col min="7" max="11" width="9.147857142857141" style="17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7" ht="17.25" customHeight="1" spans="1:16" x14ac:dyDescent="0.25">
      <c r="A7" s="45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4"/>
      <c r="N7" s="4"/>
      <c r="O7" s="4"/>
    </row>
    <row r="8" ht="17.25" customHeight="1" spans="1:16" x14ac:dyDescent="0.25">
      <c r="A8" s="75" t="s">
        <v>976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76">
        <f>SUM(G12:G13)</f>
      </c>
      <c r="G8" s="76">
        <f>SUM(H12:H13)</f>
      </c>
      <c r="H8" s="76">
        <f>SUM(I12:I13)</f>
      </c>
      <c r="I8" s="76">
        <f>SUM(J12:J13)</f>
      </c>
      <c r="J8" s="76">
        <f>SUM(K12:K13)</f>
      </c>
      <c r="K8" s="76">
        <f>SUM(L12:L13)</f>
      </c>
      <c r="L8" s="77"/>
      <c r="M8" s="43" t="s">
        <v>947</v>
      </c>
      <c r="N8" s="43" t="s">
        <v>1109</v>
      </c>
      <c r="O8" s="4"/>
    </row>
    <row r="9" ht="17.25" customHeight="1" spans="1:16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4"/>
      <c r="N9" s="4"/>
      <c r="O9" s="4"/>
    </row>
    <row r="10" ht="17.25" customHeight="1" spans="1:16" x14ac:dyDescent="0.25">
      <c r="A10" s="75" t="s">
        <v>977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76">
        <f>SUM(G14:G15)</f>
      </c>
      <c r="G10" s="76">
        <f>SUM(H14:H15)</f>
      </c>
      <c r="H10" s="76">
        <f>SUM(I14:I15)</f>
      </c>
      <c r="I10" s="76">
        <f>SUM(J14:J15)</f>
      </c>
      <c r="J10" s="76">
        <f>SUM(K14:K15)</f>
      </c>
      <c r="K10" s="76">
        <f>SUM(L14:L15)</f>
      </c>
      <c r="L10" s="77"/>
      <c r="M10" s="43" t="s">
        <v>947</v>
      </c>
      <c r="N10" s="43" t="s">
        <v>1110</v>
      </c>
      <c r="O10" s="4"/>
    </row>
    <row r="11" ht="17.25" customHeight="1" spans="1:16" x14ac:dyDescent="0.25">
      <c r="A11" s="129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4"/>
      <c r="N11" s="4"/>
      <c r="O11" s="4"/>
    </row>
    <row r="12" ht="17.25" customHeight="1" spans="1:16" x14ac:dyDescent="0.25">
      <c r="A12" s="75" t="s">
        <v>978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76">
        <f>SUM(G16:G17)</f>
      </c>
      <c r="G12" s="76">
        <f>SUM(H16:H17)</f>
      </c>
      <c r="H12" s="76">
        <f>SUM(I16:I17)</f>
      </c>
      <c r="I12" s="76">
        <f>SUM(J16:J17)</f>
      </c>
      <c r="J12" s="76">
        <f>SUM(K16:K17)</f>
      </c>
      <c r="K12" s="76">
        <f>SUM(L16:L17)</f>
      </c>
      <c r="L12" s="77"/>
      <c r="M12" s="43" t="s">
        <v>1104</v>
      </c>
      <c r="N12" s="43" t="s">
        <v>1111</v>
      </c>
      <c r="O12" s="4"/>
    </row>
    <row r="13" ht="17.25" customHeight="1" spans="1:16" x14ac:dyDescent="0.25">
      <c r="A13" s="12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4"/>
      <c r="N13" s="4"/>
      <c r="O13" s="4"/>
    </row>
    <row r="14" ht="17.25" customHeight="1" spans="1:16" x14ac:dyDescent="0.25">
      <c r="A14" s="141" t="s">
        <v>979</v>
      </c>
      <c r="B14" s="159">
        <f>SUM(C18:C19)</f>
      </c>
      <c r="C14" s="159">
        <f>SUM(D18:D19)</f>
      </c>
      <c r="D14" s="159">
        <f>SUM(E18:E19)</f>
      </c>
      <c r="E14" s="159">
        <f>SUM(F18:F19)</f>
      </c>
      <c r="F14" s="159">
        <f>SUM(G18:G19)</f>
      </c>
      <c r="G14" s="159">
        <f>SUM(H18:H19)</f>
      </c>
      <c r="H14" s="159">
        <f>SUM(I18:I19)</f>
      </c>
      <c r="I14" s="159">
        <f>SUM(J18:J19)</f>
      </c>
      <c r="J14" s="159">
        <f>SUM(K18:K19)</f>
      </c>
      <c r="K14" s="159">
        <f>SUM(L18:L19)</f>
      </c>
      <c r="L14" s="368"/>
      <c r="M14" s="4"/>
      <c r="N14" s="4"/>
      <c r="O14" s="4"/>
    </row>
    <row r="15" ht="17.25" customHeight="1" spans="1:16" x14ac:dyDescent="0.25">
      <c r="A15" s="5"/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4"/>
      <c r="N15" s="4"/>
      <c r="O15" s="4"/>
    </row>
    <row r="16" ht="17.25" customHeight="1" spans="1:16" x14ac:dyDescent="0.25">
      <c r="A16" s="141" t="s">
        <v>980</v>
      </c>
      <c r="B16" s="159">
        <f>SUM(C20:C21)</f>
      </c>
      <c r="C16" s="159">
        <f>SUM(D20:D21)</f>
      </c>
      <c r="D16" s="159">
        <f>SUM(E20:E21)</f>
      </c>
      <c r="E16" s="159">
        <f>SUM(F20:F21)</f>
      </c>
      <c r="F16" s="159">
        <f>SUM(G20:G21)</f>
      </c>
      <c r="G16" s="159">
        <f>SUM(H20:H21)</f>
      </c>
      <c r="H16" s="159">
        <f>SUM(I20:I21)</f>
      </c>
      <c r="I16" s="159">
        <f>SUM(J20:J21)</f>
      </c>
      <c r="J16" s="159">
        <f>SUM(K20:K21)</f>
      </c>
      <c r="K16" s="159">
        <f>SUM(L20:L21)</f>
      </c>
      <c r="L16" s="368"/>
      <c r="M16" s="4"/>
      <c r="N16" s="4"/>
      <c r="O16" s="4"/>
    </row>
    <row r="17" ht="17.25" customHeight="1" spans="1:16" x14ac:dyDescent="0.25">
      <c r="A17" s="5" t="s">
        <v>845</v>
      </c>
      <c r="B17" s="79"/>
      <c r="C17" s="79"/>
      <c r="D17" s="79"/>
      <c r="E17" s="79"/>
      <c r="F17" s="407">
        <v>-6</v>
      </c>
      <c r="G17" s="79"/>
      <c r="H17" s="79"/>
      <c r="I17" s="407">
        <v>-48</v>
      </c>
      <c r="J17" s="79"/>
      <c r="K17" s="79"/>
      <c r="L17" s="79"/>
      <c r="M17" s="4"/>
      <c r="N17" s="4"/>
      <c r="O17" s="4"/>
    </row>
    <row r="18" ht="17.25" customHeight="1" spans="1:16" x14ac:dyDescent="0.25">
      <c r="A18" s="141" t="s">
        <v>1039</v>
      </c>
      <c r="B18" s="159">
        <f>SUM(C22:C23)</f>
      </c>
      <c r="C18" s="159">
        <f>SUM(D22:D23)</f>
      </c>
      <c r="D18" s="159">
        <f>SUM(E22:E23)</f>
      </c>
      <c r="E18" s="159">
        <f>SUM(F22:F23)</f>
      </c>
      <c r="F18" s="159">
        <f>SUM(G22:G23)</f>
      </c>
      <c r="G18" s="159">
        <f>SUM(H22:H23)</f>
      </c>
      <c r="H18" s="159">
        <f>SUM(I22:I23)</f>
      </c>
      <c r="I18" s="159">
        <f>SUM(J22:J23)</f>
      </c>
      <c r="J18" s="159">
        <f>SUM(K22:K23)</f>
      </c>
      <c r="K18" s="159">
        <f>SUM(L22:L23)</f>
      </c>
      <c r="L18" s="368"/>
      <c r="M18" s="4"/>
      <c r="N18" s="4"/>
      <c r="O18" s="4"/>
    </row>
    <row r="19" ht="17.25" customHeight="1" spans="1:16" x14ac:dyDescent="0.25">
      <c r="A19" s="5" t="s">
        <v>1108</v>
      </c>
      <c r="B19" s="79"/>
      <c r="C19" s="79"/>
      <c r="D19" s="79"/>
      <c r="E19" s="79"/>
      <c r="F19" s="78">
        <v>-4</v>
      </c>
      <c r="G19" s="79"/>
      <c r="H19" s="79"/>
      <c r="I19" s="79"/>
      <c r="J19" s="79"/>
      <c r="K19" s="79"/>
      <c r="L19" s="79"/>
      <c r="M19" s="4"/>
      <c r="N19" s="4"/>
      <c r="O19" s="4"/>
    </row>
    <row r="20" ht="17.25" customHeight="1" spans="1:16" x14ac:dyDescent="0.25">
      <c r="A20" s="12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4"/>
      <c r="N20" s="4"/>
      <c r="O20" s="4"/>
    </row>
    <row r="21" ht="17.25" customHeight="1" spans="1:16" x14ac:dyDescent="0.25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4"/>
      <c r="N21" s="4"/>
      <c r="O21" s="4"/>
    </row>
    <row r="22" ht="17.25" customHeight="1" spans="1:16" x14ac:dyDescent="0.25">
      <c r="A22" s="44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"/>
      <c r="N22" s="4"/>
      <c r="O22" s="4"/>
    </row>
    <row r="23" ht="17.25" customHeight="1" spans="1:16" x14ac:dyDescent="0.25">
      <c r="A23" s="236" t="s">
        <v>265</v>
      </c>
      <c r="B23" s="330">
        <f>SUM(C10:C11)</f>
      </c>
      <c r="C23" s="330">
        <f>SUM(D10:D11)</f>
      </c>
      <c r="D23" s="330">
        <f>SUM(E10:E11)</f>
      </c>
      <c r="E23" s="330">
        <f>SUM(F10:F11)</f>
      </c>
      <c r="F23" s="330">
        <f>SUM(G10:G11)</f>
      </c>
      <c r="G23" s="330">
        <f>SUM(H10:H11)</f>
      </c>
      <c r="H23" s="330">
        <f>SUM(I10:I11)</f>
      </c>
      <c r="I23" s="330">
        <f>SUM(J10:J11)</f>
      </c>
      <c r="J23" s="330">
        <f>SUM(K10:K11)</f>
      </c>
      <c r="K23" s="330">
        <f>SUM(L10:L11)</f>
      </c>
      <c r="L23" s="330">
        <f>SUM(M10:M11)</f>
      </c>
      <c r="M23" s="4"/>
      <c r="N23" s="4"/>
      <c r="O23" s="4"/>
    </row>
    <row r="24" ht="17.25" customHeight="1" spans="1:16" x14ac:dyDescent="0.25">
      <c r="A24" s="408" t="s">
        <v>1007</v>
      </c>
      <c r="B24" s="331">
        <v>14</v>
      </c>
      <c r="C24" s="331">
        <v>14</v>
      </c>
      <c r="D24" s="331">
        <v>10</v>
      </c>
      <c r="E24" s="331">
        <v>12</v>
      </c>
      <c r="F24" s="331">
        <v>10</v>
      </c>
      <c r="G24" s="331">
        <v>20</v>
      </c>
      <c r="H24" s="331">
        <v>9</v>
      </c>
      <c r="I24" s="331">
        <v>48</v>
      </c>
      <c r="J24" s="331">
        <v>6</v>
      </c>
      <c r="K24" s="331">
        <v>40</v>
      </c>
      <c r="L24" s="359"/>
      <c r="M24" s="4"/>
      <c r="N24" s="4"/>
      <c r="O24" s="4"/>
    </row>
    <row r="25" spans="1:11" x14ac:dyDescent="0.25">
      <c r="A25" s="1" t="s">
        <v>0</v>
      </c>
      <c r="B25" s="17" t="s">
        <v>12</v>
      </c>
      <c r="C25" s="17" t="s">
        <v>207</v>
      </c>
      <c r="D25" s="17" t="s">
        <v>69</v>
      </c>
      <c r="E25" s="17" t="s">
        <v>7</v>
      </c>
      <c r="F25" s="17" t="s">
        <v>9</v>
      </c>
      <c r="G25" s="17" t="s">
        <v>15</v>
      </c>
      <c r="H25" s="17" t="s">
        <v>188</v>
      </c>
      <c r="I25" s="17" t="s">
        <v>13</v>
      </c>
      <c r="J25" s="17" t="s">
        <v>14</v>
      </c>
      <c r="K25" s="17" t="s">
        <v>10</v>
      </c>
    </row>
    <row r="26" spans="1:12" x14ac:dyDescent="0.25">
      <c r="A26" s="1" t="s">
        <v>3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2">
        <v>0</v>
      </c>
    </row>
    <row r="27" spans="1:11" x14ac:dyDescent="0.25">
      <c r="A27" s="1"/>
      <c r="B27" s="17">
        <v>0</v>
      </c>
      <c r="C27" s="17">
        <v>0</v>
      </c>
      <c r="D27" s="17">
        <v>0</v>
      </c>
      <c r="E27" s="17">
        <v>12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</row>
    <row r="28" spans="1:11" x14ac:dyDescent="0.25">
      <c r="A28" s="1"/>
      <c r="B28" s="17">
        <v>14</v>
      </c>
      <c r="C28" s="17">
        <v>14</v>
      </c>
      <c r="D28" s="17">
        <v>10</v>
      </c>
      <c r="E28" s="17">
        <v>0</v>
      </c>
      <c r="F28" s="17">
        <v>10</v>
      </c>
      <c r="G28" s="17">
        <v>20</v>
      </c>
      <c r="H28" s="17">
        <v>9</v>
      </c>
      <c r="I28" s="17">
        <v>48</v>
      </c>
      <c r="J28" s="17">
        <v>6</v>
      </c>
      <c r="K28" s="17">
        <v>0</v>
      </c>
    </row>
    <row r="29" spans="1:11" x14ac:dyDescent="0.25">
      <c r="A29" s="1"/>
      <c r="B29" s="17">
        <v>0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40</v>
      </c>
    </row>
    <row r="30" spans="1:11" x14ac:dyDescent="0.25">
      <c r="A30" s="1"/>
      <c r="B30" s="17">
        <v>0</v>
      </c>
      <c r="C30" s="17">
        <v>0</v>
      </c>
      <c r="D30" s="17">
        <v>0</v>
      </c>
      <c r="E30" s="17">
        <v>0</v>
      </c>
      <c r="F30" s="17">
        <v>-6</v>
      </c>
      <c r="G30" s="17">
        <v>0</v>
      </c>
      <c r="H30" s="17">
        <v>0</v>
      </c>
      <c r="I30" s="17">
        <v>-48</v>
      </c>
      <c r="J30" s="17">
        <v>0</v>
      </c>
      <c r="K30" s="17">
        <v>0</v>
      </c>
    </row>
    <row r="31" spans="1:11" x14ac:dyDescent="0.25">
      <c r="A31" s="1"/>
      <c r="B31" s="17">
        <v>0</v>
      </c>
      <c r="C31" s="17">
        <v>0</v>
      </c>
      <c r="D31" s="17">
        <v>0</v>
      </c>
      <c r="E31" s="17">
        <v>0</v>
      </c>
      <c r="F31" s="17">
        <v>-4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</row>
    <row r="32" spans="1:11" x14ac:dyDescent="0.25">
      <c r="A32" s="1" t="s">
        <v>3</v>
      </c>
      <c r="B32" s="17">
        <v>14</v>
      </c>
      <c r="C32" s="17">
        <v>14</v>
      </c>
      <c r="D32" s="17">
        <v>10</v>
      </c>
      <c r="E32" s="17">
        <v>12</v>
      </c>
      <c r="F32" s="17">
        <v>0</v>
      </c>
      <c r="G32" s="17">
        <v>20</v>
      </c>
      <c r="H32" s="17">
        <v>9</v>
      </c>
      <c r="I32" s="17">
        <v>0</v>
      </c>
      <c r="J32" s="17">
        <v>6</v>
      </c>
      <c r="K32" s="17">
        <v>40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17" customWidth="1"/>
    <col min="12" max="12" width="9.147857142857141" style="2" customWidth="1"/>
    <col min="13" max="14" width="12.43357142857143" style="4" customWidth="1"/>
  </cols>
  <sheetData>
    <row r="7" ht="17.25" customHeight="1" spans="1:15" x14ac:dyDescent="0.25">
      <c r="A7" s="343" t="s">
        <v>978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76">
        <f>SUM(K11:K12)</f>
      </c>
      <c r="K7" s="76">
        <f>SUM(L11:L12)</f>
      </c>
      <c r="L7" s="77"/>
      <c r="M7" s="8" t="s">
        <v>1112</v>
      </c>
      <c r="N7" s="8" t="s">
        <v>1113</v>
      </c>
    </row>
    <row r="8" ht="17.25" customHeight="1" spans="1:15" x14ac:dyDescent="0.25">
      <c r="A8" s="348"/>
      <c r="B8" s="79"/>
      <c r="C8" s="79"/>
      <c r="D8" s="79"/>
      <c r="E8" s="79"/>
      <c r="F8" s="79"/>
      <c r="G8" s="146"/>
      <c r="H8" s="79"/>
      <c r="I8" s="79"/>
      <c r="J8" s="79"/>
      <c r="K8" s="79"/>
      <c r="L8" s="79"/>
      <c r="M8" s="4"/>
      <c r="N8" s="4"/>
    </row>
    <row r="9" ht="17.25" customHeight="1" spans="1:15" x14ac:dyDescent="0.25">
      <c r="A9" s="220" t="s">
        <v>979</v>
      </c>
      <c r="B9" s="159">
        <f>SUM(C13:C14)</f>
      </c>
      <c r="C9" s="159">
        <f>SUM(D13:D14)</f>
      </c>
      <c r="D9" s="159">
        <f>SUM(E13:E14)</f>
      </c>
      <c r="E9" s="159">
        <f>SUM(F13:F14)</f>
      </c>
      <c r="F9" s="159">
        <f>SUM(G13:G14)</f>
      </c>
      <c r="G9" s="159">
        <f>SUM(H13:H14)</f>
      </c>
      <c r="H9" s="159">
        <f>SUM(I13:I14)</f>
      </c>
      <c r="I9" s="159">
        <f>SUM(J13:J14)</f>
      </c>
      <c r="J9" s="159">
        <f>SUM(K13:K14)</f>
      </c>
      <c r="K9" s="159">
        <f>SUM(L13:L14)</f>
      </c>
      <c r="L9" s="368"/>
      <c r="M9" s="4"/>
      <c r="N9" s="4"/>
    </row>
    <row r="10" ht="17.25" customHeight="1" spans="1:15" x14ac:dyDescent="0.25">
      <c r="A10" s="5"/>
      <c r="B10" s="79"/>
      <c r="C10" s="79"/>
      <c r="D10" s="79"/>
      <c r="E10" s="79"/>
      <c r="F10" s="79"/>
      <c r="G10" s="146"/>
      <c r="H10" s="79"/>
      <c r="I10" s="79"/>
      <c r="J10" s="79"/>
      <c r="K10" s="79"/>
      <c r="L10" s="79"/>
      <c r="M10" s="4"/>
      <c r="N10" s="4"/>
    </row>
    <row r="11" ht="17.25" customHeight="1" spans="1:15" x14ac:dyDescent="0.25">
      <c r="A11" s="220" t="s">
        <v>980</v>
      </c>
      <c r="B11" s="159">
        <f>SUM(C15:C16)</f>
      </c>
      <c r="C11" s="159">
        <f>SUM(D15:D16)</f>
      </c>
      <c r="D11" s="159">
        <f>SUM(E15:E16)</f>
      </c>
      <c r="E11" s="159">
        <f>SUM(F15:F16)</f>
      </c>
      <c r="F11" s="159">
        <f>SUM(G15:G16)</f>
      </c>
      <c r="G11" s="159">
        <f>SUM(H15:H16)</f>
      </c>
      <c r="H11" s="159">
        <f>SUM(I15:I16)</f>
      </c>
      <c r="I11" s="159">
        <f>SUM(J15:J16)</f>
      </c>
      <c r="J11" s="159">
        <f>SUM(K15:K16)</f>
      </c>
      <c r="K11" s="159">
        <f>SUM(L15:L16)</f>
      </c>
      <c r="L11" s="368"/>
      <c r="M11" s="4"/>
      <c r="N11" s="4"/>
    </row>
    <row r="12" ht="17.25" customHeight="1" spans="1:15" x14ac:dyDescent="0.25">
      <c r="A12" s="7" t="s">
        <v>845</v>
      </c>
      <c r="B12" s="79"/>
      <c r="C12" s="79"/>
      <c r="D12" s="79"/>
      <c r="E12" s="79"/>
      <c r="F12" s="79"/>
      <c r="G12" s="146"/>
      <c r="H12" s="79"/>
      <c r="I12" s="407">
        <v>-80</v>
      </c>
      <c r="J12" s="372"/>
      <c r="K12" s="372"/>
      <c r="L12" s="79"/>
      <c r="M12" s="4"/>
      <c r="N12" s="4"/>
    </row>
    <row r="13" ht="17.25" customHeight="1" spans="1:15" x14ac:dyDescent="0.25">
      <c r="A13" s="220" t="s">
        <v>1039</v>
      </c>
      <c r="B13" s="159">
        <f>SUM(C17:C18)</f>
      </c>
      <c r="C13" s="159">
        <f>SUM(D17:D18)</f>
      </c>
      <c r="D13" s="159">
        <f>SUM(E17:E18)</f>
      </c>
      <c r="E13" s="159">
        <f>SUM(F17:F18)</f>
      </c>
      <c r="F13" s="159">
        <f>SUM(G17:G18)</f>
      </c>
      <c r="G13" s="159">
        <f>SUM(H17:H18)</f>
      </c>
      <c r="H13" s="159">
        <f>SUM(I17:I18)</f>
      </c>
      <c r="I13" s="159">
        <f>SUM(J17:J18)</f>
      </c>
      <c r="J13" s="159">
        <f>SUM(K17:K18)</f>
      </c>
      <c r="K13" s="159">
        <f>SUM(L17:L18)</f>
      </c>
      <c r="L13" s="368"/>
      <c r="M13" s="4"/>
      <c r="N13" s="4"/>
    </row>
    <row r="14" ht="17.25" customHeight="1" spans="1:15" x14ac:dyDescent="0.25">
      <c r="A14" s="7" t="s">
        <v>1108</v>
      </c>
      <c r="B14" s="79"/>
      <c r="C14" s="79"/>
      <c r="D14" s="79"/>
      <c r="E14" s="79"/>
      <c r="F14" s="78">
        <v>-25</v>
      </c>
      <c r="G14" s="146"/>
      <c r="H14" s="78">
        <v>-12</v>
      </c>
      <c r="I14" s="79"/>
      <c r="J14" s="79"/>
      <c r="K14" s="79"/>
      <c r="L14" s="79"/>
      <c r="M14" s="4"/>
      <c r="N14" s="4"/>
    </row>
    <row r="15" ht="17.25" customHeight="1" spans="1:15" x14ac:dyDescent="0.25">
      <c r="A15" s="5"/>
      <c r="B15" s="79"/>
      <c r="C15" s="79"/>
      <c r="D15" s="79"/>
      <c r="E15" s="79"/>
      <c r="F15" s="146"/>
      <c r="G15" s="146"/>
      <c r="H15" s="146"/>
      <c r="I15" s="79"/>
      <c r="J15" s="79"/>
      <c r="K15" s="79"/>
      <c r="L15" s="79"/>
      <c r="M15" s="4"/>
      <c r="N15" s="4"/>
    </row>
    <row r="16" ht="17.25" customHeight="1" spans="1:15" x14ac:dyDescent="0.25">
      <c r="A16" s="5"/>
      <c r="B16" s="79"/>
      <c r="C16" s="79"/>
      <c r="D16" s="79"/>
      <c r="E16" s="79"/>
      <c r="F16" s="146"/>
      <c r="G16" s="146"/>
      <c r="H16" s="146"/>
      <c r="I16" s="79"/>
      <c r="J16" s="79"/>
      <c r="K16" s="79"/>
      <c r="L16" s="79"/>
      <c r="M16" s="4"/>
      <c r="N16" s="4"/>
    </row>
    <row r="17" ht="17.25" customHeight="1" spans="1:15" x14ac:dyDescent="0.25">
      <c r="A17" s="5"/>
      <c r="B17" s="79"/>
      <c r="C17" s="79"/>
      <c r="D17" s="79"/>
      <c r="E17" s="79"/>
      <c r="F17" s="146"/>
      <c r="G17" s="146"/>
      <c r="H17" s="146"/>
      <c r="I17" s="79"/>
      <c r="J17" s="79"/>
      <c r="K17" s="79"/>
      <c r="L17" s="79"/>
      <c r="M17" s="4"/>
      <c r="N17" s="4"/>
    </row>
    <row r="18" ht="17.25" customHeight="1" spans="1:15" x14ac:dyDescent="0.25">
      <c r="A18" s="7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4"/>
      <c r="N18" s="4"/>
    </row>
    <row r="19" ht="17.25" customHeight="1" spans="1:15" x14ac:dyDescent="0.25">
      <c r="A19" s="50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"/>
      <c r="N19" s="4"/>
    </row>
    <row r="20" ht="17.25" customHeight="1" spans="1:15" x14ac:dyDescent="0.25">
      <c r="A20" s="367" t="s">
        <v>265</v>
      </c>
      <c r="B20" s="330">
        <f>SUM(C8:C10)</f>
      </c>
      <c r="C20" s="330">
        <f>SUM(D8:D10)</f>
      </c>
      <c r="D20" s="330">
        <f>SUM(E8:E10)</f>
      </c>
      <c r="E20" s="330">
        <f>SUM(F8:F10)</f>
      </c>
      <c r="F20" s="330">
        <f>SUM(G8:G10)</f>
      </c>
      <c r="G20" s="330">
        <f>SUM(H8:H10)</f>
      </c>
      <c r="H20" s="330">
        <f>SUM(I8:I10)</f>
      </c>
      <c r="I20" s="330">
        <f>SUM(J8:J10)</f>
      </c>
      <c r="J20" s="330">
        <f>SUM(K8:K10)</f>
      </c>
      <c r="K20" s="330">
        <f>SUM(L8:L10)</f>
      </c>
      <c r="L20" s="330">
        <f>SUM(M8:M10)</f>
      </c>
      <c r="M20" s="4"/>
      <c r="N20" s="4"/>
    </row>
    <row r="21" ht="17.25" customHeight="1" spans="1:15" x14ac:dyDescent="0.25">
      <c r="A21" s="405" t="s">
        <v>1007</v>
      </c>
      <c r="B21" s="331">
        <v>80</v>
      </c>
      <c r="C21" s="331">
        <v>40</v>
      </c>
      <c r="D21" s="331">
        <v>40</v>
      </c>
      <c r="E21" s="331">
        <v>40</v>
      </c>
      <c r="F21" s="331">
        <v>40</v>
      </c>
      <c r="G21" s="331">
        <v>60</v>
      </c>
      <c r="H21" s="331">
        <v>80</v>
      </c>
      <c r="I21" s="331">
        <v>80</v>
      </c>
      <c r="J21" s="331">
        <v>100</v>
      </c>
      <c r="K21" s="331">
        <v>100</v>
      </c>
      <c r="L21" s="359"/>
      <c r="M21" s="4"/>
      <c r="N21" s="4"/>
    </row>
    <row r="22" spans="1:11" x14ac:dyDescent="0.25">
      <c r="A22" s="3" t="s">
        <v>0</v>
      </c>
      <c r="B22" s="17" t="s">
        <v>8</v>
      </c>
      <c r="C22" s="17" t="s">
        <v>69</v>
      </c>
      <c r="D22" s="17" t="s">
        <v>7</v>
      </c>
      <c r="E22" s="17" t="s">
        <v>14</v>
      </c>
      <c r="F22" s="17" t="s">
        <v>186</v>
      </c>
      <c r="G22" s="17" t="s">
        <v>15</v>
      </c>
      <c r="H22" s="17" t="s">
        <v>9</v>
      </c>
      <c r="I22" s="17" t="s">
        <v>13</v>
      </c>
      <c r="J22" s="17" t="s">
        <v>207</v>
      </c>
      <c r="K22" s="17" t="s">
        <v>12</v>
      </c>
    </row>
    <row r="23" spans="1:12" x14ac:dyDescent="0.25">
      <c r="A23" s="3" t="s">
        <v>3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2">
        <v>0</v>
      </c>
    </row>
    <row r="24" spans="1:11" x14ac:dyDescent="0.25">
      <c r="A24" s="3"/>
      <c r="B24" s="17">
        <v>80</v>
      </c>
      <c r="C24" s="17">
        <v>40</v>
      </c>
      <c r="D24" s="17">
        <v>40</v>
      </c>
      <c r="E24" s="17">
        <v>40</v>
      </c>
      <c r="F24" s="17">
        <v>40</v>
      </c>
      <c r="G24" s="17">
        <v>50</v>
      </c>
      <c r="H24" s="17">
        <v>80</v>
      </c>
      <c r="I24" s="17">
        <v>80</v>
      </c>
      <c r="J24" s="17">
        <v>0</v>
      </c>
      <c r="K24" s="17">
        <v>0</v>
      </c>
    </row>
    <row r="25" spans="1:11" x14ac:dyDescent="0.25">
      <c r="A25" s="3"/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100</v>
      </c>
      <c r="K25" s="17">
        <v>100</v>
      </c>
    </row>
    <row r="26" spans="1:11" x14ac:dyDescent="0.25">
      <c r="A26" s="3"/>
      <c r="B26" s="17">
        <v>0</v>
      </c>
      <c r="C26" s="17">
        <v>0</v>
      </c>
      <c r="D26" s="17">
        <v>0</v>
      </c>
      <c r="E26" s="17">
        <v>0</v>
      </c>
      <c r="F26" s="17">
        <v>0</v>
      </c>
      <c r="G26" s="17">
        <v>10</v>
      </c>
      <c r="H26" s="17">
        <v>0</v>
      </c>
      <c r="I26" s="17">
        <v>0</v>
      </c>
      <c r="J26" s="17">
        <v>0</v>
      </c>
      <c r="K26" s="17">
        <v>0</v>
      </c>
    </row>
    <row r="27" spans="1:11" x14ac:dyDescent="0.25">
      <c r="A27" s="3"/>
      <c r="B27" s="17">
        <v>0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-80</v>
      </c>
      <c r="J27" s="17">
        <v>0</v>
      </c>
      <c r="K27" s="17">
        <v>0</v>
      </c>
    </row>
    <row r="28" spans="1:11" x14ac:dyDescent="0.25">
      <c r="A28" s="3"/>
      <c r="B28" s="17">
        <v>0</v>
      </c>
      <c r="C28" s="17">
        <v>0</v>
      </c>
      <c r="D28" s="17">
        <v>0</v>
      </c>
      <c r="E28" s="17">
        <v>0</v>
      </c>
      <c r="F28" s="17">
        <v>-25</v>
      </c>
      <c r="G28" s="17">
        <v>0</v>
      </c>
      <c r="H28" s="17">
        <v>-12</v>
      </c>
      <c r="I28" s="17">
        <v>0</v>
      </c>
      <c r="J28" s="17">
        <v>0</v>
      </c>
      <c r="K28" s="17">
        <v>0</v>
      </c>
    </row>
    <row r="29" spans="1:11" x14ac:dyDescent="0.25">
      <c r="A29" s="3" t="s">
        <v>3</v>
      </c>
      <c r="B29" s="17">
        <v>80</v>
      </c>
      <c r="C29" s="17">
        <v>40</v>
      </c>
      <c r="D29" s="17">
        <v>40</v>
      </c>
      <c r="E29" s="17">
        <v>40</v>
      </c>
      <c r="F29" s="17">
        <v>15</v>
      </c>
      <c r="G29" s="17">
        <v>60</v>
      </c>
      <c r="H29" s="17">
        <v>68</v>
      </c>
      <c r="I29" s="17">
        <v>0</v>
      </c>
      <c r="J29" s="17">
        <v>100</v>
      </c>
      <c r="K29" s="17">
        <v>100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17" customWidth="1"/>
    <col min="3" max="3" width="9.147857142857141" style="3" customWidth="1"/>
    <col min="4" max="5" width="12.43357142857143" style="4" customWidth="1"/>
  </cols>
  <sheetData>
    <row r="7" ht="17.25" customHeight="1" spans="1:6" x14ac:dyDescent="0.25">
      <c r="A7" s="220" t="s">
        <v>979</v>
      </c>
      <c r="B7" s="159">
        <f>SUM(C11:C12)</f>
      </c>
      <c r="C7" s="406"/>
      <c r="D7" s="4"/>
      <c r="E7" s="4"/>
    </row>
    <row r="8" ht="17.25" customHeight="1" spans="1:6" x14ac:dyDescent="0.25">
      <c r="A8" s="348"/>
      <c r="B8" s="79"/>
      <c r="C8" s="345"/>
      <c r="D8" s="4"/>
      <c r="E8" s="4"/>
    </row>
    <row r="9" ht="17.25" customHeight="1" spans="1:6" x14ac:dyDescent="0.25">
      <c r="A9" s="220" t="s">
        <v>980</v>
      </c>
      <c r="B9" s="159">
        <f>SUM(C13:C14)</f>
      </c>
      <c r="C9" s="406"/>
      <c r="D9" s="4"/>
      <c r="E9" s="4"/>
    </row>
    <row r="10" ht="17.25" customHeight="1" spans="1:6" x14ac:dyDescent="0.25">
      <c r="A10" s="348"/>
      <c r="B10" s="372"/>
      <c r="C10" s="345"/>
      <c r="D10" s="4"/>
      <c r="E10" s="4"/>
    </row>
    <row r="11" ht="17.25" customHeight="1" spans="1:6" x14ac:dyDescent="0.25">
      <c r="A11" s="220" t="s">
        <v>1039</v>
      </c>
      <c r="B11" s="159">
        <f>SUM(C15:C16)</f>
      </c>
      <c r="C11" s="406"/>
      <c r="D11" s="4"/>
      <c r="E11" s="4"/>
    </row>
    <row r="12" ht="17.25" customHeight="1" spans="1:6" x14ac:dyDescent="0.25">
      <c r="A12" s="348"/>
      <c r="B12" s="79"/>
      <c r="C12" s="345"/>
      <c r="D12" s="4"/>
      <c r="E12" s="4"/>
    </row>
    <row r="13" ht="17.25" customHeight="1" spans="1:6" x14ac:dyDescent="0.25">
      <c r="A13" s="348"/>
      <c r="B13" s="79"/>
      <c r="C13" s="345"/>
      <c r="D13" s="4"/>
      <c r="E13" s="4"/>
    </row>
    <row r="14" ht="17.25" customHeight="1" spans="1:6" x14ac:dyDescent="0.25">
      <c r="A14" s="7"/>
      <c r="B14" s="6"/>
      <c r="C14" s="7"/>
      <c r="D14" s="4"/>
      <c r="E14" s="4"/>
    </row>
    <row r="15" ht="17.25" customHeight="1" spans="1:6" x14ac:dyDescent="0.25">
      <c r="A15" s="50"/>
      <c r="B15" s="48"/>
      <c r="C15" s="50"/>
      <c r="D15" s="4"/>
      <c r="E15" s="4"/>
    </row>
    <row r="16" ht="17.25" customHeight="1" spans="1:6" x14ac:dyDescent="0.25">
      <c r="A16" s="367" t="s">
        <v>265</v>
      </c>
      <c r="B16" s="330">
        <f>SUM(C8:C10)</f>
      </c>
      <c r="C16" s="409"/>
      <c r="D16" s="4"/>
      <c r="E16" s="4"/>
    </row>
    <row r="17" ht="17.25" customHeight="1" spans="1:6" x14ac:dyDescent="0.25">
      <c r="A17" s="405" t="s">
        <v>1007</v>
      </c>
      <c r="B17" s="331">
        <v>56</v>
      </c>
      <c r="C17" s="391"/>
      <c r="D17" s="4"/>
      <c r="E17" s="4"/>
    </row>
    <row r="18" spans="1:2" x14ac:dyDescent="0.25">
      <c r="A18" s="3" t="s">
        <v>0</v>
      </c>
      <c r="B18" s="17" t="s">
        <v>78</v>
      </c>
    </row>
    <row r="19" spans="1:3" x14ac:dyDescent="0.25">
      <c r="A19" s="3" t="s">
        <v>3</v>
      </c>
      <c r="B19" s="17">
        <v>0</v>
      </c>
      <c r="C19" s="3">
        <v>0</v>
      </c>
    </row>
    <row r="20" spans="1:2" x14ac:dyDescent="0.25">
      <c r="A20" s="3"/>
      <c r="B20" s="17">
        <v>16</v>
      </c>
    </row>
    <row r="21" spans="1:2" x14ac:dyDescent="0.25">
      <c r="A21" s="3"/>
      <c r="B21" s="17">
        <v>12</v>
      </c>
    </row>
    <row r="22" spans="1:2" x14ac:dyDescent="0.25">
      <c r="A22" s="3"/>
      <c r="B22" s="17">
        <v>28</v>
      </c>
    </row>
    <row r="23" spans="1:2" x14ac:dyDescent="0.25">
      <c r="A23" s="3" t="s">
        <v>3</v>
      </c>
      <c r="B23" s="17">
        <v>56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17" customWidth="1"/>
    <col min="3" max="4" width="12.43357142857143" style="4" customWidth="1"/>
  </cols>
  <sheetData>
    <row r="7" ht="17.25" customHeight="1" spans="1:5" x14ac:dyDescent="0.25">
      <c r="A7" s="220" t="s">
        <v>978</v>
      </c>
      <c r="B7" s="212">
        <f>SUM(C11:C12)</f>
      </c>
      <c r="C7" s="4"/>
      <c r="D7" s="4"/>
    </row>
    <row r="8" ht="17.25" customHeight="1" spans="1:5" x14ac:dyDescent="0.25">
      <c r="A8" s="348"/>
      <c r="B8" s="146"/>
      <c r="C8" s="4"/>
      <c r="D8" s="4"/>
    </row>
    <row r="9" ht="17.25" customHeight="1" spans="1:5" x14ac:dyDescent="0.25">
      <c r="A9" s="220" t="s">
        <v>979</v>
      </c>
      <c r="B9" s="212">
        <f>SUM(C13:C14)</f>
      </c>
      <c r="C9" s="8" t="s">
        <v>971</v>
      </c>
      <c r="D9" s="8" t="s">
        <v>1114</v>
      </c>
    </row>
    <row r="10" ht="17.25" customHeight="1" spans="1:5" x14ac:dyDescent="0.25">
      <c r="A10" s="348"/>
      <c r="B10" s="146"/>
      <c r="C10" s="4"/>
      <c r="D10" s="4"/>
    </row>
    <row r="11" ht="17.25" customHeight="1" spans="1:5" x14ac:dyDescent="0.25">
      <c r="A11" s="220" t="s">
        <v>980</v>
      </c>
      <c r="B11" s="212">
        <f>SUM(C15:C16)</f>
      </c>
      <c r="C11" s="4"/>
      <c r="D11" s="4"/>
    </row>
    <row r="12" ht="17.25" customHeight="1" spans="1:5" x14ac:dyDescent="0.25">
      <c r="A12" s="348"/>
      <c r="B12" s="146"/>
      <c r="C12" s="4"/>
      <c r="D12" s="4"/>
    </row>
    <row r="13" ht="17.25" customHeight="1" spans="1:5" x14ac:dyDescent="0.25">
      <c r="A13" s="220" t="s">
        <v>1039</v>
      </c>
      <c r="B13" s="212">
        <f>SUM(C17:C18)</f>
      </c>
      <c r="C13" s="4"/>
      <c r="D13" s="4"/>
    </row>
    <row r="14" ht="17.25" customHeight="1" spans="1:5" x14ac:dyDescent="0.25">
      <c r="A14" s="348"/>
      <c r="B14" s="146"/>
      <c r="C14" s="4"/>
      <c r="D14" s="4"/>
    </row>
    <row r="15" ht="17.25" customHeight="1" spans="1:5" x14ac:dyDescent="0.25">
      <c r="A15" s="348"/>
      <c r="B15" s="146"/>
      <c r="C15" s="4"/>
      <c r="D15" s="4"/>
    </row>
    <row r="16" ht="17.25" customHeight="1" spans="1:5" x14ac:dyDescent="0.25">
      <c r="A16" s="7"/>
      <c r="B16" s="6"/>
      <c r="C16" s="4"/>
      <c r="D16" s="4"/>
    </row>
    <row r="17" ht="17.25" customHeight="1" spans="1:5" x14ac:dyDescent="0.25">
      <c r="A17" s="50"/>
      <c r="B17" s="48"/>
      <c r="C17" s="4"/>
      <c r="D17" s="4"/>
    </row>
    <row r="18" ht="17.25" customHeight="1" spans="1:5" x14ac:dyDescent="0.25">
      <c r="A18" s="367" t="s">
        <v>265</v>
      </c>
      <c r="B18" s="330">
        <f>SUM(C13)</f>
      </c>
      <c r="C18" s="4"/>
      <c r="D18" s="4"/>
    </row>
    <row r="19" ht="17.25" customHeight="1" spans="1:5" x14ac:dyDescent="0.25">
      <c r="A19" s="405" t="s">
        <v>1007</v>
      </c>
      <c r="B19" s="331">
        <v>20</v>
      </c>
      <c r="C19" s="4"/>
      <c r="D19" s="4"/>
    </row>
    <row r="20" spans="1:2" x14ac:dyDescent="0.25">
      <c r="A20" s="3" t="s">
        <v>0</v>
      </c>
      <c r="B20" s="17" t="s">
        <v>8</v>
      </c>
    </row>
    <row r="21" spans="1:3" x14ac:dyDescent="0.25">
      <c r="A21" s="3" t="s">
        <v>3</v>
      </c>
      <c r="B21" s="17">
        <v>0</v>
      </c>
      <c r="C21" s="4">
        <v>0</v>
      </c>
    </row>
    <row r="22" spans="1:2" x14ac:dyDescent="0.25">
      <c r="A22" s="3"/>
      <c r="B22" s="17">
        <v>20</v>
      </c>
    </row>
    <row r="23" spans="1:2" x14ac:dyDescent="0.25">
      <c r="A23" s="3" t="s">
        <v>3</v>
      </c>
      <c r="B23" s="17">
        <v>20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17" customWidth="1"/>
    <col min="3" max="3" width="9.147857142857141" style="3" customWidth="1"/>
    <col min="4" max="4" width="9.005" style="4" customWidth="1"/>
    <col min="5" max="5" width="19.005" style="4" customWidth="1"/>
  </cols>
  <sheetData>
    <row r="7" ht="17.25" customHeight="1" spans="1:6" x14ac:dyDescent="0.25">
      <c r="A7" s="75" t="s">
        <v>979</v>
      </c>
      <c r="B7" s="76">
        <f>SUM(C11:C12)</f>
      </c>
      <c r="C7" s="321"/>
      <c r="D7" s="42" t="s">
        <v>947</v>
      </c>
      <c r="E7" s="42" t="s">
        <v>1115</v>
      </c>
    </row>
    <row r="8" ht="17.25" customHeight="1" spans="1:6" x14ac:dyDescent="0.25">
      <c r="A8" s="45"/>
      <c r="B8" s="79"/>
      <c r="C8" s="345"/>
      <c r="D8" s="4"/>
      <c r="E8" s="4"/>
    </row>
    <row r="9" ht="17.25" customHeight="1" spans="1:6" x14ac:dyDescent="0.25">
      <c r="A9" s="141" t="s">
        <v>980</v>
      </c>
      <c r="B9" s="159">
        <f>SUM(C13:C14)</f>
      </c>
      <c r="C9" s="406"/>
      <c r="D9" s="4"/>
      <c r="E9" s="4"/>
    </row>
    <row r="10" ht="17.25" customHeight="1" spans="1:6" x14ac:dyDescent="0.25">
      <c r="A10" s="410"/>
      <c r="B10" s="411"/>
      <c r="C10" s="412"/>
      <c r="D10" s="4"/>
      <c r="E10" s="4"/>
    </row>
    <row r="11" ht="17.25" customHeight="1" spans="1:6" x14ac:dyDescent="0.25">
      <c r="A11" s="141" t="s">
        <v>1039</v>
      </c>
      <c r="B11" s="159">
        <f>SUM(C15:C16)</f>
      </c>
      <c r="C11" s="406"/>
      <c r="D11" s="4"/>
      <c r="E11" s="4"/>
    </row>
    <row r="12" ht="17.25" customHeight="1" spans="1:6" x14ac:dyDescent="0.25">
      <c r="A12" s="45"/>
      <c r="B12" s="79"/>
      <c r="C12" s="345"/>
      <c r="D12" s="4"/>
      <c r="E12" s="4"/>
    </row>
    <row r="13" ht="17.25" customHeight="1" spans="1:6" x14ac:dyDescent="0.25">
      <c r="A13" s="5"/>
      <c r="B13" s="6"/>
      <c r="C13" s="7"/>
      <c r="D13" s="4"/>
      <c r="E13" s="4"/>
    </row>
    <row r="14" ht="17.25" customHeight="1" spans="1:6" x14ac:dyDescent="0.25">
      <c r="A14" s="44"/>
      <c r="B14" s="48"/>
      <c r="C14" s="50"/>
      <c r="D14" s="4"/>
      <c r="E14" s="4"/>
    </row>
    <row r="15" ht="17.25" customHeight="1" spans="1:6" x14ac:dyDescent="0.25">
      <c r="A15" s="236" t="s">
        <v>265</v>
      </c>
      <c r="B15" s="330">
        <f>SUM(C11)</f>
      </c>
      <c r="C15" s="409"/>
      <c r="D15" s="4"/>
      <c r="E15" s="4"/>
    </row>
    <row r="16" ht="17.25" customHeight="1" spans="1:6" x14ac:dyDescent="0.25">
      <c r="A16" s="408" t="s">
        <v>1007</v>
      </c>
      <c r="B16" s="331">
        <v>8</v>
      </c>
      <c r="C16" s="391"/>
      <c r="D16" s="4"/>
      <c r="E16" s="4"/>
    </row>
    <row r="17" spans="1:2" x14ac:dyDescent="0.25">
      <c r="A17" s="1" t="s">
        <v>0</v>
      </c>
      <c r="B17" s="17" t="s">
        <v>78</v>
      </c>
    </row>
    <row r="18" spans="1:3" x14ac:dyDescent="0.25">
      <c r="A18" s="1" t="s">
        <v>3</v>
      </c>
      <c r="B18" s="17">
        <v>0</v>
      </c>
      <c r="C18" s="3">
        <v>0</v>
      </c>
    </row>
    <row r="19" spans="1:2" x14ac:dyDescent="0.25">
      <c r="A19" s="1"/>
      <c r="B19" s="17">
        <v>8</v>
      </c>
    </row>
    <row r="20" spans="1:2" x14ac:dyDescent="0.25">
      <c r="A20" s="1" t="s">
        <v>3</v>
      </c>
      <c r="B20" s="17">
        <v>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17" customWidth="1"/>
    <col min="3" max="3" width="9.147857142857141" style="2" customWidth="1"/>
    <col min="4" max="5" width="12.43357142857143" style="4" customWidth="1"/>
  </cols>
  <sheetData>
    <row r="7" ht="17.25" customHeight="1" spans="1:6" x14ac:dyDescent="0.25">
      <c r="A7" s="141" t="s">
        <v>1039</v>
      </c>
      <c r="B7" s="159">
        <f>SUM(C11:C12)</f>
      </c>
      <c r="C7" s="413"/>
      <c r="D7" s="4"/>
      <c r="E7" s="4"/>
    </row>
    <row r="8" ht="17.25" customHeight="1" spans="1:6" x14ac:dyDescent="0.25">
      <c r="A8" s="45"/>
      <c r="B8" s="146"/>
      <c r="C8" s="79"/>
      <c r="D8" s="4"/>
      <c r="E8" s="4"/>
    </row>
    <row r="9" ht="17.25" customHeight="1" spans="1:6" x14ac:dyDescent="0.25">
      <c r="A9" s="5"/>
      <c r="B9" s="6"/>
      <c r="C9" s="6"/>
      <c r="D9" s="4"/>
      <c r="E9" s="4"/>
    </row>
    <row r="10" ht="17.25" customHeight="1" spans="1:6" x14ac:dyDescent="0.25">
      <c r="A10" s="44"/>
      <c r="B10" s="48"/>
      <c r="C10" s="48"/>
      <c r="D10" s="4"/>
      <c r="E10" s="4"/>
    </row>
    <row r="11" ht="17.25" customHeight="1" spans="1:6" x14ac:dyDescent="0.25">
      <c r="A11" s="236" t="s">
        <v>265</v>
      </c>
      <c r="B11" s="330">
        <f>SUM(C8)</f>
      </c>
      <c r="C11" s="237">
        <f>SUM(D8:D10)</f>
      </c>
      <c r="D11" s="4"/>
      <c r="E11" s="4"/>
    </row>
    <row r="12" ht="17.25" customHeight="1" spans="1:6" x14ac:dyDescent="0.25">
      <c r="A12" s="408" t="s">
        <v>1007</v>
      </c>
      <c r="B12" s="331">
        <v>630</v>
      </c>
      <c r="C12" s="359"/>
      <c r="D12" s="4"/>
      <c r="E12" s="4"/>
    </row>
    <row r="13" spans="1:2" x14ac:dyDescent="0.25">
      <c r="A13" s="1" t="s">
        <v>0</v>
      </c>
      <c r="B13" s="17" t="s">
        <v>12</v>
      </c>
    </row>
    <row r="14" spans="1:3" x14ac:dyDescent="0.25">
      <c r="A14" s="1" t="s">
        <v>3</v>
      </c>
      <c r="B14" s="17">
        <v>0</v>
      </c>
      <c r="C14" s="2">
        <v>0</v>
      </c>
    </row>
    <row r="15" spans="1:2" x14ac:dyDescent="0.25">
      <c r="A15" s="1"/>
      <c r="B15" s="17">
        <v>630</v>
      </c>
    </row>
    <row r="16" spans="1:2" x14ac:dyDescent="0.25">
      <c r="A16" s="1" t="s">
        <v>3</v>
      </c>
      <c r="B16" s="17">
        <v>630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17" customWidth="1"/>
    <col min="9" max="10" width="12.43357142857143" style="4" customWidth="1"/>
  </cols>
  <sheetData>
    <row r="7" ht="17.25" customHeight="1" spans="1:11" x14ac:dyDescent="0.25">
      <c r="A7" s="45" t="s">
        <v>1000</v>
      </c>
      <c r="B7" s="78">
        <v>100</v>
      </c>
      <c r="C7" s="78">
        <v>100</v>
      </c>
      <c r="D7" s="78">
        <v>200</v>
      </c>
      <c r="E7" s="79"/>
      <c r="F7" s="79"/>
      <c r="G7" s="79"/>
      <c r="H7" s="146"/>
      <c r="I7" s="4"/>
      <c r="J7" s="4"/>
    </row>
    <row r="8" ht="17.25" customHeight="1" spans="1:11" x14ac:dyDescent="0.25">
      <c r="A8" s="45" t="s">
        <v>339</v>
      </c>
      <c r="B8" s="78">
        <v>215</v>
      </c>
      <c r="C8" s="78">
        <v>100</v>
      </c>
      <c r="D8" s="79"/>
      <c r="E8" s="79"/>
      <c r="F8" s="78">
        <v>60</v>
      </c>
      <c r="G8" s="78">
        <v>48</v>
      </c>
      <c r="H8" s="79"/>
      <c r="I8" s="4"/>
      <c r="J8" s="4"/>
    </row>
    <row r="9" ht="17.25" customHeight="1" spans="1:11" x14ac:dyDescent="0.25">
      <c r="A9" s="45" t="s">
        <v>300</v>
      </c>
      <c r="B9" s="78">
        <v>70</v>
      </c>
      <c r="C9" s="78">
        <v>70</v>
      </c>
      <c r="D9" s="78">
        <v>200</v>
      </c>
      <c r="E9" s="79"/>
      <c r="F9" s="78">
        <v>40</v>
      </c>
      <c r="G9" s="79"/>
      <c r="H9" s="78">
        <v>25</v>
      </c>
      <c r="I9" s="4"/>
      <c r="J9" s="4"/>
    </row>
    <row r="10" ht="17.25" customHeight="1" spans="1:11" x14ac:dyDescent="0.25">
      <c r="A10" s="45" t="s">
        <v>326</v>
      </c>
      <c r="B10" s="78">
        <v>25</v>
      </c>
      <c r="C10" s="79"/>
      <c r="D10" s="78">
        <v>200</v>
      </c>
      <c r="E10" s="79"/>
      <c r="F10" s="79"/>
      <c r="G10" s="78">
        <v>45</v>
      </c>
      <c r="H10" s="79"/>
      <c r="I10" s="4"/>
      <c r="J10" s="4"/>
    </row>
    <row r="11" ht="17.25" customHeight="1" spans="1:11" x14ac:dyDescent="0.25">
      <c r="A11" s="44" t="s">
        <v>301</v>
      </c>
      <c r="B11" s="146"/>
      <c r="C11" s="146"/>
      <c r="D11" s="146"/>
      <c r="E11" s="146"/>
      <c r="F11" s="78">
        <v>-4</v>
      </c>
      <c r="G11" s="146"/>
      <c r="H11" s="146"/>
      <c r="I11" s="4"/>
      <c r="J11" s="4"/>
    </row>
    <row r="12" ht="17.25" customHeight="1" spans="1:11" x14ac:dyDescent="0.25">
      <c r="A12" s="44" t="s">
        <v>301</v>
      </c>
      <c r="B12" s="6"/>
      <c r="C12" s="18">
        <v>140</v>
      </c>
      <c r="D12" s="6"/>
      <c r="E12" s="6"/>
      <c r="F12" s="6"/>
      <c r="G12" s="6"/>
      <c r="H12" s="6"/>
      <c r="I12" s="4"/>
      <c r="J12" s="4"/>
    </row>
    <row r="13" ht="17.25" customHeight="1" spans="1:11" x14ac:dyDescent="0.25">
      <c r="A13" s="44" t="s">
        <v>301</v>
      </c>
      <c r="B13" s="48"/>
      <c r="C13" s="47">
        <v>200</v>
      </c>
      <c r="D13" s="48"/>
      <c r="E13" s="48"/>
      <c r="F13" s="48"/>
      <c r="G13" s="48"/>
      <c r="H13" s="48"/>
      <c r="I13" s="4"/>
      <c r="J13" s="4"/>
    </row>
    <row r="14" ht="17.25" customHeight="1" spans="1:11" x14ac:dyDescent="0.25">
      <c r="A14" s="44" t="s">
        <v>327</v>
      </c>
      <c r="B14" s="48"/>
      <c r="C14" s="47">
        <v>150</v>
      </c>
      <c r="D14" s="48"/>
      <c r="E14" s="48"/>
      <c r="F14" s="48"/>
      <c r="G14" s="48"/>
      <c r="H14" s="48"/>
      <c r="I14" s="4"/>
      <c r="J14" s="4"/>
    </row>
    <row r="15" ht="17.25" customHeight="1" spans="1:11" x14ac:dyDescent="0.25">
      <c r="A15" s="75" t="s">
        <v>979</v>
      </c>
      <c r="B15" s="76">
        <f>SUM(C8:C20)</f>
      </c>
      <c r="C15" s="76">
        <f>SUM(D8:D20)</f>
      </c>
      <c r="D15" s="76">
        <f>SUM(E8:E20)</f>
      </c>
      <c r="E15" s="76">
        <f>SUM(F8:F20)</f>
      </c>
      <c r="F15" s="76">
        <f>SUM(G8:G20)</f>
      </c>
      <c r="G15" s="76">
        <f>SUM(H8:H20)</f>
      </c>
      <c r="H15" s="76">
        <f>SUM(I8:I20)</f>
      </c>
      <c r="I15" s="22" t="s">
        <v>947</v>
      </c>
      <c r="J15" s="22" t="s">
        <v>1116</v>
      </c>
    </row>
    <row r="16" ht="17.25" customHeight="1" spans="1:11" x14ac:dyDescent="0.25">
      <c r="A16" s="45" t="s">
        <v>1035</v>
      </c>
      <c r="B16" s="414">
        <v>15</v>
      </c>
      <c r="C16" s="414">
        <v>48</v>
      </c>
      <c r="D16" s="414">
        <v>356</v>
      </c>
      <c r="E16" s="352"/>
      <c r="F16" s="414">
        <v>234</v>
      </c>
      <c r="G16" s="414">
        <v>95</v>
      </c>
      <c r="H16" s="414">
        <v>147</v>
      </c>
      <c r="I16" s="4"/>
      <c r="J16" s="4"/>
    </row>
    <row r="17" ht="17.25" customHeight="1" spans="1:11" x14ac:dyDescent="0.25">
      <c r="A17" s="45" t="s">
        <v>854</v>
      </c>
      <c r="B17" s="355">
        <v>90</v>
      </c>
      <c r="C17" s="355">
        <v>200</v>
      </c>
      <c r="D17" s="355">
        <v>300</v>
      </c>
      <c r="E17" s="351"/>
      <c r="F17" s="351"/>
      <c r="G17" s="355">
        <v>80</v>
      </c>
      <c r="H17" s="351"/>
      <c r="I17" s="4"/>
      <c r="J17" s="4"/>
    </row>
    <row r="18" ht="17.25" customHeight="1" spans="1:11" x14ac:dyDescent="0.25">
      <c r="A18" s="141" t="s">
        <v>980</v>
      </c>
      <c r="B18" s="159">
        <f>SUM(C21:C23)</f>
      </c>
      <c r="C18" s="159">
        <f>SUM(D21:D23)</f>
      </c>
      <c r="D18" s="159">
        <f>SUM(E21:E23)</f>
      </c>
      <c r="E18" s="159">
        <f>SUM(F21:F23)</f>
      </c>
      <c r="F18" s="159">
        <f>SUM(G21:G23)</f>
      </c>
      <c r="G18" s="159">
        <f>SUM(H21:H23)</f>
      </c>
      <c r="H18" s="159">
        <f>SUM(I21:I23)</f>
      </c>
      <c r="I18" s="4"/>
      <c r="J18" s="4"/>
    </row>
    <row r="19" ht="17.25" customHeight="1" spans="1:11" x14ac:dyDescent="0.25">
      <c r="A19" s="5">
        <v>45356</v>
      </c>
      <c r="B19" s="48"/>
      <c r="C19" s="48"/>
      <c r="D19" s="48"/>
      <c r="E19" s="48"/>
      <c r="F19" s="48"/>
      <c r="G19" s="355">
        <v>32</v>
      </c>
      <c r="H19" s="48"/>
      <c r="I19" s="4"/>
      <c r="J19" s="4"/>
    </row>
    <row r="20" ht="17.25" customHeight="1" spans="1:11" x14ac:dyDescent="0.25">
      <c r="A20" s="45">
        <v>45509</v>
      </c>
      <c r="B20" s="48"/>
      <c r="C20" s="48"/>
      <c r="D20" s="48"/>
      <c r="E20" s="48"/>
      <c r="F20" s="48"/>
      <c r="G20" s="355">
        <v>37</v>
      </c>
      <c r="H20" s="48"/>
      <c r="I20" s="4"/>
      <c r="J20" s="4"/>
    </row>
    <row r="21" ht="17.25" customHeight="1" spans="1:11" x14ac:dyDescent="0.25">
      <c r="A21" s="45" t="s">
        <v>845</v>
      </c>
      <c r="B21" s="48"/>
      <c r="C21" s="48"/>
      <c r="D21" s="48"/>
      <c r="E21" s="48"/>
      <c r="F21" s="48"/>
      <c r="G21" s="355">
        <v>50</v>
      </c>
      <c r="H21" s="48"/>
      <c r="I21" s="4"/>
      <c r="J21" s="4"/>
    </row>
    <row r="22" ht="17.25" customHeight="1" spans="1:11" x14ac:dyDescent="0.25">
      <c r="A22" s="5" t="s">
        <v>845</v>
      </c>
      <c r="B22" s="6"/>
      <c r="C22" s="6"/>
      <c r="D22" s="140">
        <v>-316</v>
      </c>
      <c r="E22" s="6"/>
      <c r="F22" s="140">
        <v>-350</v>
      </c>
      <c r="G22" s="350"/>
      <c r="H22" s="6"/>
      <c r="I22" s="4"/>
      <c r="J22" s="4"/>
    </row>
    <row r="23" ht="17.25" customHeight="1" spans="1:11" x14ac:dyDescent="0.25">
      <c r="A23" s="45" t="s">
        <v>869</v>
      </c>
      <c r="B23" s="140">
        <v>100</v>
      </c>
      <c r="C23" s="6"/>
      <c r="D23" s="350"/>
      <c r="E23" s="6"/>
      <c r="F23" s="350"/>
      <c r="G23" s="140">
        <v>50</v>
      </c>
      <c r="H23" s="6"/>
      <c r="I23" s="4"/>
      <c r="J23" s="4"/>
    </row>
    <row r="24" ht="17.25" customHeight="1" spans="1:11" x14ac:dyDescent="0.25">
      <c r="A24" s="141" t="s">
        <v>1039</v>
      </c>
      <c r="B24" s="159">
        <f>SUM(C24:C29)</f>
      </c>
      <c r="C24" s="159">
        <f>SUM(D24:D29)</f>
      </c>
      <c r="D24" s="159">
        <f>SUM(E24:E29)</f>
      </c>
      <c r="E24" s="159">
        <f>SUM(F24:F29)</f>
      </c>
      <c r="F24" s="159">
        <f>SUM(G24:G29)</f>
      </c>
      <c r="G24" s="159">
        <f>SUM(H24:H29)</f>
      </c>
      <c r="H24" s="159">
        <f>SUM(I24:I29)</f>
      </c>
      <c r="I24" s="4"/>
      <c r="J24" s="4"/>
    </row>
    <row r="25" ht="17.25" customHeight="1" spans="1:11" x14ac:dyDescent="0.25">
      <c r="A25" s="45"/>
      <c r="B25" s="6"/>
      <c r="C25" s="6"/>
      <c r="D25" s="6"/>
      <c r="E25" s="6"/>
      <c r="F25" s="6"/>
      <c r="G25" s="6"/>
      <c r="H25" s="6"/>
      <c r="I25" s="4"/>
      <c r="J25" s="4"/>
    </row>
    <row r="26" ht="17.25" customHeight="1" spans="1:11" x14ac:dyDescent="0.25">
      <c r="A26" s="5"/>
      <c r="B26" s="6"/>
      <c r="C26" s="6"/>
      <c r="D26" s="6"/>
      <c r="E26" s="6"/>
      <c r="F26" s="6"/>
      <c r="G26" s="6"/>
      <c r="H26" s="6"/>
      <c r="I26" s="4"/>
      <c r="J26" s="4"/>
    </row>
    <row r="27" ht="17.25" customHeight="1" spans="1:11" x14ac:dyDescent="0.25">
      <c r="A27" s="5"/>
      <c r="B27" s="6"/>
      <c r="C27" s="6"/>
      <c r="D27" s="6"/>
      <c r="E27" s="6"/>
      <c r="F27" s="6"/>
      <c r="G27" s="6"/>
      <c r="H27" s="6"/>
      <c r="I27" s="4"/>
      <c r="J27" s="4"/>
    </row>
    <row r="28" ht="17.25" customHeight="1" spans="1:11" x14ac:dyDescent="0.25">
      <c r="A28" s="44"/>
      <c r="B28" s="48"/>
      <c r="C28" s="48"/>
      <c r="D28" s="48"/>
      <c r="E28" s="48"/>
      <c r="F28" s="48"/>
      <c r="G28" s="48"/>
      <c r="H28" s="48"/>
      <c r="I28" s="4"/>
      <c r="J28" s="4"/>
    </row>
    <row r="29" ht="17.25" customHeight="1" spans="1:11" x14ac:dyDescent="0.25">
      <c r="A29" s="236" t="s">
        <v>265</v>
      </c>
      <c r="B29" s="237">
        <v>910</v>
      </c>
      <c r="C29" s="237">
        <v>1258</v>
      </c>
      <c r="D29" s="237">
        <v>2241</v>
      </c>
      <c r="E29" s="237">
        <v>103</v>
      </c>
      <c r="F29" s="237">
        <v>430</v>
      </c>
      <c r="G29" s="237">
        <v>567</v>
      </c>
      <c r="H29" s="237">
        <v>300</v>
      </c>
      <c r="I29" s="4"/>
      <c r="J29" s="4"/>
    </row>
    <row r="30" ht="17.25" customHeight="1" spans="1:11" x14ac:dyDescent="0.25">
      <c r="A30" s="408" t="s">
        <v>1007</v>
      </c>
      <c r="B30" s="331">
        <v>910</v>
      </c>
      <c r="C30" s="331">
        <v>1808</v>
      </c>
      <c r="D30" s="331">
        <v>2241</v>
      </c>
      <c r="E30" s="331">
        <v>103</v>
      </c>
      <c r="F30" s="331">
        <v>430</v>
      </c>
      <c r="G30" s="331">
        <v>668</v>
      </c>
      <c r="H30" s="331">
        <v>500</v>
      </c>
      <c r="I30" s="4"/>
      <c r="J30" s="4"/>
    </row>
    <row r="31" ht="17.25" customHeight="1" spans="1:11" x14ac:dyDescent="0.25">
      <c r="A31" s="12"/>
      <c r="B31" s="143" t="s">
        <v>69</v>
      </c>
      <c r="C31" s="143" t="s">
        <v>8</v>
      </c>
      <c r="D31" s="143" t="s">
        <v>13</v>
      </c>
      <c r="E31" s="143" t="s">
        <v>11</v>
      </c>
      <c r="F31" s="143" t="s">
        <v>4</v>
      </c>
      <c r="G31" s="143" t="s">
        <v>14</v>
      </c>
      <c r="H31" s="143" t="s">
        <v>9</v>
      </c>
      <c r="I31" s="4"/>
      <c r="J31" s="4"/>
    </row>
    <row r="32" ht="17.25" customHeight="1" spans="1:11" x14ac:dyDescent="0.25">
      <c r="A32" s="247" t="s">
        <v>1117</v>
      </c>
      <c r="B32" s="55">
        <f>SUM(C36-C35)</f>
      </c>
      <c r="C32" s="55">
        <f>SUM(D36-D35)</f>
      </c>
      <c r="D32" s="55">
        <f>SUM(E36-E35)</f>
      </c>
      <c r="E32" s="55">
        <f>SUM(F36-F35)</f>
      </c>
      <c r="F32" s="55">
        <f>SUM(G36-G35)</f>
      </c>
      <c r="G32" s="55">
        <f>SUM(H36-H35)</f>
      </c>
      <c r="H32" s="55">
        <f>SUM(I36-I35)</f>
      </c>
      <c r="I32" s="4"/>
      <c r="J32" s="4"/>
    </row>
    <row r="33" spans="1:8" x14ac:dyDescent="0.25">
      <c r="A33" s="1" t="s">
        <v>0</v>
      </c>
      <c r="B33" s="17" t="s">
        <v>69</v>
      </c>
      <c r="C33" s="17" t="s">
        <v>8</v>
      </c>
      <c r="D33" s="17" t="s">
        <v>13</v>
      </c>
      <c r="E33" s="17" t="s">
        <v>11</v>
      </c>
      <c r="F33" s="17" t="s">
        <v>4</v>
      </c>
      <c r="G33" s="17" t="s">
        <v>14</v>
      </c>
      <c r="H33" s="17" t="s">
        <v>9</v>
      </c>
    </row>
    <row r="34" spans="1:9" x14ac:dyDescent="0.25">
      <c r="A34" s="1" t="s">
        <v>3</v>
      </c>
      <c r="B34" s="17">
        <v>0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4">
        <v>0</v>
      </c>
    </row>
    <row r="35" spans="1:8" x14ac:dyDescent="0.25">
      <c r="A35" s="1"/>
      <c r="B35" s="17">
        <v>45</v>
      </c>
      <c r="C35" s="17">
        <v>50</v>
      </c>
      <c r="D35" s="17">
        <v>185</v>
      </c>
      <c r="E35" s="17">
        <v>103</v>
      </c>
      <c r="F35" s="17">
        <v>100</v>
      </c>
      <c r="G35" s="17">
        <v>0</v>
      </c>
      <c r="H35" s="17">
        <v>0</v>
      </c>
    </row>
    <row r="36" spans="1:8" x14ac:dyDescent="0.25">
      <c r="A36" s="1"/>
      <c r="B36" s="17">
        <v>100</v>
      </c>
      <c r="C36" s="17">
        <v>100</v>
      </c>
      <c r="D36" s="17">
        <v>200</v>
      </c>
      <c r="E36" s="17">
        <v>0</v>
      </c>
      <c r="F36" s="17">
        <v>0</v>
      </c>
      <c r="G36" s="17">
        <v>0</v>
      </c>
      <c r="H36" s="17">
        <v>100</v>
      </c>
    </row>
    <row r="37" spans="1:8" x14ac:dyDescent="0.25">
      <c r="A37" s="1"/>
      <c r="B37" s="17">
        <v>50</v>
      </c>
      <c r="C37" s="17">
        <v>0</v>
      </c>
      <c r="D37" s="17">
        <v>500</v>
      </c>
      <c r="E37" s="17">
        <v>0</v>
      </c>
      <c r="F37" s="17">
        <v>0</v>
      </c>
      <c r="G37" s="17">
        <v>30</v>
      </c>
      <c r="H37" s="17">
        <v>0</v>
      </c>
    </row>
    <row r="38" spans="1:8" x14ac:dyDescent="0.25">
      <c r="A38" s="1"/>
      <c r="B38" s="17">
        <v>100</v>
      </c>
      <c r="C38" s="17">
        <v>100</v>
      </c>
      <c r="D38" s="17">
        <v>100</v>
      </c>
      <c r="E38" s="17">
        <v>0</v>
      </c>
      <c r="F38" s="17">
        <v>0</v>
      </c>
      <c r="G38" s="17">
        <v>0</v>
      </c>
      <c r="H38" s="17">
        <v>28</v>
      </c>
    </row>
    <row r="39" spans="1:8" x14ac:dyDescent="0.25">
      <c r="A39" s="1"/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100</v>
      </c>
      <c r="H39" s="17">
        <v>0</v>
      </c>
    </row>
    <row r="40" spans="1:8" x14ac:dyDescent="0.25">
      <c r="A40" s="1"/>
      <c r="B40" s="17">
        <v>100</v>
      </c>
      <c r="C40" s="17">
        <v>100</v>
      </c>
      <c r="D40" s="17">
        <v>200</v>
      </c>
      <c r="E40" s="17">
        <v>0</v>
      </c>
      <c r="F40" s="17">
        <v>0</v>
      </c>
      <c r="G40" s="17">
        <v>0</v>
      </c>
      <c r="H40" s="17">
        <v>0</v>
      </c>
    </row>
    <row r="41" spans="1:8" x14ac:dyDescent="0.25">
      <c r="A41" s="1"/>
      <c r="B41" s="17">
        <v>215</v>
      </c>
      <c r="C41" s="17">
        <v>100</v>
      </c>
      <c r="D41" s="17">
        <v>0</v>
      </c>
      <c r="E41" s="17">
        <v>0</v>
      </c>
      <c r="F41" s="17">
        <v>60</v>
      </c>
      <c r="G41" s="17">
        <v>48</v>
      </c>
      <c r="H41" s="17">
        <v>0</v>
      </c>
    </row>
    <row r="42" spans="1:8" x14ac:dyDescent="0.25">
      <c r="A42" s="1"/>
      <c r="B42" s="17">
        <v>70</v>
      </c>
      <c r="C42" s="17">
        <v>70</v>
      </c>
      <c r="D42" s="17">
        <v>200</v>
      </c>
      <c r="E42" s="17">
        <v>0</v>
      </c>
      <c r="F42" s="17">
        <v>40</v>
      </c>
      <c r="G42" s="17">
        <v>0</v>
      </c>
      <c r="H42" s="17">
        <v>25</v>
      </c>
    </row>
    <row r="43" spans="1:8" x14ac:dyDescent="0.25">
      <c r="A43" s="1"/>
      <c r="B43" s="17">
        <v>25</v>
      </c>
      <c r="C43" s="17">
        <v>0</v>
      </c>
      <c r="D43" s="17">
        <v>200</v>
      </c>
      <c r="E43" s="17">
        <v>0</v>
      </c>
      <c r="F43" s="17">
        <v>0</v>
      </c>
      <c r="G43" s="17">
        <v>45</v>
      </c>
      <c r="H43" s="17">
        <v>0</v>
      </c>
    </row>
    <row r="44" spans="1:8" x14ac:dyDescent="0.25">
      <c r="A44" s="1"/>
      <c r="B44" s="17">
        <v>0</v>
      </c>
      <c r="C44" s="17">
        <v>0</v>
      </c>
      <c r="D44" s="17">
        <v>0</v>
      </c>
      <c r="E44" s="17">
        <v>0</v>
      </c>
      <c r="F44" s="17">
        <v>-4</v>
      </c>
      <c r="G44" s="17">
        <v>0</v>
      </c>
      <c r="H44" s="17">
        <v>0</v>
      </c>
    </row>
    <row r="45" spans="1:8" x14ac:dyDescent="0.25">
      <c r="A45" s="1"/>
      <c r="B45" s="17">
        <v>0</v>
      </c>
      <c r="C45" s="17">
        <v>140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</row>
    <row r="46" spans="1:8" x14ac:dyDescent="0.25">
      <c r="A46" s="1"/>
      <c r="B46" s="17">
        <v>0</v>
      </c>
      <c r="C46" s="17">
        <v>200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</row>
    <row r="47" spans="1:8" x14ac:dyDescent="0.25">
      <c r="A47" s="1"/>
      <c r="B47" s="17">
        <v>0</v>
      </c>
      <c r="C47" s="17">
        <v>150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</row>
    <row r="48" spans="1:8" x14ac:dyDescent="0.25">
      <c r="A48" s="1"/>
      <c r="B48" s="17">
        <v>15</v>
      </c>
      <c r="C48" s="17">
        <v>48</v>
      </c>
      <c r="D48" s="17">
        <v>356</v>
      </c>
      <c r="E48" s="17">
        <v>0</v>
      </c>
      <c r="F48" s="17">
        <v>234</v>
      </c>
      <c r="G48" s="17">
        <v>95</v>
      </c>
      <c r="H48" s="17">
        <v>147</v>
      </c>
    </row>
    <row r="49" spans="1:8" x14ac:dyDescent="0.25">
      <c r="A49" s="1"/>
      <c r="B49" s="17">
        <v>90</v>
      </c>
      <c r="C49" s="17">
        <v>200</v>
      </c>
      <c r="D49" s="17">
        <v>300</v>
      </c>
      <c r="E49" s="17">
        <v>0</v>
      </c>
      <c r="F49" s="17">
        <v>0</v>
      </c>
      <c r="G49" s="17">
        <v>80</v>
      </c>
      <c r="H49" s="17">
        <v>0</v>
      </c>
    </row>
    <row r="50" spans="1:8" x14ac:dyDescent="0.25">
      <c r="A50" s="1"/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32</v>
      </c>
      <c r="H50" s="17">
        <v>0</v>
      </c>
    </row>
    <row r="51" spans="1:8" x14ac:dyDescent="0.25">
      <c r="A51" s="1"/>
      <c r="B51" s="17">
        <v>0</v>
      </c>
      <c r="C51" s="17">
        <v>0</v>
      </c>
      <c r="D51" s="17">
        <v>0</v>
      </c>
      <c r="E51" s="17">
        <v>0</v>
      </c>
      <c r="F51" s="17">
        <v>0</v>
      </c>
      <c r="G51" s="17">
        <v>37</v>
      </c>
      <c r="H51" s="17">
        <v>0</v>
      </c>
    </row>
    <row r="52" spans="1:8" x14ac:dyDescent="0.25">
      <c r="A52" s="1"/>
      <c r="B52" s="17">
        <v>0</v>
      </c>
      <c r="C52" s="17">
        <v>0</v>
      </c>
      <c r="D52" s="17">
        <v>0</v>
      </c>
      <c r="E52" s="17">
        <v>0</v>
      </c>
      <c r="F52" s="17">
        <v>0</v>
      </c>
      <c r="G52" s="17">
        <v>50</v>
      </c>
      <c r="H52" s="17">
        <v>0</v>
      </c>
    </row>
    <row r="53" spans="1:8" x14ac:dyDescent="0.25">
      <c r="A53" s="1"/>
      <c r="B53" s="17">
        <v>0</v>
      </c>
      <c r="C53" s="17">
        <v>0</v>
      </c>
      <c r="D53" s="17">
        <v>-316</v>
      </c>
      <c r="E53" s="17">
        <v>0</v>
      </c>
      <c r="F53" s="17">
        <v>-350</v>
      </c>
      <c r="G53" s="17">
        <v>0</v>
      </c>
      <c r="H53" s="17">
        <v>0</v>
      </c>
    </row>
    <row r="54" spans="1:8" x14ac:dyDescent="0.25">
      <c r="A54" s="1"/>
      <c r="B54" s="17">
        <v>100</v>
      </c>
      <c r="C54" s="17">
        <v>0</v>
      </c>
      <c r="D54" s="17">
        <v>0</v>
      </c>
      <c r="E54" s="17">
        <v>0</v>
      </c>
      <c r="F54" s="17">
        <v>0</v>
      </c>
      <c r="G54" s="17">
        <v>50</v>
      </c>
      <c r="H54" s="17">
        <v>0</v>
      </c>
    </row>
    <row r="55" spans="1:8" x14ac:dyDescent="0.25">
      <c r="A55" s="1" t="s">
        <v>3</v>
      </c>
      <c r="B55" s="17">
        <v>910</v>
      </c>
      <c r="C55" s="17">
        <v>1258</v>
      </c>
      <c r="D55" s="17">
        <v>1925</v>
      </c>
      <c r="E55" s="17">
        <v>103</v>
      </c>
      <c r="F55" s="17">
        <v>80</v>
      </c>
      <c r="G55" s="17">
        <v>567</v>
      </c>
      <c r="H55" s="17">
        <v>300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17" customWidth="1"/>
    <col min="7" max="7" width="15.147857142857141" style="17" customWidth="1"/>
    <col min="8" max="8" width="12.43357142857143" style="17" hidden="1" customWidth="1"/>
  </cols>
  <sheetData>
    <row r="7" ht="17.25" customHeight="1" spans="1:9" x14ac:dyDescent="0.25">
      <c r="A7" s="141" t="s">
        <v>980</v>
      </c>
      <c r="B7" s="52">
        <f>SUM(C11:C12)</f>
      </c>
      <c r="C7" s="212">
        <f>SUM(D11:D12)</f>
      </c>
      <c r="D7" s="212">
        <f>SUM(E11:E12)</f>
      </c>
      <c r="E7" s="212">
        <f>SUM(F11:F12)</f>
      </c>
      <c r="F7" s="212">
        <f>SUM(G11:G12)</f>
      </c>
      <c r="G7" s="212">
        <f>SUM(H11:H12)</f>
      </c>
      <c r="H7" s="128">
        <f>SUM(I11:I12)</f>
      </c>
    </row>
    <row r="8" ht="17.25" customHeight="1" spans="1:9" x14ac:dyDescent="0.25">
      <c r="A8" s="125">
        <v>45509</v>
      </c>
      <c r="B8" s="205">
        <v>-7</v>
      </c>
      <c r="C8" s="307"/>
      <c r="D8" s="307"/>
      <c r="E8" s="307"/>
      <c r="F8" s="307"/>
      <c r="G8" s="307"/>
      <c r="H8" s="386"/>
    </row>
    <row r="9" ht="17.25" customHeight="1" spans="1:9" x14ac:dyDescent="0.25">
      <c r="A9" s="141" t="s">
        <v>1039</v>
      </c>
      <c r="B9" s="52">
        <f>SUM(C13:C14)</f>
      </c>
      <c r="C9" s="212">
        <f>SUM(D13:D14)</f>
      </c>
      <c r="D9" s="212">
        <f>SUM(E13:E14)</f>
      </c>
      <c r="E9" s="212">
        <f>SUM(F13:F14)</f>
      </c>
      <c r="F9" s="212">
        <f>SUM(G13:G14)</f>
      </c>
      <c r="G9" s="212">
        <f>SUM(H13:H14)</f>
      </c>
      <c r="H9" s="128">
        <f>SUM(I13:I14)</f>
      </c>
    </row>
    <row r="10" ht="17.25" customHeight="1" spans="1:9" x14ac:dyDescent="0.25">
      <c r="A10" s="5" t="s">
        <v>1108</v>
      </c>
      <c r="B10" s="415"/>
      <c r="C10" s="79"/>
      <c r="D10" s="79"/>
      <c r="E10" s="79"/>
      <c r="F10" s="79"/>
      <c r="G10" s="78">
        <v>-94</v>
      </c>
      <c r="H10" s="415"/>
    </row>
    <row r="11" ht="17.25" customHeight="1" spans="1:9" x14ac:dyDescent="0.25">
      <c r="A11" s="45"/>
      <c r="B11" s="415"/>
      <c r="C11" s="79"/>
      <c r="D11" s="79"/>
      <c r="E11" s="79"/>
      <c r="F11" s="79"/>
      <c r="G11" s="79"/>
      <c r="H11" s="415"/>
    </row>
    <row r="12" ht="17.25" customHeight="1" spans="1:9" x14ac:dyDescent="0.25">
      <c r="A12" s="5"/>
      <c r="B12" s="383"/>
      <c r="C12" s="6"/>
      <c r="D12" s="6"/>
      <c r="E12" s="6"/>
      <c r="F12" s="6"/>
      <c r="G12" s="6"/>
      <c r="H12" s="383"/>
    </row>
    <row r="13" ht="17.25" customHeight="1" spans="1:9" x14ac:dyDescent="0.25">
      <c r="A13" s="44"/>
      <c r="B13" s="384"/>
      <c r="C13" s="48"/>
      <c r="D13" s="48"/>
      <c r="E13" s="48"/>
      <c r="F13" s="48"/>
      <c r="G13" s="48"/>
      <c r="H13" s="384"/>
    </row>
    <row r="14" ht="17.25" customHeight="1" spans="1:9" x14ac:dyDescent="0.25">
      <c r="A14" s="236" t="s">
        <v>265</v>
      </c>
      <c r="B14" s="52">
        <f>SUM(C8:C18)</f>
      </c>
      <c r="C14" s="330">
        <f>SUM(D15)</f>
      </c>
      <c r="D14" s="330">
        <f>SUM(E15)</f>
      </c>
      <c r="E14" s="330">
        <f>SUM(F15)</f>
      </c>
      <c r="F14" s="330">
        <f>SUM(G15)</f>
      </c>
      <c r="G14" s="330">
        <f>SUM(H15)</f>
      </c>
      <c r="H14" s="52">
        <f>SUM(I8:I18)</f>
      </c>
    </row>
    <row r="15" ht="17.25" customHeight="1" spans="1:9" x14ac:dyDescent="0.25">
      <c r="A15" s="408" t="s">
        <v>1007</v>
      </c>
      <c r="B15" s="416"/>
      <c r="C15" s="331">
        <v>192</v>
      </c>
      <c r="D15" s="331">
        <v>384</v>
      </c>
      <c r="E15" s="331">
        <v>460</v>
      </c>
      <c r="F15" s="331">
        <v>120</v>
      </c>
      <c r="G15" s="331">
        <v>100</v>
      </c>
      <c r="H15" s="416"/>
    </row>
    <row r="16" ht="17.25" customHeight="1" spans="1:9" x14ac:dyDescent="0.25">
      <c r="A16" s="12"/>
      <c r="B16" s="64"/>
      <c r="C16" s="13"/>
      <c r="D16" s="13"/>
      <c r="E16" s="13"/>
      <c r="F16" s="13"/>
      <c r="G16" s="13"/>
      <c r="H16" s="342"/>
    </row>
    <row r="17" ht="17.25" customHeight="1" spans="1:9" x14ac:dyDescent="0.25">
      <c r="A17" s="247"/>
      <c r="B17" s="65"/>
      <c r="C17" s="55">
        <f>SUM(D21-D20)</f>
      </c>
      <c r="D17" s="55">
        <f>SUM(E21-E20)</f>
      </c>
      <c r="E17" s="55">
        <f>SUM(F21-F20)</f>
      </c>
      <c r="F17" s="55">
        <f>SUM(G21-G20)</f>
      </c>
      <c r="G17" s="55">
        <f>SUM(H21-H20)</f>
      </c>
      <c r="H17" s="417">
        <f>SUM(I21-I20)</f>
      </c>
    </row>
    <row r="18" spans="1:8" x14ac:dyDescent="0.25">
      <c r="A18" s="1" t="s">
        <v>0</v>
      </c>
      <c r="B18" s="2" t="s">
        <v>188</v>
      </c>
      <c r="C18" s="17" t="s">
        <v>10</v>
      </c>
      <c r="D18" s="17" t="s">
        <v>186</v>
      </c>
      <c r="E18" s="17" t="s">
        <v>12</v>
      </c>
      <c r="F18" s="17" t="s">
        <v>207</v>
      </c>
      <c r="G18" s="17" t="s">
        <v>1118</v>
      </c>
      <c r="H18" s="17" t="s">
        <v>1119</v>
      </c>
    </row>
    <row r="19" spans="1:9" x14ac:dyDescent="0.25">
      <c r="A19" s="1" t="s">
        <v>3</v>
      </c>
      <c r="B19" s="2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>
        <v>0</v>
      </c>
    </row>
    <row r="20" spans="1:8" x14ac:dyDescent="0.25">
      <c r="A20" s="1"/>
      <c r="B20" s="2">
        <v>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</row>
    <row r="21" spans="1:8" x14ac:dyDescent="0.25">
      <c r="A21" s="1"/>
      <c r="B21" s="2">
        <v>0</v>
      </c>
      <c r="C21" s="17">
        <v>150</v>
      </c>
      <c r="D21" s="17">
        <v>100</v>
      </c>
      <c r="E21" s="17">
        <v>460</v>
      </c>
      <c r="F21" s="17">
        <v>120</v>
      </c>
      <c r="G21" s="17">
        <v>0</v>
      </c>
      <c r="H21" s="17">
        <v>0</v>
      </c>
    </row>
    <row r="22" spans="1:8" x14ac:dyDescent="0.25">
      <c r="A22" s="1"/>
      <c r="B22" s="2">
        <v>0</v>
      </c>
      <c r="C22" s="17">
        <v>0</v>
      </c>
      <c r="D22" s="17">
        <v>284</v>
      </c>
      <c r="E22" s="17">
        <v>0</v>
      </c>
      <c r="F22" s="17">
        <v>0</v>
      </c>
      <c r="G22" s="17">
        <v>100</v>
      </c>
      <c r="H22" s="17">
        <v>0</v>
      </c>
    </row>
    <row r="23" spans="1:8" x14ac:dyDescent="0.25">
      <c r="A23" s="1"/>
      <c r="B23" s="2">
        <v>0</v>
      </c>
      <c r="C23" s="17">
        <v>42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</row>
    <row r="24" spans="1:8" x14ac:dyDescent="0.25">
      <c r="A24" s="1"/>
      <c r="B24" s="2">
        <v>-7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</row>
    <row r="25" spans="1:8" x14ac:dyDescent="0.25">
      <c r="A25" s="1"/>
      <c r="B25" s="2">
        <v>0</v>
      </c>
      <c r="C25" s="17">
        <v>0</v>
      </c>
      <c r="D25" s="17">
        <v>0</v>
      </c>
      <c r="E25" s="17">
        <v>0</v>
      </c>
      <c r="F25" s="17">
        <v>0</v>
      </c>
      <c r="G25" s="17">
        <v>-94</v>
      </c>
      <c r="H25" s="17">
        <v>0</v>
      </c>
    </row>
    <row r="26" spans="1:8" x14ac:dyDescent="0.25">
      <c r="A26" s="1" t="s">
        <v>3</v>
      </c>
      <c r="B26" s="2">
        <v>0</v>
      </c>
      <c r="C26" s="17">
        <v>192</v>
      </c>
      <c r="D26" s="17">
        <v>384</v>
      </c>
      <c r="E26" s="17">
        <v>460</v>
      </c>
      <c r="F26" s="17">
        <v>120</v>
      </c>
      <c r="G26" s="17">
        <v>6</v>
      </c>
      <c r="H26" s="17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C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7" ht="17.25" customHeight="1" spans="1:3" x14ac:dyDescent="0.25">
      <c r="A7" s="7"/>
      <c r="B7" s="6"/>
    </row>
    <row r="8" ht="17.25" customHeight="1" spans="1:3" x14ac:dyDescent="0.25">
      <c r="A8" s="50"/>
      <c r="B8" s="48"/>
    </row>
    <row r="9" ht="17.25" customHeight="1" spans="1:3" x14ac:dyDescent="0.25">
      <c r="A9" s="367" t="s">
        <v>265</v>
      </c>
      <c r="B9" s="330">
        <f>SUM(C8)</f>
      </c>
    </row>
    <row r="10" ht="17.25" customHeight="1" spans="1:3" x14ac:dyDescent="0.25">
      <c r="A10" s="405" t="s">
        <v>1007</v>
      </c>
      <c r="B10" s="331">
        <v>150</v>
      </c>
    </row>
    <row r="11" ht="17.25" customHeight="1" spans="1:3" x14ac:dyDescent="0.25">
      <c r="A11" s="3"/>
      <c r="B11" s="13"/>
    </row>
    <row r="12" ht="17.25" customHeight="1" spans="1:3" x14ac:dyDescent="0.25">
      <c r="A12" s="8"/>
      <c r="B12" s="318"/>
    </row>
    <row r="13" spans="1:2" x14ac:dyDescent="0.25">
      <c r="A13" s="3" t="s">
        <v>0</v>
      </c>
      <c r="B13" s="2" t="s">
        <v>170</v>
      </c>
    </row>
    <row r="14" spans="1:3" x14ac:dyDescent="0.25">
      <c r="A14" s="3" t="s">
        <v>3</v>
      </c>
      <c r="B14" s="2">
        <v>0</v>
      </c>
      <c r="C14">
        <v>0</v>
      </c>
    </row>
    <row r="15" spans="1:2" x14ac:dyDescent="0.25">
      <c r="A15" s="3"/>
      <c r="B15" s="2">
        <v>150</v>
      </c>
    </row>
    <row r="16" spans="1:2" x14ac:dyDescent="0.25">
      <c r="A16" s="3"/>
      <c r="B16" s="2">
        <v>-140</v>
      </c>
    </row>
    <row r="17" spans="1:2" x14ac:dyDescent="0.25">
      <c r="A17" s="3" t="s">
        <v>3</v>
      </c>
      <c r="B17" s="2">
        <v>10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7" ht="17.25" customHeight="1" spans="1:4" x14ac:dyDescent="0.25">
      <c r="A7" s="7"/>
      <c r="B7" s="6"/>
      <c r="C7" s="6"/>
    </row>
    <row r="8" ht="17.25" customHeight="1" spans="1:4" x14ac:dyDescent="0.25">
      <c r="A8" s="50"/>
      <c r="B8" s="48"/>
      <c r="C8" s="48"/>
    </row>
    <row r="9" ht="17.25" customHeight="1" spans="1:4" x14ac:dyDescent="0.25">
      <c r="A9" s="367" t="s">
        <v>265</v>
      </c>
      <c r="B9" s="330">
        <f>SUM(C8:C13)</f>
      </c>
      <c r="C9" s="330">
        <f>SUM(D8:D13)</f>
      </c>
    </row>
    <row r="10" ht="17.25" customHeight="1" spans="1:4" x14ac:dyDescent="0.25">
      <c r="A10" s="405" t="s">
        <v>1007</v>
      </c>
      <c r="B10" s="331">
        <v>265</v>
      </c>
      <c r="C10" s="331">
        <v>130</v>
      </c>
    </row>
    <row r="11" ht="17.25" customHeight="1" spans="1:4" x14ac:dyDescent="0.25">
      <c r="A11" s="3"/>
      <c r="B11" s="13"/>
      <c r="C11" s="13"/>
    </row>
    <row r="12" ht="17.25" customHeight="1" spans="1:4" x14ac:dyDescent="0.25">
      <c r="A12" s="8"/>
      <c r="B12" s="318"/>
      <c r="C12" s="318"/>
    </row>
    <row r="13" spans="1:3" x14ac:dyDescent="0.25">
      <c r="A13" s="3" t="s">
        <v>0</v>
      </c>
      <c r="B13" s="2" t="s">
        <v>207</v>
      </c>
      <c r="C13" s="2" t="s">
        <v>12</v>
      </c>
    </row>
    <row r="14" spans="1:4" x14ac:dyDescent="0.25">
      <c r="A14" s="3" t="s">
        <v>3</v>
      </c>
      <c r="B14" s="2">
        <v>0</v>
      </c>
      <c r="C14" s="2">
        <v>0</v>
      </c>
      <c r="D14">
        <v>0</v>
      </c>
    </row>
    <row r="15" spans="1:3" x14ac:dyDescent="0.25">
      <c r="A15" s="3"/>
      <c r="B15" s="2">
        <v>265</v>
      </c>
      <c r="C15" s="2">
        <v>130</v>
      </c>
    </row>
    <row r="16" spans="1:3" x14ac:dyDescent="0.25">
      <c r="A16" s="3" t="s">
        <v>3</v>
      </c>
      <c r="B16" s="2">
        <v>265</v>
      </c>
      <c r="C16" s="2">
        <v>130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7" ht="17.25" customHeight="1" spans="1:5" x14ac:dyDescent="0.25">
      <c r="A7" s="45"/>
      <c r="B7" s="79"/>
      <c r="C7" s="79"/>
      <c r="D7" s="79"/>
    </row>
    <row r="8" ht="17.25" customHeight="1" spans="1:5" x14ac:dyDescent="0.25">
      <c r="A8" s="7"/>
      <c r="B8" s="6"/>
      <c r="C8" s="6"/>
      <c r="D8" s="6"/>
    </row>
    <row r="9" ht="17.25" customHeight="1" spans="1:5" x14ac:dyDescent="0.25">
      <c r="A9" s="50"/>
      <c r="B9" s="48"/>
      <c r="C9" s="48"/>
      <c r="D9" s="48"/>
    </row>
    <row r="10" ht="17.25" customHeight="1" spans="1:5" x14ac:dyDescent="0.25">
      <c r="A10" s="367" t="s">
        <v>265</v>
      </c>
      <c r="B10" s="237">
        <f>SUM(C8:C9)</f>
      </c>
      <c r="C10" s="237">
        <f>SUM(D8:D9)</f>
      </c>
      <c r="D10" s="237">
        <f>SUM(E8:E9)</f>
      </c>
    </row>
    <row r="11" ht="17.25" customHeight="1" spans="1:5" x14ac:dyDescent="0.25">
      <c r="A11" s="405" t="s">
        <v>1007</v>
      </c>
      <c r="B11" s="331">
        <v>50</v>
      </c>
      <c r="C11" s="331">
        <v>50</v>
      </c>
      <c r="D11" s="331">
        <v>30</v>
      </c>
    </row>
    <row r="12" ht="17.25" customHeight="1" spans="1:5" x14ac:dyDescent="0.25">
      <c r="A12" s="3"/>
      <c r="B12" s="13"/>
      <c r="C12" s="13"/>
      <c r="D12" s="13"/>
    </row>
    <row r="13" ht="17.25" customHeight="1" spans="1:5" x14ac:dyDescent="0.25">
      <c r="A13" s="8"/>
      <c r="B13" s="318"/>
      <c r="C13" s="318"/>
      <c r="D13" s="318"/>
    </row>
    <row r="14" spans="1:4" x14ac:dyDescent="0.25">
      <c r="A14" s="3" t="s">
        <v>0</v>
      </c>
      <c r="B14" s="2" t="s">
        <v>69</v>
      </c>
      <c r="C14" s="2" t="s">
        <v>14</v>
      </c>
      <c r="D14" s="2" t="s">
        <v>1120</v>
      </c>
    </row>
    <row r="15" spans="1:5" x14ac:dyDescent="0.25">
      <c r="A15" s="3" t="s">
        <v>3</v>
      </c>
      <c r="B15" s="2">
        <v>0</v>
      </c>
      <c r="C15" s="2">
        <v>0</v>
      </c>
      <c r="D15" s="2">
        <v>0</v>
      </c>
      <c r="E15">
        <v>0</v>
      </c>
    </row>
    <row r="16" spans="1:4" x14ac:dyDescent="0.25">
      <c r="A16" s="3"/>
      <c r="B16" s="2">
        <v>50</v>
      </c>
      <c r="C16" s="2">
        <v>0</v>
      </c>
      <c r="D16" s="2">
        <v>0</v>
      </c>
    </row>
    <row r="17" spans="1:4" x14ac:dyDescent="0.25">
      <c r="A17" s="3"/>
      <c r="B17" s="2">
        <v>0</v>
      </c>
      <c r="C17" s="2">
        <v>33</v>
      </c>
      <c r="D17" s="2">
        <v>0</v>
      </c>
    </row>
    <row r="18" spans="1:4" x14ac:dyDescent="0.25">
      <c r="A18" s="3" t="s">
        <v>3</v>
      </c>
      <c r="B18" s="2">
        <v>50</v>
      </c>
      <c r="C18" s="2">
        <v>33</v>
      </c>
      <c r="D18" s="2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11" customWidth="1"/>
    <col min="3" max="3" width="10.005" style="11" customWidth="1"/>
    <col min="4" max="4" width="12.576428571428572" style="11" customWidth="1"/>
  </cols>
  <sheetData>
    <row r="7" ht="17.25" customHeight="1" spans="1:5" x14ac:dyDescent="0.25">
      <c r="A7" s="220" t="s">
        <v>1039</v>
      </c>
      <c r="B7" s="212">
        <f>SUM(C11:C12)</f>
      </c>
      <c r="C7" s="212">
        <f>SUM(D11:D12)</f>
      </c>
      <c r="D7" s="212">
        <f>SUM(E11:E12)</f>
      </c>
    </row>
    <row r="8" ht="17.25" customHeight="1" spans="1:5" x14ac:dyDescent="0.25">
      <c r="A8" s="45"/>
      <c r="B8" s="79"/>
      <c r="C8" s="79"/>
      <c r="D8" s="79"/>
    </row>
    <row r="9" ht="17.25" customHeight="1" spans="1:5" x14ac:dyDescent="0.25">
      <c r="A9" s="45"/>
      <c r="B9" s="79"/>
      <c r="C9" s="79"/>
      <c r="D9" s="79"/>
    </row>
    <row r="10" ht="17.25" customHeight="1" spans="1:5" x14ac:dyDescent="0.25">
      <c r="A10" s="7"/>
      <c r="B10" s="6"/>
      <c r="C10" s="6"/>
      <c r="D10" s="6"/>
    </row>
    <row r="11" ht="17.25" customHeight="1" spans="1:5" x14ac:dyDescent="0.25">
      <c r="A11" s="50"/>
      <c r="B11" s="48"/>
      <c r="C11" s="48"/>
      <c r="D11" s="48"/>
    </row>
    <row r="12" ht="17.25" customHeight="1" spans="1:5" x14ac:dyDescent="0.25">
      <c r="A12" s="367" t="s">
        <v>265</v>
      </c>
      <c r="B12" s="330">
        <f>SUM(C8)</f>
      </c>
      <c r="C12" s="330">
        <f>SUM(D8)</f>
      </c>
      <c r="D12" s="330">
        <f>SUM(E8)</f>
      </c>
    </row>
    <row r="13" ht="17.25" customHeight="1" spans="1:5" x14ac:dyDescent="0.25">
      <c r="A13" s="405" t="s">
        <v>1007</v>
      </c>
      <c r="B13" s="331">
        <v>120</v>
      </c>
      <c r="C13" s="331">
        <v>120</v>
      </c>
      <c r="D13" s="331">
        <v>60</v>
      </c>
    </row>
    <row r="14" ht="17.25" customHeight="1" spans="1:5" x14ac:dyDescent="0.25">
      <c r="A14" s="3"/>
      <c r="B14" s="13"/>
      <c r="C14" s="13"/>
      <c r="D14" s="13"/>
    </row>
    <row r="15" ht="17.25" customHeight="1" spans="1:5" x14ac:dyDescent="0.25">
      <c r="A15" s="8" t="s">
        <v>1121</v>
      </c>
      <c r="B15" s="13"/>
      <c r="C15" s="13"/>
      <c r="D15" s="13"/>
    </row>
    <row r="16" spans="1:4" x14ac:dyDescent="0.25">
      <c r="A16" s="3" t="s">
        <v>0</v>
      </c>
      <c r="B16" s="11" t="s">
        <v>11</v>
      </c>
      <c r="C16" s="11" t="s">
        <v>32</v>
      </c>
      <c r="D16" s="11" t="s">
        <v>157</v>
      </c>
    </row>
    <row r="17" spans="1:5" x14ac:dyDescent="0.25">
      <c r="A17" s="3" t="s">
        <v>3</v>
      </c>
      <c r="B17" s="11">
        <v>0</v>
      </c>
      <c r="C17" s="11">
        <v>0</v>
      </c>
      <c r="D17" s="11">
        <v>0</v>
      </c>
      <c r="E17">
        <v>0</v>
      </c>
    </row>
    <row r="18" spans="1:4" x14ac:dyDescent="0.25">
      <c r="A18" s="3"/>
      <c r="B18" s="11">
        <v>120</v>
      </c>
      <c r="C18" s="11">
        <v>120</v>
      </c>
      <c r="D18" s="11">
        <v>60</v>
      </c>
    </row>
    <row r="19" spans="1:4" x14ac:dyDescent="0.25">
      <c r="A19" s="3" t="s">
        <v>3</v>
      </c>
      <c r="B19" s="11">
        <v>120</v>
      </c>
      <c r="C19" s="11">
        <v>120</v>
      </c>
      <c r="D19" s="11">
        <v>60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17" customWidth="1"/>
    <col min="3" max="3" width="10.576428571428572" style="17" customWidth="1"/>
    <col min="4" max="5" width="9.147857142857141" style="17" customWidth="1"/>
    <col min="6" max="6" width="9.147857142857141" style="3" customWidth="1"/>
    <col min="7" max="7" width="12.43357142857143" style="4" customWidth="1"/>
  </cols>
  <sheetData>
    <row r="7" ht="17.25" customHeight="1" spans="1:8" x14ac:dyDescent="0.25">
      <c r="A7" s="345" t="s">
        <v>785</v>
      </c>
      <c r="B7" s="79"/>
      <c r="C7" s="203">
        <v>16</v>
      </c>
      <c r="D7" s="79"/>
      <c r="E7" s="79"/>
      <c r="F7" s="345"/>
      <c r="G7" s="8" t="s">
        <v>1122</v>
      </c>
    </row>
    <row r="8" ht="17.25" customHeight="1" spans="1:8" x14ac:dyDescent="0.25">
      <c r="A8" s="348" t="s">
        <v>785</v>
      </c>
      <c r="B8" s="78">
        <v>-17</v>
      </c>
      <c r="C8" s="146"/>
      <c r="D8" s="146"/>
      <c r="E8" s="78">
        <v>-37</v>
      </c>
      <c r="F8" s="348"/>
      <c r="G8" s="4"/>
    </row>
    <row r="9" ht="17.25" customHeight="1" spans="1:8" x14ac:dyDescent="0.25">
      <c r="A9" s="418" t="s">
        <v>1123</v>
      </c>
      <c r="B9" s="419"/>
      <c r="C9" s="419"/>
      <c r="D9" s="419"/>
      <c r="E9" s="420">
        <v>-83</v>
      </c>
      <c r="F9" s="418"/>
      <c r="G9" s="4"/>
    </row>
    <row r="10" ht="17.25" customHeight="1" spans="1:8" x14ac:dyDescent="0.25">
      <c r="A10" s="343" t="s">
        <v>976</v>
      </c>
      <c r="B10" s="76">
        <f>SUM(C11:C15)</f>
      </c>
      <c r="C10" s="76">
        <f>SUM(D11:D15)</f>
      </c>
      <c r="D10" s="76">
        <f>SUM(E11:E15)</f>
      </c>
      <c r="E10" s="76">
        <f>SUM(F11:F15)</f>
      </c>
      <c r="F10" s="321"/>
      <c r="G10" s="4"/>
    </row>
    <row r="11" ht="17.25" customHeight="1" spans="1:8" x14ac:dyDescent="0.25">
      <c r="A11" s="50"/>
      <c r="B11" s="48"/>
      <c r="C11" s="48"/>
      <c r="D11" s="48"/>
      <c r="E11" s="48"/>
      <c r="F11" s="50"/>
      <c r="G11" s="4"/>
    </row>
    <row r="12" ht="17.25" customHeight="1" spans="1:8" x14ac:dyDescent="0.25">
      <c r="A12" s="367" t="s">
        <v>265</v>
      </c>
      <c r="B12" s="330">
        <f>SUM(C8:C8)</f>
      </c>
      <c r="C12" s="330">
        <f>SUM(D8:D8)</f>
      </c>
      <c r="D12" s="330">
        <f>SUM(E8:E8)</f>
      </c>
      <c r="E12" s="330">
        <f>SUM(F8:F8)</f>
      </c>
      <c r="F12" s="381"/>
      <c r="G12" s="4"/>
    </row>
    <row r="13" ht="17.25" customHeight="1" spans="1:8" x14ac:dyDescent="0.25">
      <c r="A13" s="405" t="s">
        <v>1007</v>
      </c>
      <c r="B13" s="331">
        <v>50</v>
      </c>
      <c r="C13" s="331">
        <v>50</v>
      </c>
      <c r="D13" s="331">
        <v>58</v>
      </c>
      <c r="E13" s="331">
        <v>350</v>
      </c>
      <c r="F13" s="391"/>
      <c r="G13" s="4"/>
    </row>
    <row r="14" spans="1:5" x14ac:dyDescent="0.25">
      <c r="A14" s="3" t="s">
        <v>0</v>
      </c>
      <c r="B14" s="17" t="s">
        <v>207</v>
      </c>
      <c r="C14" s="17" t="s">
        <v>12</v>
      </c>
      <c r="D14" s="17" t="s">
        <v>11</v>
      </c>
      <c r="E14" s="17" t="s">
        <v>15</v>
      </c>
    </row>
    <row r="15" spans="1:6" x14ac:dyDescent="0.25">
      <c r="A15" s="3" t="s">
        <v>3</v>
      </c>
      <c r="B15" s="17">
        <v>0</v>
      </c>
      <c r="C15" s="17">
        <v>0</v>
      </c>
      <c r="D15" s="17">
        <v>0</v>
      </c>
      <c r="E15" s="17">
        <v>0</v>
      </c>
      <c r="F15" s="3">
        <v>0</v>
      </c>
    </row>
    <row r="16" spans="1:5" x14ac:dyDescent="0.25">
      <c r="A16" s="3"/>
      <c r="B16" s="17">
        <v>50</v>
      </c>
      <c r="C16" s="17">
        <v>50</v>
      </c>
      <c r="D16" s="17">
        <v>58</v>
      </c>
      <c r="E16" s="17">
        <v>350</v>
      </c>
    </row>
    <row r="17" spans="1:5" x14ac:dyDescent="0.25">
      <c r="A17" s="3"/>
      <c r="B17" s="17">
        <v>-33</v>
      </c>
      <c r="C17" s="17">
        <v>-66</v>
      </c>
      <c r="D17" s="17">
        <v>-58</v>
      </c>
      <c r="E17" s="17">
        <v>-230</v>
      </c>
    </row>
    <row r="18" spans="1:5" x14ac:dyDescent="0.25">
      <c r="A18" s="3"/>
      <c r="B18" s="17">
        <v>0</v>
      </c>
      <c r="C18" s="17">
        <v>16</v>
      </c>
      <c r="D18" s="17">
        <v>0</v>
      </c>
      <c r="E18" s="17">
        <v>0</v>
      </c>
    </row>
    <row r="19" spans="1:5" x14ac:dyDescent="0.25">
      <c r="A19" s="3"/>
      <c r="B19" s="17">
        <v>-17</v>
      </c>
      <c r="C19" s="17">
        <v>0</v>
      </c>
      <c r="D19" s="17">
        <v>0</v>
      </c>
      <c r="E19" s="17">
        <v>-37</v>
      </c>
    </row>
    <row r="20" spans="1:5" x14ac:dyDescent="0.25">
      <c r="A20" s="3" t="s">
        <v>3</v>
      </c>
      <c r="B20" s="17">
        <v>0</v>
      </c>
      <c r="C20" s="17">
        <v>0</v>
      </c>
      <c r="D20" s="17">
        <v>0</v>
      </c>
      <c r="E20" s="17">
        <v>83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17" customWidth="1"/>
    <col min="4" max="4" width="9.147857142857141" style="2" customWidth="1"/>
    <col min="5" max="5" width="12.43357142857143" style="4" customWidth="1"/>
  </cols>
  <sheetData>
    <row r="7" ht="17.25" customHeight="1" spans="1:6" x14ac:dyDescent="0.25">
      <c r="A7" s="226"/>
      <c r="B7" s="228">
        <v>-8</v>
      </c>
      <c r="C7" s="228">
        <v>-32</v>
      </c>
      <c r="D7" s="227"/>
      <c r="E7" s="4"/>
    </row>
    <row r="8" ht="17.25" customHeight="1" spans="1:6" x14ac:dyDescent="0.25">
      <c r="A8" s="75" t="s">
        <v>976</v>
      </c>
      <c r="B8" s="76">
        <f>SUM(C9:C13)</f>
      </c>
      <c r="C8" s="76">
        <f>SUM(D9:D13)</f>
      </c>
      <c r="D8" s="76">
        <f>SUM(E9:E12)</f>
      </c>
      <c r="E8" s="4"/>
    </row>
    <row r="9" ht="17.25" customHeight="1" spans="1:6" x14ac:dyDescent="0.25">
      <c r="A9" s="125"/>
      <c r="B9" s="126"/>
      <c r="C9" s="126"/>
      <c r="D9" s="126"/>
      <c r="E9" s="4"/>
    </row>
    <row r="10" ht="17.25" customHeight="1" spans="1:6" x14ac:dyDescent="0.25">
      <c r="A10" s="104"/>
      <c r="B10" s="126"/>
      <c r="C10" s="126"/>
      <c r="D10" s="126"/>
      <c r="E10" s="4"/>
    </row>
    <row r="11" ht="17.25" customHeight="1" spans="1:6" x14ac:dyDescent="0.25">
      <c r="A11" s="104"/>
      <c r="B11" s="126"/>
      <c r="C11" s="126"/>
      <c r="D11" s="126"/>
      <c r="E11" s="4"/>
    </row>
    <row r="12" ht="17.25" customHeight="1" spans="1:6" x14ac:dyDescent="0.25">
      <c r="A12" s="236" t="s">
        <v>265</v>
      </c>
      <c r="B12" s="330">
        <f>SUM(C8)</f>
      </c>
      <c r="C12" s="330">
        <f>SUM(D8)</f>
      </c>
      <c r="D12" s="369"/>
      <c r="E12" s="4"/>
    </row>
    <row r="13" ht="17.25" customHeight="1" spans="1:6" x14ac:dyDescent="0.25">
      <c r="A13" s="408" t="s">
        <v>1007</v>
      </c>
      <c r="B13" s="331">
        <v>80</v>
      </c>
      <c r="C13" s="331">
        <v>100</v>
      </c>
      <c r="D13" s="359"/>
      <c r="E13" s="4"/>
    </row>
    <row r="14" spans="1:4" x14ac:dyDescent="0.25">
      <c r="A14" s="1" t="s">
        <v>0</v>
      </c>
      <c r="B14" s="17" t="s">
        <v>11</v>
      </c>
      <c r="C14" s="17" t="s">
        <v>187</v>
      </c>
      <c r="D14" s="2" t="s">
        <v>9</v>
      </c>
    </row>
    <row r="15" spans="1:5" x14ac:dyDescent="0.25">
      <c r="A15" s="1" t="s">
        <v>3</v>
      </c>
      <c r="B15" s="17">
        <v>0</v>
      </c>
      <c r="C15" s="17">
        <v>0</v>
      </c>
      <c r="D15" s="2">
        <v>0</v>
      </c>
      <c r="E15" s="4">
        <v>0</v>
      </c>
    </row>
    <row r="16" spans="1:4" x14ac:dyDescent="0.25">
      <c r="A16" s="1"/>
      <c r="B16" s="17">
        <v>80</v>
      </c>
      <c r="C16" s="17">
        <v>100</v>
      </c>
      <c r="D16" s="2">
        <v>0</v>
      </c>
    </row>
    <row r="17" spans="1:4" x14ac:dyDescent="0.25">
      <c r="A17" s="1"/>
      <c r="B17" s="17">
        <v>-71</v>
      </c>
      <c r="C17" s="17">
        <v>-68</v>
      </c>
      <c r="D17" s="2">
        <v>-1</v>
      </c>
    </row>
    <row r="18" spans="1:4" x14ac:dyDescent="0.25">
      <c r="A18" s="1"/>
      <c r="B18" s="17">
        <v>0</v>
      </c>
      <c r="C18" s="17">
        <v>0</v>
      </c>
      <c r="D18" s="2">
        <v>1</v>
      </c>
    </row>
    <row r="19" spans="1:4" x14ac:dyDescent="0.25">
      <c r="A19" s="1"/>
      <c r="B19" s="17">
        <v>-1</v>
      </c>
      <c r="C19" s="17">
        <v>0</v>
      </c>
      <c r="D19" s="2">
        <v>0</v>
      </c>
    </row>
    <row r="20" spans="1:4" x14ac:dyDescent="0.25">
      <c r="A20" s="1" t="s">
        <v>3</v>
      </c>
      <c r="B20" s="17">
        <v>8</v>
      </c>
      <c r="C20" s="17">
        <v>32</v>
      </c>
      <c r="D20" s="2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11" customWidth="1"/>
    <col min="3" max="3" width="9.576428571428572" style="11" customWidth="1"/>
    <col min="4" max="4" width="9.719285714285713" style="11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7" ht="17.25" customHeight="1" spans="1:10" x14ac:dyDescent="0.25">
      <c r="A7" s="45"/>
      <c r="B7" s="79"/>
      <c r="C7" s="79"/>
      <c r="D7" s="79"/>
      <c r="E7" s="79"/>
      <c r="F7" s="79"/>
      <c r="G7" s="79"/>
      <c r="H7" s="79"/>
      <c r="I7" s="345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44"/>
      <c r="B9" s="48"/>
      <c r="C9" s="48"/>
      <c r="D9" s="48"/>
      <c r="E9" s="48"/>
      <c r="F9" s="48"/>
      <c r="G9" s="48"/>
      <c r="H9" s="48"/>
      <c r="I9" s="50"/>
    </row>
    <row r="10" ht="17.25" customHeight="1" spans="1:10" x14ac:dyDescent="0.25">
      <c r="A10" s="236" t="s">
        <v>265</v>
      </c>
      <c r="B10" s="330">
        <f>SUM(C8)</f>
      </c>
      <c r="C10" s="330">
        <f>SUM(D8)</f>
      </c>
      <c r="D10" s="330">
        <f>SUM(E8)</f>
      </c>
      <c r="E10" s="330">
        <f>SUM(F8)</f>
      </c>
      <c r="F10" s="330">
        <f>SUM(G8)</f>
      </c>
      <c r="G10" s="237">
        <f>SUM(H8)</f>
      </c>
      <c r="H10" s="330">
        <f>SUM(I8)</f>
      </c>
      <c r="I10" s="381"/>
    </row>
    <row r="11" ht="17.25" customHeight="1" spans="1:10" x14ac:dyDescent="0.25">
      <c r="A11" s="408" t="s">
        <v>1007</v>
      </c>
      <c r="B11" s="331">
        <v>40</v>
      </c>
      <c r="C11" s="331">
        <v>60</v>
      </c>
      <c r="D11" s="331">
        <v>20</v>
      </c>
      <c r="E11" s="331">
        <v>20</v>
      </c>
      <c r="F11" s="331">
        <v>10</v>
      </c>
      <c r="G11" s="331">
        <v>80</v>
      </c>
      <c r="H11" s="331">
        <v>80</v>
      </c>
      <c r="I11" s="391"/>
    </row>
    <row r="12" ht="17.25" customHeight="1" spans="1:10" x14ac:dyDescent="0.25">
      <c r="A12" s="12"/>
      <c r="B12" s="13"/>
      <c r="C12" s="13"/>
      <c r="D12" s="13"/>
      <c r="E12" s="13"/>
      <c r="F12" s="13"/>
      <c r="G12" s="13"/>
      <c r="H12" s="13"/>
      <c r="I12" s="3"/>
    </row>
    <row r="13" ht="17.25" customHeight="1" spans="1:10" x14ac:dyDescent="0.25">
      <c r="A13" s="247" t="s">
        <v>1121</v>
      </c>
      <c r="B13" s="13"/>
      <c r="C13" s="13"/>
      <c r="D13" s="13"/>
      <c r="E13" s="290"/>
      <c r="F13" s="290"/>
      <c r="G13" s="290"/>
      <c r="H13" s="290"/>
      <c r="I13" s="22"/>
    </row>
    <row r="14" spans="1:8" x14ac:dyDescent="0.25">
      <c r="A14" s="1" t="s">
        <v>0</v>
      </c>
      <c r="B14" s="11" t="s">
        <v>69</v>
      </c>
      <c r="C14" s="11" t="s">
        <v>8</v>
      </c>
      <c r="D14" s="11" t="s">
        <v>7</v>
      </c>
      <c r="E14" s="2" t="s">
        <v>14</v>
      </c>
      <c r="F14" s="2" t="s">
        <v>188</v>
      </c>
      <c r="G14" s="2" t="s">
        <v>13</v>
      </c>
      <c r="H14" s="2" t="s">
        <v>9</v>
      </c>
    </row>
    <row r="15" spans="1:9" x14ac:dyDescent="0.25">
      <c r="A15" s="1" t="s">
        <v>3</v>
      </c>
      <c r="B15" s="11">
        <v>0</v>
      </c>
      <c r="C15" s="11">
        <v>0</v>
      </c>
      <c r="D15" s="11">
        <v>0</v>
      </c>
      <c r="E15" s="2">
        <v>0</v>
      </c>
      <c r="F15" s="2">
        <v>0</v>
      </c>
      <c r="G15" s="2">
        <v>0</v>
      </c>
      <c r="H15" s="2">
        <v>0</v>
      </c>
      <c r="I15" s="3">
        <v>0</v>
      </c>
    </row>
    <row r="16" spans="1:8" x14ac:dyDescent="0.25">
      <c r="A16" s="1"/>
      <c r="B16" s="11">
        <v>40</v>
      </c>
      <c r="C16" s="11">
        <v>60</v>
      </c>
      <c r="D16" s="11">
        <v>20</v>
      </c>
      <c r="E16" s="2">
        <v>20</v>
      </c>
      <c r="F16" s="2">
        <v>10</v>
      </c>
      <c r="G16" s="2">
        <v>60</v>
      </c>
      <c r="H16" s="2">
        <v>80</v>
      </c>
    </row>
    <row r="17" spans="1:8" x14ac:dyDescent="0.25">
      <c r="A17" s="1" t="s">
        <v>3</v>
      </c>
      <c r="B17" s="11">
        <v>40</v>
      </c>
      <c r="C17" s="11">
        <v>60</v>
      </c>
      <c r="D17" s="11">
        <v>20</v>
      </c>
      <c r="E17" s="2">
        <v>20</v>
      </c>
      <c r="F17" s="2">
        <v>10</v>
      </c>
      <c r="G17" s="2">
        <v>60</v>
      </c>
      <c r="H17" s="2">
        <v>80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11" customWidth="1"/>
    <col min="3" max="3" width="9.719285714285713" style="11" customWidth="1"/>
    <col min="4" max="4" width="9.576428571428572" style="11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7" ht="17.25" customHeight="1" spans="1:13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7"/>
    </row>
    <row r="8" ht="17.25" customHeight="1" spans="1:13" x14ac:dyDescent="0.25">
      <c r="A8" s="44"/>
      <c r="B8" s="48"/>
      <c r="C8" s="48"/>
      <c r="D8" s="48"/>
      <c r="E8" s="48"/>
      <c r="F8" s="48"/>
      <c r="G8" s="48"/>
      <c r="H8" s="48"/>
      <c r="I8" s="48"/>
      <c r="J8" s="48"/>
      <c r="K8" s="48"/>
      <c r="L8" s="50"/>
    </row>
    <row r="9" ht="17.25" customHeight="1" spans="1:13" x14ac:dyDescent="0.25">
      <c r="A9" s="236" t="s">
        <v>265</v>
      </c>
      <c r="B9" s="237">
        <f>SUM(C8:C10)</f>
      </c>
      <c r="C9" s="237">
        <f>SUM(D8:D10)</f>
      </c>
      <c r="D9" s="237">
        <f>SUM(E8:E10)</f>
      </c>
      <c r="E9" s="237">
        <f>SUM(F8:F10)</f>
      </c>
      <c r="F9" s="237">
        <f>SUM(G8:G10)</f>
      </c>
      <c r="G9" s="237">
        <f>SUM(H8:H10)</f>
      </c>
      <c r="H9" s="237">
        <f>SUM(I8:I10)</f>
      </c>
      <c r="I9" s="237">
        <f>SUM(J8:J10)</f>
      </c>
      <c r="J9" s="237">
        <f>SUM(K8:K10)</f>
      </c>
      <c r="K9" s="237">
        <f>SUM(L8:L10)</f>
      </c>
      <c r="L9" s="381"/>
    </row>
    <row r="10" ht="17.25" customHeight="1" spans="1:13" x14ac:dyDescent="0.25">
      <c r="A10" s="408" t="s">
        <v>1007</v>
      </c>
      <c r="B10" s="359"/>
      <c r="C10" s="359"/>
      <c r="D10" s="359"/>
      <c r="E10" s="359"/>
      <c r="F10" s="359"/>
      <c r="G10" s="359"/>
      <c r="H10" s="359"/>
      <c r="I10" s="359"/>
      <c r="J10" s="359"/>
      <c r="K10" s="359"/>
      <c r="L10" s="391"/>
    </row>
    <row r="11" ht="17.25" customHeight="1" spans="1:13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3"/>
    </row>
    <row r="12" ht="17.25" customHeight="1" spans="1:13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3"/>
    </row>
    <row r="13" ht="17.25" customHeight="1" spans="1:13" x14ac:dyDescent="0.25">
      <c r="A13" s="247" t="s">
        <v>1121</v>
      </c>
      <c r="B13" s="13"/>
      <c r="C13" s="13"/>
      <c r="D13" s="13"/>
      <c r="E13" s="290"/>
      <c r="F13" s="290"/>
      <c r="G13" s="290"/>
      <c r="H13" s="290"/>
      <c r="I13" s="290"/>
      <c r="J13" s="290"/>
      <c r="K13" s="290"/>
      <c r="L13" s="22"/>
    </row>
    <row r="14" spans="1:11" x14ac:dyDescent="0.25">
      <c r="A14" s="1" t="s">
        <v>0</v>
      </c>
      <c r="B14" s="11" t="s">
        <v>11</v>
      </c>
      <c r="C14" s="11" t="s">
        <v>69</v>
      </c>
      <c r="D14" s="11" t="s">
        <v>8</v>
      </c>
      <c r="E14" s="2" t="s">
        <v>7</v>
      </c>
      <c r="F14" s="2" t="s">
        <v>14</v>
      </c>
      <c r="G14" s="2" t="s">
        <v>188</v>
      </c>
      <c r="H14" s="2" t="s">
        <v>9</v>
      </c>
      <c r="I14" s="2" t="s">
        <v>6</v>
      </c>
      <c r="J14" s="2" t="s">
        <v>1124</v>
      </c>
      <c r="K14" s="2" t="s">
        <v>1125</v>
      </c>
    </row>
    <row r="15" spans="1:12" x14ac:dyDescent="0.25">
      <c r="A15" s="1" t="s">
        <v>3</v>
      </c>
      <c r="B15" s="11">
        <v>0</v>
      </c>
      <c r="C15" s="11">
        <v>0</v>
      </c>
      <c r="D15" s="11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3">
        <v>0</v>
      </c>
    </row>
    <row r="16" spans="1:11" x14ac:dyDescent="0.25">
      <c r="A16" s="1"/>
      <c r="B16" s="11">
        <v>250</v>
      </c>
      <c r="C16" s="11">
        <v>0</v>
      </c>
      <c r="D16" s="11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</row>
    <row r="17" spans="1:11" x14ac:dyDescent="0.25">
      <c r="A17" s="1"/>
      <c r="B17" s="11">
        <v>0</v>
      </c>
      <c r="C17" s="11">
        <v>53</v>
      </c>
      <c r="D17" s="11">
        <v>216</v>
      </c>
      <c r="E17" s="2">
        <v>21</v>
      </c>
      <c r="F17" s="2">
        <v>33</v>
      </c>
      <c r="G17" s="2">
        <v>10</v>
      </c>
      <c r="H17" s="2">
        <v>150</v>
      </c>
      <c r="I17" s="2">
        <v>55</v>
      </c>
      <c r="J17" s="2">
        <v>0</v>
      </c>
      <c r="K17" s="2">
        <v>0</v>
      </c>
    </row>
    <row r="18" spans="1:11" x14ac:dyDescent="0.25">
      <c r="A18" s="1"/>
      <c r="B18" s="11">
        <v>0</v>
      </c>
      <c r="C18" s="11">
        <v>11</v>
      </c>
      <c r="D18" s="11">
        <v>0</v>
      </c>
      <c r="E18" s="2">
        <v>9</v>
      </c>
      <c r="F18" s="2">
        <v>97</v>
      </c>
      <c r="G18" s="2">
        <v>10</v>
      </c>
      <c r="H18" s="2">
        <v>0</v>
      </c>
      <c r="I18" s="2">
        <v>5</v>
      </c>
      <c r="J18" s="2">
        <v>20</v>
      </c>
      <c r="K18" s="2">
        <v>50</v>
      </c>
    </row>
    <row r="19" spans="1:11" x14ac:dyDescent="0.25">
      <c r="A19" s="1" t="s">
        <v>3</v>
      </c>
      <c r="B19" s="11">
        <v>250</v>
      </c>
      <c r="C19" s="11">
        <v>64</v>
      </c>
      <c r="D19" s="11">
        <v>216</v>
      </c>
      <c r="E19" s="2">
        <v>30</v>
      </c>
      <c r="F19" s="2">
        <v>130</v>
      </c>
      <c r="G19" s="2">
        <v>20</v>
      </c>
      <c r="H19" s="2">
        <v>150</v>
      </c>
      <c r="I19" s="2">
        <v>60</v>
      </c>
      <c r="J19" s="2">
        <v>20</v>
      </c>
      <c r="K19" s="2">
        <v>50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17" customWidth="1"/>
    <col min="3" max="3" width="10.005" style="17" customWidth="1"/>
    <col min="4" max="4" width="12.576428571428572" style="17" customWidth="1"/>
    <col min="5" max="5" width="9.719285714285713" style="17" customWidth="1"/>
    <col min="6" max="6" width="9.576428571428572" style="17" customWidth="1"/>
    <col min="7" max="7" width="9.719285714285713" style="17" customWidth="1"/>
    <col min="8" max="8" width="10.576428571428572" style="17" customWidth="1"/>
    <col min="9" max="9" width="9.147857142857141" style="17" customWidth="1"/>
    <col min="10" max="10" width="9.147857142857141" style="2" customWidth="1"/>
  </cols>
  <sheetData>
    <row r="7" ht="17.25" customHeight="1" spans="1:11" x14ac:dyDescent="0.25">
      <c r="A7" s="45"/>
      <c r="B7" s="79"/>
      <c r="C7" s="79"/>
      <c r="D7" s="79"/>
      <c r="E7" s="79"/>
      <c r="F7" s="79"/>
      <c r="G7" s="79"/>
      <c r="H7" s="79"/>
      <c r="I7" s="79"/>
      <c r="J7" s="79"/>
    </row>
    <row r="8" ht="17.25" customHeight="1" spans="1:11" x14ac:dyDescent="0.25">
      <c r="A8" s="45"/>
      <c r="B8" s="79"/>
      <c r="C8" s="79"/>
      <c r="D8" s="79"/>
      <c r="E8" s="79"/>
      <c r="F8" s="79"/>
      <c r="G8" s="79"/>
      <c r="H8" s="79"/>
      <c r="I8" s="79"/>
      <c r="J8" s="79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6"/>
      <c r="J9" s="6"/>
    </row>
    <row r="10" ht="17.25" customHeight="1" spans="1:11" x14ac:dyDescent="0.25">
      <c r="A10" s="44"/>
      <c r="B10" s="48"/>
      <c r="C10" s="48"/>
      <c r="D10" s="48"/>
      <c r="E10" s="48"/>
      <c r="F10" s="48"/>
      <c r="G10" s="48"/>
      <c r="H10" s="48"/>
      <c r="I10" s="48"/>
      <c r="J10" s="48"/>
    </row>
    <row r="11" ht="17.25" customHeight="1" spans="1:11" x14ac:dyDescent="0.25">
      <c r="A11" s="236" t="s">
        <v>265</v>
      </c>
      <c r="B11" s="330">
        <f>SUM(C8)</f>
      </c>
      <c r="C11" s="330">
        <f>SUM(D8)</f>
      </c>
      <c r="D11" s="330">
        <f>SUM(E8)</f>
      </c>
      <c r="E11" s="330">
        <f>SUM(F8)</f>
      </c>
      <c r="F11" s="330">
        <f>SUM(G8)</f>
      </c>
      <c r="G11" s="330">
        <f>SUM(H8)</f>
      </c>
      <c r="H11" s="330">
        <f>SUM(I8)</f>
      </c>
      <c r="I11" s="330">
        <f>SUM(J8)</f>
      </c>
      <c r="J11" s="330">
        <f>SUM(K8)</f>
      </c>
    </row>
    <row r="12" ht="17.25" customHeight="1" spans="1:11" x14ac:dyDescent="0.25">
      <c r="A12" s="408" t="s">
        <v>1007</v>
      </c>
      <c r="B12" s="331">
        <v>50</v>
      </c>
      <c r="C12" s="331">
        <v>100</v>
      </c>
      <c r="D12" s="331">
        <v>100</v>
      </c>
      <c r="E12" s="331">
        <v>200</v>
      </c>
      <c r="F12" s="331">
        <v>100</v>
      </c>
      <c r="G12" s="331">
        <v>100</v>
      </c>
      <c r="H12" s="331">
        <v>100</v>
      </c>
      <c r="I12" s="331">
        <v>25</v>
      </c>
      <c r="J12" s="359"/>
    </row>
    <row r="13" spans="1:9" x14ac:dyDescent="0.25">
      <c r="A13" s="1" t="s">
        <v>0</v>
      </c>
      <c r="B13" s="17" t="s">
        <v>14</v>
      </c>
      <c r="C13" s="17" t="s">
        <v>8</v>
      </c>
      <c r="D13" s="17" t="s">
        <v>4</v>
      </c>
      <c r="E13" s="17" t="s">
        <v>13</v>
      </c>
      <c r="F13" s="17" t="s">
        <v>9</v>
      </c>
      <c r="G13" s="17" t="s">
        <v>6</v>
      </c>
      <c r="H13" s="17" t="s">
        <v>7</v>
      </c>
      <c r="I13" s="17" t="s">
        <v>188</v>
      </c>
    </row>
    <row r="14" spans="1:10" x14ac:dyDescent="0.25">
      <c r="A14" s="1" t="s">
        <v>3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2">
        <v>0</v>
      </c>
    </row>
    <row r="15" spans="1:9" x14ac:dyDescent="0.25">
      <c r="A15" s="1"/>
      <c r="B15" s="17">
        <v>50</v>
      </c>
      <c r="C15" s="17">
        <v>100</v>
      </c>
      <c r="D15" s="17">
        <v>100</v>
      </c>
      <c r="E15" s="17">
        <v>200</v>
      </c>
      <c r="F15" s="17">
        <v>100</v>
      </c>
      <c r="G15" s="17">
        <v>100</v>
      </c>
      <c r="H15" s="17">
        <v>100</v>
      </c>
      <c r="I15" s="17">
        <v>25</v>
      </c>
    </row>
    <row r="16" spans="1:9" x14ac:dyDescent="0.25">
      <c r="A16" s="1" t="s">
        <v>3</v>
      </c>
      <c r="B16" s="17">
        <v>50</v>
      </c>
      <c r="C16" s="17">
        <v>100</v>
      </c>
      <c r="D16" s="17">
        <v>100</v>
      </c>
      <c r="E16" s="17">
        <v>200</v>
      </c>
      <c r="F16" s="17">
        <v>100</v>
      </c>
      <c r="G16" s="17">
        <v>100</v>
      </c>
      <c r="H16" s="17">
        <v>100</v>
      </c>
      <c r="I16" s="17">
        <v>25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11" customWidth="1"/>
    <col min="3" max="3" width="10.005" style="11" customWidth="1"/>
    <col min="4" max="4" width="9.719285714285713" style="11" customWidth="1"/>
    <col min="5" max="7" width="9.576428571428572" style="11" customWidth="1"/>
    <col min="8" max="8" width="9.147857142857141" style="11" customWidth="1"/>
    <col min="9" max="9" width="12.43357142857143" style="4" customWidth="1"/>
  </cols>
  <sheetData>
    <row r="7" ht="17.25" customHeight="1" spans="1:10" x14ac:dyDescent="0.25">
      <c r="A7" s="7"/>
      <c r="B7" s="6"/>
      <c r="C7" s="6"/>
      <c r="D7" s="6"/>
      <c r="E7" s="6"/>
      <c r="F7" s="6"/>
      <c r="G7" s="6"/>
      <c r="H7" s="6"/>
      <c r="I7" s="4"/>
    </row>
    <row r="8" ht="17.25" customHeight="1" spans="1:10" x14ac:dyDescent="0.25">
      <c r="A8" s="7"/>
      <c r="B8" s="6"/>
      <c r="C8" s="6"/>
      <c r="D8" s="6"/>
      <c r="E8" s="6"/>
      <c r="F8" s="6"/>
      <c r="G8" s="6"/>
      <c r="H8" s="6"/>
      <c r="I8" s="4"/>
    </row>
    <row r="9" ht="17.25" customHeight="1" spans="1:10" x14ac:dyDescent="0.25">
      <c r="A9" s="7"/>
      <c r="B9" s="6"/>
      <c r="C9" s="6"/>
      <c r="D9" s="6"/>
      <c r="E9" s="6"/>
      <c r="F9" s="6"/>
      <c r="G9" s="6"/>
      <c r="H9" s="6"/>
      <c r="I9" s="4"/>
    </row>
    <row r="10" ht="17.25" customHeight="1" spans="1:10" x14ac:dyDescent="0.25">
      <c r="A10" s="7"/>
      <c r="B10" s="6"/>
      <c r="C10" s="6"/>
      <c r="D10" s="6"/>
      <c r="E10" s="6"/>
      <c r="F10" s="6"/>
      <c r="G10" s="6"/>
      <c r="H10" s="6"/>
      <c r="I10" s="4"/>
    </row>
    <row r="11" ht="17.25" customHeight="1" spans="1:10" x14ac:dyDescent="0.25">
      <c r="A11" s="7"/>
      <c r="B11" s="6"/>
      <c r="C11" s="6"/>
      <c r="D11" s="6"/>
      <c r="E11" s="6"/>
      <c r="F11" s="6"/>
      <c r="G11" s="6"/>
      <c r="H11" s="6"/>
      <c r="I11" s="4"/>
    </row>
    <row r="12" ht="17.25" customHeight="1" spans="1:10" x14ac:dyDescent="0.25">
      <c r="A12" s="7"/>
      <c r="B12" s="6"/>
      <c r="C12" s="6"/>
      <c r="D12" s="6"/>
      <c r="E12" s="6"/>
      <c r="F12" s="6"/>
      <c r="G12" s="6"/>
      <c r="H12" s="6"/>
      <c r="I12" s="4"/>
    </row>
    <row r="13" ht="17.25" customHeight="1" spans="1:10" x14ac:dyDescent="0.25">
      <c r="A13" s="7"/>
      <c r="B13" s="6"/>
      <c r="C13" s="6"/>
      <c r="D13" s="6"/>
      <c r="E13" s="6"/>
      <c r="F13" s="6"/>
      <c r="G13" s="6"/>
      <c r="H13" s="6"/>
      <c r="I13" s="4"/>
    </row>
    <row r="14" ht="17.25" customHeight="1" spans="1:10" x14ac:dyDescent="0.25">
      <c r="A14" s="7"/>
      <c r="B14" s="6"/>
      <c r="C14" s="6"/>
      <c r="D14" s="6"/>
      <c r="E14" s="6"/>
      <c r="F14" s="6"/>
      <c r="G14" s="6"/>
      <c r="H14" s="6"/>
      <c r="I14" s="4"/>
    </row>
    <row r="15" ht="17.25" customHeight="1" spans="1:10" x14ac:dyDescent="0.25">
      <c r="A15" s="7"/>
      <c r="B15" s="6"/>
      <c r="C15" s="6"/>
      <c r="D15" s="6"/>
      <c r="E15" s="6"/>
      <c r="F15" s="6"/>
      <c r="G15" s="6"/>
      <c r="H15" s="6"/>
      <c r="I15" s="4"/>
    </row>
    <row r="16" ht="17.25" customHeight="1" spans="1:10" x14ac:dyDescent="0.25">
      <c r="A16" s="208"/>
      <c r="B16" s="126"/>
      <c r="C16" s="126"/>
      <c r="D16" s="126"/>
      <c r="E16" s="126"/>
      <c r="F16" s="126"/>
      <c r="G16" s="126"/>
      <c r="H16" s="126"/>
      <c r="I16" s="4"/>
    </row>
    <row r="17" ht="17.25" customHeight="1" spans="1:10" x14ac:dyDescent="0.25">
      <c r="A17" s="367" t="s">
        <v>265</v>
      </c>
      <c r="B17" s="330">
        <f>SUM(C8:C11)</f>
      </c>
      <c r="C17" s="330">
        <f>SUM(D8:D11)</f>
      </c>
      <c r="D17" s="330">
        <f>SUM(E8:E11)</f>
      </c>
      <c r="E17" s="330">
        <f>SUM(F8:F11)</f>
      </c>
      <c r="F17" s="330">
        <f>SUM(G8:G11)</f>
      </c>
      <c r="G17" s="330">
        <f>SUM(H8:H11)</f>
      </c>
      <c r="H17" s="330">
        <f>SUM(I8:I11)</f>
      </c>
      <c r="I17" s="4"/>
    </row>
    <row r="18" ht="17.25" customHeight="1" spans="1:10" x14ac:dyDescent="0.25">
      <c r="A18" s="405" t="s">
        <v>1007</v>
      </c>
      <c r="B18" s="359"/>
      <c r="C18" s="359"/>
      <c r="D18" s="359"/>
      <c r="E18" s="359"/>
      <c r="F18" s="359"/>
      <c r="G18" s="359"/>
      <c r="H18" s="359"/>
      <c r="I18" s="4"/>
    </row>
    <row r="19" ht="17.25" customHeight="1" spans="1:10" x14ac:dyDescent="0.25">
      <c r="A19" s="3"/>
      <c r="B19" s="13"/>
      <c r="C19" s="13"/>
      <c r="D19" s="13"/>
      <c r="E19" s="13"/>
      <c r="F19" s="13"/>
      <c r="G19" s="13"/>
      <c r="H19" s="13"/>
      <c r="I19" s="4"/>
    </row>
    <row r="20" ht="17.25" customHeight="1" spans="1:10" x14ac:dyDescent="0.25">
      <c r="A20" s="3"/>
      <c r="B20" s="13"/>
      <c r="C20" s="13"/>
      <c r="D20" s="13"/>
      <c r="E20" s="13"/>
      <c r="F20" s="13"/>
      <c r="G20" s="13"/>
      <c r="H20" s="13"/>
      <c r="I20" s="4"/>
    </row>
    <row r="21" ht="17.25" customHeight="1" spans="1:10" x14ac:dyDescent="0.25">
      <c r="A21" s="8" t="s">
        <v>1126</v>
      </c>
      <c r="B21" s="13"/>
      <c r="C21" s="13"/>
      <c r="D21" s="13"/>
      <c r="E21" s="13"/>
      <c r="F21" s="13"/>
      <c r="G21" s="13"/>
      <c r="H21" s="13"/>
      <c r="I21" s="4"/>
    </row>
    <row r="22" ht="17.25" customHeight="1" spans="1:10" x14ac:dyDescent="0.25">
      <c r="A22" s="8" t="s">
        <v>1127</v>
      </c>
      <c r="B22" s="13"/>
      <c r="C22" s="13"/>
      <c r="D22" s="13"/>
      <c r="E22" s="13"/>
      <c r="F22" s="13"/>
      <c r="G22" s="13"/>
      <c r="H22" s="13"/>
      <c r="I22" s="4"/>
    </row>
    <row r="23" spans="1:7" x14ac:dyDescent="0.25">
      <c r="A23" s="3" t="s">
        <v>0</v>
      </c>
      <c r="B23" s="11" t="s">
        <v>6</v>
      </c>
      <c r="C23" s="11" t="s">
        <v>8</v>
      </c>
      <c r="D23" s="11" t="s">
        <v>13</v>
      </c>
      <c r="E23" s="11" t="s">
        <v>14</v>
      </c>
      <c r="F23" s="11" t="s">
        <v>11</v>
      </c>
      <c r="G23" s="11" t="s">
        <v>9</v>
      </c>
    </row>
    <row r="24" spans="1:8" x14ac:dyDescent="0.25">
      <c r="A24" s="3" t="s">
        <v>3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</row>
    <row r="25" spans="1:7" x14ac:dyDescent="0.25">
      <c r="A25" s="3"/>
      <c r="B25" s="11">
        <v>100</v>
      </c>
      <c r="C25" s="11">
        <v>100</v>
      </c>
      <c r="D25" s="11">
        <v>100</v>
      </c>
      <c r="E25" s="11">
        <v>50</v>
      </c>
      <c r="F25" s="11">
        <v>0</v>
      </c>
      <c r="G25" s="11">
        <v>0</v>
      </c>
    </row>
    <row r="26" spans="1:7" x14ac:dyDescent="0.25">
      <c r="A26" s="3"/>
      <c r="B26" s="11">
        <v>0</v>
      </c>
      <c r="C26" s="11">
        <v>0</v>
      </c>
      <c r="D26" s="11">
        <v>0</v>
      </c>
      <c r="E26" s="11">
        <v>0</v>
      </c>
      <c r="F26" s="11">
        <v>292</v>
      </c>
      <c r="G26" s="11">
        <v>153</v>
      </c>
    </row>
    <row r="27" spans="1:7" x14ac:dyDescent="0.25">
      <c r="A27" s="3"/>
      <c r="B27" s="11">
        <v>0</v>
      </c>
      <c r="C27" s="11">
        <v>0</v>
      </c>
      <c r="D27" s="11">
        <v>0</v>
      </c>
      <c r="E27" s="11">
        <v>0</v>
      </c>
      <c r="F27" s="11">
        <v>8</v>
      </c>
      <c r="G27" s="11">
        <v>147</v>
      </c>
    </row>
    <row r="28" spans="1:7" x14ac:dyDescent="0.25">
      <c r="A28" s="3" t="s">
        <v>3</v>
      </c>
      <c r="B28" s="11">
        <v>100</v>
      </c>
      <c r="C28" s="11">
        <v>100</v>
      </c>
      <c r="D28" s="11">
        <v>100</v>
      </c>
      <c r="E28" s="11">
        <v>50</v>
      </c>
      <c r="F28" s="11">
        <v>300</v>
      </c>
      <c r="G28" s="11">
        <v>300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17" customWidth="1"/>
    <col min="3" max="3" width="9.147857142857141" style="3" customWidth="1"/>
  </cols>
  <sheetData>
    <row r="7" ht="17.25" customHeight="1" spans="1:4" x14ac:dyDescent="0.25">
      <c r="A7" s="367" t="s">
        <v>265</v>
      </c>
      <c r="B7" s="421"/>
      <c r="C7" s="381"/>
    </row>
    <row r="8" ht="17.25" customHeight="1" spans="1:4" x14ac:dyDescent="0.25">
      <c r="A8" s="405" t="s">
        <v>1007</v>
      </c>
      <c r="B8" s="331">
        <v>100</v>
      </c>
      <c r="C8" s="391"/>
    </row>
    <row r="9" spans="1:2" x14ac:dyDescent="0.25">
      <c r="A9" s="3" t="s">
        <v>0</v>
      </c>
      <c r="B9" s="17" t="s">
        <v>11</v>
      </c>
    </row>
    <row r="10" spans="1:3" x14ac:dyDescent="0.25">
      <c r="A10" s="3" t="s">
        <v>3</v>
      </c>
      <c r="B10" s="17">
        <v>0</v>
      </c>
      <c r="C10" s="3">
        <v>0</v>
      </c>
    </row>
    <row r="11" spans="1:2" x14ac:dyDescent="0.25">
      <c r="A11" s="3"/>
      <c r="B11" s="17">
        <v>100</v>
      </c>
    </row>
    <row r="12" spans="1:2" x14ac:dyDescent="0.25">
      <c r="A12" s="3" t="s">
        <v>3</v>
      </c>
      <c r="B12" s="17">
        <v>100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7" ht="17.25" customHeight="1" spans="1:7" x14ac:dyDescent="0.25">
      <c r="A7" s="422" t="s">
        <v>1128</v>
      </c>
      <c r="B7" s="420">
        <v>100</v>
      </c>
      <c r="C7" s="419"/>
      <c r="D7" s="419"/>
      <c r="E7" s="418"/>
      <c r="F7" s="165" t="s">
        <v>891</v>
      </c>
    </row>
    <row r="8" ht="17.25" customHeight="1" spans="1:7" x14ac:dyDescent="0.25">
      <c r="A8" s="422"/>
      <c r="B8" s="419"/>
      <c r="C8" s="419"/>
      <c r="D8" s="419"/>
      <c r="E8" s="418"/>
      <c r="F8" s="4"/>
    </row>
    <row r="9" ht="17.25" customHeight="1" spans="1:7" x14ac:dyDescent="0.25">
      <c r="A9" s="45"/>
      <c r="B9" s="79"/>
      <c r="C9" s="79"/>
      <c r="D9" s="79"/>
      <c r="E9" s="345"/>
      <c r="F9" s="4"/>
    </row>
    <row r="10" ht="17.25" customHeight="1" spans="1:7" x14ac:dyDescent="0.25">
      <c r="A10" s="5"/>
      <c r="B10" s="6"/>
      <c r="C10" s="6"/>
      <c r="D10" s="6"/>
      <c r="E10" s="7"/>
      <c r="F10" s="4"/>
    </row>
    <row r="11" ht="17.25" customHeight="1" spans="1:7" x14ac:dyDescent="0.25">
      <c r="A11" s="44"/>
      <c r="B11" s="48"/>
      <c r="C11" s="48"/>
      <c r="D11" s="48"/>
      <c r="E11" s="50"/>
      <c r="F11" s="4"/>
    </row>
    <row r="12" spans="1:4" x14ac:dyDescent="0.25">
      <c r="A12" s="1" t="s">
        <v>0</v>
      </c>
      <c r="B12" s="2" t="s">
        <v>207</v>
      </c>
      <c r="C12" s="2" t="s">
        <v>12</v>
      </c>
      <c r="D12" s="2" t="s">
        <v>13</v>
      </c>
    </row>
    <row r="13" spans="1:5" x14ac:dyDescent="0.25">
      <c r="A13" s="1" t="s">
        <v>3</v>
      </c>
      <c r="B13" s="2">
        <v>0</v>
      </c>
      <c r="C13" s="2">
        <v>0</v>
      </c>
      <c r="D13" s="2">
        <v>0</v>
      </c>
      <c r="E13" s="3">
        <v>0</v>
      </c>
    </row>
    <row r="14" spans="1:4" x14ac:dyDescent="0.25">
      <c r="A14" s="1"/>
      <c r="B14" s="2">
        <v>150</v>
      </c>
      <c r="C14" s="2">
        <v>0</v>
      </c>
      <c r="D14" s="2">
        <v>0</v>
      </c>
    </row>
    <row r="15" spans="1:4" x14ac:dyDescent="0.25">
      <c r="A15" s="1"/>
      <c r="B15" s="2">
        <v>50</v>
      </c>
      <c r="C15" s="2">
        <v>50</v>
      </c>
      <c r="D15" s="2">
        <v>0</v>
      </c>
    </row>
    <row r="16" spans="1:4" x14ac:dyDescent="0.25">
      <c r="A16" s="1"/>
      <c r="B16" s="2">
        <v>300</v>
      </c>
      <c r="C16" s="2">
        <v>100</v>
      </c>
      <c r="D16" s="2">
        <v>0</v>
      </c>
    </row>
    <row r="17" spans="1:4" x14ac:dyDescent="0.25">
      <c r="A17" s="1"/>
      <c r="B17" s="2">
        <v>0</v>
      </c>
      <c r="C17" s="2">
        <v>0</v>
      </c>
      <c r="D17" s="2">
        <v>38</v>
      </c>
    </row>
    <row r="18" spans="1:4" x14ac:dyDescent="0.25">
      <c r="A18" s="1"/>
      <c r="B18" s="2">
        <v>0</v>
      </c>
      <c r="C18" s="2">
        <v>0</v>
      </c>
      <c r="D18" s="2">
        <v>112</v>
      </c>
    </row>
    <row r="19" spans="1:4" x14ac:dyDescent="0.25">
      <c r="A19" s="1"/>
      <c r="B19" s="2">
        <v>100</v>
      </c>
      <c r="C19" s="2">
        <v>0</v>
      </c>
      <c r="D19" s="2">
        <v>0</v>
      </c>
    </row>
    <row r="20" spans="1:4" x14ac:dyDescent="0.25">
      <c r="A20" s="1" t="s">
        <v>3</v>
      </c>
      <c r="B20" s="2">
        <v>600</v>
      </c>
      <c r="C20" s="2">
        <v>150</v>
      </c>
      <c r="D20" s="2">
        <v>150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5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7" ht="17.25" customHeight="1" spans="1:9" x14ac:dyDescent="0.25">
      <c r="A7" s="163" t="s">
        <v>1011</v>
      </c>
      <c r="B7" s="164"/>
      <c r="C7" s="124">
        <v>400</v>
      </c>
      <c r="D7" s="164"/>
      <c r="E7" s="164"/>
      <c r="F7" s="164"/>
      <c r="G7" s="164"/>
      <c r="H7" s="165" t="s">
        <v>1129</v>
      </c>
    </row>
    <row r="8" ht="17.25" customHeight="1" spans="1:9" x14ac:dyDescent="0.25">
      <c r="A8" s="163" t="s">
        <v>293</v>
      </c>
      <c r="B8" s="164"/>
      <c r="C8" s="164"/>
      <c r="D8" s="124">
        <v>20</v>
      </c>
      <c r="E8" s="164"/>
      <c r="F8" s="164"/>
      <c r="G8" s="164"/>
      <c r="H8" s="165" t="s">
        <v>1129</v>
      </c>
    </row>
    <row r="9" ht="17.25" customHeight="1" spans="1:9" x14ac:dyDescent="0.25">
      <c r="A9" s="163">
        <v>44933</v>
      </c>
      <c r="B9" s="164"/>
      <c r="C9" s="164"/>
      <c r="D9" s="164"/>
      <c r="E9" s="124">
        <v>300</v>
      </c>
      <c r="F9" s="164"/>
      <c r="G9" s="164"/>
      <c r="H9" s="165" t="s">
        <v>1129</v>
      </c>
    </row>
    <row r="10" ht="17.25" customHeight="1" spans="1:9" x14ac:dyDescent="0.25">
      <c r="A10" s="163">
        <v>44992</v>
      </c>
      <c r="B10" s="164"/>
      <c r="C10" s="164"/>
      <c r="D10" s="164"/>
      <c r="E10" s="124">
        <v>400</v>
      </c>
      <c r="F10" s="124">
        <v>45</v>
      </c>
      <c r="G10" s="164"/>
      <c r="H10" s="165" t="s">
        <v>1129</v>
      </c>
    </row>
    <row r="11" ht="17.25" customHeight="1" spans="1:9" x14ac:dyDescent="0.25">
      <c r="A11" s="163" t="s">
        <v>340</v>
      </c>
      <c r="B11" s="164"/>
      <c r="C11" s="164"/>
      <c r="D11" s="164"/>
      <c r="E11" s="164"/>
      <c r="F11" s="124">
        <v>60</v>
      </c>
      <c r="G11" s="164"/>
      <c r="H11" s="165" t="s">
        <v>1129</v>
      </c>
    </row>
    <row r="12" ht="17.25" customHeight="1" spans="1:9" x14ac:dyDescent="0.25">
      <c r="A12" s="163" t="s">
        <v>1083</v>
      </c>
      <c r="B12" s="164"/>
      <c r="C12" s="164"/>
      <c r="D12" s="164"/>
      <c r="E12" s="124">
        <v>250</v>
      </c>
      <c r="F12" s="164"/>
      <c r="G12" s="164"/>
      <c r="H12" s="165" t="s">
        <v>1129</v>
      </c>
    </row>
    <row r="13" ht="17.25" customHeight="1" spans="1:9" x14ac:dyDescent="0.25">
      <c r="A13" s="163" t="s">
        <v>304</v>
      </c>
      <c r="B13" s="164"/>
      <c r="C13" s="164"/>
      <c r="D13" s="164"/>
      <c r="E13" s="164"/>
      <c r="F13" s="124">
        <v>90</v>
      </c>
      <c r="G13" s="164"/>
      <c r="H13" s="165" t="s">
        <v>1129</v>
      </c>
    </row>
    <row r="14" ht="17.25" customHeight="1" spans="1:9" x14ac:dyDescent="0.25">
      <c r="A14" s="163">
        <v>45025</v>
      </c>
      <c r="B14" s="164"/>
      <c r="C14" s="164"/>
      <c r="D14" s="164"/>
      <c r="E14" s="164"/>
      <c r="F14" s="124">
        <v>90</v>
      </c>
      <c r="G14" s="164"/>
      <c r="H14" s="165" t="s">
        <v>1129</v>
      </c>
    </row>
    <row r="15" ht="17.25" customHeight="1" spans="1:9" x14ac:dyDescent="0.25">
      <c r="A15" s="163" t="s">
        <v>804</v>
      </c>
      <c r="B15" s="164"/>
      <c r="C15" s="164"/>
      <c r="D15" s="164"/>
      <c r="E15" s="124">
        <v>200</v>
      </c>
      <c r="F15" s="164"/>
      <c r="G15" s="164"/>
      <c r="H15" s="165" t="s">
        <v>1129</v>
      </c>
    </row>
    <row r="16" ht="17.25" customHeight="1" spans="1:9" x14ac:dyDescent="0.25">
      <c r="A16" s="163" t="s">
        <v>111</v>
      </c>
      <c r="B16" s="124">
        <v>400</v>
      </c>
      <c r="C16" s="124">
        <v>400</v>
      </c>
      <c r="D16" s="164"/>
      <c r="E16" s="124">
        <v>200</v>
      </c>
      <c r="F16" s="124">
        <v>60</v>
      </c>
      <c r="G16" s="164"/>
      <c r="H16" s="165" t="s">
        <v>1129</v>
      </c>
    </row>
    <row r="17" ht="17.25" customHeight="1" spans="1:9" x14ac:dyDescent="0.25">
      <c r="A17" s="163" t="s">
        <v>813</v>
      </c>
      <c r="B17" s="124">
        <v>300</v>
      </c>
      <c r="C17" s="124">
        <v>300</v>
      </c>
      <c r="D17" s="164"/>
      <c r="E17" s="164"/>
      <c r="F17" s="164"/>
      <c r="G17" s="164"/>
      <c r="H17" s="165" t="s">
        <v>1129</v>
      </c>
    </row>
    <row r="18" ht="17.25" customHeight="1" spans="1:9" x14ac:dyDescent="0.25">
      <c r="A18" s="163" t="s">
        <v>782</v>
      </c>
      <c r="B18" s="164"/>
      <c r="C18" s="164"/>
      <c r="D18" s="164"/>
      <c r="E18" s="164"/>
      <c r="F18" s="124">
        <v>60</v>
      </c>
      <c r="G18" s="164"/>
      <c r="H18" s="165" t="s">
        <v>1129</v>
      </c>
    </row>
    <row r="19" ht="17.25" customHeight="1" spans="1:9" x14ac:dyDescent="0.25">
      <c r="A19" s="163" t="s">
        <v>778</v>
      </c>
      <c r="B19" s="124">
        <v>400</v>
      </c>
      <c r="C19" s="124">
        <v>400</v>
      </c>
      <c r="D19" s="164"/>
      <c r="E19" s="164"/>
      <c r="F19" s="164"/>
      <c r="G19" s="164"/>
      <c r="H19" s="165" t="s">
        <v>1129</v>
      </c>
    </row>
    <row r="20" ht="17.25" customHeight="1" spans="1:9" x14ac:dyDescent="0.25">
      <c r="A20" s="163">
        <v>45413</v>
      </c>
      <c r="B20" s="164"/>
      <c r="C20" s="164"/>
      <c r="D20" s="164"/>
      <c r="E20" s="124">
        <v>200</v>
      </c>
      <c r="F20" s="124">
        <v>60</v>
      </c>
      <c r="G20" s="164"/>
      <c r="H20" s="165" t="s">
        <v>1129</v>
      </c>
    </row>
    <row r="21" ht="17.25" customHeight="1" spans="1:9" x14ac:dyDescent="0.25">
      <c r="A21" s="163">
        <v>45566</v>
      </c>
      <c r="B21" s="124">
        <v>200</v>
      </c>
      <c r="C21" s="124">
        <v>300</v>
      </c>
      <c r="D21" s="164"/>
      <c r="E21" s="164"/>
      <c r="F21" s="124">
        <v>60</v>
      </c>
      <c r="G21" s="164"/>
      <c r="H21" s="165" t="s">
        <v>1129</v>
      </c>
    </row>
    <row r="22" ht="17.25" customHeight="1" spans="1:9" x14ac:dyDescent="0.25">
      <c r="A22" s="163" t="s">
        <v>1027</v>
      </c>
      <c r="B22" s="164"/>
      <c r="C22" s="164"/>
      <c r="D22" s="164"/>
      <c r="E22" s="164"/>
      <c r="F22" s="124">
        <v>150</v>
      </c>
      <c r="G22" s="164"/>
      <c r="H22" s="165" t="s">
        <v>1129</v>
      </c>
    </row>
    <row r="23" ht="17.25" customHeight="1" spans="1:9" x14ac:dyDescent="0.25">
      <c r="A23" s="163" t="s">
        <v>766</v>
      </c>
      <c r="B23" s="164"/>
      <c r="C23" s="164"/>
      <c r="D23" s="164"/>
      <c r="E23" s="164"/>
      <c r="F23" s="124">
        <v>195</v>
      </c>
      <c r="G23" s="124">
        <v>500</v>
      </c>
      <c r="H23" s="165" t="s">
        <v>1129</v>
      </c>
    </row>
    <row r="24" ht="17.25" customHeight="1" spans="1:9" x14ac:dyDescent="0.25">
      <c r="A24" s="163"/>
      <c r="B24" s="164"/>
      <c r="C24" s="164"/>
      <c r="D24" s="164"/>
      <c r="E24" s="164"/>
      <c r="F24" s="164"/>
      <c r="G24" s="164"/>
      <c r="H24" s="4"/>
    </row>
    <row r="25" ht="17.25" customHeight="1" spans="1:9" x14ac:dyDescent="0.25">
      <c r="A25" s="163"/>
      <c r="B25" s="164"/>
      <c r="C25" s="164"/>
      <c r="D25" s="164"/>
      <c r="E25" s="164"/>
      <c r="F25" s="164"/>
      <c r="G25" s="164"/>
      <c r="H25" s="4"/>
    </row>
    <row r="26" ht="17.25" customHeight="1" spans="1:9" x14ac:dyDescent="0.25">
      <c r="A26" s="5"/>
      <c r="B26" s="6"/>
      <c r="C26" s="6"/>
      <c r="D26" s="6"/>
      <c r="E26" s="6"/>
      <c r="F26" s="6"/>
      <c r="G26" s="6"/>
      <c r="H26" s="4"/>
    </row>
    <row r="27" spans="1:7" x14ac:dyDescent="0.25">
      <c r="A27" s="1" t="s">
        <v>0</v>
      </c>
      <c r="B27" s="2" t="s">
        <v>12</v>
      </c>
      <c r="C27" s="2" t="s">
        <v>207</v>
      </c>
      <c r="D27" s="2" t="s">
        <v>1130</v>
      </c>
      <c r="E27" s="2" t="s">
        <v>32</v>
      </c>
      <c r="F27" s="2" t="s">
        <v>1131</v>
      </c>
      <c r="G27" s="2" t="s">
        <v>1132</v>
      </c>
    </row>
    <row r="28" spans="1:8" x14ac:dyDescent="0.25">
      <c r="A28" s="1" t="s">
        <v>3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4">
        <v>0</v>
      </c>
    </row>
    <row r="29" spans="1:7" x14ac:dyDescent="0.25">
      <c r="A29" s="1"/>
      <c r="B29" s="2">
        <v>1500</v>
      </c>
      <c r="C29" s="2">
        <v>1000</v>
      </c>
      <c r="D29" s="2">
        <v>0</v>
      </c>
      <c r="E29" s="2">
        <v>0</v>
      </c>
      <c r="F29" s="2">
        <v>0</v>
      </c>
      <c r="G29" s="2">
        <v>0</v>
      </c>
    </row>
    <row r="30" spans="1:7" x14ac:dyDescent="0.25">
      <c r="A30" s="1"/>
      <c r="B30" s="2">
        <v>0</v>
      </c>
      <c r="C30" s="2">
        <v>700</v>
      </c>
      <c r="D30" s="2">
        <v>0</v>
      </c>
      <c r="E30" s="2">
        <v>0</v>
      </c>
      <c r="F30" s="2">
        <v>0</v>
      </c>
      <c r="G30" s="2">
        <v>0</v>
      </c>
    </row>
    <row r="31" spans="1:7" x14ac:dyDescent="0.25">
      <c r="A31" s="1"/>
      <c r="B31" s="2">
        <v>0</v>
      </c>
      <c r="C31" s="2">
        <v>0</v>
      </c>
      <c r="D31" s="2">
        <v>50</v>
      </c>
      <c r="E31" s="2">
        <v>300</v>
      </c>
      <c r="F31" s="2">
        <v>0</v>
      </c>
      <c r="G31" s="2">
        <v>0</v>
      </c>
    </row>
    <row r="32" spans="1:7" x14ac:dyDescent="0.25">
      <c r="A32" s="1"/>
      <c r="B32" s="2">
        <v>0</v>
      </c>
      <c r="C32" s="2">
        <v>0</v>
      </c>
      <c r="D32" s="2">
        <v>20</v>
      </c>
      <c r="E32" s="2">
        <v>0</v>
      </c>
      <c r="F32" s="2">
        <v>0</v>
      </c>
      <c r="G32" s="2">
        <v>0</v>
      </c>
    </row>
    <row r="33" spans="1:7" x14ac:dyDescent="0.25">
      <c r="A33" s="1"/>
      <c r="B33" s="2">
        <v>0</v>
      </c>
      <c r="C33" s="2">
        <v>0</v>
      </c>
      <c r="D33" s="2">
        <v>0</v>
      </c>
      <c r="E33" s="2">
        <v>0</v>
      </c>
      <c r="F33" s="2">
        <v>105</v>
      </c>
      <c r="G33" s="2">
        <v>0</v>
      </c>
    </row>
    <row r="34" spans="1:7" x14ac:dyDescent="0.25">
      <c r="A34" s="1"/>
      <c r="B34" s="2">
        <v>0</v>
      </c>
      <c r="C34" s="2">
        <v>400</v>
      </c>
      <c r="D34" s="2">
        <v>0</v>
      </c>
      <c r="E34" s="2">
        <v>0</v>
      </c>
      <c r="F34" s="2">
        <v>0</v>
      </c>
      <c r="G34" s="2">
        <v>0</v>
      </c>
    </row>
    <row r="35" spans="1:7" x14ac:dyDescent="0.25">
      <c r="A35" s="1"/>
      <c r="B35" s="2">
        <v>0</v>
      </c>
      <c r="C35" s="2">
        <v>0</v>
      </c>
      <c r="D35" s="2">
        <v>20</v>
      </c>
      <c r="E35" s="2">
        <v>0</v>
      </c>
      <c r="F35" s="2">
        <v>0</v>
      </c>
      <c r="G35" s="2">
        <v>0</v>
      </c>
    </row>
    <row r="36" spans="1:7" x14ac:dyDescent="0.25">
      <c r="A36" s="1"/>
      <c r="B36" s="2">
        <v>0</v>
      </c>
      <c r="C36" s="2">
        <v>0</v>
      </c>
      <c r="D36" s="2">
        <v>0</v>
      </c>
      <c r="E36" s="2">
        <v>300</v>
      </c>
      <c r="F36" s="2">
        <v>0</v>
      </c>
      <c r="G36" s="2">
        <v>0</v>
      </c>
    </row>
    <row r="37" spans="1:7" x14ac:dyDescent="0.25">
      <c r="A37" s="1"/>
      <c r="B37" s="2">
        <v>0</v>
      </c>
      <c r="C37" s="2">
        <v>0</v>
      </c>
      <c r="D37" s="2">
        <v>0</v>
      </c>
      <c r="E37" s="2">
        <v>400</v>
      </c>
      <c r="F37" s="2">
        <v>45</v>
      </c>
      <c r="G37" s="2">
        <v>0</v>
      </c>
    </row>
    <row r="38" spans="1:7" x14ac:dyDescent="0.25">
      <c r="A38" s="1"/>
      <c r="B38" s="2">
        <v>0</v>
      </c>
      <c r="C38" s="2">
        <v>0</v>
      </c>
      <c r="D38" s="2">
        <v>0</v>
      </c>
      <c r="E38" s="2">
        <v>0</v>
      </c>
      <c r="F38" s="2">
        <v>60</v>
      </c>
      <c r="G38" s="2">
        <v>0</v>
      </c>
    </row>
    <row r="39" spans="1:7" x14ac:dyDescent="0.25">
      <c r="A39" s="1"/>
      <c r="B39" s="2">
        <v>0</v>
      </c>
      <c r="C39" s="2">
        <v>0</v>
      </c>
      <c r="D39" s="2">
        <v>0</v>
      </c>
      <c r="E39" s="2">
        <v>250</v>
      </c>
      <c r="F39" s="2">
        <v>0</v>
      </c>
      <c r="G39" s="2">
        <v>0</v>
      </c>
    </row>
    <row r="40" spans="1:7" x14ac:dyDescent="0.25">
      <c r="A40" s="1"/>
      <c r="B40" s="2">
        <v>0</v>
      </c>
      <c r="C40" s="2">
        <v>0</v>
      </c>
      <c r="D40" s="2">
        <v>0</v>
      </c>
      <c r="E40" s="2">
        <v>0</v>
      </c>
      <c r="F40" s="2">
        <v>90</v>
      </c>
      <c r="G40" s="2">
        <v>0</v>
      </c>
    </row>
    <row r="41" spans="1:7" x14ac:dyDescent="0.25">
      <c r="A41" s="1"/>
      <c r="B41" s="2">
        <v>0</v>
      </c>
      <c r="C41" s="2">
        <v>0</v>
      </c>
      <c r="D41" s="2">
        <v>0</v>
      </c>
      <c r="E41" s="2">
        <v>0</v>
      </c>
      <c r="F41" s="2">
        <v>90</v>
      </c>
      <c r="G41" s="2">
        <v>0</v>
      </c>
    </row>
    <row r="42" spans="1:7" x14ac:dyDescent="0.25">
      <c r="A42" s="1"/>
      <c r="B42" s="2">
        <v>0</v>
      </c>
      <c r="C42" s="2">
        <v>0</v>
      </c>
      <c r="D42" s="2">
        <v>0</v>
      </c>
      <c r="E42" s="2">
        <v>200</v>
      </c>
      <c r="F42" s="2">
        <v>0</v>
      </c>
      <c r="G42" s="2">
        <v>0</v>
      </c>
    </row>
    <row r="43" spans="1:7" x14ac:dyDescent="0.25">
      <c r="A43" s="1"/>
      <c r="B43" s="2">
        <v>400</v>
      </c>
      <c r="C43" s="2">
        <v>400</v>
      </c>
      <c r="D43" s="2">
        <v>0</v>
      </c>
      <c r="E43" s="2">
        <v>200</v>
      </c>
      <c r="F43" s="2">
        <v>60</v>
      </c>
      <c r="G43" s="2">
        <v>0</v>
      </c>
    </row>
    <row r="44" spans="1:7" x14ac:dyDescent="0.25">
      <c r="A44" s="1"/>
      <c r="B44" s="2">
        <v>300</v>
      </c>
      <c r="C44" s="2">
        <v>300</v>
      </c>
      <c r="D44" s="2">
        <v>0</v>
      </c>
      <c r="E44" s="2">
        <v>0</v>
      </c>
      <c r="F44" s="2">
        <v>0</v>
      </c>
      <c r="G44" s="2">
        <v>0</v>
      </c>
    </row>
    <row r="45" spans="1:7" x14ac:dyDescent="0.25">
      <c r="A45" s="1"/>
      <c r="B45" s="2">
        <v>0</v>
      </c>
      <c r="C45" s="2">
        <v>0</v>
      </c>
      <c r="D45" s="2">
        <v>0</v>
      </c>
      <c r="E45" s="2">
        <v>0</v>
      </c>
      <c r="F45" s="2">
        <v>60</v>
      </c>
      <c r="G45" s="2">
        <v>0</v>
      </c>
    </row>
    <row r="46" spans="1:7" x14ac:dyDescent="0.25">
      <c r="A46" s="1"/>
      <c r="B46" s="2">
        <v>400</v>
      </c>
      <c r="C46" s="2">
        <v>400</v>
      </c>
      <c r="D46" s="2">
        <v>0</v>
      </c>
      <c r="E46" s="2">
        <v>0</v>
      </c>
      <c r="F46" s="2">
        <v>0</v>
      </c>
      <c r="G46" s="2">
        <v>0</v>
      </c>
    </row>
    <row r="47" spans="1:7" x14ac:dyDescent="0.25">
      <c r="A47" s="1"/>
      <c r="B47" s="2">
        <v>0</v>
      </c>
      <c r="C47" s="2">
        <v>0</v>
      </c>
      <c r="D47" s="2">
        <v>0</v>
      </c>
      <c r="E47" s="2">
        <v>200</v>
      </c>
      <c r="F47" s="2">
        <v>60</v>
      </c>
      <c r="G47" s="2">
        <v>0</v>
      </c>
    </row>
    <row r="48" spans="1:7" x14ac:dyDescent="0.25">
      <c r="A48" s="1"/>
      <c r="B48" s="2">
        <v>200</v>
      </c>
      <c r="C48" s="2">
        <v>300</v>
      </c>
      <c r="D48" s="2">
        <v>0</v>
      </c>
      <c r="E48" s="2">
        <v>0</v>
      </c>
      <c r="F48" s="2">
        <v>60</v>
      </c>
      <c r="G48" s="2">
        <v>0</v>
      </c>
    </row>
    <row r="49" spans="1:7" x14ac:dyDescent="0.25">
      <c r="A49" s="1"/>
      <c r="B49" s="2">
        <v>0</v>
      </c>
      <c r="C49" s="2">
        <v>0</v>
      </c>
      <c r="D49" s="2">
        <v>0</v>
      </c>
      <c r="E49" s="2">
        <v>0</v>
      </c>
      <c r="F49" s="2">
        <v>150</v>
      </c>
      <c r="G49" s="2">
        <v>0</v>
      </c>
    </row>
    <row r="50" spans="1:7" x14ac:dyDescent="0.25">
      <c r="A50" s="1"/>
      <c r="B50" s="2">
        <v>0</v>
      </c>
      <c r="C50" s="2">
        <v>0</v>
      </c>
      <c r="D50" s="2">
        <v>0</v>
      </c>
      <c r="E50" s="2">
        <v>0</v>
      </c>
      <c r="F50" s="2">
        <v>195</v>
      </c>
      <c r="G50" s="2">
        <v>500</v>
      </c>
    </row>
    <row r="51" spans="1:7" x14ac:dyDescent="0.25">
      <c r="A51" s="1" t="s">
        <v>3</v>
      </c>
      <c r="B51" s="2">
        <v>2800</v>
      </c>
      <c r="C51" s="2">
        <v>3500</v>
      </c>
      <c r="D51" s="2">
        <v>90</v>
      </c>
      <c r="E51" s="2">
        <v>1850</v>
      </c>
      <c r="F51" s="2">
        <v>975</v>
      </c>
      <c r="G51" s="2">
        <v>500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L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7"/>
      <c r="K8" s="4"/>
    </row>
    <row r="9" spans="1:9" x14ac:dyDescent="0.25">
      <c r="A9" s="1" t="s">
        <v>0</v>
      </c>
      <c r="B9" s="2" t="s">
        <v>69</v>
      </c>
      <c r="C9" s="2" t="s">
        <v>8</v>
      </c>
      <c r="D9" s="2" t="s">
        <v>188</v>
      </c>
      <c r="E9" s="2" t="s">
        <v>14</v>
      </c>
      <c r="F9" s="2" t="s">
        <v>9</v>
      </c>
      <c r="G9" s="2" t="s">
        <v>1133</v>
      </c>
      <c r="H9" s="2" t="s">
        <v>12</v>
      </c>
      <c r="I9" s="2" t="s">
        <v>207</v>
      </c>
    </row>
    <row r="10" spans="1:10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3">
        <v>0</v>
      </c>
    </row>
    <row r="11" spans="1:9" x14ac:dyDescent="0.25">
      <c r="A11" s="1"/>
      <c r="B11" s="2">
        <v>12</v>
      </c>
      <c r="C11" s="2">
        <v>18</v>
      </c>
      <c r="D11" s="2">
        <v>3</v>
      </c>
      <c r="E11" s="2">
        <v>25</v>
      </c>
      <c r="F11" s="2">
        <v>8</v>
      </c>
      <c r="G11" s="2">
        <v>15</v>
      </c>
      <c r="H11" s="2">
        <v>50</v>
      </c>
      <c r="I11" s="2">
        <v>175</v>
      </c>
    </row>
    <row r="12" spans="1:9" x14ac:dyDescent="0.25">
      <c r="A12" s="1"/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200</v>
      </c>
      <c r="I12" s="2">
        <v>200</v>
      </c>
    </row>
    <row r="13" spans="1:9" x14ac:dyDescent="0.25">
      <c r="A13" s="1" t="s">
        <v>3</v>
      </c>
      <c r="B13" s="2">
        <v>12</v>
      </c>
      <c r="C13" s="2">
        <v>18</v>
      </c>
      <c r="D13" s="2">
        <v>3</v>
      </c>
      <c r="E13" s="2">
        <v>25</v>
      </c>
      <c r="F13" s="2">
        <v>8</v>
      </c>
      <c r="G13" s="2">
        <v>15</v>
      </c>
      <c r="H13" s="2">
        <v>250</v>
      </c>
      <c r="I13" s="2">
        <v>375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8" ht="17.25" customHeight="1" spans="1:9" x14ac:dyDescent="0.25">
      <c r="A8" s="7"/>
      <c r="B8" s="6"/>
      <c r="C8" s="6"/>
      <c r="D8" s="6"/>
      <c r="E8" s="6"/>
      <c r="F8" s="6"/>
      <c r="G8" s="7"/>
      <c r="H8" s="4"/>
    </row>
    <row r="9" spans="1:6" x14ac:dyDescent="0.25">
      <c r="A9" s="3" t="s">
        <v>0</v>
      </c>
      <c r="B9" s="2" t="s">
        <v>188</v>
      </c>
      <c r="C9" s="2" t="s">
        <v>207</v>
      </c>
      <c r="D9" s="2" t="s">
        <v>32</v>
      </c>
      <c r="E9" s="2" t="s">
        <v>168</v>
      </c>
      <c r="F9" s="2" t="s">
        <v>1132</v>
      </c>
    </row>
    <row r="10" spans="1:7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3">
        <v>0</v>
      </c>
    </row>
    <row r="11" spans="1:6" x14ac:dyDescent="0.25">
      <c r="A11" s="3"/>
      <c r="B11" s="2">
        <v>30</v>
      </c>
      <c r="C11" s="2">
        <v>200</v>
      </c>
      <c r="D11" s="2">
        <v>0</v>
      </c>
      <c r="E11" s="2">
        <v>0</v>
      </c>
      <c r="F11" s="2">
        <v>0</v>
      </c>
    </row>
    <row r="12" spans="1:6" x14ac:dyDescent="0.25">
      <c r="A12" s="3"/>
      <c r="B12" s="2">
        <v>0</v>
      </c>
      <c r="C12" s="2">
        <v>280</v>
      </c>
      <c r="D12" s="2">
        <v>0</v>
      </c>
      <c r="E12" s="2">
        <v>0</v>
      </c>
      <c r="F12" s="2">
        <v>0</v>
      </c>
    </row>
    <row r="13" spans="1:6" x14ac:dyDescent="0.25">
      <c r="A13" s="3"/>
      <c r="B13" s="2">
        <v>0</v>
      </c>
      <c r="C13" s="2">
        <v>160</v>
      </c>
      <c r="D13" s="2">
        <v>0</v>
      </c>
      <c r="E13" s="2">
        <v>0</v>
      </c>
      <c r="F13" s="2">
        <v>0</v>
      </c>
    </row>
    <row r="14" spans="1:6" x14ac:dyDescent="0.25">
      <c r="A14" s="3"/>
      <c r="B14" s="2">
        <v>0</v>
      </c>
      <c r="C14" s="2">
        <v>0</v>
      </c>
      <c r="D14" s="2">
        <v>1248</v>
      </c>
      <c r="E14" s="2">
        <v>300</v>
      </c>
      <c r="F14" s="2">
        <v>624</v>
      </c>
    </row>
    <row r="15" spans="1:6" x14ac:dyDescent="0.25">
      <c r="A15" s="3" t="s">
        <v>3</v>
      </c>
      <c r="B15" s="2">
        <v>30</v>
      </c>
      <c r="C15" s="2">
        <v>640</v>
      </c>
      <c r="D15" s="2">
        <v>1248</v>
      </c>
      <c r="E15" s="2">
        <v>300</v>
      </c>
      <c r="F15" s="2">
        <v>624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7" ht="17.25" customHeight="1" spans="1:8" x14ac:dyDescent="0.25">
      <c r="A7" s="163" t="s">
        <v>1134</v>
      </c>
      <c r="B7" s="164"/>
      <c r="C7" s="124">
        <v>1800</v>
      </c>
      <c r="D7" s="124">
        <v>940</v>
      </c>
      <c r="E7" s="164"/>
      <c r="F7" s="423"/>
      <c r="G7" s="165" t="s">
        <v>1129</v>
      </c>
    </row>
    <row r="8" ht="17.25" customHeight="1" spans="1:8" x14ac:dyDescent="0.25">
      <c r="A8" s="163">
        <v>45145</v>
      </c>
      <c r="B8" s="164"/>
      <c r="C8" s="164"/>
      <c r="D8" s="124">
        <v>50</v>
      </c>
      <c r="E8" s="124">
        <v>120</v>
      </c>
      <c r="F8" s="423"/>
      <c r="G8" s="165" t="s">
        <v>1129</v>
      </c>
    </row>
    <row r="9" ht="17.25" customHeight="1" spans="1:8" x14ac:dyDescent="0.25">
      <c r="A9" s="163" t="s">
        <v>282</v>
      </c>
      <c r="B9" s="164"/>
      <c r="C9" s="164"/>
      <c r="D9" s="124">
        <v>50</v>
      </c>
      <c r="E9" s="164"/>
      <c r="F9" s="423"/>
      <c r="G9" s="165" t="s">
        <v>1129</v>
      </c>
    </row>
    <row r="10" ht="17.25" customHeight="1" spans="1:8" x14ac:dyDescent="0.25">
      <c r="A10" s="163" t="s">
        <v>784</v>
      </c>
      <c r="B10" s="164"/>
      <c r="C10" s="124">
        <v>100</v>
      </c>
      <c r="D10" s="124">
        <v>50</v>
      </c>
      <c r="E10" s="164"/>
      <c r="F10" s="423"/>
      <c r="G10" s="165" t="s">
        <v>1129</v>
      </c>
    </row>
    <row r="11" ht="17.25" customHeight="1" spans="1:8" x14ac:dyDescent="0.25">
      <c r="A11" s="5"/>
      <c r="B11" s="6"/>
      <c r="C11" s="6"/>
      <c r="D11" s="6"/>
      <c r="E11" s="6"/>
      <c r="F11" s="7"/>
      <c r="G11" s="4"/>
    </row>
    <row r="12" ht="17.25" customHeight="1" spans="1:8" x14ac:dyDescent="0.25">
      <c r="A12" s="5"/>
      <c r="B12" s="6"/>
      <c r="C12" s="6"/>
      <c r="D12" s="6"/>
      <c r="E12" s="6"/>
      <c r="F12" s="7"/>
      <c r="G12" s="4"/>
    </row>
    <row r="13" spans="1:5" x14ac:dyDescent="0.25">
      <c r="A13" s="1" t="s">
        <v>0</v>
      </c>
      <c r="B13" s="2" t="s">
        <v>170</v>
      </c>
      <c r="C13" s="2" t="s">
        <v>32</v>
      </c>
      <c r="D13" s="2" t="s">
        <v>841</v>
      </c>
      <c r="E13" s="2" t="s">
        <v>1135</v>
      </c>
    </row>
    <row r="14" spans="1:6" x14ac:dyDescent="0.25">
      <c r="A14" s="1" t="s">
        <v>3</v>
      </c>
      <c r="B14" s="2">
        <v>0</v>
      </c>
      <c r="C14" s="2">
        <v>0</v>
      </c>
      <c r="D14" s="2">
        <v>0</v>
      </c>
      <c r="E14" s="2">
        <v>0</v>
      </c>
      <c r="F14" s="3">
        <v>0</v>
      </c>
    </row>
    <row r="15" spans="1:5" x14ac:dyDescent="0.25">
      <c r="A15" s="1"/>
      <c r="B15" s="2">
        <v>21</v>
      </c>
      <c r="C15" s="2">
        <v>104</v>
      </c>
      <c r="D15" s="2">
        <v>0</v>
      </c>
      <c r="E15" s="2">
        <v>0</v>
      </c>
    </row>
    <row r="16" spans="1:5" x14ac:dyDescent="0.25">
      <c r="A16" s="1"/>
      <c r="B16" s="2">
        <v>20</v>
      </c>
      <c r="C16" s="2">
        <v>10</v>
      </c>
      <c r="D16" s="2">
        <v>0</v>
      </c>
      <c r="E16" s="2">
        <v>0</v>
      </c>
    </row>
    <row r="17" spans="1:5" x14ac:dyDescent="0.25">
      <c r="A17" s="1"/>
      <c r="B17" s="2">
        <v>9</v>
      </c>
      <c r="C17" s="2">
        <v>44</v>
      </c>
      <c r="D17" s="2">
        <v>0</v>
      </c>
      <c r="E17" s="2">
        <v>0</v>
      </c>
    </row>
    <row r="18" spans="1:5" x14ac:dyDescent="0.25">
      <c r="A18" s="1"/>
      <c r="B18" s="2">
        <v>0</v>
      </c>
      <c r="C18" s="2">
        <v>76</v>
      </c>
      <c r="D18" s="2">
        <v>0</v>
      </c>
      <c r="E18" s="2">
        <v>0</v>
      </c>
    </row>
    <row r="19" spans="1:5" x14ac:dyDescent="0.25">
      <c r="A19" s="1"/>
      <c r="B19" s="2">
        <v>30</v>
      </c>
      <c r="C19" s="2">
        <v>0</v>
      </c>
      <c r="D19" s="2">
        <v>0</v>
      </c>
      <c r="E19" s="2">
        <v>0</v>
      </c>
    </row>
    <row r="20" spans="1:5" x14ac:dyDescent="0.25">
      <c r="A20" s="1"/>
      <c r="B20" s="2">
        <v>0</v>
      </c>
      <c r="C20" s="2">
        <v>1800</v>
      </c>
      <c r="D20" s="2">
        <v>940</v>
      </c>
      <c r="E20" s="2">
        <v>0</v>
      </c>
    </row>
    <row r="21" spans="1:5" x14ac:dyDescent="0.25">
      <c r="A21" s="1"/>
      <c r="B21" s="2">
        <v>0</v>
      </c>
      <c r="C21" s="2">
        <v>0</v>
      </c>
      <c r="D21" s="2">
        <v>50</v>
      </c>
      <c r="E21" s="2">
        <v>120</v>
      </c>
    </row>
    <row r="22" spans="1:5" x14ac:dyDescent="0.25">
      <c r="A22" s="1"/>
      <c r="B22" s="2">
        <v>0</v>
      </c>
      <c r="C22" s="2">
        <v>0</v>
      </c>
      <c r="D22" s="2">
        <v>50</v>
      </c>
      <c r="E22" s="2">
        <v>0</v>
      </c>
    </row>
    <row r="23" spans="1:5" x14ac:dyDescent="0.25">
      <c r="A23" s="1"/>
      <c r="B23" s="2">
        <v>0</v>
      </c>
      <c r="C23" s="2">
        <v>100</v>
      </c>
      <c r="D23" s="2">
        <v>50</v>
      </c>
      <c r="E23" s="2">
        <v>0</v>
      </c>
    </row>
    <row r="24" spans="1:5" x14ac:dyDescent="0.25">
      <c r="A24" s="1" t="s">
        <v>3</v>
      </c>
      <c r="B24" s="2">
        <v>80</v>
      </c>
      <c r="C24" s="2">
        <v>2134</v>
      </c>
      <c r="D24" s="2">
        <v>1090</v>
      </c>
      <c r="E24" s="2">
        <v>120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22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11" customWidth="1"/>
    <col min="9" max="9" width="10.147857142857141" style="2" customWidth="1"/>
    <col min="10" max="10" width="8.862142857142858" style="2" customWidth="1"/>
    <col min="11" max="12" width="8.862142857142858" style="11" customWidth="1"/>
    <col min="13" max="14" width="9.576428571428572" style="11" customWidth="1"/>
    <col min="15" max="15" width="12.43357142857143" style="11" customWidth="1"/>
    <col min="16" max="16" width="12.43357142857143" style="4" customWidth="1"/>
  </cols>
  <sheetData>
    <row r="6" ht="17.25" customHeight="1" spans="1:17" x14ac:dyDescent="0.25">
      <c r="A6" s="424"/>
      <c r="B6" s="344"/>
      <c r="C6" s="344"/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/>
      <c r="P6" s="4"/>
    </row>
    <row r="7" ht="17.25" customHeight="1" spans="1:17" x14ac:dyDescent="0.25">
      <c r="A7" s="75" t="s">
        <v>1136</v>
      </c>
      <c r="B7" s="189"/>
      <c r="C7" s="189"/>
      <c r="D7" s="189"/>
      <c r="E7" s="189"/>
      <c r="F7" s="189"/>
      <c r="G7" s="189"/>
      <c r="H7" s="189"/>
      <c r="I7" s="76">
        <f>SUM(J10:J11)</f>
      </c>
      <c r="J7" s="76">
        <f>SUM(K10:K11)</f>
      </c>
      <c r="K7" s="189"/>
      <c r="L7" s="189"/>
      <c r="M7" s="189"/>
      <c r="N7" s="189"/>
      <c r="O7" s="77"/>
      <c r="P7" s="4"/>
    </row>
    <row r="8" ht="17.25" customHeight="1" spans="1:17" x14ac:dyDescent="0.25">
      <c r="A8" s="425">
        <v>42624</v>
      </c>
      <c r="B8" s="344"/>
      <c r="C8" s="344"/>
      <c r="D8" s="344"/>
      <c r="E8" s="344"/>
      <c r="F8" s="344"/>
      <c r="G8" s="344"/>
      <c r="H8" s="344"/>
      <c r="I8" s="78">
        <v>100</v>
      </c>
      <c r="J8" s="78">
        <v>75</v>
      </c>
      <c r="K8" s="344"/>
      <c r="L8" s="344"/>
      <c r="M8" s="344"/>
      <c r="N8" s="344"/>
      <c r="O8" s="344"/>
      <c r="P8" s="4"/>
    </row>
    <row r="9" ht="17.25" customHeight="1" spans="1:17" x14ac:dyDescent="0.25">
      <c r="A9" s="75" t="s">
        <v>1137</v>
      </c>
      <c r="B9" s="189"/>
      <c r="C9" s="189"/>
      <c r="D9" s="189"/>
      <c r="E9" s="189"/>
      <c r="F9" s="189"/>
      <c r="G9" s="189"/>
      <c r="H9" s="189"/>
      <c r="I9" s="76">
        <f>SUM(J12:J13)</f>
      </c>
      <c r="J9" s="76">
        <f>SUM(K12:K13)</f>
      </c>
      <c r="K9" s="189"/>
      <c r="L9" s="189"/>
      <c r="M9" s="189"/>
      <c r="N9" s="189"/>
      <c r="O9" s="77"/>
      <c r="P9" s="4"/>
    </row>
    <row r="10" ht="17.25" customHeight="1" spans="1:17" x14ac:dyDescent="0.25">
      <c r="A10" s="424"/>
      <c r="B10" s="395"/>
      <c r="C10" s="395"/>
      <c r="D10" s="395"/>
      <c r="E10" s="395"/>
      <c r="F10" s="395"/>
      <c r="G10" s="395"/>
      <c r="H10" s="395"/>
      <c r="I10" s="395"/>
      <c r="J10" s="395"/>
      <c r="K10" s="395"/>
      <c r="L10" s="395"/>
      <c r="M10" s="395"/>
      <c r="N10" s="395"/>
      <c r="O10" s="395"/>
      <c r="P10" s="4"/>
    </row>
    <row r="11" ht="17.25" customHeight="1" spans="1:17" x14ac:dyDescent="0.25">
      <c r="A11" s="75" t="s">
        <v>1138</v>
      </c>
      <c r="B11" s="189"/>
      <c r="C11" s="189"/>
      <c r="D11" s="189"/>
      <c r="E11" s="189"/>
      <c r="F11" s="189"/>
      <c r="G11" s="189"/>
      <c r="H11" s="189"/>
      <c r="I11" s="76">
        <f>SUM(J14:J15)</f>
      </c>
      <c r="J11" s="76">
        <f>SUM(K14:K15)</f>
      </c>
      <c r="K11" s="189"/>
      <c r="L11" s="189"/>
      <c r="M11" s="189"/>
      <c r="N11" s="189"/>
      <c r="O11" s="77"/>
      <c r="P11" s="4"/>
    </row>
    <row r="12" ht="17.25" customHeight="1" spans="1:17" x14ac:dyDescent="0.25">
      <c r="A12" s="426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4"/>
    </row>
    <row r="13" ht="17.25" customHeight="1" spans="1:17" x14ac:dyDescent="0.25">
      <c r="A13" s="75" t="s">
        <v>1139</v>
      </c>
      <c r="B13" s="189"/>
      <c r="C13" s="189"/>
      <c r="D13" s="189"/>
      <c r="E13" s="189"/>
      <c r="F13" s="189"/>
      <c r="G13" s="189"/>
      <c r="H13" s="189"/>
      <c r="I13" s="76">
        <f>SUM(J16:J17)</f>
      </c>
      <c r="J13" s="76">
        <f>SUM(K16:K17)</f>
      </c>
      <c r="K13" s="189"/>
      <c r="L13" s="189"/>
      <c r="M13" s="189"/>
      <c r="N13" s="189"/>
      <c r="O13" s="77"/>
      <c r="P13" s="4"/>
    </row>
    <row r="14" ht="17.25" customHeight="1" spans="1:17" x14ac:dyDescent="0.25">
      <c r="A14" s="125" t="s">
        <v>1140</v>
      </c>
      <c r="B14" s="344"/>
      <c r="C14" s="344"/>
      <c r="D14" s="344"/>
      <c r="E14" s="344"/>
      <c r="F14" s="344"/>
      <c r="G14" s="344"/>
      <c r="H14" s="344"/>
      <c r="I14" s="78">
        <v>120</v>
      </c>
      <c r="J14" s="344"/>
      <c r="K14" s="344"/>
      <c r="L14" s="344"/>
      <c r="M14" s="344"/>
      <c r="N14" s="344"/>
      <c r="O14" s="344"/>
      <c r="P14" s="4"/>
    </row>
    <row r="15" ht="17.25" customHeight="1" spans="1:17" x14ac:dyDescent="0.25">
      <c r="A15" s="75" t="s">
        <v>1141</v>
      </c>
      <c r="B15" s="189"/>
      <c r="C15" s="189"/>
      <c r="D15" s="189"/>
      <c r="E15" s="189"/>
      <c r="F15" s="189"/>
      <c r="G15" s="189"/>
      <c r="H15" s="189"/>
      <c r="I15" s="76">
        <f>SUM(J18:J19)</f>
      </c>
      <c r="J15" s="76">
        <f>SUM(K18:K19)</f>
      </c>
      <c r="K15" s="189"/>
      <c r="L15" s="189"/>
      <c r="M15" s="189"/>
      <c r="N15" s="189"/>
      <c r="O15" s="77"/>
      <c r="P15" s="4"/>
    </row>
    <row r="16" ht="17.25" customHeight="1" spans="1:17" x14ac:dyDescent="0.25">
      <c r="A16" s="23" t="s">
        <v>1142</v>
      </c>
      <c r="B16" s="9"/>
      <c r="C16" s="9"/>
      <c r="D16" s="9"/>
      <c r="E16" s="18">
        <v>100</v>
      </c>
      <c r="F16" s="18">
        <v>50</v>
      </c>
      <c r="G16" s="18">
        <v>100</v>
      </c>
      <c r="H16" s="9"/>
      <c r="I16" s="9"/>
      <c r="J16" s="9"/>
      <c r="K16" s="9"/>
      <c r="L16" s="9"/>
      <c r="M16" s="9"/>
      <c r="N16" s="9"/>
      <c r="O16" s="9"/>
      <c r="P16" s="4"/>
    </row>
    <row r="17" ht="17.25" customHeight="1" spans="1:17" x14ac:dyDescent="0.25">
      <c r="A17" s="75" t="s">
        <v>1143</v>
      </c>
      <c r="B17" s="189"/>
      <c r="C17" s="189"/>
      <c r="D17" s="189"/>
      <c r="E17" s="76">
        <f>SUM(F20:F21)</f>
      </c>
      <c r="F17" s="76">
        <f>SUM(G20:G21)</f>
      </c>
      <c r="G17" s="76">
        <f>SUM(H20:H21)</f>
      </c>
      <c r="H17" s="189"/>
      <c r="I17" s="76">
        <f>SUM(J20:J21)</f>
      </c>
      <c r="J17" s="76">
        <f>SUM(K20:K21)</f>
      </c>
      <c r="K17" s="189"/>
      <c r="L17" s="189"/>
      <c r="M17" s="189"/>
      <c r="N17" s="189"/>
      <c r="O17" s="77"/>
      <c r="P17" s="4"/>
    </row>
    <row r="18" ht="17.25" customHeight="1" spans="1:17" x14ac:dyDescent="0.25">
      <c r="A18" s="410"/>
      <c r="B18" s="344"/>
      <c r="C18" s="9"/>
      <c r="D18" s="344"/>
      <c r="E18" s="6"/>
      <c r="F18" s="6"/>
      <c r="G18" s="146"/>
      <c r="H18" s="9"/>
      <c r="I18" s="9"/>
      <c r="J18" s="9"/>
      <c r="K18" s="344"/>
      <c r="L18" s="344"/>
      <c r="M18" s="9"/>
      <c r="N18" s="9"/>
      <c r="O18" s="9"/>
      <c r="P18" s="4"/>
    </row>
    <row r="19" ht="17.25" customHeight="1" spans="1:17" x14ac:dyDescent="0.25">
      <c r="A19" s="75" t="s">
        <v>1144</v>
      </c>
      <c r="B19" s="189"/>
      <c r="C19" s="189"/>
      <c r="D19" s="189"/>
      <c r="E19" s="76">
        <f>SUM(F22:F23)</f>
      </c>
      <c r="F19" s="76">
        <f>SUM(G22:G23)</f>
      </c>
      <c r="G19" s="76">
        <f>SUM(H22:H23)</f>
      </c>
      <c r="H19" s="189"/>
      <c r="I19" s="76">
        <f>SUM(J22:J23)</f>
      </c>
      <c r="J19" s="76">
        <f>SUM(K22:K23)</f>
      </c>
      <c r="K19" s="189"/>
      <c r="L19" s="189"/>
      <c r="M19" s="189"/>
      <c r="N19" s="189"/>
      <c r="O19" s="77"/>
      <c r="P19" s="4"/>
    </row>
    <row r="20" ht="17.25" customHeight="1" spans="1:17" x14ac:dyDescent="0.25">
      <c r="A20" s="424"/>
      <c r="B20" s="395"/>
      <c r="C20" s="395"/>
      <c r="D20" s="395"/>
      <c r="E20" s="395"/>
      <c r="F20" s="395"/>
      <c r="G20" s="395"/>
      <c r="H20" s="395"/>
      <c r="I20" s="395"/>
      <c r="J20" s="395"/>
      <c r="K20" s="395"/>
      <c r="L20" s="395"/>
      <c r="M20" s="395"/>
      <c r="N20" s="395"/>
      <c r="O20" s="395"/>
      <c r="P20" s="4"/>
    </row>
    <row r="21" ht="17.25" customHeight="1" spans="1:17" x14ac:dyDescent="0.25">
      <c r="A21" s="75" t="s">
        <v>1145</v>
      </c>
      <c r="B21" s="189"/>
      <c r="C21" s="189"/>
      <c r="D21" s="189"/>
      <c r="E21" s="76">
        <f>SUM(F24:F25)</f>
      </c>
      <c r="F21" s="76">
        <f>SUM(G24:G25)</f>
      </c>
      <c r="G21" s="76">
        <f>SUM(H24:H25)</f>
      </c>
      <c r="H21" s="189"/>
      <c r="I21" s="76">
        <f>SUM(J24:J25)</f>
      </c>
      <c r="J21" s="76">
        <f>SUM(K24:K25)</f>
      </c>
      <c r="K21" s="189"/>
      <c r="L21" s="189"/>
      <c r="M21" s="189"/>
      <c r="N21" s="189"/>
      <c r="O21" s="77"/>
      <c r="P21" s="4"/>
    </row>
    <row r="22" ht="17.25" customHeight="1" spans="1:17" x14ac:dyDescent="0.25">
      <c r="A22" s="424"/>
      <c r="B22" s="395"/>
      <c r="C22" s="395"/>
      <c r="D22" s="395"/>
      <c r="E22" s="395"/>
      <c r="F22" s="395"/>
      <c r="G22" s="395"/>
      <c r="H22" s="395"/>
      <c r="I22" s="395"/>
      <c r="J22" s="395"/>
      <c r="K22" s="395"/>
      <c r="L22" s="395"/>
      <c r="M22" s="395"/>
      <c r="N22" s="395"/>
      <c r="O22" s="395"/>
      <c r="P22" s="4"/>
    </row>
    <row r="23" ht="17.25" customHeight="1" spans="1:17" x14ac:dyDescent="0.25">
      <c r="A23" s="75" t="s">
        <v>1146</v>
      </c>
      <c r="B23" s="189"/>
      <c r="C23" s="189"/>
      <c r="D23" s="189"/>
      <c r="E23" s="76">
        <f>SUM(F26:F27)</f>
      </c>
      <c r="F23" s="76">
        <f>SUM(G26:G27)</f>
      </c>
      <c r="G23" s="76">
        <f>SUM(H26:H27)</f>
      </c>
      <c r="H23" s="189"/>
      <c r="I23" s="76">
        <f>SUM(J26:J27)</f>
      </c>
      <c r="J23" s="76">
        <f>SUM(K26:K27)</f>
      </c>
      <c r="K23" s="189"/>
      <c r="L23" s="189"/>
      <c r="M23" s="189"/>
      <c r="N23" s="189"/>
      <c r="O23" s="77"/>
      <c r="P23" s="4"/>
    </row>
    <row r="24" ht="17.25" customHeight="1" spans="1:17" x14ac:dyDescent="0.25">
      <c r="A24" s="424"/>
      <c r="B24" s="395"/>
      <c r="C24" s="395"/>
      <c r="D24" s="395"/>
      <c r="E24" s="395"/>
      <c r="F24" s="395"/>
      <c r="G24" s="395"/>
      <c r="H24" s="395"/>
      <c r="I24" s="395"/>
      <c r="J24" s="395"/>
      <c r="K24" s="395"/>
      <c r="L24" s="395"/>
      <c r="M24" s="395"/>
      <c r="N24" s="395"/>
      <c r="O24" s="395"/>
      <c r="P24" s="4"/>
    </row>
    <row r="25" ht="17.25" customHeight="1" spans="1:17" x14ac:dyDescent="0.25">
      <c r="A25" s="75" t="s">
        <v>1147</v>
      </c>
      <c r="B25" s="189"/>
      <c r="C25" s="189"/>
      <c r="D25" s="189"/>
      <c r="E25" s="76">
        <f>SUM(F28:F29)</f>
      </c>
      <c r="F25" s="76">
        <f>SUM(G28:G29)</f>
      </c>
      <c r="G25" s="76">
        <f>SUM(H28:H29)</f>
      </c>
      <c r="H25" s="189"/>
      <c r="I25" s="76">
        <f>SUM(J28:J29)</f>
      </c>
      <c r="J25" s="76">
        <f>SUM(K28:K29)</f>
      </c>
      <c r="K25" s="189"/>
      <c r="L25" s="189"/>
      <c r="M25" s="189"/>
      <c r="N25" s="189"/>
      <c r="O25" s="77"/>
      <c r="P25" s="4"/>
    </row>
    <row r="26" ht="17.25" customHeight="1" spans="1:17" x14ac:dyDescent="0.25">
      <c r="A26" s="424"/>
      <c r="B26" s="395"/>
      <c r="C26" s="395"/>
      <c r="D26" s="395"/>
      <c r="E26" s="395"/>
      <c r="F26" s="395"/>
      <c r="G26" s="395"/>
      <c r="H26" s="395"/>
      <c r="I26" s="395"/>
      <c r="J26" s="395"/>
      <c r="K26" s="395"/>
      <c r="L26" s="395"/>
      <c r="M26" s="395"/>
      <c r="N26" s="395"/>
      <c r="O26" s="395"/>
      <c r="P26" s="4"/>
    </row>
    <row r="27" ht="17.25" customHeight="1" spans="1:17" x14ac:dyDescent="0.25">
      <c r="A27" s="75" t="s">
        <v>1148</v>
      </c>
      <c r="B27" s="189"/>
      <c r="C27" s="189"/>
      <c r="D27" s="189"/>
      <c r="E27" s="76">
        <f>SUM(F30:F31)</f>
      </c>
      <c r="F27" s="76">
        <f>SUM(G30:G31)</f>
      </c>
      <c r="G27" s="76">
        <f>SUM(H30:H31)</f>
      </c>
      <c r="H27" s="189"/>
      <c r="I27" s="76">
        <f>SUM(J30:J31)</f>
      </c>
      <c r="J27" s="76">
        <f>SUM(K30:K31)</f>
      </c>
      <c r="K27" s="189"/>
      <c r="L27" s="189"/>
      <c r="M27" s="189"/>
      <c r="N27" s="189"/>
      <c r="O27" s="77"/>
      <c r="P27" s="4"/>
    </row>
    <row r="28" ht="17.25" customHeight="1" spans="1:17" x14ac:dyDescent="0.25">
      <c r="A28" s="424"/>
      <c r="B28" s="395"/>
      <c r="C28" s="395"/>
      <c r="D28" s="395"/>
      <c r="E28" s="395"/>
      <c r="F28" s="395"/>
      <c r="G28" s="395"/>
      <c r="H28" s="395"/>
      <c r="I28" s="395"/>
      <c r="J28" s="395"/>
      <c r="K28" s="395"/>
      <c r="L28" s="395"/>
      <c r="M28" s="395"/>
      <c r="N28" s="395"/>
      <c r="O28" s="395"/>
      <c r="P28" s="4"/>
    </row>
    <row r="29" ht="17.25" customHeight="1" spans="1:17" x14ac:dyDescent="0.25">
      <c r="A29" s="75" t="s">
        <v>1149</v>
      </c>
      <c r="B29" s="189"/>
      <c r="C29" s="189"/>
      <c r="D29" s="189"/>
      <c r="E29" s="76">
        <f>SUM(F32:F33)</f>
      </c>
      <c r="F29" s="76">
        <f>SUM(G32:G33)</f>
      </c>
      <c r="G29" s="76">
        <f>SUM(H32:H33)</f>
      </c>
      <c r="H29" s="189"/>
      <c r="I29" s="76">
        <f>SUM(J32:J33)</f>
      </c>
      <c r="J29" s="76">
        <f>SUM(K32:K33)</f>
      </c>
      <c r="K29" s="189"/>
      <c r="L29" s="189"/>
      <c r="M29" s="189"/>
      <c r="N29" s="189"/>
      <c r="O29" s="77"/>
      <c r="P29" s="4"/>
    </row>
    <row r="30" ht="17.25" customHeight="1" spans="1:17" x14ac:dyDescent="0.25">
      <c r="A30" s="424"/>
      <c r="B30" s="395"/>
      <c r="C30" s="395"/>
      <c r="D30" s="395"/>
      <c r="E30" s="395"/>
      <c r="F30" s="395"/>
      <c r="G30" s="395"/>
      <c r="H30" s="395"/>
      <c r="I30" s="395"/>
      <c r="J30" s="395"/>
      <c r="K30" s="395"/>
      <c r="L30" s="395"/>
      <c r="M30" s="395"/>
      <c r="N30" s="395"/>
      <c r="O30" s="395"/>
      <c r="P30" s="4"/>
    </row>
    <row r="31" ht="17.25" customHeight="1" spans="1:17" x14ac:dyDescent="0.25">
      <c r="A31" s="75" t="s">
        <v>1150</v>
      </c>
      <c r="B31" s="189"/>
      <c r="C31" s="189"/>
      <c r="D31" s="189"/>
      <c r="E31" s="76">
        <f>SUM(F34:F35)</f>
      </c>
      <c r="F31" s="76">
        <f>SUM(G34:G35)</f>
      </c>
      <c r="G31" s="76">
        <f>SUM(H34:H35)</f>
      </c>
      <c r="H31" s="189"/>
      <c r="I31" s="76">
        <f>SUM(J34:J35)</f>
      </c>
      <c r="J31" s="76">
        <f>SUM(K34:K35)</f>
      </c>
      <c r="K31" s="189"/>
      <c r="L31" s="189"/>
      <c r="M31" s="189"/>
      <c r="N31" s="189"/>
      <c r="O31" s="77"/>
      <c r="P31" s="4"/>
    </row>
    <row r="32" ht="17.25" customHeight="1" spans="1:17" x14ac:dyDescent="0.25">
      <c r="A32" s="45" t="s">
        <v>1151</v>
      </c>
      <c r="B32" s="78">
        <v>82</v>
      </c>
      <c r="C32" s="344"/>
      <c r="D32" s="78">
        <v>82</v>
      </c>
      <c r="E32" s="344"/>
      <c r="F32" s="344"/>
      <c r="G32" s="78">
        <v>82</v>
      </c>
      <c r="H32" s="344"/>
      <c r="I32" s="344"/>
      <c r="J32" s="344"/>
      <c r="K32" s="78">
        <v>1560</v>
      </c>
      <c r="L32" s="78">
        <v>256</v>
      </c>
      <c r="M32" s="344"/>
      <c r="N32" s="344"/>
      <c r="O32" s="344"/>
      <c r="P32" s="4"/>
    </row>
    <row r="33" ht="17.25" customHeight="1" spans="1:17" x14ac:dyDescent="0.25">
      <c r="A33" s="5" t="s">
        <v>1152</v>
      </c>
      <c r="B33" s="18">
        <v>170</v>
      </c>
      <c r="C33" s="9"/>
      <c r="D33" s="18">
        <v>170</v>
      </c>
      <c r="E33" s="9"/>
      <c r="F33" s="9"/>
      <c r="G33" s="18">
        <v>140</v>
      </c>
      <c r="H33" s="9"/>
      <c r="I33" s="9"/>
      <c r="J33" s="9"/>
      <c r="K33" s="6"/>
      <c r="L33" s="6"/>
      <c r="M33" s="9"/>
      <c r="N33" s="9"/>
      <c r="O33" s="9"/>
      <c r="P33" s="4"/>
    </row>
    <row r="34" ht="17.25" customHeight="1" spans="1:17" x14ac:dyDescent="0.25">
      <c r="A34" s="5" t="s">
        <v>1153</v>
      </c>
      <c r="B34" s="6"/>
      <c r="C34" s="9"/>
      <c r="D34" s="6"/>
      <c r="E34" s="9"/>
      <c r="F34" s="9"/>
      <c r="G34" s="18">
        <v>34</v>
      </c>
      <c r="H34" s="9"/>
      <c r="I34" s="9"/>
      <c r="J34" s="9"/>
      <c r="K34" s="6"/>
      <c r="L34" s="6"/>
      <c r="M34" s="9"/>
      <c r="N34" s="9"/>
      <c r="O34" s="9"/>
      <c r="P34" s="4"/>
    </row>
    <row r="35" ht="17.25" customHeight="1" spans="1:17" x14ac:dyDescent="0.25">
      <c r="A35" s="5" t="s">
        <v>357</v>
      </c>
      <c r="B35" s="18">
        <v>200</v>
      </c>
      <c r="C35" s="9"/>
      <c r="D35" s="18">
        <v>200</v>
      </c>
      <c r="E35" s="9"/>
      <c r="F35" s="9"/>
      <c r="G35" s="9"/>
      <c r="H35" s="9"/>
      <c r="I35" s="9"/>
      <c r="J35" s="9"/>
      <c r="K35" s="6"/>
      <c r="L35" s="18">
        <v>200</v>
      </c>
      <c r="M35" s="9"/>
      <c r="N35" s="9"/>
      <c r="O35" s="9"/>
      <c r="P35" s="4"/>
    </row>
    <row r="36" ht="17.25" customHeight="1" spans="1:17" x14ac:dyDescent="0.25">
      <c r="A36" s="5" t="s">
        <v>1154</v>
      </c>
      <c r="B36" s="18">
        <v>102</v>
      </c>
      <c r="C36" s="9"/>
      <c r="D36" s="18">
        <v>102</v>
      </c>
      <c r="E36" s="9"/>
      <c r="F36" s="9"/>
      <c r="G36" s="9"/>
      <c r="H36" s="9"/>
      <c r="I36" s="9"/>
      <c r="J36" s="9"/>
      <c r="K36" s="6"/>
      <c r="L36" s="18">
        <v>300</v>
      </c>
      <c r="M36" s="9"/>
      <c r="N36" s="9"/>
      <c r="O36" s="9"/>
      <c r="P36" s="4"/>
    </row>
    <row r="37" ht="17.25" customHeight="1" spans="1:17" x14ac:dyDescent="0.25">
      <c r="A37" s="5" t="s">
        <v>1155</v>
      </c>
      <c r="B37" s="18">
        <v>102</v>
      </c>
      <c r="C37" s="9"/>
      <c r="D37" s="18">
        <v>102</v>
      </c>
      <c r="E37" s="9"/>
      <c r="F37" s="9"/>
      <c r="G37" s="9"/>
      <c r="H37" s="9"/>
      <c r="I37" s="9"/>
      <c r="J37" s="9"/>
      <c r="K37" s="6"/>
      <c r="L37" s="18">
        <v>200</v>
      </c>
      <c r="M37" s="9"/>
      <c r="N37" s="9"/>
      <c r="O37" s="9"/>
      <c r="P37" s="4"/>
    </row>
    <row r="38" ht="17.25" customHeight="1" spans="1:17" x14ac:dyDescent="0.25">
      <c r="A38" s="5" t="s">
        <v>1156</v>
      </c>
      <c r="B38" s="18">
        <v>50</v>
      </c>
      <c r="C38" s="9"/>
      <c r="D38" s="18">
        <v>50</v>
      </c>
      <c r="E38" s="9"/>
      <c r="F38" s="9"/>
      <c r="G38" s="9"/>
      <c r="H38" s="9"/>
      <c r="I38" s="9"/>
      <c r="J38" s="9"/>
      <c r="K38" s="6"/>
      <c r="L38" s="18">
        <v>100</v>
      </c>
      <c r="M38" s="9"/>
      <c r="N38" s="9"/>
      <c r="O38" s="9"/>
      <c r="P38" s="4"/>
    </row>
    <row r="39" ht="17.25" customHeight="1" spans="1:17" x14ac:dyDescent="0.25">
      <c r="A39" s="5" t="s">
        <v>1156</v>
      </c>
      <c r="B39" s="18">
        <v>100</v>
      </c>
      <c r="C39" s="9"/>
      <c r="D39" s="18">
        <v>100</v>
      </c>
      <c r="E39" s="9"/>
      <c r="F39" s="9"/>
      <c r="G39" s="9"/>
      <c r="H39" s="9"/>
      <c r="I39" s="9"/>
      <c r="J39" s="9"/>
      <c r="K39" s="6"/>
      <c r="L39" s="18">
        <v>200</v>
      </c>
      <c r="M39" s="9"/>
      <c r="N39" s="9"/>
      <c r="O39" s="9"/>
      <c r="P39" s="4"/>
    </row>
    <row r="40" ht="17.25" customHeight="1" spans="1:17" x14ac:dyDescent="0.25">
      <c r="A40" s="5" t="s">
        <v>358</v>
      </c>
      <c r="B40" s="18">
        <v>100</v>
      </c>
      <c r="C40" s="9"/>
      <c r="D40" s="18">
        <v>100</v>
      </c>
      <c r="E40" s="9"/>
      <c r="F40" s="9"/>
      <c r="G40" s="9"/>
      <c r="H40" s="9"/>
      <c r="I40" s="9"/>
      <c r="J40" s="9"/>
      <c r="K40" s="6"/>
      <c r="L40" s="18">
        <v>200</v>
      </c>
      <c r="M40" s="9"/>
      <c r="N40" s="9"/>
      <c r="O40" s="9"/>
      <c r="P40" s="4"/>
    </row>
    <row r="41" ht="17.25" customHeight="1" spans="1:17" x14ac:dyDescent="0.25">
      <c r="A41" s="75" t="s">
        <v>1157</v>
      </c>
      <c r="B41" s="76">
        <f>SUM(C36:C45)</f>
      </c>
      <c r="C41" s="189"/>
      <c r="D41" s="76">
        <f>SUM(E36:E45)</f>
      </c>
      <c r="E41" s="76">
        <f>SUM(F36:F45)</f>
      </c>
      <c r="F41" s="76">
        <f>SUM(G36:G45)</f>
      </c>
      <c r="G41" s="76">
        <f>SUM(H36:H45)</f>
      </c>
      <c r="H41" s="189"/>
      <c r="I41" s="76">
        <f>SUM(J36:J45)</f>
      </c>
      <c r="J41" s="76">
        <f>SUM(K36:K45)</f>
      </c>
      <c r="K41" s="76">
        <f>SUM(L36:L45)</f>
      </c>
      <c r="L41" s="76">
        <f>SUM(M36:M45)</f>
      </c>
      <c r="M41" s="189"/>
      <c r="N41" s="189"/>
      <c r="O41" s="77"/>
      <c r="P41" s="4"/>
    </row>
    <row r="42" ht="17.25" customHeight="1" spans="1:17" x14ac:dyDescent="0.25">
      <c r="A42" s="5" t="s">
        <v>1158</v>
      </c>
      <c r="B42" s="18">
        <v>290</v>
      </c>
      <c r="C42" s="9"/>
      <c r="D42" s="18">
        <v>240</v>
      </c>
      <c r="E42" s="9"/>
      <c r="F42" s="9"/>
      <c r="G42" s="9"/>
      <c r="H42" s="9"/>
      <c r="I42" s="6"/>
      <c r="J42" s="6"/>
      <c r="K42" s="9"/>
      <c r="L42" s="18">
        <v>300</v>
      </c>
      <c r="M42" s="9"/>
      <c r="N42" s="9"/>
      <c r="O42" s="9"/>
      <c r="P42" s="4"/>
    </row>
    <row r="43" ht="17.25" customHeight="1" spans="1:17" x14ac:dyDescent="0.25">
      <c r="A43" s="5" t="s">
        <v>1159</v>
      </c>
      <c r="B43" s="18">
        <v>150</v>
      </c>
      <c r="C43" s="9"/>
      <c r="D43" s="18">
        <v>400</v>
      </c>
      <c r="E43" s="9"/>
      <c r="F43" s="9"/>
      <c r="G43" s="9"/>
      <c r="H43" s="9"/>
      <c r="I43" s="18">
        <v>90</v>
      </c>
      <c r="J43" s="18">
        <v>50</v>
      </c>
      <c r="K43" s="9"/>
      <c r="L43" s="6"/>
      <c r="M43" s="9"/>
      <c r="N43" s="9"/>
      <c r="O43" s="9"/>
      <c r="P43" s="4"/>
    </row>
    <row r="44" ht="17.25" customHeight="1" spans="1:17" x14ac:dyDescent="0.25">
      <c r="A44" s="5" t="s">
        <v>1160</v>
      </c>
      <c r="B44" s="6"/>
      <c r="C44" s="9"/>
      <c r="D44" s="6"/>
      <c r="E44" s="9"/>
      <c r="F44" s="9"/>
      <c r="G44" s="9"/>
      <c r="H44" s="9"/>
      <c r="I44" s="18">
        <v>110</v>
      </c>
      <c r="J44" s="18">
        <v>30</v>
      </c>
      <c r="K44" s="9"/>
      <c r="L44" s="6"/>
      <c r="M44" s="9"/>
      <c r="N44" s="9"/>
      <c r="O44" s="9"/>
      <c r="P44" s="4"/>
    </row>
    <row r="45" ht="17.25" customHeight="1" spans="1:17" x14ac:dyDescent="0.25">
      <c r="A45" s="5" t="s">
        <v>360</v>
      </c>
      <c r="B45" s="18">
        <v>318</v>
      </c>
      <c r="C45" s="9"/>
      <c r="D45" s="18">
        <v>226</v>
      </c>
      <c r="E45" s="9"/>
      <c r="F45" s="9"/>
      <c r="G45" s="9"/>
      <c r="H45" s="9"/>
      <c r="I45" s="6"/>
      <c r="J45" s="6"/>
      <c r="K45" s="9"/>
      <c r="L45" s="18">
        <v>100</v>
      </c>
      <c r="M45" s="9"/>
      <c r="N45" s="9"/>
      <c r="O45" s="9"/>
      <c r="P45" s="4"/>
    </row>
    <row r="46" ht="17.25" customHeight="1" spans="1:17" x14ac:dyDescent="0.25">
      <c r="A46" s="5" t="s">
        <v>1161</v>
      </c>
      <c r="B46" s="6"/>
      <c r="C46" s="9"/>
      <c r="D46" s="6"/>
      <c r="E46" s="9"/>
      <c r="F46" s="9"/>
      <c r="G46" s="9"/>
      <c r="H46" s="9"/>
      <c r="I46" s="18">
        <v>100</v>
      </c>
      <c r="J46" s="18">
        <v>25</v>
      </c>
      <c r="K46" s="9"/>
      <c r="L46" s="6"/>
      <c r="M46" s="9"/>
      <c r="N46" s="9"/>
      <c r="O46" s="9"/>
      <c r="P46" s="4"/>
    </row>
    <row r="47" ht="17.25" customHeight="1" spans="1:17" x14ac:dyDescent="0.25">
      <c r="A47" s="5" t="s">
        <v>1162</v>
      </c>
      <c r="B47" s="6"/>
      <c r="C47" s="9"/>
      <c r="D47" s="6"/>
      <c r="E47" s="9"/>
      <c r="F47" s="9"/>
      <c r="G47" s="9"/>
      <c r="H47" s="9"/>
      <c r="I47" s="6"/>
      <c r="J47" s="18">
        <v>45</v>
      </c>
      <c r="K47" s="9"/>
      <c r="L47" s="6"/>
      <c r="M47" s="9"/>
      <c r="N47" s="9"/>
      <c r="O47" s="9"/>
      <c r="P47" s="4"/>
    </row>
    <row r="48" ht="17.25" customHeight="1" spans="1:17" x14ac:dyDescent="0.25">
      <c r="A48" s="75" t="s">
        <v>1163</v>
      </c>
      <c r="B48" s="76">
        <f>SUM(C46:C52)</f>
      </c>
      <c r="C48" s="189"/>
      <c r="D48" s="76">
        <f>SUM(E46:E52)</f>
      </c>
      <c r="E48" s="76">
        <f>SUM(F46:F52)</f>
      </c>
      <c r="F48" s="76">
        <f>SUM(G46:G52)</f>
      </c>
      <c r="G48" s="76">
        <f>SUM(H46:H52)</f>
      </c>
      <c r="H48" s="189"/>
      <c r="I48" s="76">
        <f>SUM(J46:J52)</f>
      </c>
      <c r="J48" s="76">
        <f>SUM(K46:K52)</f>
      </c>
      <c r="K48" s="76">
        <f>SUM(L46:L52)</f>
      </c>
      <c r="L48" s="76">
        <f>SUM(M46:M52)</f>
      </c>
      <c r="M48" s="189"/>
      <c r="N48" s="189"/>
      <c r="O48" s="77"/>
      <c r="P48" s="4"/>
    </row>
    <row r="49" ht="17.25" customHeight="1" spans="1:17" x14ac:dyDescent="0.25">
      <c r="A49" s="5" t="s">
        <v>1164</v>
      </c>
      <c r="B49" s="6"/>
      <c r="C49" s="9"/>
      <c r="D49" s="18">
        <v>200</v>
      </c>
      <c r="E49" s="18">
        <v>100</v>
      </c>
      <c r="F49" s="18">
        <v>100</v>
      </c>
      <c r="G49" s="6"/>
      <c r="H49" s="9"/>
      <c r="I49" s="9"/>
      <c r="J49" s="6"/>
      <c r="K49" s="6"/>
      <c r="L49" s="6"/>
      <c r="M49" s="9"/>
      <c r="N49" s="9"/>
      <c r="O49" s="9"/>
      <c r="P49" s="4"/>
    </row>
    <row r="50" ht="17.25" customHeight="1" spans="1:17" x14ac:dyDescent="0.25">
      <c r="A50" s="5" t="s">
        <v>1165</v>
      </c>
      <c r="B50" s="6"/>
      <c r="C50" s="9"/>
      <c r="D50" s="6"/>
      <c r="E50" s="6"/>
      <c r="F50" s="6"/>
      <c r="G50" s="6"/>
      <c r="H50" s="9"/>
      <c r="I50" s="9"/>
      <c r="J50" s="38">
        <v>-15</v>
      </c>
      <c r="K50" s="6"/>
      <c r="L50" s="6"/>
      <c r="M50" s="9"/>
      <c r="N50" s="9"/>
      <c r="O50" s="9"/>
      <c r="P50" s="4"/>
    </row>
    <row r="51" ht="17.25" customHeight="1" spans="1:17" x14ac:dyDescent="0.25">
      <c r="A51" s="5" t="s">
        <v>1165</v>
      </c>
      <c r="B51" s="18">
        <v>430</v>
      </c>
      <c r="C51" s="9"/>
      <c r="D51" s="18">
        <v>860</v>
      </c>
      <c r="E51" s="6"/>
      <c r="F51" s="6"/>
      <c r="G51" s="6"/>
      <c r="H51" s="9"/>
      <c r="I51" s="9"/>
      <c r="J51" s="6"/>
      <c r="K51" s="6"/>
      <c r="L51" s="18">
        <v>700</v>
      </c>
      <c r="M51" s="9"/>
      <c r="N51" s="9"/>
      <c r="O51" s="9"/>
      <c r="P51" s="4"/>
    </row>
    <row r="52" ht="17.25" customHeight="1" spans="1:17" x14ac:dyDescent="0.25">
      <c r="A52" s="5" t="s">
        <v>1166</v>
      </c>
      <c r="B52" s="18">
        <v>140</v>
      </c>
      <c r="C52" s="9"/>
      <c r="D52" s="18">
        <v>278</v>
      </c>
      <c r="E52" s="6"/>
      <c r="F52" s="6"/>
      <c r="G52" s="18">
        <v>260</v>
      </c>
      <c r="H52" s="9"/>
      <c r="I52" s="9"/>
      <c r="J52" s="6"/>
      <c r="K52" s="6"/>
      <c r="L52" s="6"/>
      <c r="M52" s="9"/>
      <c r="N52" s="9"/>
      <c r="O52" s="9"/>
      <c r="P52" s="4"/>
    </row>
    <row r="53" ht="17.25" customHeight="1" spans="1:17" x14ac:dyDescent="0.25">
      <c r="A53" s="75" t="s">
        <v>1167</v>
      </c>
      <c r="B53" s="76">
        <f>SUM(C53:C57)</f>
      </c>
      <c r="C53" s="189"/>
      <c r="D53" s="76">
        <f>SUM(E53:E57)</f>
      </c>
      <c r="E53" s="76">
        <f>SUM(F53:F57)</f>
      </c>
      <c r="F53" s="76">
        <f>SUM(G53:G57)</f>
      </c>
      <c r="G53" s="76">
        <f>SUM(H53:H57)</f>
      </c>
      <c r="H53" s="189"/>
      <c r="I53" s="76">
        <f>SUM(J53:J57)</f>
      </c>
      <c r="J53" s="76">
        <f>SUM(K53:K54)</f>
      </c>
      <c r="K53" s="76">
        <f>SUM(L53:L57)</f>
      </c>
      <c r="L53" s="76">
        <f>SUM(M53:M57)</f>
      </c>
      <c r="M53" s="189"/>
      <c r="N53" s="189"/>
      <c r="O53" s="77"/>
      <c r="P53" s="4"/>
    </row>
    <row r="54" ht="17.25" customHeight="1" spans="1:17" x14ac:dyDescent="0.25">
      <c r="A54" s="23" t="s">
        <v>1168</v>
      </c>
      <c r="B54" s="19">
        <v>84</v>
      </c>
      <c r="C54" s="9"/>
      <c r="D54" s="19">
        <v>160</v>
      </c>
      <c r="E54" s="9"/>
      <c r="F54" s="9"/>
      <c r="G54" s="102">
        <v>76</v>
      </c>
      <c r="H54" s="103"/>
      <c r="I54" s="19">
        <v>30</v>
      </c>
      <c r="J54" s="9"/>
      <c r="K54" s="9"/>
      <c r="L54" s="19">
        <v>200</v>
      </c>
      <c r="M54" s="9"/>
      <c r="N54" s="9"/>
      <c r="O54" s="9"/>
      <c r="P54" s="4"/>
    </row>
    <row r="55" ht="17.25" customHeight="1" spans="1:17" x14ac:dyDescent="0.25">
      <c r="A55" s="23" t="s">
        <v>1169</v>
      </c>
      <c r="B55" s="19">
        <v>326</v>
      </c>
      <c r="C55" s="9"/>
      <c r="D55" s="19">
        <v>660</v>
      </c>
      <c r="E55" s="9"/>
      <c r="F55" s="9"/>
      <c r="G55" s="103"/>
      <c r="H55" s="103"/>
      <c r="I55" s="19">
        <v>30</v>
      </c>
      <c r="J55" s="9"/>
      <c r="K55" s="9"/>
      <c r="L55" s="19">
        <v>620</v>
      </c>
      <c r="M55" s="9"/>
      <c r="N55" s="9"/>
      <c r="O55" s="9"/>
      <c r="P55" s="4"/>
    </row>
    <row r="56" ht="17.25" customHeight="1" spans="1:17" x14ac:dyDescent="0.25">
      <c r="A56" s="75" t="s">
        <v>1170</v>
      </c>
      <c r="B56" s="76">
        <f>SUM(C58:C60)</f>
      </c>
      <c r="C56" s="189"/>
      <c r="D56" s="76">
        <f>SUM(E58:E60)</f>
      </c>
      <c r="E56" s="76">
        <f>SUM(F58:F60)</f>
      </c>
      <c r="F56" s="76">
        <f>SUM(G58:G60)</f>
      </c>
      <c r="G56" s="76">
        <f>SUM(H58:H60)</f>
      </c>
      <c r="H56" s="189"/>
      <c r="I56" s="76">
        <f>SUM(J58:J60)</f>
      </c>
      <c r="J56" s="76">
        <f>SUM(K58:K60)</f>
      </c>
      <c r="K56" s="76">
        <f>SUM(L58:L60)</f>
      </c>
      <c r="L56" s="76">
        <f>SUM(M58:M60)</f>
      </c>
      <c r="M56" s="189"/>
      <c r="N56" s="189"/>
      <c r="O56" s="77"/>
      <c r="P56" s="4"/>
    </row>
    <row r="57" ht="17.25" customHeight="1" spans="1:17" x14ac:dyDescent="0.25">
      <c r="A57" s="5" t="s">
        <v>1171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19">
        <v>1000</v>
      </c>
      <c r="M57" s="9"/>
      <c r="N57" s="9"/>
      <c r="O57" s="9"/>
      <c r="P57" s="4"/>
    </row>
    <row r="58" ht="17.25" customHeight="1" spans="1:17" x14ac:dyDescent="0.25">
      <c r="A58" s="75" t="s">
        <v>1172</v>
      </c>
      <c r="B58" s="76">
        <f>SUM(C61:C62)</f>
      </c>
      <c r="C58" s="189"/>
      <c r="D58" s="76">
        <f>SUM(E61:E62)</f>
      </c>
      <c r="E58" s="76">
        <f>SUM(F61:F62)</f>
      </c>
      <c r="F58" s="76">
        <f>SUM(G61:G62)</f>
      </c>
      <c r="G58" s="76">
        <f>SUM(H61:H62)</f>
      </c>
      <c r="H58" s="189"/>
      <c r="I58" s="76">
        <f>SUM(J61:J62)</f>
      </c>
      <c r="J58" s="76">
        <f>SUM(K61:K62)</f>
      </c>
      <c r="K58" s="76">
        <f>SUM(L61:L62)</f>
      </c>
      <c r="L58" s="76">
        <f>SUM(M61:M62)</f>
      </c>
      <c r="M58" s="189"/>
      <c r="N58" s="189"/>
      <c r="O58" s="77"/>
      <c r="P58" s="4"/>
    </row>
    <row r="59" ht="17.25" customHeight="1" spans="1:17" x14ac:dyDescent="0.25">
      <c r="A59" s="5" t="s">
        <v>1173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18">
        <v>198</v>
      </c>
      <c r="N59" s="18">
        <v>400</v>
      </c>
      <c r="O59" s="9"/>
      <c r="P59" s="4"/>
    </row>
    <row r="60" ht="17.25" customHeight="1" spans="1:17" x14ac:dyDescent="0.25">
      <c r="A60" s="75" t="s">
        <v>1174</v>
      </c>
      <c r="B60" s="76">
        <f>SUM(C63:C64)</f>
      </c>
      <c r="C60" s="189"/>
      <c r="D60" s="76">
        <f>SUM(E63:E64)</f>
      </c>
      <c r="E60" s="76">
        <f>SUM(F63:F64)</f>
      </c>
      <c r="F60" s="76">
        <f>SUM(G63:G64)</f>
      </c>
      <c r="G60" s="76">
        <f>SUM(H63:H64)</f>
      </c>
      <c r="H60" s="189"/>
      <c r="I60" s="76">
        <f>SUM(J63:J64)</f>
      </c>
      <c r="J60" s="76">
        <f>SUM(K63:K64)</f>
      </c>
      <c r="K60" s="76">
        <f>SUM(L63:L64)</f>
      </c>
      <c r="L60" s="76">
        <f>SUM(M63:M64)</f>
      </c>
      <c r="M60" s="76">
        <f>SUM(N63:N64)</f>
      </c>
      <c r="N60" s="76">
        <f>SUM(O63:O64)</f>
      </c>
      <c r="O60" s="77"/>
      <c r="P60" s="4"/>
    </row>
    <row r="61" ht="17.25" customHeight="1" spans="1:17" x14ac:dyDescent="0.25">
      <c r="A61" s="5" t="s">
        <v>1175</v>
      </c>
      <c r="B61" s="6"/>
      <c r="C61" s="6"/>
      <c r="D61" s="6"/>
      <c r="E61" s="9"/>
      <c r="F61" s="9"/>
      <c r="G61" s="96"/>
      <c r="H61" s="96"/>
      <c r="I61" s="9"/>
      <c r="J61" s="18">
        <v>-117</v>
      </c>
      <c r="K61" s="96"/>
      <c r="L61" s="6"/>
      <c r="M61" s="9"/>
      <c r="N61" s="9"/>
      <c r="O61" s="9"/>
      <c r="P61" s="4"/>
    </row>
    <row r="62" ht="17.25" customHeight="1" spans="1:17" x14ac:dyDescent="0.25">
      <c r="A62" s="427" t="s">
        <v>1176</v>
      </c>
      <c r="B62" s="18">
        <v>200</v>
      </c>
      <c r="C62" s="18">
        <v>200</v>
      </c>
      <c r="D62" s="18">
        <v>400</v>
      </c>
      <c r="E62" s="9"/>
      <c r="F62" s="9"/>
      <c r="G62" s="97">
        <v>127</v>
      </c>
      <c r="H62" s="97">
        <v>300</v>
      </c>
      <c r="I62" s="9"/>
      <c r="J62" s="6"/>
      <c r="K62" s="96"/>
      <c r="L62" s="97">
        <v>300</v>
      </c>
      <c r="M62" s="9"/>
      <c r="N62" s="9"/>
      <c r="O62" s="9"/>
      <c r="P62" s="4"/>
    </row>
    <row r="63" ht="17.25" customHeight="1" spans="1:17" x14ac:dyDescent="0.25">
      <c r="A63" s="104" t="s">
        <v>373</v>
      </c>
      <c r="B63" s="162">
        <v>100</v>
      </c>
      <c r="C63" s="162">
        <v>100</v>
      </c>
      <c r="D63" s="162">
        <v>200</v>
      </c>
      <c r="E63" s="9"/>
      <c r="F63" s="9"/>
      <c r="G63" s="428">
        <v>27</v>
      </c>
      <c r="H63" s="135"/>
      <c r="I63" s="9"/>
      <c r="J63" s="126"/>
      <c r="K63" s="135"/>
      <c r="L63" s="126"/>
      <c r="M63" s="9"/>
      <c r="N63" s="9"/>
      <c r="O63" s="9"/>
      <c r="P63" s="4"/>
    </row>
    <row r="64" ht="17.25" customHeight="1" spans="1:17" x14ac:dyDescent="0.25">
      <c r="A64" s="75" t="s">
        <v>1177</v>
      </c>
      <c r="B64" s="76">
        <f>SUM(C65:C68)</f>
      </c>
      <c r="C64" s="76">
        <f>SUM(D65:D68)</f>
      </c>
      <c r="D64" s="76">
        <f>SUM(E65:E68)</f>
      </c>
      <c r="E64" s="76">
        <f>SUM(F65:F68)</f>
      </c>
      <c r="F64" s="76">
        <f>SUM(G65:G68)</f>
      </c>
      <c r="G64" s="76">
        <f>SUM(H65:H68)</f>
      </c>
      <c r="H64" s="76">
        <f>SUM(I65:I68)</f>
      </c>
      <c r="I64" s="76">
        <f>SUM(J65:J68)</f>
      </c>
      <c r="J64" s="76">
        <f>SUM(K65:K68)</f>
      </c>
      <c r="K64" s="76">
        <f>SUM(L65:L68)</f>
      </c>
      <c r="L64" s="76">
        <f>SUM(M65:M68)</f>
      </c>
      <c r="M64" s="76">
        <f>SUM(N65:N68)</f>
      </c>
      <c r="N64" s="76">
        <f>SUM(O65:O68)</f>
      </c>
      <c r="O64" s="77"/>
      <c r="P64" s="4"/>
    </row>
    <row r="65" ht="17.25" customHeight="1" spans="1:17" x14ac:dyDescent="0.25">
      <c r="A65" s="5" t="s">
        <v>1178</v>
      </c>
      <c r="B65" s="9"/>
      <c r="C65" s="9"/>
      <c r="D65" s="9"/>
      <c r="E65" s="9"/>
      <c r="F65" s="9"/>
      <c r="G65" s="97">
        <v>146</v>
      </c>
      <c r="H65" s="9"/>
      <c r="I65" s="9"/>
      <c r="J65" s="9"/>
      <c r="K65" s="9"/>
      <c r="L65" s="9"/>
      <c r="M65" s="9"/>
      <c r="N65" s="9"/>
      <c r="O65" s="9"/>
      <c r="P65" s="4"/>
    </row>
    <row r="66" ht="17.25" customHeight="1" spans="1:17" x14ac:dyDescent="0.25">
      <c r="A66" s="75" t="s">
        <v>1179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76">
        <f>SUM(M69:M70)</f>
      </c>
      <c r="M66" s="76">
        <f>SUM(N69:N70)</f>
      </c>
      <c r="N66" s="76">
        <f>SUM(O69:O70)</f>
      </c>
      <c r="O66" s="77"/>
      <c r="P66" s="4"/>
    </row>
    <row r="67" ht="17.25" customHeight="1" spans="1:17" x14ac:dyDescent="0.25">
      <c r="A67" s="424"/>
      <c r="B67" s="395"/>
      <c r="C67" s="395"/>
      <c r="D67" s="395"/>
      <c r="E67" s="395"/>
      <c r="F67" s="395"/>
      <c r="G67" s="395"/>
      <c r="H67" s="395"/>
      <c r="I67" s="395"/>
      <c r="J67" s="395"/>
      <c r="K67" s="395"/>
      <c r="L67" s="395"/>
      <c r="M67" s="395"/>
      <c r="N67" s="395"/>
      <c r="O67" s="395"/>
      <c r="P67" s="4"/>
    </row>
    <row r="68" ht="17.25" customHeight="1" spans="1:17" x14ac:dyDescent="0.25">
      <c r="A68" s="75" t="s">
        <v>1180</v>
      </c>
      <c r="B68" s="76">
        <f>SUM(C71:C72)</f>
      </c>
      <c r="C68" s="76">
        <f>SUM(D71:D72)</f>
      </c>
      <c r="D68" s="76">
        <f>SUM(E71:E72)</f>
      </c>
      <c r="E68" s="76">
        <f>SUM(F71:F72)</f>
      </c>
      <c r="F68" s="76">
        <f>SUM(G71:G72)</f>
      </c>
      <c r="G68" s="76">
        <f>SUM(H71:H72)</f>
      </c>
      <c r="H68" s="76">
        <f>SUM(I71:I72)</f>
      </c>
      <c r="I68" s="76">
        <f>SUM(J71:J72)</f>
      </c>
      <c r="J68" s="76">
        <f>SUM(K71:K72)</f>
      </c>
      <c r="K68" s="76">
        <f>SUM(L71:L72)</f>
      </c>
      <c r="L68" s="76">
        <f>SUM(M71:M72)</f>
      </c>
      <c r="M68" s="76">
        <f>SUM(N71:N72)</f>
      </c>
      <c r="N68" s="76">
        <f>SUM(O71:O72)</f>
      </c>
      <c r="O68" s="77"/>
      <c r="P68" s="4"/>
    </row>
    <row r="69" ht="17.25" customHeight="1" spans="1:17" x14ac:dyDescent="0.25">
      <c r="A69" s="5" t="s">
        <v>1181</v>
      </c>
      <c r="B69" s="6"/>
      <c r="C69" s="18">
        <v>-82</v>
      </c>
      <c r="D69" s="6"/>
      <c r="E69" s="9"/>
      <c r="F69" s="9"/>
      <c r="G69" s="97">
        <v>-65</v>
      </c>
      <c r="H69" s="96"/>
      <c r="I69" s="18">
        <v>-35</v>
      </c>
      <c r="J69" s="6"/>
      <c r="K69" s="96"/>
      <c r="L69" s="6"/>
      <c r="M69" s="9"/>
      <c r="N69" s="9"/>
      <c r="O69" s="9"/>
      <c r="P69" s="4"/>
    </row>
    <row r="70" ht="17.25" customHeight="1" spans="1:17" x14ac:dyDescent="0.25">
      <c r="A70" s="5" t="s">
        <v>1182</v>
      </c>
      <c r="B70" s="18">
        <v>-177</v>
      </c>
      <c r="C70" s="6"/>
      <c r="D70" s="18">
        <v>-222</v>
      </c>
      <c r="E70" s="9"/>
      <c r="F70" s="9"/>
      <c r="G70" s="96"/>
      <c r="H70" s="96"/>
      <c r="I70" s="18">
        <v>-23</v>
      </c>
      <c r="J70" s="18">
        <v>-12</v>
      </c>
      <c r="K70" s="96"/>
      <c r="L70" s="18">
        <v>-11</v>
      </c>
      <c r="M70" s="9"/>
      <c r="N70" s="9"/>
      <c r="O70" s="9"/>
      <c r="P70" s="4"/>
    </row>
    <row r="71" ht="17.25" customHeight="1" spans="1:17" x14ac:dyDescent="0.25">
      <c r="A71" s="75" t="s">
        <v>1183</v>
      </c>
      <c r="B71" s="76">
        <f>SUM(C73:C75)</f>
      </c>
      <c r="C71" s="76">
        <f>SUM(D73:D75)</f>
      </c>
      <c r="D71" s="76">
        <f>SUM(E73:E75)</f>
      </c>
      <c r="E71" s="76">
        <f>SUM(F73:F75)</f>
      </c>
      <c r="F71" s="76">
        <f>SUM(G73:G75)</f>
      </c>
      <c r="G71" s="76">
        <f>SUM(H73:H75)</f>
      </c>
      <c r="H71" s="76">
        <f>SUM(I73:I75)</f>
      </c>
      <c r="I71" s="76">
        <f>SUM(J73:J75)</f>
      </c>
      <c r="J71" s="76">
        <f>SUM(K73:K75)</f>
      </c>
      <c r="K71" s="76">
        <f>SUM(L73:L75)</f>
      </c>
      <c r="L71" s="76">
        <f>SUM(M73:M75)</f>
      </c>
      <c r="M71" s="76">
        <f>SUM(N73:N75)</f>
      </c>
      <c r="N71" s="76">
        <f>SUM(O73:O75)</f>
      </c>
      <c r="O71" s="77"/>
      <c r="P71" s="4"/>
    </row>
    <row r="72" ht="17.25" customHeight="1" spans="1:17" x14ac:dyDescent="0.25">
      <c r="A72" s="5" t="s">
        <v>1184</v>
      </c>
      <c r="B72" s="18">
        <v>-64</v>
      </c>
      <c r="C72" s="18">
        <v>-12</v>
      </c>
      <c r="D72" s="18">
        <v>-15</v>
      </c>
      <c r="E72" s="97">
        <v>-1</v>
      </c>
      <c r="F72" s="96"/>
      <c r="G72" s="96"/>
      <c r="H72" s="96"/>
      <c r="I72" s="18">
        <v>-5</v>
      </c>
      <c r="J72" s="18">
        <v>-4</v>
      </c>
      <c r="K72" s="96"/>
      <c r="L72" s="18">
        <v>-11</v>
      </c>
      <c r="M72" s="6"/>
      <c r="N72" s="6"/>
      <c r="O72" s="6"/>
      <c r="P72" s="4"/>
    </row>
    <row r="73" ht="17.25" customHeight="1" spans="1:17" x14ac:dyDescent="0.25">
      <c r="A73" s="5" t="s">
        <v>1185</v>
      </c>
      <c r="B73" s="18">
        <v>-84</v>
      </c>
      <c r="C73" s="6"/>
      <c r="D73" s="18">
        <v>-164</v>
      </c>
      <c r="E73" s="96"/>
      <c r="F73" s="96"/>
      <c r="G73" s="97">
        <v>-33</v>
      </c>
      <c r="H73" s="96"/>
      <c r="I73" s="6"/>
      <c r="J73" s="6"/>
      <c r="K73" s="97">
        <v>-25</v>
      </c>
      <c r="L73" s="18">
        <v>-138</v>
      </c>
      <c r="M73" s="6"/>
      <c r="N73" s="6"/>
      <c r="O73" s="6"/>
      <c r="P73" s="4"/>
    </row>
    <row r="74" ht="17.25" customHeight="1" spans="1:17" x14ac:dyDescent="0.25">
      <c r="A74" s="75" t="s">
        <v>1186</v>
      </c>
      <c r="B74" s="76">
        <f>SUM(C76:C78)</f>
      </c>
      <c r="C74" s="76">
        <f>SUM(D76:D78)</f>
      </c>
      <c r="D74" s="76">
        <f>SUM(E76:E78)</f>
      </c>
      <c r="E74" s="76">
        <f>SUM(F76:F78)</f>
      </c>
      <c r="F74" s="76">
        <f>SUM(G76:G78)</f>
      </c>
      <c r="G74" s="76">
        <f>SUM(H76:H78)</f>
      </c>
      <c r="H74" s="76">
        <f>SUM(I76:I78)</f>
      </c>
      <c r="I74" s="76">
        <f>SUM(J76:J78)</f>
      </c>
      <c r="J74" s="76">
        <f>SUM(K76:K78)</f>
      </c>
      <c r="K74" s="76">
        <f>SUM(L76:L78)</f>
      </c>
      <c r="L74" s="76">
        <f>SUM(M76:M78)</f>
      </c>
      <c r="M74" s="76">
        <f>SUM(N76:N78)</f>
      </c>
      <c r="N74" s="76">
        <f>SUM(O76:O78)</f>
      </c>
      <c r="O74" s="77"/>
      <c r="P74" s="4"/>
    </row>
    <row r="75" ht="17.25" customHeight="1" spans="1:17" x14ac:dyDescent="0.25">
      <c r="A75" s="5" t="s">
        <v>1187</v>
      </c>
      <c r="B75" s="18">
        <v>-38</v>
      </c>
      <c r="C75" s="6"/>
      <c r="D75" s="18">
        <v>-57</v>
      </c>
      <c r="E75" s="6"/>
      <c r="F75" s="6"/>
      <c r="G75" s="18">
        <v>-23</v>
      </c>
      <c r="H75" s="6"/>
      <c r="I75" s="6"/>
      <c r="J75" s="6"/>
      <c r="K75" s="6"/>
      <c r="L75" s="18">
        <v>-59</v>
      </c>
      <c r="M75" s="6"/>
      <c r="N75" s="6"/>
      <c r="O75" s="6"/>
      <c r="P75" s="4"/>
    </row>
    <row r="76" ht="17.25" customHeight="1" spans="1:17" x14ac:dyDescent="0.25">
      <c r="A76" s="75" t="s">
        <v>1188</v>
      </c>
      <c r="B76" s="76">
        <f>SUM(C79:C80)</f>
      </c>
      <c r="C76" s="76">
        <f>SUM(D79:D80)</f>
      </c>
      <c r="D76" s="76">
        <f>SUM(E79:E80)</f>
      </c>
      <c r="E76" s="76">
        <f>SUM(F79:F80)</f>
      </c>
      <c r="F76" s="76">
        <f>SUM(G79:G80)</f>
      </c>
      <c r="G76" s="76">
        <f>SUM(H79:H80)</f>
      </c>
      <c r="H76" s="76">
        <f>SUM(I79:I80)</f>
      </c>
      <c r="I76" s="76">
        <f>SUM(J79:J80)</f>
      </c>
      <c r="J76" s="76">
        <f>SUM(K79:K80)</f>
      </c>
      <c r="K76" s="76">
        <f>SUM(L79:L80)</f>
      </c>
      <c r="L76" s="76">
        <f>SUM(M79:M80)</f>
      </c>
      <c r="M76" s="76">
        <f>SUM(N79:N80)</f>
      </c>
      <c r="N76" s="76">
        <f>SUM(O79:O80)</f>
      </c>
      <c r="O76" s="77"/>
      <c r="P76" s="4"/>
    </row>
    <row r="77" ht="17.25" customHeight="1" spans="1:17" x14ac:dyDescent="0.25">
      <c r="A77" s="5" t="s">
        <v>1189</v>
      </c>
      <c r="B77" s="18">
        <v>150</v>
      </c>
      <c r="C77" s="6"/>
      <c r="D77" s="18">
        <v>300</v>
      </c>
      <c r="E77" s="6"/>
      <c r="F77" s="6"/>
      <c r="G77" s="18">
        <v>42</v>
      </c>
      <c r="H77" s="6"/>
      <c r="I77" s="6"/>
      <c r="J77" s="6"/>
      <c r="K77" s="18">
        <v>80</v>
      </c>
      <c r="L77" s="18">
        <v>500</v>
      </c>
      <c r="M77" s="6"/>
      <c r="N77" s="6"/>
      <c r="O77" s="18">
        <v>8</v>
      </c>
      <c r="P77" s="4"/>
    </row>
    <row r="78" ht="17.25" customHeight="1" spans="1:17" x14ac:dyDescent="0.25">
      <c r="A78" s="5" t="s">
        <v>1190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18">
        <v>112</v>
      </c>
      <c r="P78" s="4"/>
    </row>
    <row r="79" ht="17.25" customHeight="1" spans="1:17" x14ac:dyDescent="0.25">
      <c r="A79" s="75" t="s">
        <v>1191</v>
      </c>
      <c r="B79" s="76">
        <f>SUM(C81:C83)</f>
      </c>
      <c r="C79" s="76">
        <f>SUM(D81:D83)</f>
      </c>
      <c r="D79" s="76">
        <f>SUM(E81:E83)</f>
      </c>
      <c r="E79" s="76">
        <f>SUM(F81:F83)</f>
      </c>
      <c r="F79" s="76">
        <f>SUM(G81:G83)</f>
      </c>
      <c r="G79" s="76">
        <f>SUM(H81:H83)</f>
      </c>
      <c r="H79" s="76">
        <f>SUM(I81:I83)</f>
      </c>
      <c r="I79" s="76">
        <f>SUM(J81:J83)</f>
      </c>
      <c r="J79" s="76">
        <f>SUM(K81:K83)</f>
      </c>
      <c r="K79" s="76">
        <f>SUM(L81:L83)</f>
      </c>
      <c r="L79" s="76">
        <f>SUM(M81:M83)</f>
      </c>
      <c r="M79" s="76">
        <f>SUM(N81:N83)</f>
      </c>
      <c r="N79" s="76">
        <f>SUM(O81:O83)</f>
      </c>
      <c r="O79" s="76">
        <f>SUM(P81:P83)</f>
      </c>
      <c r="P79" s="4"/>
    </row>
    <row r="80" ht="17.25" customHeight="1" spans="1:17" x14ac:dyDescent="0.25">
      <c r="A80" s="44" t="s">
        <v>1192</v>
      </c>
      <c r="B80" s="47">
        <v>-74</v>
      </c>
      <c r="C80" s="48"/>
      <c r="D80" s="47">
        <v>-93</v>
      </c>
      <c r="E80" s="48"/>
      <c r="F80" s="48"/>
      <c r="G80" s="47">
        <v>-47</v>
      </c>
      <c r="H80" s="48"/>
      <c r="I80" s="48"/>
      <c r="J80" s="48"/>
      <c r="K80" s="48"/>
      <c r="L80" s="47">
        <v>-2</v>
      </c>
      <c r="M80" s="48"/>
      <c r="N80" s="48"/>
      <c r="O80" s="48"/>
      <c r="P80" s="4"/>
    </row>
    <row r="81" ht="17.25" customHeight="1" spans="1:17" x14ac:dyDescent="0.25">
      <c r="A81" s="75" t="s">
        <v>1193</v>
      </c>
      <c r="B81" s="76">
        <f>SUM(C84:C85)</f>
      </c>
      <c r="C81" s="76">
        <f>SUM(D84:D85)</f>
      </c>
      <c r="D81" s="76">
        <f>SUM(E84:E85)</f>
      </c>
      <c r="E81" s="76">
        <f>SUM(F84:F85)</f>
      </c>
      <c r="F81" s="76">
        <f>SUM(G84:G85)</f>
      </c>
      <c r="G81" s="76">
        <f>SUM(H84:H85)</f>
      </c>
      <c r="H81" s="76">
        <f>SUM(I84:I85)</f>
      </c>
      <c r="I81" s="76">
        <f>SUM(J84:J85)</f>
      </c>
      <c r="J81" s="76">
        <f>SUM(K84:K85)</f>
      </c>
      <c r="K81" s="76">
        <f>SUM(L84:L85)</f>
      </c>
      <c r="L81" s="76">
        <f>SUM(M84:M85)</f>
      </c>
      <c r="M81" s="76">
        <f>SUM(N84:N85)</f>
      </c>
      <c r="N81" s="76">
        <f>SUM(O84:O85)</f>
      </c>
      <c r="O81" s="76">
        <f>SUM(P84:P85)</f>
      </c>
      <c r="P81" s="4"/>
    </row>
    <row r="82" ht="17.25" customHeight="1" spans="1:17" x14ac:dyDescent="0.25">
      <c r="A82" s="5" t="s">
        <v>1194</v>
      </c>
      <c r="B82" s="18">
        <v>-67</v>
      </c>
      <c r="C82" s="18">
        <v>-10</v>
      </c>
      <c r="D82" s="18">
        <v>-64</v>
      </c>
      <c r="E82" s="6"/>
      <c r="F82" s="6"/>
      <c r="G82" s="18">
        <v>-14</v>
      </c>
      <c r="H82" s="18">
        <v>-16</v>
      </c>
      <c r="I82" s="18">
        <v>-12</v>
      </c>
      <c r="J82" s="18">
        <v>-1</v>
      </c>
      <c r="K82" s="6"/>
      <c r="L82" s="18">
        <v>-2</v>
      </c>
      <c r="M82" s="6"/>
      <c r="N82" s="6"/>
      <c r="O82" s="6"/>
      <c r="P82" s="4"/>
    </row>
    <row r="83" ht="17.25" customHeight="1" spans="1:17" x14ac:dyDescent="0.25">
      <c r="A83" s="5" t="s">
        <v>1195</v>
      </c>
      <c r="B83" s="18">
        <v>-68</v>
      </c>
      <c r="C83" s="18">
        <v>-17</v>
      </c>
      <c r="D83" s="18">
        <v>-28</v>
      </c>
      <c r="E83" s="6"/>
      <c r="F83" s="6"/>
      <c r="G83" s="18">
        <v>-18</v>
      </c>
      <c r="H83" s="18">
        <v>-8</v>
      </c>
      <c r="I83" s="6"/>
      <c r="J83" s="6"/>
      <c r="K83" s="6"/>
      <c r="L83" s="18">
        <v>-2</v>
      </c>
      <c r="M83" s="6"/>
      <c r="N83" s="6"/>
      <c r="O83" s="6"/>
      <c r="P83" s="4"/>
    </row>
    <row r="84" ht="17.25" customHeight="1" spans="1:17" x14ac:dyDescent="0.25">
      <c r="A84" s="5" t="s">
        <v>1196</v>
      </c>
      <c r="B84" s="18">
        <v>-84</v>
      </c>
      <c r="C84" s="18">
        <v>-31</v>
      </c>
      <c r="D84" s="6"/>
      <c r="E84" s="6"/>
      <c r="F84" s="18">
        <v>-4</v>
      </c>
      <c r="G84" s="6"/>
      <c r="H84" s="6"/>
      <c r="I84" s="6"/>
      <c r="J84" s="6"/>
      <c r="K84" s="18">
        <v>-2</v>
      </c>
      <c r="L84" s="18">
        <v>-7</v>
      </c>
      <c r="M84" s="6"/>
      <c r="N84" s="6"/>
      <c r="O84" s="6"/>
      <c r="P84" s="4"/>
    </row>
    <row r="85" ht="17.25" customHeight="1" spans="1:17" x14ac:dyDescent="0.25">
      <c r="A85" s="75" t="s">
        <v>1197</v>
      </c>
      <c r="B85" s="76">
        <f>SUM(C86:C89)</f>
      </c>
      <c r="C85" s="76">
        <f>SUM(D86:D89)</f>
      </c>
      <c r="D85" s="76">
        <f>SUM(E86:E89)</f>
      </c>
      <c r="E85" s="76">
        <f>SUM(F86:F89)</f>
      </c>
      <c r="F85" s="76">
        <f>SUM(G86:G89)</f>
      </c>
      <c r="G85" s="76">
        <f>SUM(H86:H89)</f>
      </c>
      <c r="H85" s="76">
        <f>SUM(I86:I89)</f>
      </c>
      <c r="I85" s="76">
        <f>SUM(J86:J89)</f>
      </c>
      <c r="J85" s="76">
        <f>SUM(K86:K89)</f>
      </c>
      <c r="K85" s="76">
        <f>SUM(L86:L89)</f>
      </c>
      <c r="L85" s="76">
        <f>SUM(M86:M89)</f>
      </c>
      <c r="M85" s="76">
        <f>SUM(N86:N89)</f>
      </c>
      <c r="N85" s="76">
        <f>SUM(O86:O89)</f>
      </c>
      <c r="O85" s="76">
        <f>SUM(P86:P89)</f>
      </c>
      <c r="P85" s="4"/>
    </row>
    <row r="86" ht="17.25" customHeight="1" spans="1:17" x14ac:dyDescent="0.25">
      <c r="A86" s="42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4"/>
    </row>
    <row r="87" ht="17.25" customHeight="1" spans="1:17" x14ac:dyDescent="0.25">
      <c r="A87" s="75" t="s">
        <v>1198</v>
      </c>
      <c r="B87" s="76">
        <f>SUM(C90:C91)</f>
      </c>
      <c r="C87" s="76">
        <f>SUM(D90:D91)</f>
      </c>
      <c r="D87" s="76">
        <f>SUM(E90:E91)</f>
      </c>
      <c r="E87" s="76">
        <f>SUM(F90:F91)</f>
      </c>
      <c r="F87" s="76">
        <f>SUM(G90:G91)</f>
      </c>
      <c r="G87" s="76">
        <f>SUM(H90:H91)</f>
      </c>
      <c r="H87" s="76">
        <f>SUM(I90:I91)</f>
      </c>
      <c r="I87" s="76">
        <f>SUM(J90:J91)</f>
      </c>
      <c r="J87" s="76">
        <f>SUM(K90:K91)</f>
      </c>
      <c r="K87" s="76">
        <f>SUM(L90:L91)</f>
      </c>
      <c r="L87" s="76">
        <f>SUM(M90:M91)</f>
      </c>
      <c r="M87" s="76">
        <f>SUM(N90:N91)</f>
      </c>
      <c r="N87" s="76">
        <f>SUM(O90:O91)</f>
      </c>
      <c r="O87" s="76">
        <f>SUM(P90:P91)</f>
      </c>
      <c r="P87" s="4"/>
    </row>
    <row r="88" ht="17.25" customHeight="1" spans="1:17" x14ac:dyDescent="0.25">
      <c r="A88" s="5" t="s">
        <v>1199</v>
      </c>
      <c r="B88" s="18">
        <v>-86</v>
      </c>
      <c r="C88" s="18">
        <v>-5</v>
      </c>
      <c r="D88" s="18">
        <v>-81</v>
      </c>
      <c r="E88" s="6"/>
      <c r="F88" s="6"/>
      <c r="G88" s="18">
        <v>-5</v>
      </c>
      <c r="H88" s="18">
        <v>-6</v>
      </c>
      <c r="I88" s="6"/>
      <c r="J88" s="6"/>
      <c r="K88" s="18">
        <v>-2</v>
      </c>
      <c r="L88" s="18">
        <v>-297</v>
      </c>
      <c r="M88" s="6"/>
      <c r="N88" s="6"/>
      <c r="O88" s="6"/>
      <c r="P88" s="4"/>
    </row>
    <row r="89" ht="17.25" customHeight="1" spans="1:17" x14ac:dyDescent="0.25">
      <c r="A89" s="5" t="s">
        <v>1200</v>
      </c>
      <c r="B89" s="18">
        <v>-262</v>
      </c>
      <c r="C89" s="18">
        <v>-14</v>
      </c>
      <c r="D89" s="18">
        <v>-151</v>
      </c>
      <c r="E89" s="6"/>
      <c r="F89" s="6"/>
      <c r="G89" s="18">
        <v>-11</v>
      </c>
      <c r="H89" s="18">
        <v>-9</v>
      </c>
      <c r="I89" s="18">
        <v>-15</v>
      </c>
      <c r="J89" s="18">
        <v>-7</v>
      </c>
      <c r="K89" s="18">
        <v>-77</v>
      </c>
      <c r="L89" s="18">
        <v>-52</v>
      </c>
      <c r="M89" s="6"/>
      <c r="N89" s="6"/>
      <c r="O89" s="18">
        <v>-75</v>
      </c>
      <c r="P89" s="4"/>
    </row>
    <row r="90" ht="17.25" customHeight="1" spans="1:17" x14ac:dyDescent="0.25">
      <c r="A90" s="5" t="s">
        <v>1201</v>
      </c>
      <c r="B90" s="18">
        <v>-34</v>
      </c>
      <c r="C90" s="18">
        <v>-11</v>
      </c>
      <c r="D90" s="18">
        <v>-120</v>
      </c>
      <c r="E90" s="6"/>
      <c r="F90" s="18">
        <v>-3</v>
      </c>
      <c r="G90" s="18">
        <v>-6</v>
      </c>
      <c r="H90" s="6"/>
      <c r="I90" s="18">
        <v>-6</v>
      </c>
      <c r="J90" s="6"/>
      <c r="K90" s="18">
        <v>-90</v>
      </c>
      <c r="L90" s="18">
        <v>-305</v>
      </c>
      <c r="M90" s="6"/>
      <c r="N90" s="6"/>
      <c r="O90" s="6"/>
      <c r="P90" s="4"/>
    </row>
    <row r="91" ht="17.25" customHeight="1" spans="1:17" x14ac:dyDescent="0.25">
      <c r="A91" s="75" t="s">
        <v>1202</v>
      </c>
      <c r="B91" s="76">
        <f>SUM(C92:C95)</f>
      </c>
      <c r="C91" s="76">
        <f>SUM(D92:D95)</f>
      </c>
      <c r="D91" s="76">
        <f>SUM(E92:E95)</f>
      </c>
      <c r="E91" s="76">
        <f>SUM(F92:F95)</f>
      </c>
      <c r="F91" s="76">
        <f>SUM(G92:G95)</f>
      </c>
      <c r="G91" s="76">
        <f>SUM(H92:H95)</f>
      </c>
      <c r="H91" s="76">
        <f>SUM(I92:I95)</f>
      </c>
      <c r="I91" s="76">
        <f>SUM(J92:J95)</f>
      </c>
      <c r="J91" s="76">
        <f>SUM(K92:K95)</f>
      </c>
      <c r="K91" s="76">
        <f>SUM(L92:L95)</f>
      </c>
      <c r="L91" s="76">
        <f>SUM(M92:M95)</f>
      </c>
      <c r="M91" s="76">
        <f>SUM(N92:N95)</f>
      </c>
      <c r="N91" s="76">
        <f>SUM(O92:O95)</f>
      </c>
      <c r="O91" s="76">
        <f>SUM(P92:P95)</f>
      </c>
      <c r="P91" s="4"/>
    </row>
    <row r="92" ht="17.25" customHeight="1" spans="1:17" x14ac:dyDescent="0.25">
      <c r="A92" s="5" t="s">
        <v>1203</v>
      </c>
      <c r="B92" s="18">
        <v>-77</v>
      </c>
      <c r="C92" s="18">
        <v>-5</v>
      </c>
      <c r="D92" s="18">
        <v>-82</v>
      </c>
      <c r="E92" s="6"/>
      <c r="F92" s="6"/>
      <c r="G92" s="6"/>
      <c r="H92" s="6"/>
      <c r="I92" s="18">
        <v>-10</v>
      </c>
      <c r="J92" s="18">
        <v>-2</v>
      </c>
      <c r="K92" s="18">
        <v>-5</v>
      </c>
      <c r="L92" s="18">
        <v>-17</v>
      </c>
      <c r="M92" s="6"/>
      <c r="N92" s="6"/>
      <c r="O92" s="6"/>
      <c r="P92" s="4"/>
    </row>
    <row r="93" ht="17.25" customHeight="1" spans="1:17" x14ac:dyDescent="0.25">
      <c r="A93" s="75" t="s">
        <v>1204</v>
      </c>
      <c r="B93" s="76">
        <f>SUM(C96:C97)</f>
      </c>
      <c r="C93" s="76">
        <f>SUM(D96:D97)</f>
      </c>
      <c r="D93" s="76">
        <f>SUM(E96:E97)</f>
      </c>
      <c r="E93" s="76">
        <f>SUM(F96:F97)</f>
      </c>
      <c r="F93" s="76">
        <f>SUM(G96:G97)</f>
      </c>
      <c r="G93" s="76">
        <f>SUM(H96:H97)</f>
      </c>
      <c r="H93" s="76">
        <f>SUM(I96:I97)</f>
      </c>
      <c r="I93" s="76">
        <f>SUM(J96:J97)</f>
      </c>
      <c r="J93" s="76">
        <f>SUM(K96:K97)</f>
      </c>
      <c r="K93" s="76">
        <f>SUM(L96:L97)</f>
      </c>
      <c r="L93" s="76">
        <f>SUM(M96:M97)</f>
      </c>
      <c r="M93" s="76">
        <f>SUM(N96:N97)</f>
      </c>
      <c r="N93" s="76">
        <f>SUM(O96:O97)</f>
      </c>
      <c r="O93" s="76">
        <f>SUM(P96:P97)</f>
      </c>
      <c r="P93" s="4"/>
    </row>
    <row r="94" ht="17.25" customHeight="1" spans="1:17" x14ac:dyDescent="0.25">
      <c r="A94" s="5" t="s">
        <v>1205</v>
      </c>
      <c r="B94" s="18">
        <v>-118</v>
      </c>
      <c r="C94" s="6"/>
      <c r="D94" s="6"/>
      <c r="E94" s="6"/>
      <c r="F94" s="6"/>
      <c r="G94" s="6"/>
      <c r="H94" s="6"/>
      <c r="I94" s="18">
        <v>-15</v>
      </c>
      <c r="J94" s="6"/>
      <c r="K94" s="6"/>
      <c r="L94" s="18">
        <v>-33</v>
      </c>
      <c r="M94" s="6"/>
      <c r="N94" s="6"/>
      <c r="O94" s="6"/>
      <c r="P94" s="4"/>
    </row>
    <row r="95" ht="17.25" customHeight="1" spans="1:17" x14ac:dyDescent="0.25">
      <c r="A95" s="5" t="s">
        <v>1206</v>
      </c>
      <c r="B95" s="18">
        <v>-117</v>
      </c>
      <c r="C95" s="6"/>
      <c r="D95" s="6"/>
      <c r="E95" s="6"/>
      <c r="F95" s="6"/>
      <c r="G95" s="18">
        <v>-37</v>
      </c>
      <c r="H95" s="18">
        <v>-10</v>
      </c>
      <c r="I95" s="18">
        <v>-12</v>
      </c>
      <c r="J95" s="6"/>
      <c r="K95" s="6"/>
      <c r="L95" s="18">
        <v>-8</v>
      </c>
      <c r="M95" s="6"/>
      <c r="N95" s="6"/>
      <c r="O95" s="6"/>
      <c r="P95" s="4"/>
    </row>
    <row r="96" ht="17.25" customHeight="1" spans="1:17" x14ac:dyDescent="0.25">
      <c r="A96" s="5" t="s">
        <v>1207</v>
      </c>
      <c r="B96" s="18">
        <v>-84</v>
      </c>
      <c r="C96" s="6"/>
      <c r="D96" s="18">
        <v>-270</v>
      </c>
      <c r="E96" s="6"/>
      <c r="F96" s="6"/>
      <c r="G96" s="6"/>
      <c r="H96" s="6"/>
      <c r="I96" s="6"/>
      <c r="J96" s="6"/>
      <c r="K96" s="6"/>
      <c r="L96" s="18">
        <v>-5</v>
      </c>
      <c r="M96" s="6"/>
      <c r="N96" s="6"/>
      <c r="O96" s="6"/>
      <c r="P96" s="4"/>
    </row>
    <row r="97" ht="17.25" customHeight="1" spans="1:17" x14ac:dyDescent="0.25">
      <c r="A97" s="5" t="s">
        <v>1208</v>
      </c>
      <c r="B97" s="18">
        <v>-44</v>
      </c>
      <c r="C97" s="18">
        <v>-30</v>
      </c>
      <c r="D97" s="6"/>
      <c r="E97" s="6"/>
      <c r="F97" s="18">
        <v>-17</v>
      </c>
      <c r="G97" s="18">
        <v>-34</v>
      </c>
      <c r="H97" s="18">
        <v>-36</v>
      </c>
      <c r="I97" s="18">
        <v>-12</v>
      </c>
      <c r="J97" s="18">
        <v>-3</v>
      </c>
      <c r="K97" s="18">
        <v>-95</v>
      </c>
      <c r="L97" s="18">
        <v>-400</v>
      </c>
      <c r="M97" s="6"/>
      <c r="N97" s="6"/>
      <c r="O97" s="6"/>
      <c r="P97" s="4"/>
    </row>
    <row r="98" ht="17.25" customHeight="1" spans="1:17" x14ac:dyDescent="0.25">
      <c r="A98" s="75" t="s">
        <v>1209</v>
      </c>
      <c r="B98" s="76">
        <f>SUM(C98:C102)</f>
      </c>
      <c r="C98" s="76">
        <f>SUM(D98:D102)</f>
      </c>
      <c r="D98" s="76">
        <f>SUM(E98:E102)</f>
      </c>
      <c r="E98" s="76">
        <f>SUM(F98:F102)</f>
      </c>
      <c r="F98" s="76">
        <f>SUM(G98:G102)</f>
      </c>
      <c r="G98" s="76">
        <f>SUM(H98:H102)</f>
      </c>
      <c r="H98" s="76">
        <f>SUM(I98:I102)</f>
      </c>
      <c r="I98" s="76">
        <f>SUM(J98:J102)</f>
      </c>
      <c r="J98" s="76">
        <f>SUM(K98:K102)</f>
      </c>
      <c r="K98" s="76">
        <f>SUM(L98:L102)</f>
      </c>
      <c r="L98" s="76">
        <f>SUM(M98:M102)</f>
      </c>
      <c r="M98" s="76">
        <f>SUM(N98:N102)</f>
      </c>
      <c r="N98" s="76">
        <f>SUM(O98:O102)</f>
      </c>
      <c r="O98" s="76">
        <f>SUM(P98:P102)</f>
      </c>
      <c r="P98" s="4"/>
    </row>
    <row r="99" ht="17.25" customHeight="1" spans="1:17" x14ac:dyDescent="0.25">
      <c r="A99" s="42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4"/>
    </row>
    <row r="100" ht="17.25" customHeight="1" spans="1:17" x14ac:dyDescent="0.25">
      <c r="A100" s="75" t="s">
        <v>1210</v>
      </c>
      <c r="B100" s="76">
        <f>SUM(C103:C104)</f>
      </c>
      <c r="C100" s="76">
        <f>SUM(D103:D104)</f>
      </c>
      <c r="D100" s="76">
        <f>SUM(E103:E104)</f>
      </c>
      <c r="E100" s="76">
        <f>SUM(F103:F104)</f>
      </c>
      <c r="F100" s="76">
        <f>SUM(G103:G104)</f>
      </c>
      <c r="G100" s="76">
        <f>SUM(H103:H104)</f>
      </c>
      <c r="H100" s="76">
        <f>SUM(I103:I104)</f>
      </c>
      <c r="I100" s="76">
        <f>SUM(J103:J104)</f>
      </c>
      <c r="J100" s="76">
        <f>SUM(K103:K104)</f>
      </c>
      <c r="K100" s="76">
        <f>SUM(L103:L104)</f>
      </c>
      <c r="L100" s="76">
        <f>SUM(M103:M104)</f>
      </c>
      <c r="M100" s="76">
        <f>SUM(N103:N104)</f>
      </c>
      <c r="N100" s="76">
        <f>SUM(O103:O104)</f>
      </c>
      <c r="O100" s="76">
        <f>SUM(P103:P104)</f>
      </c>
      <c r="P100" s="4"/>
    </row>
    <row r="101" ht="17.25" customHeight="1" spans="1:17" x14ac:dyDescent="0.25">
      <c r="A101" s="42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4"/>
    </row>
    <row r="102" ht="17.25" customHeight="1" spans="1:17" x14ac:dyDescent="0.25">
      <c r="A102" s="75" t="s">
        <v>1211</v>
      </c>
      <c r="B102" s="76">
        <f>SUM(C105:C106)</f>
      </c>
      <c r="C102" s="76">
        <f>SUM(D105:D106)</f>
      </c>
      <c r="D102" s="76">
        <f>SUM(E105:E106)</f>
      </c>
      <c r="E102" s="76">
        <f>SUM(F105:F106)</f>
      </c>
      <c r="F102" s="76">
        <f>SUM(G105:G106)</f>
      </c>
      <c r="G102" s="76">
        <f>SUM(H105:H106)</f>
      </c>
      <c r="H102" s="76">
        <f>SUM(I105:I106)</f>
      </c>
      <c r="I102" s="76">
        <f>SUM(J105:J106)</f>
      </c>
      <c r="J102" s="76">
        <f>SUM(K105:K106)</f>
      </c>
      <c r="K102" s="76">
        <f>SUM(L105:L106)</f>
      </c>
      <c r="L102" s="76">
        <f>SUM(M105:M106)</f>
      </c>
      <c r="M102" s="76">
        <f>SUM(N105:N106)</f>
      </c>
      <c r="N102" s="76">
        <f>SUM(O105:O106)</f>
      </c>
      <c r="O102" s="76">
        <f>SUM(P105:P106)</f>
      </c>
      <c r="P102" s="4"/>
    </row>
    <row r="103" ht="14.25" customHeight="1" spans="1:17" x14ac:dyDescent="0.25">
      <c r="A103" s="5" t="s">
        <v>1212</v>
      </c>
      <c r="B103" s="18">
        <v>-23</v>
      </c>
      <c r="C103" s="18">
        <v>-23</v>
      </c>
      <c r="D103" s="18">
        <v>-71</v>
      </c>
      <c r="E103" s="18">
        <v>-5</v>
      </c>
      <c r="F103" s="18">
        <v>-2</v>
      </c>
      <c r="G103" s="18">
        <v>-43</v>
      </c>
      <c r="H103" s="18">
        <v>-34</v>
      </c>
      <c r="I103" s="18">
        <v>-6</v>
      </c>
      <c r="J103" s="18">
        <v>-1</v>
      </c>
      <c r="K103" s="6"/>
      <c r="L103" s="18">
        <v>-17</v>
      </c>
      <c r="M103" s="6"/>
      <c r="N103" s="6"/>
      <c r="O103" s="6"/>
      <c r="P103" s="4"/>
    </row>
    <row r="104" ht="14.25" customHeight="1" spans="1:17" x14ac:dyDescent="0.25">
      <c r="A104" s="5" t="s">
        <v>1213</v>
      </c>
      <c r="B104" s="18">
        <v>-79</v>
      </c>
      <c r="C104" s="18">
        <v>-18</v>
      </c>
      <c r="D104" s="6"/>
      <c r="E104" s="6"/>
      <c r="F104" s="6"/>
      <c r="G104" s="6"/>
      <c r="H104" s="6"/>
      <c r="I104" s="18">
        <v>-12</v>
      </c>
      <c r="J104" s="18">
        <v>-4</v>
      </c>
      <c r="K104" s="6"/>
      <c r="L104" s="18">
        <v>-8</v>
      </c>
      <c r="M104" s="6"/>
      <c r="N104" s="6"/>
      <c r="O104" s="6"/>
      <c r="P104" s="4"/>
    </row>
    <row r="105" ht="17.25" customHeight="1" spans="1:17" x14ac:dyDescent="0.25">
      <c r="A105" s="75" t="s">
        <v>1214</v>
      </c>
      <c r="B105" s="76">
        <f>SUM(C107:C109)</f>
      </c>
      <c r="C105" s="76">
        <f>SUM(D107:D109)</f>
      </c>
      <c r="D105" s="76">
        <f>SUM(E107:E109)</f>
      </c>
      <c r="E105" s="76">
        <f>SUM(F107:F109)</f>
      </c>
      <c r="F105" s="76">
        <f>SUM(G107:G109)</f>
      </c>
      <c r="G105" s="76">
        <f>SUM(H107:H109)</f>
      </c>
      <c r="H105" s="76">
        <f>SUM(I107:I109)</f>
      </c>
      <c r="I105" s="76">
        <f>SUM(J107:J109)</f>
      </c>
      <c r="J105" s="76">
        <f>SUM(K107:K109)</f>
      </c>
      <c r="K105" s="76">
        <f>SUM(L107:L109)</f>
      </c>
      <c r="L105" s="76">
        <f>SUM(M107:M109)</f>
      </c>
      <c r="M105" s="76">
        <f>SUM(N107:N109)</f>
      </c>
      <c r="N105" s="76">
        <f>SUM(O107:O109)</f>
      </c>
      <c r="O105" s="76">
        <f>SUM(P107:P109)</f>
      </c>
      <c r="P105" s="4"/>
    </row>
    <row r="106" ht="14.25" customHeight="1" spans="1:17" x14ac:dyDescent="0.25">
      <c r="A106" s="5" t="s">
        <v>1215</v>
      </c>
      <c r="B106" s="18">
        <v>-120</v>
      </c>
      <c r="C106" s="18">
        <v>-30</v>
      </c>
      <c r="D106" s="18">
        <v>-15</v>
      </c>
      <c r="E106" s="6"/>
      <c r="F106" s="18">
        <v>-6</v>
      </c>
      <c r="G106" s="18">
        <v>-25</v>
      </c>
      <c r="H106" s="18">
        <v>-13</v>
      </c>
      <c r="I106" s="18">
        <v>-21</v>
      </c>
      <c r="J106" s="18">
        <v>-11</v>
      </c>
      <c r="K106" s="18">
        <v>-3</v>
      </c>
      <c r="L106" s="18">
        <v>-56</v>
      </c>
      <c r="M106" s="6"/>
      <c r="N106" s="6"/>
      <c r="O106" s="6"/>
      <c r="P106" s="4"/>
    </row>
    <row r="107" ht="14.25" customHeight="1" spans="1:17" x14ac:dyDescent="0.25">
      <c r="A107" s="5" t="s">
        <v>1216</v>
      </c>
      <c r="B107" s="18">
        <v>-83</v>
      </c>
      <c r="C107" s="6"/>
      <c r="D107" s="18">
        <v>-125</v>
      </c>
      <c r="E107" s="6"/>
      <c r="F107" s="6"/>
      <c r="G107" s="6"/>
      <c r="H107" s="6"/>
      <c r="I107" s="18">
        <v>-30</v>
      </c>
      <c r="J107" s="6"/>
      <c r="K107" s="6"/>
      <c r="L107" s="18">
        <v>-133</v>
      </c>
      <c r="M107" s="6"/>
      <c r="N107" s="6"/>
      <c r="O107" s="6"/>
      <c r="P107" s="4"/>
    </row>
    <row r="108" ht="15.75" customHeight="1" spans="1:17" x14ac:dyDescent="0.25">
      <c r="A108" s="163" t="s">
        <v>1217</v>
      </c>
      <c r="B108" s="124">
        <v>-100</v>
      </c>
      <c r="C108" s="164"/>
      <c r="D108" s="124">
        <v>-350</v>
      </c>
      <c r="E108" s="164"/>
      <c r="F108" s="164"/>
      <c r="G108" s="164"/>
      <c r="H108" s="164"/>
      <c r="I108" s="164"/>
      <c r="J108" s="164"/>
      <c r="K108" s="164"/>
      <c r="L108" s="164"/>
      <c r="M108" s="124">
        <v>-198</v>
      </c>
      <c r="N108" s="124">
        <v>-400</v>
      </c>
      <c r="O108" s="124">
        <v>-45</v>
      </c>
      <c r="P108" s="165" t="s">
        <v>704</v>
      </c>
    </row>
    <row r="109" ht="14.25" customHeight="1" spans="1:17" x14ac:dyDescent="0.25">
      <c r="A109" s="5" t="s">
        <v>1218</v>
      </c>
      <c r="B109" s="18">
        <v>-84</v>
      </c>
      <c r="C109" s="18">
        <v>-12</v>
      </c>
      <c r="D109" s="18">
        <v>-127</v>
      </c>
      <c r="E109" s="18">
        <v>-2</v>
      </c>
      <c r="F109" s="18">
        <v>-4</v>
      </c>
      <c r="G109" s="6"/>
      <c r="H109" s="6"/>
      <c r="I109" s="6"/>
      <c r="J109" s="6"/>
      <c r="K109" s="18">
        <v>-14</v>
      </c>
      <c r="L109" s="18">
        <v>-151</v>
      </c>
      <c r="M109" s="6"/>
      <c r="N109" s="6"/>
      <c r="O109" s="6"/>
      <c r="P109" s="4"/>
    </row>
    <row r="110" ht="14.25" customHeight="1" spans="1:17" x14ac:dyDescent="0.25">
      <c r="A110" s="5" t="s">
        <v>1219</v>
      </c>
      <c r="B110" s="18">
        <v>-82</v>
      </c>
      <c r="C110" s="6"/>
      <c r="D110" s="6"/>
      <c r="E110" s="6"/>
      <c r="F110" s="18">
        <v>-18</v>
      </c>
      <c r="G110" s="18">
        <v>-63</v>
      </c>
      <c r="H110" s="18">
        <v>-5</v>
      </c>
      <c r="I110" s="18">
        <v>-23</v>
      </c>
      <c r="J110" s="6"/>
      <c r="K110" s="6"/>
      <c r="L110" s="18">
        <v>-67</v>
      </c>
      <c r="M110" s="6"/>
      <c r="N110" s="6"/>
      <c r="O110" s="6"/>
      <c r="P110" s="4"/>
    </row>
    <row r="111" ht="17.25" customHeight="1" spans="1:17" x14ac:dyDescent="0.25">
      <c r="A111" s="75" t="s">
        <v>1220</v>
      </c>
      <c r="B111" s="76">
        <f>SUM(C110:C115)</f>
      </c>
      <c r="C111" s="76">
        <f>SUM(D110:D115)</f>
      </c>
      <c r="D111" s="76">
        <f>SUM(E110:E115)</f>
      </c>
      <c r="E111" s="76">
        <f>SUM(F110:F115)</f>
      </c>
      <c r="F111" s="76">
        <f>SUM(G110:G115)</f>
      </c>
      <c r="G111" s="76">
        <f>SUM(H110:H115)</f>
      </c>
      <c r="H111" s="76">
        <f>SUM(I110:I115)</f>
      </c>
      <c r="I111" s="76">
        <f>SUM(J110:J115)</f>
      </c>
      <c r="J111" s="76">
        <f>SUM(K110:K115)</f>
      </c>
      <c r="K111" s="76">
        <f>SUM(L110:L115)</f>
      </c>
      <c r="L111" s="76">
        <f>SUM(M110:M115)</f>
      </c>
      <c r="M111" s="76">
        <f>SUM(N110:N115)</f>
      </c>
      <c r="N111" s="76">
        <f>SUM(O110:O115)</f>
      </c>
      <c r="O111" s="76">
        <f>SUM(P110:P115)</f>
      </c>
      <c r="P111" s="4"/>
    </row>
    <row r="112" ht="14.25" customHeight="1" spans="1:17" x14ac:dyDescent="0.25">
      <c r="A112" s="5" t="s">
        <v>1221</v>
      </c>
      <c r="B112" s="18">
        <v>-56</v>
      </c>
      <c r="C112" s="6"/>
      <c r="D112" s="6"/>
      <c r="E112" s="6"/>
      <c r="F112" s="18">
        <v>-21</v>
      </c>
      <c r="G112" s="18">
        <v>-3</v>
      </c>
      <c r="H112" s="6"/>
      <c r="I112" s="18">
        <v>-16</v>
      </c>
      <c r="J112" s="18">
        <v>-8</v>
      </c>
      <c r="K112" s="6"/>
      <c r="L112" s="18">
        <v>-10</v>
      </c>
      <c r="M112" s="6"/>
      <c r="N112" s="6"/>
      <c r="O112" s="6"/>
      <c r="P112" s="4"/>
    </row>
    <row r="113" ht="14.25" customHeight="1" spans="1:17" x14ac:dyDescent="0.25">
      <c r="A113" s="5" t="s">
        <v>1222</v>
      </c>
      <c r="B113" s="18">
        <v>-82</v>
      </c>
      <c r="C113" s="6"/>
      <c r="D113" s="18">
        <v>-68</v>
      </c>
      <c r="E113" s="6"/>
      <c r="F113" s="6"/>
      <c r="G113" s="18">
        <v>-30</v>
      </c>
      <c r="H113" s="18">
        <v>-7</v>
      </c>
      <c r="I113" s="18">
        <v>-18</v>
      </c>
      <c r="J113" s="18">
        <v>-1</v>
      </c>
      <c r="K113" s="18">
        <v>-60</v>
      </c>
      <c r="L113" s="18">
        <v>-172</v>
      </c>
      <c r="M113" s="6"/>
      <c r="N113" s="6"/>
      <c r="O113" s="6"/>
      <c r="P113" s="4"/>
    </row>
    <row r="114" ht="14.25" customHeight="1" spans="1:17" x14ac:dyDescent="0.25">
      <c r="A114" s="5" t="s">
        <v>1223</v>
      </c>
      <c r="B114" s="18">
        <v>-55</v>
      </c>
      <c r="C114" s="6"/>
      <c r="D114" s="18">
        <v>-158</v>
      </c>
      <c r="E114" s="18">
        <v>-50</v>
      </c>
      <c r="F114" s="18">
        <v>-14</v>
      </c>
      <c r="G114" s="6"/>
      <c r="H114" s="6"/>
      <c r="I114" s="18">
        <v>-8</v>
      </c>
      <c r="J114" s="6"/>
      <c r="K114" s="18">
        <v>-42</v>
      </c>
      <c r="L114" s="18">
        <v>-40</v>
      </c>
      <c r="M114" s="6"/>
      <c r="N114" s="6"/>
      <c r="O114" s="6"/>
      <c r="P114" s="4"/>
    </row>
    <row r="115" ht="17.25" customHeight="1" spans="1:17" x14ac:dyDescent="0.25">
      <c r="A115" s="75" t="s">
        <v>1224</v>
      </c>
      <c r="B115" s="76">
        <f>SUM(C116:C119)</f>
      </c>
      <c r="C115" s="76">
        <f>SUM(D116:D119)</f>
      </c>
      <c r="D115" s="76">
        <f>SUM(E116:E119)</f>
      </c>
      <c r="E115" s="76">
        <f>SUM(F116:F119)</f>
      </c>
      <c r="F115" s="76">
        <f>SUM(G116:G119)</f>
      </c>
      <c r="G115" s="76">
        <f>SUM(H116:H119)</f>
      </c>
      <c r="H115" s="76">
        <f>SUM(I116:I119)</f>
      </c>
      <c r="I115" s="76">
        <f>SUM(J116:J119)</f>
      </c>
      <c r="J115" s="76">
        <f>SUM(K116:K119)</f>
      </c>
      <c r="K115" s="76">
        <f>SUM(L116:L119)</f>
      </c>
      <c r="L115" s="76">
        <f>SUM(M116:M119)</f>
      </c>
      <c r="M115" s="76">
        <f>SUM(N116:N119)</f>
      </c>
      <c r="N115" s="76">
        <f>SUM(O116:O119)</f>
      </c>
      <c r="O115" s="76">
        <f>SUM(P116:P119)</f>
      </c>
      <c r="P115" s="4"/>
    </row>
    <row r="116" ht="17.25" customHeight="1" spans="1:17" x14ac:dyDescent="0.25">
      <c r="A116" s="5" t="s">
        <v>1225</v>
      </c>
      <c r="B116" s="18">
        <v>-101</v>
      </c>
      <c r="C116" s="6"/>
      <c r="D116" s="6"/>
      <c r="E116" s="6"/>
      <c r="F116" s="6"/>
      <c r="G116" s="6"/>
      <c r="H116" s="6"/>
      <c r="I116" s="18">
        <v>-19</v>
      </c>
      <c r="J116" s="6"/>
      <c r="K116" s="6"/>
      <c r="L116" s="6"/>
      <c r="M116" s="6"/>
      <c r="N116" s="6"/>
      <c r="O116" s="6"/>
      <c r="P116" s="4"/>
    </row>
    <row r="117" ht="17.25" customHeight="1" spans="1:17" x14ac:dyDescent="0.25">
      <c r="A117" s="5" t="s">
        <v>1226</v>
      </c>
      <c r="B117" s="18">
        <v>-104</v>
      </c>
      <c r="C117" s="6"/>
      <c r="D117" s="18">
        <v>-160</v>
      </c>
      <c r="E117" s="6"/>
      <c r="F117" s="6"/>
      <c r="G117" s="6"/>
      <c r="H117" s="6"/>
      <c r="I117" s="6"/>
      <c r="J117" s="6"/>
      <c r="K117" s="18">
        <v>-174</v>
      </c>
      <c r="L117" s="18">
        <v>-382</v>
      </c>
      <c r="M117" s="6"/>
      <c r="N117" s="6"/>
      <c r="O117" s="6"/>
      <c r="P117" s="4"/>
    </row>
    <row r="118" ht="17.25" customHeight="1" spans="1:17" x14ac:dyDescent="0.25">
      <c r="A118" s="5" t="s">
        <v>1227</v>
      </c>
      <c r="B118" s="18">
        <v>-54</v>
      </c>
      <c r="C118" s="6"/>
      <c r="D118" s="18">
        <v>-157</v>
      </c>
      <c r="E118" s="6"/>
      <c r="F118" s="6"/>
      <c r="G118" s="6"/>
      <c r="H118" s="6"/>
      <c r="I118" s="18">
        <v>-10</v>
      </c>
      <c r="J118" s="6"/>
      <c r="K118" s="18">
        <v>-8</v>
      </c>
      <c r="L118" s="18">
        <v>-60</v>
      </c>
      <c r="M118" s="6"/>
      <c r="N118" s="6"/>
      <c r="O118" s="6"/>
      <c r="P118" s="4"/>
    </row>
    <row r="119" ht="17.25" customHeight="1" spans="1:17" x14ac:dyDescent="0.25">
      <c r="A119" s="5" t="s">
        <v>1228</v>
      </c>
      <c r="B119" s="18">
        <v>-70</v>
      </c>
      <c r="C119" s="6"/>
      <c r="D119" s="6"/>
      <c r="E119" s="6"/>
      <c r="F119" s="6"/>
      <c r="G119" s="18">
        <v>-3</v>
      </c>
      <c r="H119" s="6"/>
      <c r="I119" s="18">
        <v>-7</v>
      </c>
      <c r="J119" s="6"/>
      <c r="K119" s="18">
        <v>-28</v>
      </c>
      <c r="L119" s="18">
        <v>-23</v>
      </c>
      <c r="M119" s="6"/>
      <c r="N119" s="6"/>
      <c r="O119" s="6"/>
      <c r="P119" s="4"/>
    </row>
    <row r="120" ht="17.25" customHeight="1" spans="1:17" x14ac:dyDescent="0.25">
      <c r="A120" s="75" t="s">
        <v>1229</v>
      </c>
      <c r="B120" s="76">
        <f>SUM(C120:C124)</f>
      </c>
      <c r="C120" s="76">
        <f>SUM(D120:D124)</f>
      </c>
      <c r="D120" s="76">
        <f>SUM(E120:E124)</f>
      </c>
      <c r="E120" s="76">
        <f>SUM(F120:F124)</f>
      </c>
      <c r="F120" s="76">
        <f>SUM(G120:G124)</f>
      </c>
      <c r="G120" s="76">
        <f>SUM(H120:H124)</f>
      </c>
      <c r="H120" s="76">
        <f>SUM(I120:I124)</f>
      </c>
      <c r="I120" s="76">
        <f>SUM(J120:J124)</f>
      </c>
      <c r="J120" s="76">
        <f>SUM(K120:K124)</f>
      </c>
      <c r="K120" s="76">
        <f>SUM(L120:L124)</f>
      </c>
      <c r="L120" s="76">
        <f>SUM(M120:M124)</f>
      </c>
      <c r="M120" s="76">
        <f>SUM(N120:N124)</f>
      </c>
      <c r="N120" s="76">
        <f>SUM(O120:O124)</f>
      </c>
      <c r="O120" s="76">
        <f>SUM(P120:P124)</f>
      </c>
      <c r="P120" s="4"/>
    </row>
    <row r="121" ht="17.25" customHeight="1" spans="1:17" x14ac:dyDescent="0.25">
      <c r="A121" s="5" t="s">
        <v>1230</v>
      </c>
      <c r="B121" s="430">
        <v>-44</v>
      </c>
      <c r="C121" s="6"/>
      <c r="D121" s="18">
        <v>-47</v>
      </c>
      <c r="E121" s="6"/>
      <c r="F121" s="6"/>
      <c r="G121" s="18">
        <v>-58</v>
      </c>
      <c r="H121" s="18">
        <v>-7</v>
      </c>
      <c r="I121" s="18">
        <v>-3</v>
      </c>
      <c r="J121" s="18">
        <v>-2</v>
      </c>
      <c r="K121" s="18">
        <v>-1</v>
      </c>
      <c r="L121" s="18">
        <v>-4</v>
      </c>
      <c r="M121" s="6"/>
      <c r="N121" s="6"/>
      <c r="O121" s="6"/>
      <c r="P121" s="4"/>
    </row>
    <row r="122" ht="17.25" customHeight="1" spans="1:17" x14ac:dyDescent="0.25">
      <c r="A122" s="5" t="s">
        <v>1231</v>
      </c>
      <c r="B122" s="430">
        <v>-60</v>
      </c>
      <c r="C122" s="350"/>
      <c r="D122" s="18">
        <v>-48</v>
      </c>
      <c r="E122" s="6"/>
      <c r="F122" s="6"/>
      <c r="G122" s="18">
        <v>-23</v>
      </c>
      <c r="H122" s="18">
        <v>-10</v>
      </c>
      <c r="I122" s="18">
        <v>-24</v>
      </c>
      <c r="J122" s="18">
        <v>-5</v>
      </c>
      <c r="K122" s="6"/>
      <c r="L122" s="18">
        <v>-67</v>
      </c>
      <c r="M122" s="6"/>
      <c r="N122" s="6"/>
      <c r="O122" s="6"/>
      <c r="P122" s="4"/>
    </row>
    <row r="123" ht="17.25" customHeight="1" spans="1:17" x14ac:dyDescent="0.25">
      <c r="A123" s="75" t="s">
        <v>1232</v>
      </c>
      <c r="B123" s="76">
        <f>SUM(C125:C127)</f>
      </c>
      <c r="C123" s="76">
        <f>SUM(D125:D127)</f>
      </c>
      <c r="D123" s="76">
        <f>SUM(E125:E127)</f>
      </c>
      <c r="E123" s="76">
        <f>SUM(F125:F127)</f>
      </c>
      <c r="F123" s="76">
        <f>SUM(G125:G127)</f>
      </c>
      <c r="G123" s="76">
        <f>SUM(H125:H127)</f>
      </c>
      <c r="H123" s="76">
        <f>SUM(I125:I127)</f>
      </c>
      <c r="I123" s="76">
        <f>SUM(J125:J127)</f>
      </c>
      <c r="J123" s="76">
        <f>SUM(K125:K127)</f>
      </c>
      <c r="K123" s="76">
        <f>SUM(L125:L127)</f>
      </c>
      <c r="L123" s="76">
        <f>SUM(M125:M127)</f>
      </c>
      <c r="M123" s="76">
        <f>SUM(N125:N127)</f>
      </c>
      <c r="N123" s="76">
        <f>SUM(O125:O127)</f>
      </c>
      <c r="O123" s="76">
        <f>SUM(P125:P127)</f>
      </c>
      <c r="P123" s="4"/>
    </row>
    <row r="124" ht="17.25" customHeight="1" spans="1:17" x14ac:dyDescent="0.25">
      <c r="A124" s="42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4"/>
    </row>
    <row r="125" ht="17.25" customHeight="1" spans="1:17" x14ac:dyDescent="0.25">
      <c r="A125" s="141" t="s">
        <v>1233</v>
      </c>
      <c r="B125" s="159">
        <f>SUM(C128:C129)</f>
      </c>
      <c r="C125" s="167">
        <f>SUM(D128:D129)</f>
      </c>
      <c r="D125" s="159">
        <f>SUM(E128:E129)</f>
      </c>
      <c r="E125" s="159">
        <f>SUM(F128:F129)</f>
      </c>
      <c r="F125" s="159">
        <f>SUM(G128:G129)</f>
      </c>
      <c r="G125" s="159">
        <f>SUM(H128:H129)</f>
      </c>
      <c r="H125" s="159">
        <f>SUM(I128:I129)</f>
      </c>
      <c r="I125" s="159">
        <f>SUM(J128:J129)</f>
      </c>
      <c r="J125" s="159">
        <f>SUM(K128:K129)</f>
      </c>
      <c r="K125" s="159">
        <f>SUM(L128:L129)</f>
      </c>
      <c r="L125" s="159">
        <f>SUM(M128:M129)</f>
      </c>
      <c r="M125" s="167">
        <f>SUM(N128:N129)</f>
      </c>
      <c r="N125" s="167">
        <f>SUM(O128:O129)</f>
      </c>
      <c r="O125" s="167">
        <f>SUM(P128:P129)</f>
      </c>
      <c r="P125" s="431" t="s">
        <v>1234</v>
      </c>
    </row>
    <row r="126" ht="17.25" customHeight="1" spans="1:17" x14ac:dyDescent="0.25">
      <c r="A126" s="42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4"/>
    </row>
    <row r="127" ht="17.25" customHeight="1" spans="1:17" x14ac:dyDescent="0.25">
      <c r="A127" s="141" t="s">
        <v>1235</v>
      </c>
      <c r="B127" s="159">
        <f>SUM(C130:C131)</f>
      </c>
      <c r="C127" s="167">
        <f>SUM(D130:D131)</f>
      </c>
      <c r="D127" s="159">
        <f>SUM(E130:E131)</f>
      </c>
      <c r="E127" s="159">
        <f>SUM(F130:F131)</f>
      </c>
      <c r="F127" s="159">
        <f>SUM(G130:G131)</f>
      </c>
      <c r="G127" s="159">
        <f>SUM(H130:H131)</f>
      </c>
      <c r="H127" s="159">
        <f>SUM(I130:I131)</f>
      </c>
      <c r="I127" s="159">
        <f>SUM(J130:J131)</f>
      </c>
      <c r="J127" s="159">
        <f>SUM(K130:K131)</f>
      </c>
      <c r="K127" s="159">
        <f>SUM(L130:L131)</f>
      </c>
      <c r="L127" s="159">
        <f>SUM(M130:M131)</f>
      </c>
      <c r="M127" s="167">
        <f>SUM(N130:N131)</f>
      </c>
      <c r="N127" s="167">
        <f>SUM(O130:O131)</f>
      </c>
      <c r="O127" s="167">
        <f>SUM(P130:P131)</f>
      </c>
      <c r="P127" s="431" t="s">
        <v>1234</v>
      </c>
    </row>
    <row r="128" ht="17.25" customHeight="1" spans="1:17" x14ac:dyDescent="0.25">
      <c r="A128" s="429"/>
      <c r="B128" s="6"/>
      <c r="C128" s="432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4"/>
    </row>
    <row r="129" ht="17.25" customHeight="1" spans="1:17" x14ac:dyDescent="0.25">
      <c r="A129" s="141" t="s">
        <v>1236</v>
      </c>
      <c r="B129" s="159">
        <f>SUM(C132:C133)</f>
      </c>
      <c r="C129" s="167">
        <f>SUM(D132:D133)</f>
      </c>
      <c r="D129" s="159">
        <f>SUM(E132:E133)</f>
      </c>
      <c r="E129" s="159">
        <f>SUM(F132:F133)</f>
      </c>
      <c r="F129" s="159">
        <f>SUM(G132:G133)</f>
      </c>
      <c r="G129" s="159">
        <f>SUM(H132:H133)</f>
      </c>
      <c r="H129" s="159">
        <f>SUM(I132:I133)</f>
      </c>
      <c r="I129" s="159">
        <f>SUM(J132:J133)</f>
      </c>
      <c r="J129" s="159">
        <f>SUM(K132:K133)</f>
      </c>
      <c r="K129" s="159">
        <f>SUM(L132:L133)</f>
      </c>
      <c r="L129" s="159">
        <f>SUM(M132:M133)</f>
      </c>
      <c r="M129" s="167">
        <f>SUM(N132:N133)</f>
      </c>
      <c r="N129" s="167">
        <f>SUM(O132:O133)</f>
      </c>
      <c r="O129" s="167">
        <f>SUM(P132:P133)</f>
      </c>
      <c r="P129" s="431" t="s">
        <v>1234</v>
      </c>
    </row>
    <row r="130" ht="17.25" customHeight="1" spans="1:17" x14ac:dyDescent="0.25">
      <c r="A130" s="429"/>
      <c r="B130" s="6"/>
      <c r="C130" s="290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4"/>
    </row>
    <row r="131" ht="17.25" customHeight="1" spans="1:17" x14ac:dyDescent="0.25">
      <c r="A131" s="141" t="s">
        <v>1237</v>
      </c>
      <c r="B131" s="159">
        <f>SUM(C134:C135)</f>
      </c>
      <c r="C131" s="167">
        <f>SUM(D134:D135)</f>
      </c>
      <c r="D131" s="159">
        <f>SUM(E134:E135)</f>
      </c>
      <c r="E131" s="159">
        <f>SUM(F134:F135)</f>
      </c>
      <c r="F131" s="159">
        <f>SUM(G134:G135)</f>
      </c>
      <c r="G131" s="159">
        <f>SUM(H134:H135)</f>
      </c>
      <c r="H131" s="159">
        <f>SUM(I134:I135)</f>
      </c>
      <c r="I131" s="159">
        <f>SUM(J134:J135)</f>
      </c>
      <c r="J131" s="159">
        <f>SUM(K134:K135)</f>
      </c>
      <c r="K131" s="159">
        <f>SUM(L134:L135)</f>
      </c>
      <c r="L131" s="159">
        <f>SUM(M134:M135)</f>
      </c>
      <c r="M131" s="167">
        <f>SUM(N134:N135)</f>
      </c>
      <c r="N131" s="167">
        <f>SUM(O134:O135)</f>
      </c>
      <c r="O131" s="167">
        <f>SUM(P134:P135)</f>
      </c>
      <c r="P131" s="431" t="s">
        <v>1234</v>
      </c>
    </row>
    <row r="132" ht="17.25" customHeight="1" spans="1:17" x14ac:dyDescent="0.25">
      <c r="A132" s="429"/>
      <c r="B132" s="433"/>
      <c r="C132" s="432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4"/>
    </row>
    <row r="133" ht="17.25" customHeight="1" spans="1:17" x14ac:dyDescent="0.25">
      <c r="A133" s="141" t="s">
        <v>1238</v>
      </c>
      <c r="B133" s="159">
        <f>SUM(C136:C137)</f>
      </c>
      <c r="C133" s="167">
        <f>SUM(D136:D137)</f>
      </c>
      <c r="D133" s="159">
        <f>SUM(E136:E137)</f>
      </c>
      <c r="E133" s="159">
        <f>SUM(F136:F137)</f>
      </c>
      <c r="F133" s="159">
        <f>SUM(G136:G137)</f>
      </c>
      <c r="G133" s="159">
        <f>SUM(H136:H137)</f>
      </c>
      <c r="H133" s="159">
        <f>SUM(I136:I137)</f>
      </c>
      <c r="I133" s="159">
        <f>SUM(J136:J137)</f>
      </c>
      <c r="J133" s="159">
        <f>SUM(K136:K137)</f>
      </c>
      <c r="K133" s="159">
        <f>SUM(L136:L137)</f>
      </c>
      <c r="L133" s="159">
        <f>SUM(M136:M137)</f>
      </c>
      <c r="M133" s="167">
        <f>SUM(N136:N137)</f>
      </c>
      <c r="N133" s="167">
        <f>SUM(O136:O137)</f>
      </c>
      <c r="O133" s="167">
        <f>SUM(P136:P137)</f>
      </c>
      <c r="P133" s="431" t="s">
        <v>1234</v>
      </c>
    </row>
    <row r="134" ht="17.25" customHeight="1" spans="1:17" x14ac:dyDescent="0.25">
      <c r="A134" s="5" t="s">
        <v>1239</v>
      </c>
      <c r="B134" s="434">
        <v>-48</v>
      </c>
      <c r="C134" s="432"/>
      <c r="D134" s="140">
        <v>-48</v>
      </c>
      <c r="E134" s="6"/>
      <c r="F134" s="6"/>
      <c r="G134" s="140">
        <v>-4</v>
      </c>
      <c r="H134" s="140">
        <v>-1</v>
      </c>
      <c r="I134" s="140">
        <v>-31</v>
      </c>
      <c r="J134" s="140">
        <v>-2</v>
      </c>
      <c r="K134" s="140">
        <v>-20</v>
      </c>
      <c r="L134" s="140">
        <v>-122</v>
      </c>
      <c r="M134" s="6"/>
      <c r="N134" s="6"/>
      <c r="O134" s="6"/>
      <c r="P134" s="22" t="s">
        <v>1240</v>
      </c>
    </row>
    <row r="135" ht="17.25" customHeight="1" spans="1:17" x14ac:dyDescent="0.25">
      <c r="A135" s="141" t="s">
        <v>1241</v>
      </c>
      <c r="B135" s="159">
        <f>SUM(C138:C139)</f>
      </c>
      <c r="C135" s="167">
        <f>SUM(D138:D139)</f>
      </c>
      <c r="D135" s="159">
        <f>SUM(E138:E139)</f>
      </c>
      <c r="E135" s="159">
        <f>SUM(F138:F139)</f>
      </c>
      <c r="F135" s="159">
        <f>SUM(G138:G139)</f>
      </c>
      <c r="G135" s="159">
        <f>SUM(H138:H139)</f>
      </c>
      <c r="H135" s="159">
        <f>SUM(I138:I139)</f>
      </c>
      <c r="I135" s="159">
        <f>SUM(J138:J139)</f>
      </c>
      <c r="J135" s="159">
        <f>SUM(K138:K139)</f>
      </c>
      <c r="K135" s="159">
        <f>SUM(L138:L139)</f>
      </c>
      <c r="L135" s="159">
        <f>SUM(M138:M139)</f>
      </c>
      <c r="M135" s="167">
        <f>SUM(N138:N139)</f>
      </c>
      <c r="N135" s="167">
        <f>SUM(O138:O139)</f>
      </c>
      <c r="O135" s="167">
        <f>SUM(P138:P139)</f>
      </c>
      <c r="P135" s="431" t="s">
        <v>1234</v>
      </c>
    </row>
    <row r="136" ht="17.25" customHeight="1" spans="1:17" x14ac:dyDescent="0.25">
      <c r="A136" s="45">
        <v>43989</v>
      </c>
      <c r="B136" s="140">
        <v>-1</v>
      </c>
      <c r="C136" s="6"/>
      <c r="D136" s="140">
        <v>-28</v>
      </c>
      <c r="E136" s="140">
        <v>-8</v>
      </c>
      <c r="F136" s="6"/>
      <c r="G136" s="6"/>
      <c r="H136" s="6"/>
      <c r="I136" s="6"/>
      <c r="J136" s="140">
        <v>-1</v>
      </c>
      <c r="K136" s="6"/>
      <c r="L136" s="140">
        <v>-2</v>
      </c>
      <c r="M136" s="6"/>
      <c r="N136" s="6"/>
      <c r="O136" s="6"/>
      <c r="P136" s="4"/>
    </row>
    <row r="137" ht="17.25" customHeight="1" spans="1:17" x14ac:dyDescent="0.25">
      <c r="A137" s="141" t="s">
        <v>1242</v>
      </c>
      <c r="B137" s="159">
        <f>SUM(C140:C141)</f>
      </c>
      <c r="C137" s="167">
        <f>SUM(D140:D141)</f>
      </c>
      <c r="D137" s="159">
        <f>SUM(E140:E141)</f>
      </c>
      <c r="E137" s="159">
        <f>SUM(F140:F141)</f>
      </c>
      <c r="F137" s="159">
        <f>SUM(G140:G141)</f>
      </c>
      <c r="G137" s="159">
        <f>SUM(H140:H141)</f>
      </c>
      <c r="H137" s="159">
        <f>SUM(I140:I141)</f>
      </c>
      <c r="I137" s="159">
        <f>SUM(J140:J141)</f>
      </c>
      <c r="J137" s="159">
        <f>SUM(K140:K141)</f>
      </c>
      <c r="K137" s="159">
        <f>SUM(L140:L141)</f>
      </c>
      <c r="L137" s="159">
        <f>SUM(M140:M141)</f>
      </c>
      <c r="M137" s="167">
        <f>SUM(N140:N141)</f>
      </c>
      <c r="N137" s="167">
        <f>SUM(O140:O141)</f>
      </c>
      <c r="O137" s="167">
        <f>SUM(P140:P141)</f>
      </c>
      <c r="P137" s="431" t="s">
        <v>1234</v>
      </c>
    </row>
    <row r="138" ht="17.25" customHeight="1" spans="1:17" x14ac:dyDescent="0.25">
      <c r="A138" s="42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4"/>
    </row>
    <row r="139" ht="17.25" customHeight="1" spans="1:17" x14ac:dyDescent="0.25">
      <c r="A139" s="141" t="s">
        <v>1243</v>
      </c>
      <c r="B139" s="159">
        <f>SUM(C142:C143)</f>
      </c>
      <c r="C139" s="167">
        <f>SUM(D142:D143)</f>
      </c>
      <c r="D139" s="159">
        <f>SUM(E142:E143)</f>
      </c>
      <c r="E139" s="159">
        <f>SUM(F142:F143)</f>
      </c>
      <c r="F139" s="159">
        <f>SUM(G142:G143)</f>
      </c>
      <c r="G139" s="159">
        <f>SUM(H142:H143)</f>
      </c>
      <c r="H139" s="159">
        <f>SUM(I142:I143)</f>
      </c>
      <c r="I139" s="159">
        <f>SUM(J142:J143)</f>
      </c>
      <c r="J139" s="159">
        <f>SUM(K142:K143)</f>
      </c>
      <c r="K139" s="159">
        <f>SUM(L142:L143)</f>
      </c>
      <c r="L139" s="159">
        <f>SUM(M142:M143)</f>
      </c>
      <c r="M139" s="167">
        <f>SUM(N142:N143)</f>
      </c>
      <c r="N139" s="167">
        <f>SUM(O142:O143)</f>
      </c>
      <c r="O139" s="167">
        <f>SUM(P142:P143)</f>
      </c>
      <c r="P139" s="431" t="s">
        <v>1234</v>
      </c>
    </row>
    <row r="140" ht="17.25" customHeight="1" spans="1:17" x14ac:dyDescent="0.25">
      <c r="A140" s="5" t="s">
        <v>1244</v>
      </c>
      <c r="B140" s="140">
        <v>-20</v>
      </c>
      <c r="C140" s="6"/>
      <c r="D140" s="140">
        <v>-11</v>
      </c>
      <c r="E140" s="6"/>
      <c r="F140" s="6"/>
      <c r="G140" s="6"/>
      <c r="H140" s="6"/>
      <c r="I140" s="140">
        <v>-7</v>
      </c>
      <c r="J140" s="140">
        <v>-9</v>
      </c>
      <c r="K140" s="6"/>
      <c r="L140" s="140">
        <v>-27</v>
      </c>
      <c r="M140" s="6"/>
      <c r="N140" s="6"/>
      <c r="O140" s="6"/>
      <c r="P140" s="4"/>
    </row>
    <row r="141" ht="17.25" customHeight="1" spans="1:17" x14ac:dyDescent="0.25">
      <c r="A141" s="141" t="s">
        <v>1245</v>
      </c>
      <c r="B141" s="159">
        <f>SUM(C144:C145)</f>
      </c>
      <c r="C141" s="167">
        <f>SUM(D144:D145)</f>
      </c>
      <c r="D141" s="159">
        <f>SUM(E144:E145)</f>
      </c>
      <c r="E141" s="159">
        <f>SUM(F144:F145)</f>
      </c>
      <c r="F141" s="159">
        <f>SUM(G144:G145)</f>
      </c>
      <c r="G141" s="159">
        <f>SUM(H144:H145)</f>
      </c>
      <c r="H141" s="159">
        <f>SUM(I144:I145)</f>
      </c>
      <c r="I141" s="159">
        <f>SUM(J144:J145)</f>
      </c>
      <c r="J141" s="159">
        <f>SUM(K144:K145)</f>
      </c>
      <c r="K141" s="159">
        <f>SUM(L144:L145)</f>
      </c>
      <c r="L141" s="159">
        <f>SUM(M144:M145)</f>
      </c>
      <c r="M141" s="167">
        <f>SUM(N144:N145)</f>
      </c>
      <c r="N141" s="167">
        <f>SUM(O144:O145)</f>
      </c>
      <c r="O141" s="167">
        <f>SUM(P144:P145)</f>
      </c>
      <c r="P141" s="431" t="s">
        <v>1234</v>
      </c>
    </row>
    <row r="142" ht="17.25" customHeight="1" spans="1:17" x14ac:dyDescent="0.25">
      <c r="A142" s="435"/>
      <c r="B142" s="124">
        <v>-350</v>
      </c>
      <c r="C142" s="436"/>
      <c r="D142" s="124">
        <v>-2070</v>
      </c>
      <c r="E142" s="124">
        <v>-134</v>
      </c>
      <c r="F142" s="124">
        <v>-61</v>
      </c>
      <c r="G142" s="124">
        <v>-489</v>
      </c>
      <c r="H142" s="124">
        <v>-138</v>
      </c>
      <c r="I142" s="124">
        <v>-240</v>
      </c>
      <c r="J142" s="124">
        <v>-75</v>
      </c>
      <c r="K142" s="124">
        <v>-994</v>
      </c>
      <c r="L142" s="124">
        <v>-2486</v>
      </c>
      <c r="M142" s="436"/>
      <c r="N142" s="436"/>
      <c r="O142" s="436"/>
      <c r="P142" s="165" t="s">
        <v>704</v>
      </c>
    </row>
    <row r="143" ht="17.25" customHeight="1" spans="1:17" x14ac:dyDescent="0.25">
      <c r="A143" s="42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4"/>
    </row>
    <row r="144" ht="17.25" customHeight="1" spans="1:17" x14ac:dyDescent="0.25">
      <c r="A144" s="437"/>
      <c r="B144" s="27">
        <f>SUM(C146:C147)</f>
      </c>
      <c r="C144" s="27">
        <f>SUM(D146:D147)</f>
      </c>
      <c r="D144" s="27">
        <f>SUM(E146:E147)</f>
      </c>
      <c r="E144" s="27">
        <f>SUM(F146:F147)</f>
      </c>
      <c r="F144" s="27">
        <f>SUM(G146:G147)</f>
      </c>
      <c r="G144" s="27">
        <f>SUM(H146:H147)</f>
      </c>
      <c r="H144" s="27">
        <f>SUM(I146:I147)</f>
      </c>
      <c r="I144" s="27">
        <f>SUM(J146:J147)</f>
      </c>
      <c r="J144" s="27">
        <f>SUM(K146:K147)</f>
      </c>
      <c r="K144" s="27">
        <f>SUM(L146:L147)</f>
      </c>
      <c r="L144" s="27">
        <f>SUM(M146:M147)</f>
      </c>
      <c r="M144" s="27">
        <f>SUM(N146:N147)</f>
      </c>
      <c r="N144" s="27">
        <f>SUM(O146:O147)</f>
      </c>
      <c r="O144" s="27">
        <f>SUM(P146:P147)</f>
      </c>
      <c r="P144" s="4"/>
    </row>
    <row r="145" ht="17.25" customHeight="1" spans="1:17" x14ac:dyDescent="0.25">
      <c r="A145" s="300"/>
      <c r="B145" s="28" t="s">
        <v>6</v>
      </c>
      <c r="C145" s="28" t="s">
        <v>69</v>
      </c>
      <c r="D145" s="28" t="s">
        <v>8</v>
      </c>
      <c r="E145" s="28" t="s">
        <v>4</v>
      </c>
      <c r="F145" s="28" t="s">
        <v>7</v>
      </c>
      <c r="G145" s="57" t="s">
        <v>9</v>
      </c>
      <c r="H145" s="46" t="s">
        <v>11</v>
      </c>
      <c r="I145" s="28" t="s">
        <v>1246</v>
      </c>
      <c r="J145" s="28" t="s">
        <v>1247</v>
      </c>
      <c r="K145" s="28" t="s">
        <v>12</v>
      </c>
      <c r="L145" s="57" t="s">
        <v>13</v>
      </c>
      <c r="M145" s="57" t="s">
        <v>1248</v>
      </c>
      <c r="N145" s="57" t="s">
        <v>32</v>
      </c>
      <c r="O145" s="57" t="s">
        <v>1249</v>
      </c>
      <c r="P145" s="4"/>
    </row>
    <row r="146" ht="17.25" customHeight="1" spans="1:17" x14ac:dyDescent="0.25">
      <c r="A146" s="438" t="s">
        <v>1250</v>
      </c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4"/>
    </row>
    <row r="147" ht="17.25" customHeight="1" spans="1:17" x14ac:dyDescent="0.25">
      <c r="A147" s="438" t="s">
        <v>1251</v>
      </c>
      <c r="B147" s="65"/>
      <c r="C147" s="6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4"/>
    </row>
    <row r="148" ht="17.25" customHeight="1" spans="1:17" x14ac:dyDescent="0.25">
      <c r="A148" s="67" t="s">
        <v>1252</v>
      </c>
      <c r="B148" s="68"/>
      <c r="C148" s="68"/>
      <c r="D148" s="68"/>
      <c r="E148" s="68"/>
      <c r="F148" s="68"/>
      <c r="G148" s="13"/>
      <c r="H148" s="13"/>
      <c r="I148" s="13"/>
      <c r="J148" s="13"/>
      <c r="K148" s="13"/>
      <c r="L148" s="13"/>
      <c r="M148" s="13"/>
      <c r="N148" s="13"/>
      <c r="O148" s="13"/>
      <c r="P148" s="4"/>
    </row>
    <row r="149" ht="17.25" customHeight="1" spans="1:17" x14ac:dyDescent="0.25">
      <c r="A149" s="67" t="s">
        <v>1253</v>
      </c>
      <c r="B149" s="68"/>
      <c r="C149" s="68"/>
      <c r="D149" s="68"/>
      <c r="E149" s="68"/>
      <c r="F149" s="68"/>
      <c r="G149" s="13"/>
      <c r="H149" s="13"/>
      <c r="I149" s="65"/>
      <c r="J149" s="65"/>
      <c r="K149" s="13"/>
      <c r="L149" s="13"/>
      <c r="M149" s="13"/>
      <c r="N149" s="13"/>
      <c r="O149" s="13"/>
      <c r="P149" s="4"/>
    </row>
    <row r="150" ht="17.25" customHeight="1" spans="1:17" x14ac:dyDescent="0.25">
      <c r="A150" s="67" t="s">
        <v>1254</v>
      </c>
      <c r="B150" s="68"/>
      <c r="C150" s="68"/>
      <c r="D150" s="68"/>
      <c r="E150" s="68"/>
      <c r="F150" s="68"/>
      <c r="G150" s="13"/>
      <c r="H150" s="13"/>
      <c r="I150" s="13"/>
      <c r="J150" s="13"/>
      <c r="K150" s="13"/>
      <c r="L150" s="13"/>
      <c r="M150" s="13"/>
      <c r="N150" s="13"/>
      <c r="O150" s="13"/>
      <c r="P150" s="4"/>
    </row>
    <row r="151" ht="17.25" customHeight="1" spans="1:17" x14ac:dyDescent="0.25">
      <c r="A151" s="439"/>
      <c r="B151" s="440"/>
      <c r="C151" s="440"/>
      <c r="D151" s="440"/>
      <c r="E151" s="13"/>
      <c r="F151" s="13"/>
      <c r="G151" s="13"/>
      <c r="H151" s="13"/>
      <c r="I151" s="440"/>
      <c r="J151" s="440"/>
      <c r="K151" s="13"/>
      <c r="L151" s="13"/>
      <c r="M151" s="13"/>
      <c r="N151" s="13"/>
      <c r="O151" s="13"/>
      <c r="P151" s="4"/>
    </row>
    <row r="152" ht="17.25" customHeight="1" spans="1:17" x14ac:dyDescent="0.25">
      <c r="A152" s="256" t="s">
        <v>1255</v>
      </c>
      <c r="B152" s="441"/>
      <c r="C152" s="441"/>
      <c r="D152" s="441"/>
      <c r="E152" s="13"/>
      <c r="F152" s="13"/>
      <c r="G152" s="13"/>
      <c r="H152" s="13"/>
      <c r="I152" s="441"/>
      <c r="J152" s="441"/>
      <c r="K152" s="13"/>
      <c r="L152" s="13"/>
      <c r="M152" s="13"/>
      <c r="N152" s="13"/>
      <c r="O152" s="13"/>
      <c r="P152" s="4"/>
    </row>
    <row r="153" spans="1:15" x14ac:dyDescent="0.25">
      <c r="A153" s="1" t="s">
        <v>0</v>
      </c>
      <c r="B153" s="2" t="s">
        <v>6</v>
      </c>
      <c r="C153" s="2" t="s">
        <v>69</v>
      </c>
      <c r="D153" s="2" t="s">
        <v>8</v>
      </c>
      <c r="E153" s="11" t="s">
        <v>4</v>
      </c>
      <c r="F153" s="11" t="s">
        <v>7</v>
      </c>
      <c r="G153" s="11" t="s">
        <v>9</v>
      </c>
      <c r="H153" s="11" t="s">
        <v>11</v>
      </c>
      <c r="I153" s="2" t="s">
        <v>1246</v>
      </c>
      <c r="J153" s="2" t="s">
        <v>1247</v>
      </c>
      <c r="K153" s="11" t="s">
        <v>12</v>
      </c>
      <c r="L153" s="11" t="s">
        <v>13</v>
      </c>
      <c r="M153" s="11" t="s">
        <v>1248</v>
      </c>
      <c r="N153" s="11" t="s">
        <v>32</v>
      </c>
      <c r="O153" s="11" t="s">
        <v>1249</v>
      </c>
    </row>
    <row r="154" spans="1:16" x14ac:dyDescent="0.25">
      <c r="A154" s="1" t="s">
        <v>3</v>
      </c>
      <c r="B154" s="2">
        <v>0</v>
      </c>
      <c r="C154" s="2">
        <v>0</v>
      </c>
      <c r="D154" s="2">
        <v>0</v>
      </c>
      <c r="E154" s="11">
        <v>0</v>
      </c>
      <c r="F154" s="11">
        <v>0</v>
      </c>
      <c r="G154" s="11">
        <v>0</v>
      </c>
      <c r="H154" s="11">
        <v>0</v>
      </c>
      <c r="I154" s="2">
        <v>0</v>
      </c>
      <c r="J154" s="2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4">
        <v>0</v>
      </c>
    </row>
    <row r="155" spans="1:15" x14ac:dyDescent="0.25">
      <c r="A155" s="1"/>
      <c r="B155" s="2">
        <v>0</v>
      </c>
      <c r="C155" s="2">
        <v>0</v>
      </c>
      <c r="D155" s="2">
        <v>0</v>
      </c>
      <c r="E155" s="11">
        <v>0</v>
      </c>
      <c r="F155" s="11">
        <v>0</v>
      </c>
      <c r="G155" s="11">
        <v>0</v>
      </c>
      <c r="H155" s="11">
        <v>0</v>
      </c>
      <c r="I155" s="2">
        <v>39</v>
      </c>
      <c r="J155" s="2">
        <v>49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</row>
    <row r="156" spans="1:15" x14ac:dyDescent="0.25">
      <c r="A156" s="1"/>
      <c r="B156" s="2">
        <v>0</v>
      </c>
      <c r="C156" s="2">
        <v>0</v>
      </c>
      <c r="D156" s="2">
        <v>0</v>
      </c>
      <c r="E156" s="11">
        <v>0</v>
      </c>
      <c r="F156" s="11">
        <v>0</v>
      </c>
      <c r="G156" s="11">
        <v>0</v>
      </c>
      <c r="H156" s="11">
        <v>0</v>
      </c>
      <c r="I156" s="2">
        <v>1</v>
      </c>
      <c r="J156" s="2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</row>
    <row r="157" spans="1:15" x14ac:dyDescent="0.25">
      <c r="A157" s="1"/>
      <c r="B157" s="2">
        <v>0</v>
      </c>
      <c r="C157" s="2">
        <v>0</v>
      </c>
      <c r="D157" s="2">
        <v>0</v>
      </c>
      <c r="E157" s="11">
        <v>0</v>
      </c>
      <c r="F157" s="11">
        <v>0</v>
      </c>
      <c r="G157" s="11">
        <v>0</v>
      </c>
      <c r="H157" s="11">
        <v>0</v>
      </c>
      <c r="I157" s="2">
        <v>0</v>
      </c>
      <c r="J157" s="2">
        <v>-9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</row>
    <row r="158" spans="1:15" x14ac:dyDescent="0.25">
      <c r="A158" s="1"/>
      <c r="B158" s="2">
        <v>0</v>
      </c>
      <c r="C158" s="2">
        <v>0</v>
      </c>
      <c r="D158" s="2">
        <v>0</v>
      </c>
      <c r="E158" s="11">
        <v>0</v>
      </c>
      <c r="F158" s="11">
        <v>0</v>
      </c>
      <c r="G158" s="11">
        <v>0</v>
      </c>
      <c r="H158" s="11">
        <v>0</v>
      </c>
      <c r="I158" s="2">
        <v>100</v>
      </c>
      <c r="J158" s="2">
        <v>75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</row>
    <row r="159" spans="1:15" x14ac:dyDescent="0.25">
      <c r="A159" s="1"/>
      <c r="B159" s="2">
        <v>0</v>
      </c>
      <c r="C159" s="2">
        <v>0</v>
      </c>
      <c r="D159" s="2">
        <v>0</v>
      </c>
      <c r="E159" s="11">
        <v>100</v>
      </c>
      <c r="F159" s="11">
        <v>50</v>
      </c>
      <c r="G159" s="11">
        <v>100</v>
      </c>
      <c r="H159" s="11">
        <v>0</v>
      </c>
      <c r="I159" s="2">
        <v>0</v>
      </c>
      <c r="J159" s="2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</row>
    <row r="160" spans="1:15" x14ac:dyDescent="0.25">
      <c r="A160" s="1"/>
      <c r="B160" s="2">
        <v>82</v>
      </c>
      <c r="C160" s="2">
        <v>0</v>
      </c>
      <c r="D160" s="2">
        <v>82</v>
      </c>
      <c r="E160" s="11">
        <v>0</v>
      </c>
      <c r="F160" s="11">
        <v>0</v>
      </c>
      <c r="G160" s="11">
        <v>82</v>
      </c>
      <c r="H160" s="11">
        <v>0</v>
      </c>
      <c r="I160" s="2">
        <v>0</v>
      </c>
      <c r="J160" s="2">
        <v>0</v>
      </c>
      <c r="K160" s="11">
        <v>1560</v>
      </c>
      <c r="L160" s="11">
        <v>256</v>
      </c>
      <c r="M160" s="11">
        <v>0</v>
      </c>
      <c r="N160" s="11">
        <v>0</v>
      </c>
      <c r="O160" s="11">
        <v>0</v>
      </c>
    </row>
    <row r="161" spans="1:15" x14ac:dyDescent="0.25">
      <c r="A161" s="1"/>
      <c r="B161" s="2">
        <v>170</v>
      </c>
      <c r="C161" s="2">
        <v>0</v>
      </c>
      <c r="D161" s="2">
        <v>170</v>
      </c>
      <c r="E161" s="11">
        <v>0</v>
      </c>
      <c r="F161" s="11">
        <v>0</v>
      </c>
      <c r="G161" s="11">
        <v>140</v>
      </c>
      <c r="H161" s="11">
        <v>0</v>
      </c>
      <c r="I161" s="2">
        <v>0</v>
      </c>
      <c r="J161" s="2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</row>
    <row r="162" spans="1:15" x14ac:dyDescent="0.25">
      <c r="A162" s="1"/>
      <c r="B162" s="2">
        <v>0</v>
      </c>
      <c r="C162" s="2">
        <v>0</v>
      </c>
      <c r="D162" s="2">
        <v>0</v>
      </c>
      <c r="E162" s="11">
        <v>0</v>
      </c>
      <c r="F162" s="11">
        <v>0</v>
      </c>
      <c r="G162" s="11">
        <v>34</v>
      </c>
      <c r="H162" s="11">
        <v>0</v>
      </c>
      <c r="I162" s="2">
        <v>0</v>
      </c>
      <c r="J162" s="2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</row>
    <row r="163" spans="1:15" x14ac:dyDescent="0.25">
      <c r="A163" s="1"/>
      <c r="B163" s="2">
        <v>200</v>
      </c>
      <c r="C163" s="2">
        <v>0</v>
      </c>
      <c r="D163" s="2">
        <v>200</v>
      </c>
      <c r="E163" s="11">
        <v>0</v>
      </c>
      <c r="F163" s="11">
        <v>0</v>
      </c>
      <c r="G163" s="11">
        <v>0</v>
      </c>
      <c r="H163" s="11">
        <v>0</v>
      </c>
      <c r="I163" s="2">
        <v>0</v>
      </c>
      <c r="J163" s="2">
        <v>0</v>
      </c>
      <c r="K163" s="11">
        <v>0</v>
      </c>
      <c r="L163" s="11">
        <v>200</v>
      </c>
      <c r="M163" s="11">
        <v>0</v>
      </c>
      <c r="N163" s="11">
        <v>0</v>
      </c>
      <c r="O163" s="11">
        <v>0</v>
      </c>
    </row>
    <row r="164" spans="1:15" x14ac:dyDescent="0.25">
      <c r="A164" s="1"/>
      <c r="B164" s="2">
        <v>102</v>
      </c>
      <c r="C164" s="2">
        <v>0</v>
      </c>
      <c r="D164" s="2">
        <v>102</v>
      </c>
      <c r="E164" s="11">
        <v>0</v>
      </c>
      <c r="F164" s="11">
        <v>0</v>
      </c>
      <c r="G164" s="11">
        <v>0</v>
      </c>
      <c r="H164" s="11">
        <v>0</v>
      </c>
      <c r="I164" s="2">
        <v>0</v>
      </c>
      <c r="J164" s="2">
        <v>0</v>
      </c>
      <c r="K164" s="11">
        <v>0</v>
      </c>
      <c r="L164" s="11">
        <v>300</v>
      </c>
      <c r="M164" s="11">
        <v>0</v>
      </c>
      <c r="N164" s="11">
        <v>0</v>
      </c>
      <c r="O164" s="11">
        <v>0</v>
      </c>
    </row>
    <row r="165" spans="1:15" x14ac:dyDescent="0.25">
      <c r="A165" s="1"/>
      <c r="B165" s="2">
        <v>102</v>
      </c>
      <c r="C165" s="2">
        <v>0</v>
      </c>
      <c r="D165" s="2">
        <v>102</v>
      </c>
      <c r="E165" s="11">
        <v>0</v>
      </c>
      <c r="F165" s="11">
        <v>0</v>
      </c>
      <c r="G165" s="11">
        <v>0</v>
      </c>
      <c r="H165" s="11">
        <v>0</v>
      </c>
      <c r="I165" s="2">
        <v>0</v>
      </c>
      <c r="J165" s="2">
        <v>0</v>
      </c>
      <c r="K165" s="11">
        <v>0</v>
      </c>
      <c r="L165" s="11">
        <v>200</v>
      </c>
      <c r="M165" s="11">
        <v>0</v>
      </c>
      <c r="N165" s="11">
        <v>0</v>
      </c>
      <c r="O165" s="11">
        <v>0</v>
      </c>
    </row>
    <row r="166" spans="1:15" x14ac:dyDescent="0.25">
      <c r="A166" s="1"/>
      <c r="B166" s="2">
        <v>50</v>
      </c>
      <c r="C166" s="2">
        <v>0</v>
      </c>
      <c r="D166" s="2">
        <v>50</v>
      </c>
      <c r="E166" s="11">
        <v>0</v>
      </c>
      <c r="F166" s="11">
        <v>0</v>
      </c>
      <c r="G166" s="11">
        <v>0</v>
      </c>
      <c r="H166" s="11">
        <v>0</v>
      </c>
      <c r="I166" s="2">
        <v>0</v>
      </c>
      <c r="J166" s="2">
        <v>0</v>
      </c>
      <c r="K166" s="11">
        <v>0</v>
      </c>
      <c r="L166" s="11">
        <v>100</v>
      </c>
      <c r="M166" s="11">
        <v>0</v>
      </c>
      <c r="N166" s="11">
        <v>0</v>
      </c>
      <c r="O166" s="11">
        <v>0</v>
      </c>
    </row>
    <row r="167" spans="1:15" x14ac:dyDescent="0.25">
      <c r="A167" s="1"/>
      <c r="B167" s="2">
        <v>100</v>
      </c>
      <c r="C167" s="2">
        <v>0</v>
      </c>
      <c r="D167" s="2">
        <v>100</v>
      </c>
      <c r="E167" s="11">
        <v>0</v>
      </c>
      <c r="F167" s="11">
        <v>0</v>
      </c>
      <c r="G167" s="11">
        <v>0</v>
      </c>
      <c r="H167" s="11">
        <v>0</v>
      </c>
      <c r="I167" s="2">
        <v>0</v>
      </c>
      <c r="J167" s="2">
        <v>0</v>
      </c>
      <c r="K167" s="11">
        <v>0</v>
      </c>
      <c r="L167" s="11">
        <v>200</v>
      </c>
      <c r="M167" s="11">
        <v>0</v>
      </c>
      <c r="N167" s="11">
        <v>0</v>
      </c>
      <c r="O167" s="11">
        <v>0</v>
      </c>
    </row>
    <row r="168" spans="1:15" x14ac:dyDescent="0.25">
      <c r="A168" s="1"/>
      <c r="B168" s="2">
        <v>100</v>
      </c>
      <c r="C168" s="2">
        <v>0</v>
      </c>
      <c r="D168" s="2">
        <v>100</v>
      </c>
      <c r="E168" s="11">
        <v>0</v>
      </c>
      <c r="F168" s="11">
        <v>0</v>
      </c>
      <c r="G168" s="11">
        <v>0</v>
      </c>
      <c r="H168" s="11">
        <v>0</v>
      </c>
      <c r="I168" s="2">
        <v>0</v>
      </c>
      <c r="J168" s="2">
        <v>0</v>
      </c>
      <c r="K168" s="11">
        <v>0</v>
      </c>
      <c r="L168" s="11">
        <v>200</v>
      </c>
      <c r="M168" s="11">
        <v>0</v>
      </c>
      <c r="N168" s="11">
        <v>0</v>
      </c>
      <c r="O168" s="11">
        <v>0</v>
      </c>
    </row>
    <row r="169" spans="1:15" x14ac:dyDescent="0.25">
      <c r="A169" s="1"/>
      <c r="B169" s="2">
        <v>290</v>
      </c>
      <c r="C169" s="2">
        <v>0</v>
      </c>
      <c r="D169" s="2">
        <v>240</v>
      </c>
      <c r="E169" s="11">
        <v>0</v>
      </c>
      <c r="F169" s="11">
        <v>0</v>
      </c>
      <c r="G169" s="11">
        <v>0</v>
      </c>
      <c r="H169" s="11">
        <v>0</v>
      </c>
      <c r="I169" s="2">
        <v>0</v>
      </c>
      <c r="J169" s="2">
        <v>0</v>
      </c>
      <c r="K169" s="11">
        <v>0</v>
      </c>
      <c r="L169" s="11">
        <v>300</v>
      </c>
      <c r="M169" s="11">
        <v>0</v>
      </c>
      <c r="N169" s="11">
        <v>0</v>
      </c>
      <c r="O169" s="11">
        <v>0</v>
      </c>
    </row>
    <row r="170" spans="1:15" x14ac:dyDescent="0.25">
      <c r="A170" s="1"/>
      <c r="B170" s="2">
        <v>150</v>
      </c>
      <c r="C170" s="2">
        <v>0</v>
      </c>
      <c r="D170" s="2">
        <v>400</v>
      </c>
      <c r="E170" s="11">
        <v>0</v>
      </c>
      <c r="F170" s="11">
        <v>0</v>
      </c>
      <c r="G170" s="11">
        <v>0</v>
      </c>
      <c r="H170" s="11">
        <v>0</v>
      </c>
      <c r="I170" s="2">
        <v>90</v>
      </c>
      <c r="J170" s="2">
        <v>50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</row>
    <row r="171" spans="1:15" x14ac:dyDescent="0.25">
      <c r="A171" s="1"/>
      <c r="B171" s="2">
        <v>0</v>
      </c>
      <c r="C171" s="2">
        <v>0</v>
      </c>
      <c r="D171" s="2">
        <v>0</v>
      </c>
      <c r="E171" s="11">
        <v>0</v>
      </c>
      <c r="F171" s="11">
        <v>0</v>
      </c>
      <c r="G171" s="11">
        <v>0</v>
      </c>
      <c r="H171" s="11">
        <v>0</v>
      </c>
      <c r="I171" s="2">
        <v>110</v>
      </c>
      <c r="J171" s="2">
        <v>30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</row>
    <row r="172" spans="1:15" x14ac:dyDescent="0.25">
      <c r="A172" s="1"/>
      <c r="B172" s="2">
        <v>318</v>
      </c>
      <c r="C172" s="2">
        <v>0</v>
      </c>
      <c r="D172" s="2">
        <v>226</v>
      </c>
      <c r="E172" s="11">
        <v>0</v>
      </c>
      <c r="F172" s="11">
        <v>0</v>
      </c>
      <c r="G172" s="11">
        <v>0</v>
      </c>
      <c r="H172" s="11">
        <v>0</v>
      </c>
      <c r="I172" s="2">
        <v>0</v>
      </c>
      <c r="J172" s="2">
        <v>0</v>
      </c>
      <c r="K172" s="11">
        <v>0</v>
      </c>
      <c r="L172" s="11">
        <v>100</v>
      </c>
      <c r="M172" s="11">
        <v>0</v>
      </c>
      <c r="N172" s="11">
        <v>0</v>
      </c>
      <c r="O172" s="11">
        <v>0</v>
      </c>
    </row>
    <row r="173" spans="1:15" x14ac:dyDescent="0.25">
      <c r="A173" s="1"/>
      <c r="B173" s="2">
        <v>0</v>
      </c>
      <c r="C173" s="2">
        <v>0</v>
      </c>
      <c r="D173" s="2">
        <v>0</v>
      </c>
      <c r="E173" s="11">
        <v>0</v>
      </c>
      <c r="F173" s="11">
        <v>0</v>
      </c>
      <c r="G173" s="11">
        <v>0</v>
      </c>
      <c r="H173" s="11">
        <v>0</v>
      </c>
      <c r="I173" s="2">
        <v>100</v>
      </c>
      <c r="J173" s="2">
        <v>25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</row>
    <row r="174" spans="1:15" x14ac:dyDescent="0.25">
      <c r="A174" s="1"/>
      <c r="B174" s="2">
        <v>0</v>
      </c>
      <c r="C174" s="2">
        <v>0</v>
      </c>
      <c r="D174" s="2">
        <v>0</v>
      </c>
      <c r="E174" s="11">
        <v>0</v>
      </c>
      <c r="F174" s="11">
        <v>0</v>
      </c>
      <c r="G174" s="11">
        <v>0</v>
      </c>
      <c r="H174" s="11">
        <v>0</v>
      </c>
      <c r="I174" s="2">
        <v>0</v>
      </c>
      <c r="J174" s="2">
        <v>45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</row>
    <row r="175" spans="1:15" x14ac:dyDescent="0.25">
      <c r="A175" s="1"/>
      <c r="B175" s="2">
        <v>0</v>
      </c>
      <c r="C175" s="2">
        <v>0</v>
      </c>
      <c r="D175" s="2">
        <v>200</v>
      </c>
      <c r="E175" s="11">
        <v>100</v>
      </c>
      <c r="F175" s="11">
        <v>100</v>
      </c>
      <c r="G175" s="11">
        <v>0</v>
      </c>
      <c r="H175" s="11">
        <v>0</v>
      </c>
      <c r="I175" s="2">
        <v>0</v>
      </c>
      <c r="J175" s="2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</row>
    <row r="176" spans="1:15" x14ac:dyDescent="0.25">
      <c r="A176" s="1"/>
      <c r="B176" s="2">
        <v>0</v>
      </c>
      <c r="C176" s="2">
        <v>0</v>
      </c>
      <c r="D176" s="2">
        <v>0</v>
      </c>
      <c r="E176" s="11">
        <v>0</v>
      </c>
      <c r="F176" s="11">
        <v>0</v>
      </c>
      <c r="G176" s="11">
        <v>0</v>
      </c>
      <c r="H176" s="11">
        <v>0</v>
      </c>
      <c r="I176" s="2">
        <v>0</v>
      </c>
      <c r="J176" s="2">
        <v>-15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</row>
    <row r="177" spans="1:15" x14ac:dyDescent="0.25">
      <c r="A177" s="1"/>
      <c r="B177" s="2">
        <v>430</v>
      </c>
      <c r="C177" s="2">
        <v>0</v>
      </c>
      <c r="D177" s="2">
        <v>860</v>
      </c>
      <c r="E177" s="11">
        <v>0</v>
      </c>
      <c r="F177" s="11">
        <v>0</v>
      </c>
      <c r="G177" s="11">
        <v>0</v>
      </c>
      <c r="H177" s="11">
        <v>0</v>
      </c>
      <c r="I177" s="2">
        <v>0</v>
      </c>
      <c r="J177" s="2">
        <v>0</v>
      </c>
      <c r="K177" s="11">
        <v>0</v>
      </c>
      <c r="L177" s="11">
        <v>700</v>
      </c>
      <c r="M177" s="11">
        <v>0</v>
      </c>
      <c r="N177" s="11">
        <v>0</v>
      </c>
      <c r="O177" s="11">
        <v>0</v>
      </c>
    </row>
    <row r="178" spans="1:15" x14ac:dyDescent="0.25">
      <c r="A178" s="1"/>
      <c r="B178" s="2">
        <v>140</v>
      </c>
      <c r="C178" s="2">
        <v>0</v>
      </c>
      <c r="D178" s="2">
        <v>278</v>
      </c>
      <c r="E178" s="11">
        <v>0</v>
      </c>
      <c r="F178" s="11">
        <v>0</v>
      </c>
      <c r="G178" s="11">
        <v>260</v>
      </c>
      <c r="H178" s="11">
        <v>0</v>
      </c>
      <c r="I178" s="2">
        <v>0</v>
      </c>
      <c r="J178" s="2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</row>
    <row r="179" spans="1:15" x14ac:dyDescent="0.25">
      <c r="A179" s="1"/>
      <c r="B179" s="2">
        <v>84</v>
      </c>
      <c r="C179" s="2">
        <v>0</v>
      </c>
      <c r="D179" s="2">
        <v>160</v>
      </c>
      <c r="E179" s="11">
        <v>0</v>
      </c>
      <c r="F179" s="11">
        <v>0</v>
      </c>
      <c r="G179" s="11">
        <v>76</v>
      </c>
      <c r="H179" s="11">
        <v>0</v>
      </c>
      <c r="I179" s="2">
        <v>30</v>
      </c>
      <c r="J179" s="2">
        <v>0</v>
      </c>
      <c r="K179" s="11">
        <v>0</v>
      </c>
      <c r="L179" s="11">
        <v>200</v>
      </c>
      <c r="M179" s="11">
        <v>0</v>
      </c>
      <c r="N179" s="11">
        <v>0</v>
      </c>
      <c r="O179" s="11">
        <v>0</v>
      </c>
    </row>
    <row r="180" spans="1:15" x14ac:dyDescent="0.25">
      <c r="A180" s="1"/>
      <c r="B180" s="2">
        <v>326</v>
      </c>
      <c r="C180" s="2">
        <v>0</v>
      </c>
      <c r="D180" s="2">
        <v>660</v>
      </c>
      <c r="E180" s="11">
        <v>0</v>
      </c>
      <c r="F180" s="11">
        <v>0</v>
      </c>
      <c r="G180" s="11">
        <v>0</v>
      </c>
      <c r="H180" s="11">
        <v>0</v>
      </c>
      <c r="I180" s="2">
        <v>30</v>
      </c>
      <c r="J180" s="2">
        <v>0</v>
      </c>
      <c r="K180" s="11">
        <v>0</v>
      </c>
      <c r="L180" s="11">
        <v>620</v>
      </c>
      <c r="M180" s="11">
        <v>0</v>
      </c>
      <c r="N180" s="11">
        <v>0</v>
      </c>
      <c r="O180" s="11">
        <v>0</v>
      </c>
    </row>
    <row r="181" spans="1:15" x14ac:dyDescent="0.25">
      <c r="A181" s="1"/>
      <c r="B181" s="2">
        <v>0</v>
      </c>
      <c r="C181" s="2">
        <v>0</v>
      </c>
      <c r="D181" s="2">
        <v>0</v>
      </c>
      <c r="E181" s="11">
        <v>0</v>
      </c>
      <c r="F181" s="11">
        <v>0</v>
      </c>
      <c r="G181" s="11">
        <v>0</v>
      </c>
      <c r="H181" s="11">
        <v>0</v>
      </c>
      <c r="I181" s="2">
        <v>0</v>
      </c>
      <c r="J181" s="2">
        <v>0</v>
      </c>
      <c r="K181" s="11">
        <v>0</v>
      </c>
      <c r="L181" s="11">
        <v>1000</v>
      </c>
      <c r="M181" s="11">
        <v>0</v>
      </c>
      <c r="N181" s="11">
        <v>0</v>
      </c>
      <c r="O181" s="11">
        <v>0</v>
      </c>
    </row>
    <row r="182" spans="1:15" x14ac:dyDescent="0.25">
      <c r="A182" s="1"/>
      <c r="B182" s="2">
        <v>0</v>
      </c>
      <c r="C182" s="2">
        <v>0</v>
      </c>
      <c r="D182" s="2">
        <v>0</v>
      </c>
      <c r="E182" s="11">
        <v>0</v>
      </c>
      <c r="F182" s="11">
        <v>0</v>
      </c>
      <c r="G182" s="11">
        <v>0</v>
      </c>
      <c r="H182" s="11">
        <v>0</v>
      </c>
      <c r="I182" s="2">
        <v>0</v>
      </c>
      <c r="J182" s="2">
        <v>0</v>
      </c>
      <c r="K182" s="11">
        <v>0</v>
      </c>
      <c r="L182" s="11">
        <v>0</v>
      </c>
      <c r="M182" s="11">
        <v>198</v>
      </c>
      <c r="N182" s="11">
        <v>400</v>
      </c>
      <c r="O182" s="11">
        <v>0</v>
      </c>
    </row>
    <row r="183" spans="1:15" x14ac:dyDescent="0.25">
      <c r="A183" s="1"/>
      <c r="B183" s="2">
        <v>0</v>
      </c>
      <c r="C183" s="2">
        <v>0</v>
      </c>
      <c r="D183" s="2">
        <v>0</v>
      </c>
      <c r="E183" s="11">
        <v>0</v>
      </c>
      <c r="F183" s="11">
        <v>0</v>
      </c>
      <c r="G183" s="11">
        <v>0</v>
      </c>
      <c r="H183" s="11">
        <v>0</v>
      </c>
      <c r="I183" s="2">
        <v>0</v>
      </c>
      <c r="J183" s="2">
        <v>-117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</row>
    <row r="184" spans="1:15" x14ac:dyDescent="0.25">
      <c r="A184" s="1"/>
      <c r="B184" s="2">
        <v>200</v>
      </c>
      <c r="C184" s="2">
        <v>200</v>
      </c>
      <c r="D184" s="2">
        <v>400</v>
      </c>
      <c r="E184" s="11">
        <v>0</v>
      </c>
      <c r="F184" s="11">
        <v>0</v>
      </c>
      <c r="G184" s="11">
        <v>127</v>
      </c>
      <c r="H184" s="11">
        <v>300</v>
      </c>
      <c r="I184" s="2">
        <v>0</v>
      </c>
      <c r="J184" s="2">
        <v>0</v>
      </c>
      <c r="K184" s="11">
        <v>0</v>
      </c>
      <c r="L184" s="11">
        <v>300</v>
      </c>
      <c r="M184" s="11">
        <v>0</v>
      </c>
      <c r="N184" s="11">
        <v>0</v>
      </c>
      <c r="O184" s="11">
        <v>0</v>
      </c>
    </row>
    <row r="185" spans="1:15" x14ac:dyDescent="0.25">
      <c r="A185" s="1"/>
      <c r="B185" s="2">
        <v>100</v>
      </c>
      <c r="C185" s="2">
        <v>100</v>
      </c>
      <c r="D185" s="2">
        <v>200</v>
      </c>
      <c r="E185" s="11">
        <v>0</v>
      </c>
      <c r="F185" s="11">
        <v>0</v>
      </c>
      <c r="G185" s="11">
        <v>27</v>
      </c>
      <c r="H185" s="11">
        <v>0</v>
      </c>
      <c r="I185" s="2">
        <v>0</v>
      </c>
      <c r="J185" s="2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</row>
    <row r="186" spans="1:15" x14ac:dyDescent="0.25">
      <c r="A186" s="1"/>
      <c r="B186" s="2">
        <v>0</v>
      </c>
      <c r="C186" s="2">
        <v>0</v>
      </c>
      <c r="D186" s="2">
        <v>0</v>
      </c>
      <c r="E186" s="11">
        <v>0</v>
      </c>
      <c r="F186" s="11">
        <v>0</v>
      </c>
      <c r="G186" s="11">
        <v>146</v>
      </c>
      <c r="H186" s="11">
        <v>0</v>
      </c>
      <c r="I186" s="2">
        <v>0</v>
      </c>
      <c r="J186" s="2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</row>
    <row r="187" spans="1:15" x14ac:dyDescent="0.25">
      <c r="A187" s="1"/>
      <c r="B187" s="2">
        <v>0</v>
      </c>
      <c r="C187" s="2">
        <v>-82</v>
      </c>
      <c r="D187" s="2">
        <v>0</v>
      </c>
      <c r="E187" s="11">
        <v>0</v>
      </c>
      <c r="F187" s="11">
        <v>0</v>
      </c>
      <c r="G187" s="11">
        <v>-65</v>
      </c>
      <c r="H187" s="11">
        <v>0</v>
      </c>
      <c r="I187" s="2">
        <v>-35</v>
      </c>
      <c r="J187" s="2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</row>
    <row r="188" spans="1:15" x14ac:dyDescent="0.25">
      <c r="A188" s="1"/>
      <c r="B188" s="2">
        <v>-177</v>
      </c>
      <c r="C188" s="2">
        <v>0</v>
      </c>
      <c r="D188" s="2">
        <v>-222</v>
      </c>
      <c r="E188" s="11">
        <v>0</v>
      </c>
      <c r="F188" s="11">
        <v>0</v>
      </c>
      <c r="G188" s="11">
        <v>0</v>
      </c>
      <c r="H188" s="11">
        <v>0</v>
      </c>
      <c r="I188" s="2">
        <v>-23</v>
      </c>
      <c r="J188" s="2">
        <v>-12</v>
      </c>
      <c r="K188" s="11">
        <v>0</v>
      </c>
      <c r="L188" s="11">
        <v>-11</v>
      </c>
      <c r="M188" s="11">
        <v>0</v>
      </c>
      <c r="N188" s="11">
        <v>0</v>
      </c>
      <c r="O188" s="11">
        <v>0</v>
      </c>
    </row>
    <row r="189" spans="1:15" x14ac:dyDescent="0.25">
      <c r="A189" s="1"/>
      <c r="B189" s="2">
        <v>-64</v>
      </c>
      <c r="C189" s="2">
        <v>-12</v>
      </c>
      <c r="D189" s="2">
        <v>-15</v>
      </c>
      <c r="E189" s="11">
        <v>-1</v>
      </c>
      <c r="F189" s="11">
        <v>0</v>
      </c>
      <c r="G189" s="11">
        <v>0</v>
      </c>
      <c r="H189" s="11">
        <v>0</v>
      </c>
      <c r="I189" s="2">
        <v>-5</v>
      </c>
      <c r="J189" s="2">
        <v>-4</v>
      </c>
      <c r="K189" s="11">
        <v>0</v>
      </c>
      <c r="L189" s="11">
        <v>-11</v>
      </c>
      <c r="M189" s="11">
        <v>0</v>
      </c>
      <c r="N189" s="11">
        <v>0</v>
      </c>
      <c r="O189" s="11">
        <v>0</v>
      </c>
    </row>
    <row r="190" spans="1:15" x14ac:dyDescent="0.25">
      <c r="A190" s="1"/>
      <c r="B190" s="2">
        <v>-84</v>
      </c>
      <c r="C190" s="2">
        <v>0</v>
      </c>
      <c r="D190" s="2">
        <v>-164</v>
      </c>
      <c r="E190" s="11">
        <v>0</v>
      </c>
      <c r="F190" s="11">
        <v>0</v>
      </c>
      <c r="G190" s="11">
        <v>-33</v>
      </c>
      <c r="H190" s="11">
        <v>0</v>
      </c>
      <c r="I190" s="2">
        <v>0</v>
      </c>
      <c r="J190" s="2">
        <v>0</v>
      </c>
      <c r="K190" s="11">
        <v>-25</v>
      </c>
      <c r="L190" s="11">
        <v>-138</v>
      </c>
      <c r="M190" s="11">
        <v>0</v>
      </c>
      <c r="N190" s="11">
        <v>0</v>
      </c>
      <c r="O190" s="11">
        <v>0</v>
      </c>
    </row>
    <row r="191" spans="1:15" x14ac:dyDescent="0.25">
      <c r="A191" s="1"/>
      <c r="B191" s="2">
        <v>-38</v>
      </c>
      <c r="C191" s="2">
        <v>0</v>
      </c>
      <c r="D191" s="2">
        <v>-57</v>
      </c>
      <c r="E191" s="11">
        <v>0</v>
      </c>
      <c r="F191" s="11">
        <v>0</v>
      </c>
      <c r="G191" s="11">
        <v>-23</v>
      </c>
      <c r="H191" s="11">
        <v>0</v>
      </c>
      <c r="I191" s="2">
        <v>0</v>
      </c>
      <c r="J191" s="2">
        <v>0</v>
      </c>
      <c r="K191" s="11">
        <v>0</v>
      </c>
      <c r="L191" s="11">
        <v>-59</v>
      </c>
      <c r="M191" s="11">
        <v>0</v>
      </c>
      <c r="N191" s="11">
        <v>0</v>
      </c>
      <c r="O191" s="11">
        <v>0</v>
      </c>
    </row>
    <row r="192" spans="1:15" x14ac:dyDescent="0.25">
      <c r="A192" s="1"/>
      <c r="B192" s="2">
        <v>150</v>
      </c>
      <c r="C192" s="2">
        <v>0</v>
      </c>
      <c r="D192" s="2">
        <v>300</v>
      </c>
      <c r="E192" s="11">
        <v>0</v>
      </c>
      <c r="F192" s="11">
        <v>0</v>
      </c>
      <c r="G192" s="11">
        <v>42</v>
      </c>
      <c r="H192" s="11">
        <v>0</v>
      </c>
      <c r="I192" s="2">
        <v>0</v>
      </c>
      <c r="J192" s="2">
        <v>0</v>
      </c>
      <c r="K192" s="11">
        <v>80</v>
      </c>
      <c r="L192" s="11">
        <v>500</v>
      </c>
      <c r="M192" s="11">
        <v>0</v>
      </c>
      <c r="N192" s="11">
        <v>0</v>
      </c>
      <c r="O192" s="11">
        <v>8</v>
      </c>
    </row>
    <row r="193" spans="1:15" x14ac:dyDescent="0.25">
      <c r="A193" s="1"/>
      <c r="B193" s="2">
        <v>0</v>
      </c>
      <c r="C193" s="2">
        <v>0</v>
      </c>
      <c r="D193" s="2">
        <v>0</v>
      </c>
      <c r="E193" s="11">
        <v>0</v>
      </c>
      <c r="F193" s="11">
        <v>0</v>
      </c>
      <c r="G193" s="11">
        <v>0</v>
      </c>
      <c r="H193" s="11">
        <v>0</v>
      </c>
      <c r="I193" s="2">
        <v>0</v>
      </c>
      <c r="J193" s="2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112</v>
      </c>
    </row>
    <row r="194" spans="1:15" x14ac:dyDescent="0.25">
      <c r="A194" s="1"/>
      <c r="B194" s="2">
        <v>-74</v>
      </c>
      <c r="C194" s="2">
        <v>0</v>
      </c>
      <c r="D194" s="2">
        <v>-93</v>
      </c>
      <c r="E194" s="11">
        <v>0</v>
      </c>
      <c r="F194" s="11">
        <v>0</v>
      </c>
      <c r="G194" s="11">
        <v>-47</v>
      </c>
      <c r="H194" s="11">
        <v>0</v>
      </c>
      <c r="I194" s="2">
        <v>0</v>
      </c>
      <c r="J194" s="2">
        <v>0</v>
      </c>
      <c r="K194" s="11">
        <v>0</v>
      </c>
      <c r="L194" s="11">
        <v>-2</v>
      </c>
      <c r="M194" s="11">
        <v>0</v>
      </c>
      <c r="N194" s="11">
        <v>0</v>
      </c>
      <c r="O194" s="11">
        <v>0</v>
      </c>
    </row>
    <row r="195" spans="1:15" x14ac:dyDescent="0.25">
      <c r="A195" s="1"/>
      <c r="B195" s="2">
        <v>-67</v>
      </c>
      <c r="C195" s="2">
        <v>-10</v>
      </c>
      <c r="D195" s="2">
        <v>-64</v>
      </c>
      <c r="E195" s="11">
        <v>0</v>
      </c>
      <c r="F195" s="11">
        <v>0</v>
      </c>
      <c r="G195" s="11">
        <v>-14</v>
      </c>
      <c r="H195" s="11">
        <v>-16</v>
      </c>
      <c r="I195" s="2">
        <v>-12</v>
      </c>
      <c r="J195" s="2">
        <v>-1</v>
      </c>
      <c r="K195" s="11">
        <v>0</v>
      </c>
      <c r="L195" s="11">
        <v>-2</v>
      </c>
      <c r="M195" s="11">
        <v>0</v>
      </c>
      <c r="N195" s="11">
        <v>0</v>
      </c>
      <c r="O195" s="11">
        <v>0</v>
      </c>
    </row>
    <row r="196" spans="1:15" x14ac:dyDescent="0.25">
      <c r="A196" s="1"/>
      <c r="B196" s="2">
        <v>-68</v>
      </c>
      <c r="C196" s="2">
        <v>-17</v>
      </c>
      <c r="D196" s="2">
        <v>-28</v>
      </c>
      <c r="E196" s="11">
        <v>0</v>
      </c>
      <c r="F196" s="11">
        <v>0</v>
      </c>
      <c r="G196" s="11">
        <v>-18</v>
      </c>
      <c r="H196" s="11">
        <v>-8</v>
      </c>
      <c r="I196" s="2">
        <v>0</v>
      </c>
      <c r="J196" s="2">
        <v>0</v>
      </c>
      <c r="K196" s="11">
        <v>0</v>
      </c>
      <c r="L196" s="11">
        <v>-2</v>
      </c>
      <c r="M196" s="11">
        <v>0</v>
      </c>
      <c r="N196" s="11">
        <v>0</v>
      </c>
      <c r="O196" s="11">
        <v>0</v>
      </c>
    </row>
    <row r="197" spans="1:15" x14ac:dyDescent="0.25">
      <c r="A197" s="1"/>
      <c r="B197" s="2">
        <v>-84</v>
      </c>
      <c r="C197" s="2">
        <v>-31</v>
      </c>
      <c r="D197" s="2">
        <v>0</v>
      </c>
      <c r="E197" s="11">
        <v>0</v>
      </c>
      <c r="F197" s="11">
        <v>-4</v>
      </c>
      <c r="G197" s="11">
        <v>0</v>
      </c>
      <c r="H197" s="11">
        <v>0</v>
      </c>
      <c r="I197" s="2">
        <v>0</v>
      </c>
      <c r="J197" s="2">
        <v>0</v>
      </c>
      <c r="K197" s="11">
        <v>-2</v>
      </c>
      <c r="L197" s="11">
        <v>-7</v>
      </c>
      <c r="M197" s="11">
        <v>0</v>
      </c>
      <c r="N197" s="11">
        <v>0</v>
      </c>
      <c r="O197" s="11">
        <v>0</v>
      </c>
    </row>
    <row r="198" spans="1:15" x14ac:dyDescent="0.25">
      <c r="A198" s="1"/>
      <c r="B198" s="2">
        <v>-86</v>
      </c>
      <c r="C198" s="2">
        <v>-5</v>
      </c>
      <c r="D198" s="2">
        <v>-81</v>
      </c>
      <c r="E198" s="11">
        <v>0</v>
      </c>
      <c r="F198" s="11">
        <v>0</v>
      </c>
      <c r="G198" s="11">
        <v>-5</v>
      </c>
      <c r="H198" s="11">
        <v>-6</v>
      </c>
      <c r="I198" s="2">
        <v>0</v>
      </c>
      <c r="J198" s="2">
        <v>0</v>
      </c>
      <c r="K198" s="11">
        <v>-2</v>
      </c>
      <c r="L198" s="11">
        <v>-297</v>
      </c>
      <c r="M198" s="11">
        <v>0</v>
      </c>
      <c r="N198" s="11">
        <v>0</v>
      </c>
      <c r="O198" s="11">
        <v>0</v>
      </c>
    </row>
    <row r="199" spans="1:15" x14ac:dyDescent="0.25">
      <c r="A199" s="1"/>
      <c r="B199" s="2">
        <v>-262</v>
      </c>
      <c r="C199" s="2">
        <v>-14</v>
      </c>
      <c r="D199" s="2">
        <v>-151</v>
      </c>
      <c r="E199" s="11">
        <v>0</v>
      </c>
      <c r="F199" s="11">
        <v>0</v>
      </c>
      <c r="G199" s="11">
        <v>-11</v>
      </c>
      <c r="H199" s="11">
        <v>-9</v>
      </c>
      <c r="I199" s="2">
        <v>-15</v>
      </c>
      <c r="J199" s="2">
        <v>-7</v>
      </c>
      <c r="K199" s="11">
        <v>-77</v>
      </c>
      <c r="L199" s="11">
        <v>-52</v>
      </c>
      <c r="M199" s="11">
        <v>0</v>
      </c>
      <c r="N199" s="11">
        <v>0</v>
      </c>
      <c r="O199" s="11">
        <v>-75</v>
      </c>
    </row>
    <row r="200" spans="1:15" x14ac:dyDescent="0.25">
      <c r="A200" s="1"/>
      <c r="B200" s="2">
        <v>-34</v>
      </c>
      <c r="C200" s="2">
        <v>-11</v>
      </c>
      <c r="D200" s="2">
        <v>-120</v>
      </c>
      <c r="E200" s="11">
        <v>0</v>
      </c>
      <c r="F200" s="11">
        <v>-3</v>
      </c>
      <c r="G200" s="11">
        <v>-6</v>
      </c>
      <c r="H200" s="11">
        <v>0</v>
      </c>
      <c r="I200" s="2">
        <v>-6</v>
      </c>
      <c r="J200" s="2">
        <v>0</v>
      </c>
      <c r="K200" s="11">
        <v>-90</v>
      </c>
      <c r="L200" s="11">
        <v>-305</v>
      </c>
      <c r="M200" s="11">
        <v>0</v>
      </c>
      <c r="N200" s="11">
        <v>0</v>
      </c>
      <c r="O200" s="11">
        <v>0</v>
      </c>
    </row>
    <row r="201" spans="1:15" x14ac:dyDescent="0.25">
      <c r="A201" s="1"/>
      <c r="B201" s="2">
        <v>-77</v>
      </c>
      <c r="C201" s="2">
        <v>-5</v>
      </c>
      <c r="D201" s="2">
        <v>-82</v>
      </c>
      <c r="E201" s="11">
        <v>0</v>
      </c>
      <c r="F201" s="11">
        <v>0</v>
      </c>
      <c r="G201" s="11">
        <v>0</v>
      </c>
      <c r="H201" s="11">
        <v>0</v>
      </c>
      <c r="I201" s="2">
        <v>-10</v>
      </c>
      <c r="J201" s="2">
        <v>-2</v>
      </c>
      <c r="K201" s="11">
        <v>-5</v>
      </c>
      <c r="L201" s="11">
        <v>-17</v>
      </c>
      <c r="M201" s="11">
        <v>0</v>
      </c>
      <c r="N201" s="11">
        <v>0</v>
      </c>
      <c r="O201" s="11">
        <v>0</v>
      </c>
    </row>
    <row r="202" spans="1:15" x14ac:dyDescent="0.25">
      <c r="A202" s="1"/>
      <c r="B202" s="2">
        <v>-118</v>
      </c>
      <c r="C202" s="2">
        <v>0</v>
      </c>
      <c r="D202" s="2">
        <v>0</v>
      </c>
      <c r="E202" s="11">
        <v>0</v>
      </c>
      <c r="F202" s="11">
        <v>0</v>
      </c>
      <c r="G202" s="11">
        <v>0</v>
      </c>
      <c r="H202" s="11">
        <v>0</v>
      </c>
      <c r="I202" s="2">
        <v>-15</v>
      </c>
      <c r="J202" s="2">
        <v>0</v>
      </c>
      <c r="K202" s="11">
        <v>0</v>
      </c>
      <c r="L202" s="11">
        <v>-33</v>
      </c>
      <c r="M202" s="11">
        <v>0</v>
      </c>
      <c r="N202" s="11">
        <v>0</v>
      </c>
      <c r="O202" s="11">
        <v>0</v>
      </c>
    </row>
    <row r="203" spans="1:15" x14ac:dyDescent="0.25">
      <c r="A203" s="1"/>
      <c r="B203" s="2">
        <v>-117</v>
      </c>
      <c r="C203" s="2">
        <v>0</v>
      </c>
      <c r="D203" s="2">
        <v>0</v>
      </c>
      <c r="E203" s="11">
        <v>0</v>
      </c>
      <c r="F203" s="11">
        <v>0</v>
      </c>
      <c r="G203" s="11">
        <v>-37</v>
      </c>
      <c r="H203" s="11">
        <v>-10</v>
      </c>
      <c r="I203" s="2">
        <v>-12</v>
      </c>
      <c r="J203" s="2">
        <v>0</v>
      </c>
      <c r="K203" s="11">
        <v>0</v>
      </c>
      <c r="L203" s="11">
        <v>-8</v>
      </c>
      <c r="M203" s="11">
        <v>0</v>
      </c>
      <c r="N203" s="11">
        <v>0</v>
      </c>
      <c r="O203" s="11">
        <v>0</v>
      </c>
    </row>
    <row r="204" spans="1:15" x14ac:dyDescent="0.25">
      <c r="A204" s="1"/>
      <c r="B204" s="2">
        <v>-84</v>
      </c>
      <c r="C204" s="2">
        <v>0</v>
      </c>
      <c r="D204" s="2">
        <v>-270</v>
      </c>
      <c r="E204" s="11">
        <v>0</v>
      </c>
      <c r="F204" s="11">
        <v>0</v>
      </c>
      <c r="G204" s="11">
        <v>0</v>
      </c>
      <c r="H204" s="11">
        <v>0</v>
      </c>
      <c r="I204" s="2">
        <v>0</v>
      </c>
      <c r="J204" s="2">
        <v>0</v>
      </c>
      <c r="K204" s="11">
        <v>0</v>
      </c>
      <c r="L204" s="11">
        <v>-5</v>
      </c>
      <c r="M204" s="11">
        <v>0</v>
      </c>
      <c r="N204" s="11">
        <v>0</v>
      </c>
      <c r="O204" s="11">
        <v>0</v>
      </c>
    </row>
    <row r="205" spans="1:15" x14ac:dyDescent="0.25">
      <c r="A205" s="1"/>
      <c r="B205" s="2">
        <v>-44</v>
      </c>
      <c r="C205" s="2">
        <v>-30</v>
      </c>
      <c r="D205" s="2">
        <v>0</v>
      </c>
      <c r="E205" s="11">
        <v>0</v>
      </c>
      <c r="F205" s="11">
        <v>-17</v>
      </c>
      <c r="G205" s="11">
        <v>-34</v>
      </c>
      <c r="H205" s="11">
        <v>-36</v>
      </c>
      <c r="I205" s="2">
        <v>-12</v>
      </c>
      <c r="J205" s="2">
        <v>-3</v>
      </c>
      <c r="K205" s="11">
        <v>-95</v>
      </c>
      <c r="L205" s="11">
        <v>-400</v>
      </c>
      <c r="M205" s="11">
        <v>0</v>
      </c>
      <c r="N205" s="11">
        <v>0</v>
      </c>
      <c r="O205" s="11">
        <v>0</v>
      </c>
    </row>
    <row r="206" spans="1:15" x14ac:dyDescent="0.25">
      <c r="A206" s="1"/>
      <c r="B206" s="2">
        <v>-23</v>
      </c>
      <c r="C206" s="2">
        <v>-23</v>
      </c>
      <c r="D206" s="2">
        <v>-71</v>
      </c>
      <c r="E206" s="11">
        <v>-5</v>
      </c>
      <c r="F206" s="11">
        <v>-2</v>
      </c>
      <c r="G206" s="11">
        <v>-43</v>
      </c>
      <c r="H206" s="11">
        <v>-34</v>
      </c>
      <c r="I206" s="2">
        <v>-6</v>
      </c>
      <c r="J206" s="2">
        <v>-1</v>
      </c>
      <c r="K206" s="11">
        <v>0</v>
      </c>
      <c r="L206" s="11">
        <v>-17</v>
      </c>
      <c r="M206" s="11">
        <v>0</v>
      </c>
      <c r="N206" s="11">
        <v>0</v>
      </c>
      <c r="O206" s="11">
        <v>0</v>
      </c>
    </row>
    <row r="207" spans="1:15" x14ac:dyDescent="0.25">
      <c r="A207" s="1"/>
      <c r="B207" s="2">
        <v>-79</v>
      </c>
      <c r="C207" s="2">
        <v>-18</v>
      </c>
      <c r="D207" s="2">
        <v>0</v>
      </c>
      <c r="E207" s="11">
        <v>0</v>
      </c>
      <c r="F207" s="11">
        <v>0</v>
      </c>
      <c r="G207" s="11">
        <v>0</v>
      </c>
      <c r="H207" s="11">
        <v>0</v>
      </c>
      <c r="I207" s="2">
        <v>-12</v>
      </c>
      <c r="J207" s="2">
        <v>-4</v>
      </c>
      <c r="K207" s="11">
        <v>0</v>
      </c>
      <c r="L207" s="11">
        <v>-8</v>
      </c>
      <c r="M207" s="11">
        <v>0</v>
      </c>
      <c r="N207" s="11">
        <v>0</v>
      </c>
      <c r="O207" s="11">
        <v>0</v>
      </c>
    </row>
    <row r="208" spans="1:15" x14ac:dyDescent="0.25">
      <c r="A208" s="1"/>
      <c r="B208" s="2">
        <v>-120</v>
      </c>
      <c r="C208" s="2">
        <v>-30</v>
      </c>
      <c r="D208" s="2">
        <v>-15</v>
      </c>
      <c r="E208" s="11">
        <v>0</v>
      </c>
      <c r="F208" s="11">
        <v>-6</v>
      </c>
      <c r="G208" s="11">
        <v>-25</v>
      </c>
      <c r="H208" s="11">
        <v>-13</v>
      </c>
      <c r="I208" s="2">
        <v>-21</v>
      </c>
      <c r="J208" s="2">
        <v>-11</v>
      </c>
      <c r="K208" s="11">
        <v>-3</v>
      </c>
      <c r="L208" s="11">
        <v>-56</v>
      </c>
      <c r="M208" s="11">
        <v>0</v>
      </c>
      <c r="N208" s="11">
        <v>0</v>
      </c>
      <c r="O208" s="11">
        <v>0</v>
      </c>
    </row>
    <row r="209" spans="1:15" x14ac:dyDescent="0.25">
      <c r="A209" s="1"/>
      <c r="B209" s="2">
        <v>-83</v>
      </c>
      <c r="C209" s="2">
        <v>0</v>
      </c>
      <c r="D209" s="2">
        <v>-125</v>
      </c>
      <c r="E209" s="11">
        <v>0</v>
      </c>
      <c r="F209" s="11">
        <v>0</v>
      </c>
      <c r="G209" s="11">
        <v>0</v>
      </c>
      <c r="H209" s="11">
        <v>0</v>
      </c>
      <c r="I209" s="2">
        <v>-30</v>
      </c>
      <c r="J209" s="2">
        <v>0</v>
      </c>
      <c r="K209" s="11">
        <v>0</v>
      </c>
      <c r="L209" s="11">
        <v>-133</v>
      </c>
      <c r="M209" s="11">
        <v>0</v>
      </c>
      <c r="N209" s="11">
        <v>0</v>
      </c>
      <c r="O209" s="11">
        <v>0</v>
      </c>
    </row>
    <row r="210" spans="1:15" x14ac:dyDescent="0.25">
      <c r="A210" s="1"/>
      <c r="B210" s="2">
        <v>-100</v>
      </c>
      <c r="C210" s="2">
        <v>0</v>
      </c>
      <c r="D210" s="2">
        <v>-350</v>
      </c>
      <c r="E210" s="11">
        <v>0</v>
      </c>
      <c r="F210" s="11">
        <v>0</v>
      </c>
      <c r="G210" s="11">
        <v>0</v>
      </c>
      <c r="H210" s="11">
        <v>0</v>
      </c>
      <c r="I210" s="2">
        <v>0</v>
      </c>
      <c r="J210" s="2">
        <v>0</v>
      </c>
      <c r="K210" s="11">
        <v>0</v>
      </c>
      <c r="L210" s="11">
        <v>0</v>
      </c>
      <c r="M210" s="11">
        <v>-198</v>
      </c>
      <c r="N210" s="11">
        <v>-400</v>
      </c>
      <c r="O210" s="11">
        <v>-45</v>
      </c>
    </row>
    <row r="211" spans="1:15" x14ac:dyDescent="0.25">
      <c r="A211" s="1"/>
      <c r="B211" s="2">
        <v>-84</v>
      </c>
      <c r="C211" s="2">
        <v>-12</v>
      </c>
      <c r="D211" s="2">
        <v>-127</v>
      </c>
      <c r="E211" s="11">
        <v>-2</v>
      </c>
      <c r="F211" s="11">
        <v>-4</v>
      </c>
      <c r="G211" s="11">
        <v>0</v>
      </c>
      <c r="H211" s="11">
        <v>0</v>
      </c>
      <c r="I211" s="2">
        <v>0</v>
      </c>
      <c r="J211" s="2">
        <v>0</v>
      </c>
      <c r="K211" s="11">
        <v>-14</v>
      </c>
      <c r="L211" s="11">
        <v>-151</v>
      </c>
      <c r="M211" s="11">
        <v>0</v>
      </c>
      <c r="N211" s="11">
        <v>0</v>
      </c>
      <c r="O211" s="11">
        <v>0</v>
      </c>
    </row>
    <row r="212" spans="1:15" x14ac:dyDescent="0.25">
      <c r="A212" s="1"/>
      <c r="B212" s="2">
        <v>-82</v>
      </c>
      <c r="C212" s="2">
        <v>0</v>
      </c>
      <c r="D212" s="2">
        <v>0</v>
      </c>
      <c r="E212" s="11">
        <v>0</v>
      </c>
      <c r="F212" s="11">
        <v>-18</v>
      </c>
      <c r="G212" s="11">
        <v>-63</v>
      </c>
      <c r="H212" s="11">
        <v>-5</v>
      </c>
      <c r="I212" s="2">
        <v>-23</v>
      </c>
      <c r="J212" s="2">
        <v>0</v>
      </c>
      <c r="K212" s="11">
        <v>0</v>
      </c>
      <c r="L212" s="11">
        <v>-67</v>
      </c>
      <c r="M212" s="11">
        <v>0</v>
      </c>
      <c r="N212" s="11">
        <v>0</v>
      </c>
      <c r="O212" s="11">
        <v>0</v>
      </c>
    </row>
    <row r="213" spans="1:15" x14ac:dyDescent="0.25">
      <c r="A213" s="1"/>
      <c r="B213" s="2">
        <v>-56</v>
      </c>
      <c r="C213" s="2">
        <v>0</v>
      </c>
      <c r="D213" s="2">
        <v>0</v>
      </c>
      <c r="E213" s="11">
        <v>0</v>
      </c>
      <c r="F213" s="11">
        <v>-21</v>
      </c>
      <c r="G213" s="11">
        <v>-3</v>
      </c>
      <c r="H213" s="11">
        <v>0</v>
      </c>
      <c r="I213" s="2">
        <v>-16</v>
      </c>
      <c r="J213" s="2">
        <v>-8</v>
      </c>
      <c r="K213" s="11">
        <v>0</v>
      </c>
      <c r="L213" s="11">
        <v>-10</v>
      </c>
      <c r="M213" s="11">
        <v>0</v>
      </c>
      <c r="N213" s="11">
        <v>0</v>
      </c>
      <c r="O213" s="11">
        <v>0</v>
      </c>
    </row>
    <row r="214" spans="1:15" x14ac:dyDescent="0.25">
      <c r="A214" s="1"/>
      <c r="B214" s="2">
        <v>-82</v>
      </c>
      <c r="C214" s="2">
        <v>0</v>
      </c>
      <c r="D214" s="2">
        <v>-68</v>
      </c>
      <c r="E214" s="11">
        <v>0</v>
      </c>
      <c r="F214" s="11">
        <v>0</v>
      </c>
      <c r="G214" s="11">
        <v>-30</v>
      </c>
      <c r="H214" s="11">
        <v>-7</v>
      </c>
      <c r="I214" s="2">
        <v>-18</v>
      </c>
      <c r="J214" s="2">
        <v>-1</v>
      </c>
      <c r="K214" s="11">
        <v>-60</v>
      </c>
      <c r="L214" s="11">
        <v>-172</v>
      </c>
      <c r="M214" s="11">
        <v>0</v>
      </c>
      <c r="N214" s="11">
        <v>0</v>
      </c>
      <c r="O214" s="11">
        <v>0</v>
      </c>
    </row>
    <row r="215" spans="1:15" x14ac:dyDescent="0.25">
      <c r="A215" s="1"/>
      <c r="B215" s="2">
        <v>-55</v>
      </c>
      <c r="C215" s="2">
        <v>0</v>
      </c>
      <c r="D215" s="2">
        <v>-158</v>
      </c>
      <c r="E215" s="11">
        <v>-50</v>
      </c>
      <c r="F215" s="11">
        <v>-14</v>
      </c>
      <c r="G215" s="11">
        <v>0</v>
      </c>
      <c r="H215" s="11">
        <v>0</v>
      </c>
      <c r="I215" s="2">
        <v>-8</v>
      </c>
      <c r="J215" s="2">
        <v>0</v>
      </c>
      <c r="K215" s="11">
        <v>-42</v>
      </c>
      <c r="L215" s="11">
        <v>-40</v>
      </c>
      <c r="M215" s="11">
        <v>0</v>
      </c>
      <c r="N215" s="11">
        <v>0</v>
      </c>
      <c r="O215" s="11">
        <v>0</v>
      </c>
    </row>
    <row r="216" spans="1:15" x14ac:dyDescent="0.25">
      <c r="A216" s="1"/>
      <c r="B216" s="2">
        <v>-101</v>
      </c>
      <c r="C216" s="2">
        <v>0</v>
      </c>
      <c r="D216" s="2">
        <v>0</v>
      </c>
      <c r="E216" s="11">
        <v>0</v>
      </c>
      <c r="F216" s="11">
        <v>0</v>
      </c>
      <c r="G216" s="11">
        <v>0</v>
      </c>
      <c r="H216" s="11">
        <v>0</v>
      </c>
      <c r="I216" s="2">
        <v>-19</v>
      </c>
      <c r="J216" s="2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</row>
    <row r="217" spans="1:15" x14ac:dyDescent="0.25">
      <c r="A217" s="1"/>
      <c r="B217" s="2">
        <v>-104</v>
      </c>
      <c r="C217" s="2">
        <v>0</v>
      </c>
      <c r="D217" s="2">
        <v>-160</v>
      </c>
      <c r="E217" s="11">
        <v>0</v>
      </c>
      <c r="F217" s="11">
        <v>0</v>
      </c>
      <c r="G217" s="11">
        <v>0</v>
      </c>
      <c r="H217" s="11">
        <v>0</v>
      </c>
      <c r="I217" s="2">
        <v>0</v>
      </c>
      <c r="J217" s="2">
        <v>0</v>
      </c>
      <c r="K217" s="11">
        <v>-174</v>
      </c>
      <c r="L217" s="11">
        <v>-382</v>
      </c>
      <c r="M217" s="11">
        <v>0</v>
      </c>
      <c r="N217" s="11">
        <v>0</v>
      </c>
      <c r="O217" s="11">
        <v>0</v>
      </c>
    </row>
    <row r="218" spans="1:15" x14ac:dyDescent="0.25">
      <c r="A218" s="1"/>
      <c r="B218" s="2">
        <v>-54</v>
      </c>
      <c r="C218" s="2">
        <v>0</v>
      </c>
      <c r="D218" s="2">
        <v>-157</v>
      </c>
      <c r="E218" s="11">
        <v>0</v>
      </c>
      <c r="F218" s="11">
        <v>0</v>
      </c>
      <c r="G218" s="11">
        <v>0</v>
      </c>
      <c r="H218" s="11">
        <v>0</v>
      </c>
      <c r="I218" s="2">
        <v>-10</v>
      </c>
      <c r="J218" s="2">
        <v>0</v>
      </c>
      <c r="K218" s="11">
        <v>-8</v>
      </c>
      <c r="L218" s="11">
        <v>-60</v>
      </c>
      <c r="M218" s="11">
        <v>0</v>
      </c>
      <c r="N218" s="11">
        <v>0</v>
      </c>
      <c r="O218" s="11">
        <v>0</v>
      </c>
    </row>
    <row r="219" spans="1:15" x14ac:dyDescent="0.25">
      <c r="A219" s="1"/>
      <c r="B219" s="2">
        <v>-70</v>
      </c>
      <c r="C219" s="2">
        <v>0</v>
      </c>
      <c r="D219" s="2">
        <v>0</v>
      </c>
      <c r="E219" s="11">
        <v>0</v>
      </c>
      <c r="F219" s="11">
        <v>0</v>
      </c>
      <c r="G219" s="11">
        <v>-3</v>
      </c>
      <c r="H219" s="11">
        <v>0</v>
      </c>
      <c r="I219" s="2">
        <v>-7</v>
      </c>
      <c r="J219" s="2">
        <v>0</v>
      </c>
      <c r="K219" s="11">
        <v>-28</v>
      </c>
      <c r="L219" s="11">
        <v>-23</v>
      </c>
      <c r="M219" s="11">
        <v>0</v>
      </c>
      <c r="N219" s="11">
        <v>0</v>
      </c>
      <c r="O219" s="11">
        <v>0</v>
      </c>
    </row>
    <row r="220" spans="1:15" x14ac:dyDescent="0.25">
      <c r="A220" s="1"/>
      <c r="B220" s="2">
        <v>-44</v>
      </c>
      <c r="C220" s="2">
        <v>0</v>
      </c>
      <c r="D220" s="2">
        <v>-47</v>
      </c>
      <c r="E220" s="11">
        <v>0</v>
      </c>
      <c r="F220" s="11">
        <v>0</v>
      </c>
      <c r="G220" s="11">
        <v>-58</v>
      </c>
      <c r="H220" s="11">
        <v>-7</v>
      </c>
      <c r="I220" s="2">
        <v>-3</v>
      </c>
      <c r="J220" s="2">
        <v>-2</v>
      </c>
      <c r="K220" s="11">
        <v>-1</v>
      </c>
      <c r="L220" s="11">
        <v>-4</v>
      </c>
      <c r="M220" s="11">
        <v>0</v>
      </c>
      <c r="N220" s="11">
        <v>0</v>
      </c>
      <c r="O220" s="11">
        <v>0</v>
      </c>
    </row>
    <row r="221" spans="1:15" x14ac:dyDescent="0.25">
      <c r="A221" s="1"/>
      <c r="B221" s="2">
        <v>-60</v>
      </c>
      <c r="C221" s="2">
        <v>0</v>
      </c>
      <c r="D221" s="2">
        <v>-48</v>
      </c>
      <c r="E221" s="11">
        <v>0</v>
      </c>
      <c r="F221" s="11">
        <v>0</v>
      </c>
      <c r="G221" s="11">
        <v>-23</v>
      </c>
      <c r="H221" s="11">
        <v>-10</v>
      </c>
      <c r="I221" s="2">
        <v>-24</v>
      </c>
      <c r="J221" s="2">
        <v>-5</v>
      </c>
      <c r="K221" s="11">
        <v>0</v>
      </c>
      <c r="L221" s="11">
        <v>-67</v>
      </c>
      <c r="M221" s="11">
        <v>0</v>
      </c>
      <c r="N221" s="11">
        <v>0</v>
      </c>
      <c r="O221" s="11">
        <v>0</v>
      </c>
    </row>
    <row r="222" spans="1:15" x14ac:dyDescent="0.25">
      <c r="A222" s="1"/>
      <c r="B222" s="2">
        <v>-48</v>
      </c>
      <c r="C222" s="2">
        <v>0</v>
      </c>
      <c r="D222" s="2">
        <v>-48</v>
      </c>
      <c r="E222" s="11">
        <v>0</v>
      </c>
      <c r="F222" s="11">
        <v>0</v>
      </c>
      <c r="G222" s="11">
        <v>-4</v>
      </c>
      <c r="H222" s="11">
        <v>-1</v>
      </c>
      <c r="I222" s="2">
        <v>-31</v>
      </c>
      <c r="J222" s="2">
        <v>-2</v>
      </c>
      <c r="K222" s="11">
        <v>-20</v>
      </c>
      <c r="L222" s="11">
        <v>-122</v>
      </c>
      <c r="M222" s="11">
        <v>0</v>
      </c>
      <c r="N222" s="11">
        <v>0</v>
      </c>
      <c r="O222" s="11">
        <v>0</v>
      </c>
    </row>
    <row r="223" spans="1:15" x14ac:dyDescent="0.25">
      <c r="A223" s="1"/>
      <c r="B223" s="2">
        <v>-1</v>
      </c>
      <c r="C223" s="2">
        <v>0</v>
      </c>
      <c r="D223" s="2">
        <v>-28</v>
      </c>
      <c r="E223" s="11">
        <v>-8</v>
      </c>
      <c r="F223" s="11">
        <v>0</v>
      </c>
      <c r="G223" s="11">
        <v>0</v>
      </c>
      <c r="H223" s="11">
        <v>0</v>
      </c>
      <c r="I223" s="2">
        <v>0</v>
      </c>
      <c r="J223" s="2">
        <v>-1</v>
      </c>
      <c r="K223" s="11">
        <v>0</v>
      </c>
      <c r="L223" s="11">
        <v>-2</v>
      </c>
      <c r="M223" s="11">
        <v>0</v>
      </c>
      <c r="N223" s="11">
        <v>0</v>
      </c>
      <c r="O223" s="11">
        <v>0</v>
      </c>
    </row>
    <row r="224" spans="1:15" x14ac:dyDescent="0.25">
      <c r="A224" s="1"/>
      <c r="B224" s="2">
        <v>-20</v>
      </c>
      <c r="C224" s="2">
        <v>0</v>
      </c>
      <c r="D224" s="2">
        <v>-11</v>
      </c>
      <c r="E224" s="11">
        <v>0</v>
      </c>
      <c r="F224" s="11">
        <v>0</v>
      </c>
      <c r="G224" s="11">
        <v>0</v>
      </c>
      <c r="H224" s="11">
        <v>0</v>
      </c>
      <c r="I224" s="2">
        <v>-7</v>
      </c>
      <c r="J224" s="2">
        <v>-9</v>
      </c>
      <c r="K224" s="11">
        <v>0</v>
      </c>
      <c r="L224" s="11">
        <v>-27</v>
      </c>
      <c r="M224" s="11">
        <v>0</v>
      </c>
      <c r="N224" s="11">
        <v>0</v>
      </c>
      <c r="O224" s="11">
        <v>0</v>
      </c>
    </row>
    <row r="225" spans="1:15" x14ac:dyDescent="0.25">
      <c r="A225" s="1" t="s">
        <v>3</v>
      </c>
      <c r="B225" s="2">
        <v>350</v>
      </c>
      <c r="C225" s="2">
        <v>0</v>
      </c>
      <c r="D225" s="2">
        <v>2070</v>
      </c>
      <c r="E225" s="11">
        <v>134</v>
      </c>
      <c r="F225" s="11">
        <v>61</v>
      </c>
      <c r="G225" s="11">
        <v>489</v>
      </c>
      <c r="H225" s="11">
        <v>138</v>
      </c>
      <c r="I225" s="2">
        <v>120</v>
      </c>
      <c r="J225" s="2">
        <v>60</v>
      </c>
      <c r="K225" s="11">
        <v>994</v>
      </c>
      <c r="L225" s="11">
        <v>2486</v>
      </c>
      <c r="M225" s="11">
        <v>0</v>
      </c>
      <c r="N225" s="11">
        <v>0</v>
      </c>
      <c r="O225" s="11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18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11" customWidth="1"/>
    <col min="7" max="7" width="9.576428571428572" style="11" customWidth="1"/>
    <col min="8" max="8" width="10.147857142857141" style="11" customWidth="1"/>
    <col min="9" max="10" width="8.147857142857141" style="4" customWidth="1"/>
    <col min="11" max="14" width="12.43357142857143" style="4" customWidth="1"/>
  </cols>
  <sheetData>
    <row r="6" ht="17.25" customHeight="1" spans="1:15" x14ac:dyDescent="0.25">
      <c r="A6" s="75" t="s">
        <v>1198</v>
      </c>
      <c r="B6" s="76">
        <f>SUM(C9:C10)</f>
      </c>
      <c r="C6" s="76">
        <f>SUM(D9:D10)</f>
      </c>
      <c r="D6" s="442"/>
      <c r="E6" s="443"/>
      <c r="F6" s="443"/>
      <c r="G6" s="443"/>
      <c r="H6" s="444"/>
      <c r="I6" s="43"/>
      <c r="J6" s="43"/>
      <c r="K6" s="43"/>
      <c r="L6" s="43"/>
      <c r="M6" s="43"/>
      <c r="N6" s="43"/>
    </row>
    <row r="7" ht="17.25" customHeight="1" spans="1:15" x14ac:dyDescent="0.25">
      <c r="A7" s="125" t="s">
        <v>1256</v>
      </c>
      <c r="B7" s="126"/>
      <c r="C7" s="126"/>
      <c r="D7" s="162">
        <v>40</v>
      </c>
      <c r="E7" s="162">
        <v>40</v>
      </c>
      <c r="F7" s="162">
        <v>40</v>
      </c>
      <c r="G7" s="162">
        <v>20</v>
      </c>
      <c r="H7" s="162">
        <v>20</v>
      </c>
      <c r="I7" s="22" t="s">
        <v>1257</v>
      </c>
      <c r="J7" s="4"/>
      <c r="K7" s="4"/>
      <c r="L7" s="4"/>
      <c r="M7" s="4"/>
      <c r="N7" s="4"/>
    </row>
    <row r="8" ht="17.25" customHeight="1" spans="1:15" x14ac:dyDescent="0.25">
      <c r="A8" s="75" t="s">
        <v>1202</v>
      </c>
      <c r="B8" s="76">
        <f>SUM(C11:C12)</f>
      </c>
      <c r="C8" s="76">
        <f>SUM(D11:D12)</f>
      </c>
      <c r="D8" s="133">
        <f>SUM(E12)</f>
      </c>
      <c r="E8" s="445">
        <f>SUM(F12)</f>
      </c>
      <c r="F8" s="446">
        <f>SUM(G12)</f>
      </c>
      <c r="G8" s="76">
        <f>SUM(H12)</f>
      </c>
      <c r="H8" s="76">
        <f>SUM(I12)</f>
      </c>
      <c r="I8" s="43"/>
      <c r="J8" s="43"/>
      <c r="K8" s="4"/>
      <c r="L8" s="4"/>
      <c r="M8" s="4"/>
      <c r="N8" s="4"/>
    </row>
    <row r="9" ht="17.25" customHeight="1" spans="1:15" x14ac:dyDescent="0.25">
      <c r="A9" s="45">
        <v>43589</v>
      </c>
      <c r="B9" s="146"/>
      <c r="C9" s="78">
        <v>-1</v>
      </c>
      <c r="D9" s="447"/>
      <c r="E9" s="6"/>
      <c r="F9" s="6"/>
      <c r="G9" s="6"/>
      <c r="H9" s="6"/>
      <c r="I9" s="43" t="s">
        <v>1258</v>
      </c>
      <c r="J9" s="43"/>
      <c r="K9" s="4"/>
      <c r="L9" s="4"/>
      <c r="M9" s="4"/>
      <c r="N9" s="4"/>
    </row>
    <row r="10" ht="17.25" customHeight="1" spans="1:15" x14ac:dyDescent="0.25">
      <c r="A10" s="422">
        <v>43589</v>
      </c>
      <c r="B10" s="420">
        <v>-45</v>
      </c>
      <c r="C10" s="420">
        <v>-8</v>
      </c>
      <c r="D10" s="448"/>
      <c r="E10" s="164"/>
      <c r="F10" s="164"/>
      <c r="G10" s="164"/>
      <c r="H10" s="164"/>
      <c r="I10" s="449" t="s">
        <v>1259</v>
      </c>
      <c r="J10" s="449"/>
      <c r="K10" s="4"/>
      <c r="L10" s="4"/>
      <c r="M10" s="4"/>
      <c r="N10" s="4"/>
    </row>
    <row r="11" ht="17.25" customHeight="1" spans="1:15" x14ac:dyDescent="0.25">
      <c r="A11" s="75" t="s">
        <v>1204</v>
      </c>
      <c r="B11" s="76">
        <f>SUM(C13:C15)</f>
      </c>
      <c r="C11" s="76">
        <f>SUM(D13:D15)</f>
      </c>
      <c r="D11" s="76">
        <f>SUM(E13:E15)</f>
      </c>
      <c r="E11" s="76">
        <f>SUM(F13:F15)</f>
      </c>
      <c r="F11" s="76">
        <f>SUM(G13:G15)</f>
      </c>
      <c r="G11" s="76">
        <f>SUM(H13:H15)</f>
      </c>
      <c r="H11" s="76">
        <f>SUM(I13:I15)</f>
      </c>
      <c r="I11" s="43"/>
      <c r="J11" s="43"/>
      <c r="K11" s="4"/>
      <c r="L11" s="4"/>
      <c r="M11" s="4"/>
      <c r="N11" s="4"/>
    </row>
    <row r="12" ht="17.25" customHeight="1" spans="1:15" x14ac:dyDescent="0.25">
      <c r="A12" s="422"/>
      <c r="B12" s="419"/>
      <c r="C12" s="419"/>
      <c r="D12" s="448"/>
      <c r="E12" s="164"/>
      <c r="F12" s="164"/>
      <c r="G12" s="164"/>
      <c r="H12" s="164"/>
      <c r="I12" s="449"/>
      <c r="J12" s="449"/>
      <c r="K12" s="4"/>
      <c r="L12" s="4"/>
      <c r="M12" s="4"/>
      <c r="N12" s="4"/>
    </row>
    <row r="13" ht="17.25" customHeight="1" spans="1:15" x14ac:dyDescent="0.25">
      <c r="A13" s="75" t="s">
        <v>1209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43"/>
      <c r="J13" s="43"/>
      <c r="K13" s="4"/>
      <c r="L13" s="4"/>
      <c r="M13" s="4"/>
      <c r="N13" s="4"/>
    </row>
    <row r="14" ht="17.25" customHeight="1" spans="1:15" x14ac:dyDescent="0.25">
      <c r="A14" s="422"/>
      <c r="B14" s="419"/>
      <c r="C14" s="419"/>
      <c r="D14" s="448"/>
      <c r="E14" s="164"/>
      <c r="F14" s="164"/>
      <c r="G14" s="164"/>
      <c r="H14" s="164"/>
      <c r="I14" s="449"/>
      <c r="J14" s="449"/>
      <c r="K14" s="4"/>
      <c r="L14" s="4"/>
      <c r="M14" s="4"/>
      <c r="N14" s="4"/>
    </row>
    <row r="15" ht="17.25" customHeight="1" spans="1:15" x14ac:dyDescent="0.25">
      <c r="A15" s="75" t="s">
        <v>1210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43"/>
      <c r="J15" s="43"/>
      <c r="K15" s="4"/>
      <c r="L15" s="4"/>
      <c r="M15" s="4"/>
      <c r="N15" s="4"/>
    </row>
    <row r="16" ht="17.25" customHeight="1" spans="1:15" x14ac:dyDescent="0.25">
      <c r="A16" s="422"/>
      <c r="B16" s="419"/>
      <c r="C16" s="419"/>
      <c r="D16" s="448"/>
      <c r="E16" s="164"/>
      <c r="F16" s="164"/>
      <c r="G16" s="164"/>
      <c r="H16" s="164"/>
      <c r="I16" s="449"/>
      <c r="J16" s="449"/>
      <c r="K16" s="4"/>
      <c r="L16" s="4"/>
      <c r="M16" s="4"/>
      <c r="N16" s="4"/>
    </row>
    <row r="17" ht="17.25" customHeight="1" spans="1:15" x14ac:dyDescent="0.25">
      <c r="A17" s="75" t="s">
        <v>1211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43"/>
      <c r="J17" s="43"/>
      <c r="K17" s="4"/>
      <c r="L17" s="4"/>
      <c r="M17" s="4"/>
      <c r="N17" s="4"/>
    </row>
    <row r="18" ht="17.25" customHeight="1" spans="1:15" x14ac:dyDescent="0.25">
      <c r="A18" s="422"/>
      <c r="B18" s="419"/>
      <c r="C18" s="419"/>
      <c r="D18" s="448"/>
      <c r="E18" s="164"/>
      <c r="F18" s="164"/>
      <c r="G18" s="164"/>
      <c r="H18" s="164"/>
      <c r="I18" s="449"/>
      <c r="J18" s="449"/>
      <c r="K18" s="4"/>
      <c r="L18" s="4"/>
      <c r="M18" s="4"/>
      <c r="N18" s="4"/>
    </row>
    <row r="19" ht="17.25" customHeight="1" spans="1:15" x14ac:dyDescent="0.25">
      <c r="A19" s="75" t="s">
        <v>1214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43"/>
      <c r="J19" s="43"/>
      <c r="K19" s="4"/>
      <c r="L19" s="4"/>
      <c r="M19" s="4"/>
      <c r="N19" s="4"/>
    </row>
    <row r="20" ht="17.25" customHeight="1" spans="1:15" x14ac:dyDescent="0.25">
      <c r="A20" s="422"/>
      <c r="B20" s="419"/>
      <c r="C20" s="419"/>
      <c r="D20" s="448"/>
      <c r="E20" s="164"/>
      <c r="F20" s="164"/>
      <c r="G20" s="164"/>
      <c r="H20" s="164"/>
      <c r="I20" s="449"/>
      <c r="J20" s="449"/>
      <c r="K20" s="4"/>
      <c r="L20" s="4"/>
      <c r="M20" s="4"/>
      <c r="N20" s="4"/>
    </row>
    <row r="21" ht="17.25" customHeight="1" spans="1:15" x14ac:dyDescent="0.25">
      <c r="A21" s="75" t="s">
        <v>1220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43"/>
      <c r="J21" s="43"/>
      <c r="K21" s="4"/>
      <c r="L21" s="4"/>
      <c r="M21" s="4"/>
      <c r="N21" s="4"/>
    </row>
    <row r="22" ht="17.25" customHeight="1" spans="1:15" x14ac:dyDescent="0.25">
      <c r="A22" s="422"/>
      <c r="B22" s="419"/>
      <c r="C22" s="419"/>
      <c r="D22" s="448"/>
      <c r="E22" s="164"/>
      <c r="F22" s="164"/>
      <c r="G22" s="164"/>
      <c r="H22" s="164"/>
      <c r="I22" s="449"/>
      <c r="J22" s="449"/>
      <c r="K22" s="4"/>
      <c r="L22" s="4"/>
      <c r="M22" s="4"/>
      <c r="N22" s="4"/>
    </row>
    <row r="23" ht="17.25" customHeight="1" spans="1:15" x14ac:dyDescent="0.25">
      <c r="A23" s="75" t="s">
        <v>1224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43"/>
      <c r="J23" s="43"/>
      <c r="K23" s="4"/>
      <c r="L23" s="4"/>
      <c r="M23" s="4"/>
      <c r="N23" s="4"/>
    </row>
    <row r="24" ht="17.25" customHeight="1" spans="1:15" x14ac:dyDescent="0.25">
      <c r="A24" s="422"/>
      <c r="B24" s="419"/>
      <c r="C24" s="419"/>
      <c r="D24" s="448"/>
      <c r="E24" s="164"/>
      <c r="F24" s="164"/>
      <c r="G24" s="164"/>
      <c r="H24" s="164"/>
      <c r="I24" s="449"/>
      <c r="J24" s="449"/>
      <c r="K24" s="4"/>
      <c r="L24" s="4"/>
      <c r="M24" s="4"/>
      <c r="N24" s="4"/>
    </row>
    <row r="25" ht="17.25" customHeight="1" spans="1:15" x14ac:dyDescent="0.25">
      <c r="A25" s="75" t="s">
        <v>1229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43"/>
      <c r="J25" s="43"/>
      <c r="K25" s="4"/>
      <c r="L25" s="4"/>
      <c r="M25" s="4"/>
      <c r="N25" s="4"/>
    </row>
    <row r="26" ht="17.25" customHeight="1" spans="1:15" x14ac:dyDescent="0.25">
      <c r="A26" s="422"/>
      <c r="B26" s="419"/>
      <c r="C26" s="419"/>
      <c r="D26" s="448"/>
      <c r="E26" s="164"/>
      <c r="F26" s="164"/>
      <c r="G26" s="164"/>
      <c r="H26" s="164"/>
      <c r="I26" s="449"/>
      <c r="J26" s="449"/>
      <c r="K26" s="4"/>
      <c r="L26" s="4"/>
      <c r="M26" s="4"/>
      <c r="N26" s="4"/>
    </row>
    <row r="27" ht="17.25" customHeight="1" spans="1:15" x14ac:dyDescent="0.25">
      <c r="A27" s="75" t="s">
        <v>1260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43"/>
      <c r="J27" s="43"/>
      <c r="K27" s="4"/>
      <c r="L27" s="4"/>
      <c r="M27" s="4"/>
      <c r="N27" s="4"/>
    </row>
    <row r="28" ht="17.25" customHeight="1" spans="1:15" x14ac:dyDescent="0.25">
      <c r="A28" s="422"/>
      <c r="B28" s="419"/>
      <c r="C28" s="419"/>
      <c r="D28" s="448"/>
      <c r="E28" s="164"/>
      <c r="F28" s="164"/>
      <c r="G28" s="164"/>
      <c r="H28" s="164"/>
      <c r="I28" s="449"/>
      <c r="J28" s="449"/>
      <c r="K28" s="4"/>
      <c r="L28" s="4"/>
      <c r="M28" s="4"/>
      <c r="N28" s="4"/>
    </row>
    <row r="29" ht="17.25" customHeight="1" spans="1:15" x14ac:dyDescent="0.25">
      <c r="A29" s="75" t="s">
        <v>1261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43"/>
      <c r="J29" s="43"/>
      <c r="K29" s="4"/>
      <c r="L29" s="4"/>
      <c r="M29" s="4"/>
      <c r="N29" s="4"/>
    </row>
    <row r="30" ht="17.25" customHeight="1" spans="1:15" x14ac:dyDescent="0.25">
      <c r="A30" s="422"/>
      <c r="B30" s="419"/>
      <c r="C30" s="419"/>
      <c r="D30" s="448"/>
      <c r="E30" s="164"/>
      <c r="F30" s="164"/>
      <c r="G30" s="164"/>
      <c r="H30" s="164"/>
      <c r="I30" s="449"/>
      <c r="J30" s="449"/>
      <c r="K30" s="4"/>
      <c r="L30" s="4"/>
      <c r="M30" s="4"/>
      <c r="N30" s="4"/>
    </row>
    <row r="31" ht="17.25" customHeight="1" spans="1:15" x14ac:dyDescent="0.25">
      <c r="A31" s="75" t="s">
        <v>1262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76">
        <f>SUM(H34:H35)</f>
      </c>
      <c r="H31" s="76">
        <f>SUM(I34:I35)</f>
      </c>
      <c r="I31" s="43"/>
      <c r="J31" s="43"/>
      <c r="K31" s="4"/>
      <c r="L31" s="4"/>
      <c r="M31" s="4"/>
      <c r="N31" s="4"/>
    </row>
    <row r="32" ht="17.25" customHeight="1" spans="1:15" x14ac:dyDescent="0.25">
      <c r="A32" s="422"/>
      <c r="B32" s="419"/>
      <c r="C32" s="419"/>
      <c r="D32" s="448"/>
      <c r="E32" s="164"/>
      <c r="F32" s="164"/>
      <c r="G32" s="164"/>
      <c r="H32" s="164"/>
      <c r="I32" s="449"/>
      <c r="J32" s="449"/>
      <c r="K32" s="4"/>
      <c r="L32" s="4"/>
      <c r="M32" s="4"/>
      <c r="N32" s="4"/>
    </row>
    <row r="33" ht="17.25" customHeight="1" spans="1:15" x14ac:dyDescent="0.25">
      <c r="A33" s="75" t="s">
        <v>1263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76">
        <f>SUM(G36:G37)</f>
      </c>
      <c r="G33" s="76">
        <f>SUM(H36:H37)</f>
      </c>
      <c r="H33" s="76">
        <f>SUM(I36:I37)</f>
      </c>
      <c r="I33" s="43"/>
      <c r="J33" s="43"/>
      <c r="K33" s="4"/>
      <c r="L33" s="4"/>
      <c r="M33" s="4"/>
      <c r="N33" s="4"/>
    </row>
    <row r="34" ht="17.25" customHeight="1" spans="1:15" x14ac:dyDescent="0.25">
      <c r="A34" s="5"/>
      <c r="B34" s="146"/>
      <c r="C34" s="146"/>
      <c r="D34" s="447"/>
      <c r="E34" s="6"/>
      <c r="F34" s="6"/>
      <c r="G34" s="6"/>
      <c r="H34" s="6"/>
      <c r="I34" s="43"/>
      <c r="J34" s="43"/>
      <c r="K34" s="4"/>
      <c r="L34" s="4"/>
      <c r="M34" s="4"/>
      <c r="N34" s="4"/>
    </row>
    <row r="35" ht="17.25" customHeight="1" spans="1:15" x14ac:dyDescent="0.25">
      <c r="A35" s="75" t="s">
        <v>1264</v>
      </c>
      <c r="B35" s="76">
        <f>SUM(C38:C39)</f>
      </c>
      <c r="C35" s="76">
        <f>SUM(D38:D39)</f>
      </c>
      <c r="D35" s="76">
        <f>SUM(E38:E39)</f>
      </c>
      <c r="E35" s="76">
        <f>SUM(F38:F39)</f>
      </c>
      <c r="F35" s="76">
        <f>SUM(G38:G39)</f>
      </c>
      <c r="G35" s="76">
        <f>SUM(H38:H39)</f>
      </c>
      <c r="H35" s="76">
        <f>SUM(I38:I39)</f>
      </c>
      <c r="I35" s="43"/>
      <c r="J35" s="43"/>
      <c r="K35" s="4"/>
      <c r="L35" s="4"/>
      <c r="M35" s="4"/>
      <c r="N35" s="4"/>
    </row>
    <row r="36" ht="17.25" customHeight="1" spans="1:15" x14ac:dyDescent="0.25">
      <c r="A36" s="5">
        <v>44140</v>
      </c>
      <c r="B36" s="78">
        <v>-2</v>
      </c>
      <c r="C36" s="146"/>
      <c r="D36" s="450">
        <v>-18</v>
      </c>
      <c r="E36" s="18">
        <v>-16</v>
      </c>
      <c r="F36" s="18">
        <v>-6</v>
      </c>
      <c r="G36" s="18">
        <v>-11</v>
      </c>
      <c r="H36" s="18">
        <v>-6</v>
      </c>
      <c r="I36" s="22" t="s">
        <v>1265</v>
      </c>
      <c r="J36" s="4"/>
      <c r="K36" s="4"/>
      <c r="L36" s="4"/>
      <c r="M36" s="4"/>
      <c r="N36" s="4"/>
    </row>
    <row r="37" ht="17.25" customHeight="1" spans="1:15" x14ac:dyDescent="0.25">
      <c r="A37" s="75" t="s">
        <v>1266</v>
      </c>
      <c r="B37" s="52">
        <f>SUM(C40:C41)</f>
      </c>
      <c r="C37" s="76">
        <f>SUM(D40:D41)</f>
      </c>
      <c r="D37" s="76">
        <f>SUM(E40:E41)</f>
      </c>
      <c r="E37" s="76">
        <f>SUM(F40:F41)</f>
      </c>
      <c r="F37" s="76">
        <f>SUM(G40:G41)</f>
      </c>
      <c r="G37" s="76">
        <f>SUM(H40:H41)</f>
      </c>
      <c r="H37" s="76">
        <f>SUM(I40:I41)</f>
      </c>
      <c r="I37" s="43"/>
      <c r="J37" s="43"/>
      <c r="K37" s="4"/>
      <c r="L37" s="4"/>
      <c r="M37" s="4"/>
      <c r="N37" s="4"/>
    </row>
    <row r="38" ht="17.25" customHeight="1" spans="1:15" x14ac:dyDescent="0.25">
      <c r="A38" s="45"/>
      <c r="B38" s="146"/>
      <c r="C38" s="146"/>
      <c r="D38" s="447"/>
      <c r="E38" s="6"/>
      <c r="F38" s="6"/>
      <c r="G38" s="6"/>
      <c r="H38" s="6"/>
      <c r="I38" s="43"/>
      <c r="J38" s="43"/>
      <c r="K38" s="4"/>
      <c r="L38" s="4"/>
      <c r="M38" s="4"/>
      <c r="N38" s="4"/>
    </row>
    <row r="39" ht="17.25" customHeight="1" spans="1:15" x14ac:dyDescent="0.25">
      <c r="A39" s="75" t="s">
        <v>1267</v>
      </c>
      <c r="B39" s="52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76">
        <f>SUM(I42:I43)</f>
      </c>
      <c r="I39" s="43"/>
      <c r="J39" s="43"/>
      <c r="K39" s="4"/>
      <c r="L39" s="4"/>
      <c r="M39" s="4"/>
      <c r="N39" s="4"/>
    </row>
    <row r="40" ht="17.25" customHeight="1" spans="1:15" x14ac:dyDescent="0.25">
      <c r="A40" s="45"/>
      <c r="B40" s="146"/>
      <c r="C40" s="146"/>
      <c r="D40" s="447"/>
      <c r="E40" s="350"/>
      <c r="F40" s="6"/>
      <c r="G40" s="6"/>
      <c r="H40" s="6"/>
      <c r="I40" s="43"/>
      <c r="J40" s="43"/>
      <c r="K40" s="4"/>
      <c r="L40" s="4"/>
      <c r="M40" s="4"/>
      <c r="N40" s="4"/>
    </row>
    <row r="41" ht="17.25" customHeight="1" spans="1:15" x14ac:dyDescent="0.25">
      <c r="A41" s="75" t="s">
        <v>1268</v>
      </c>
      <c r="B41" s="52">
        <f>SUM(C44:C45)</f>
      </c>
      <c r="C41" s="76">
        <f>SUM(D44:D45)</f>
      </c>
      <c r="D41" s="76">
        <f>SUM(E44:E45)</f>
      </c>
      <c r="E41" s="76">
        <f>SUM(F44:F45)</f>
      </c>
      <c r="F41" s="76">
        <f>SUM(G44:G45)</f>
      </c>
      <c r="G41" s="76">
        <f>SUM(H44:H45)</f>
      </c>
      <c r="H41" s="76">
        <f>SUM(I44:I45)</f>
      </c>
      <c r="I41" s="43"/>
      <c r="J41" s="43"/>
      <c r="K41" s="4"/>
      <c r="L41" s="4"/>
      <c r="M41" s="4"/>
      <c r="N41" s="4"/>
    </row>
    <row r="42" ht="17.25" customHeight="1" spans="1:15" x14ac:dyDescent="0.25">
      <c r="A42" s="45">
        <v>44173</v>
      </c>
      <c r="B42" s="146"/>
      <c r="C42" s="146"/>
      <c r="D42" s="450">
        <v>100</v>
      </c>
      <c r="E42" s="18">
        <v>100</v>
      </c>
      <c r="F42" s="18">
        <v>100</v>
      </c>
      <c r="G42" s="6"/>
      <c r="H42" s="18">
        <v>25</v>
      </c>
      <c r="I42" s="43" t="s">
        <v>1269</v>
      </c>
      <c r="J42" s="43"/>
      <c r="K42" s="4"/>
      <c r="L42" s="4"/>
      <c r="M42" s="4"/>
      <c r="N42" s="4"/>
    </row>
    <row r="43" ht="17.25" customHeight="1" spans="1:15" x14ac:dyDescent="0.25">
      <c r="A43" s="75" t="s">
        <v>1270</v>
      </c>
      <c r="B43" s="52">
        <f>SUM(C46:C47)</f>
      </c>
      <c r="C43" s="76">
        <f>SUM(D46:D47)</f>
      </c>
      <c r="D43" s="76">
        <f>SUM(E46:E47)</f>
      </c>
      <c r="E43" s="76">
        <f>SUM(F46:F47)</f>
      </c>
      <c r="F43" s="76">
        <f>SUM(G46:G47)</f>
      </c>
      <c r="G43" s="76">
        <f>SUM(H46:H47)</f>
      </c>
      <c r="H43" s="76">
        <f>SUM(I46:I47)</f>
      </c>
      <c r="I43" s="43"/>
      <c r="J43" s="43"/>
      <c r="K43" s="4"/>
      <c r="L43" s="4"/>
      <c r="M43" s="4"/>
      <c r="N43" s="4"/>
    </row>
    <row r="44" ht="17.25" customHeight="1" spans="1:15" x14ac:dyDescent="0.25">
      <c r="A44" s="45">
        <v>43839</v>
      </c>
      <c r="B44" s="146"/>
      <c r="C44" s="146"/>
      <c r="D44" s="447"/>
      <c r="E44" s="6"/>
      <c r="F44" s="18">
        <v>100</v>
      </c>
      <c r="G44" s="6"/>
      <c r="H44" s="6"/>
      <c r="I44" s="43" t="s">
        <v>172</v>
      </c>
      <c r="J44" s="43"/>
      <c r="K44" s="22" t="s">
        <v>1271</v>
      </c>
      <c r="L44" s="4"/>
      <c r="M44" s="4"/>
      <c r="N44" s="4"/>
    </row>
    <row r="45" ht="17.25" customHeight="1" spans="1:15" x14ac:dyDescent="0.25">
      <c r="A45" s="45">
        <v>43930</v>
      </c>
      <c r="B45" s="146"/>
      <c r="C45" s="146"/>
      <c r="D45" s="450">
        <v>72</v>
      </c>
      <c r="E45" s="18">
        <v>144</v>
      </c>
      <c r="F45" s="18">
        <v>96</v>
      </c>
      <c r="G45" s="6"/>
      <c r="H45" s="18">
        <v>23</v>
      </c>
      <c r="I45" s="43" t="s">
        <v>172</v>
      </c>
      <c r="J45" s="43"/>
      <c r="K45" s="22" t="s">
        <v>1271</v>
      </c>
      <c r="L45" s="4"/>
      <c r="M45" s="4"/>
      <c r="N45" s="4"/>
    </row>
    <row r="46" ht="17.25" customHeight="1" spans="1:15" x14ac:dyDescent="0.25">
      <c r="A46" s="75" t="s">
        <v>1272</v>
      </c>
      <c r="B46" s="52">
        <f>SUM(C48:C50)</f>
      </c>
      <c r="C46" s="76">
        <f>SUM(D48:D50)</f>
      </c>
      <c r="D46" s="76">
        <f>SUM(E48:E50)</f>
      </c>
      <c r="E46" s="76">
        <f>SUM(F48:F50)</f>
      </c>
      <c r="F46" s="76">
        <f>SUM(G48:G50)</f>
      </c>
      <c r="G46" s="76">
        <f>SUM(H48:H50)</f>
      </c>
      <c r="H46" s="76">
        <f>SUM(I48:I50)</f>
      </c>
      <c r="I46" s="43"/>
      <c r="J46" s="43"/>
      <c r="K46" s="4"/>
      <c r="L46" s="4"/>
      <c r="M46" s="4"/>
      <c r="N46" s="4"/>
    </row>
    <row r="47" ht="17.25" customHeight="1" spans="1:15" x14ac:dyDescent="0.25">
      <c r="A47" s="45" t="s">
        <v>1273</v>
      </c>
      <c r="B47" s="146"/>
      <c r="C47" s="146"/>
      <c r="D47" s="450">
        <v>-89</v>
      </c>
      <c r="E47" s="18">
        <v>-117</v>
      </c>
      <c r="F47" s="18">
        <v>-90</v>
      </c>
      <c r="G47" s="6"/>
      <c r="H47" s="18">
        <v>-8</v>
      </c>
      <c r="I47" s="43" t="s">
        <v>1274</v>
      </c>
      <c r="J47" s="43"/>
      <c r="K47" s="22" t="s">
        <v>1271</v>
      </c>
      <c r="L47" s="4"/>
      <c r="M47" s="4"/>
      <c r="N47" s="4"/>
    </row>
    <row r="48" ht="17.25" customHeight="1" spans="1:15" x14ac:dyDescent="0.25">
      <c r="A48" s="75" t="s">
        <v>1275</v>
      </c>
      <c r="B48" s="52">
        <f>SUM(C51:C52)</f>
      </c>
      <c r="C48" s="76">
        <f>SUM(D51:D52)</f>
      </c>
      <c r="D48" s="76">
        <f>SUM(E51:E52)</f>
      </c>
      <c r="E48" s="76">
        <f>SUM(F51:F52)</f>
      </c>
      <c r="F48" s="76">
        <f>SUM(G51:G52)</f>
      </c>
      <c r="G48" s="76">
        <f>SUM(H51:H52)</f>
      </c>
      <c r="H48" s="76">
        <f>SUM(I51:I52)</f>
      </c>
      <c r="I48" s="43"/>
      <c r="J48" s="43"/>
      <c r="K48" s="4"/>
      <c r="L48" s="4"/>
      <c r="M48" s="4"/>
      <c r="N48" s="4"/>
    </row>
    <row r="49" ht="17.25" customHeight="1" spans="1:15" x14ac:dyDescent="0.25">
      <c r="A49" s="23">
        <v>43993</v>
      </c>
      <c r="B49" s="146"/>
      <c r="C49" s="146"/>
      <c r="D49" s="450">
        <v>-49</v>
      </c>
      <c r="E49" s="18">
        <v>-57</v>
      </c>
      <c r="F49" s="18">
        <v>-73</v>
      </c>
      <c r="G49" s="6"/>
      <c r="H49" s="18">
        <v>-31</v>
      </c>
      <c r="I49" s="43" t="s">
        <v>172</v>
      </c>
      <c r="J49" s="43"/>
      <c r="K49" s="22" t="s">
        <v>1271</v>
      </c>
      <c r="L49" s="4"/>
      <c r="M49" s="4"/>
      <c r="N49" s="4"/>
    </row>
    <row r="50" ht="17.25" customHeight="1" spans="1:15" x14ac:dyDescent="0.25">
      <c r="A50" s="75" t="s">
        <v>1276</v>
      </c>
      <c r="B50" s="52">
        <f>SUM(C53:C54)</f>
      </c>
      <c r="C50" s="76">
        <f>SUM(D53:D54)</f>
      </c>
      <c r="D50" s="76">
        <f>SUM(E53:E54)</f>
      </c>
      <c r="E50" s="76">
        <f>SUM(F53:F54)</f>
      </c>
      <c r="F50" s="76">
        <f>SUM(G53:G54)</f>
      </c>
      <c r="G50" s="76">
        <f>SUM(H53:H54)</f>
      </c>
      <c r="H50" s="76">
        <f>SUM(I53:I54)</f>
      </c>
      <c r="I50" s="43"/>
      <c r="J50" s="43"/>
      <c r="K50" s="4"/>
      <c r="L50" s="4"/>
      <c r="M50" s="4"/>
      <c r="N50" s="4"/>
    </row>
    <row r="51" ht="17.25" customHeight="1" spans="1:15" x14ac:dyDescent="0.25">
      <c r="A51" s="410"/>
      <c r="B51" s="146"/>
      <c r="C51" s="146"/>
      <c r="D51" s="447"/>
      <c r="E51" s="6"/>
      <c r="F51" s="6"/>
      <c r="G51" s="6"/>
      <c r="H51" s="6"/>
      <c r="I51" s="43"/>
      <c r="J51" s="43"/>
      <c r="K51" s="4"/>
      <c r="L51" s="4"/>
      <c r="M51" s="4"/>
      <c r="N51" s="4"/>
    </row>
    <row r="52" ht="17.25" customHeight="1" spans="1:15" x14ac:dyDescent="0.25">
      <c r="A52" s="75" t="s">
        <v>1277</v>
      </c>
      <c r="B52" s="52">
        <f>SUM(C55:C56)</f>
      </c>
      <c r="C52" s="76">
        <f>SUM(D55:D56)</f>
      </c>
      <c r="D52" s="76">
        <f>SUM(E55:E56)</f>
      </c>
      <c r="E52" s="76">
        <f>SUM(F55:F56)</f>
      </c>
      <c r="F52" s="76">
        <f>SUM(G55:G56)</f>
      </c>
      <c r="G52" s="76">
        <f>SUM(H55:H56)</f>
      </c>
      <c r="H52" s="76">
        <f>SUM(I55:I56)</f>
      </c>
      <c r="I52" s="43"/>
      <c r="J52" s="43"/>
      <c r="K52" s="4"/>
      <c r="L52" s="4"/>
      <c r="M52" s="4"/>
      <c r="N52" s="4"/>
    </row>
    <row r="53" ht="17.25" customHeight="1" spans="1:15" x14ac:dyDescent="0.25">
      <c r="A53" s="410"/>
      <c r="B53" s="146"/>
      <c r="C53" s="146"/>
      <c r="D53" s="447"/>
      <c r="E53" s="6"/>
      <c r="F53" s="6"/>
      <c r="G53" s="6"/>
      <c r="H53" s="6"/>
      <c r="I53" s="43"/>
      <c r="J53" s="43"/>
      <c r="K53" s="4"/>
      <c r="L53" s="4"/>
      <c r="M53" s="4"/>
      <c r="N53" s="4"/>
    </row>
    <row r="54" ht="17.25" customHeight="1" spans="1:15" x14ac:dyDescent="0.25">
      <c r="A54" s="75" t="s">
        <v>1278</v>
      </c>
      <c r="B54" s="52">
        <f>SUM(C57:C58)</f>
      </c>
      <c r="C54" s="76">
        <f>SUM(D57:D58)</f>
      </c>
      <c r="D54" s="76">
        <f>SUM(E57:E58)</f>
      </c>
      <c r="E54" s="76">
        <f>SUM(F57:F58)</f>
      </c>
      <c r="F54" s="76">
        <f>SUM(G57:G58)</f>
      </c>
      <c r="G54" s="76">
        <f>SUM(H57:H58)</f>
      </c>
      <c r="H54" s="76">
        <f>SUM(I57:I58)</f>
      </c>
      <c r="I54" s="43"/>
      <c r="J54" s="43"/>
      <c r="K54" s="4"/>
      <c r="L54" s="4"/>
      <c r="M54" s="4"/>
      <c r="N54" s="4"/>
    </row>
    <row r="55" ht="17.25" customHeight="1" spans="1:15" x14ac:dyDescent="0.25">
      <c r="A55" s="422"/>
      <c r="B55" s="419"/>
      <c r="C55" s="419"/>
      <c r="D55" s="451">
        <v>-7</v>
      </c>
      <c r="E55" s="124">
        <v>-46</v>
      </c>
      <c r="F55" s="124">
        <v>-125</v>
      </c>
      <c r="G55" s="124">
        <v>-5</v>
      </c>
      <c r="H55" s="124">
        <v>-8</v>
      </c>
      <c r="I55" s="449" t="s">
        <v>704</v>
      </c>
      <c r="J55" s="449"/>
      <c r="K55" s="4"/>
      <c r="L55" s="4"/>
      <c r="M55" s="4"/>
      <c r="N55" s="4"/>
    </row>
    <row r="56" ht="17.25" customHeight="1" spans="1:15" x14ac:dyDescent="0.25">
      <c r="A56" s="75" t="s">
        <v>1279</v>
      </c>
      <c r="B56" s="52">
        <f>SUM(C59:C60)</f>
      </c>
      <c r="C56" s="76">
        <f>SUM(D59:D60)</f>
      </c>
      <c r="D56" s="76">
        <f>SUM(E59:E60)</f>
      </c>
      <c r="E56" s="76">
        <f>SUM(F59:F60)</f>
      </c>
      <c r="F56" s="76">
        <f>SUM(G59:G60)</f>
      </c>
      <c r="G56" s="76">
        <f>SUM(H59:H60)</f>
      </c>
      <c r="H56" s="76">
        <f>SUM(I59:I60)</f>
      </c>
      <c r="I56" s="43"/>
      <c r="J56" s="43"/>
      <c r="K56" s="4"/>
      <c r="L56" s="4"/>
      <c r="M56" s="4"/>
      <c r="N56" s="4"/>
    </row>
    <row r="57" ht="17.25" customHeight="1" spans="1:15" x14ac:dyDescent="0.25">
      <c r="A57" s="45"/>
      <c r="B57" s="146"/>
      <c r="C57" s="146"/>
      <c r="D57" s="447"/>
      <c r="E57" s="6"/>
      <c r="F57" s="6"/>
      <c r="G57" s="6"/>
      <c r="H57" s="6"/>
      <c r="I57" s="43"/>
      <c r="J57" s="43"/>
      <c r="K57" s="4"/>
      <c r="L57" s="4"/>
      <c r="M57" s="4"/>
      <c r="N57" s="4"/>
    </row>
    <row r="58" ht="17.25" customHeight="1" spans="1:15" x14ac:dyDescent="0.25">
      <c r="A58" s="75" t="s">
        <v>1280</v>
      </c>
      <c r="B58" s="52">
        <f>SUM(C61:C62)</f>
      </c>
      <c r="C58" s="76">
        <f>SUM(D61:D62)</f>
      </c>
      <c r="D58" s="76">
        <f>SUM(E61:E62)</f>
      </c>
      <c r="E58" s="76">
        <f>SUM(F61:F62)</f>
      </c>
      <c r="F58" s="76">
        <f>SUM(G61:G62)</f>
      </c>
      <c r="G58" s="76">
        <f>SUM(H61:H62)</f>
      </c>
      <c r="H58" s="76">
        <f>SUM(I61:I62)</f>
      </c>
      <c r="I58" s="43"/>
      <c r="J58" s="43"/>
      <c r="K58" s="4"/>
      <c r="L58" s="4"/>
      <c r="M58" s="4"/>
      <c r="N58" s="4"/>
    </row>
    <row r="59" ht="17.25" customHeight="1" spans="1:15" x14ac:dyDescent="0.25">
      <c r="A59" s="45"/>
      <c r="B59" s="79"/>
      <c r="C59" s="79"/>
      <c r="D59" s="447"/>
      <c r="E59" s="6"/>
      <c r="F59" s="6"/>
      <c r="G59" s="6"/>
      <c r="H59" s="6"/>
      <c r="I59" s="42"/>
      <c r="J59" s="42"/>
      <c r="K59" s="4"/>
      <c r="L59" s="4"/>
      <c r="M59" s="4"/>
      <c r="N59" s="4"/>
    </row>
    <row r="60" ht="17.25" customHeight="1" spans="1:15" x14ac:dyDescent="0.25">
      <c r="A60" s="75" t="s">
        <v>1281</v>
      </c>
      <c r="B60" s="52">
        <f>SUM(C63:C64)</f>
      </c>
      <c r="C60" s="76">
        <f>SUM(D63:D64)</f>
      </c>
      <c r="D60" s="76">
        <f>SUM(E63:E64)</f>
      </c>
      <c r="E60" s="76">
        <f>SUM(F63:F64)</f>
      </c>
      <c r="F60" s="76">
        <f>SUM(G63:G64)</f>
      </c>
      <c r="G60" s="76">
        <f>SUM(H63:H64)</f>
      </c>
      <c r="H60" s="76">
        <f>SUM(I63:I64)</f>
      </c>
      <c r="I60" s="43"/>
      <c r="J60" s="43"/>
      <c r="K60" s="4"/>
      <c r="L60" s="4"/>
      <c r="M60" s="4"/>
      <c r="N60" s="4"/>
    </row>
    <row r="61" ht="17.25" customHeight="1" spans="1:15" x14ac:dyDescent="0.25">
      <c r="A61" s="45">
        <v>44260</v>
      </c>
      <c r="B61" s="79"/>
      <c r="C61" s="79"/>
      <c r="D61" s="450">
        <v>-39</v>
      </c>
      <c r="E61" s="18">
        <v>-24</v>
      </c>
      <c r="F61" s="18">
        <v>-52</v>
      </c>
      <c r="G61" s="18">
        <v>-5</v>
      </c>
      <c r="H61" s="18">
        <v>-4</v>
      </c>
      <c r="I61" s="42" t="s">
        <v>172</v>
      </c>
      <c r="J61" s="42"/>
      <c r="K61" s="22" t="s">
        <v>1271</v>
      </c>
      <c r="L61" s="4"/>
      <c r="M61" s="4"/>
      <c r="N61" s="4"/>
    </row>
    <row r="62" ht="17.25" customHeight="1" spans="1:15" x14ac:dyDescent="0.25">
      <c r="A62" s="75" t="s">
        <v>1282</v>
      </c>
      <c r="B62" s="52">
        <f>SUM(C65:C66)</f>
      </c>
      <c r="C62" s="76">
        <f>SUM(D65:D66)</f>
      </c>
      <c r="D62" s="76">
        <f>SUM(E65:E66)</f>
      </c>
      <c r="E62" s="76">
        <f>SUM(F65:F66)</f>
      </c>
      <c r="F62" s="52">
        <f>SUM(G65:G66)</f>
      </c>
      <c r="G62" s="52">
        <f>SUM(H65:H66)</f>
      </c>
      <c r="H62" s="76">
        <f>SUM(I65:I66)</f>
      </c>
      <c r="I62" s="43"/>
      <c r="J62" s="43"/>
      <c r="K62" s="4"/>
      <c r="L62" s="4"/>
      <c r="M62" s="4"/>
      <c r="N62" s="4"/>
    </row>
    <row r="63" ht="17.25" customHeight="1" spans="1:15" x14ac:dyDescent="0.25">
      <c r="A63" s="45"/>
      <c r="B63" s="79"/>
      <c r="C63" s="79"/>
      <c r="D63" s="447"/>
      <c r="E63" s="6"/>
      <c r="F63" s="6"/>
      <c r="G63" s="6"/>
      <c r="H63" s="6"/>
      <c r="I63" s="42"/>
      <c r="J63" s="42"/>
      <c r="K63" s="4"/>
      <c r="L63" s="4"/>
      <c r="M63" s="4"/>
      <c r="N63" s="4"/>
    </row>
    <row r="64" ht="17.25" customHeight="1" spans="1:15" x14ac:dyDescent="0.25">
      <c r="A64" s="75" t="s">
        <v>1283</v>
      </c>
      <c r="B64" s="52">
        <f>SUM(C67:C68)</f>
      </c>
      <c r="C64" s="76">
        <f>SUM(D67:D68)</f>
      </c>
      <c r="D64" s="76">
        <f>SUM(E67:E68)</f>
      </c>
      <c r="E64" s="76">
        <f>SUM(F67:F68)</f>
      </c>
      <c r="F64" s="52">
        <f>SUM(G67:G68)</f>
      </c>
      <c r="G64" s="52">
        <f>SUM(H67:H68)</f>
      </c>
      <c r="H64" s="76">
        <f>SUM(I67:I68)</f>
      </c>
      <c r="I64" s="43"/>
      <c r="J64" s="43"/>
      <c r="K64" s="4"/>
      <c r="L64" s="4"/>
      <c r="M64" s="4"/>
      <c r="N64" s="4"/>
    </row>
    <row r="65" ht="17.25" customHeight="1" spans="1:15" x14ac:dyDescent="0.25">
      <c r="A65" s="45"/>
      <c r="B65" s="79"/>
      <c r="C65" s="79"/>
      <c r="D65" s="447"/>
      <c r="E65" s="6"/>
      <c r="F65" s="6"/>
      <c r="G65" s="6"/>
      <c r="H65" s="6"/>
      <c r="I65" s="42"/>
      <c r="J65" s="42"/>
      <c r="K65" s="4"/>
      <c r="L65" s="4"/>
      <c r="M65" s="4"/>
      <c r="N65" s="4"/>
    </row>
    <row r="66" ht="17.25" customHeight="1" spans="1:15" x14ac:dyDescent="0.25">
      <c r="A66" s="75" t="s">
        <v>1284</v>
      </c>
      <c r="B66" s="52">
        <f>SUM(C69:C70)</f>
      </c>
      <c r="C66" s="76">
        <f>SUM(D69:D70)</f>
      </c>
      <c r="D66" s="76">
        <f>SUM(E69:E70)</f>
      </c>
      <c r="E66" s="76">
        <f>SUM(F69:F70)</f>
      </c>
      <c r="F66" s="52">
        <f>SUM(G69:G70)</f>
      </c>
      <c r="G66" s="52">
        <f>SUM(H69:H70)</f>
      </c>
      <c r="H66" s="76">
        <f>SUM(I69:I70)</f>
      </c>
      <c r="I66" s="43"/>
      <c r="J66" s="43"/>
      <c r="K66" s="4"/>
      <c r="L66" s="4"/>
      <c r="M66" s="4"/>
      <c r="N66" s="4"/>
    </row>
    <row r="67" ht="17.25" customHeight="1" spans="1:15" x14ac:dyDescent="0.25">
      <c r="A67" s="45"/>
      <c r="B67" s="79"/>
      <c r="C67" s="79"/>
      <c r="D67" s="447"/>
      <c r="E67" s="6"/>
      <c r="F67" s="6"/>
      <c r="G67" s="6"/>
      <c r="H67" s="6"/>
      <c r="I67" s="42"/>
      <c r="J67" s="42"/>
      <c r="K67" s="4"/>
      <c r="L67" s="4"/>
      <c r="M67" s="4"/>
      <c r="N67" s="4"/>
    </row>
    <row r="68" ht="17.25" customHeight="1" spans="1:15" x14ac:dyDescent="0.25">
      <c r="A68" s="75" t="s">
        <v>1285</v>
      </c>
      <c r="B68" s="52">
        <f>SUM(C71:C72)</f>
      </c>
      <c r="C68" s="76">
        <f>SUM(D71:D72)</f>
      </c>
      <c r="D68" s="76">
        <f>SUM(E71:E72)</f>
      </c>
      <c r="E68" s="76">
        <f>SUM(F71:F72)</f>
      </c>
      <c r="F68" s="52">
        <f>SUM(G71:G72)</f>
      </c>
      <c r="G68" s="52">
        <f>SUM(H71:H72)</f>
      </c>
      <c r="H68" s="76">
        <f>SUM(I71:I72)</f>
      </c>
      <c r="I68" s="43"/>
      <c r="J68" s="43"/>
      <c r="K68" s="4"/>
      <c r="L68" s="4"/>
      <c r="M68" s="4"/>
      <c r="N68" s="4"/>
    </row>
    <row r="69" ht="17.25" customHeight="1" spans="1:15" x14ac:dyDescent="0.25">
      <c r="A69" s="45"/>
      <c r="B69" s="79"/>
      <c r="C69" s="79"/>
      <c r="D69" s="447"/>
      <c r="E69" s="6"/>
      <c r="F69" s="6"/>
      <c r="G69" s="6"/>
      <c r="H69" s="6"/>
      <c r="I69" s="42"/>
      <c r="J69" s="42"/>
      <c r="K69" s="4"/>
      <c r="L69" s="4"/>
      <c r="M69" s="4"/>
      <c r="N69" s="4"/>
    </row>
    <row r="70" ht="17.25" customHeight="1" spans="1:15" x14ac:dyDescent="0.25">
      <c r="A70" s="75" t="s">
        <v>1286</v>
      </c>
      <c r="B70" s="52">
        <f>SUM(C73:C74)</f>
      </c>
      <c r="C70" s="76">
        <f>SUM(D73:D74)</f>
      </c>
      <c r="D70" s="76">
        <f>SUM(E73:E74)</f>
      </c>
      <c r="E70" s="76">
        <f>SUM(F73:F74)</f>
      </c>
      <c r="F70" s="52">
        <f>SUM(G73:G74)</f>
      </c>
      <c r="G70" s="52">
        <f>SUM(H73:H74)</f>
      </c>
      <c r="H70" s="76">
        <f>SUM(I73:I74)</f>
      </c>
      <c r="I70" s="43"/>
      <c r="J70" s="43"/>
      <c r="K70" s="4"/>
      <c r="L70" s="4"/>
      <c r="M70" s="4"/>
      <c r="N70" s="4"/>
    </row>
    <row r="71" ht="17.25" customHeight="1" spans="1:15" x14ac:dyDescent="0.25">
      <c r="A71" s="45"/>
      <c r="B71" s="79"/>
      <c r="C71" s="79"/>
      <c r="D71" s="452"/>
      <c r="E71" s="350"/>
      <c r="F71" s="6"/>
      <c r="G71" s="6"/>
      <c r="H71" s="350"/>
      <c r="I71" s="42"/>
      <c r="J71" s="42"/>
      <c r="K71" s="4"/>
      <c r="L71" s="4"/>
      <c r="M71" s="4"/>
      <c r="N71" s="4"/>
    </row>
    <row r="72" ht="17.25" customHeight="1" spans="1:15" x14ac:dyDescent="0.25">
      <c r="A72" s="75" t="s">
        <v>1287</v>
      </c>
      <c r="B72" s="52">
        <f>SUM(C75:C76)</f>
      </c>
      <c r="C72" s="76">
        <f>SUM(D75:D76)</f>
      </c>
      <c r="D72" s="76">
        <f>SUM(E75:E76)</f>
      </c>
      <c r="E72" s="76">
        <f>SUM(F75:F76)</f>
      </c>
      <c r="F72" s="52">
        <f>SUM(G75:G76)</f>
      </c>
      <c r="G72" s="52">
        <f>SUM(H75:H76)</f>
      </c>
      <c r="H72" s="76">
        <f>SUM(I75:I76)</f>
      </c>
      <c r="I72" s="43"/>
      <c r="J72" s="43"/>
      <c r="K72" s="4"/>
      <c r="L72" s="4"/>
      <c r="M72" s="4"/>
      <c r="N72" s="4"/>
    </row>
    <row r="73" ht="17.25" customHeight="1" spans="1:15" x14ac:dyDescent="0.25">
      <c r="A73" s="45"/>
      <c r="B73" s="146"/>
      <c r="C73" s="146"/>
      <c r="D73" s="447"/>
      <c r="E73" s="6"/>
      <c r="F73" s="6"/>
      <c r="G73" s="6"/>
      <c r="H73" s="6"/>
      <c r="I73" s="43"/>
      <c r="J73" s="43"/>
      <c r="K73" s="4"/>
      <c r="L73" s="4"/>
      <c r="M73" s="4"/>
      <c r="N73" s="4"/>
    </row>
    <row r="74" ht="17.25" customHeight="1" spans="1:15" x14ac:dyDescent="0.25">
      <c r="A74" s="75" t="s">
        <v>1288</v>
      </c>
      <c r="B74" s="52">
        <f>SUM(C77:C78)</f>
      </c>
      <c r="C74" s="76">
        <f>SUM(D77:D78)</f>
      </c>
      <c r="D74" s="76">
        <f>SUM(E77:E78)</f>
      </c>
      <c r="E74" s="76">
        <f>SUM(F77:F78)</f>
      </c>
      <c r="F74" s="52">
        <f>SUM(G77:G78)</f>
      </c>
      <c r="G74" s="52">
        <f>SUM(H77:H78)</f>
      </c>
      <c r="H74" s="76">
        <f>SUM(I77:I78)</f>
      </c>
      <c r="I74" s="43"/>
      <c r="J74" s="43"/>
      <c r="K74" s="4"/>
      <c r="L74" s="4"/>
      <c r="M74" s="4"/>
      <c r="N74" s="4"/>
    </row>
    <row r="75" ht="17.25" customHeight="1" spans="1:15" x14ac:dyDescent="0.25">
      <c r="A75" s="45"/>
      <c r="B75" s="146"/>
      <c r="C75" s="146"/>
      <c r="D75" s="447"/>
      <c r="E75" s="6"/>
      <c r="F75" s="6"/>
      <c r="G75" s="6"/>
      <c r="H75" s="6"/>
      <c r="I75" s="43"/>
      <c r="J75" s="43"/>
      <c r="K75" s="4"/>
      <c r="L75" s="4"/>
      <c r="M75" s="4"/>
      <c r="N75" s="4"/>
    </row>
    <row r="76" ht="17.25" customHeight="1" spans="1:15" x14ac:dyDescent="0.25">
      <c r="A76" s="75" t="s">
        <v>1289</v>
      </c>
      <c r="B76" s="52">
        <f>SUM(C79:C80)</f>
      </c>
      <c r="C76" s="76">
        <f>SUM(D79:D80)</f>
      </c>
      <c r="D76" s="76">
        <f>SUM(E79:E80)</f>
      </c>
      <c r="E76" s="76">
        <f>SUM(F79:F80)</f>
      </c>
      <c r="F76" s="52">
        <f>SUM(G79:G80)</f>
      </c>
      <c r="G76" s="52">
        <f>SUM(H79:H80)</f>
      </c>
      <c r="H76" s="76">
        <f>SUM(I79:I80)</f>
      </c>
      <c r="I76" s="43"/>
      <c r="J76" s="43"/>
      <c r="K76" s="4"/>
      <c r="L76" s="4"/>
      <c r="M76" s="4"/>
      <c r="N76" s="4"/>
    </row>
    <row r="77" ht="17.25" customHeight="1" spans="1:15" x14ac:dyDescent="0.25">
      <c r="A77" s="45"/>
      <c r="B77" s="146"/>
      <c r="C77" s="146"/>
      <c r="D77" s="447"/>
      <c r="E77" s="6"/>
      <c r="F77" s="6"/>
      <c r="G77" s="6"/>
      <c r="H77" s="6"/>
      <c r="I77" s="43"/>
      <c r="J77" s="43"/>
      <c r="K77" s="4"/>
      <c r="L77" s="4"/>
      <c r="M77" s="4"/>
      <c r="N77" s="4"/>
    </row>
    <row r="78" ht="17.25" customHeight="1" spans="1:15" x14ac:dyDescent="0.25">
      <c r="A78" s="75" t="s">
        <v>1290</v>
      </c>
      <c r="B78" s="52">
        <f>SUM(C81:C82)</f>
      </c>
      <c r="C78" s="76">
        <f>SUM(D81:D82)</f>
      </c>
      <c r="D78" s="76">
        <f>SUM(E81:E82)</f>
      </c>
      <c r="E78" s="76">
        <f>SUM(F81:F82)</f>
      </c>
      <c r="F78" s="52">
        <f>SUM(G81:G82)</f>
      </c>
      <c r="G78" s="52">
        <f>SUM(H81:H82)</f>
      </c>
      <c r="H78" s="76">
        <f>SUM(I81:I82)</f>
      </c>
      <c r="I78" s="43"/>
      <c r="J78" s="43"/>
      <c r="K78" s="4"/>
      <c r="L78" s="4"/>
      <c r="M78" s="4"/>
      <c r="N78" s="4"/>
    </row>
    <row r="79" ht="17.25" customHeight="1" spans="1:15" x14ac:dyDescent="0.25">
      <c r="A79" s="45"/>
      <c r="B79" s="146"/>
      <c r="C79" s="146"/>
      <c r="D79" s="447"/>
      <c r="E79" s="6"/>
      <c r="F79" s="6"/>
      <c r="G79" s="6"/>
      <c r="H79" s="6"/>
      <c r="I79" s="43"/>
      <c r="J79" s="43"/>
      <c r="K79" s="4"/>
      <c r="L79" s="4"/>
      <c r="M79" s="4"/>
      <c r="N79" s="4"/>
    </row>
    <row r="80" ht="17.25" customHeight="1" spans="1:15" x14ac:dyDescent="0.25">
      <c r="A80" s="75" t="s">
        <v>1291</v>
      </c>
      <c r="B80" s="52">
        <f>SUM(C83:C84)</f>
      </c>
      <c r="C80" s="76">
        <f>SUM(D83:D84)</f>
      </c>
      <c r="D80" s="76">
        <f>SUM(E83:E84)</f>
      </c>
      <c r="E80" s="76">
        <f>SUM(F83:F84)</f>
      </c>
      <c r="F80" s="52">
        <f>SUM(G83:G84)</f>
      </c>
      <c r="G80" s="52">
        <f>SUM(H83:H84)</f>
      </c>
      <c r="H80" s="76">
        <f>SUM(I83:I84)</f>
      </c>
      <c r="I80" s="43"/>
      <c r="J80" s="43"/>
      <c r="K80" s="4"/>
      <c r="L80" s="4"/>
      <c r="M80" s="4"/>
      <c r="N80" s="4"/>
    </row>
    <row r="81" ht="17.25" customHeight="1" spans="1:15" x14ac:dyDescent="0.25">
      <c r="A81" s="45" t="s">
        <v>176</v>
      </c>
      <c r="B81" s="79"/>
      <c r="C81" s="79"/>
      <c r="D81" s="453">
        <v>-13</v>
      </c>
      <c r="E81" s="140">
        <v>-24</v>
      </c>
      <c r="F81" s="25"/>
      <c r="G81" s="25"/>
      <c r="H81" s="140">
        <v>-6</v>
      </c>
      <c r="I81" s="42" t="s">
        <v>1292</v>
      </c>
      <c r="J81" s="42"/>
      <c r="K81" s="4"/>
      <c r="L81" s="4"/>
      <c r="M81" s="4"/>
      <c r="N81" s="4"/>
    </row>
    <row r="82" ht="17.25" customHeight="1" spans="1:15" x14ac:dyDescent="0.25">
      <c r="A82" s="141" t="s">
        <v>1293</v>
      </c>
      <c r="B82" s="52">
        <f>SUM(C85:C86)</f>
      </c>
      <c r="C82" s="167">
        <f>SUM(D85:D86)</f>
      </c>
      <c r="D82" s="52">
        <f>SUM(E85:E86)</f>
      </c>
      <c r="E82" s="159">
        <f>SUM(F85:F86)</f>
      </c>
      <c r="F82" s="52">
        <f>SUM(G85:G86)</f>
      </c>
      <c r="G82" s="52">
        <f>SUM(H85:H86)</f>
      </c>
      <c r="H82" s="159">
        <f>SUM(I85:I86)</f>
      </c>
      <c r="I82" s="40" t="s">
        <v>1294</v>
      </c>
      <c r="J82" s="40"/>
      <c r="K82" s="40"/>
      <c r="L82" s="40"/>
      <c r="M82" s="4"/>
      <c r="N82" s="4"/>
    </row>
    <row r="83" ht="17.25" customHeight="1" spans="1:15" x14ac:dyDescent="0.25">
      <c r="A83" s="422"/>
      <c r="B83" s="419"/>
      <c r="C83" s="419"/>
      <c r="D83" s="448"/>
      <c r="E83" s="164"/>
      <c r="F83" s="164"/>
      <c r="G83" s="164"/>
      <c r="H83" s="124">
        <v>-5</v>
      </c>
      <c r="I83" s="449" t="s">
        <v>1295</v>
      </c>
      <c r="J83" s="449"/>
      <c r="K83" s="4"/>
      <c r="L83" s="4"/>
      <c r="M83" s="4"/>
      <c r="N83" s="4"/>
    </row>
    <row r="84" ht="17.25" customHeight="1" spans="1:15" x14ac:dyDescent="0.25">
      <c r="A84" s="141" t="s">
        <v>1296</v>
      </c>
      <c r="B84" s="52">
        <f>SUM(C87:C88)</f>
      </c>
      <c r="C84" s="167">
        <f>SUM(D87:D88)</f>
      </c>
      <c r="D84" s="52">
        <f>SUM(E87:E88)</f>
      </c>
      <c r="E84" s="167">
        <f>SUM(F87:F88)</f>
      </c>
      <c r="F84" s="52">
        <f>SUM(G87:G88)</f>
      </c>
      <c r="G84" s="52">
        <f>SUM(H87:H88)</f>
      </c>
      <c r="H84" s="159">
        <f>SUM(I87:I88)</f>
      </c>
      <c r="I84" s="43" t="s">
        <v>1297</v>
      </c>
      <c r="J84" s="43"/>
      <c r="K84" s="4"/>
      <c r="L84" s="4"/>
      <c r="M84" s="4"/>
      <c r="N84" s="4"/>
    </row>
    <row r="85" ht="17.25" customHeight="1" spans="1:15" x14ac:dyDescent="0.25">
      <c r="A85" s="45"/>
      <c r="B85" s="146"/>
      <c r="C85" s="146"/>
      <c r="D85" s="447"/>
      <c r="E85" s="6"/>
      <c r="F85" s="6"/>
      <c r="G85" s="6"/>
      <c r="H85" s="6"/>
      <c r="I85" s="43"/>
      <c r="J85" s="43"/>
      <c r="K85" s="4"/>
      <c r="L85" s="4"/>
      <c r="M85" s="4"/>
      <c r="N85" s="4"/>
    </row>
    <row r="86" ht="17.25" customHeight="1" spans="1:15" x14ac:dyDescent="0.25">
      <c r="A86" s="45"/>
      <c r="B86" s="146"/>
      <c r="C86" s="146"/>
      <c r="D86" s="447"/>
      <c r="E86" s="6"/>
      <c r="F86" s="6"/>
      <c r="G86" s="6"/>
      <c r="H86" s="6"/>
      <c r="I86" s="43" t="s">
        <v>1298</v>
      </c>
      <c r="J86" s="43"/>
      <c r="K86" s="4"/>
      <c r="L86" s="4"/>
      <c r="M86" s="4"/>
      <c r="N86" s="4"/>
    </row>
    <row r="87" ht="17.25" customHeight="1" spans="1:15" x14ac:dyDescent="0.25">
      <c r="A87" s="45"/>
      <c r="B87" s="146"/>
      <c r="C87" s="146"/>
      <c r="D87" s="447"/>
      <c r="E87" s="6"/>
      <c r="F87" s="6"/>
      <c r="G87" s="6"/>
      <c r="H87" s="6"/>
      <c r="I87" s="43" t="s">
        <v>1299</v>
      </c>
      <c r="J87" s="43"/>
      <c r="K87" s="4"/>
      <c r="L87" s="4"/>
      <c r="M87" s="4"/>
      <c r="N87" s="4"/>
    </row>
    <row r="88" ht="17.25" customHeight="1" spans="1:15" x14ac:dyDescent="0.25">
      <c r="A88" s="45"/>
      <c r="B88" s="146"/>
      <c r="C88" s="146"/>
      <c r="D88" s="447"/>
      <c r="E88" s="6"/>
      <c r="F88" s="6"/>
      <c r="G88" s="6"/>
      <c r="H88" s="6"/>
      <c r="I88" s="43"/>
      <c r="J88" s="43"/>
      <c r="K88" s="4"/>
      <c r="L88" s="4"/>
      <c r="M88" s="4"/>
      <c r="N88" s="4"/>
    </row>
    <row r="89" ht="17.25" customHeight="1" spans="1:15" x14ac:dyDescent="0.25">
      <c r="A89" s="26"/>
      <c r="B89" s="25"/>
      <c r="C89" s="25"/>
      <c r="D89" s="25"/>
      <c r="E89" s="25"/>
      <c r="F89" s="25"/>
      <c r="G89" s="25"/>
      <c r="H89" s="60"/>
      <c r="I89" s="42"/>
      <c r="J89" s="42"/>
      <c r="K89" s="4"/>
      <c r="L89" s="4"/>
      <c r="M89" s="4"/>
      <c r="N89" s="4"/>
    </row>
    <row r="90" ht="17.25" customHeight="1" spans="1:15" x14ac:dyDescent="0.25">
      <c r="A90" s="12"/>
      <c r="B90" s="13"/>
      <c r="C90" s="13"/>
      <c r="D90" s="13"/>
      <c r="E90" s="13"/>
      <c r="F90" s="13"/>
      <c r="G90" s="13"/>
      <c r="H90" s="13"/>
      <c r="I90" s="4"/>
      <c r="J90" s="4"/>
      <c r="K90" s="4"/>
      <c r="L90" s="4"/>
      <c r="M90" s="4"/>
      <c r="N90" s="4"/>
    </row>
    <row r="91" ht="17.25" customHeight="1" spans="1:15" x14ac:dyDescent="0.25">
      <c r="A91" s="12"/>
      <c r="B91" s="454" t="s">
        <v>12</v>
      </c>
      <c r="C91" s="28" t="s">
        <v>465</v>
      </c>
      <c r="D91" s="28" t="s">
        <v>69</v>
      </c>
      <c r="E91" s="28" t="s">
        <v>8</v>
      </c>
      <c r="F91" s="28" t="s">
        <v>13</v>
      </c>
      <c r="G91" s="28" t="s">
        <v>188</v>
      </c>
      <c r="H91" s="57" t="s">
        <v>14</v>
      </c>
      <c r="I91" s="4"/>
      <c r="J91" s="4"/>
      <c r="K91" s="4"/>
      <c r="L91" s="4"/>
      <c r="M91" s="4"/>
      <c r="N91" s="4"/>
    </row>
    <row r="92" ht="17.25" customHeight="1" spans="1:15" x14ac:dyDescent="0.25">
      <c r="A92" s="12"/>
      <c r="B92" s="13"/>
      <c r="C92" s="13"/>
      <c r="D92" s="13"/>
      <c r="E92" s="13"/>
      <c r="F92" s="13"/>
      <c r="G92" s="13"/>
      <c r="H92" s="13"/>
      <c r="I92" s="4"/>
      <c r="J92" s="4"/>
      <c r="K92" s="4"/>
      <c r="L92" s="4"/>
      <c r="M92" s="4"/>
      <c r="N92" s="4"/>
    </row>
    <row r="93" ht="17.25" customHeight="1" spans="1:15" x14ac:dyDescent="0.25">
      <c r="A93" s="67" t="s">
        <v>1300</v>
      </c>
      <c r="B93" s="68"/>
      <c r="C93" s="68"/>
      <c r="D93" s="68"/>
      <c r="E93" s="68"/>
      <c r="F93" s="68"/>
      <c r="G93" s="68"/>
      <c r="H93" s="68"/>
      <c r="I93" s="42"/>
      <c r="J93" s="42"/>
      <c r="K93" s="43"/>
      <c r="L93" s="4"/>
      <c r="M93" s="4"/>
      <c r="N93" s="4"/>
    </row>
    <row r="94" ht="17.25" customHeight="1" spans="1:15" x14ac:dyDescent="0.25">
      <c r="A94" s="300" t="s">
        <v>1301</v>
      </c>
      <c r="B94" s="13"/>
      <c r="C94" s="13"/>
      <c r="D94" s="13"/>
      <c r="E94" s="13"/>
      <c r="F94" s="13"/>
      <c r="G94" s="13"/>
      <c r="H94" s="13"/>
      <c r="I94" s="4"/>
      <c r="J94" s="4"/>
      <c r="K94" s="4"/>
      <c r="L94" s="4"/>
      <c r="M94" s="4"/>
      <c r="N94" s="4"/>
    </row>
    <row r="95" ht="17.25" customHeight="1" spans="1:15" x14ac:dyDescent="0.25">
      <c r="A95" s="12"/>
      <c r="B95" s="13"/>
      <c r="C95" s="13"/>
      <c r="D95" s="13"/>
      <c r="E95" s="13"/>
      <c r="F95" s="13"/>
      <c r="G95" s="13"/>
      <c r="H95" s="13"/>
      <c r="I95" s="4"/>
      <c r="J95" s="4"/>
      <c r="K95" s="4"/>
      <c r="L95" s="4"/>
      <c r="M95" s="4"/>
      <c r="N95" s="4"/>
    </row>
    <row r="96" ht="17.25" customHeight="1" spans="1:15" x14ac:dyDescent="0.25">
      <c r="A96" s="455" t="s">
        <v>1302</v>
      </c>
      <c r="B96" s="456"/>
      <c r="C96" s="13"/>
      <c r="D96" s="13"/>
      <c r="E96" s="13"/>
      <c r="F96" s="13"/>
      <c r="G96" s="13"/>
      <c r="H96" s="13"/>
      <c r="I96" s="4"/>
      <c r="J96" s="4"/>
      <c r="K96" s="4"/>
      <c r="L96" s="4"/>
      <c r="M96" s="4"/>
      <c r="N96" s="4"/>
    </row>
    <row r="97" ht="17.25" customHeight="1" spans="1:15" x14ac:dyDescent="0.25">
      <c r="A97" s="455" t="s">
        <v>1303</v>
      </c>
      <c r="B97" s="456"/>
      <c r="C97" s="13"/>
      <c r="D97" s="13"/>
      <c r="E97" s="13"/>
      <c r="F97" s="13"/>
      <c r="G97" s="13"/>
      <c r="H97" s="13"/>
      <c r="I97" s="4"/>
      <c r="J97" s="4"/>
      <c r="K97" s="4"/>
      <c r="L97" s="4"/>
      <c r="M97" s="4"/>
      <c r="N97" s="4"/>
    </row>
    <row r="98" ht="17.25" customHeight="1" spans="1:15" x14ac:dyDescent="0.25">
      <c r="A98" s="12"/>
      <c r="B98" s="13"/>
      <c r="C98" s="13"/>
      <c r="D98" s="13"/>
      <c r="E98" s="13"/>
      <c r="F98" s="13"/>
      <c r="G98" s="13"/>
      <c r="H98" s="13"/>
      <c r="I98" s="4"/>
      <c r="J98" s="4"/>
      <c r="K98" s="4"/>
      <c r="L98" s="4"/>
      <c r="M98" s="4"/>
      <c r="N98" s="4"/>
    </row>
    <row r="99" ht="17.25" customHeight="1" spans="1:15" x14ac:dyDescent="0.25">
      <c r="A99" s="457" t="s">
        <v>1304</v>
      </c>
      <c r="B99" s="458"/>
      <c r="C99" s="458"/>
      <c r="D99" s="458"/>
      <c r="E99" s="13"/>
      <c r="F99" s="13"/>
      <c r="G99" s="13"/>
      <c r="H99" s="13"/>
      <c r="I99" s="4"/>
      <c r="J99" s="4"/>
      <c r="K99" s="4"/>
      <c r="L99" s="4"/>
      <c r="M99" s="4"/>
      <c r="N99" s="4"/>
    </row>
    <row r="100" ht="17.25" customHeight="1" spans="1:15" x14ac:dyDescent="0.25">
      <c r="A100" s="457" t="s">
        <v>1305</v>
      </c>
      <c r="B100" s="458"/>
      <c r="C100" s="458"/>
      <c r="D100" s="458"/>
      <c r="E100" s="13"/>
      <c r="F100" s="13"/>
      <c r="G100" s="13"/>
      <c r="H100" s="13"/>
      <c r="I100" s="4"/>
      <c r="J100" s="4"/>
      <c r="K100" s="4"/>
      <c r="L100" s="4"/>
      <c r="M100" s="4"/>
      <c r="N100" s="4"/>
    </row>
    <row r="101" ht="17.25" customHeight="1" spans="1:15" x14ac:dyDescent="0.25">
      <c r="A101" s="457" t="s">
        <v>1306</v>
      </c>
      <c r="B101" s="458"/>
      <c r="C101" s="458"/>
      <c r="D101" s="458"/>
      <c r="E101" s="13"/>
      <c r="F101" s="13"/>
      <c r="G101" s="13"/>
      <c r="H101" s="13"/>
      <c r="I101" s="4"/>
      <c r="J101" s="4"/>
      <c r="K101" s="4"/>
      <c r="L101" s="4"/>
      <c r="M101" s="4"/>
      <c r="N101" s="4"/>
    </row>
    <row r="102" spans="1:8" x14ac:dyDescent="0.25">
      <c r="A102" s="1" t="s">
        <v>0</v>
      </c>
      <c r="B102" s="2" t="s">
        <v>12</v>
      </c>
      <c r="C102" s="2" t="s">
        <v>465</v>
      </c>
      <c r="D102" s="2" t="s">
        <v>69</v>
      </c>
      <c r="E102" s="11" t="s">
        <v>8</v>
      </c>
      <c r="F102" s="11" t="s">
        <v>13</v>
      </c>
      <c r="G102" s="11" t="s">
        <v>188</v>
      </c>
      <c r="H102" s="11" t="s">
        <v>14</v>
      </c>
    </row>
    <row r="103" spans="1:9" x14ac:dyDescent="0.25">
      <c r="A103" s="1" t="s">
        <v>3</v>
      </c>
      <c r="B103" s="2">
        <v>0</v>
      </c>
      <c r="C103" s="2">
        <v>0</v>
      </c>
      <c r="D103" s="2">
        <v>0</v>
      </c>
      <c r="E103" s="11">
        <v>0</v>
      </c>
      <c r="F103" s="11">
        <v>0</v>
      </c>
      <c r="G103" s="11">
        <v>0</v>
      </c>
      <c r="H103" s="11">
        <v>0</v>
      </c>
      <c r="I103" s="4">
        <v>0</v>
      </c>
    </row>
    <row r="104" spans="1:8" x14ac:dyDescent="0.25">
      <c r="A104" s="1"/>
      <c r="B104" s="2">
        <v>450</v>
      </c>
      <c r="C104" s="2">
        <v>0</v>
      </c>
      <c r="D104" s="2">
        <v>0</v>
      </c>
      <c r="E104" s="11">
        <v>0</v>
      </c>
      <c r="F104" s="11">
        <v>0</v>
      </c>
      <c r="G104" s="11">
        <v>0</v>
      </c>
      <c r="H104" s="11">
        <v>0</v>
      </c>
    </row>
    <row r="105" spans="1:8" x14ac:dyDescent="0.25">
      <c r="A105" s="1"/>
      <c r="B105" s="2">
        <v>150</v>
      </c>
      <c r="C105" s="2">
        <v>150</v>
      </c>
      <c r="D105" s="2">
        <v>0</v>
      </c>
      <c r="E105" s="11">
        <v>0</v>
      </c>
      <c r="F105" s="11">
        <v>0</v>
      </c>
      <c r="G105" s="11">
        <v>0</v>
      </c>
      <c r="H105" s="11">
        <v>0</v>
      </c>
    </row>
    <row r="106" spans="1:8" x14ac:dyDescent="0.25">
      <c r="A106" s="1"/>
      <c r="B106" s="2">
        <v>-555</v>
      </c>
      <c r="C106" s="2">
        <v>-141</v>
      </c>
      <c r="D106" s="2">
        <v>0</v>
      </c>
      <c r="E106" s="11">
        <v>0</v>
      </c>
      <c r="F106" s="11">
        <v>0</v>
      </c>
      <c r="G106" s="11">
        <v>0</v>
      </c>
      <c r="H106" s="11">
        <v>0</v>
      </c>
    </row>
    <row r="107" spans="1:8" x14ac:dyDescent="0.25">
      <c r="A107" s="1"/>
      <c r="B107" s="2">
        <v>0</v>
      </c>
      <c r="C107" s="2">
        <v>0</v>
      </c>
      <c r="D107" s="2">
        <v>40</v>
      </c>
      <c r="E107" s="11">
        <v>40</v>
      </c>
      <c r="F107" s="11">
        <v>40</v>
      </c>
      <c r="G107" s="11">
        <v>20</v>
      </c>
      <c r="H107" s="11">
        <v>20</v>
      </c>
    </row>
    <row r="108" spans="1:8" x14ac:dyDescent="0.25">
      <c r="A108" s="1"/>
      <c r="B108" s="2">
        <v>0</v>
      </c>
      <c r="C108" s="2">
        <v>-1</v>
      </c>
      <c r="D108" s="2">
        <v>0</v>
      </c>
      <c r="E108" s="11">
        <v>0</v>
      </c>
      <c r="F108" s="11">
        <v>0</v>
      </c>
      <c r="G108" s="11">
        <v>0</v>
      </c>
      <c r="H108" s="11">
        <v>0</v>
      </c>
    </row>
    <row r="109" spans="1:8" x14ac:dyDescent="0.25">
      <c r="A109" s="1"/>
      <c r="B109" s="2">
        <v>-45</v>
      </c>
      <c r="C109" s="2">
        <v>-8</v>
      </c>
      <c r="D109" s="2">
        <v>0</v>
      </c>
      <c r="E109" s="11">
        <v>0</v>
      </c>
      <c r="F109" s="11">
        <v>0</v>
      </c>
      <c r="G109" s="11">
        <v>0</v>
      </c>
      <c r="H109" s="11">
        <v>0</v>
      </c>
    </row>
    <row r="110" spans="1:8" x14ac:dyDescent="0.25">
      <c r="A110" s="1"/>
      <c r="B110" s="2">
        <v>-2</v>
      </c>
      <c r="C110" s="2">
        <v>0</v>
      </c>
      <c r="D110" s="2">
        <v>-18</v>
      </c>
      <c r="E110" s="11">
        <v>-16</v>
      </c>
      <c r="F110" s="11">
        <v>-6</v>
      </c>
      <c r="G110" s="11">
        <v>-11</v>
      </c>
      <c r="H110" s="11">
        <v>-6</v>
      </c>
    </row>
    <row r="111" spans="1:8" x14ac:dyDescent="0.25">
      <c r="A111" s="1"/>
      <c r="B111" s="2">
        <v>0</v>
      </c>
      <c r="C111" s="2">
        <v>0</v>
      </c>
      <c r="D111" s="2">
        <v>100</v>
      </c>
      <c r="E111" s="11">
        <v>100</v>
      </c>
      <c r="F111" s="11">
        <v>100</v>
      </c>
      <c r="G111" s="11">
        <v>0</v>
      </c>
      <c r="H111" s="11">
        <v>25</v>
      </c>
    </row>
    <row r="112" spans="1:8" x14ac:dyDescent="0.25">
      <c r="A112" s="1"/>
      <c r="B112" s="2">
        <v>0</v>
      </c>
      <c r="C112" s="2">
        <v>0</v>
      </c>
      <c r="D112" s="2">
        <v>0</v>
      </c>
      <c r="E112" s="11">
        <v>0</v>
      </c>
      <c r="F112" s="11">
        <v>100</v>
      </c>
      <c r="G112" s="11">
        <v>0</v>
      </c>
      <c r="H112" s="11">
        <v>0</v>
      </c>
    </row>
    <row r="113" spans="1:8" x14ac:dyDescent="0.25">
      <c r="A113" s="1"/>
      <c r="B113" s="2">
        <v>0</v>
      </c>
      <c r="C113" s="2">
        <v>0</v>
      </c>
      <c r="D113" s="2">
        <v>72</v>
      </c>
      <c r="E113" s="11">
        <v>144</v>
      </c>
      <c r="F113" s="11">
        <v>96</v>
      </c>
      <c r="G113" s="11">
        <v>0</v>
      </c>
      <c r="H113" s="11">
        <v>23</v>
      </c>
    </row>
    <row r="114" spans="1:8" x14ac:dyDescent="0.25">
      <c r="A114" s="1"/>
      <c r="B114" s="2">
        <v>0</v>
      </c>
      <c r="C114" s="2">
        <v>0</v>
      </c>
      <c r="D114" s="2">
        <v>-89</v>
      </c>
      <c r="E114" s="11">
        <v>-117</v>
      </c>
      <c r="F114" s="11">
        <v>-90</v>
      </c>
      <c r="G114" s="11">
        <v>0</v>
      </c>
      <c r="H114" s="11">
        <v>-8</v>
      </c>
    </row>
    <row r="115" spans="1:8" x14ac:dyDescent="0.25">
      <c r="A115" s="1"/>
      <c r="B115" s="2">
        <v>0</v>
      </c>
      <c r="C115" s="2">
        <v>0</v>
      </c>
      <c r="D115" s="2">
        <v>-49</v>
      </c>
      <c r="E115" s="11">
        <v>-57</v>
      </c>
      <c r="F115" s="11">
        <v>-73</v>
      </c>
      <c r="G115" s="11">
        <v>0</v>
      </c>
      <c r="H115" s="11">
        <v>-31</v>
      </c>
    </row>
    <row r="116" spans="1:8" x14ac:dyDescent="0.25">
      <c r="A116" s="1"/>
      <c r="B116" s="2">
        <v>0</v>
      </c>
      <c r="C116" s="2">
        <v>0</v>
      </c>
      <c r="D116" s="2">
        <v>-39</v>
      </c>
      <c r="E116" s="11">
        <v>-24</v>
      </c>
      <c r="F116" s="11">
        <v>-52</v>
      </c>
      <c r="G116" s="11">
        <v>-5</v>
      </c>
      <c r="H116" s="11">
        <v>-4</v>
      </c>
    </row>
    <row r="117" spans="1:8" x14ac:dyDescent="0.25">
      <c r="A117" s="1"/>
      <c r="B117" s="2">
        <v>0</v>
      </c>
      <c r="C117" s="2">
        <v>0</v>
      </c>
      <c r="D117" s="2">
        <v>-13</v>
      </c>
      <c r="E117" s="11">
        <v>-24</v>
      </c>
      <c r="F117" s="11">
        <v>0</v>
      </c>
      <c r="G117" s="11">
        <v>0</v>
      </c>
      <c r="H117" s="11">
        <v>-6</v>
      </c>
    </row>
    <row r="118" spans="1:8" x14ac:dyDescent="0.25">
      <c r="A118" s="1" t="s">
        <v>3</v>
      </c>
      <c r="B118" s="2">
        <v>-2</v>
      </c>
      <c r="C118" s="2">
        <v>0</v>
      </c>
      <c r="D118" s="2">
        <v>4</v>
      </c>
      <c r="E118" s="11">
        <v>46</v>
      </c>
      <c r="F118" s="11">
        <v>115</v>
      </c>
      <c r="G118" s="11">
        <v>4</v>
      </c>
      <c r="H118" s="11">
        <v>13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11" customWidth="1"/>
    <col min="3" max="7" width="12.43357142857143" style="11" customWidth="1"/>
    <col min="8" max="8" width="12.43357142857143" style="4" customWidth="1"/>
  </cols>
  <sheetData>
    <row r="6" ht="17.25" customHeight="1" spans="1:9" x14ac:dyDescent="0.25">
      <c r="A6" s="7"/>
      <c r="B6" s="6"/>
      <c r="C6" s="6"/>
      <c r="D6" s="6"/>
      <c r="E6" s="6"/>
      <c r="F6" s="6"/>
      <c r="G6" s="6"/>
      <c r="H6" s="4"/>
    </row>
    <row r="7" ht="17.25" customHeight="1" spans="1:9" x14ac:dyDescent="0.25">
      <c r="A7" s="7"/>
      <c r="B7" s="6"/>
      <c r="C7" s="6"/>
      <c r="D7" s="6"/>
      <c r="E7" s="6"/>
      <c r="F7" s="6"/>
      <c r="G7" s="6"/>
      <c r="H7" s="4"/>
    </row>
    <row r="8" ht="17.25" customHeight="1" spans="1:9" x14ac:dyDescent="0.25">
      <c r="A8" s="130"/>
      <c r="B8" s="13"/>
      <c r="C8" s="13"/>
      <c r="D8" s="13"/>
      <c r="E8" s="13"/>
      <c r="F8" s="13"/>
      <c r="G8" s="13"/>
      <c r="H8" s="4"/>
    </row>
    <row r="9" ht="17.25" customHeight="1" spans="1:9" x14ac:dyDescent="0.25">
      <c r="A9" s="22" t="s">
        <v>1307</v>
      </c>
      <c r="B9" s="13"/>
      <c r="C9" s="13"/>
      <c r="D9" s="13"/>
      <c r="E9" s="13"/>
      <c r="F9" s="13"/>
      <c r="G9" s="13"/>
      <c r="H9" s="4"/>
    </row>
    <row r="10" ht="17.25" customHeight="1" spans="1:9" x14ac:dyDescent="0.25">
      <c r="A10" s="22" t="s">
        <v>1308</v>
      </c>
      <c r="B10" s="13"/>
      <c r="C10" s="13"/>
      <c r="D10" s="13"/>
      <c r="E10" s="13"/>
      <c r="F10" s="13"/>
      <c r="G10" s="13"/>
      <c r="H10" s="4"/>
    </row>
    <row r="11" ht="17.25" customHeight="1" spans="1:9" x14ac:dyDescent="0.25">
      <c r="A11" s="22" t="s">
        <v>1309</v>
      </c>
      <c r="B11" s="13"/>
      <c r="C11" s="13"/>
      <c r="D11" s="13"/>
      <c r="E11" s="13"/>
      <c r="F11" s="13"/>
      <c r="G11" s="13"/>
      <c r="H11" s="4"/>
    </row>
    <row r="12" ht="17.25" customHeight="1" spans="1:9" x14ac:dyDescent="0.25">
      <c r="A12" s="22" t="s">
        <v>1310</v>
      </c>
      <c r="B12" s="13"/>
      <c r="C12" s="13"/>
      <c r="D12" s="13"/>
      <c r="E12" s="13"/>
      <c r="F12" s="13"/>
      <c r="G12" s="13"/>
      <c r="H12" s="4"/>
    </row>
    <row r="13" spans="1:7" x14ac:dyDescent="0.25">
      <c r="A13" s="3" t="s">
        <v>0</v>
      </c>
      <c r="B13" s="11" t="s">
        <v>6</v>
      </c>
      <c r="C13" s="11" t="s">
        <v>8</v>
      </c>
      <c r="D13" s="11" t="s">
        <v>13</v>
      </c>
      <c r="E13" s="11" t="s">
        <v>14</v>
      </c>
      <c r="F13" s="11" t="s">
        <v>15</v>
      </c>
      <c r="G13" s="11" t="s">
        <v>12</v>
      </c>
    </row>
    <row r="14" spans="1:8" x14ac:dyDescent="0.25">
      <c r="A14" s="3" t="s">
        <v>3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4">
        <v>0</v>
      </c>
    </row>
    <row r="15" spans="1:7" x14ac:dyDescent="0.25">
      <c r="A15" s="3"/>
      <c r="B15" s="11">
        <v>12</v>
      </c>
      <c r="C15" s="11">
        <v>24</v>
      </c>
      <c r="D15" s="11">
        <v>40</v>
      </c>
      <c r="E15" s="11">
        <v>4</v>
      </c>
      <c r="F15" s="11">
        <v>4</v>
      </c>
      <c r="G15" s="11">
        <v>8</v>
      </c>
    </row>
    <row r="16" spans="1:7" x14ac:dyDescent="0.25">
      <c r="A16" s="3"/>
      <c r="B16" s="11">
        <v>-12</v>
      </c>
      <c r="C16" s="11">
        <v>-24</v>
      </c>
      <c r="D16" s="11">
        <v>-40</v>
      </c>
      <c r="E16" s="11">
        <v>-4</v>
      </c>
      <c r="F16" s="11">
        <v>-4</v>
      </c>
      <c r="G16" s="11">
        <v>-8</v>
      </c>
    </row>
    <row r="17" spans="1:7" x14ac:dyDescent="0.25">
      <c r="A17" s="3"/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</row>
    <row r="18" spans="1:7" x14ac:dyDescent="0.25">
      <c r="A18" s="3" t="s">
        <v>3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3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6" ht="17.25" customHeight="1" spans="1:10" x14ac:dyDescent="0.25">
      <c r="A6" s="5" t="s">
        <v>521</v>
      </c>
      <c r="B6" s="18">
        <v>-54</v>
      </c>
      <c r="C6" s="18">
        <v>-27</v>
      </c>
      <c r="D6" s="18">
        <v>-65</v>
      </c>
      <c r="E6" s="27">
        <v>-3</v>
      </c>
      <c r="F6" s="36"/>
      <c r="G6" s="22" t="s">
        <v>1311</v>
      </c>
      <c r="H6" s="40" t="s">
        <v>1312</v>
      </c>
      <c r="I6" s="40"/>
    </row>
    <row r="7" ht="17.25" customHeight="1" spans="1:10" x14ac:dyDescent="0.25">
      <c r="A7" s="5" t="s">
        <v>1313</v>
      </c>
      <c r="B7" s="27">
        <v>-19</v>
      </c>
      <c r="C7" s="18">
        <v>-22</v>
      </c>
      <c r="D7" s="25"/>
      <c r="E7" s="25"/>
      <c r="F7" s="36"/>
      <c r="G7" s="8" t="s">
        <v>1314</v>
      </c>
      <c r="H7" s="4"/>
      <c r="I7" s="4"/>
    </row>
    <row r="8" ht="17.25" customHeight="1" spans="1:10" x14ac:dyDescent="0.25">
      <c r="A8" s="75" t="s">
        <v>1315</v>
      </c>
      <c r="B8" s="76">
        <f>SUM(C9:C12)</f>
      </c>
      <c r="C8" s="76">
        <f>SUM(D9:D12)</f>
      </c>
      <c r="D8" s="76">
        <f>SUM(E9:E12)</f>
      </c>
      <c r="E8" s="76">
        <f>SUM(F9:F12)</f>
      </c>
      <c r="F8" s="321"/>
      <c r="G8" s="4"/>
      <c r="H8" s="4"/>
      <c r="I8" s="4"/>
    </row>
    <row r="9" ht="17.25" customHeight="1" spans="1:10" x14ac:dyDescent="0.25">
      <c r="A9" s="5"/>
      <c r="B9" s="6"/>
      <c r="C9" s="6"/>
      <c r="D9" s="6"/>
      <c r="E9" s="6"/>
      <c r="F9" s="36"/>
      <c r="G9" s="4"/>
      <c r="H9" s="4"/>
      <c r="I9" s="4"/>
    </row>
    <row r="10" ht="17.25" customHeight="1" spans="1:10" x14ac:dyDescent="0.25">
      <c r="A10" s="75" t="s">
        <v>1316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321"/>
      <c r="G10" s="4"/>
      <c r="H10" s="4"/>
      <c r="I10" s="4"/>
    </row>
    <row r="11" ht="17.25" customHeight="1" spans="1:10" x14ac:dyDescent="0.25">
      <c r="A11" s="5"/>
      <c r="B11" s="6"/>
      <c r="C11" s="6"/>
      <c r="D11" s="6"/>
      <c r="E11" s="6"/>
      <c r="F11" s="36"/>
      <c r="G11" s="4"/>
      <c r="H11" s="4"/>
      <c r="I11" s="4"/>
    </row>
    <row r="12" ht="17.25" customHeight="1" spans="1:10" x14ac:dyDescent="0.25">
      <c r="A12" s="75" t="s">
        <v>1317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321"/>
      <c r="G12" s="4"/>
      <c r="H12" s="4"/>
      <c r="I12" s="4"/>
    </row>
    <row r="13" ht="17.25" customHeight="1" spans="1:10" x14ac:dyDescent="0.25">
      <c r="A13" s="5"/>
      <c r="B13" s="6"/>
      <c r="C13" s="6"/>
      <c r="D13" s="6"/>
      <c r="E13" s="6"/>
      <c r="F13" s="36"/>
      <c r="G13" s="4"/>
      <c r="H13" s="4"/>
      <c r="I13" s="4"/>
    </row>
    <row r="14" ht="17.25" customHeight="1" spans="1:10" x14ac:dyDescent="0.25">
      <c r="A14" s="75" t="s">
        <v>1318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321"/>
      <c r="G14" s="4"/>
      <c r="H14" s="4"/>
      <c r="I14" s="4"/>
    </row>
    <row r="15" ht="17.25" customHeight="1" spans="1:10" x14ac:dyDescent="0.25">
      <c r="A15" s="5">
        <v>44381</v>
      </c>
      <c r="B15" s="6"/>
      <c r="C15" s="18">
        <v>-23</v>
      </c>
      <c r="D15" s="6"/>
      <c r="E15" s="6"/>
      <c r="F15" s="36"/>
      <c r="G15" s="4"/>
      <c r="H15" s="4"/>
      <c r="I15" s="4"/>
    </row>
    <row r="16" ht="17.25" customHeight="1" spans="1:10" x14ac:dyDescent="0.25">
      <c r="A16" s="75" t="s">
        <v>1319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321"/>
      <c r="G16" s="4"/>
      <c r="H16" s="4"/>
      <c r="I16" s="4"/>
    </row>
    <row r="17" ht="17.25" customHeight="1" spans="1:10" x14ac:dyDescent="0.25">
      <c r="A17" s="5"/>
      <c r="B17" s="6"/>
      <c r="C17" s="6"/>
      <c r="D17" s="6"/>
      <c r="E17" s="6"/>
      <c r="F17" s="36"/>
      <c r="G17" s="4"/>
      <c r="H17" s="4"/>
      <c r="I17" s="4"/>
    </row>
    <row r="18" ht="17.25" customHeight="1" spans="1:10" x14ac:dyDescent="0.25">
      <c r="A18" s="5"/>
      <c r="B18" s="6"/>
      <c r="C18" s="6"/>
      <c r="D18" s="6"/>
      <c r="E18" s="6"/>
      <c r="F18" s="36"/>
      <c r="G18" s="4"/>
      <c r="H18" s="4"/>
      <c r="I18" s="4"/>
    </row>
    <row r="19" ht="17.25" customHeight="1" spans="1:10" x14ac:dyDescent="0.25">
      <c r="A19" s="5"/>
      <c r="B19" s="6"/>
      <c r="C19" s="6"/>
      <c r="D19" s="6"/>
      <c r="E19" s="6"/>
      <c r="F19" s="36"/>
      <c r="G19" s="4"/>
      <c r="H19" s="4"/>
      <c r="I19" s="4"/>
    </row>
    <row r="20" ht="17.25" customHeight="1" spans="1:10" x14ac:dyDescent="0.25">
      <c r="A20" s="5"/>
      <c r="B20" s="6"/>
      <c r="C20" s="6"/>
      <c r="D20" s="6"/>
      <c r="E20" s="6"/>
      <c r="F20" s="36"/>
      <c r="G20" s="4"/>
      <c r="H20" s="4"/>
      <c r="I20" s="4"/>
    </row>
    <row r="21" ht="17.25" customHeight="1" spans="1:10" x14ac:dyDescent="0.25">
      <c r="A21" s="300"/>
      <c r="B21" s="290"/>
      <c r="C21" s="290"/>
      <c r="D21" s="290"/>
      <c r="E21" s="290"/>
      <c r="F21" s="8"/>
      <c r="G21" s="4"/>
      <c r="H21" s="4"/>
      <c r="I21" s="4"/>
    </row>
    <row r="22" ht="17.25" customHeight="1" spans="1:10" x14ac:dyDescent="0.25">
      <c r="A22" s="67" t="s">
        <v>1320</v>
      </c>
      <c r="B22" s="318"/>
      <c r="C22" s="318"/>
      <c r="D22" s="318"/>
      <c r="E22" s="318" t="s">
        <v>1321</v>
      </c>
      <c r="F22" s="8"/>
      <c r="G22" s="4"/>
      <c r="H22" s="4"/>
      <c r="I22" s="4"/>
    </row>
    <row r="23" ht="17.25" customHeight="1" spans="1:10" x14ac:dyDescent="0.25">
      <c r="A23" s="67" t="s">
        <v>1322</v>
      </c>
      <c r="B23" s="318"/>
      <c r="C23" s="318"/>
      <c r="D23" s="318"/>
      <c r="E23" s="318" t="s">
        <v>1323</v>
      </c>
      <c r="F23" s="8"/>
      <c r="G23" s="4"/>
      <c r="H23" s="4"/>
      <c r="I23" s="4"/>
    </row>
    <row r="24" ht="17.25" customHeight="1" spans="1:10" x14ac:dyDescent="0.25">
      <c r="A24" s="67" t="s">
        <v>1324</v>
      </c>
      <c r="B24" s="68"/>
      <c r="C24" s="318"/>
      <c r="D24" s="318"/>
      <c r="E24" s="318"/>
      <c r="F24" s="8"/>
      <c r="G24" s="4"/>
      <c r="H24" s="4"/>
      <c r="I24" s="4"/>
    </row>
    <row r="25" ht="17.25" customHeight="1" spans="1:10" x14ac:dyDescent="0.25">
      <c r="A25" s="300"/>
      <c r="B25" s="290"/>
      <c r="C25" s="290"/>
      <c r="D25" s="290"/>
      <c r="E25" s="290"/>
      <c r="F25" s="8"/>
      <c r="G25" s="4"/>
      <c r="H25" s="4"/>
      <c r="I25" s="4"/>
    </row>
    <row r="26" ht="17.25" customHeight="1" spans="1:10" x14ac:dyDescent="0.25">
      <c r="A26" s="300"/>
      <c r="B26" s="290"/>
      <c r="C26" s="290"/>
      <c r="D26" s="290"/>
      <c r="E26" s="290"/>
      <c r="F26" s="8"/>
      <c r="G26" s="4"/>
      <c r="H26" s="4"/>
      <c r="I26" s="4"/>
    </row>
    <row r="27" ht="17.25" customHeight="1" spans="1:10" x14ac:dyDescent="0.25">
      <c r="A27" s="300"/>
      <c r="B27" s="290"/>
      <c r="C27" s="290"/>
      <c r="D27" s="290"/>
      <c r="E27" s="290"/>
      <c r="F27" s="8"/>
      <c r="G27" s="4"/>
      <c r="H27" s="4"/>
      <c r="I27" s="4"/>
    </row>
    <row r="28" spans="1:5" x14ac:dyDescent="0.25">
      <c r="A28" s="1" t="s">
        <v>0</v>
      </c>
      <c r="B28" s="2" t="s">
        <v>6</v>
      </c>
      <c r="C28" s="2" t="s">
        <v>8</v>
      </c>
      <c r="D28" s="2" t="s">
        <v>13</v>
      </c>
      <c r="E28" s="2" t="s">
        <v>14</v>
      </c>
    </row>
    <row r="29" spans="1:6" x14ac:dyDescent="0.25">
      <c r="A29" s="1" t="s">
        <v>3</v>
      </c>
      <c r="B29" s="2">
        <v>0</v>
      </c>
      <c r="C29" s="2">
        <v>0</v>
      </c>
      <c r="D29" s="2">
        <v>0</v>
      </c>
      <c r="E29" s="2">
        <v>0</v>
      </c>
      <c r="F29" s="3">
        <v>0</v>
      </c>
    </row>
    <row r="30" spans="1:5" x14ac:dyDescent="0.25">
      <c r="A30" s="1"/>
      <c r="B30" s="2">
        <v>20</v>
      </c>
      <c r="C30" s="2">
        <v>20</v>
      </c>
      <c r="D30" s="2">
        <v>120</v>
      </c>
      <c r="E30" s="2">
        <v>10</v>
      </c>
    </row>
    <row r="31" spans="1:5" x14ac:dyDescent="0.25">
      <c r="A31" s="1"/>
      <c r="B31" s="2">
        <v>80</v>
      </c>
      <c r="C31" s="2">
        <v>80</v>
      </c>
      <c r="D31" s="2">
        <v>0</v>
      </c>
      <c r="E31" s="2">
        <v>0</v>
      </c>
    </row>
    <row r="32" spans="1:5" x14ac:dyDescent="0.25">
      <c r="A32" s="1"/>
      <c r="B32" s="2">
        <v>-27</v>
      </c>
      <c r="C32" s="2">
        <v>-28</v>
      </c>
      <c r="D32" s="2">
        <v>-55</v>
      </c>
      <c r="E32" s="2">
        <v>-7</v>
      </c>
    </row>
    <row r="33" spans="1:5" x14ac:dyDescent="0.25">
      <c r="A33" s="1"/>
      <c r="B33" s="2">
        <v>-54</v>
      </c>
      <c r="C33" s="2">
        <v>-27</v>
      </c>
      <c r="D33" s="2">
        <v>-65</v>
      </c>
      <c r="E33" s="2">
        <v>-3</v>
      </c>
    </row>
    <row r="34" spans="1:5" x14ac:dyDescent="0.25">
      <c r="A34" s="1"/>
      <c r="B34" s="2">
        <v>-19</v>
      </c>
      <c r="C34" s="2">
        <v>-22</v>
      </c>
      <c r="D34" s="2">
        <v>0</v>
      </c>
      <c r="E34" s="2">
        <v>0</v>
      </c>
    </row>
    <row r="35" spans="1:5" x14ac:dyDescent="0.25">
      <c r="A35" s="1"/>
      <c r="B35" s="2">
        <v>0</v>
      </c>
      <c r="C35" s="2">
        <v>-23</v>
      </c>
      <c r="D35" s="2">
        <v>0</v>
      </c>
      <c r="E35" s="2">
        <v>0</v>
      </c>
    </row>
    <row r="36" spans="1:5" x14ac:dyDescent="0.25">
      <c r="A36" s="1" t="s">
        <v>3</v>
      </c>
      <c r="B36" s="2">
        <v>0</v>
      </c>
      <c r="C36" s="2">
        <v>0</v>
      </c>
      <c r="D36" s="2">
        <v>0</v>
      </c>
      <c r="E36" s="2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11" customWidth="1"/>
    <col min="3" max="6" width="12.43357142857143" style="11" customWidth="1"/>
    <col min="7" max="7" width="12.43357142857143" style="4" customWidth="1"/>
  </cols>
  <sheetData>
    <row r="6" ht="17.25" customHeight="1" spans="1:8" x14ac:dyDescent="0.25">
      <c r="A6" s="75" t="s">
        <v>1325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4"/>
    </row>
    <row r="7" ht="17.25" customHeight="1" spans="1:8" x14ac:dyDescent="0.25">
      <c r="A7" s="90"/>
      <c r="B7" s="96"/>
      <c r="C7" s="96"/>
      <c r="D7" s="96"/>
      <c r="E7" s="96"/>
      <c r="F7" s="96"/>
      <c r="G7" s="4"/>
    </row>
    <row r="8" ht="17.25" customHeight="1" spans="1:8" x14ac:dyDescent="0.25">
      <c r="A8" s="75" t="s">
        <v>1326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4"/>
    </row>
    <row r="9" ht="17.25" customHeight="1" spans="1:8" x14ac:dyDescent="0.25">
      <c r="A9" s="5"/>
      <c r="B9" s="6"/>
      <c r="C9" s="6"/>
      <c r="D9" s="6"/>
      <c r="E9" s="6"/>
      <c r="F9" s="6"/>
      <c r="G9" s="4"/>
    </row>
    <row r="10" ht="17.25" customHeight="1" spans="1:8" x14ac:dyDescent="0.25">
      <c r="A10" s="75" t="s">
        <v>1327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4"/>
    </row>
    <row r="11" ht="17.25" customHeight="1" spans="1:8" x14ac:dyDescent="0.25">
      <c r="A11" s="5">
        <v>43873</v>
      </c>
      <c r="B11" s="18">
        <v>-30</v>
      </c>
      <c r="C11" s="18">
        <v>-63</v>
      </c>
      <c r="D11" s="18">
        <v>-7</v>
      </c>
      <c r="E11" s="18">
        <v>-15</v>
      </c>
      <c r="F11" s="18">
        <v>-99</v>
      </c>
      <c r="G11" s="22" t="s">
        <v>1328</v>
      </c>
    </row>
    <row r="12" ht="17.25" customHeight="1" spans="1:8" x14ac:dyDescent="0.25">
      <c r="A12" s="75" t="s">
        <v>1315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4"/>
    </row>
    <row r="13" ht="17.25" customHeight="1" spans="1:8" x14ac:dyDescent="0.25">
      <c r="A13" s="5">
        <v>44409</v>
      </c>
      <c r="B13" s="18">
        <v>-64</v>
      </c>
      <c r="C13" s="18">
        <v>-108</v>
      </c>
      <c r="D13" s="18">
        <v>-25</v>
      </c>
      <c r="E13" s="6"/>
      <c r="F13" s="18">
        <v>-101</v>
      </c>
      <c r="G13" s="4"/>
    </row>
    <row r="14" ht="17.25" customHeight="1" spans="1:8" x14ac:dyDescent="0.25">
      <c r="A14" s="5">
        <v>44501</v>
      </c>
      <c r="B14" s="18">
        <v>-24</v>
      </c>
      <c r="C14" s="18">
        <v>-30</v>
      </c>
      <c r="D14" s="18">
        <v>-9</v>
      </c>
      <c r="E14" s="6"/>
      <c r="F14" s="18">
        <v>-39</v>
      </c>
      <c r="G14" s="4"/>
    </row>
    <row r="15" ht="17.25" customHeight="1" spans="1:8" x14ac:dyDescent="0.25">
      <c r="A15" s="75" t="s">
        <v>1316</v>
      </c>
      <c r="B15" s="76">
        <f>SUM(C17:C19)</f>
      </c>
      <c r="C15" s="52">
        <f>SUM(D17:D19)</f>
      </c>
      <c r="D15" s="52">
        <f>SUM(E17:E19)</f>
      </c>
      <c r="E15" s="76">
        <f>SUM(F17:F19)</f>
      </c>
      <c r="F15" s="76">
        <f>SUM(G17:G19)</f>
      </c>
      <c r="G15" s="4"/>
    </row>
    <row r="16" ht="17.25" customHeight="1" spans="1:8" x14ac:dyDescent="0.25">
      <c r="A16" s="5"/>
      <c r="B16" s="6"/>
      <c r="C16" s="6"/>
      <c r="D16" s="6"/>
      <c r="E16" s="6"/>
      <c r="F16" s="6"/>
      <c r="G16" s="4"/>
    </row>
    <row r="17" ht="17.25" customHeight="1" spans="1:8" x14ac:dyDescent="0.25">
      <c r="A17" s="75" t="s">
        <v>1317</v>
      </c>
      <c r="B17" s="76">
        <f>SUM(C20:C21)</f>
      </c>
      <c r="C17" s="52">
        <f>SUM(D20:D21)</f>
      </c>
      <c r="D17" s="52">
        <f>SUM(E20:E21)</f>
      </c>
      <c r="E17" s="76">
        <f>SUM(F20:F21)</f>
      </c>
      <c r="F17" s="76">
        <f>SUM(G20:G21)</f>
      </c>
      <c r="G17" s="4"/>
    </row>
    <row r="18" ht="17.25" customHeight="1" spans="1:8" x14ac:dyDescent="0.25">
      <c r="A18" s="5"/>
      <c r="B18" s="6"/>
      <c r="C18" s="6"/>
      <c r="D18" s="6"/>
      <c r="E18" s="6"/>
      <c r="F18" s="6"/>
      <c r="G18" s="4"/>
    </row>
    <row r="19" ht="17.25" customHeight="1" spans="1:8" x14ac:dyDescent="0.25">
      <c r="A19" s="75" t="s">
        <v>1318</v>
      </c>
      <c r="B19" s="76">
        <f>SUM(C22:C23)</f>
      </c>
      <c r="C19" s="52">
        <f>SUM(D22:D23)</f>
      </c>
      <c r="D19" s="52">
        <f>SUM(E22:E23)</f>
      </c>
      <c r="E19" s="76">
        <f>SUM(F22:F23)</f>
      </c>
      <c r="F19" s="76">
        <f>SUM(G22:G23)</f>
      </c>
      <c r="G19" s="4"/>
    </row>
    <row r="20" ht="17.25" customHeight="1" spans="1:8" x14ac:dyDescent="0.25">
      <c r="A20" s="163">
        <v>44200</v>
      </c>
      <c r="B20" s="124">
        <v>-2</v>
      </c>
      <c r="C20" s="164"/>
      <c r="D20" s="164"/>
      <c r="E20" s="164"/>
      <c r="F20" s="124">
        <v>-1</v>
      </c>
      <c r="G20" s="165" t="s">
        <v>1329</v>
      </c>
    </row>
    <row r="21" ht="17.25" customHeight="1" spans="1:8" x14ac:dyDescent="0.25">
      <c r="A21" s="5"/>
      <c r="B21" s="6"/>
      <c r="C21" s="6"/>
      <c r="D21" s="6"/>
      <c r="E21" s="6"/>
      <c r="F21" s="6"/>
      <c r="G21" s="4"/>
    </row>
    <row r="22" ht="17.25" customHeight="1" spans="1:8" x14ac:dyDescent="0.25">
      <c r="A22" s="5"/>
      <c r="B22" s="6"/>
      <c r="C22" s="6"/>
      <c r="D22" s="6"/>
      <c r="E22" s="6"/>
      <c r="F22" s="6"/>
      <c r="G22" s="4"/>
    </row>
    <row r="23" ht="17.25" customHeight="1" spans="1:8" x14ac:dyDescent="0.25">
      <c r="A23" s="5"/>
      <c r="B23" s="6"/>
      <c r="C23" s="6"/>
      <c r="D23" s="6"/>
      <c r="E23" s="6"/>
      <c r="F23" s="6"/>
      <c r="G23" s="4"/>
    </row>
    <row r="24" ht="17.25" customHeight="1" spans="1:8" x14ac:dyDescent="0.25">
      <c r="A24" s="12"/>
      <c r="B24" s="13"/>
      <c r="C24" s="13"/>
      <c r="D24" s="13"/>
      <c r="E24" s="13"/>
      <c r="F24" s="13"/>
      <c r="G24" s="4"/>
    </row>
    <row r="25" ht="17.25" customHeight="1" spans="1:8" x14ac:dyDescent="0.25">
      <c r="A25" s="16" t="s">
        <v>1330</v>
      </c>
      <c r="B25" s="13"/>
      <c r="C25" s="13"/>
      <c r="D25" s="13"/>
      <c r="E25" s="13"/>
      <c r="F25" s="13"/>
      <c r="G25" s="4"/>
    </row>
    <row r="26" ht="17.25" customHeight="1" spans="1:8" x14ac:dyDescent="0.25">
      <c r="A26" s="16" t="s">
        <v>1331</v>
      </c>
      <c r="B26" s="13"/>
      <c r="C26" s="13"/>
      <c r="D26" s="13"/>
      <c r="E26" s="13"/>
      <c r="F26" s="13"/>
      <c r="G26" s="4"/>
    </row>
    <row r="27" spans="1:6" x14ac:dyDescent="0.25">
      <c r="A27" s="1" t="s">
        <v>0</v>
      </c>
      <c r="B27" s="11" t="s">
        <v>69</v>
      </c>
      <c r="C27" s="11" t="s">
        <v>8</v>
      </c>
      <c r="D27" s="11" t="s">
        <v>14</v>
      </c>
      <c r="E27" s="11" t="s">
        <v>188</v>
      </c>
      <c r="F27" s="11" t="s">
        <v>13</v>
      </c>
    </row>
    <row r="28" spans="1:7" x14ac:dyDescent="0.25">
      <c r="A28" s="1" t="s">
        <v>3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4">
        <v>0</v>
      </c>
    </row>
    <row r="29" spans="1:6" x14ac:dyDescent="0.25">
      <c r="A29" s="1"/>
      <c r="B29" s="11">
        <v>95</v>
      </c>
      <c r="C29" s="11">
        <v>200</v>
      </c>
      <c r="D29" s="11">
        <v>30</v>
      </c>
      <c r="E29" s="11">
        <v>10</v>
      </c>
      <c r="F29" s="11">
        <v>240</v>
      </c>
    </row>
    <row r="30" spans="1:6" x14ac:dyDescent="0.25">
      <c r="A30" s="1"/>
      <c r="B30" s="11">
        <v>25</v>
      </c>
      <c r="C30" s="11">
        <v>0</v>
      </c>
      <c r="D30" s="11">
        <v>10</v>
      </c>
      <c r="E30" s="11">
        <v>5</v>
      </c>
      <c r="F30" s="11">
        <v>0</v>
      </c>
    </row>
    <row r="31" spans="1:6" x14ac:dyDescent="0.25">
      <c r="A31" s="1"/>
      <c r="B31" s="11">
        <v>-30</v>
      </c>
      <c r="C31" s="11">
        <v>-63</v>
      </c>
      <c r="D31" s="11">
        <v>-7</v>
      </c>
      <c r="E31" s="11">
        <v>-15</v>
      </c>
      <c r="F31" s="11">
        <v>-99</v>
      </c>
    </row>
    <row r="32" spans="1:6" x14ac:dyDescent="0.25">
      <c r="A32" s="1"/>
      <c r="B32" s="11">
        <v>-64</v>
      </c>
      <c r="C32" s="11">
        <v>-108</v>
      </c>
      <c r="D32" s="11">
        <v>-25</v>
      </c>
      <c r="E32" s="11">
        <v>0</v>
      </c>
      <c r="F32" s="11">
        <v>-101</v>
      </c>
    </row>
    <row r="33" spans="1:6" x14ac:dyDescent="0.25">
      <c r="A33" s="1"/>
      <c r="B33" s="11">
        <v>-24</v>
      </c>
      <c r="C33" s="11">
        <v>-30</v>
      </c>
      <c r="D33" s="11">
        <v>-9</v>
      </c>
      <c r="E33" s="11">
        <v>0</v>
      </c>
      <c r="F33" s="11">
        <v>-39</v>
      </c>
    </row>
    <row r="34" spans="1:6" x14ac:dyDescent="0.25">
      <c r="A34" s="1"/>
      <c r="B34" s="11">
        <v>-2</v>
      </c>
      <c r="C34" s="11">
        <v>0</v>
      </c>
      <c r="D34" s="11">
        <v>0</v>
      </c>
      <c r="E34" s="11">
        <v>0</v>
      </c>
      <c r="F34" s="11">
        <v>-1</v>
      </c>
    </row>
    <row r="35" spans="1:6" x14ac:dyDescent="0.25">
      <c r="A35" s="1" t="s">
        <v>3</v>
      </c>
      <c r="B35" s="11">
        <v>0</v>
      </c>
      <c r="C35" s="11">
        <v>-1</v>
      </c>
      <c r="D35" s="11">
        <v>-1</v>
      </c>
      <c r="E35" s="11">
        <v>0</v>
      </c>
      <c r="F35" s="11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6" ht="17.25" customHeight="1" spans="1:11" x14ac:dyDescent="0.25">
      <c r="A6" s="45" t="s">
        <v>1332</v>
      </c>
      <c r="B6" s="78">
        <v>-72</v>
      </c>
      <c r="C6" s="78">
        <v>-4</v>
      </c>
      <c r="D6" s="79"/>
      <c r="E6" s="79"/>
      <c r="F6" s="78">
        <v>-200</v>
      </c>
      <c r="G6" s="79"/>
      <c r="H6" s="78">
        <v>-60</v>
      </c>
      <c r="I6" s="78">
        <v>-4</v>
      </c>
      <c r="J6" s="345"/>
    </row>
    <row r="7" ht="17.25" customHeight="1" spans="1:11" x14ac:dyDescent="0.25">
      <c r="A7" s="45" t="s">
        <v>1332</v>
      </c>
      <c r="B7" s="18">
        <v>-28</v>
      </c>
      <c r="C7" s="25"/>
      <c r="D7" s="18">
        <v>-100</v>
      </c>
      <c r="E7" s="18">
        <v>-4</v>
      </c>
      <c r="F7" s="18">
        <v>-3</v>
      </c>
      <c r="G7" s="18">
        <v>-30</v>
      </c>
      <c r="H7" s="25"/>
      <c r="I7" s="18">
        <v>-26</v>
      </c>
      <c r="J7" s="36"/>
    </row>
    <row r="8" ht="17.25" customHeight="1" spans="1:11" x14ac:dyDescent="0.25">
      <c r="A8" s="75" t="s">
        <v>1319</v>
      </c>
      <c r="B8" s="76">
        <f>SUM(C10:C12)</f>
      </c>
      <c r="C8" s="76">
        <f>SUM(D10:D12)</f>
      </c>
      <c r="D8" s="76">
        <f>SUM(E10:E12)</f>
      </c>
      <c r="E8" s="76">
        <f>SUM(F10:F12)</f>
      </c>
      <c r="F8" s="52">
        <f>SUM(G10:G12)</f>
      </c>
      <c r="G8" s="76">
        <f>SUM(H10:H12)</f>
      </c>
      <c r="H8" s="76">
        <f>SUM(I10:I12)</f>
      </c>
      <c r="I8" s="76">
        <f>SUM(J10:J12)</f>
      </c>
      <c r="J8" s="321"/>
    </row>
    <row r="9" ht="17.25" customHeight="1" spans="1:11" x14ac:dyDescent="0.25">
      <c r="A9" s="45"/>
      <c r="B9" s="6"/>
      <c r="C9" s="25"/>
      <c r="D9" s="6"/>
      <c r="E9" s="6"/>
      <c r="F9" s="6"/>
      <c r="G9" s="6"/>
      <c r="H9" s="25"/>
      <c r="I9" s="6"/>
      <c r="J9" s="36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ht="17.25" customHeight="1" spans="1:11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</row>
    <row r="13" spans="1:9" x14ac:dyDescent="0.25">
      <c r="A13" s="1" t="s">
        <v>0</v>
      </c>
      <c r="B13" s="2" t="s">
        <v>69</v>
      </c>
      <c r="C13" s="2" t="s">
        <v>7</v>
      </c>
      <c r="D13" s="2" t="s">
        <v>8</v>
      </c>
      <c r="E13" s="2" t="s">
        <v>4</v>
      </c>
      <c r="F13" s="2" t="s">
        <v>13</v>
      </c>
      <c r="G13" s="2" t="s">
        <v>15</v>
      </c>
      <c r="H13" s="2" t="s">
        <v>12</v>
      </c>
      <c r="I13" s="2" t="s">
        <v>14</v>
      </c>
    </row>
    <row r="14" spans="1:10" x14ac:dyDescent="0.25">
      <c r="A14" s="1" t="s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3">
        <v>0</v>
      </c>
    </row>
    <row r="15" spans="1:9" x14ac:dyDescent="0.25">
      <c r="A15" s="1"/>
      <c r="B15" s="2">
        <v>100</v>
      </c>
      <c r="C15" s="2">
        <v>4</v>
      </c>
      <c r="D15" s="2">
        <v>100</v>
      </c>
      <c r="E15" s="2">
        <v>4</v>
      </c>
      <c r="F15" s="2">
        <v>200</v>
      </c>
      <c r="G15" s="2">
        <v>30</v>
      </c>
      <c r="H15" s="2">
        <v>60</v>
      </c>
      <c r="I15" s="2">
        <v>30</v>
      </c>
    </row>
    <row r="16" spans="1:9" x14ac:dyDescent="0.25">
      <c r="A16" s="1"/>
      <c r="B16" s="2">
        <v>-72</v>
      </c>
      <c r="C16" s="2">
        <v>-4</v>
      </c>
      <c r="D16" s="2">
        <v>0</v>
      </c>
      <c r="E16" s="2">
        <v>0</v>
      </c>
      <c r="F16" s="2">
        <v>-200</v>
      </c>
      <c r="G16" s="2">
        <v>0</v>
      </c>
      <c r="H16" s="2">
        <v>-60</v>
      </c>
      <c r="I16" s="2">
        <v>-4</v>
      </c>
    </row>
    <row r="17" spans="1:9" x14ac:dyDescent="0.25">
      <c r="A17" s="1"/>
      <c r="B17" s="2">
        <v>-28</v>
      </c>
      <c r="C17" s="2">
        <v>0</v>
      </c>
      <c r="D17" s="2">
        <v>-100</v>
      </c>
      <c r="E17" s="2">
        <v>-4</v>
      </c>
      <c r="F17" s="2">
        <v>-3</v>
      </c>
      <c r="G17" s="2">
        <v>-30</v>
      </c>
      <c r="H17" s="2">
        <v>0</v>
      </c>
      <c r="I17" s="2">
        <v>-26</v>
      </c>
    </row>
    <row r="18" spans="1:9" x14ac:dyDescent="0.25">
      <c r="A18" s="1" t="s">
        <v>3</v>
      </c>
      <c r="B18" s="2">
        <v>0</v>
      </c>
      <c r="C18" s="2">
        <v>0</v>
      </c>
      <c r="D18" s="2">
        <v>0</v>
      </c>
      <c r="E18" s="2">
        <v>0</v>
      </c>
      <c r="F18" s="2">
        <v>-3</v>
      </c>
      <c r="G18" s="2">
        <v>0</v>
      </c>
      <c r="H18" s="2">
        <v>0</v>
      </c>
      <c r="I18" s="2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J2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11" customWidth="1"/>
    <col min="3" max="7" width="9.147857142857141" style="11" customWidth="1"/>
    <col min="8" max="8" width="8.290714285714287" style="4" customWidth="1"/>
    <col min="9" max="9" width="12.43357142857143" style="4" customWidth="1"/>
  </cols>
  <sheetData>
    <row r="8" ht="17.25" customHeight="1" spans="1:10" x14ac:dyDescent="0.25">
      <c r="A8" s="163"/>
      <c r="B8" s="164"/>
      <c r="C8" s="164"/>
      <c r="D8" s="124">
        <v>-2</v>
      </c>
      <c r="E8" s="164"/>
      <c r="F8" s="124">
        <v>-14</v>
      </c>
      <c r="G8" s="164"/>
      <c r="H8" s="423"/>
      <c r="I8" s="165" t="s">
        <v>704</v>
      </c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36"/>
      <c r="I9" s="4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36"/>
      <c r="I10" s="4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7"/>
      <c r="I11" s="4"/>
    </row>
    <row r="12" ht="17.25" customHeight="1" spans="1:10" x14ac:dyDescent="0.25">
      <c r="A12" s="300"/>
      <c r="B12" s="290"/>
      <c r="C12" s="290"/>
      <c r="D12" s="290"/>
      <c r="E12" s="290"/>
      <c r="F12" s="290"/>
      <c r="G12" s="290"/>
      <c r="H12" s="8"/>
      <c r="I12" s="4"/>
    </row>
    <row r="13" ht="17.25" customHeight="1" spans="1:10" x14ac:dyDescent="0.25">
      <c r="A13" s="14" t="s">
        <v>1333</v>
      </c>
      <c r="B13" s="13"/>
      <c r="C13" s="13"/>
      <c r="D13" s="13"/>
      <c r="E13" s="13"/>
      <c r="F13" s="13"/>
      <c r="G13" s="13"/>
      <c r="H13" s="4"/>
      <c r="I13" s="4"/>
    </row>
    <row r="14" ht="17.25" customHeight="1" spans="1:10" x14ac:dyDescent="0.25">
      <c r="A14" s="14" t="s">
        <v>1334</v>
      </c>
      <c r="B14" s="13"/>
      <c r="C14" s="13"/>
      <c r="D14" s="13"/>
      <c r="E14" s="13"/>
      <c r="F14" s="13"/>
      <c r="G14" s="13"/>
      <c r="H14" s="4"/>
      <c r="I14" s="4"/>
    </row>
    <row r="15" spans="1:7" x14ac:dyDescent="0.25">
      <c r="A15" s="1" t="s">
        <v>0</v>
      </c>
      <c r="B15" s="11" t="s">
        <v>6</v>
      </c>
      <c r="C15" s="11" t="s">
        <v>7</v>
      </c>
      <c r="D15" s="11" t="s">
        <v>8</v>
      </c>
      <c r="E15" s="11" t="s">
        <v>4</v>
      </c>
      <c r="F15" s="11" t="s">
        <v>13</v>
      </c>
      <c r="G15" s="11" t="s">
        <v>14</v>
      </c>
    </row>
    <row r="16" spans="1:8" x14ac:dyDescent="0.25">
      <c r="A16" s="1" t="s">
        <v>3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4">
        <v>0</v>
      </c>
    </row>
    <row r="17" spans="1:7" x14ac:dyDescent="0.25">
      <c r="A17" s="1"/>
      <c r="B17" s="11">
        <v>80</v>
      </c>
      <c r="C17" s="11">
        <v>20</v>
      </c>
      <c r="D17" s="11">
        <v>80</v>
      </c>
      <c r="E17" s="11">
        <v>20</v>
      </c>
      <c r="F17" s="11">
        <v>150</v>
      </c>
      <c r="G17" s="11">
        <v>30</v>
      </c>
    </row>
    <row r="18" spans="1:7" x14ac:dyDescent="0.25">
      <c r="A18" s="1"/>
      <c r="B18" s="11">
        <v>-41</v>
      </c>
      <c r="C18" s="11">
        <v>-5</v>
      </c>
      <c r="D18" s="11">
        <v>-59</v>
      </c>
      <c r="E18" s="11">
        <v>-7</v>
      </c>
      <c r="F18" s="11">
        <v>-82</v>
      </c>
      <c r="G18" s="11">
        <v>0</v>
      </c>
    </row>
    <row r="19" spans="1:7" x14ac:dyDescent="0.25">
      <c r="A19" s="1"/>
      <c r="B19" s="11">
        <v>0</v>
      </c>
      <c r="C19" s="11">
        <v>-15</v>
      </c>
      <c r="D19" s="11">
        <v>-19</v>
      </c>
      <c r="E19" s="11">
        <v>-12</v>
      </c>
      <c r="F19" s="11">
        <v>-54</v>
      </c>
      <c r="G19" s="11">
        <v>-30</v>
      </c>
    </row>
    <row r="20" spans="1:7" x14ac:dyDescent="0.25">
      <c r="A20" s="1"/>
      <c r="B20" s="11">
        <v>-39</v>
      </c>
      <c r="C20" s="11">
        <v>0</v>
      </c>
      <c r="D20" s="11">
        <v>0</v>
      </c>
      <c r="E20" s="11">
        <v>-10</v>
      </c>
      <c r="F20" s="11">
        <v>0</v>
      </c>
      <c r="G20" s="11">
        <v>0</v>
      </c>
    </row>
    <row r="21" spans="1:7" x14ac:dyDescent="0.25">
      <c r="A21" s="1" t="s">
        <v>3</v>
      </c>
      <c r="B21" s="11">
        <v>0</v>
      </c>
      <c r="C21" s="11">
        <v>0</v>
      </c>
      <c r="D21" s="11">
        <v>2</v>
      </c>
      <c r="E21" s="11">
        <v>-9</v>
      </c>
      <c r="F21" s="11">
        <v>14</v>
      </c>
      <c r="G21" s="11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6" ht="17.25" customHeight="1" spans="1:15" x14ac:dyDescent="0.25">
      <c r="A6" s="45">
        <v>44206</v>
      </c>
      <c r="B6" s="78">
        <v>10</v>
      </c>
      <c r="C6" s="78">
        <v>90</v>
      </c>
      <c r="D6" s="78">
        <v>180</v>
      </c>
      <c r="E6" s="78">
        <v>90</v>
      </c>
      <c r="F6" s="78">
        <v>20</v>
      </c>
      <c r="G6" s="78">
        <v>90</v>
      </c>
      <c r="H6" s="78">
        <v>30</v>
      </c>
      <c r="I6" s="146"/>
      <c r="J6" s="146"/>
      <c r="K6" s="345"/>
      <c r="L6" s="4"/>
      <c r="M6" s="4"/>
      <c r="N6" s="4"/>
    </row>
    <row r="7" ht="17.25" customHeight="1" spans="1:15" x14ac:dyDescent="0.25">
      <c r="A7" s="45">
        <v>44418</v>
      </c>
      <c r="B7" s="79"/>
      <c r="C7" s="78">
        <v>-45</v>
      </c>
      <c r="D7" s="78">
        <v>-145</v>
      </c>
      <c r="E7" s="78">
        <v>-55</v>
      </c>
      <c r="F7" s="78">
        <v>-4</v>
      </c>
      <c r="G7" s="78">
        <v>-85</v>
      </c>
      <c r="H7" s="78">
        <v>-26</v>
      </c>
      <c r="I7" s="146"/>
      <c r="J7" s="146"/>
      <c r="K7" s="345"/>
      <c r="L7" s="4"/>
      <c r="M7" s="4"/>
      <c r="N7" s="4"/>
    </row>
    <row r="8" ht="17.25" customHeight="1" spans="1:15" x14ac:dyDescent="0.25">
      <c r="A8" s="45" t="s">
        <v>1335</v>
      </c>
      <c r="B8" s="78">
        <v>-21</v>
      </c>
      <c r="C8" s="78">
        <v>-59</v>
      </c>
      <c r="D8" s="78">
        <v>-111</v>
      </c>
      <c r="E8" s="78">
        <v>-53</v>
      </c>
      <c r="F8" s="78">
        <v>-17</v>
      </c>
      <c r="G8" s="78">
        <v>-3</v>
      </c>
      <c r="H8" s="78">
        <v>-4</v>
      </c>
      <c r="I8" s="78">
        <v>-7</v>
      </c>
      <c r="J8" s="146"/>
      <c r="K8" s="345"/>
      <c r="L8" s="4"/>
      <c r="M8" s="4"/>
      <c r="N8" s="4"/>
    </row>
    <row r="9" ht="17.25" customHeight="1" spans="1:15" x14ac:dyDescent="0.25">
      <c r="A9" s="459" t="s">
        <v>140</v>
      </c>
      <c r="B9" s="460"/>
      <c r="C9" s="460"/>
      <c r="D9" s="460"/>
      <c r="E9" s="460"/>
      <c r="F9" s="460"/>
      <c r="G9" s="460"/>
      <c r="H9" s="460"/>
      <c r="I9" s="460"/>
      <c r="J9" s="461">
        <v>2</v>
      </c>
      <c r="K9" s="462"/>
      <c r="L9" s="463" t="s">
        <v>1336</v>
      </c>
      <c r="M9" s="463"/>
      <c r="N9" s="463"/>
    </row>
    <row r="10" ht="17.25" customHeight="1" spans="1:15" x14ac:dyDescent="0.25">
      <c r="A10" s="75" t="s">
        <v>1337</v>
      </c>
      <c r="B10" s="52">
        <f>SUM(C10:C13)</f>
      </c>
      <c r="C10" s="52">
        <f>SUM(D10:D13)</f>
      </c>
      <c r="D10" s="52">
        <f>SUM(E10:E13)</f>
      </c>
      <c r="E10" s="52">
        <f>SUM(F10:F13)</f>
      </c>
      <c r="F10" s="52">
        <f>SUM(G10:G13)</f>
      </c>
      <c r="G10" s="76">
        <f>SUM(H10:H13)</f>
      </c>
      <c r="H10" s="76">
        <f>SUM(I10:I13)</f>
      </c>
      <c r="I10" s="52">
        <f>SUM(J10:J13)</f>
      </c>
      <c r="J10" s="464"/>
      <c r="K10" s="406"/>
      <c r="L10" s="4"/>
      <c r="M10" s="4"/>
      <c r="N10" s="4"/>
    </row>
    <row r="11" ht="17.25" customHeight="1" spans="1:15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  <c r="L11" s="4"/>
      <c r="M11" s="4"/>
      <c r="N11" s="4"/>
    </row>
    <row r="12" ht="17.25" customHeight="1" spans="1:15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  <c r="L12" s="4"/>
      <c r="M12" s="4"/>
      <c r="N12" s="4"/>
    </row>
    <row r="13" ht="17.25" customHeight="1" spans="1:15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  <c r="L13" s="4"/>
      <c r="M13" s="4"/>
      <c r="N13" s="4"/>
    </row>
    <row r="14" ht="17.25" customHeight="1" spans="1:15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  <c r="L14" s="4"/>
      <c r="M14" s="4"/>
      <c r="N14" s="4"/>
    </row>
    <row r="15" spans="1:10" x14ac:dyDescent="0.25">
      <c r="A15" s="1" t="s">
        <v>0</v>
      </c>
      <c r="B15" s="2" t="s">
        <v>14</v>
      </c>
      <c r="C15" s="2" t="s">
        <v>8</v>
      </c>
      <c r="D15" s="2" t="s">
        <v>13</v>
      </c>
      <c r="E15" s="2" t="s">
        <v>6</v>
      </c>
      <c r="F15" s="2" t="s">
        <v>9</v>
      </c>
      <c r="G15" s="2" t="s">
        <v>12</v>
      </c>
      <c r="H15" s="2" t="s">
        <v>10</v>
      </c>
      <c r="I15" s="2" t="s">
        <v>1338</v>
      </c>
      <c r="J15" s="2" t="s">
        <v>1339</v>
      </c>
    </row>
    <row r="16" spans="1:11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3">
        <v>0</v>
      </c>
    </row>
    <row r="17" spans="1:10" x14ac:dyDescent="0.25">
      <c r="A17" s="1"/>
      <c r="B17" s="2">
        <v>4</v>
      </c>
      <c r="C17" s="2">
        <v>12</v>
      </c>
      <c r="D17" s="2">
        <v>24</v>
      </c>
      <c r="E17" s="2">
        <v>12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</row>
    <row r="18" spans="1:10" x14ac:dyDescent="0.25">
      <c r="A18" s="1"/>
      <c r="B18" s="2">
        <v>10</v>
      </c>
      <c r="C18" s="2">
        <v>90</v>
      </c>
      <c r="D18" s="2">
        <v>180</v>
      </c>
      <c r="E18" s="2">
        <v>90</v>
      </c>
      <c r="F18" s="2">
        <v>20</v>
      </c>
      <c r="G18" s="2">
        <v>90</v>
      </c>
      <c r="H18" s="2">
        <v>30</v>
      </c>
      <c r="I18" s="2">
        <v>0</v>
      </c>
      <c r="J18" s="2">
        <v>0</v>
      </c>
    </row>
    <row r="19" spans="1:10" x14ac:dyDescent="0.25">
      <c r="A19" s="1"/>
      <c r="B19" s="2">
        <v>0</v>
      </c>
      <c r="C19" s="2">
        <v>-45</v>
      </c>
      <c r="D19" s="2">
        <v>-145</v>
      </c>
      <c r="E19" s="2">
        <v>-55</v>
      </c>
      <c r="F19" s="2">
        <v>-4</v>
      </c>
      <c r="G19" s="2">
        <v>-85</v>
      </c>
      <c r="H19" s="2">
        <v>-26</v>
      </c>
      <c r="I19" s="2">
        <v>0</v>
      </c>
      <c r="J19" s="2">
        <v>0</v>
      </c>
    </row>
    <row r="20" spans="1:10" x14ac:dyDescent="0.25">
      <c r="A20" s="1"/>
      <c r="B20" s="2">
        <v>-21</v>
      </c>
      <c r="C20" s="2">
        <v>-59</v>
      </c>
      <c r="D20" s="2">
        <v>-111</v>
      </c>
      <c r="E20" s="2">
        <v>-53</v>
      </c>
      <c r="F20" s="2">
        <v>-17</v>
      </c>
      <c r="G20" s="2">
        <v>-3</v>
      </c>
      <c r="H20" s="2">
        <v>-4</v>
      </c>
      <c r="I20" s="2">
        <v>-7</v>
      </c>
      <c r="J20" s="2">
        <v>0</v>
      </c>
    </row>
    <row r="21" spans="1:10" x14ac:dyDescent="0.25">
      <c r="A21" s="1"/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</v>
      </c>
    </row>
    <row r="22" spans="1:10" x14ac:dyDescent="0.25">
      <c r="A22" s="1" t="s">
        <v>3</v>
      </c>
      <c r="B22" s="2">
        <v>-7</v>
      </c>
      <c r="C22" s="2">
        <v>-2</v>
      </c>
      <c r="D22" s="2">
        <v>-52</v>
      </c>
      <c r="E22" s="2">
        <v>-6</v>
      </c>
      <c r="F22" s="2">
        <v>-1</v>
      </c>
      <c r="G22" s="2">
        <v>2</v>
      </c>
      <c r="H22" s="2">
        <v>0</v>
      </c>
      <c r="I22" s="2">
        <v>-7</v>
      </c>
      <c r="J22" s="2">
        <v>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6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6" ht="17.25" customHeight="1" spans="1:16" x14ac:dyDescent="0.25">
      <c r="A6" s="45" t="s">
        <v>1340</v>
      </c>
      <c r="B6" s="344"/>
      <c r="C6" s="344"/>
      <c r="D6" s="166">
        <v>-22</v>
      </c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4"/>
    </row>
    <row r="7" ht="17.25" customHeight="1" spans="1:16" x14ac:dyDescent="0.25">
      <c r="A7" s="75" t="s">
        <v>1341</v>
      </c>
      <c r="B7" s="76">
        <f>SUM(C10:C11)</f>
      </c>
      <c r="C7" s="76">
        <f>SUM(D10:D11)</f>
      </c>
      <c r="D7" s="76">
        <f>SUM(E10:E11)</f>
      </c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4"/>
    </row>
    <row r="8" ht="17.25" customHeight="1" spans="1:16" x14ac:dyDescent="0.25">
      <c r="A8" s="45"/>
      <c r="B8" s="344"/>
      <c r="C8" s="344"/>
      <c r="D8" s="344"/>
      <c r="E8" s="344"/>
      <c r="F8" s="344"/>
      <c r="G8" s="344"/>
      <c r="H8" s="344"/>
      <c r="I8" s="344"/>
      <c r="J8" s="344"/>
      <c r="K8" s="344"/>
      <c r="L8" s="344"/>
      <c r="M8" s="344"/>
      <c r="N8" s="344"/>
      <c r="O8" s="4"/>
    </row>
    <row r="9" ht="17.25" customHeight="1" spans="1:16" x14ac:dyDescent="0.25">
      <c r="A9" s="75" t="s">
        <v>1325</v>
      </c>
      <c r="B9" s="76">
        <f>SUM(C12:C13)</f>
      </c>
      <c r="C9" s="76">
        <f>SUM(D12:D13)</f>
      </c>
      <c r="D9" s="76">
        <f>SUM(E12:E13)</f>
      </c>
      <c r="E9" s="189"/>
      <c r="F9" s="189"/>
      <c r="G9" s="189"/>
      <c r="H9" s="189"/>
      <c r="I9" s="189"/>
      <c r="J9" s="189"/>
      <c r="K9" s="189"/>
      <c r="L9" s="189"/>
      <c r="M9" s="189"/>
      <c r="N9" s="189"/>
      <c r="O9" s="4"/>
    </row>
    <row r="10" ht="17.25" customHeight="1" spans="1:16" x14ac:dyDescent="0.25">
      <c r="A10" s="45"/>
      <c r="B10" s="344"/>
      <c r="C10" s="344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4"/>
    </row>
    <row r="11" ht="17.25" customHeight="1" spans="1:16" x14ac:dyDescent="0.25">
      <c r="A11" s="75" t="s">
        <v>1326</v>
      </c>
      <c r="B11" s="76">
        <f>SUM(C14:C15)</f>
      </c>
      <c r="C11" s="76">
        <f>SUM(D14:D15)</f>
      </c>
      <c r="D11" s="76">
        <f>SUM(E14:E15)</f>
      </c>
      <c r="E11" s="189"/>
      <c r="F11" s="189"/>
      <c r="G11" s="189"/>
      <c r="H11" s="189"/>
      <c r="I11" s="189"/>
      <c r="J11" s="189"/>
      <c r="K11" s="189"/>
      <c r="L11" s="189"/>
      <c r="M11" s="189"/>
      <c r="N11" s="189"/>
      <c r="O11" s="4"/>
    </row>
    <row r="12" ht="17.25" customHeight="1" spans="1:16" x14ac:dyDescent="0.25">
      <c r="A12" s="45"/>
      <c r="B12" s="344"/>
      <c r="C12" s="344"/>
      <c r="D12" s="344"/>
      <c r="E12" s="344"/>
      <c r="F12" s="344"/>
      <c r="G12" s="344"/>
      <c r="H12" s="344"/>
      <c r="I12" s="344"/>
      <c r="J12" s="344"/>
      <c r="K12" s="344"/>
      <c r="L12" s="344"/>
      <c r="M12" s="344"/>
      <c r="N12" s="344"/>
      <c r="O12" s="4"/>
    </row>
    <row r="13" ht="17.25" customHeight="1" spans="1:16" x14ac:dyDescent="0.25">
      <c r="A13" s="75" t="s">
        <v>1327</v>
      </c>
      <c r="B13" s="76">
        <f>SUM(C16:C17)</f>
      </c>
      <c r="C13" s="76">
        <f>SUM(D16:D17)</f>
      </c>
      <c r="D13" s="76">
        <f>SUM(E16:E17)</f>
      </c>
      <c r="E13" s="189"/>
      <c r="F13" s="189"/>
      <c r="G13" s="189"/>
      <c r="H13" s="189"/>
      <c r="I13" s="189"/>
      <c r="J13" s="189"/>
      <c r="K13" s="189"/>
      <c r="L13" s="189"/>
      <c r="M13" s="189"/>
      <c r="N13" s="189"/>
      <c r="O13" s="4"/>
    </row>
    <row r="14" ht="17.25" customHeight="1" spans="1:16" x14ac:dyDescent="0.25">
      <c r="A14" s="45"/>
      <c r="B14" s="344"/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4"/>
    </row>
    <row r="15" ht="17.25" customHeight="1" spans="1:16" x14ac:dyDescent="0.25">
      <c r="A15" s="75" t="s">
        <v>1315</v>
      </c>
      <c r="B15" s="76">
        <f>SUM(C18:C19)</f>
      </c>
      <c r="C15" s="76">
        <f>SUM(D18:D19)</f>
      </c>
      <c r="D15" s="76">
        <f>SUM(E18:E19)</f>
      </c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4"/>
    </row>
    <row r="16" ht="17.25" customHeight="1" spans="1:16" x14ac:dyDescent="0.25">
      <c r="A16" s="45"/>
      <c r="B16" s="344"/>
      <c r="C16" s="344"/>
      <c r="D16" s="344"/>
      <c r="E16" s="344"/>
      <c r="F16" s="344"/>
      <c r="G16" s="344"/>
      <c r="H16" s="344"/>
      <c r="I16" s="344"/>
      <c r="J16" s="344"/>
      <c r="K16" s="344"/>
      <c r="L16" s="344"/>
      <c r="M16" s="344"/>
      <c r="N16" s="344"/>
      <c r="O16" s="4"/>
    </row>
    <row r="17" ht="17.25" customHeight="1" spans="1:16" x14ac:dyDescent="0.25">
      <c r="A17" s="75" t="s">
        <v>1316</v>
      </c>
      <c r="B17" s="76">
        <f>SUM(C20:C21)</f>
      </c>
      <c r="C17" s="76">
        <f>SUM(D20:D21)</f>
      </c>
      <c r="D17" s="76">
        <f>SUM(E20:E21)</f>
      </c>
      <c r="E17" s="189"/>
      <c r="F17" s="189"/>
      <c r="G17" s="189"/>
      <c r="H17" s="189"/>
      <c r="I17" s="189"/>
      <c r="J17" s="189"/>
      <c r="K17" s="189"/>
      <c r="L17" s="189"/>
      <c r="M17" s="189"/>
      <c r="N17" s="189"/>
      <c r="O17" s="4"/>
    </row>
    <row r="18" ht="17.25" customHeight="1" spans="1:16" x14ac:dyDescent="0.25">
      <c r="A18" s="45"/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4"/>
    </row>
    <row r="19" ht="17.25" customHeight="1" spans="1:16" x14ac:dyDescent="0.25">
      <c r="A19" s="75" t="s">
        <v>1317</v>
      </c>
      <c r="B19" s="76">
        <f>SUM(C22:C23)</f>
      </c>
      <c r="C19" s="76">
        <f>SUM(D22:D23)</f>
      </c>
      <c r="D19" s="76">
        <f>SUM(E22:E23)</f>
      </c>
      <c r="E19" s="189"/>
      <c r="F19" s="189"/>
      <c r="G19" s="189"/>
      <c r="H19" s="189"/>
      <c r="I19" s="189"/>
      <c r="J19" s="189"/>
      <c r="K19" s="189"/>
      <c r="L19" s="189"/>
      <c r="M19" s="189"/>
      <c r="N19" s="189"/>
      <c r="O19" s="4"/>
    </row>
    <row r="20" ht="17.25" customHeight="1" spans="1:16" x14ac:dyDescent="0.25">
      <c r="A20" s="45"/>
      <c r="B20" s="344"/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44"/>
      <c r="N20" s="344"/>
      <c r="O20" s="4"/>
    </row>
    <row r="21" ht="17.25" customHeight="1" spans="1:16" x14ac:dyDescent="0.25">
      <c r="A21" s="75" t="s">
        <v>1318</v>
      </c>
      <c r="B21" s="76">
        <f>SUM(C24:C25)</f>
      </c>
      <c r="C21" s="76">
        <f>SUM(D24:D25)</f>
      </c>
      <c r="D21" s="76">
        <f>SUM(E24:E25)</f>
      </c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4"/>
    </row>
    <row r="22" ht="17.25" customHeight="1" spans="1:16" x14ac:dyDescent="0.25">
      <c r="A22" s="45" t="s">
        <v>1342</v>
      </c>
      <c r="B22" s="166">
        <v>-21</v>
      </c>
      <c r="C22" s="395"/>
      <c r="D22" s="166">
        <v>-21</v>
      </c>
      <c r="E22" s="344"/>
      <c r="F22" s="344"/>
      <c r="G22" s="344"/>
      <c r="H22" s="344"/>
      <c r="I22" s="344"/>
      <c r="J22" s="344"/>
      <c r="K22" s="344"/>
      <c r="L22" s="166">
        <v>-12</v>
      </c>
      <c r="M22" s="166">
        <v>-2</v>
      </c>
      <c r="N22" s="166">
        <v>-17</v>
      </c>
      <c r="O22" s="4"/>
    </row>
    <row r="23" ht="17.25" customHeight="1" spans="1:16" x14ac:dyDescent="0.25">
      <c r="A23" s="75" t="s">
        <v>1319</v>
      </c>
      <c r="B23" s="76">
        <f>SUM(C26:C27)</f>
      </c>
      <c r="C23" s="76">
        <f>SUM(D26:D27)</f>
      </c>
      <c r="D23" s="76">
        <f>SUM(E26:E27)</f>
      </c>
      <c r="E23" s="189"/>
      <c r="F23" s="189"/>
      <c r="G23" s="189"/>
      <c r="H23" s="189"/>
      <c r="I23" s="189"/>
      <c r="J23" s="189"/>
      <c r="K23" s="189"/>
      <c r="L23" s="52">
        <f>SUM(M26:M27)</f>
      </c>
      <c r="M23" s="52">
        <f>SUM(N26:N27)</f>
      </c>
      <c r="N23" s="52">
        <f>SUM(O26:O27)</f>
      </c>
      <c r="O23" s="4"/>
    </row>
    <row r="24" ht="17.25" customHeight="1" spans="1:16" x14ac:dyDescent="0.25">
      <c r="A24" s="45"/>
      <c r="B24" s="344"/>
      <c r="C24" s="395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4"/>
    </row>
    <row r="25" ht="17.25" customHeight="1" spans="1:16" x14ac:dyDescent="0.25">
      <c r="A25" s="75" t="s">
        <v>1343</v>
      </c>
      <c r="B25" s="76">
        <f>SUM(C28:C29)</f>
      </c>
      <c r="C25" s="76">
        <f>SUM(D28:D29)</f>
      </c>
      <c r="D25" s="76">
        <f>SUM(E28:E29)</f>
      </c>
      <c r="E25" s="189"/>
      <c r="F25" s="189"/>
      <c r="G25" s="189"/>
      <c r="H25" s="189"/>
      <c r="I25" s="189"/>
      <c r="J25" s="189"/>
      <c r="K25" s="189"/>
      <c r="L25" s="52">
        <f>SUM(M28:M29)</f>
      </c>
      <c r="M25" s="52">
        <f>SUM(N28:N29)</f>
      </c>
      <c r="N25" s="52">
        <f>SUM(O28:O29)</f>
      </c>
      <c r="O25" s="4"/>
    </row>
    <row r="26" ht="17.25" customHeight="1" spans="1:16" x14ac:dyDescent="0.25">
      <c r="A26" s="45"/>
      <c r="B26" s="344"/>
      <c r="C26" s="395"/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4"/>
    </row>
    <row r="27" ht="17.25" customHeight="1" spans="1:16" x14ac:dyDescent="0.25">
      <c r="A27" s="75" t="s">
        <v>1344</v>
      </c>
      <c r="B27" s="76">
        <f>SUM(C30:C31)</f>
      </c>
      <c r="C27" s="76">
        <f>SUM(D30:D31)</f>
      </c>
      <c r="D27" s="76">
        <f>SUM(E30:E31)</f>
      </c>
      <c r="E27" s="189"/>
      <c r="F27" s="189"/>
      <c r="G27" s="189"/>
      <c r="H27" s="189"/>
      <c r="I27" s="189"/>
      <c r="J27" s="189"/>
      <c r="K27" s="189"/>
      <c r="L27" s="52">
        <f>SUM(M30:M31)</f>
      </c>
      <c r="M27" s="52">
        <f>SUM(N30:N31)</f>
      </c>
      <c r="N27" s="52">
        <f>SUM(O30:O31)</f>
      </c>
      <c r="O27" s="4"/>
    </row>
    <row r="28" ht="17.25" customHeight="1" spans="1:16" x14ac:dyDescent="0.25">
      <c r="A28" s="45" t="s">
        <v>1345</v>
      </c>
      <c r="B28" s="20"/>
      <c r="C28" s="19">
        <v>14</v>
      </c>
      <c r="D28" s="19">
        <v>28</v>
      </c>
      <c r="E28" s="19">
        <v>58</v>
      </c>
      <c r="F28" s="19">
        <v>14</v>
      </c>
      <c r="G28" s="19">
        <v>28</v>
      </c>
      <c r="H28" s="19">
        <v>35</v>
      </c>
      <c r="I28" s="19">
        <v>14</v>
      </c>
      <c r="J28" s="19">
        <v>14</v>
      </c>
      <c r="K28" s="19">
        <v>126</v>
      </c>
      <c r="L28" s="20"/>
      <c r="M28" s="19">
        <v>28</v>
      </c>
      <c r="N28" s="19">
        <v>28</v>
      </c>
      <c r="O28" s="4"/>
    </row>
    <row r="29" ht="17.25" customHeight="1" spans="1:16" x14ac:dyDescent="0.25">
      <c r="A29" s="75" t="s">
        <v>1346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76">
        <f>SUM(J32:J33)</f>
      </c>
      <c r="J29" s="76">
        <f>SUM(K32:K33)</f>
      </c>
      <c r="K29" s="76">
        <f>SUM(L32:L33)</f>
      </c>
      <c r="L29" s="52">
        <f>SUM(M32:M33)</f>
      </c>
      <c r="M29" s="76">
        <f>SUM(N32:N33)</f>
      </c>
      <c r="N29" s="76">
        <f>SUM(O32:O33)</f>
      </c>
      <c r="O29" s="4"/>
    </row>
    <row r="30" ht="17.25" customHeight="1" spans="1:16" x14ac:dyDescent="0.25">
      <c r="A30" s="45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4"/>
    </row>
    <row r="31" ht="17.25" customHeight="1" spans="1:16" x14ac:dyDescent="0.25">
      <c r="A31" s="75" t="s">
        <v>1347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76">
        <f>SUM(H34:H35)</f>
      </c>
      <c r="H31" s="76">
        <f>SUM(I34:I35)</f>
      </c>
      <c r="I31" s="76">
        <f>SUM(J34:J35)</f>
      </c>
      <c r="J31" s="76">
        <f>SUM(K34:K35)</f>
      </c>
      <c r="K31" s="76">
        <f>SUM(L34:L35)</f>
      </c>
      <c r="L31" s="52">
        <f>SUM(M34:M35)</f>
      </c>
      <c r="M31" s="76">
        <f>SUM(N34:N35)</f>
      </c>
      <c r="N31" s="76">
        <f>SUM(O34:O35)</f>
      </c>
      <c r="O31" s="4"/>
    </row>
    <row r="32" ht="17.25" customHeight="1" spans="1:16" x14ac:dyDescent="0.25">
      <c r="A32" s="45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4"/>
    </row>
    <row r="33" ht="17.25" customHeight="1" spans="1:16" x14ac:dyDescent="0.25">
      <c r="A33" s="75" t="s">
        <v>1348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76">
        <f>SUM(G36:G37)</f>
      </c>
      <c r="G33" s="76">
        <f>SUM(H36:H37)</f>
      </c>
      <c r="H33" s="76">
        <f>SUM(I36:I37)</f>
      </c>
      <c r="I33" s="76">
        <f>SUM(J36:J37)</f>
      </c>
      <c r="J33" s="76">
        <f>SUM(K36:K37)</f>
      </c>
      <c r="K33" s="76">
        <f>SUM(L36:L37)</f>
      </c>
      <c r="L33" s="52">
        <f>SUM(M36:M37)</f>
      </c>
      <c r="M33" s="76">
        <f>SUM(N36:N37)</f>
      </c>
      <c r="N33" s="76">
        <f>SUM(O36:O37)</f>
      </c>
      <c r="O33" s="4"/>
    </row>
    <row r="34" ht="17.25" customHeight="1" spans="1:16" x14ac:dyDescent="0.25">
      <c r="A34" s="45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4"/>
    </row>
    <row r="35" ht="17.25" customHeight="1" spans="1:16" x14ac:dyDescent="0.25">
      <c r="A35" s="75" t="s">
        <v>1337</v>
      </c>
      <c r="B35" s="76">
        <f>SUM(C38:C39)</f>
      </c>
      <c r="C35" s="76">
        <f>SUM(D38:D39)</f>
      </c>
      <c r="D35" s="76">
        <f>SUM(E38:E39)</f>
      </c>
      <c r="E35" s="76">
        <f>SUM(F38:F39)</f>
      </c>
      <c r="F35" s="76">
        <f>SUM(G38:G39)</f>
      </c>
      <c r="G35" s="76">
        <f>SUM(H38:H39)</f>
      </c>
      <c r="H35" s="76">
        <f>SUM(I38:I39)</f>
      </c>
      <c r="I35" s="76">
        <f>SUM(J38:J39)</f>
      </c>
      <c r="J35" s="76">
        <f>SUM(K38:K39)</f>
      </c>
      <c r="K35" s="76">
        <f>SUM(L38:L39)</f>
      </c>
      <c r="L35" s="52">
        <f>SUM(M38:M39)</f>
      </c>
      <c r="M35" s="76">
        <f>SUM(N38:N39)</f>
      </c>
      <c r="N35" s="76">
        <f>SUM(O38:O39)</f>
      </c>
      <c r="O35" s="4"/>
    </row>
    <row r="36" ht="17.25" customHeight="1" spans="1:16" x14ac:dyDescent="0.25">
      <c r="A36" s="45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4"/>
    </row>
    <row r="37" ht="17.25" customHeight="1" spans="1:16" x14ac:dyDescent="0.25">
      <c r="A37" s="75" t="s">
        <v>1349</v>
      </c>
      <c r="B37" s="76">
        <f>SUM(C40:C41)</f>
      </c>
      <c r="C37" s="76">
        <f>SUM(D40:D41)</f>
      </c>
      <c r="D37" s="76">
        <f>SUM(E40:E41)</f>
      </c>
      <c r="E37" s="76">
        <f>SUM(F40:F41)</f>
      </c>
      <c r="F37" s="76">
        <f>SUM(G40:G41)</f>
      </c>
      <c r="G37" s="76">
        <f>SUM(H40:H41)</f>
      </c>
      <c r="H37" s="76">
        <f>SUM(I40:I41)</f>
      </c>
      <c r="I37" s="76">
        <f>SUM(J40:J41)</f>
      </c>
      <c r="J37" s="76">
        <f>SUM(K40:K41)</f>
      </c>
      <c r="K37" s="76">
        <f>SUM(L40:L41)</f>
      </c>
      <c r="L37" s="52">
        <f>SUM(M40:M41)</f>
      </c>
      <c r="M37" s="76">
        <f>SUM(N40:N41)</f>
      </c>
      <c r="N37" s="76">
        <f>SUM(O40:O41)</f>
      </c>
      <c r="O37" s="4"/>
    </row>
    <row r="38" ht="17.25" customHeight="1" spans="1:16" x14ac:dyDescent="0.25">
      <c r="A38" s="45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4"/>
    </row>
    <row r="39" ht="17.25" customHeight="1" spans="1:16" x14ac:dyDescent="0.25">
      <c r="A39" s="75" t="s">
        <v>1350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76">
        <f>SUM(I42:I43)</f>
      </c>
      <c r="I39" s="76">
        <f>SUM(J42:J43)</f>
      </c>
      <c r="J39" s="76">
        <f>SUM(K42:K43)</f>
      </c>
      <c r="K39" s="76">
        <f>SUM(L42:L43)</f>
      </c>
      <c r="L39" s="52">
        <f>SUM(M42:M43)</f>
      </c>
      <c r="M39" s="76">
        <f>SUM(N42:N43)</f>
      </c>
      <c r="N39" s="76">
        <f>SUM(O42:O43)</f>
      </c>
      <c r="O39" s="4"/>
    </row>
    <row r="40" ht="17.25" customHeight="1" spans="1:16" x14ac:dyDescent="0.25">
      <c r="A40" s="45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4"/>
    </row>
    <row r="41" ht="17.25" customHeight="1" spans="1:16" x14ac:dyDescent="0.25">
      <c r="A41" s="75" t="s">
        <v>1351</v>
      </c>
      <c r="B41" s="76">
        <f>SUM(C44:C45)</f>
      </c>
      <c r="C41" s="76">
        <f>SUM(D44:D45)</f>
      </c>
      <c r="D41" s="76">
        <f>SUM(E44:E45)</f>
      </c>
      <c r="E41" s="76">
        <f>SUM(F44:F45)</f>
      </c>
      <c r="F41" s="76">
        <f>SUM(G44:G45)</f>
      </c>
      <c r="G41" s="76">
        <f>SUM(H44:H45)</f>
      </c>
      <c r="H41" s="76">
        <f>SUM(I44:I45)</f>
      </c>
      <c r="I41" s="76">
        <f>SUM(J44:J45)</f>
      </c>
      <c r="J41" s="76">
        <f>SUM(K44:K45)</f>
      </c>
      <c r="K41" s="76">
        <f>SUM(L44:L45)</f>
      </c>
      <c r="L41" s="52">
        <f>SUM(M44:M45)</f>
      </c>
      <c r="M41" s="76">
        <f>SUM(N44:N45)</f>
      </c>
      <c r="N41" s="76">
        <f>SUM(O44:O45)</f>
      </c>
      <c r="O41" s="4"/>
    </row>
    <row r="42" ht="17.25" customHeight="1" spans="1:16" x14ac:dyDescent="0.25">
      <c r="A42" s="45"/>
      <c r="B42" s="20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4"/>
    </row>
    <row r="43" ht="17.25" customHeight="1" spans="1:16" x14ac:dyDescent="0.25">
      <c r="A43" s="75" t="s">
        <v>1352</v>
      </c>
      <c r="B43" s="76">
        <f>SUM(C46:C47)</f>
      </c>
      <c r="C43" s="76">
        <f>SUM(D46:D47)</f>
      </c>
      <c r="D43" s="76">
        <f>SUM(E46:E47)</f>
      </c>
      <c r="E43" s="76">
        <f>SUM(F46:F47)</f>
      </c>
      <c r="F43" s="76">
        <f>SUM(G46:G47)</f>
      </c>
      <c r="G43" s="76">
        <f>SUM(H46:H47)</f>
      </c>
      <c r="H43" s="76">
        <f>SUM(I46:I47)</f>
      </c>
      <c r="I43" s="76">
        <f>SUM(J46:J47)</f>
      </c>
      <c r="J43" s="76">
        <f>SUM(K46:K47)</f>
      </c>
      <c r="K43" s="76">
        <f>SUM(L46:L47)</f>
      </c>
      <c r="L43" s="52">
        <f>SUM(M46:M47)</f>
      </c>
      <c r="M43" s="76">
        <f>SUM(N46:N47)</f>
      </c>
      <c r="N43" s="76">
        <f>SUM(O46:O47)</f>
      </c>
      <c r="O43" s="4"/>
    </row>
    <row r="44" ht="17.25" customHeight="1" spans="1:16" x14ac:dyDescent="0.25">
      <c r="A44" s="45">
        <v>44898</v>
      </c>
      <c r="B44" s="20"/>
      <c r="C44" s="19">
        <v>-29</v>
      </c>
      <c r="D44" s="19">
        <v>-30</v>
      </c>
      <c r="E44" s="19">
        <v>-58</v>
      </c>
      <c r="F44" s="19">
        <v>-14</v>
      </c>
      <c r="G44" s="19">
        <v>-28</v>
      </c>
      <c r="H44" s="19">
        <v>-35</v>
      </c>
      <c r="I44" s="19">
        <v>-14</v>
      </c>
      <c r="J44" s="19">
        <v>-5</v>
      </c>
      <c r="K44" s="19">
        <v>-126</v>
      </c>
      <c r="L44" s="19">
        <v>-11</v>
      </c>
      <c r="M44" s="19">
        <v>-15</v>
      </c>
      <c r="N44" s="19">
        <v>-20</v>
      </c>
      <c r="O44" s="4"/>
    </row>
    <row r="45" ht="17.25" customHeight="1" spans="1:16" x14ac:dyDescent="0.25">
      <c r="A45" s="129" t="s">
        <v>1353</v>
      </c>
      <c r="B45" s="20"/>
      <c r="C45" s="20"/>
      <c r="D45" s="360"/>
      <c r="E45" s="360"/>
      <c r="F45" s="360"/>
      <c r="G45" s="360"/>
      <c r="H45" s="360"/>
      <c r="I45" s="360"/>
      <c r="J45" s="20"/>
      <c r="K45" s="360"/>
      <c r="L45" s="87">
        <v>23</v>
      </c>
      <c r="M45" s="20"/>
      <c r="N45" s="20"/>
      <c r="O45" s="4"/>
    </row>
    <row r="46" ht="17.25" customHeight="1" spans="1:16" x14ac:dyDescent="0.25">
      <c r="A46" s="375" t="s">
        <v>1354</v>
      </c>
      <c r="B46" s="465"/>
      <c r="C46" s="465"/>
      <c r="D46" s="360"/>
      <c r="E46" s="360"/>
      <c r="F46" s="360"/>
      <c r="G46" s="360"/>
      <c r="H46" s="360"/>
      <c r="I46" s="360"/>
      <c r="J46" s="465"/>
      <c r="K46" s="360"/>
      <c r="L46" s="465"/>
      <c r="M46" s="465"/>
      <c r="N46" s="466">
        <v>9</v>
      </c>
      <c r="O46" s="4"/>
    </row>
    <row r="47" ht="17.25" customHeight="1" spans="1:16" x14ac:dyDescent="0.25">
      <c r="A47" s="422"/>
      <c r="B47" s="467"/>
      <c r="C47" s="468">
        <v>-5</v>
      </c>
      <c r="D47" s="360"/>
      <c r="E47" s="360"/>
      <c r="F47" s="360"/>
      <c r="G47" s="360"/>
      <c r="H47" s="360"/>
      <c r="I47" s="360"/>
      <c r="J47" s="468">
        <v>-9</v>
      </c>
      <c r="K47" s="360"/>
      <c r="L47" s="467"/>
      <c r="M47" s="468">
        <v>-11</v>
      </c>
      <c r="N47" s="467"/>
      <c r="O47" s="469" t="s">
        <v>704</v>
      </c>
    </row>
    <row r="48" ht="17.25" customHeight="1" spans="1:16" x14ac:dyDescent="0.25">
      <c r="A48" s="75" t="s">
        <v>1355</v>
      </c>
      <c r="B48" s="76">
        <f>SUM(C48:C52)</f>
      </c>
      <c r="C48" s="76">
        <f>SUM(D48:D52)</f>
      </c>
      <c r="D48" s="76">
        <f>SUM(E48:E52)</f>
      </c>
      <c r="E48" s="76">
        <f>SUM(F48:F52)</f>
      </c>
      <c r="F48" s="76">
        <f>SUM(G48:G52)</f>
      </c>
      <c r="G48" s="76">
        <f>SUM(H48:H52)</f>
      </c>
      <c r="H48" s="76">
        <f>SUM(I48:I52)</f>
      </c>
      <c r="I48" s="76">
        <f>SUM(J48:J52)</f>
      </c>
      <c r="J48" s="76">
        <f>SUM(K48:K52)</f>
      </c>
      <c r="K48" s="76">
        <f>SUM(L48:L52)</f>
      </c>
      <c r="L48" s="76">
        <f>SUM(M48:M52)</f>
      </c>
      <c r="M48" s="76">
        <f>SUM(N48:N52)</f>
      </c>
      <c r="N48" s="76">
        <f>SUM(O48:O52)</f>
      </c>
      <c r="O48" s="4"/>
    </row>
    <row r="49" ht="17.25" customHeight="1" spans="1:16" x14ac:dyDescent="0.25">
      <c r="A49" s="86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4"/>
    </row>
    <row r="50" ht="17.25" customHeight="1" spans="1:16" x14ac:dyDescent="0.25">
      <c r="A50" s="1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4"/>
    </row>
    <row r="51" ht="17.25" customHeight="1" spans="1:16" x14ac:dyDescent="0.25">
      <c r="A51" s="12"/>
      <c r="B51" s="57" t="s">
        <v>1356</v>
      </c>
      <c r="C51" s="57" t="s">
        <v>7</v>
      </c>
      <c r="D51" s="57" t="s">
        <v>14</v>
      </c>
      <c r="E51" s="57" t="s">
        <v>13</v>
      </c>
      <c r="F51" s="57" t="s">
        <v>1357</v>
      </c>
      <c r="G51" s="57" t="s">
        <v>186</v>
      </c>
      <c r="H51" s="57" t="s">
        <v>15</v>
      </c>
      <c r="I51" s="57" t="s">
        <v>10</v>
      </c>
      <c r="J51" s="57" t="s">
        <v>4</v>
      </c>
      <c r="K51" s="57" t="s">
        <v>12</v>
      </c>
      <c r="L51" s="57" t="s">
        <v>6</v>
      </c>
      <c r="M51" s="57" t="s">
        <v>69</v>
      </c>
      <c r="N51" s="57" t="s">
        <v>8</v>
      </c>
      <c r="O51" s="4"/>
    </row>
    <row r="52" spans="1:14" x14ac:dyDescent="0.25">
      <c r="A52" s="24" t="s">
        <v>0</v>
      </c>
      <c r="B52" s="2" t="s">
        <v>1356</v>
      </c>
      <c r="C52" s="2" t="s">
        <v>7</v>
      </c>
      <c r="D52" s="2" t="s">
        <v>14</v>
      </c>
      <c r="E52" s="2" t="s">
        <v>13</v>
      </c>
      <c r="F52" s="2" t="s">
        <v>1357</v>
      </c>
      <c r="G52" s="2" t="s">
        <v>186</v>
      </c>
      <c r="H52" s="2" t="s">
        <v>15</v>
      </c>
      <c r="I52" s="2" t="s">
        <v>10</v>
      </c>
      <c r="J52" s="2" t="s">
        <v>4</v>
      </c>
      <c r="K52" s="2" t="s">
        <v>12</v>
      </c>
      <c r="L52" s="2" t="s">
        <v>6</v>
      </c>
      <c r="M52" s="2" t="s">
        <v>69</v>
      </c>
      <c r="N52" s="2" t="s">
        <v>8</v>
      </c>
    </row>
    <row r="53" spans="1:15" x14ac:dyDescent="0.25">
      <c r="A53" s="24" t="s">
        <v>3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4">
        <v>0</v>
      </c>
    </row>
    <row r="54" spans="1:14" x14ac:dyDescent="0.25">
      <c r="A54" s="24"/>
      <c r="B54" s="2">
        <v>21</v>
      </c>
      <c r="C54" s="2">
        <v>20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</row>
    <row r="55" spans="1:14" x14ac:dyDescent="0.25">
      <c r="A55" s="24"/>
      <c r="B55" s="2">
        <v>0</v>
      </c>
      <c r="C55" s="2">
        <v>0</v>
      </c>
      <c r="D55" s="2">
        <v>45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</row>
    <row r="56" spans="1:14" x14ac:dyDescent="0.25">
      <c r="A56" s="24"/>
      <c r="B56" s="2">
        <v>0</v>
      </c>
      <c r="C56" s="2">
        <v>0</v>
      </c>
      <c r="D56" s="2">
        <v>-22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</row>
    <row r="57" spans="1:14" x14ac:dyDescent="0.25">
      <c r="A57" s="24"/>
      <c r="B57" s="2">
        <v>-21</v>
      </c>
      <c r="C57" s="2">
        <v>0</v>
      </c>
      <c r="D57" s="2">
        <v>-21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-12</v>
      </c>
      <c r="M57" s="2">
        <v>-2</v>
      </c>
      <c r="N57" s="2">
        <v>-17</v>
      </c>
    </row>
    <row r="58" spans="1:14" x14ac:dyDescent="0.25">
      <c r="A58" s="24"/>
      <c r="B58" s="2">
        <v>0</v>
      </c>
      <c r="C58" s="2">
        <v>14</v>
      </c>
      <c r="D58" s="2">
        <v>28</v>
      </c>
      <c r="E58" s="2">
        <v>58</v>
      </c>
      <c r="F58" s="2">
        <v>14</v>
      </c>
      <c r="G58" s="2">
        <v>28</v>
      </c>
      <c r="H58" s="2">
        <v>35</v>
      </c>
      <c r="I58" s="2">
        <v>14</v>
      </c>
      <c r="J58" s="2">
        <v>14</v>
      </c>
      <c r="K58" s="2">
        <v>126</v>
      </c>
      <c r="L58" s="2">
        <v>0</v>
      </c>
      <c r="M58" s="2">
        <v>28</v>
      </c>
      <c r="N58" s="2">
        <v>28</v>
      </c>
    </row>
    <row r="59" spans="1:14" x14ac:dyDescent="0.25">
      <c r="A59" s="24"/>
      <c r="B59" s="2">
        <v>0</v>
      </c>
      <c r="C59" s="2">
        <v>-29</v>
      </c>
      <c r="D59" s="2">
        <v>-30</v>
      </c>
      <c r="E59" s="2">
        <v>-58</v>
      </c>
      <c r="F59" s="2">
        <v>-14</v>
      </c>
      <c r="G59" s="2">
        <v>-28</v>
      </c>
      <c r="H59" s="2">
        <v>-35</v>
      </c>
      <c r="I59" s="2">
        <v>-14</v>
      </c>
      <c r="J59" s="2">
        <v>-5</v>
      </c>
      <c r="K59" s="2">
        <v>-126</v>
      </c>
      <c r="L59" s="2">
        <v>-11</v>
      </c>
      <c r="M59" s="2">
        <v>-15</v>
      </c>
      <c r="N59" s="2">
        <v>-20</v>
      </c>
    </row>
    <row r="60" spans="1:14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23</v>
      </c>
      <c r="M60" s="2">
        <v>0</v>
      </c>
      <c r="N60" s="2">
        <v>0</v>
      </c>
    </row>
    <row r="61" spans="1:14" x14ac:dyDescent="0.25">
      <c r="A61" s="24" t="s">
        <v>3</v>
      </c>
      <c r="B61" s="2">
        <v>0</v>
      </c>
      <c r="C61" s="2">
        <v>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9</v>
      </c>
      <c r="K61" s="2">
        <v>0</v>
      </c>
      <c r="L61" s="2">
        <v>0</v>
      </c>
      <c r="M61" s="2">
        <v>11</v>
      </c>
      <c r="N61" s="2">
        <v>-9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4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11" customWidth="1"/>
    <col min="11" max="11" width="10.290714285714287" style="11" customWidth="1"/>
    <col min="12" max="14" width="9.005" style="11" customWidth="1"/>
    <col min="15" max="15" width="12.43357142857143" style="11" customWidth="1"/>
    <col min="16" max="16" width="12.43357142857143" style="4" customWidth="1"/>
  </cols>
  <sheetData>
    <row r="6" ht="17.25" customHeight="1" spans="1:17" x14ac:dyDescent="0.25">
      <c r="A6" s="75" t="s">
        <v>1343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76">
        <f>SUM(L9:L10)</f>
      </c>
      <c r="L6" s="189"/>
      <c r="M6" s="189"/>
      <c r="N6" s="189"/>
      <c r="O6" s="189"/>
      <c r="P6" s="4"/>
    </row>
    <row r="7" ht="17.25" customHeight="1" spans="1:17" x14ac:dyDescent="0.25">
      <c r="A7" s="5" t="s">
        <v>612</v>
      </c>
      <c r="B7" s="25"/>
      <c r="C7" s="25"/>
      <c r="D7" s="25"/>
      <c r="E7" s="25"/>
      <c r="F7" s="25"/>
      <c r="G7" s="25"/>
      <c r="H7" s="25"/>
      <c r="I7" s="18">
        <v>156</v>
      </c>
      <c r="J7" s="18">
        <v>26</v>
      </c>
      <c r="K7" s="18">
        <v>26</v>
      </c>
      <c r="L7" s="18">
        <v>20</v>
      </c>
      <c r="M7" s="6"/>
      <c r="N7" s="6"/>
      <c r="O7" s="25"/>
      <c r="P7" s="4"/>
    </row>
    <row r="8" ht="17.25" customHeight="1" spans="1:17" x14ac:dyDescent="0.25">
      <c r="A8" s="5" t="s">
        <v>612</v>
      </c>
      <c r="B8" s="18">
        <v>20</v>
      </c>
      <c r="C8" s="18">
        <v>26</v>
      </c>
      <c r="D8" s="18">
        <v>48</v>
      </c>
      <c r="E8" s="18">
        <v>26</v>
      </c>
      <c r="F8" s="18">
        <v>10</v>
      </c>
      <c r="G8" s="18">
        <v>26</v>
      </c>
      <c r="H8" s="18">
        <v>26</v>
      </c>
      <c r="I8" s="25"/>
      <c r="J8" s="25"/>
      <c r="K8" s="25"/>
      <c r="L8" s="25"/>
      <c r="M8" s="25"/>
      <c r="N8" s="25"/>
      <c r="O8" s="25"/>
      <c r="P8" s="4"/>
    </row>
    <row r="9" ht="17.25" customHeight="1" spans="1:17" x14ac:dyDescent="0.25">
      <c r="A9" s="75" t="s">
        <v>1344</v>
      </c>
      <c r="B9" s="76">
        <f>SUM(C11:C13)</f>
      </c>
      <c r="C9" s="76">
        <f>SUM(D11:D13)</f>
      </c>
      <c r="D9" s="76">
        <f>SUM(E11:E13)</f>
      </c>
      <c r="E9" s="76">
        <f>SUM(F11:F13)</f>
      </c>
      <c r="F9" s="76">
        <f>SUM(G11:G13)</f>
      </c>
      <c r="G9" s="76">
        <f>SUM(H11:H13)</f>
      </c>
      <c r="H9" s="76">
        <f>SUM(I11:I13)</f>
      </c>
      <c r="I9" s="76">
        <f>SUM(J11:J13)</f>
      </c>
      <c r="J9" s="76">
        <f>SUM(K11:K13)</f>
      </c>
      <c r="K9" s="76">
        <f>SUM(L11:L13)</f>
      </c>
      <c r="L9" s="76">
        <f>SUM(M11:M13)</f>
      </c>
      <c r="M9" s="189"/>
      <c r="N9" s="189"/>
      <c r="O9" s="76">
        <f>SUM(P11:P13)</f>
      </c>
      <c r="P9" s="4"/>
    </row>
    <row r="10" ht="17.25" customHeight="1" spans="1:17" x14ac:dyDescent="0.25">
      <c r="A10" s="5" t="s">
        <v>620</v>
      </c>
      <c r="B10" s="18">
        <v>20</v>
      </c>
      <c r="C10" s="18">
        <v>20</v>
      </c>
      <c r="D10" s="18">
        <v>48</v>
      </c>
      <c r="E10" s="18">
        <v>20</v>
      </c>
      <c r="F10" s="18">
        <v>10</v>
      </c>
      <c r="G10" s="18">
        <v>20</v>
      </c>
      <c r="H10" s="18">
        <v>20</v>
      </c>
      <c r="I10" s="25"/>
      <c r="J10" s="25"/>
      <c r="K10" s="25"/>
      <c r="L10" s="25"/>
      <c r="M10" s="25"/>
      <c r="N10" s="25"/>
      <c r="O10" s="25"/>
      <c r="P10" s="4"/>
    </row>
    <row r="11" ht="17.25" customHeight="1" spans="1:17" x14ac:dyDescent="0.25">
      <c r="A11" s="75" t="s">
        <v>1346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76">
        <f>SUM(N14:N15)</f>
      </c>
      <c r="N11" s="76">
        <f>SUM(O14:O15)</f>
      </c>
      <c r="O11" s="76">
        <f>SUM(P14:P15)</f>
      </c>
      <c r="P11" s="4"/>
    </row>
    <row r="12" ht="17.25" customHeight="1" spans="1:17" x14ac:dyDescent="0.25">
      <c r="A12" s="5">
        <v>44385</v>
      </c>
      <c r="B12" s="25"/>
      <c r="C12" s="18">
        <v>60</v>
      </c>
      <c r="D12" s="18">
        <v>48</v>
      </c>
      <c r="E12" s="18">
        <v>32</v>
      </c>
      <c r="F12" s="25"/>
      <c r="G12" s="25"/>
      <c r="H12" s="25"/>
      <c r="I12" s="18">
        <v>64</v>
      </c>
      <c r="J12" s="25"/>
      <c r="K12" s="25"/>
      <c r="L12" s="18">
        <v>30</v>
      </c>
      <c r="M12" s="18">
        <v>32</v>
      </c>
      <c r="N12" s="18">
        <v>30</v>
      </c>
      <c r="O12" s="25"/>
      <c r="P12" s="4"/>
    </row>
    <row r="13" ht="17.25" customHeight="1" spans="1:17" x14ac:dyDescent="0.25">
      <c r="A13" s="75" t="s">
        <v>1347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76">
        <f>SUM(L16:L17)</f>
      </c>
      <c r="L13" s="76">
        <f>SUM(M16:M17)</f>
      </c>
      <c r="M13" s="76">
        <f>SUM(N16:N17)</f>
      </c>
      <c r="N13" s="76">
        <f>SUM(O16:O17)</f>
      </c>
      <c r="O13" s="76">
        <f>SUM(P16:P17)</f>
      </c>
      <c r="P13" s="4"/>
    </row>
    <row r="14" ht="17.25" customHeight="1" spans="1:17" x14ac:dyDescent="0.25">
      <c r="A14" s="5">
        <v>44295</v>
      </c>
      <c r="B14" s="18">
        <v>-31</v>
      </c>
      <c r="C14" s="18">
        <v>-48</v>
      </c>
      <c r="D14" s="18">
        <v>-80</v>
      </c>
      <c r="E14" s="18">
        <v>-48</v>
      </c>
      <c r="F14" s="18">
        <v>-19</v>
      </c>
      <c r="G14" s="18">
        <v>-19</v>
      </c>
      <c r="H14" s="18">
        <v>-14</v>
      </c>
      <c r="I14" s="18">
        <v>-140</v>
      </c>
      <c r="J14" s="25"/>
      <c r="K14" s="25"/>
      <c r="L14" s="25"/>
      <c r="M14" s="18">
        <v>-32</v>
      </c>
      <c r="N14" s="18">
        <v>-4</v>
      </c>
      <c r="O14" s="25"/>
      <c r="P14" s="4"/>
    </row>
    <row r="15" ht="17.25" customHeight="1" spans="1:17" x14ac:dyDescent="0.25">
      <c r="A15" s="75" t="s">
        <v>1348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76">
        <f>SUM(L18:L19)</f>
      </c>
      <c r="L15" s="76">
        <f>SUM(M18:M19)</f>
      </c>
      <c r="M15" s="76">
        <f>SUM(N18:N19)</f>
      </c>
      <c r="N15" s="76">
        <f>SUM(O18:O19)</f>
      </c>
      <c r="O15" s="76">
        <f>SUM(P18:P19)</f>
      </c>
      <c r="P15" s="4"/>
    </row>
    <row r="16" ht="17.25" customHeight="1" spans="1:17" x14ac:dyDescent="0.25">
      <c r="A16" s="5">
        <v>44510</v>
      </c>
      <c r="B16" s="18">
        <v>-13</v>
      </c>
      <c r="C16" s="18">
        <v>-37</v>
      </c>
      <c r="D16" s="18">
        <v>-90</v>
      </c>
      <c r="E16" s="18">
        <v>-31</v>
      </c>
      <c r="F16" s="18">
        <v>-2</v>
      </c>
      <c r="G16" s="18">
        <v>-14</v>
      </c>
      <c r="H16" s="18">
        <v>-10</v>
      </c>
      <c r="I16" s="18">
        <v>-66</v>
      </c>
      <c r="J16" s="18">
        <v>-13</v>
      </c>
      <c r="K16" s="18">
        <v>-9</v>
      </c>
      <c r="L16" s="18">
        <v>-43</v>
      </c>
      <c r="M16" s="25"/>
      <c r="N16" s="18">
        <v>-3</v>
      </c>
      <c r="O16" s="25"/>
      <c r="P16" s="4"/>
    </row>
    <row r="17" ht="17.25" customHeight="1" spans="1:17" x14ac:dyDescent="0.25">
      <c r="A17" s="75" t="s">
        <v>1337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76">
        <f>SUM(M20:M21)</f>
      </c>
      <c r="M17" s="76">
        <f>SUM(N20:N21)</f>
      </c>
      <c r="N17" s="76">
        <f>SUM(O20:O21)</f>
      </c>
      <c r="O17" s="76">
        <f>SUM(P20:P21)</f>
      </c>
      <c r="P17" s="4"/>
    </row>
    <row r="18" ht="17.25" customHeight="1" spans="1:17" x14ac:dyDescent="0.25">
      <c r="A18" s="5">
        <v>44266</v>
      </c>
      <c r="B18" s="18">
        <v>-6</v>
      </c>
      <c r="C18" s="18">
        <v>-9</v>
      </c>
      <c r="D18" s="18">
        <v>-15</v>
      </c>
      <c r="E18" s="18">
        <v>-13</v>
      </c>
      <c r="F18" s="18">
        <v>-3</v>
      </c>
      <c r="G18" s="18">
        <v>-11</v>
      </c>
      <c r="H18" s="18">
        <v>-7</v>
      </c>
      <c r="I18" s="18">
        <v>-14</v>
      </c>
      <c r="J18" s="25"/>
      <c r="K18" s="25"/>
      <c r="L18" s="25"/>
      <c r="M18" s="25"/>
      <c r="N18" s="25"/>
      <c r="O18" s="25"/>
      <c r="P18" s="4"/>
    </row>
    <row r="19" ht="17.25" customHeight="1" spans="1:17" x14ac:dyDescent="0.25">
      <c r="A19" s="75" t="s">
        <v>1349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76">
        <f>SUM(M22:M23)</f>
      </c>
      <c r="M19" s="76">
        <f>SUM(N22:N23)</f>
      </c>
      <c r="N19" s="76">
        <f>SUM(O22:O23)</f>
      </c>
      <c r="O19" s="76">
        <f>SUM(P22:P23)</f>
      </c>
      <c r="P19" s="4"/>
    </row>
    <row r="20" ht="17.25" customHeight="1" spans="1:17" x14ac:dyDescent="0.25">
      <c r="A20" s="5"/>
      <c r="B20" s="6"/>
      <c r="C20" s="6"/>
      <c r="D20" s="6"/>
      <c r="E20" s="6"/>
      <c r="F20" s="6"/>
      <c r="G20" s="6"/>
      <c r="H20" s="6"/>
      <c r="I20" s="6"/>
      <c r="J20" s="25"/>
      <c r="K20" s="25"/>
      <c r="L20" s="25"/>
      <c r="M20" s="25"/>
      <c r="N20" s="25"/>
      <c r="O20" s="25"/>
      <c r="P20" s="4"/>
    </row>
    <row r="21" ht="17.25" customHeight="1" spans="1:17" x14ac:dyDescent="0.25">
      <c r="A21" s="75" t="s">
        <v>1350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76">
        <f>SUM(L24:L25)</f>
      </c>
      <c r="L21" s="76">
        <f>SUM(M24:M25)</f>
      </c>
      <c r="M21" s="76">
        <f>SUM(N24:N25)</f>
      </c>
      <c r="N21" s="76">
        <f>SUM(O24:O25)</f>
      </c>
      <c r="O21" s="76">
        <f>SUM(P24:P25)</f>
      </c>
      <c r="P21" s="4"/>
    </row>
    <row r="22" ht="17.25" customHeight="1" spans="1:17" x14ac:dyDescent="0.25">
      <c r="A22" s="5"/>
      <c r="B22" s="25"/>
      <c r="C22" s="6"/>
      <c r="D22" s="6"/>
      <c r="E22" s="6"/>
      <c r="F22" s="25"/>
      <c r="G22" s="25"/>
      <c r="H22" s="25"/>
      <c r="I22" s="6"/>
      <c r="J22" s="25"/>
      <c r="K22" s="25"/>
      <c r="L22" s="6"/>
      <c r="M22" s="6"/>
      <c r="N22" s="6"/>
      <c r="O22" s="25"/>
      <c r="P22" s="4"/>
    </row>
    <row r="23" ht="17.25" customHeight="1" spans="1:17" x14ac:dyDescent="0.25">
      <c r="A23" s="75" t="s">
        <v>1351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76">
        <f>SUM(K26:K27)</f>
      </c>
      <c r="K23" s="76">
        <f>SUM(L26:L27)</f>
      </c>
      <c r="L23" s="76">
        <f>SUM(M26:M27)</f>
      </c>
      <c r="M23" s="76">
        <f>SUM(N26:N27)</f>
      </c>
      <c r="N23" s="76">
        <f>SUM(O26:O27)</f>
      </c>
      <c r="O23" s="76">
        <f>SUM(P26:P27)</f>
      </c>
      <c r="P23" s="4"/>
    </row>
    <row r="24" ht="17.25" customHeight="1" spans="1:17" x14ac:dyDescent="0.25">
      <c r="A24" s="5"/>
      <c r="B24" s="25"/>
      <c r="C24" s="6"/>
      <c r="D24" s="6"/>
      <c r="E24" s="6"/>
      <c r="F24" s="25"/>
      <c r="G24" s="25"/>
      <c r="H24" s="25"/>
      <c r="I24" s="6"/>
      <c r="J24" s="25"/>
      <c r="K24" s="25"/>
      <c r="L24" s="6"/>
      <c r="M24" s="6"/>
      <c r="N24" s="6"/>
      <c r="O24" s="25"/>
      <c r="P24" s="4"/>
    </row>
    <row r="25" ht="17.25" customHeight="1" spans="1:17" x14ac:dyDescent="0.25">
      <c r="A25" s="75" t="s">
        <v>1352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76">
        <f>SUM(L28:L29)</f>
      </c>
      <c r="L25" s="76">
        <f>SUM(M28:M29)</f>
      </c>
      <c r="M25" s="76">
        <f>SUM(N28:N29)</f>
      </c>
      <c r="N25" s="76">
        <f>SUM(O28:O29)</f>
      </c>
      <c r="O25" s="76">
        <f>SUM(P28:P29)</f>
      </c>
      <c r="P25" s="4"/>
    </row>
    <row r="26" ht="17.25" customHeight="1" spans="1:17" x14ac:dyDescent="0.25">
      <c r="A26" s="5" t="s">
        <v>1353</v>
      </c>
      <c r="B26" s="18">
        <v>-12</v>
      </c>
      <c r="C26" s="18">
        <v>-15</v>
      </c>
      <c r="D26" s="18">
        <v>-15</v>
      </c>
      <c r="E26" s="18">
        <v>-6</v>
      </c>
      <c r="F26" s="18">
        <v>-7</v>
      </c>
      <c r="G26" s="18">
        <v>-8</v>
      </c>
      <c r="H26" s="18">
        <v>-22</v>
      </c>
      <c r="I26" s="18">
        <v>-8</v>
      </c>
      <c r="J26" s="25"/>
      <c r="K26" s="25"/>
      <c r="L26" s="25"/>
      <c r="M26" s="25"/>
      <c r="N26" s="25"/>
      <c r="O26" s="25"/>
      <c r="P26" s="4"/>
    </row>
    <row r="27" ht="17.25" customHeight="1" spans="1:17" x14ac:dyDescent="0.25">
      <c r="A27" s="26" t="s">
        <v>1358</v>
      </c>
      <c r="B27" s="25"/>
      <c r="C27" s="27">
        <v>-9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4"/>
    </row>
    <row r="28" ht="17.25" customHeight="1" spans="1:17" x14ac:dyDescent="0.25">
      <c r="A28" s="163"/>
      <c r="B28" s="124">
        <v>-1</v>
      </c>
      <c r="C28" s="124">
        <v>-8</v>
      </c>
      <c r="D28" s="164"/>
      <c r="E28" s="60"/>
      <c r="F28" s="60"/>
      <c r="G28" s="124">
        <v>-20</v>
      </c>
      <c r="H28" s="124">
        <v>-13</v>
      </c>
      <c r="I28" s="124">
        <v>-148</v>
      </c>
      <c r="J28" s="124">
        <v>-39</v>
      </c>
      <c r="K28" s="124">
        <v>-43</v>
      </c>
      <c r="L28" s="124">
        <v>-7</v>
      </c>
      <c r="M28" s="164"/>
      <c r="N28" s="124">
        <v>-23</v>
      </c>
      <c r="O28" s="164"/>
      <c r="P28" s="469" t="s">
        <v>704</v>
      </c>
    </row>
    <row r="29" ht="17.25" customHeight="1" spans="1:17" x14ac:dyDescent="0.25">
      <c r="A29" s="75" t="s">
        <v>1355</v>
      </c>
      <c r="B29" s="76">
        <f>SUM(C30:C33)</f>
      </c>
      <c r="C29" s="76">
        <f>SUM(D30:D33)</f>
      </c>
      <c r="D29" s="52">
        <f>SUM(E30:E33)</f>
      </c>
      <c r="E29" s="76">
        <f>SUM(F30:F33)</f>
      </c>
      <c r="F29" s="76">
        <f>SUM(G30:G33)</f>
      </c>
      <c r="G29" s="76">
        <f>SUM(H30:H33)</f>
      </c>
      <c r="H29" s="76">
        <f>SUM(I30:I33)</f>
      </c>
      <c r="I29" s="76">
        <f>SUM(J30:J33)</f>
      </c>
      <c r="J29" s="76">
        <f>SUM(K30:K33)</f>
      </c>
      <c r="K29" s="76">
        <f>SUM(L30:L33)</f>
      </c>
      <c r="L29" s="76">
        <f>SUM(M30:M33)</f>
      </c>
      <c r="M29" s="76">
        <f>SUM(N30:N33)</f>
      </c>
      <c r="N29" s="76">
        <f>SUM(O30:O33)</f>
      </c>
      <c r="O29" s="76">
        <f>SUM(P30:P33)</f>
      </c>
      <c r="P29" s="4"/>
    </row>
    <row r="30" ht="17.25" customHeight="1" spans="1:17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4"/>
    </row>
    <row r="31" ht="17.25" customHeight="1" spans="1:17" x14ac:dyDescent="0.25">
      <c r="A31" s="86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4"/>
    </row>
    <row r="32" ht="17.25" customHeight="1" spans="1:17" x14ac:dyDescent="0.25">
      <c r="A32" s="12"/>
      <c r="B32" s="57" t="s">
        <v>14</v>
      </c>
      <c r="C32" s="57" t="s">
        <v>8</v>
      </c>
      <c r="D32" s="57" t="s">
        <v>13</v>
      </c>
      <c r="E32" s="57" t="s">
        <v>69</v>
      </c>
      <c r="F32" s="57" t="s">
        <v>188</v>
      </c>
      <c r="G32" s="57" t="s">
        <v>7</v>
      </c>
      <c r="H32" s="57" t="s">
        <v>4</v>
      </c>
      <c r="I32" s="57" t="s">
        <v>12</v>
      </c>
      <c r="J32" s="57" t="s">
        <v>186</v>
      </c>
      <c r="K32" s="57" t="s">
        <v>1018</v>
      </c>
      <c r="L32" s="57" t="s">
        <v>10</v>
      </c>
      <c r="M32" s="57" t="s">
        <v>9</v>
      </c>
      <c r="N32" s="57" t="s">
        <v>15</v>
      </c>
      <c r="O32" s="57"/>
      <c r="P32" s="4"/>
    </row>
    <row r="33" ht="17.25" customHeight="1" spans="1:17" x14ac:dyDescent="0.25">
      <c r="A33" s="16" t="s">
        <v>1359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4"/>
    </row>
    <row r="34" ht="17.25" customHeight="1" spans="1:17" x14ac:dyDescent="0.25">
      <c r="A34" s="144" t="s">
        <v>1360</v>
      </c>
      <c r="B34" s="13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4"/>
    </row>
    <row r="35" ht="17.25" customHeight="1" spans="1:17" x14ac:dyDescent="0.25">
      <c r="A35" s="144" t="s">
        <v>1361</v>
      </c>
      <c r="B35" s="13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4"/>
    </row>
    <row r="36" spans="1:14" x14ac:dyDescent="0.25">
      <c r="A36" s="1" t="s">
        <v>0</v>
      </c>
      <c r="B36" s="2" t="s">
        <v>14</v>
      </c>
      <c r="C36" s="11" t="s">
        <v>8</v>
      </c>
      <c r="D36" s="11" t="s">
        <v>13</v>
      </c>
      <c r="E36" s="11" t="s">
        <v>69</v>
      </c>
      <c r="F36" s="11" t="s">
        <v>188</v>
      </c>
      <c r="G36" s="11" t="s">
        <v>7</v>
      </c>
      <c r="H36" s="11" t="s">
        <v>4</v>
      </c>
      <c r="I36" s="11" t="s">
        <v>12</v>
      </c>
      <c r="J36" s="11" t="s">
        <v>186</v>
      </c>
      <c r="K36" s="11" t="s">
        <v>1018</v>
      </c>
      <c r="L36" s="11" t="s">
        <v>10</v>
      </c>
      <c r="M36" s="11" t="s">
        <v>9</v>
      </c>
      <c r="N36" s="11" t="s">
        <v>15</v>
      </c>
    </row>
    <row r="37" spans="1:15" x14ac:dyDescent="0.25">
      <c r="A37" s="1" t="s">
        <v>3</v>
      </c>
      <c r="B37" s="2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</row>
    <row r="38" spans="1:14" x14ac:dyDescent="0.25">
      <c r="A38" s="1"/>
      <c r="B38" s="2">
        <v>3</v>
      </c>
      <c r="C38" s="11">
        <v>12</v>
      </c>
      <c r="D38" s="11">
        <v>4</v>
      </c>
      <c r="E38" s="11">
        <v>6</v>
      </c>
      <c r="F38" s="11">
        <v>1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</row>
    <row r="39" spans="1:14" x14ac:dyDescent="0.25">
      <c r="A39" s="1"/>
      <c r="B39" s="2">
        <v>0</v>
      </c>
      <c r="C39" s="11">
        <v>-12</v>
      </c>
      <c r="D39" s="11">
        <v>0</v>
      </c>
      <c r="E39" s="11">
        <v>-6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1:14" x14ac:dyDescent="0.25">
      <c r="A40" s="1"/>
      <c r="B40" s="2">
        <v>20</v>
      </c>
      <c r="C40" s="11">
        <v>20</v>
      </c>
      <c r="D40" s="11">
        <v>40</v>
      </c>
      <c r="E40" s="11">
        <v>20</v>
      </c>
      <c r="F40" s="11">
        <v>10</v>
      </c>
      <c r="G40" s="11">
        <v>26</v>
      </c>
      <c r="H40" s="11">
        <v>20</v>
      </c>
      <c r="I40" s="11">
        <v>156</v>
      </c>
      <c r="J40" s="11">
        <v>26</v>
      </c>
      <c r="K40" s="11">
        <v>26</v>
      </c>
      <c r="L40" s="11">
        <v>0</v>
      </c>
      <c r="M40" s="11">
        <v>0</v>
      </c>
      <c r="N40" s="11">
        <v>0</v>
      </c>
    </row>
    <row r="41" spans="1:14" x14ac:dyDescent="0.25">
      <c r="A41" s="1"/>
      <c r="B41" s="2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156</v>
      </c>
      <c r="J41" s="11">
        <v>26</v>
      </c>
      <c r="K41" s="11">
        <v>26</v>
      </c>
      <c r="L41" s="11">
        <v>20</v>
      </c>
      <c r="M41" s="11">
        <v>0</v>
      </c>
      <c r="N41" s="11">
        <v>0</v>
      </c>
    </row>
    <row r="42" spans="1:14" x14ac:dyDescent="0.25">
      <c r="A42" s="1"/>
      <c r="B42" s="2">
        <v>20</v>
      </c>
      <c r="C42" s="11">
        <v>26</v>
      </c>
      <c r="D42" s="11">
        <v>48</v>
      </c>
      <c r="E42" s="11">
        <v>26</v>
      </c>
      <c r="F42" s="11">
        <v>10</v>
      </c>
      <c r="G42" s="11">
        <v>26</v>
      </c>
      <c r="H42" s="11">
        <v>26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</row>
    <row r="43" spans="1:14" x14ac:dyDescent="0.25">
      <c r="A43" s="1"/>
      <c r="B43" s="2">
        <v>20</v>
      </c>
      <c r="C43" s="11">
        <v>20</v>
      </c>
      <c r="D43" s="11">
        <v>48</v>
      </c>
      <c r="E43" s="11">
        <v>20</v>
      </c>
      <c r="F43" s="11">
        <v>10</v>
      </c>
      <c r="G43" s="11">
        <v>20</v>
      </c>
      <c r="H43" s="11">
        <v>20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</row>
    <row r="44" spans="1:14" x14ac:dyDescent="0.25">
      <c r="A44" s="1"/>
      <c r="B44" s="2">
        <v>0</v>
      </c>
      <c r="C44" s="11">
        <v>60</v>
      </c>
      <c r="D44" s="11">
        <v>48</v>
      </c>
      <c r="E44" s="11">
        <v>32</v>
      </c>
      <c r="F44" s="11">
        <v>0</v>
      </c>
      <c r="G44" s="11">
        <v>0</v>
      </c>
      <c r="H44" s="11">
        <v>0</v>
      </c>
      <c r="I44" s="11">
        <v>64</v>
      </c>
      <c r="J44" s="11">
        <v>0</v>
      </c>
      <c r="K44" s="11">
        <v>0</v>
      </c>
      <c r="L44" s="11">
        <v>30</v>
      </c>
      <c r="M44" s="11">
        <v>32</v>
      </c>
      <c r="N44" s="11">
        <v>30</v>
      </c>
    </row>
    <row r="45" spans="1:14" x14ac:dyDescent="0.25">
      <c r="A45" s="1"/>
      <c r="B45" s="2">
        <v>-31</v>
      </c>
      <c r="C45" s="11">
        <v>-48</v>
      </c>
      <c r="D45" s="11">
        <v>-80</v>
      </c>
      <c r="E45" s="11">
        <v>-48</v>
      </c>
      <c r="F45" s="11">
        <v>-19</v>
      </c>
      <c r="G45" s="11">
        <v>-19</v>
      </c>
      <c r="H45" s="11">
        <v>-14</v>
      </c>
      <c r="I45" s="11">
        <v>-140</v>
      </c>
      <c r="J45" s="11">
        <v>0</v>
      </c>
      <c r="K45" s="11">
        <v>0</v>
      </c>
      <c r="L45" s="11">
        <v>0</v>
      </c>
      <c r="M45" s="11">
        <v>-32</v>
      </c>
      <c r="N45" s="11">
        <v>-4</v>
      </c>
    </row>
    <row r="46" spans="1:14" x14ac:dyDescent="0.25">
      <c r="A46" s="1"/>
      <c r="B46" s="2">
        <v>-13</v>
      </c>
      <c r="C46" s="11">
        <v>-37</v>
      </c>
      <c r="D46" s="11">
        <v>-90</v>
      </c>
      <c r="E46" s="11">
        <v>-31</v>
      </c>
      <c r="F46" s="11">
        <v>-2</v>
      </c>
      <c r="G46" s="11">
        <v>-14</v>
      </c>
      <c r="H46" s="11">
        <v>-10</v>
      </c>
      <c r="I46" s="11">
        <v>-66</v>
      </c>
      <c r="J46" s="11">
        <v>-13</v>
      </c>
      <c r="K46" s="11">
        <v>-9</v>
      </c>
      <c r="L46" s="11">
        <v>-43</v>
      </c>
      <c r="M46" s="11">
        <v>0</v>
      </c>
      <c r="N46" s="11">
        <v>-3</v>
      </c>
    </row>
    <row r="47" spans="1:14" x14ac:dyDescent="0.25">
      <c r="A47" s="1"/>
      <c r="B47" s="2">
        <v>-6</v>
      </c>
      <c r="C47" s="11">
        <v>-9</v>
      </c>
      <c r="D47" s="11">
        <v>-15</v>
      </c>
      <c r="E47" s="11">
        <v>-13</v>
      </c>
      <c r="F47" s="11">
        <v>-3</v>
      </c>
      <c r="G47" s="11">
        <v>-11</v>
      </c>
      <c r="H47" s="11">
        <v>-7</v>
      </c>
      <c r="I47" s="11">
        <v>-14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</row>
    <row r="48" spans="1:14" x14ac:dyDescent="0.25">
      <c r="A48" s="1"/>
      <c r="B48" s="2">
        <v>-12</v>
      </c>
      <c r="C48" s="11">
        <v>-15</v>
      </c>
      <c r="D48" s="11">
        <v>-15</v>
      </c>
      <c r="E48" s="11">
        <v>-6</v>
      </c>
      <c r="F48" s="11">
        <v>-7</v>
      </c>
      <c r="G48" s="11">
        <v>-8</v>
      </c>
      <c r="H48" s="11">
        <v>-22</v>
      </c>
      <c r="I48" s="11">
        <v>-8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</row>
    <row r="49" spans="1:14" x14ac:dyDescent="0.25">
      <c r="A49" s="1" t="s">
        <v>3</v>
      </c>
      <c r="B49" s="2">
        <v>1</v>
      </c>
      <c r="C49" s="11">
        <v>17</v>
      </c>
      <c r="D49" s="11">
        <v>-12</v>
      </c>
      <c r="E49" s="11">
        <v>0</v>
      </c>
      <c r="F49" s="11">
        <v>0</v>
      </c>
      <c r="G49" s="11">
        <v>20</v>
      </c>
      <c r="H49" s="11">
        <v>13</v>
      </c>
      <c r="I49" s="11">
        <v>148</v>
      </c>
      <c r="J49" s="11">
        <v>39</v>
      </c>
      <c r="K49" s="11">
        <v>43</v>
      </c>
      <c r="L49" s="11">
        <v>7</v>
      </c>
      <c r="M49" s="11">
        <v>0</v>
      </c>
      <c r="N49" s="11">
        <v>23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4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11" customWidth="1"/>
    <col min="3" max="12" width="8.862142857142858" style="11" customWidth="1"/>
    <col min="13" max="13" width="10.147857142857141" style="11" customWidth="1"/>
    <col min="14" max="14" width="10.005" style="11" customWidth="1"/>
    <col min="15" max="15" width="9.005" style="11" customWidth="1"/>
    <col min="16" max="16" width="12.43357142857143" style="4" customWidth="1"/>
  </cols>
  <sheetData>
    <row r="6" ht="17.25" customHeight="1" spans="1:17" x14ac:dyDescent="0.25">
      <c r="A6" s="45"/>
      <c r="B6" s="79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4"/>
    </row>
    <row r="7" ht="17.25" customHeight="1" spans="1:17" x14ac:dyDescent="0.25">
      <c r="A7" s="75" t="s">
        <v>1337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470"/>
      <c r="M7" s="470"/>
      <c r="N7" s="470"/>
      <c r="O7" s="77"/>
      <c r="P7" s="4"/>
    </row>
    <row r="8" ht="17.25" customHeight="1" spans="1:17" x14ac:dyDescent="0.25">
      <c r="A8" s="327"/>
      <c r="B8" s="146"/>
      <c r="C8" s="146"/>
      <c r="D8" s="146"/>
      <c r="E8" s="146"/>
      <c r="F8" s="146"/>
      <c r="G8" s="146"/>
      <c r="H8" s="79"/>
      <c r="I8" s="79"/>
      <c r="J8" s="79"/>
      <c r="K8" s="79"/>
      <c r="L8" s="79"/>
      <c r="M8" s="79"/>
      <c r="N8" s="79"/>
      <c r="O8" s="79"/>
      <c r="P8" s="4"/>
    </row>
    <row r="9" ht="17.25" customHeight="1" spans="1:17" x14ac:dyDescent="0.25">
      <c r="A9" s="75" t="s">
        <v>1349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470"/>
      <c r="M9" s="470"/>
      <c r="N9" s="470"/>
      <c r="O9" s="77"/>
      <c r="P9" s="4"/>
    </row>
    <row r="10" ht="17.25" customHeight="1" spans="1:17" x14ac:dyDescent="0.25">
      <c r="A10" s="327">
        <v>44267</v>
      </c>
      <c r="B10" s="78">
        <v>12</v>
      </c>
      <c r="C10" s="78">
        <v>12</v>
      </c>
      <c r="D10" s="78">
        <v>12</v>
      </c>
      <c r="E10" s="78">
        <v>12</v>
      </c>
      <c r="F10" s="78">
        <v>12</v>
      </c>
      <c r="G10" s="78">
        <v>24</v>
      </c>
      <c r="H10" s="79"/>
      <c r="I10" s="79"/>
      <c r="J10" s="79"/>
      <c r="K10" s="79"/>
      <c r="L10" s="79"/>
      <c r="M10" s="79"/>
      <c r="N10" s="79"/>
      <c r="O10" s="79"/>
      <c r="P10" s="4"/>
    </row>
    <row r="11" ht="17.25" customHeight="1" spans="1:17" x14ac:dyDescent="0.25">
      <c r="A11" s="75" t="s">
        <v>1350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189"/>
      <c r="N11" s="189"/>
      <c r="O11" s="76">
        <f>SUM(P14:P15)</f>
      </c>
      <c r="P11" s="4"/>
    </row>
    <row r="12" ht="17.25" customHeight="1" spans="1:17" x14ac:dyDescent="0.25">
      <c r="A12" s="45">
        <v>44621</v>
      </c>
      <c r="B12" s="78">
        <v>-41</v>
      </c>
      <c r="C12" s="78">
        <v>-13</v>
      </c>
      <c r="D12" s="78">
        <v>-8</v>
      </c>
      <c r="E12" s="78">
        <v>-4</v>
      </c>
      <c r="F12" s="78">
        <v>-10</v>
      </c>
      <c r="G12" s="78">
        <v>-94</v>
      </c>
      <c r="H12" s="78">
        <v>-15</v>
      </c>
      <c r="I12" s="78">
        <v>-63</v>
      </c>
      <c r="J12" s="78">
        <v>-72</v>
      </c>
      <c r="K12" s="78">
        <v>-276</v>
      </c>
      <c r="L12" s="78">
        <v>-20</v>
      </c>
      <c r="M12" s="146"/>
      <c r="N12" s="146"/>
      <c r="O12" s="79"/>
      <c r="P12" s="4"/>
    </row>
    <row r="13" ht="17.25" customHeight="1" spans="1:17" x14ac:dyDescent="0.25">
      <c r="A13" s="45">
        <v>44896</v>
      </c>
      <c r="B13" s="78">
        <v>-15</v>
      </c>
      <c r="C13" s="79"/>
      <c r="D13" s="79"/>
      <c r="E13" s="79"/>
      <c r="F13" s="78">
        <v>-28</v>
      </c>
      <c r="G13" s="79"/>
      <c r="H13" s="78">
        <v>-11</v>
      </c>
      <c r="I13" s="79"/>
      <c r="J13" s="79"/>
      <c r="K13" s="79"/>
      <c r="L13" s="79"/>
      <c r="M13" s="79"/>
      <c r="N13" s="79"/>
      <c r="O13" s="79"/>
      <c r="P13" s="4"/>
    </row>
    <row r="14" ht="17.25" customHeight="1" spans="1:17" x14ac:dyDescent="0.25">
      <c r="A14" s="45" t="s">
        <v>1362</v>
      </c>
      <c r="B14" s="79"/>
      <c r="C14" s="78">
        <v>-44</v>
      </c>
      <c r="D14" s="78">
        <v>-44</v>
      </c>
      <c r="E14" s="78">
        <v>-31</v>
      </c>
      <c r="F14" s="78">
        <v>-5</v>
      </c>
      <c r="G14" s="78">
        <v>-8</v>
      </c>
      <c r="H14" s="79"/>
      <c r="I14" s="79"/>
      <c r="J14" s="79"/>
      <c r="K14" s="78">
        <v>-8</v>
      </c>
      <c r="L14" s="79"/>
      <c r="M14" s="78">
        <v>-15</v>
      </c>
      <c r="N14" s="78">
        <v>-3</v>
      </c>
      <c r="O14" s="79"/>
      <c r="P14" s="4"/>
    </row>
    <row r="15" ht="17.25" customHeight="1" spans="1:17" x14ac:dyDescent="0.25">
      <c r="A15" s="75" t="s">
        <v>1351</v>
      </c>
      <c r="B15" s="52">
        <f>SUM(C16:C19)</f>
      </c>
      <c r="C15" s="52">
        <f>SUM(D16:D19)</f>
      </c>
      <c r="D15" s="52">
        <f>SUM(E16:E19)</f>
      </c>
      <c r="E15" s="76">
        <f>SUM(F16:F19)</f>
      </c>
      <c r="F15" s="76">
        <f>SUM(G16:G19)</f>
      </c>
      <c r="G15" s="52">
        <f>SUM(H16:H19)</f>
      </c>
      <c r="H15" s="52">
        <f>SUM(I16:I19)</f>
      </c>
      <c r="I15" s="76">
        <f>SUM(J16:J19)</f>
      </c>
      <c r="J15" s="76">
        <f>SUM(K16:K19)</f>
      </c>
      <c r="K15" s="52">
        <f>SUM(L16:L19)</f>
      </c>
      <c r="L15" s="52">
        <f>SUM(M16:M19)</f>
      </c>
      <c r="M15" s="52">
        <f>SUM(N16:N19)</f>
      </c>
      <c r="N15" s="52">
        <f>SUM(O16:O19)</f>
      </c>
      <c r="O15" s="76">
        <f>SUM(P16:P19)</f>
      </c>
      <c r="P15" s="4"/>
    </row>
    <row r="16" ht="17.25" customHeight="1" spans="1:17" x14ac:dyDescent="0.25">
      <c r="A16" s="45"/>
      <c r="B16" s="79"/>
      <c r="C16" s="146"/>
      <c r="D16" s="146"/>
      <c r="E16" s="146"/>
      <c r="F16" s="146"/>
      <c r="G16" s="146"/>
      <c r="H16" s="79"/>
      <c r="I16" s="79"/>
      <c r="J16" s="79"/>
      <c r="K16" s="146"/>
      <c r="L16" s="79"/>
      <c r="M16" s="146"/>
      <c r="N16" s="146"/>
      <c r="O16" s="79"/>
      <c r="P16" s="4"/>
    </row>
    <row r="17" ht="17.25" customHeight="1" spans="1:17" x14ac:dyDescent="0.25">
      <c r="A17" s="75" t="s">
        <v>1352</v>
      </c>
      <c r="B17" s="52">
        <f>SUM(C20:C21)</f>
      </c>
      <c r="C17" s="52">
        <f>SUM(D20:D21)</f>
      </c>
      <c r="D17" s="52">
        <f>SUM(E20:E21)</f>
      </c>
      <c r="E17" s="76">
        <f>SUM(F20:F21)</f>
      </c>
      <c r="F17" s="76">
        <f>SUM(G20:G21)</f>
      </c>
      <c r="G17" s="52">
        <f>SUM(H20:H21)</f>
      </c>
      <c r="H17" s="52">
        <f>SUM(I20:I21)</f>
      </c>
      <c r="I17" s="76">
        <f>SUM(J20:J21)</f>
      </c>
      <c r="J17" s="76">
        <f>SUM(K20:K21)</f>
      </c>
      <c r="K17" s="52">
        <f>SUM(L20:L21)</f>
      </c>
      <c r="L17" s="52">
        <f>SUM(M20:M21)</f>
      </c>
      <c r="M17" s="52">
        <f>SUM(N20:N21)</f>
      </c>
      <c r="N17" s="52">
        <f>SUM(O20:O21)</f>
      </c>
      <c r="O17" s="76">
        <f>SUM(P20:P21)</f>
      </c>
      <c r="P17" s="4"/>
    </row>
    <row r="18" ht="17.25" customHeight="1" spans="1:17" x14ac:dyDescent="0.25">
      <c r="A18" s="45"/>
      <c r="B18" s="146"/>
      <c r="C18" s="79"/>
      <c r="D18" s="79"/>
      <c r="E18" s="79"/>
      <c r="F18" s="146"/>
      <c r="G18" s="79"/>
      <c r="H18" s="146"/>
      <c r="I18" s="79"/>
      <c r="J18" s="79"/>
      <c r="K18" s="79"/>
      <c r="L18" s="79"/>
      <c r="M18" s="79"/>
      <c r="N18" s="79"/>
      <c r="O18" s="79"/>
      <c r="P18" s="4"/>
    </row>
    <row r="19" ht="17.25" customHeight="1" spans="1:17" x14ac:dyDescent="0.25">
      <c r="A19" s="75" t="s">
        <v>1355</v>
      </c>
      <c r="B19" s="52">
        <f>SUM(C22:C23)</f>
      </c>
      <c r="C19" s="52">
        <f>SUM(D22:D23)</f>
      </c>
      <c r="D19" s="52">
        <f>SUM(E22:E23)</f>
      </c>
      <c r="E19" s="76">
        <f>SUM(F22:F23)</f>
      </c>
      <c r="F19" s="76">
        <f>SUM(G22:G23)</f>
      </c>
      <c r="G19" s="52">
        <f>SUM(H22:H23)</f>
      </c>
      <c r="H19" s="52">
        <f>SUM(I22:I23)</f>
      </c>
      <c r="I19" s="76">
        <f>SUM(J22:J23)</f>
      </c>
      <c r="J19" s="76">
        <f>SUM(K22:K23)</f>
      </c>
      <c r="K19" s="52">
        <f>SUM(L22:L23)</f>
      </c>
      <c r="L19" s="52">
        <f>SUM(M22:M23)</f>
      </c>
      <c r="M19" s="52">
        <f>SUM(N22:N23)</f>
      </c>
      <c r="N19" s="52">
        <f>SUM(O22:O23)</f>
      </c>
      <c r="O19" s="76">
        <f>SUM(P22:P23)</f>
      </c>
      <c r="P19" s="4"/>
    </row>
    <row r="20" ht="17.25" customHeight="1" spans="1:17" x14ac:dyDescent="0.25">
      <c r="A20" s="471" t="s">
        <v>1363</v>
      </c>
      <c r="B20" s="472"/>
      <c r="C20" s="472"/>
      <c r="D20" s="472"/>
      <c r="E20" s="473">
        <v>-9</v>
      </c>
      <c r="F20" s="473">
        <v>-1</v>
      </c>
      <c r="G20" s="472"/>
      <c r="H20" s="472"/>
      <c r="I20" s="473">
        <v>-1</v>
      </c>
      <c r="J20" s="473">
        <v>-14</v>
      </c>
      <c r="K20" s="472"/>
      <c r="L20" s="472"/>
      <c r="M20" s="472"/>
      <c r="N20" s="472"/>
      <c r="O20" s="472"/>
      <c r="P20" s="449" t="s">
        <v>704</v>
      </c>
    </row>
    <row r="21" ht="17.25" customHeight="1" spans="1:17" x14ac:dyDescent="0.25">
      <c r="A21" s="129" t="s">
        <v>1364</v>
      </c>
      <c r="B21" s="203">
        <v>12</v>
      </c>
      <c r="C21" s="203">
        <v>13</v>
      </c>
      <c r="D21" s="203">
        <v>8</v>
      </c>
      <c r="E21" s="79"/>
      <c r="F21" s="79"/>
      <c r="G21" s="203">
        <v>14</v>
      </c>
      <c r="H21" s="203">
        <v>2</v>
      </c>
      <c r="I21" s="79"/>
      <c r="J21" s="79"/>
      <c r="K21" s="203">
        <v>64</v>
      </c>
      <c r="L21" s="203">
        <v>20</v>
      </c>
      <c r="M21" s="203">
        <v>15</v>
      </c>
      <c r="N21" s="203">
        <v>3</v>
      </c>
      <c r="O21" s="79"/>
      <c r="P21" s="8" t="s">
        <v>1365</v>
      </c>
    </row>
    <row r="22" ht="17.25" customHeight="1" spans="1:17" x14ac:dyDescent="0.25">
      <c r="A22" s="75" t="s">
        <v>1366</v>
      </c>
      <c r="B22" s="76">
        <f>SUM(C24:C26)</f>
      </c>
      <c r="C22" s="76">
        <f>SUM(D24:D26)</f>
      </c>
      <c r="D22" s="76">
        <f>SUM(E24:E26)</f>
      </c>
      <c r="E22" s="76">
        <f>SUM(F24:F26)</f>
      </c>
      <c r="F22" s="76">
        <f>SUM(G24:G26)</f>
      </c>
      <c r="G22" s="76">
        <f>SUM(H24:H26)</f>
      </c>
      <c r="H22" s="76">
        <f>SUM(I24:I26)</f>
      </c>
      <c r="I22" s="76">
        <f>SUM(J24:J26)</f>
      </c>
      <c r="J22" s="76">
        <f>SUM(K24:K26)</f>
      </c>
      <c r="K22" s="76">
        <f>SUM(L24:L26)</f>
      </c>
      <c r="L22" s="76">
        <f>SUM(M24:M26)</f>
      </c>
      <c r="M22" s="76">
        <f>SUM(N24:N26)</f>
      </c>
      <c r="N22" s="76">
        <f>SUM(O24:O26)</f>
      </c>
      <c r="O22" s="76">
        <f>SUM(P24:P26)</f>
      </c>
      <c r="P22" s="4"/>
    </row>
    <row r="23" ht="17.25" customHeight="1" spans="1:17" x14ac:dyDescent="0.25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4"/>
    </row>
    <row r="24" ht="17.25" customHeight="1" spans="1:17" x14ac:dyDescent="0.25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4"/>
    </row>
    <row r="25" ht="17.25" customHeight="1" spans="1:17" x14ac:dyDescent="0.25">
      <c r="A25" s="12"/>
      <c r="B25" s="57" t="s">
        <v>6</v>
      </c>
      <c r="C25" s="57" t="s">
        <v>8</v>
      </c>
      <c r="D25" s="57" t="s">
        <v>7</v>
      </c>
      <c r="E25" s="57" t="s">
        <v>4</v>
      </c>
      <c r="F25" s="57" t="s">
        <v>14</v>
      </c>
      <c r="G25" s="57" t="s">
        <v>13</v>
      </c>
      <c r="H25" s="57" t="s">
        <v>188</v>
      </c>
      <c r="I25" s="57" t="s">
        <v>187</v>
      </c>
      <c r="J25" s="57" t="s">
        <v>186</v>
      </c>
      <c r="K25" s="57" t="s">
        <v>12</v>
      </c>
      <c r="L25" s="57" t="s">
        <v>15</v>
      </c>
      <c r="M25" s="57" t="s">
        <v>1018</v>
      </c>
      <c r="N25" s="57" t="s">
        <v>1017</v>
      </c>
      <c r="O25" s="57"/>
      <c r="P25" s="4"/>
    </row>
    <row r="26" ht="17.25" customHeight="1" spans="1:17" x14ac:dyDescent="0.25">
      <c r="A26" s="14" t="s">
        <v>1367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4"/>
    </row>
    <row r="27" ht="17.25" customHeight="1" spans="1:17" x14ac:dyDescent="0.25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4"/>
    </row>
    <row r="28" ht="17.25" customHeight="1" spans="1:17" x14ac:dyDescent="0.25">
      <c r="A28" s="16" t="s">
        <v>1368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4"/>
    </row>
    <row r="29" spans="1:14" x14ac:dyDescent="0.25">
      <c r="A29" s="1" t="s">
        <v>0</v>
      </c>
      <c r="B29" s="11" t="s">
        <v>6</v>
      </c>
      <c r="C29" s="11" t="s">
        <v>8</v>
      </c>
      <c r="D29" s="11" t="s">
        <v>7</v>
      </c>
      <c r="E29" s="11" t="s">
        <v>4</v>
      </c>
      <c r="F29" s="11" t="s">
        <v>14</v>
      </c>
      <c r="G29" s="11" t="s">
        <v>13</v>
      </c>
      <c r="H29" s="11" t="s">
        <v>188</v>
      </c>
      <c r="I29" s="11" t="s">
        <v>187</v>
      </c>
      <c r="J29" s="11" t="s">
        <v>186</v>
      </c>
      <c r="K29" s="11" t="s">
        <v>12</v>
      </c>
      <c r="L29" s="11" t="s">
        <v>15</v>
      </c>
      <c r="M29" s="11" t="s">
        <v>1018</v>
      </c>
      <c r="N29" s="11" t="s">
        <v>1017</v>
      </c>
    </row>
    <row r="30" spans="1:15" x14ac:dyDescent="0.25">
      <c r="A30" s="1" t="s">
        <v>3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</row>
    <row r="31" spans="1:14" x14ac:dyDescent="0.25">
      <c r="A31" s="1"/>
      <c r="B31" s="11">
        <v>32</v>
      </c>
      <c r="C31" s="11">
        <v>32</v>
      </c>
      <c r="D31" s="11">
        <v>32</v>
      </c>
      <c r="E31" s="11">
        <v>32</v>
      </c>
      <c r="F31" s="11">
        <v>10</v>
      </c>
      <c r="G31" s="11">
        <v>64</v>
      </c>
      <c r="H31" s="11">
        <v>20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</row>
    <row r="32" spans="1:14" x14ac:dyDescent="0.25">
      <c r="A32" s="1"/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64</v>
      </c>
      <c r="J32" s="11">
        <v>86</v>
      </c>
      <c r="K32" s="11">
        <v>100</v>
      </c>
      <c r="L32" s="11">
        <v>0</v>
      </c>
      <c r="M32" s="11">
        <v>0</v>
      </c>
      <c r="N32" s="11">
        <v>0</v>
      </c>
    </row>
    <row r="33" spans="1:14" x14ac:dyDescent="0.25">
      <c r="A33" s="1"/>
      <c r="B33" s="11">
        <v>0</v>
      </c>
      <c r="C33" s="11">
        <v>0</v>
      </c>
      <c r="D33" s="11">
        <v>0</v>
      </c>
      <c r="E33" s="11">
        <v>0</v>
      </c>
      <c r="F33" s="11">
        <v>22</v>
      </c>
      <c r="G33" s="11">
        <v>0</v>
      </c>
      <c r="H33" s="11">
        <v>4</v>
      </c>
      <c r="I33" s="11">
        <v>0</v>
      </c>
      <c r="J33" s="11">
        <v>0</v>
      </c>
      <c r="K33" s="11">
        <v>120</v>
      </c>
      <c r="L33" s="11">
        <v>0</v>
      </c>
      <c r="M33" s="11">
        <v>0</v>
      </c>
      <c r="N33" s="11">
        <v>0</v>
      </c>
    </row>
    <row r="34" spans="1:14" x14ac:dyDescent="0.25">
      <c r="A34" s="1"/>
      <c r="B34" s="11">
        <v>12</v>
      </c>
      <c r="C34" s="11">
        <v>12</v>
      </c>
      <c r="D34" s="11">
        <v>12</v>
      </c>
      <c r="E34" s="11">
        <v>12</v>
      </c>
      <c r="F34" s="11">
        <v>12</v>
      </c>
      <c r="G34" s="11">
        <v>24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1:14" x14ac:dyDescent="0.25">
      <c r="A35" s="1"/>
      <c r="B35" s="11">
        <v>-41</v>
      </c>
      <c r="C35" s="11">
        <v>-13</v>
      </c>
      <c r="D35" s="11">
        <v>-8</v>
      </c>
      <c r="E35" s="11">
        <v>-4</v>
      </c>
      <c r="F35" s="11">
        <v>-10</v>
      </c>
      <c r="G35" s="11">
        <v>-94</v>
      </c>
      <c r="H35" s="11">
        <v>-15</v>
      </c>
      <c r="I35" s="11">
        <v>-63</v>
      </c>
      <c r="J35" s="11">
        <v>-72</v>
      </c>
      <c r="K35" s="11">
        <v>-276</v>
      </c>
      <c r="L35" s="11">
        <v>-20</v>
      </c>
      <c r="M35" s="11">
        <v>0</v>
      </c>
      <c r="N35" s="11">
        <v>0</v>
      </c>
    </row>
    <row r="36" spans="1:14" x14ac:dyDescent="0.25">
      <c r="A36" s="1"/>
      <c r="B36" s="11">
        <v>-15</v>
      </c>
      <c r="C36" s="11">
        <v>0</v>
      </c>
      <c r="D36" s="11">
        <v>0</v>
      </c>
      <c r="E36" s="11">
        <v>0</v>
      </c>
      <c r="F36" s="11">
        <v>-28</v>
      </c>
      <c r="G36" s="11">
        <v>0</v>
      </c>
      <c r="H36" s="11">
        <v>-11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</row>
    <row r="37" spans="1:14" x14ac:dyDescent="0.25">
      <c r="A37" s="1"/>
      <c r="B37" s="11">
        <v>0</v>
      </c>
      <c r="C37" s="11">
        <v>-44</v>
      </c>
      <c r="D37" s="11">
        <v>-44</v>
      </c>
      <c r="E37" s="11">
        <v>-31</v>
      </c>
      <c r="F37" s="11">
        <v>-5</v>
      </c>
      <c r="G37" s="11">
        <v>-8</v>
      </c>
      <c r="H37" s="11">
        <v>0</v>
      </c>
      <c r="I37" s="11">
        <v>0</v>
      </c>
      <c r="J37" s="11">
        <v>0</v>
      </c>
      <c r="K37" s="11">
        <v>-8</v>
      </c>
      <c r="L37" s="11">
        <v>0</v>
      </c>
      <c r="M37" s="11">
        <v>-15</v>
      </c>
      <c r="N37" s="11">
        <v>-3</v>
      </c>
    </row>
    <row r="38" spans="1:14" x14ac:dyDescent="0.25">
      <c r="A38" s="1"/>
      <c r="B38" s="11">
        <v>0</v>
      </c>
      <c r="C38" s="11">
        <v>0</v>
      </c>
      <c r="D38" s="11">
        <v>0</v>
      </c>
      <c r="E38" s="11">
        <v>-9</v>
      </c>
      <c r="F38" s="11">
        <v>-1</v>
      </c>
      <c r="G38" s="11">
        <v>0</v>
      </c>
      <c r="H38" s="11">
        <v>0</v>
      </c>
      <c r="I38" s="11">
        <v>-1</v>
      </c>
      <c r="J38" s="11">
        <v>-14</v>
      </c>
      <c r="K38" s="11">
        <v>0</v>
      </c>
      <c r="L38" s="11">
        <v>0</v>
      </c>
      <c r="M38" s="11">
        <v>0</v>
      </c>
      <c r="N38" s="11">
        <v>0</v>
      </c>
    </row>
    <row r="39" spans="1:14" x14ac:dyDescent="0.25">
      <c r="A39" s="1"/>
      <c r="B39" s="11">
        <v>12</v>
      </c>
      <c r="C39" s="11">
        <v>13</v>
      </c>
      <c r="D39" s="11">
        <v>8</v>
      </c>
      <c r="E39" s="11">
        <v>0</v>
      </c>
      <c r="F39" s="11">
        <v>0</v>
      </c>
      <c r="G39" s="11">
        <v>14</v>
      </c>
      <c r="H39" s="11">
        <v>2</v>
      </c>
      <c r="I39" s="11">
        <v>0</v>
      </c>
      <c r="J39" s="11">
        <v>0</v>
      </c>
      <c r="K39" s="11">
        <v>64</v>
      </c>
      <c r="L39" s="11">
        <v>20</v>
      </c>
      <c r="M39" s="11">
        <v>15</v>
      </c>
      <c r="N39" s="11">
        <v>3</v>
      </c>
    </row>
    <row r="40" spans="1:14" x14ac:dyDescent="0.25">
      <c r="A40" s="1" t="s">
        <v>3</v>
      </c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6" ht="17.25" customHeight="1" spans="1:5" x14ac:dyDescent="0.25">
      <c r="A6" s="7"/>
      <c r="B6" s="6"/>
      <c r="C6" s="6"/>
      <c r="D6" s="4"/>
    </row>
    <row r="7" spans="1:3" x14ac:dyDescent="0.25">
      <c r="A7" s="3" t="s">
        <v>0</v>
      </c>
      <c r="B7" s="2" t="s">
        <v>12</v>
      </c>
      <c r="C7" s="2" t="s">
        <v>10</v>
      </c>
    </row>
    <row r="8" spans="1:4" x14ac:dyDescent="0.25">
      <c r="A8" s="3" t="s">
        <v>3</v>
      </c>
      <c r="B8" s="2">
        <v>0</v>
      </c>
      <c r="C8" s="2">
        <v>0</v>
      </c>
      <c r="D8" s="4">
        <v>0</v>
      </c>
    </row>
    <row r="9" spans="1:3" x14ac:dyDescent="0.25">
      <c r="A9" s="3"/>
      <c r="B9" s="2">
        <v>1</v>
      </c>
      <c r="C9" s="2">
        <v>1</v>
      </c>
    </row>
    <row r="10" spans="1:3" x14ac:dyDescent="0.25">
      <c r="A10" s="3" t="s">
        <v>3</v>
      </c>
      <c r="B10" s="2">
        <v>1</v>
      </c>
      <c r="C10" s="2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12"/>
  <sheetViews>
    <sheetView workbookViewId="0" zoomScale="100" zoomScaleNormal="100"/>
  </sheetViews>
  <sheetFormatPr defaultRowHeight="15" outlineLevelRow="0" outlineLevelCol="0" x14ac:dyDescent="0.25"/>
  <cols>
    <col min="1" max="1" width="12.005" style="24" customWidth="1"/>
    <col min="2" max="2" width="9.576428571428572" style="11" customWidth="1"/>
    <col min="3" max="3" width="9.719285714285713" style="11" customWidth="1"/>
    <col min="4" max="4" width="9.576428571428572" style="11" customWidth="1"/>
    <col min="5" max="5" width="10.862142857142858" style="11" customWidth="1"/>
    <col min="6" max="7" width="8.290714285714287" style="2" customWidth="1"/>
    <col min="8" max="8" width="9.576428571428572" style="11" customWidth="1"/>
    <col min="9" max="9" width="8.290714285714287" style="11" customWidth="1"/>
    <col min="10" max="13" width="9.147857142857141" style="11" customWidth="1"/>
    <col min="14" max="14" width="12.43357142857143" style="4" customWidth="1"/>
  </cols>
  <sheetData>
    <row r="6" ht="17.25" customHeight="1" spans="1:15" x14ac:dyDescent="0.25">
      <c r="A6" s="5" t="s">
        <v>1369</v>
      </c>
      <c r="B6" s="6"/>
      <c r="C6" s="6"/>
      <c r="D6" s="6"/>
      <c r="E6" s="6"/>
      <c r="F6" s="18">
        <v>70</v>
      </c>
      <c r="G6" s="6"/>
      <c r="H6" s="6"/>
      <c r="I6" s="6"/>
      <c r="J6" s="6"/>
      <c r="K6" s="6"/>
      <c r="L6" s="6"/>
      <c r="M6" s="6"/>
      <c r="N6" s="4"/>
    </row>
    <row r="7" ht="17.25" customHeight="1" spans="1:15" x14ac:dyDescent="0.25">
      <c r="A7" s="75" t="s">
        <v>1370</v>
      </c>
      <c r="B7" s="76">
        <f>SUM(C8:C11)</f>
      </c>
      <c r="C7" s="76">
        <f>SUM(D8:D11)</f>
      </c>
      <c r="D7" s="76">
        <f>SUM(E8:E11)</f>
      </c>
      <c r="E7" s="52">
        <f>SUM(F8:F11)</f>
      </c>
      <c r="F7" s="76">
        <f>SUM(G8:G11)</f>
      </c>
      <c r="G7" s="189"/>
      <c r="H7" s="189"/>
      <c r="I7" s="189"/>
      <c r="J7" s="189"/>
      <c r="K7" s="189"/>
      <c r="L7" s="189"/>
      <c r="M7" s="189"/>
      <c r="N7" s="4"/>
    </row>
    <row r="8" ht="17.25" customHeight="1" spans="1:15" x14ac:dyDescent="0.25">
      <c r="A8" s="5">
        <v>44140</v>
      </c>
      <c r="B8" s="18">
        <v>-39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4"/>
    </row>
    <row r="9" ht="15.75" customHeight="1" spans="1:15" x14ac:dyDescent="0.25">
      <c r="A9" s="5">
        <v>44140</v>
      </c>
      <c r="B9" s="6"/>
      <c r="C9" s="6"/>
      <c r="D9" s="6"/>
      <c r="E9" s="18">
        <v>180</v>
      </c>
      <c r="F9" s="6"/>
      <c r="G9" s="6"/>
      <c r="H9" s="6"/>
      <c r="I9" s="6"/>
      <c r="J9" s="6"/>
      <c r="K9" s="6"/>
      <c r="L9" s="6"/>
      <c r="M9" s="6"/>
      <c r="N9" s="4"/>
    </row>
    <row r="10" ht="17.25" customHeight="1" spans="1:15" x14ac:dyDescent="0.25">
      <c r="A10" s="5">
        <v>44170</v>
      </c>
      <c r="B10" s="6"/>
      <c r="C10" s="6"/>
      <c r="D10" s="18">
        <v>-179</v>
      </c>
      <c r="E10" s="6"/>
      <c r="F10" s="6"/>
      <c r="G10" s="6"/>
      <c r="H10" s="6"/>
      <c r="I10" s="6"/>
      <c r="J10" s="6"/>
      <c r="K10" s="6"/>
      <c r="L10" s="6"/>
      <c r="M10" s="6"/>
      <c r="N10" s="4"/>
    </row>
    <row r="11" ht="17.25" customHeight="1" spans="1:15" x14ac:dyDescent="0.25">
      <c r="A11" s="5" t="s">
        <v>1371</v>
      </c>
      <c r="B11" s="18">
        <v>-7</v>
      </c>
      <c r="C11" s="6"/>
      <c r="D11" s="18">
        <v>-1</v>
      </c>
      <c r="E11" s="6"/>
      <c r="F11" s="18">
        <v>-38</v>
      </c>
      <c r="G11" s="18">
        <v>-8</v>
      </c>
      <c r="H11" s="6"/>
      <c r="I11" s="6"/>
      <c r="J11" s="6"/>
      <c r="K11" s="6"/>
      <c r="L11" s="6"/>
      <c r="M11" s="6"/>
      <c r="N11" s="4"/>
    </row>
    <row r="12" ht="17.25" customHeight="1" spans="1:15" x14ac:dyDescent="0.25">
      <c r="A12" s="75" t="s">
        <v>1372</v>
      </c>
      <c r="B12" s="76">
        <f>SUM(C12:C16)</f>
      </c>
      <c r="C12" s="76">
        <f>SUM(D12:D16)</f>
      </c>
      <c r="D12" s="52">
        <f>SUM(E12:E16)</f>
      </c>
      <c r="E12" s="474">
        <f>SUM(F12:F16)</f>
      </c>
      <c r="F12" s="76">
        <f>SUM(G12:G16)</f>
      </c>
      <c r="G12" s="52">
        <f>SUM(H12:H16)</f>
      </c>
      <c r="H12" s="387"/>
      <c r="I12" s="387"/>
      <c r="J12" s="387"/>
      <c r="K12" s="387"/>
      <c r="L12" s="387"/>
      <c r="M12" s="387"/>
      <c r="N12" s="4"/>
    </row>
    <row r="13" ht="17.25" customHeight="1" spans="1:15" x14ac:dyDescent="0.25">
      <c r="A13" s="26" t="s">
        <v>1373</v>
      </c>
      <c r="B13" s="25"/>
      <c r="C13" s="25"/>
      <c r="D13" s="27">
        <v>40</v>
      </c>
      <c r="E13" s="25"/>
      <c r="F13" s="25"/>
      <c r="G13" s="27">
        <v>8</v>
      </c>
      <c r="H13" s="25"/>
      <c r="I13" s="25"/>
      <c r="J13" s="25"/>
      <c r="K13" s="25"/>
      <c r="L13" s="25"/>
      <c r="M13" s="25"/>
      <c r="N13" s="4"/>
    </row>
    <row r="14" ht="17.25" customHeight="1" spans="1:15" x14ac:dyDescent="0.25">
      <c r="A14" s="45" t="s">
        <v>1373</v>
      </c>
      <c r="B14" s="18">
        <v>-1</v>
      </c>
      <c r="C14" s="6"/>
      <c r="D14" s="6"/>
      <c r="E14" s="6"/>
      <c r="F14" s="18">
        <v>-32</v>
      </c>
      <c r="G14" s="6"/>
      <c r="H14" s="6"/>
      <c r="I14" s="6"/>
      <c r="J14" s="6"/>
      <c r="K14" s="6"/>
      <c r="L14" s="6"/>
      <c r="M14" s="6"/>
      <c r="N14" s="4"/>
    </row>
    <row r="15" ht="17.25" customHeight="1" spans="1:15" x14ac:dyDescent="0.25">
      <c r="A15" s="75" t="s">
        <v>1374</v>
      </c>
      <c r="B15" s="76">
        <f>SUM(C17:C19)</f>
      </c>
      <c r="C15" s="76">
        <f>SUM(D17:D19)</f>
      </c>
      <c r="D15" s="76">
        <f>SUM(E17:E19)</f>
      </c>
      <c r="E15" s="474">
        <f>SUM(F17:F19)</f>
      </c>
      <c r="F15" s="76">
        <f>SUM(G17:G19)</f>
      </c>
      <c r="G15" s="76">
        <f>SUM(H17:H19)</f>
      </c>
      <c r="H15" s="189"/>
      <c r="I15" s="189"/>
      <c r="J15" s="189"/>
      <c r="K15" s="189"/>
      <c r="L15" s="189"/>
      <c r="M15" s="189"/>
      <c r="N15" s="4"/>
    </row>
    <row r="16" ht="17.25" customHeight="1" spans="1:15" x14ac:dyDescent="0.25">
      <c r="A16" s="5">
        <v>44142</v>
      </c>
      <c r="B16" s="6"/>
      <c r="C16" s="6"/>
      <c r="D16" s="6"/>
      <c r="E16" s="6"/>
      <c r="F16" s="6"/>
      <c r="G16" s="6"/>
      <c r="H16" s="18">
        <v>3</v>
      </c>
      <c r="I16" s="18">
        <v>20</v>
      </c>
      <c r="J16" s="18">
        <v>10</v>
      </c>
      <c r="K16" s="6"/>
      <c r="L16" s="6"/>
      <c r="M16" s="6"/>
      <c r="N16" s="4"/>
    </row>
    <row r="17" ht="17.25" customHeight="1" spans="1:15" x14ac:dyDescent="0.25">
      <c r="A17" s="5">
        <v>44142</v>
      </c>
      <c r="B17" s="18">
        <v>-1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4"/>
    </row>
    <row r="18" ht="17.25" customHeight="1" spans="1:15" x14ac:dyDescent="0.25">
      <c r="A18" s="75" t="s">
        <v>1375</v>
      </c>
      <c r="B18" s="76">
        <f>SUM(C20:C22)</f>
      </c>
      <c r="C18" s="76">
        <f>SUM(D20:D22)</f>
      </c>
      <c r="D18" s="76">
        <f>SUM(E20:E22)</f>
      </c>
      <c r="E18" s="474">
        <f>SUM(F20:F22)</f>
      </c>
      <c r="F18" s="76">
        <f>SUM(G20:G22)</f>
      </c>
      <c r="G18" s="76">
        <f>SUM(H20:H22)</f>
      </c>
      <c r="H18" s="76">
        <f>SUM(I20:I22)</f>
      </c>
      <c r="I18" s="76">
        <f>SUM(J20:J22)</f>
      </c>
      <c r="J18" s="76">
        <f>SUM(K20:K22)</f>
      </c>
      <c r="K18" s="189"/>
      <c r="L18" s="189"/>
      <c r="M18" s="189"/>
      <c r="N18" s="4"/>
    </row>
    <row r="19" ht="17.25" customHeight="1" spans="1:15" x14ac:dyDescent="0.25">
      <c r="A19" s="5" t="s">
        <v>1376</v>
      </c>
      <c r="B19" s="6"/>
      <c r="C19" s="6"/>
      <c r="D19" s="6"/>
      <c r="E19" s="6"/>
      <c r="F19" s="6"/>
      <c r="G19" s="18">
        <v>18</v>
      </c>
      <c r="H19" s="6"/>
      <c r="I19" s="18">
        <v>18</v>
      </c>
      <c r="J19" s="6"/>
      <c r="K19" s="6"/>
      <c r="L19" s="6"/>
      <c r="M19" s="6"/>
      <c r="N19" s="4"/>
    </row>
    <row r="20" ht="17.25" customHeight="1" spans="1:15" x14ac:dyDescent="0.25">
      <c r="A20" s="5" t="s">
        <v>703</v>
      </c>
      <c r="B20" s="6"/>
      <c r="C20" s="6"/>
      <c r="D20" s="6"/>
      <c r="E20" s="6"/>
      <c r="F20" s="18">
        <v>30</v>
      </c>
      <c r="G20" s="18">
        <v>45</v>
      </c>
      <c r="H20" s="6"/>
      <c r="I20" s="18">
        <v>60</v>
      </c>
      <c r="J20" s="6"/>
      <c r="K20" s="18">
        <v>30</v>
      </c>
      <c r="L20" s="6"/>
      <c r="M20" s="6"/>
      <c r="N20" s="4"/>
    </row>
    <row r="21" ht="17.25" customHeight="1" spans="1:15" x14ac:dyDescent="0.25">
      <c r="A21" s="75" t="s">
        <v>1341</v>
      </c>
      <c r="B21" s="76">
        <f>SUM(C23:C25)</f>
      </c>
      <c r="C21" s="76">
        <f>SUM(D23:D25)</f>
      </c>
      <c r="D21" s="76">
        <f>SUM(E23:E25)</f>
      </c>
      <c r="E21" s="474">
        <f>SUM(F23:F25)</f>
      </c>
      <c r="F21" s="76">
        <f>SUM(G23:G25)</f>
      </c>
      <c r="G21" s="76">
        <f>SUM(H23:H25)</f>
      </c>
      <c r="H21" s="76">
        <f>SUM(I23:I25)</f>
      </c>
      <c r="I21" s="76">
        <f>SUM(J23:J25)</f>
      </c>
      <c r="J21" s="76">
        <f>SUM(K23:K25)</f>
      </c>
      <c r="K21" s="76">
        <f>SUM(L23:L25)</f>
      </c>
      <c r="L21" s="189"/>
      <c r="M21" s="189"/>
      <c r="N21" s="4"/>
    </row>
    <row r="22" ht="17.25" customHeight="1" spans="1:15" x14ac:dyDescent="0.25">
      <c r="A22" s="5" t="s">
        <v>1377</v>
      </c>
      <c r="B22" s="6"/>
      <c r="C22" s="6"/>
      <c r="D22" s="6"/>
      <c r="E22" s="6"/>
      <c r="F22" s="6"/>
      <c r="G22" s="18">
        <v>-18</v>
      </c>
      <c r="H22" s="6"/>
      <c r="I22" s="18">
        <v>-18</v>
      </c>
      <c r="J22" s="6"/>
      <c r="K22" s="6"/>
      <c r="L22" s="6"/>
      <c r="M22" s="6"/>
      <c r="N22" s="4"/>
    </row>
    <row r="23" ht="17.25" customHeight="1" spans="1:15" x14ac:dyDescent="0.25">
      <c r="A23" s="75" t="s">
        <v>1325</v>
      </c>
      <c r="B23" s="76">
        <f>SUM(C26:C27)</f>
      </c>
      <c r="C23" s="76">
        <f>SUM(D26:D27)</f>
      </c>
      <c r="D23" s="76">
        <f>SUM(E26:E27)</f>
      </c>
      <c r="E23" s="474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76">
        <f>SUM(K26:K27)</f>
      </c>
      <c r="K23" s="76">
        <f>SUM(L26:L27)</f>
      </c>
      <c r="L23" s="189"/>
      <c r="M23" s="189"/>
      <c r="N23" s="4"/>
    </row>
    <row r="24" ht="17.25" customHeight="1" spans="1:15" x14ac:dyDescent="0.25">
      <c r="A24" s="475"/>
      <c r="B24" s="395"/>
      <c r="C24" s="395"/>
      <c r="D24" s="395"/>
      <c r="E24" s="395"/>
      <c r="F24" s="395"/>
      <c r="G24" s="395"/>
      <c r="H24" s="395"/>
      <c r="I24" s="395"/>
      <c r="J24" s="395"/>
      <c r="K24" s="395"/>
      <c r="L24" s="395"/>
      <c r="M24" s="395"/>
      <c r="N24" s="4"/>
    </row>
    <row r="25" ht="17.25" customHeight="1" spans="1:15" x14ac:dyDescent="0.25">
      <c r="A25" s="75" t="s">
        <v>1326</v>
      </c>
      <c r="B25" s="76">
        <f>SUM(C28:C29)</f>
      </c>
      <c r="C25" s="76">
        <f>SUM(D28:D29)</f>
      </c>
      <c r="D25" s="76">
        <f>SUM(E28:E29)</f>
      </c>
      <c r="E25" s="474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76">
        <f>SUM(L28:L29)</f>
      </c>
      <c r="L25" s="76">
        <f>SUM(M28:M29)</f>
      </c>
      <c r="M25" s="189"/>
      <c r="N25" s="4"/>
    </row>
    <row r="26" ht="17.25" customHeight="1" spans="1:15" x14ac:dyDescent="0.25">
      <c r="A26" s="5">
        <v>43872</v>
      </c>
      <c r="B26" s="6"/>
      <c r="C26" s="6"/>
      <c r="D26" s="6"/>
      <c r="E26" s="6"/>
      <c r="F26" s="6"/>
      <c r="G26" s="18">
        <v>100</v>
      </c>
      <c r="H26" s="6"/>
      <c r="I26" s="18">
        <v>150</v>
      </c>
      <c r="J26" s="6"/>
      <c r="K26" s="6"/>
      <c r="L26" s="18">
        <v>200</v>
      </c>
      <c r="M26" s="6"/>
      <c r="N26" s="4"/>
    </row>
    <row r="27" ht="17.25" customHeight="1" spans="1:15" x14ac:dyDescent="0.25">
      <c r="A27" s="5">
        <v>43962</v>
      </c>
      <c r="B27" s="6"/>
      <c r="C27" s="6"/>
      <c r="D27" s="6"/>
      <c r="E27" s="6"/>
      <c r="F27" s="6"/>
      <c r="G27" s="18">
        <v>100</v>
      </c>
      <c r="H27" s="6"/>
      <c r="I27" s="18">
        <v>250</v>
      </c>
      <c r="J27" s="6"/>
      <c r="K27" s="6"/>
      <c r="L27" s="18">
        <v>200</v>
      </c>
      <c r="M27" s="6"/>
      <c r="N27" s="4"/>
    </row>
    <row r="28" ht="17.25" customHeight="1" spans="1:15" x14ac:dyDescent="0.25">
      <c r="A28" s="37" t="s">
        <v>1378</v>
      </c>
      <c r="B28" s="6"/>
      <c r="C28" s="6"/>
      <c r="D28" s="6"/>
      <c r="E28" s="6"/>
      <c r="F28" s="6"/>
      <c r="G28" s="6"/>
      <c r="H28" s="6"/>
      <c r="I28" s="6"/>
      <c r="J28" s="6"/>
      <c r="K28" s="18">
        <v>100</v>
      </c>
      <c r="L28" s="6"/>
      <c r="M28" s="6"/>
      <c r="N28" s="4"/>
    </row>
    <row r="29" ht="17.25" customHeight="1" spans="1:15" x14ac:dyDescent="0.25">
      <c r="A29" s="75" t="s">
        <v>1327</v>
      </c>
      <c r="B29" s="76">
        <f>SUM(C30:C33)</f>
      </c>
      <c r="C29" s="76">
        <f>SUM(D30:D33)</f>
      </c>
      <c r="D29" s="76">
        <f>SUM(E30:E33)</f>
      </c>
      <c r="E29" s="474">
        <f>SUM(F30:F33)</f>
      </c>
      <c r="F29" s="76">
        <f>SUM(G30:G33)</f>
      </c>
      <c r="G29" s="76">
        <f>SUM(H30:H33)</f>
      </c>
      <c r="H29" s="76">
        <f>SUM(I30:I33)</f>
      </c>
      <c r="I29" s="76">
        <f>SUM(J30:J33)</f>
      </c>
      <c r="J29" s="76">
        <f>SUM(K30:K33)</f>
      </c>
      <c r="K29" s="76">
        <f>SUM(L30:L33)</f>
      </c>
      <c r="L29" s="76">
        <f>SUM(M30:M33)</f>
      </c>
      <c r="M29" s="189"/>
      <c r="N29" s="4"/>
    </row>
    <row r="30" ht="17.25" customHeight="1" spans="1:15" x14ac:dyDescent="0.25">
      <c r="A30" s="37">
        <v>44177</v>
      </c>
      <c r="B30" s="6"/>
      <c r="C30" s="6"/>
      <c r="D30" s="6"/>
      <c r="E30" s="6"/>
      <c r="F30" s="6"/>
      <c r="G30" s="18">
        <v>84</v>
      </c>
      <c r="H30" s="6"/>
      <c r="I30" s="18">
        <v>200</v>
      </c>
      <c r="J30" s="6"/>
      <c r="K30" s="18">
        <v>90</v>
      </c>
      <c r="L30" s="18">
        <v>440</v>
      </c>
      <c r="M30" s="6"/>
      <c r="N30" s="4"/>
    </row>
    <row r="31" ht="17.25" customHeight="1" spans="1:15" x14ac:dyDescent="0.25">
      <c r="A31" s="37" t="s">
        <v>1379</v>
      </c>
      <c r="B31" s="6"/>
      <c r="C31" s="6"/>
      <c r="D31" s="6"/>
      <c r="E31" s="6"/>
      <c r="F31" s="6"/>
      <c r="G31" s="18">
        <v>120</v>
      </c>
      <c r="H31" s="6"/>
      <c r="I31" s="18">
        <v>200</v>
      </c>
      <c r="J31" s="6"/>
      <c r="K31" s="6"/>
      <c r="L31" s="6"/>
      <c r="M31" s="6"/>
      <c r="N31" s="4"/>
    </row>
    <row r="32" ht="17.25" customHeight="1" spans="1:15" x14ac:dyDescent="0.25">
      <c r="A32" s="5" t="s">
        <v>1380</v>
      </c>
      <c r="B32" s="6"/>
      <c r="C32" s="6"/>
      <c r="D32" s="6"/>
      <c r="E32" s="6"/>
      <c r="F32" s="6"/>
      <c r="G32" s="18">
        <v>46</v>
      </c>
      <c r="H32" s="6"/>
      <c r="I32" s="18">
        <v>12</v>
      </c>
      <c r="J32" s="6"/>
      <c r="K32" s="6"/>
      <c r="L32" s="6"/>
      <c r="M32" s="6"/>
      <c r="N32" s="4"/>
    </row>
    <row r="33" ht="17.25" customHeight="1" spans="1:15" x14ac:dyDescent="0.25">
      <c r="A33" s="75" t="s">
        <v>1315</v>
      </c>
      <c r="B33" s="76">
        <f>SUM(C34:C37)</f>
      </c>
      <c r="C33" s="76">
        <f>SUM(D34:D37)</f>
      </c>
      <c r="D33" s="76">
        <f>SUM(E34:E37)</f>
      </c>
      <c r="E33" s="474">
        <f>SUM(F34:F37)</f>
      </c>
      <c r="F33" s="76">
        <f>SUM(G34:G37)</f>
      </c>
      <c r="G33" s="76">
        <f>SUM(H34:H37)</f>
      </c>
      <c r="H33" s="76">
        <f>SUM(I34:I37)</f>
      </c>
      <c r="I33" s="76">
        <f>SUM(J34:J37)</f>
      </c>
      <c r="J33" s="76">
        <f>SUM(K34:K37)</f>
      </c>
      <c r="K33" s="76">
        <f>SUM(L34:L37)</f>
      </c>
      <c r="L33" s="76">
        <f>SUM(M34:M37)</f>
      </c>
      <c r="M33" s="189"/>
      <c r="N33" s="4"/>
    </row>
    <row r="34" ht="17.25" customHeight="1" spans="1:15" x14ac:dyDescent="0.25">
      <c r="A34" s="5" t="s">
        <v>1381</v>
      </c>
      <c r="B34" s="6"/>
      <c r="C34" s="6"/>
      <c r="D34" s="6"/>
      <c r="E34" s="6"/>
      <c r="F34" s="6"/>
      <c r="G34" s="6"/>
      <c r="H34" s="18">
        <v>-3</v>
      </c>
      <c r="I34" s="6"/>
      <c r="J34" s="18">
        <v>-10</v>
      </c>
      <c r="K34" s="6"/>
      <c r="L34" s="6"/>
      <c r="M34" s="6"/>
      <c r="N34" s="4"/>
    </row>
    <row r="35" ht="17.25" customHeight="1" spans="1:15" x14ac:dyDescent="0.25">
      <c r="A35" s="75" t="s">
        <v>1316</v>
      </c>
      <c r="B35" s="76">
        <f>SUM(C38:C39)</f>
      </c>
      <c r="C35" s="76">
        <f>SUM(D38:D39)</f>
      </c>
      <c r="D35" s="76">
        <f>SUM(E38:E39)</f>
      </c>
      <c r="E35" s="474">
        <f>SUM(F38:F39)</f>
      </c>
      <c r="F35" s="76">
        <f>SUM(G38:G39)</f>
      </c>
      <c r="G35" s="76">
        <f>SUM(H38:H39)</f>
      </c>
      <c r="H35" s="76">
        <f>SUM(I38:I39)</f>
      </c>
      <c r="I35" s="76">
        <f>SUM(J38:J39)</f>
      </c>
      <c r="J35" s="76">
        <f>SUM(K38:K39)</f>
      </c>
      <c r="K35" s="76">
        <f>SUM(L38:L39)</f>
      </c>
      <c r="L35" s="76">
        <f>SUM(M38:M39)</f>
      </c>
      <c r="M35" s="189"/>
      <c r="N35" s="4"/>
    </row>
    <row r="36" ht="17.25" customHeight="1" spans="1:15" x14ac:dyDescent="0.25">
      <c r="A36" s="5">
        <v>44471</v>
      </c>
      <c r="B36" s="25"/>
      <c r="C36" s="25"/>
      <c r="D36" s="25"/>
      <c r="E36" s="25"/>
      <c r="F36" s="18">
        <v>-12</v>
      </c>
      <c r="G36" s="18">
        <v>-79</v>
      </c>
      <c r="H36" s="25"/>
      <c r="I36" s="18">
        <v>-175</v>
      </c>
      <c r="J36" s="25"/>
      <c r="K36" s="18">
        <v>-80</v>
      </c>
      <c r="L36" s="18">
        <v>-105</v>
      </c>
      <c r="M36" s="6"/>
      <c r="N36" s="4"/>
    </row>
    <row r="37" ht="17.25" customHeight="1" spans="1:15" x14ac:dyDescent="0.25">
      <c r="A37" s="5" t="s">
        <v>1382</v>
      </c>
      <c r="B37" s="6"/>
      <c r="C37" s="6"/>
      <c r="D37" s="6"/>
      <c r="E37" s="6"/>
      <c r="F37" s="18">
        <v>-9</v>
      </c>
      <c r="G37" s="18">
        <v>-36</v>
      </c>
      <c r="H37" s="6"/>
      <c r="I37" s="18">
        <v>-117</v>
      </c>
      <c r="J37" s="6"/>
      <c r="K37" s="18">
        <v>-8</v>
      </c>
      <c r="L37" s="18">
        <v>-9</v>
      </c>
      <c r="M37" s="6"/>
      <c r="N37" s="4"/>
    </row>
    <row r="38" ht="17.25" customHeight="1" spans="1:15" x14ac:dyDescent="0.25">
      <c r="A38" s="75" t="s">
        <v>1317</v>
      </c>
      <c r="B38" s="76">
        <f>SUM(C40:C42)</f>
      </c>
      <c r="C38" s="76">
        <f>SUM(D40:D42)</f>
      </c>
      <c r="D38" s="76">
        <f>SUM(E40:E42)</f>
      </c>
      <c r="E38" s="474">
        <f>SUM(F40:F42)</f>
      </c>
      <c r="F38" s="76">
        <f>SUM(G40:G42)</f>
      </c>
      <c r="G38" s="76">
        <f>SUM(H40:H42)</f>
      </c>
      <c r="H38" s="76">
        <f>SUM(I40:I42)</f>
      </c>
      <c r="I38" s="76">
        <f>SUM(J40:J42)</f>
      </c>
      <c r="J38" s="76">
        <f>SUM(K40:K42)</f>
      </c>
      <c r="K38" s="76">
        <f>SUM(L40:L42)</f>
      </c>
      <c r="L38" s="76">
        <f>SUM(M40:M42)</f>
      </c>
      <c r="M38" s="189"/>
      <c r="N38" s="4"/>
    </row>
    <row r="39" ht="17.25" customHeight="1" spans="1:15" x14ac:dyDescent="0.25">
      <c r="A39" s="5" t="s">
        <v>1383</v>
      </c>
      <c r="B39" s="25"/>
      <c r="C39" s="25"/>
      <c r="D39" s="25"/>
      <c r="E39" s="25"/>
      <c r="F39" s="18">
        <v>-1</v>
      </c>
      <c r="G39" s="18">
        <v>-100</v>
      </c>
      <c r="H39" s="25"/>
      <c r="I39" s="18">
        <v>-133</v>
      </c>
      <c r="J39" s="25"/>
      <c r="K39" s="18">
        <v>-46</v>
      </c>
      <c r="L39" s="18">
        <v>-289</v>
      </c>
      <c r="M39" s="6"/>
      <c r="N39" s="4"/>
    </row>
    <row r="40" ht="17.25" customHeight="1" spans="1:15" x14ac:dyDescent="0.25">
      <c r="A40" s="75" t="s">
        <v>1318</v>
      </c>
      <c r="B40" s="76">
        <f>SUM(C43:C44)</f>
      </c>
      <c r="C40" s="76">
        <f>SUM(D43:D44)</f>
      </c>
      <c r="D40" s="76">
        <f>SUM(E43:E44)</f>
      </c>
      <c r="E40" s="474">
        <f>SUM(F43:F44)</f>
      </c>
      <c r="F40" s="76">
        <f>SUM(G43:G44)</f>
      </c>
      <c r="G40" s="76">
        <f>SUM(H43:H44)</f>
      </c>
      <c r="H40" s="76">
        <f>SUM(I43:I44)</f>
      </c>
      <c r="I40" s="76">
        <f>SUM(J43:J44)</f>
      </c>
      <c r="J40" s="76">
        <f>SUM(K43:K44)</f>
      </c>
      <c r="K40" s="76">
        <f>SUM(L43:L44)</f>
      </c>
      <c r="L40" s="76">
        <f>SUM(M43:M44)</f>
      </c>
      <c r="M40" s="189"/>
      <c r="N40" s="4"/>
    </row>
    <row r="41" ht="17.25" customHeight="1" spans="1:15" x14ac:dyDescent="0.25">
      <c r="A41" s="5"/>
      <c r="B41" s="25"/>
      <c r="C41" s="25"/>
      <c r="D41" s="25"/>
      <c r="E41" s="25"/>
      <c r="F41" s="25"/>
      <c r="G41" s="6"/>
      <c r="H41" s="6"/>
      <c r="I41" s="6"/>
      <c r="J41" s="6"/>
      <c r="K41" s="25"/>
      <c r="L41" s="6"/>
      <c r="M41" s="6"/>
      <c r="N41" s="4"/>
    </row>
    <row r="42" ht="17.25" customHeight="1" spans="1:15" x14ac:dyDescent="0.25">
      <c r="A42" s="75" t="s">
        <v>1319</v>
      </c>
      <c r="B42" s="76">
        <f>SUM(C45:C46)</f>
      </c>
      <c r="C42" s="76">
        <f>SUM(D45:D46)</f>
      </c>
      <c r="D42" s="76">
        <f>SUM(E45:E46)</f>
      </c>
      <c r="E42" s="474">
        <f>SUM(F45:F46)</f>
      </c>
      <c r="F42" s="76">
        <f>SUM(G45:G46)</f>
      </c>
      <c r="G42" s="76">
        <f>SUM(H45:H46)</f>
      </c>
      <c r="H42" s="76">
        <f>SUM(I45:I46)</f>
      </c>
      <c r="I42" s="76">
        <f>SUM(J45:J46)</f>
      </c>
      <c r="J42" s="76">
        <f>SUM(K45:K46)</f>
      </c>
      <c r="K42" s="76">
        <f>SUM(L45:L46)</f>
      </c>
      <c r="L42" s="76">
        <f>SUM(M45:M46)</f>
      </c>
      <c r="M42" s="189"/>
      <c r="N42" s="4"/>
    </row>
    <row r="43" ht="17.25" customHeight="1" spans="1:15" x14ac:dyDescent="0.25">
      <c r="A43" s="5" t="s">
        <v>418</v>
      </c>
      <c r="B43" s="25"/>
      <c r="C43" s="25"/>
      <c r="D43" s="25"/>
      <c r="E43" s="25"/>
      <c r="F43" s="25"/>
      <c r="G43" s="18">
        <v>64</v>
      </c>
      <c r="H43" s="25"/>
      <c r="I43" s="18">
        <v>94</v>
      </c>
      <c r="J43" s="25"/>
      <c r="K43" s="25"/>
      <c r="L43" s="18">
        <v>84</v>
      </c>
      <c r="M43" s="6"/>
      <c r="N43" s="4"/>
    </row>
    <row r="44" ht="17.25" customHeight="1" spans="1:15" x14ac:dyDescent="0.25">
      <c r="A44" s="75" t="s">
        <v>1343</v>
      </c>
      <c r="B44" s="76">
        <f>SUM(C47:C48)</f>
      </c>
      <c r="C44" s="76">
        <f>SUM(D47:D48)</f>
      </c>
      <c r="D44" s="76">
        <f>SUM(E47:E48)</f>
      </c>
      <c r="E44" s="474">
        <f>SUM(F47:F48)</f>
      </c>
      <c r="F44" s="76">
        <f>SUM(G47:G48)</f>
      </c>
      <c r="G44" s="76">
        <f>SUM(H47:H48)</f>
      </c>
      <c r="H44" s="76">
        <f>SUM(I47:I48)</f>
      </c>
      <c r="I44" s="76">
        <f>SUM(J47:J48)</f>
      </c>
      <c r="J44" s="76">
        <f>SUM(K47:K48)</f>
      </c>
      <c r="K44" s="76">
        <f>SUM(L47:L48)</f>
      </c>
      <c r="L44" s="76">
        <f>SUM(M47:M48)</f>
      </c>
      <c r="M44" s="189"/>
      <c r="N44" s="4"/>
    </row>
    <row r="45" ht="17.25" customHeight="1" spans="1:15" x14ac:dyDescent="0.25">
      <c r="A45" s="5">
        <v>44322</v>
      </c>
      <c r="B45" s="6"/>
      <c r="C45" s="6"/>
      <c r="D45" s="6"/>
      <c r="E45" s="6"/>
      <c r="F45" s="6"/>
      <c r="G45" s="6"/>
      <c r="H45" s="18">
        <v>31</v>
      </c>
      <c r="I45" s="6"/>
      <c r="J45" s="6"/>
      <c r="K45" s="6"/>
      <c r="L45" s="6"/>
      <c r="M45" s="6"/>
      <c r="N45" s="4"/>
    </row>
    <row r="46" ht="17.25" customHeight="1" spans="1:15" x14ac:dyDescent="0.25">
      <c r="A46" s="75" t="s">
        <v>1344</v>
      </c>
      <c r="B46" s="76">
        <f>SUM(C49:C50)</f>
      </c>
      <c r="C46" s="76">
        <f>SUM(D49:D50)</f>
      </c>
      <c r="D46" s="76">
        <f>SUM(E49:E50)</f>
      </c>
      <c r="E46" s="474">
        <f>SUM(F49:F50)</f>
      </c>
      <c r="F46" s="76">
        <f>SUM(G49:G50)</f>
      </c>
      <c r="G46" s="76">
        <f>SUM(H49:H50)</f>
      </c>
      <c r="H46" s="76">
        <f>SUM(I49:I50)</f>
      </c>
      <c r="I46" s="76">
        <f>SUM(J49:J50)</f>
      </c>
      <c r="J46" s="76">
        <f>SUM(K49:K50)</f>
      </c>
      <c r="K46" s="76">
        <f>SUM(L49:L50)</f>
      </c>
      <c r="L46" s="76">
        <f>SUM(M49:M50)</f>
      </c>
      <c r="M46" s="189"/>
      <c r="N46" s="4"/>
    </row>
    <row r="47" ht="17.25" customHeight="1" spans="1:15" x14ac:dyDescent="0.25">
      <c r="A47" s="5"/>
      <c r="B47" s="25"/>
      <c r="C47" s="25"/>
      <c r="D47" s="25"/>
      <c r="E47" s="25"/>
      <c r="F47" s="6"/>
      <c r="G47" s="6"/>
      <c r="H47" s="25"/>
      <c r="I47" s="6"/>
      <c r="J47" s="25"/>
      <c r="K47" s="6"/>
      <c r="L47" s="6"/>
      <c r="M47" s="6"/>
      <c r="N47" s="4"/>
    </row>
    <row r="48" ht="17.25" customHeight="1" spans="1:15" x14ac:dyDescent="0.25">
      <c r="A48" s="75" t="s">
        <v>1346</v>
      </c>
      <c r="B48" s="76">
        <f>SUM(C51:C52)</f>
      </c>
      <c r="C48" s="76">
        <f>SUM(D51:D52)</f>
      </c>
      <c r="D48" s="76">
        <f>SUM(E51:E52)</f>
      </c>
      <c r="E48" s="474">
        <f>SUM(F51:F52)</f>
      </c>
      <c r="F48" s="76">
        <f>SUM(G51:G52)</f>
      </c>
      <c r="G48" s="76">
        <f>SUM(H51:H52)</f>
      </c>
      <c r="H48" s="76">
        <f>SUM(I51:I52)</f>
      </c>
      <c r="I48" s="76">
        <f>SUM(J51:J52)</f>
      </c>
      <c r="J48" s="76">
        <f>SUM(K51:K52)</f>
      </c>
      <c r="K48" s="76">
        <f>SUM(L51:L52)</f>
      </c>
      <c r="L48" s="76">
        <f>SUM(M51:M52)</f>
      </c>
      <c r="M48" s="189"/>
      <c r="N48" s="4"/>
    </row>
    <row r="49" ht="17.25" customHeight="1" spans="1:15" x14ac:dyDescent="0.25">
      <c r="A49" s="5" t="s">
        <v>485</v>
      </c>
      <c r="B49" s="25"/>
      <c r="C49" s="25"/>
      <c r="D49" s="25"/>
      <c r="E49" s="25"/>
      <c r="F49" s="18">
        <v>-6</v>
      </c>
      <c r="G49" s="18">
        <v>-112</v>
      </c>
      <c r="H49" s="25"/>
      <c r="I49" s="18">
        <v>-120</v>
      </c>
      <c r="J49" s="25"/>
      <c r="K49" s="18">
        <v>-33</v>
      </c>
      <c r="L49" s="18">
        <v>-75</v>
      </c>
      <c r="M49" s="6"/>
      <c r="N49" s="4"/>
    </row>
    <row r="50" ht="17.25" customHeight="1" spans="1:15" x14ac:dyDescent="0.25">
      <c r="A50" s="5" t="s">
        <v>488</v>
      </c>
      <c r="B50" s="25"/>
      <c r="C50" s="25"/>
      <c r="D50" s="25"/>
      <c r="E50" s="25"/>
      <c r="F50" s="25"/>
      <c r="G50" s="18">
        <v>-24</v>
      </c>
      <c r="H50" s="18">
        <v>-1</v>
      </c>
      <c r="I50" s="18">
        <v>-37</v>
      </c>
      <c r="J50" s="25"/>
      <c r="K50" s="25"/>
      <c r="L50" s="18">
        <v>-16</v>
      </c>
      <c r="M50" s="6"/>
      <c r="N50" s="4"/>
    </row>
    <row r="51" ht="17.25" customHeight="1" spans="1:15" x14ac:dyDescent="0.25">
      <c r="A51" s="75" t="s">
        <v>1347</v>
      </c>
      <c r="B51" s="76">
        <f>SUM(C53:C55)</f>
      </c>
      <c r="C51" s="76">
        <f>SUM(D53:D55)</f>
      </c>
      <c r="D51" s="76">
        <f>SUM(E53:E55)</f>
      </c>
      <c r="E51" s="474">
        <f>SUM(F53:F55)</f>
      </c>
      <c r="F51" s="76">
        <f>SUM(G53:G55)</f>
      </c>
      <c r="G51" s="76">
        <f>SUM(H53:H55)</f>
      </c>
      <c r="H51" s="76">
        <f>SUM(I53:I55)</f>
      </c>
      <c r="I51" s="76">
        <f>SUM(J53:J55)</f>
      </c>
      <c r="J51" s="76">
        <f>SUM(K53:K55)</f>
      </c>
      <c r="K51" s="76">
        <f>SUM(L53:L55)</f>
      </c>
      <c r="L51" s="76">
        <f>SUM(M53:M55)</f>
      </c>
      <c r="M51" s="189"/>
      <c r="N51" s="4"/>
    </row>
    <row r="52" ht="17.25" customHeight="1" spans="1:15" x14ac:dyDescent="0.25">
      <c r="A52" s="5" t="s">
        <v>23</v>
      </c>
      <c r="B52" s="25"/>
      <c r="C52" s="25"/>
      <c r="D52" s="25"/>
      <c r="E52" s="25"/>
      <c r="F52" s="25"/>
      <c r="G52" s="18">
        <v>-38</v>
      </c>
      <c r="H52" s="25"/>
      <c r="I52" s="25"/>
      <c r="J52" s="25"/>
      <c r="K52" s="25"/>
      <c r="L52" s="18">
        <v>-25</v>
      </c>
      <c r="M52" s="6"/>
      <c r="N52" s="4"/>
    </row>
    <row r="53" ht="17.25" customHeight="1" spans="1:15" x14ac:dyDescent="0.25">
      <c r="A53" s="75" t="s">
        <v>1348</v>
      </c>
      <c r="B53" s="76">
        <f>SUM(C56:C57)</f>
      </c>
      <c r="C53" s="76">
        <f>SUM(D56:D57)</f>
      </c>
      <c r="D53" s="76">
        <f>SUM(E56:E57)</f>
      </c>
      <c r="E53" s="474">
        <f>SUM(F56:F57)</f>
      </c>
      <c r="F53" s="76">
        <f>SUM(G56:G57)</f>
      </c>
      <c r="G53" s="76">
        <f>SUM(H56:H57)</f>
      </c>
      <c r="H53" s="76">
        <f>SUM(I56:I57)</f>
      </c>
      <c r="I53" s="76">
        <f>SUM(J56:J57)</f>
      </c>
      <c r="J53" s="76">
        <f>SUM(K56:K57)</f>
      </c>
      <c r="K53" s="76">
        <f>SUM(L56:L57)</f>
      </c>
      <c r="L53" s="76">
        <f>SUM(M56:M57)</f>
      </c>
      <c r="M53" s="189"/>
      <c r="N53" s="4"/>
    </row>
    <row r="54" ht="17.25" customHeight="1" spans="1:15" x14ac:dyDescent="0.25">
      <c r="A54" s="5"/>
      <c r="B54" s="25"/>
      <c r="C54" s="25"/>
      <c r="D54" s="25"/>
      <c r="E54" s="25"/>
      <c r="F54" s="25"/>
      <c r="G54" s="6"/>
      <c r="H54" s="25"/>
      <c r="I54" s="25"/>
      <c r="J54" s="25"/>
      <c r="K54" s="25"/>
      <c r="L54" s="6"/>
      <c r="M54" s="6"/>
      <c r="N54" s="4"/>
    </row>
    <row r="55" ht="17.25" customHeight="1" spans="1:15" x14ac:dyDescent="0.25">
      <c r="A55" s="75" t="s">
        <v>1337</v>
      </c>
      <c r="B55" s="76">
        <f>SUM(C58:C59)</f>
      </c>
      <c r="C55" s="76">
        <f>SUM(D58:D59)</f>
      </c>
      <c r="D55" s="76">
        <f>SUM(E58:E59)</f>
      </c>
      <c r="E55" s="474">
        <f>SUM(F58:F59)</f>
      </c>
      <c r="F55" s="76">
        <f>SUM(G58:G59)</f>
      </c>
      <c r="G55" s="76">
        <f>SUM(H58:H59)</f>
      </c>
      <c r="H55" s="76">
        <f>SUM(I58:I59)</f>
      </c>
      <c r="I55" s="76">
        <f>SUM(J58:J59)</f>
      </c>
      <c r="J55" s="76">
        <f>SUM(K58:K59)</f>
      </c>
      <c r="K55" s="76">
        <f>SUM(L58:L59)</f>
      </c>
      <c r="L55" s="76">
        <f>SUM(M58:M59)</f>
      </c>
      <c r="M55" s="189"/>
      <c r="N55" s="4"/>
    </row>
    <row r="56" ht="17.25" customHeight="1" spans="1:15" x14ac:dyDescent="0.25">
      <c r="A56" s="5"/>
      <c r="B56" s="25"/>
      <c r="C56" s="25"/>
      <c r="D56" s="25"/>
      <c r="E56" s="25"/>
      <c r="F56" s="6"/>
      <c r="G56" s="6"/>
      <c r="H56" s="25"/>
      <c r="I56" s="25"/>
      <c r="J56" s="25"/>
      <c r="K56" s="6"/>
      <c r="L56" s="6"/>
      <c r="M56" s="6"/>
      <c r="N56" s="4"/>
    </row>
    <row r="57" ht="17.25" customHeight="1" spans="1:15" x14ac:dyDescent="0.25">
      <c r="A57" s="75" t="s">
        <v>1349</v>
      </c>
      <c r="B57" s="76">
        <f>SUM(C60:C61)</f>
      </c>
      <c r="C57" s="76">
        <f>SUM(D60:D61)</f>
      </c>
      <c r="D57" s="76">
        <f>SUM(E60:E61)</f>
      </c>
      <c r="E57" s="474">
        <f>SUM(F60:F61)</f>
      </c>
      <c r="F57" s="76">
        <f>SUM(G60:G61)</f>
      </c>
      <c r="G57" s="76">
        <f>SUM(H60:H61)</f>
      </c>
      <c r="H57" s="76">
        <f>SUM(I60:I61)</f>
      </c>
      <c r="I57" s="76">
        <f>SUM(J60:J61)</f>
      </c>
      <c r="J57" s="76">
        <f>SUM(K60:K61)</f>
      </c>
      <c r="K57" s="76">
        <f>SUM(L60:L61)</f>
      </c>
      <c r="L57" s="76">
        <f>SUM(M60:M61)</f>
      </c>
      <c r="M57" s="189"/>
      <c r="N57" s="4"/>
    </row>
    <row r="58" ht="17.25" customHeight="1" spans="1:15" x14ac:dyDescent="0.25">
      <c r="A58" s="366">
        <v>44208</v>
      </c>
      <c r="B58" s="39"/>
      <c r="C58" s="39"/>
      <c r="D58" s="39"/>
      <c r="E58" s="39"/>
      <c r="F58" s="39"/>
      <c r="G58" s="38">
        <v>-11</v>
      </c>
      <c r="H58" s="38">
        <v>-9</v>
      </c>
      <c r="I58" s="39"/>
      <c r="J58" s="39"/>
      <c r="K58" s="38">
        <v>-5</v>
      </c>
      <c r="L58" s="39"/>
      <c r="M58" s="39"/>
      <c r="N58" s="4"/>
    </row>
    <row r="59" ht="17.25" customHeight="1" spans="1:15" x14ac:dyDescent="0.25">
      <c r="A59" s="5">
        <v>44267</v>
      </c>
      <c r="B59" s="25"/>
      <c r="C59" s="25"/>
      <c r="D59" s="25"/>
      <c r="E59" s="25"/>
      <c r="F59" s="18">
        <v>-9</v>
      </c>
      <c r="G59" s="18">
        <v>-118</v>
      </c>
      <c r="H59" s="25"/>
      <c r="I59" s="25"/>
      <c r="J59" s="25"/>
      <c r="K59" s="18">
        <v>-10</v>
      </c>
      <c r="L59" s="18">
        <v>-219</v>
      </c>
      <c r="M59" s="6"/>
      <c r="N59" s="4"/>
    </row>
    <row r="60" ht="17.25" customHeight="1" spans="1:15" x14ac:dyDescent="0.25">
      <c r="A60" s="5">
        <v>44481</v>
      </c>
      <c r="B60" s="25"/>
      <c r="C60" s="25"/>
      <c r="D60" s="25"/>
      <c r="E60" s="25"/>
      <c r="F60" s="25"/>
      <c r="G60" s="18">
        <v>-32</v>
      </c>
      <c r="H60" s="18">
        <v>-19</v>
      </c>
      <c r="I60" s="18">
        <v>-217</v>
      </c>
      <c r="J60" s="25"/>
      <c r="K60" s="25"/>
      <c r="L60" s="18">
        <v>-19</v>
      </c>
      <c r="M60" s="6"/>
      <c r="N60" s="4"/>
    </row>
    <row r="61" ht="17.25" customHeight="1" spans="1:15" x14ac:dyDescent="0.25">
      <c r="A61" s="75" t="s">
        <v>1350</v>
      </c>
      <c r="B61" s="76">
        <f>SUM(C62:C65)</f>
      </c>
      <c r="C61" s="76">
        <f>SUM(D62:D65)</f>
      </c>
      <c r="D61" s="76">
        <f>SUM(E62:E65)</f>
      </c>
      <c r="E61" s="476">
        <f>SUM(F62:F65)</f>
      </c>
      <c r="F61" s="52">
        <f>SUM(G62:G65)</f>
      </c>
      <c r="G61" s="76">
        <f>SUM(H62:H65)</f>
      </c>
      <c r="H61" s="76">
        <f>SUM(I62:I65)</f>
      </c>
      <c r="I61" s="76">
        <f>SUM(J62:J65)</f>
      </c>
      <c r="J61" s="76">
        <f>SUM(K62:K65)</f>
      </c>
      <c r="K61" s="76">
        <f>SUM(L62:L65)</f>
      </c>
      <c r="L61" s="76">
        <f>SUM(M62:M65)</f>
      </c>
      <c r="M61" s="189"/>
      <c r="N61" s="4"/>
    </row>
    <row r="62" ht="17.25" customHeight="1" spans="1:15" x14ac:dyDescent="0.25">
      <c r="A62" s="5"/>
      <c r="B62" s="25"/>
      <c r="C62" s="25"/>
      <c r="D62" s="25"/>
      <c r="E62" s="25"/>
      <c r="F62" s="25"/>
      <c r="G62" s="6"/>
      <c r="H62" s="6"/>
      <c r="I62" s="6"/>
      <c r="J62" s="25"/>
      <c r="K62" s="25"/>
      <c r="L62" s="6"/>
      <c r="M62" s="6"/>
      <c r="N62" s="4"/>
    </row>
    <row r="63" ht="17.25" customHeight="1" spans="1:15" x14ac:dyDescent="0.25">
      <c r="A63" s="75" t="s">
        <v>1351</v>
      </c>
      <c r="B63" s="76">
        <f>SUM(C66:C67)</f>
      </c>
      <c r="C63" s="76">
        <f>SUM(D66:D67)</f>
      </c>
      <c r="D63" s="76">
        <f>SUM(E66:E67)</f>
      </c>
      <c r="E63" s="476">
        <f>SUM(F66:F67)</f>
      </c>
      <c r="F63" s="52">
        <f>SUM(G66:G67)</f>
      </c>
      <c r="G63" s="76">
        <f>SUM(H66:H67)</f>
      </c>
      <c r="H63" s="76">
        <f>SUM(I66:I67)</f>
      </c>
      <c r="I63" s="76">
        <f>SUM(J66:J67)</f>
      </c>
      <c r="J63" s="76">
        <f>SUM(K66:K67)</f>
      </c>
      <c r="K63" s="76">
        <f>SUM(L66:L67)</f>
      </c>
      <c r="L63" s="76">
        <f>SUM(M66:M67)</f>
      </c>
      <c r="M63" s="189"/>
      <c r="N63" s="4"/>
    </row>
    <row r="64" ht="17.25" customHeight="1" spans="1:15" x14ac:dyDescent="0.25">
      <c r="A64" s="477">
        <v>44563</v>
      </c>
      <c r="B64" s="49"/>
      <c r="C64" s="49"/>
      <c r="D64" s="49"/>
      <c r="E64" s="49"/>
      <c r="F64" s="228">
        <v>33</v>
      </c>
      <c r="G64" s="48"/>
      <c r="H64" s="48"/>
      <c r="I64" s="228">
        <v>38</v>
      </c>
      <c r="J64" s="49"/>
      <c r="K64" s="49"/>
      <c r="L64" s="228">
        <v>183</v>
      </c>
      <c r="M64" s="230">
        <v>11</v>
      </c>
      <c r="N64" s="4"/>
    </row>
    <row r="65" ht="17.25" customHeight="1" spans="1:15" x14ac:dyDescent="0.25">
      <c r="A65" s="75" t="s">
        <v>1352</v>
      </c>
      <c r="B65" s="76">
        <f>SUM(C68:C69)</f>
      </c>
      <c r="C65" s="76">
        <f>SUM(D68:D69)</f>
      </c>
      <c r="D65" s="76">
        <f>SUM(E68:E69)</f>
      </c>
      <c r="E65" s="476">
        <f>SUM(F68:F69)</f>
      </c>
      <c r="F65" s="76">
        <f>SUM(G68:G69)</f>
      </c>
      <c r="G65" s="76">
        <f>SUM(H68:H69)</f>
      </c>
      <c r="H65" s="76">
        <f>SUM(I68:I69)</f>
      </c>
      <c r="I65" s="76">
        <f>SUM(J68:J69)</f>
      </c>
      <c r="J65" s="76">
        <f>SUM(K68:K69)</f>
      </c>
      <c r="K65" s="76">
        <f>SUM(L68:L69)</f>
      </c>
      <c r="L65" s="76">
        <f>SUM(M68:M69)</f>
      </c>
      <c r="M65" s="76">
        <f>SUM(N68:N69)</f>
      </c>
      <c r="N65" s="4"/>
    </row>
    <row r="66" ht="17.25" customHeight="1" spans="1:15" x14ac:dyDescent="0.25">
      <c r="A66" s="45"/>
      <c r="B66" s="146"/>
      <c r="C66" s="146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4"/>
    </row>
    <row r="67" ht="17.25" customHeight="1" spans="1:15" x14ac:dyDescent="0.25">
      <c r="A67" s="75" t="s">
        <v>1355</v>
      </c>
      <c r="B67" s="76">
        <f>SUM(C70:C71)</f>
      </c>
      <c r="C67" s="76">
        <f>SUM(D70:D71)</f>
      </c>
      <c r="D67" s="76">
        <f>SUM(E70:E71)</f>
      </c>
      <c r="E67" s="478">
        <f>SUM(F70:F71)</f>
      </c>
      <c r="F67" s="76">
        <f>SUM(G70:G71)</f>
      </c>
      <c r="G67" s="76">
        <f>SUM(H70:H71)</f>
      </c>
      <c r="H67" s="76">
        <f>SUM(I70:I71)</f>
      </c>
      <c r="I67" s="76">
        <f>SUM(J70:J71)</f>
      </c>
      <c r="J67" s="76">
        <f>SUM(K70:K71)</f>
      </c>
      <c r="K67" s="76">
        <f>SUM(L70:L71)</f>
      </c>
      <c r="L67" s="76">
        <f>SUM(M70:M71)</f>
      </c>
      <c r="M67" s="76">
        <f>SUM(N70:N71)</f>
      </c>
      <c r="N67" s="4"/>
    </row>
    <row r="68" ht="17.25" customHeight="1" spans="1:15" x14ac:dyDescent="0.25">
      <c r="A68" s="422"/>
      <c r="B68" s="419"/>
      <c r="C68" s="419"/>
      <c r="D68" s="419"/>
      <c r="E68" s="419"/>
      <c r="F68" s="420">
        <v>-26</v>
      </c>
      <c r="G68" s="420">
        <v>-9</v>
      </c>
      <c r="H68" s="420">
        <v>-2</v>
      </c>
      <c r="I68" s="420">
        <v>-225</v>
      </c>
      <c r="J68" s="419"/>
      <c r="K68" s="420">
        <v>-38</v>
      </c>
      <c r="L68" s="420">
        <v>-350</v>
      </c>
      <c r="M68" s="420">
        <v>-11</v>
      </c>
      <c r="N68" s="165" t="s">
        <v>704</v>
      </c>
    </row>
    <row r="69" ht="17.25" customHeight="1" spans="1:15" x14ac:dyDescent="0.25">
      <c r="A69" s="45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4"/>
    </row>
    <row r="70" ht="17.25" customHeight="1" spans="1:15" x14ac:dyDescent="0.25">
      <c r="A70" s="5"/>
      <c r="B70" s="6"/>
      <c r="C70" s="6"/>
      <c r="D70" s="6"/>
      <c r="E70" s="25"/>
      <c r="F70" s="25"/>
      <c r="G70" s="6"/>
      <c r="H70" s="6"/>
      <c r="I70" s="6"/>
      <c r="J70" s="6"/>
      <c r="K70" s="25"/>
      <c r="L70" s="6"/>
      <c r="M70" s="6"/>
      <c r="N70" s="4"/>
    </row>
    <row r="71" ht="17.25" customHeight="1" spans="1:15" x14ac:dyDescent="0.25">
      <c r="A71" s="300"/>
      <c r="B71" s="479" t="s">
        <v>158</v>
      </c>
      <c r="C71" s="479" t="s">
        <v>32</v>
      </c>
      <c r="D71" s="479" t="s">
        <v>1384</v>
      </c>
      <c r="E71" s="480" t="s">
        <v>1385</v>
      </c>
      <c r="F71" s="480" t="s">
        <v>11</v>
      </c>
      <c r="G71" s="480" t="s">
        <v>69</v>
      </c>
      <c r="H71" s="480" t="s">
        <v>14</v>
      </c>
      <c r="I71" s="480" t="s">
        <v>8</v>
      </c>
      <c r="J71" s="480" t="s">
        <v>188</v>
      </c>
      <c r="K71" s="480" t="s">
        <v>9</v>
      </c>
      <c r="L71" s="480" t="s">
        <v>13</v>
      </c>
      <c r="M71" s="480" t="s">
        <v>6</v>
      </c>
      <c r="N71" s="4"/>
    </row>
    <row r="72" ht="17.25" customHeight="1" spans="1:15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4"/>
    </row>
    <row r="73" ht="17.25" customHeight="1" spans="1:15" x14ac:dyDescent="0.25">
      <c r="A73" s="300" t="s">
        <v>1386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4"/>
    </row>
    <row r="74" ht="17.25" customHeight="1" spans="1:15" x14ac:dyDescent="0.25">
      <c r="A74" s="300" t="s">
        <v>1387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4"/>
    </row>
    <row r="75" ht="17.25" customHeight="1" spans="1:15" x14ac:dyDescent="0.25">
      <c r="A75" s="12"/>
      <c r="B75" s="13"/>
      <c r="C75" s="13"/>
      <c r="D75" s="13"/>
      <c r="E75" s="13"/>
      <c r="F75" s="318"/>
      <c r="G75" s="318"/>
      <c r="H75" s="13"/>
      <c r="I75" s="13"/>
      <c r="J75" s="13"/>
      <c r="K75" s="13"/>
      <c r="L75" s="13"/>
      <c r="M75" s="13"/>
      <c r="N75" s="4"/>
    </row>
    <row r="76" spans="1:13" x14ac:dyDescent="0.25">
      <c r="A76" s="24" t="s">
        <v>0</v>
      </c>
      <c r="B76" s="11" t="s">
        <v>158</v>
      </c>
      <c r="C76" s="11" t="s">
        <v>32</v>
      </c>
      <c r="D76" s="11" t="s">
        <v>1384</v>
      </c>
      <c r="E76" s="11" t="s">
        <v>1385</v>
      </c>
      <c r="F76" s="2" t="s">
        <v>11</v>
      </c>
      <c r="G76" s="2" t="s">
        <v>69</v>
      </c>
      <c r="H76" s="11" t="s">
        <v>14</v>
      </c>
      <c r="I76" s="11" t="s">
        <v>8</v>
      </c>
      <c r="J76" s="11" t="s">
        <v>188</v>
      </c>
      <c r="K76" s="11" t="s">
        <v>9</v>
      </c>
      <c r="L76" s="11" t="s">
        <v>13</v>
      </c>
      <c r="M76" s="11" t="s">
        <v>6</v>
      </c>
    </row>
    <row r="77" spans="1:14" x14ac:dyDescent="0.25">
      <c r="A77" s="24" t="s">
        <v>3</v>
      </c>
      <c r="B77" s="11">
        <v>0</v>
      </c>
      <c r="C77" s="11">
        <v>0</v>
      </c>
      <c r="D77" s="11">
        <v>0</v>
      </c>
      <c r="E77" s="11">
        <v>0</v>
      </c>
      <c r="F77" s="2">
        <v>0</v>
      </c>
      <c r="G77" s="2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4">
        <v>0</v>
      </c>
    </row>
    <row r="78" spans="1:13" x14ac:dyDescent="0.25">
      <c r="A78" s="24"/>
      <c r="B78" s="11">
        <v>48</v>
      </c>
      <c r="C78" s="11">
        <v>370</v>
      </c>
      <c r="D78" s="11">
        <v>185</v>
      </c>
      <c r="E78" s="11">
        <v>0</v>
      </c>
      <c r="F78" s="2">
        <v>0</v>
      </c>
      <c r="G78" s="2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</row>
    <row r="79" spans="1:13" x14ac:dyDescent="0.25">
      <c r="A79" s="24"/>
      <c r="B79" s="11">
        <v>0</v>
      </c>
      <c r="C79" s="11">
        <v>-200</v>
      </c>
      <c r="D79" s="11">
        <v>-45</v>
      </c>
      <c r="E79" s="11">
        <v>-55</v>
      </c>
      <c r="F79" s="2">
        <v>0</v>
      </c>
      <c r="G79" s="2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</row>
    <row r="80" spans="1:13" x14ac:dyDescent="0.25">
      <c r="A80" s="24"/>
      <c r="B80" s="11">
        <v>0</v>
      </c>
      <c r="C80" s="11">
        <v>-170</v>
      </c>
      <c r="D80" s="11">
        <v>0</v>
      </c>
      <c r="E80" s="11">
        <v>-85</v>
      </c>
      <c r="F80" s="2">
        <v>0</v>
      </c>
      <c r="G80" s="2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</row>
    <row r="81" spans="1:13" x14ac:dyDescent="0.25">
      <c r="A81" s="24"/>
      <c r="B81" s="11">
        <v>0</v>
      </c>
      <c r="C81" s="11">
        <v>0</v>
      </c>
      <c r="D81" s="11">
        <v>0</v>
      </c>
      <c r="E81" s="11">
        <v>0</v>
      </c>
      <c r="F81" s="2">
        <v>70</v>
      </c>
      <c r="G81" s="2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</row>
    <row r="82" spans="1:13" x14ac:dyDescent="0.25">
      <c r="A82" s="24"/>
      <c r="B82" s="11">
        <v>-39</v>
      </c>
      <c r="C82" s="11">
        <v>0</v>
      </c>
      <c r="D82" s="11">
        <v>0</v>
      </c>
      <c r="E82" s="11">
        <v>0</v>
      </c>
      <c r="F82" s="2">
        <v>0</v>
      </c>
      <c r="G82" s="2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</row>
    <row r="83" spans="1:13" x14ac:dyDescent="0.25">
      <c r="A83" s="24"/>
      <c r="B83" s="11">
        <v>0</v>
      </c>
      <c r="C83" s="11">
        <v>0</v>
      </c>
      <c r="D83" s="11">
        <v>0</v>
      </c>
      <c r="E83" s="11">
        <v>180</v>
      </c>
      <c r="F83" s="2">
        <v>0</v>
      </c>
      <c r="G83" s="2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</row>
    <row r="84" spans="1:13" x14ac:dyDescent="0.25">
      <c r="A84" s="24"/>
      <c r="B84" s="11">
        <v>0</v>
      </c>
      <c r="C84" s="11">
        <v>0</v>
      </c>
      <c r="D84" s="11">
        <v>-179</v>
      </c>
      <c r="E84" s="11">
        <v>0</v>
      </c>
      <c r="F84" s="2">
        <v>0</v>
      </c>
      <c r="G84" s="2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</row>
    <row r="85" spans="1:13" x14ac:dyDescent="0.25">
      <c r="A85" s="24"/>
      <c r="B85" s="11">
        <v>-7</v>
      </c>
      <c r="C85" s="11">
        <v>0</v>
      </c>
      <c r="D85" s="11">
        <v>-1</v>
      </c>
      <c r="E85" s="11">
        <v>0</v>
      </c>
      <c r="F85" s="2">
        <v>-38</v>
      </c>
      <c r="G85" s="2">
        <v>-8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</row>
    <row r="86" spans="1:13" x14ac:dyDescent="0.25">
      <c r="A86" s="24"/>
      <c r="B86" s="11">
        <v>0</v>
      </c>
      <c r="C86" s="11">
        <v>0</v>
      </c>
      <c r="D86" s="11">
        <v>40</v>
      </c>
      <c r="E86" s="11">
        <v>0</v>
      </c>
      <c r="F86" s="2">
        <v>0</v>
      </c>
      <c r="G86" s="2">
        <v>8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</row>
    <row r="87" spans="1:13" x14ac:dyDescent="0.25">
      <c r="A87" s="24"/>
      <c r="B87" s="11">
        <v>-1</v>
      </c>
      <c r="C87" s="11">
        <v>0</v>
      </c>
      <c r="D87" s="11">
        <v>0</v>
      </c>
      <c r="E87" s="11">
        <v>0</v>
      </c>
      <c r="F87" s="2">
        <v>-32</v>
      </c>
      <c r="G87" s="2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</row>
    <row r="88" spans="1:13" x14ac:dyDescent="0.25">
      <c r="A88" s="24"/>
      <c r="B88" s="11">
        <v>0</v>
      </c>
      <c r="C88" s="11">
        <v>0</v>
      </c>
      <c r="D88" s="11">
        <v>0</v>
      </c>
      <c r="E88" s="11">
        <v>0</v>
      </c>
      <c r="F88" s="2">
        <v>0</v>
      </c>
      <c r="G88" s="2">
        <v>0</v>
      </c>
      <c r="H88" s="11">
        <v>3</v>
      </c>
      <c r="I88" s="11">
        <v>20</v>
      </c>
      <c r="J88" s="11">
        <v>10</v>
      </c>
      <c r="K88" s="11">
        <v>0</v>
      </c>
      <c r="L88" s="11">
        <v>0</v>
      </c>
      <c r="M88" s="11">
        <v>0</v>
      </c>
    </row>
    <row r="89" spans="1:13" x14ac:dyDescent="0.25">
      <c r="A89" s="24"/>
      <c r="B89" s="11">
        <v>-1</v>
      </c>
      <c r="C89" s="11">
        <v>0</v>
      </c>
      <c r="D89" s="11">
        <v>0</v>
      </c>
      <c r="E89" s="11">
        <v>0</v>
      </c>
      <c r="F89" s="2">
        <v>0</v>
      </c>
      <c r="G89" s="2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</row>
    <row r="90" spans="1:13" x14ac:dyDescent="0.25">
      <c r="A90" s="24"/>
      <c r="B90" s="11">
        <v>0</v>
      </c>
      <c r="C90" s="11">
        <v>0</v>
      </c>
      <c r="D90" s="11">
        <v>0</v>
      </c>
      <c r="E90" s="11">
        <v>0</v>
      </c>
      <c r="F90" s="2">
        <v>0</v>
      </c>
      <c r="G90" s="2">
        <v>18</v>
      </c>
      <c r="H90" s="11">
        <v>0</v>
      </c>
      <c r="I90" s="11">
        <v>18</v>
      </c>
      <c r="J90" s="11">
        <v>0</v>
      </c>
      <c r="K90" s="11">
        <v>0</v>
      </c>
      <c r="L90" s="11">
        <v>0</v>
      </c>
      <c r="M90" s="11">
        <v>0</v>
      </c>
    </row>
    <row r="91" spans="1:13" x14ac:dyDescent="0.25">
      <c r="A91" s="24"/>
      <c r="B91" s="11">
        <v>0</v>
      </c>
      <c r="C91" s="11">
        <v>0</v>
      </c>
      <c r="D91" s="11">
        <v>0</v>
      </c>
      <c r="E91" s="11">
        <v>0</v>
      </c>
      <c r="F91" s="2">
        <v>30</v>
      </c>
      <c r="G91" s="2">
        <v>45</v>
      </c>
      <c r="H91" s="11">
        <v>0</v>
      </c>
      <c r="I91" s="11">
        <v>60</v>
      </c>
      <c r="J91" s="11">
        <v>0</v>
      </c>
      <c r="K91" s="11">
        <v>30</v>
      </c>
      <c r="L91" s="11">
        <v>0</v>
      </c>
      <c r="M91" s="11">
        <v>0</v>
      </c>
    </row>
    <row r="92" spans="1:13" x14ac:dyDescent="0.25">
      <c r="A92" s="24"/>
      <c r="B92" s="11">
        <v>0</v>
      </c>
      <c r="C92" s="11">
        <v>0</v>
      </c>
      <c r="D92" s="11">
        <v>0</v>
      </c>
      <c r="E92" s="11">
        <v>0</v>
      </c>
      <c r="F92" s="2">
        <v>0</v>
      </c>
      <c r="G92" s="2">
        <v>-18</v>
      </c>
      <c r="H92" s="11">
        <v>0</v>
      </c>
      <c r="I92" s="11">
        <v>-18</v>
      </c>
      <c r="J92" s="11">
        <v>0</v>
      </c>
      <c r="K92" s="11">
        <v>0</v>
      </c>
      <c r="L92" s="11">
        <v>0</v>
      </c>
      <c r="M92" s="11">
        <v>0</v>
      </c>
    </row>
    <row r="93" spans="1:13" x14ac:dyDescent="0.25">
      <c r="A93" s="24"/>
      <c r="B93" s="11">
        <v>0</v>
      </c>
      <c r="C93" s="11">
        <v>0</v>
      </c>
      <c r="D93" s="11">
        <v>0</v>
      </c>
      <c r="E93" s="11">
        <v>0</v>
      </c>
      <c r="F93" s="2">
        <v>0</v>
      </c>
      <c r="G93" s="2">
        <v>100</v>
      </c>
      <c r="H93" s="11">
        <v>0</v>
      </c>
      <c r="I93" s="11">
        <v>150</v>
      </c>
      <c r="J93" s="11">
        <v>0</v>
      </c>
      <c r="K93" s="11">
        <v>0</v>
      </c>
      <c r="L93" s="11">
        <v>200</v>
      </c>
      <c r="M93" s="11">
        <v>0</v>
      </c>
    </row>
    <row r="94" spans="1:13" x14ac:dyDescent="0.25">
      <c r="A94" s="24"/>
      <c r="B94" s="11">
        <v>0</v>
      </c>
      <c r="C94" s="11">
        <v>0</v>
      </c>
      <c r="D94" s="11">
        <v>0</v>
      </c>
      <c r="E94" s="11">
        <v>0</v>
      </c>
      <c r="F94" s="2">
        <v>0</v>
      </c>
      <c r="G94" s="2">
        <v>100</v>
      </c>
      <c r="H94" s="11">
        <v>0</v>
      </c>
      <c r="I94" s="11">
        <v>250</v>
      </c>
      <c r="J94" s="11">
        <v>0</v>
      </c>
      <c r="K94" s="11">
        <v>0</v>
      </c>
      <c r="L94" s="11">
        <v>200</v>
      </c>
      <c r="M94" s="11">
        <v>0</v>
      </c>
    </row>
    <row r="95" spans="1:13" x14ac:dyDescent="0.25">
      <c r="A95" s="24"/>
      <c r="B95" s="11">
        <v>0</v>
      </c>
      <c r="C95" s="11">
        <v>0</v>
      </c>
      <c r="D95" s="11">
        <v>0</v>
      </c>
      <c r="E95" s="11">
        <v>0</v>
      </c>
      <c r="F95" s="2">
        <v>0</v>
      </c>
      <c r="G95" s="2">
        <v>0</v>
      </c>
      <c r="H95" s="11">
        <v>0</v>
      </c>
      <c r="I95" s="11">
        <v>0</v>
      </c>
      <c r="J95" s="11">
        <v>0</v>
      </c>
      <c r="K95" s="11">
        <v>100</v>
      </c>
      <c r="L95" s="11">
        <v>0</v>
      </c>
      <c r="M95" s="11">
        <v>0</v>
      </c>
    </row>
    <row r="96" spans="1:13" x14ac:dyDescent="0.25">
      <c r="A96" s="24"/>
      <c r="B96" s="11">
        <v>0</v>
      </c>
      <c r="C96" s="11">
        <v>0</v>
      </c>
      <c r="D96" s="11">
        <v>0</v>
      </c>
      <c r="E96" s="11">
        <v>0</v>
      </c>
      <c r="F96" s="2">
        <v>0</v>
      </c>
      <c r="G96" s="2">
        <v>84</v>
      </c>
      <c r="H96" s="11">
        <v>0</v>
      </c>
      <c r="I96" s="11">
        <v>200</v>
      </c>
      <c r="J96" s="11">
        <v>0</v>
      </c>
      <c r="K96" s="11">
        <v>90</v>
      </c>
      <c r="L96" s="11">
        <v>440</v>
      </c>
      <c r="M96" s="11">
        <v>0</v>
      </c>
    </row>
    <row r="97" spans="1:13" x14ac:dyDescent="0.25">
      <c r="A97" s="24"/>
      <c r="B97" s="11">
        <v>0</v>
      </c>
      <c r="C97" s="11">
        <v>0</v>
      </c>
      <c r="D97" s="11">
        <v>0</v>
      </c>
      <c r="E97" s="11">
        <v>0</v>
      </c>
      <c r="F97" s="2">
        <v>0</v>
      </c>
      <c r="G97" s="2">
        <v>120</v>
      </c>
      <c r="H97" s="11">
        <v>0</v>
      </c>
      <c r="I97" s="11">
        <v>200</v>
      </c>
      <c r="J97" s="11">
        <v>0</v>
      </c>
      <c r="K97" s="11">
        <v>0</v>
      </c>
      <c r="L97" s="11">
        <v>0</v>
      </c>
      <c r="M97" s="11">
        <v>0</v>
      </c>
    </row>
    <row r="98" spans="1:13" x14ac:dyDescent="0.25">
      <c r="A98" s="24"/>
      <c r="B98" s="11">
        <v>0</v>
      </c>
      <c r="C98" s="11">
        <v>0</v>
      </c>
      <c r="D98" s="11">
        <v>0</v>
      </c>
      <c r="E98" s="11">
        <v>0</v>
      </c>
      <c r="F98" s="2">
        <v>0</v>
      </c>
      <c r="G98" s="2">
        <v>46</v>
      </c>
      <c r="H98" s="11">
        <v>0</v>
      </c>
      <c r="I98" s="11">
        <v>12</v>
      </c>
      <c r="J98" s="11">
        <v>0</v>
      </c>
      <c r="K98" s="11">
        <v>0</v>
      </c>
      <c r="L98" s="11">
        <v>0</v>
      </c>
      <c r="M98" s="11">
        <v>0</v>
      </c>
    </row>
    <row r="99" spans="1:13" x14ac:dyDescent="0.25">
      <c r="A99" s="24"/>
      <c r="B99" s="11">
        <v>0</v>
      </c>
      <c r="C99" s="11">
        <v>0</v>
      </c>
      <c r="D99" s="11">
        <v>0</v>
      </c>
      <c r="E99" s="11">
        <v>0</v>
      </c>
      <c r="F99" s="2">
        <v>0</v>
      </c>
      <c r="G99" s="2">
        <v>0</v>
      </c>
      <c r="H99" s="11">
        <v>-3</v>
      </c>
      <c r="I99" s="11">
        <v>0</v>
      </c>
      <c r="J99" s="11">
        <v>-10</v>
      </c>
      <c r="K99" s="11">
        <v>0</v>
      </c>
      <c r="L99" s="11">
        <v>0</v>
      </c>
      <c r="M99" s="11">
        <v>0</v>
      </c>
    </row>
    <row r="100" spans="1:13" x14ac:dyDescent="0.25">
      <c r="A100" s="24"/>
      <c r="B100" s="11">
        <v>0</v>
      </c>
      <c r="C100" s="11">
        <v>0</v>
      </c>
      <c r="D100" s="11">
        <v>0</v>
      </c>
      <c r="E100" s="11">
        <v>0</v>
      </c>
      <c r="F100" s="2">
        <v>-12</v>
      </c>
      <c r="G100" s="2">
        <v>-79</v>
      </c>
      <c r="H100" s="11">
        <v>0</v>
      </c>
      <c r="I100" s="11">
        <v>-175</v>
      </c>
      <c r="J100" s="11">
        <v>0</v>
      </c>
      <c r="K100" s="11">
        <v>-80</v>
      </c>
      <c r="L100" s="11">
        <v>-105</v>
      </c>
      <c r="M100" s="11">
        <v>0</v>
      </c>
    </row>
    <row r="101" spans="1:13" x14ac:dyDescent="0.25">
      <c r="A101" s="24"/>
      <c r="B101" s="11">
        <v>0</v>
      </c>
      <c r="C101" s="11">
        <v>0</v>
      </c>
      <c r="D101" s="11">
        <v>0</v>
      </c>
      <c r="E101" s="11">
        <v>0</v>
      </c>
      <c r="F101" s="2">
        <v>-9</v>
      </c>
      <c r="G101" s="2">
        <v>-36</v>
      </c>
      <c r="H101" s="11">
        <v>0</v>
      </c>
      <c r="I101" s="11">
        <v>-117</v>
      </c>
      <c r="J101" s="11">
        <v>0</v>
      </c>
      <c r="K101" s="11">
        <v>-8</v>
      </c>
      <c r="L101" s="11">
        <v>-9</v>
      </c>
      <c r="M101" s="11">
        <v>0</v>
      </c>
    </row>
    <row r="102" spans="1:13" x14ac:dyDescent="0.25">
      <c r="A102" s="24"/>
      <c r="B102" s="11">
        <v>0</v>
      </c>
      <c r="C102" s="11">
        <v>0</v>
      </c>
      <c r="D102" s="11">
        <v>0</v>
      </c>
      <c r="E102" s="11">
        <v>0</v>
      </c>
      <c r="F102" s="2">
        <v>-1</v>
      </c>
      <c r="G102" s="2">
        <v>-100</v>
      </c>
      <c r="H102" s="11">
        <v>0</v>
      </c>
      <c r="I102" s="11">
        <v>-133</v>
      </c>
      <c r="J102" s="11">
        <v>0</v>
      </c>
      <c r="K102" s="11">
        <v>-46</v>
      </c>
      <c r="L102" s="11">
        <v>-289</v>
      </c>
      <c r="M102" s="11">
        <v>0</v>
      </c>
    </row>
    <row r="103" spans="1:13" x14ac:dyDescent="0.25">
      <c r="A103" s="24"/>
      <c r="B103" s="11">
        <v>0</v>
      </c>
      <c r="C103" s="11">
        <v>0</v>
      </c>
      <c r="D103" s="11">
        <v>0</v>
      </c>
      <c r="E103" s="11">
        <v>0</v>
      </c>
      <c r="F103" s="2">
        <v>0</v>
      </c>
      <c r="G103" s="2">
        <v>64</v>
      </c>
      <c r="H103" s="11">
        <v>0</v>
      </c>
      <c r="I103" s="11">
        <v>94</v>
      </c>
      <c r="J103" s="11">
        <v>0</v>
      </c>
      <c r="K103" s="11">
        <v>0</v>
      </c>
      <c r="L103" s="11">
        <v>84</v>
      </c>
      <c r="M103" s="11">
        <v>0</v>
      </c>
    </row>
    <row r="104" spans="1:13" x14ac:dyDescent="0.25">
      <c r="A104" s="24"/>
      <c r="B104" s="11">
        <v>0</v>
      </c>
      <c r="C104" s="11">
        <v>0</v>
      </c>
      <c r="D104" s="11">
        <v>0</v>
      </c>
      <c r="E104" s="11">
        <v>0</v>
      </c>
      <c r="F104" s="2">
        <v>0</v>
      </c>
      <c r="G104" s="2">
        <v>0</v>
      </c>
      <c r="H104" s="11">
        <v>31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</row>
    <row r="105" spans="1:13" x14ac:dyDescent="0.25">
      <c r="A105" s="24"/>
      <c r="B105" s="11">
        <v>0</v>
      </c>
      <c r="C105" s="11">
        <v>0</v>
      </c>
      <c r="D105" s="11">
        <v>0</v>
      </c>
      <c r="E105" s="11">
        <v>0</v>
      </c>
      <c r="F105" s="2">
        <v>-6</v>
      </c>
      <c r="G105" s="2">
        <v>-112</v>
      </c>
      <c r="H105" s="11">
        <v>0</v>
      </c>
      <c r="I105" s="11">
        <v>-120</v>
      </c>
      <c r="J105" s="11">
        <v>0</v>
      </c>
      <c r="K105" s="11">
        <v>-33</v>
      </c>
      <c r="L105" s="11">
        <v>-75</v>
      </c>
      <c r="M105" s="11">
        <v>0</v>
      </c>
    </row>
    <row r="106" spans="1:13" x14ac:dyDescent="0.25">
      <c r="A106" s="24"/>
      <c r="B106" s="11">
        <v>0</v>
      </c>
      <c r="C106" s="11">
        <v>0</v>
      </c>
      <c r="D106" s="11">
        <v>0</v>
      </c>
      <c r="E106" s="11">
        <v>0</v>
      </c>
      <c r="F106" s="2">
        <v>0</v>
      </c>
      <c r="G106" s="2">
        <v>-24</v>
      </c>
      <c r="H106" s="11">
        <v>-1</v>
      </c>
      <c r="I106" s="11">
        <v>-37</v>
      </c>
      <c r="J106" s="11">
        <v>0</v>
      </c>
      <c r="K106" s="11">
        <v>0</v>
      </c>
      <c r="L106" s="11">
        <v>-16</v>
      </c>
      <c r="M106" s="11">
        <v>0</v>
      </c>
    </row>
    <row r="107" spans="1:13" x14ac:dyDescent="0.25">
      <c r="A107" s="24"/>
      <c r="B107" s="11">
        <v>0</v>
      </c>
      <c r="C107" s="11">
        <v>0</v>
      </c>
      <c r="D107" s="11">
        <v>0</v>
      </c>
      <c r="E107" s="11">
        <v>0</v>
      </c>
      <c r="F107" s="2">
        <v>0</v>
      </c>
      <c r="G107" s="2">
        <v>-38</v>
      </c>
      <c r="H107" s="11">
        <v>0</v>
      </c>
      <c r="I107" s="11">
        <v>0</v>
      </c>
      <c r="J107" s="11">
        <v>0</v>
      </c>
      <c r="K107" s="11">
        <v>0</v>
      </c>
      <c r="L107" s="11">
        <v>-25</v>
      </c>
      <c r="M107" s="11">
        <v>0</v>
      </c>
    </row>
    <row r="108" spans="1:13" x14ac:dyDescent="0.25">
      <c r="A108" s="24"/>
      <c r="B108" s="11">
        <v>0</v>
      </c>
      <c r="C108" s="11">
        <v>0</v>
      </c>
      <c r="D108" s="11">
        <v>0</v>
      </c>
      <c r="E108" s="11">
        <v>0</v>
      </c>
      <c r="F108" s="2">
        <v>0</v>
      </c>
      <c r="G108" s="2">
        <v>-11</v>
      </c>
      <c r="H108" s="11">
        <v>-9</v>
      </c>
      <c r="I108" s="11">
        <v>0</v>
      </c>
      <c r="J108" s="11">
        <v>0</v>
      </c>
      <c r="K108" s="11">
        <v>-5</v>
      </c>
      <c r="L108" s="11">
        <v>0</v>
      </c>
      <c r="M108" s="11">
        <v>0</v>
      </c>
    </row>
    <row r="109" spans="1:13" x14ac:dyDescent="0.25">
      <c r="A109" s="24"/>
      <c r="B109" s="11">
        <v>0</v>
      </c>
      <c r="C109" s="11">
        <v>0</v>
      </c>
      <c r="D109" s="11">
        <v>0</v>
      </c>
      <c r="E109" s="11">
        <v>0</v>
      </c>
      <c r="F109" s="2">
        <v>-9</v>
      </c>
      <c r="G109" s="2">
        <v>-118</v>
      </c>
      <c r="H109" s="11">
        <v>0</v>
      </c>
      <c r="I109" s="11">
        <v>0</v>
      </c>
      <c r="J109" s="11">
        <v>0</v>
      </c>
      <c r="K109" s="11">
        <v>-10</v>
      </c>
      <c r="L109" s="11">
        <v>-219</v>
      </c>
      <c r="M109" s="11">
        <v>0</v>
      </c>
    </row>
    <row r="110" spans="1:13" x14ac:dyDescent="0.25">
      <c r="A110" s="24"/>
      <c r="B110" s="11">
        <v>0</v>
      </c>
      <c r="C110" s="11">
        <v>0</v>
      </c>
      <c r="D110" s="11">
        <v>0</v>
      </c>
      <c r="E110" s="11">
        <v>0</v>
      </c>
      <c r="F110" s="2">
        <v>0</v>
      </c>
      <c r="G110" s="2">
        <v>-32</v>
      </c>
      <c r="H110" s="11">
        <v>-19</v>
      </c>
      <c r="I110" s="11">
        <v>-217</v>
      </c>
      <c r="J110" s="11">
        <v>0</v>
      </c>
      <c r="K110" s="11">
        <v>0</v>
      </c>
      <c r="L110" s="11">
        <v>-19</v>
      </c>
      <c r="M110" s="11">
        <v>0</v>
      </c>
    </row>
    <row r="111" spans="1:13" x14ac:dyDescent="0.25">
      <c r="A111" s="24"/>
      <c r="B111" s="11">
        <v>0</v>
      </c>
      <c r="C111" s="11">
        <v>0</v>
      </c>
      <c r="D111" s="11">
        <v>0</v>
      </c>
      <c r="E111" s="11">
        <v>0</v>
      </c>
      <c r="F111" s="2">
        <v>33</v>
      </c>
      <c r="G111" s="2">
        <v>0</v>
      </c>
      <c r="H111" s="11">
        <v>0</v>
      </c>
      <c r="I111" s="11">
        <v>38</v>
      </c>
      <c r="J111" s="11">
        <v>0</v>
      </c>
      <c r="K111" s="11">
        <v>0</v>
      </c>
      <c r="L111" s="11">
        <v>183</v>
      </c>
      <c r="M111" s="11">
        <v>11</v>
      </c>
    </row>
    <row r="112" spans="1:13" x14ac:dyDescent="0.25">
      <c r="A112" s="24" t="s">
        <v>3</v>
      </c>
      <c r="B112" s="11">
        <v>0</v>
      </c>
      <c r="C112" s="11">
        <v>0</v>
      </c>
      <c r="D112" s="11">
        <v>0</v>
      </c>
      <c r="E112" s="11">
        <v>40</v>
      </c>
      <c r="F112" s="2">
        <v>26</v>
      </c>
      <c r="G112" s="2">
        <v>9</v>
      </c>
      <c r="H112" s="11">
        <v>2</v>
      </c>
      <c r="I112" s="11">
        <v>225</v>
      </c>
      <c r="J112" s="11">
        <v>0</v>
      </c>
      <c r="K112" s="11">
        <v>38</v>
      </c>
      <c r="L112" s="11">
        <v>350</v>
      </c>
      <c r="M112" s="11">
        <v>11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6" ht="17.25" customHeight="1" spans="1:5" x14ac:dyDescent="0.25">
      <c r="A6" s="5"/>
      <c r="B6" s="6"/>
      <c r="C6" s="7"/>
      <c r="D6" s="4"/>
    </row>
    <row r="7" ht="17.25" customHeight="1" spans="1:5" x14ac:dyDescent="0.25">
      <c r="A7" s="75" t="s">
        <v>1351</v>
      </c>
      <c r="B7" s="76">
        <f>SUM(C10:C11)</f>
      </c>
      <c r="C7" s="321"/>
      <c r="D7" s="4"/>
    </row>
    <row r="8" ht="17.25" customHeight="1" spans="1:5" x14ac:dyDescent="0.25">
      <c r="A8" s="5"/>
      <c r="B8" s="6"/>
      <c r="C8" s="7"/>
      <c r="D8" s="4"/>
    </row>
    <row r="9" ht="17.25" customHeight="1" spans="1:5" x14ac:dyDescent="0.25">
      <c r="A9" s="75" t="s">
        <v>1352</v>
      </c>
      <c r="B9" s="76">
        <f>SUM(C12:C13)</f>
      </c>
      <c r="C9" s="321"/>
      <c r="D9" s="4"/>
    </row>
    <row r="10" ht="17.25" customHeight="1" spans="1:5" x14ac:dyDescent="0.25">
      <c r="A10" s="5"/>
      <c r="B10" s="6"/>
      <c r="C10" s="7"/>
      <c r="D10" s="4"/>
    </row>
    <row r="11" ht="17.25" customHeight="1" spans="1:5" x14ac:dyDescent="0.25">
      <c r="A11" s="75" t="s">
        <v>1355</v>
      </c>
      <c r="B11" s="76">
        <f>SUM(C14:C15)</f>
      </c>
      <c r="C11" s="321"/>
      <c r="D11" s="4"/>
    </row>
    <row r="12" ht="17.25" customHeight="1" spans="1:5" x14ac:dyDescent="0.25">
      <c r="A12" s="5" t="s">
        <v>1364</v>
      </c>
      <c r="B12" s="18">
        <v>-96</v>
      </c>
      <c r="C12" s="7"/>
      <c r="D12" s="8"/>
    </row>
    <row r="13" ht="17.25" customHeight="1" spans="1:5" x14ac:dyDescent="0.25">
      <c r="A13" s="75" t="s">
        <v>1366</v>
      </c>
      <c r="B13" s="76">
        <f>SUM(C16:C17)</f>
      </c>
      <c r="C13" s="321"/>
      <c r="D13" s="4"/>
    </row>
    <row r="14" ht="17.25" customHeight="1" spans="1:5" x14ac:dyDescent="0.25">
      <c r="A14" s="5"/>
      <c r="B14" s="6"/>
      <c r="C14" s="7"/>
      <c r="D14" s="4"/>
    </row>
    <row r="15" ht="17.25" customHeight="1" spans="1:5" x14ac:dyDescent="0.25">
      <c r="A15" s="75" t="s">
        <v>1388</v>
      </c>
      <c r="B15" s="76">
        <f>SUM(C18:C19)</f>
      </c>
      <c r="C15" s="321"/>
      <c r="D15" s="4"/>
    </row>
    <row r="16" ht="17.25" customHeight="1" spans="1:5" x14ac:dyDescent="0.25">
      <c r="A16" s="5">
        <v>44840</v>
      </c>
      <c r="B16" s="18">
        <v>-2</v>
      </c>
      <c r="C16" s="7"/>
      <c r="D16" s="4"/>
    </row>
    <row r="17" ht="17.25" customHeight="1" spans="1:5" x14ac:dyDescent="0.25">
      <c r="A17" s="75" t="s">
        <v>1389</v>
      </c>
      <c r="B17" s="76">
        <f>SUM(C20:C21)</f>
      </c>
      <c r="C17" s="321"/>
      <c r="D17" s="4"/>
    </row>
    <row r="18" ht="17.25" customHeight="1" spans="1:5" x14ac:dyDescent="0.25">
      <c r="A18" s="5"/>
      <c r="B18" s="6"/>
      <c r="C18" s="7"/>
      <c r="D18" s="4"/>
    </row>
    <row r="19" spans="1:2" x14ac:dyDescent="0.25">
      <c r="A19" s="1" t="s">
        <v>0</v>
      </c>
      <c r="B19" s="2" t="s">
        <v>1390</v>
      </c>
    </row>
    <row r="20" spans="1:3" x14ac:dyDescent="0.25">
      <c r="A20" s="1" t="s">
        <v>3</v>
      </c>
      <c r="B20" s="2">
        <v>0</v>
      </c>
      <c r="C20" s="3">
        <v>0</v>
      </c>
    </row>
    <row r="21" spans="1:2" x14ac:dyDescent="0.25">
      <c r="A21" s="1"/>
      <c r="B21" s="2">
        <v>98</v>
      </c>
    </row>
    <row r="22" spans="1:2" x14ac:dyDescent="0.25">
      <c r="A22" s="1"/>
      <c r="B22" s="2">
        <v>-96</v>
      </c>
    </row>
    <row r="23" spans="1:2" x14ac:dyDescent="0.25">
      <c r="A23" s="1"/>
      <c r="B23" s="2">
        <v>-2</v>
      </c>
    </row>
    <row r="24" spans="1:2" x14ac:dyDescent="0.25">
      <c r="A24" s="1" t="s">
        <v>3</v>
      </c>
      <c r="B24" s="2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7" ht="17.25" customHeight="1" spans="1:8" x14ac:dyDescent="0.25">
      <c r="A7" s="5"/>
      <c r="B7" s="6"/>
      <c r="C7" s="6"/>
      <c r="D7" s="6"/>
      <c r="E7" s="6"/>
      <c r="F7" s="6"/>
      <c r="G7" s="4"/>
    </row>
    <row r="8" ht="17.25" customHeight="1" spans="1:8" x14ac:dyDescent="0.25">
      <c r="A8" s="5"/>
      <c r="B8" s="6"/>
      <c r="C8" s="6"/>
      <c r="D8" s="6"/>
      <c r="E8" s="6"/>
      <c r="F8" s="6"/>
      <c r="G8" s="4"/>
    </row>
    <row r="9" spans="1:6" x14ac:dyDescent="0.25">
      <c r="A9" s="1" t="s">
        <v>0</v>
      </c>
      <c r="B9" s="2" t="s">
        <v>1391</v>
      </c>
      <c r="C9" s="2" t="s">
        <v>1392</v>
      </c>
      <c r="D9" s="2" t="s">
        <v>32</v>
      </c>
      <c r="E9" s="2" t="s">
        <v>170</v>
      </c>
      <c r="F9" s="2" t="s">
        <v>1131</v>
      </c>
    </row>
    <row r="10" spans="1:7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4">
        <v>0</v>
      </c>
    </row>
    <row r="11" spans="1:6" x14ac:dyDescent="0.25">
      <c r="A11" s="1"/>
      <c r="B11" s="2">
        <v>500</v>
      </c>
      <c r="C11" s="2">
        <v>0</v>
      </c>
      <c r="D11" s="2">
        <v>0</v>
      </c>
      <c r="E11" s="2">
        <v>0</v>
      </c>
      <c r="F11" s="2">
        <v>0</v>
      </c>
    </row>
    <row r="12" spans="1:6" x14ac:dyDescent="0.25">
      <c r="A12" s="1"/>
      <c r="B12" s="2">
        <v>0</v>
      </c>
      <c r="C12" s="2">
        <v>1000</v>
      </c>
      <c r="D12" s="2">
        <v>0</v>
      </c>
      <c r="E12" s="2">
        <v>0</v>
      </c>
      <c r="F12" s="2">
        <v>0</v>
      </c>
    </row>
    <row r="13" spans="1:6" x14ac:dyDescent="0.25">
      <c r="A13" s="1"/>
      <c r="B13" s="2">
        <v>0</v>
      </c>
      <c r="C13" s="2">
        <v>1000</v>
      </c>
      <c r="D13" s="2">
        <v>0</v>
      </c>
      <c r="E13" s="2">
        <v>0</v>
      </c>
      <c r="F13" s="2">
        <v>0</v>
      </c>
    </row>
    <row r="14" spans="1:6" x14ac:dyDescent="0.25">
      <c r="A14" s="1"/>
      <c r="B14" s="2">
        <v>0</v>
      </c>
      <c r="C14" s="2">
        <v>0</v>
      </c>
      <c r="D14" s="2">
        <v>200</v>
      </c>
      <c r="E14" s="2">
        <v>100</v>
      </c>
      <c r="F14" s="2">
        <v>0</v>
      </c>
    </row>
    <row r="15" spans="1:6" x14ac:dyDescent="0.25">
      <c r="A15" s="1"/>
      <c r="B15" s="2">
        <v>0</v>
      </c>
      <c r="C15" s="2">
        <v>0</v>
      </c>
      <c r="D15" s="2">
        <v>100</v>
      </c>
      <c r="E15" s="2">
        <v>0</v>
      </c>
      <c r="F15" s="2">
        <v>50</v>
      </c>
    </row>
    <row r="16" spans="1:6" x14ac:dyDescent="0.25">
      <c r="A16" s="1" t="s">
        <v>3</v>
      </c>
      <c r="B16" s="2">
        <v>500</v>
      </c>
      <c r="C16" s="2">
        <v>2000</v>
      </c>
      <c r="D16" s="2">
        <v>300</v>
      </c>
      <c r="E16" s="2">
        <v>100</v>
      </c>
      <c r="F16" s="2">
        <v>50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7" ht="17.25" customHeight="1" spans="1:6" x14ac:dyDescent="0.25">
      <c r="A7" s="5"/>
      <c r="B7" s="6"/>
      <c r="C7" s="6"/>
      <c r="D7" s="7"/>
      <c r="E7" s="4"/>
    </row>
    <row r="8" ht="17.25" customHeight="1" spans="1:6" x14ac:dyDescent="0.25">
      <c r="A8" s="5"/>
      <c r="B8" s="6"/>
      <c r="C8" s="6"/>
      <c r="D8" s="7"/>
      <c r="E8" s="4"/>
    </row>
    <row r="9" spans="1:3" x14ac:dyDescent="0.25">
      <c r="A9" s="1" t="s">
        <v>0</v>
      </c>
      <c r="B9" s="2" t="s">
        <v>170</v>
      </c>
      <c r="C9" s="2" t="s">
        <v>32</v>
      </c>
    </row>
    <row r="10" spans="1:4" x14ac:dyDescent="0.25">
      <c r="A10" s="1" t="s">
        <v>3</v>
      </c>
      <c r="B10" s="2">
        <v>0</v>
      </c>
      <c r="C10" s="2">
        <v>0</v>
      </c>
      <c r="D10" s="3">
        <v>0</v>
      </c>
    </row>
    <row r="11" spans="1:3" x14ac:dyDescent="0.25">
      <c r="A11" s="1"/>
      <c r="B11" s="2">
        <v>50</v>
      </c>
      <c r="C11" s="2">
        <v>0</v>
      </c>
    </row>
    <row r="12" spans="1:3" x14ac:dyDescent="0.25">
      <c r="A12" s="1"/>
      <c r="B12" s="2">
        <v>0</v>
      </c>
      <c r="C12" s="2">
        <v>100</v>
      </c>
    </row>
    <row r="13" spans="1:3" x14ac:dyDescent="0.25">
      <c r="A13" s="1" t="s">
        <v>3</v>
      </c>
      <c r="B13" s="2">
        <v>50</v>
      </c>
      <c r="C13" s="2">
        <v>100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11" customWidth="1"/>
    <col min="7" max="7" width="10.290714285714287" style="4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7"/>
    </row>
    <row r="7" ht="17.25" customHeight="1" spans="1:8" x14ac:dyDescent="0.25">
      <c r="A7" s="75" t="s">
        <v>1393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321"/>
    </row>
    <row r="8" ht="17.25" customHeight="1" spans="1:8" x14ac:dyDescent="0.25">
      <c r="A8" s="5">
        <v>45270</v>
      </c>
      <c r="B8" s="18">
        <v>-16</v>
      </c>
      <c r="C8" s="18">
        <v>-16</v>
      </c>
      <c r="D8" s="18">
        <v>-16</v>
      </c>
      <c r="E8" s="18">
        <v>-8</v>
      </c>
      <c r="F8" s="18">
        <v>-4</v>
      </c>
      <c r="G8" s="7"/>
    </row>
    <row r="9" ht="17.25" customHeight="1" spans="1:8" x14ac:dyDescent="0.25">
      <c r="A9" s="75" t="s">
        <v>1394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321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ht="17.25" customHeight="1" spans="1:8" x14ac:dyDescent="0.25">
      <c r="A11" s="5"/>
      <c r="B11" s="6"/>
      <c r="C11" s="6"/>
      <c r="D11" s="6"/>
      <c r="E11" s="6"/>
      <c r="F11" s="6"/>
      <c r="G11" s="7"/>
    </row>
    <row r="12" ht="17.25" customHeight="1" spans="1:8" x14ac:dyDescent="0.25">
      <c r="A12" s="5"/>
      <c r="B12" s="6"/>
      <c r="C12" s="6"/>
      <c r="D12" s="6"/>
      <c r="E12" s="6"/>
      <c r="F12" s="6"/>
      <c r="G12" s="7"/>
    </row>
    <row r="13" ht="17.25" customHeight="1" spans="1:8" x14ac:dyDescent="0.25">
      <c r="A13" s="26"/>
      <c r="B13" s="25"/>
      <c r="C13" s="25"/>
      <c r="D13" s="25"/>
      <c r="E13" s="25"/>
      <c r="F13" s="25"/>
      <c r="G13" s="36"/>
    </row>
    <row r="14" ht="17.25" customHeight="1" spans="1:8" x14ac:dyDescent="0.25">
      <c r="A14" s="300"/>
      <c r="B14" s="290"/>
      <c r="C14" s="290"/>
      <c r="D14" s="290"/>
      <c r="E14" s="290"/>
      <c r="F14" s="290"/>
      <c r="G14" s="22"/>
    </row>
    <row r="15" ht="17.25" customHeight="1" spans="1:8" x14ac:dyDescent="0.25">
      <c r="A15" s="256"/>
      <c r="B15" s="441"/>
      <c r="C15" s="441"/>
      <c r="D15" s="13"/>
      <c r="E15" s="13"/>
      <c r="F15" s="13"/>
      <c r="G15" s="4"/>
    </row>
    <row r="16" ht="17.25" customHeight="1" spans="1:8" x14ac:dyDescent="0.25">
      <c r="A16" s="256"/>
      <c r="B16" s="441"/>
      <c r="C16" s="441"/>
      <c r="D16" s="13"/>
      <c r="E16" s="13"/>
      <c r="F16" s="13"/>
      <c r="G16" s="4"/>
    </row>
    <row r="17" ht="17.25" customHeight="1" spans="1:8" x14ac:dyDescent="0.25">
      <c r="A17" s="256"/>
      <c r="B17" s="441"/>
      <c r="C17" s="441"/>
      <c r="D17" s="13"/>
      <c r="E17" s="13"/>
      <c r="F17" s="13"/>
      <c r="G17" s="4"/>
    </row>
    <row r="18" ht="17.25" customHeight="1" spans="1:8" x14ac:dyDescent="0.25">
      <c r="A18" s="256"/>
      <c r="B18" s="441"/>
      <c r="C18" s="441"/>
      <c r="D18" s="13"/>
      <c r="E18" s="13"/>
      <c r="F18" s="13"/>
      <c r="G18" s="4"/>
    </row>
    <row r="19" spans="1:6" x14ac:dyDescent="0.25">
      <c r="A19" s="1" t="s">
        <v>0</v>
      </c>
      <c r="B19" s="2" t="s">
        <v>69</v>
      </c>
      <c r="C19" s="2" t="s">
        <v>8</v>
      </c>
      <c r="D19" s="11" t="s">
        <v>13</v>
      </c>
      <c r="E19" s="11" t="s">
        <v>9</v>
      </c>
      <c r="F19" s="11" t="s">
        <v>14</v>
      </c>
    </row>
    <row r="20" spans="1:7" x14ac:dyDescent="0.25">
      <c r="A20" s="1" t="s">
        <v>3</v>
      </c>
      <c r="B20" s="2">
        <v>0</v>
      </c>
      <c r="C20" s="2">
        <v>0</v>
      </c>
      <c r="D20" s="11">
        <v>0</v>
      </c>
      <c r="E20" s="11">
        <v>0</v>
      </c>
      <c r="F20" s="11">
        <v>0</v>
      </c>
      <c r="G20" s="4">
        <v>0</v>
      </c>
    </row>
    <row r="21" spans="1:6" x14ac:dyDescent="0.25">
      <c r="A21" s="1"/>
      <c r="B21" s="2">
        <v>16</v>
      </c>
      <c r="C21" s="2">
        <v>16</v>
      </c>
      <c r="D21" s="11">
        <v>16</v>
      </c>
      <c r="E21" s="11">
        <v>8</v>
      </c>
      <c r="F21" s="11">
        <v>4</v>
      </c>
    </row>
    <row r="22" spans="1:6" x14ac:dyDescent="0.25">
      <c r="A22" s="1"/>
      <c r="B22" s="2">
        <v>-16</v>
      </c>
      <c r="C22" s="2">
        <v>-16</v>
      </c>
      <c r="D22" s="11">
        <v>-16</v>
      </c>
      <c r="E22" s="11">
        <v>-8</v>
      </c>
      <c r="F22" s="11">
        <v>-4</v>
      </c>
    </row>
    <row r="23" spans="1:6" x14ac:dyDescent="0.25">
      <c r="A23" s="1" t="s">
        <v>3</v>
      </c>
      <c r="B23" s="2">
        <v>0</v>
      </c>
      <c r="C23" s="2">
        <v>0</v>
      </c>
      <c r="D23" s="11">
        <v>0</v>
      </c>
      <c r="E23" s="11">
        <v>0</v>
      </c>
      <c r="F23" s="11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11" customWidth="1"/>
    <col min="11" max="11" width="10.290714285714287" style="4" customWidth="1"/>
  </cols>
  <sheetData>
    <row r="6" ht="17.25" customHeight="1" spans="1:12" x14ac:dyDescent="0.25">
      <c r="A6" s="44" t="s">
        <v>1395</v>
      </c>
      <c r="B6" s="49"/>
      <c r="C6" s="49"/>
      <c r="D6" s="49"/>
      <c r="E6" s="49"/>
      <c r="F6" s="47">
        <v>10</v>
      </c>
      <c r="G6" s="47">
        <v>10</v>
      </c>
      <c r="H6" s="47">
        <v>12</v>
      </c>
      <c r="I6" s="47">
        <v>8</v>
      </c>
      <c r="J6" s="47">
        <v>8</v>
      </c>
      <c r="K6" s="299"/>
    </row>
    <row r="7" ht="17.25" customHeight="1" spans="1:12" x14ac:dyDescent="0.25">
      <c r="A7" s="75" t="s">
        <v>1396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321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ht="17.25" customHeight="1" spans="1:12" x14ac:dyDescent="0.25">
      <c r="A9" s="75" t="s">
        <v>1397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321"/>
    </row>
    <row r="10" ht="17.25" customHeight="1" spans="1:12" x14ac:dyDescent="0.25">
      <c r="A10" s="5">
        <v>45237</v>
      </c>
      <c r="B10" s="18">
        <v>-20</v>
      </c>
      <c r="C10" s="18">
        <v>-20</v>
      </c>
      <c r="D10" s="18">
        <v>-20</v>
      </c>
      <c r="E10" s="18">
        <v>-20</v>
      </c>
      <c r="F10" s="18">
        <v>-10</v>
      </c>
      <c r="G10" s="18">
        <v>-10</v>
      </c>
      <c r="H10" s="25"/>
      <c r="I10" s="18">
        <v>-8</v>
      </c>
      <c r="J10" s="25"/>
      <c r="K10" s="36"/>
    </row>
    <row r="11" ht="17.25" customHeight="1" spans="1:12" x14ac:dyDescent="0.25">
      <c r="A11" s="5">
        <v>45237</v>
      </c>
      <c r="B11" s="25"/>
      <c r="C11" s="25"/>
      <c r="D11" s="25"/>
      <c r="E11" s="25"/>
      <c r="F11" s="25"/>
      <c r="G11" s="25"/>
      <c r="H11" s="18">
        <v>-12</v>
      </c>
      <c r="I11" s="25"/>
      <c r="J11" s="18">
        <v>-8</v>
      </c>
      <c r="K11" s="36"/>
    </row>
    <row r="12" ht="17.25" customHeight="1" spans="1:12" x14ac:dyDescent="0.25">
      <c r="A12" s="75" t="s">
        <v>1398</v>
      </c>
      <c r="B12" s="76">
        <f>SUM(C14:C16)</f>
      </c>
      <c r="C12" s="76">
        <f>SUM(D14:D16)</f>
      </c>
      <c r="D12" s="76">
        <f>SUM(E14:E16)</f>
      </c>
      <c r="E12" s="76">
        <f>SUM(F14:F16)</f>
      </c>
      <c r="F12" s="76">
        <f>SUM(G14:G16)</f>
      </c>
      <c r="G12" s="76">
        <f>SUM(H14:H16)</f>
      </c>
      <c r="H12" s="76">
        <f>SUM(I14:I16)</f>
      </c>
      <c r="I12" s="76">
        <f>SUM(J14:J16)</f>
      </c>
      <c r="J12" s="76">
        <f>SUM(K14:K16)</f>
      </c>
      <c r="K12" s="321"/>
    </row>
    <row r="13" ht="17.25" customHeight="1" spans="1:12" x14ac:dyDescent="0.25">
      <c r="A13" s="26"/>
      <c r="B13" s="25"/>
      <c r="C13" s="25"/>
      <c r="D13" s="25"/>
      <c r="E13" s="25"/>
      <c r="F13" s="25"/>
      <c r="G13" s="25"/>
      <c r="H13" s="25"/>
      <c r="I13" s="25"/>
      <c r="J13" s="25"/>
      <c r="K13" s="36"/>
    </row>
    <row r="14" ht="17.25" customHeight="1" spans="1:12" x14ac:dyDescent="0.25">
      <c r="A14" s="300"/>
      <c r="B14" s="290"/>
      <c r="C14" s="290"/>
      <c r="D14" s="290"/>
      <c r="E14" s="290"/>
      <c r="F14" s="290"/>
      <c r="G14" s="290"/>
      <c r="H14" s="290"/>
      <c r="I14" s="290"/>
      <c r="J14" s="290"/>
      <c r="K14" s="22"/>
    </row>
    <row r="15" ht="17.25" customHeight="1" spans="1:12" x14ac:dyDescent="0.25">
      <c r="A15" s="256"/>
      <c r="B15" s="441"/>
      <c r="C15" s="441"/>
      <c r="D15" s="13"/>
      <c r="E15" s="13"/>
      <c r="F15" s="13"/>
      <c r="G15" s="13"/>
      <c r="H15" s="13"/>
      <c r="I15" s="13"/>
      <c r="J15" s="13"/>
      <c r="K15" s="4"/>
    </row>
    <row r="16" ht="17.25" customHeight="1" spans="1:12" x14ac:dyDescent="0.25">
      <c r="A16" s="256"/>
      <c r="B16" s="441"/>
      <c r="C16" s="441"/>
      <c r="D16" s="13"/>
      <c r="E16" s="13"/>
      <c r="F16" s="13"/>
      <c r="G16" s="13"/>
      <c r="H16" s="13"/>
      <c r="I16" s="13"/>
      <c r="J16" s="13"/>
      <c r="K16" s="4"/>
    </row>
    <row r="17" ht="17.25" customHeight="1" spans="1:12" x14ac:dyDescent="0.25">
      <c r="A17" s="256"/>
      <c r="B17" s="441"/>
      <c r="C17" s="441"/>
      <c r="D17" s="13"/>
      <c r="E17" s="13"/>
      <c r="F17" s="13"/>
      <c r="G17" s="13"/>
      <c r="H17" s="13"/>
      <c r="I17" s="13"/>
      <c r="J17" s="13"/>
      <c r="K17" s="4"/>
    </row>
    <row r="18" ht="17.25" customHeight="1" spans="1:12" x14ac:dyDescent="0.25">
      <c r="A18" s="256"/>
      <c r="B18" s="441"/>
      <c r="C18" s="441"/>
      <c r="D18" s="13"/>
      <c r="E18" s="13"/>
      <c r="F18" s="13"/>
      <c r="G18" s="13"/>
      <c r="H18" s="13"/>
      <c r="I18" s="13"/>
      <c r="J18" s="13"/>
      <c r="K18" s="4"/>
    </row>
    <row r="19" spans="1:10" x14ac:dyDescent="0.25">
      <c r="A19" s="1" t="s">
        <v>0</v>
      </c>
      <c r="B19" s="2" t="s">
        <v>126</v>
      </c>
      <c r="C19" s="2" t="s">
        <v>10</v>
      </c>
      <c r="D19" s="11" t="s">
        <v>9</v>
      </c>
      <c r="E19" s="11" t="s">
        <v>11</v>
      </c>
      <c r="F19" s="11" t="s">
        <v>6</v>
      </c>
      <c r="G19" s="11" t="s">
        <v>8</v>
      </c>
      <c r="H19" s="11" t="s">
        <v>13</v>
      </c>
      <c r="I19" s="11" t="s">
        <v>78</v>
      </c>
      <c r="J19" s="11" t="s">
        <v>12</v>
      </c>
    </row>
    <row r="20" spans="1:11" x14ac:dyDescent="0.25">
      <c r="A20" s="1" t="s">
        <v>3</v>
      </c>
      <c r="B20" s="2">
        <v>0</v>
      </c>
      <c r="C20" s="2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4">
        <v>0</v>
      </c>
    </row>
    <row r="21" spans="1:10" x14ac:dyDescent="0.25">
      <c r="A21" s="1"/>
      <c r="B21" s="2">
        <v>20</v>
      </c>
      <c r="C21" s="2">
        <v>20</v>
      </c>
      <c r="D21" s="11">
        <v>20</v>
      </c>
      <c r="E21" s="11">
        <v>20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</row>
    <row r="22" spans="1:10" x14ac:dyDescent="0.25">
      <c r="A22" s="1"/>
      <c r="B22" s="2">
        <v>0</v>
      </c>
      <c r="C22" s="2">
        <v>0</v>
      </c>
      <c r="D22" s="11">
        <v>0</v>
      </c>
      <c r="E22" s="11">
        <v>0</v>
      </c>
      <c r="F22" s="11">
        <v>10</v>
      </c>
      <c r="G22" s="11">
        <v>10</v>
      </c>
      <c r="H22" s="11">
        <v>12</v>
      </c>
      <c r="I22" s="11">
        <v>8</v>
      </c>
      <c r="J22" s="11">
        <v>8</v>
      </c>
    </row>
    <row r="23" spans="1:10" x14ac:dyDescent="0.25">
      <c r="A23" s="1"/>
      <c r="B23" s="2">
        <v>-20</v>
      </c>
      <c r="C23" s="2">
        <v>-20</v>
      </c>
      <c r="D23" s="11">
        <v>-20</v>
      </c>
      <c r="E23" s="11">
        <v>-20</v>
      </c>
      <c r="F23" s="11">
        <v>-10</v>
      </c>
      <c r="G23" s="11">
        <v>-10</v>
      </c>
      <c r="H23" s="11">
        <v>0</v>
      </c>
      <c r="I23" s="11">
        <v>-8</v>
      </c>
      <c r="J23" s="11">
        <v>0</v>
      </c>
    </row>
    <row r="24" spans="1:10" x14ac:dyDescent="0.25">
      <c r="A24" s="1"/>
      <c r="B24" s="2">
        <v>0</v>
      </c>
      <c r="C24" s="2">
        <v>0</v>
      </c>
      <c r="D24" s="11">
        <v>0</v>
      </c>
      <c r="E24" s="11">
        <v>0</v>
      </c>
      <c r="F24" s="11">
        <v>0</v>
      </c>
      <c r="G24" s="11">
        <v>0</v>
      </c>
      <c r="H24" s="11">
        <v>-12</v>
      </c>
      <c r="I24" s="11">
        <v>0</v>
      </c>
      <c r="J24" s="11">
        <v>-8</v>
      </c>
    </row>
    <row r="25" spans="1:10" x14ac:dyDescent="0.25">
      <c r="A25" s="1" t="s">
        <v>3</v>
      </c>
      <c r="B25" s="2">
        <v>0</v>
      </c>
      <c r="C25" s="2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11" customWidth="1"/>
    <col min="5" max="8" width="9.147857142857141" style="11" customWidth="1"/>
    <col min="9" max="9" width="10.290714285714287" style="11" customWidth="1"/>
    <col min="10" max="10" width="10.290714285714287" style="4" customWidth="1"/>
    <col min="11" max="11" width="12.43357142857143" style="4" customWidth="1"/>
  </cols>
  <sheetData>
    <row r="6" ht="17.25" customHeight="1" spans="1:12" x14ac:dyDescent="0.25">
      <c r="A6" s="231">
        <v>44930</v>
      </c>
      <c r="B6" s="230">
        <v>-10</v>
      </c>
      <c r="C6" s="230">
        <v>-10</v>
      </c>
      <c r="D6" s="230">
        <v>-10</v>
      </c>
      <c r="E6" s="230">
        <v>-10</v>
      </c>
      <c r="F6" s="230">
        <v>-20</v>
      </c>
      <c r="G6" s="230">
        <v>-20</v>
      </c>
      <c r="H6" s="230">
        <v>-5</v>
      </c>
      <c r="I6" s="230">
        <v>-10</v>
      </c>
      <c r="J6" s="481"/>
      <c r="K6" s="165" t="s">
        <v>704</v>
      </c>
    </row>
    <row r="7" ht="17.25" customHeight="1" spans="1:12" x14ac:dyDescent="0.25">
      <c r="A7" s="5"/>
      <c r="B7" s="6"/>
      <c r="C7" s="6"/>
      <c r="D7" s="6"/>
      <c r="E7" s="6"/>
      <c r="F7" s="6"/>
      <c r="G7" s="6"/>
      <c r="H7" s="6"/>
      <c r="I7" s="6"/>
      <c r="J7" s="7"/>
      <c r="K7" s="4"/>
    </row>
    <row r="8" ht="17.25" customHeight="1" spans="1:12" x14ac:dyDescent="0.25">
      <c r="A8" s="5"/>
      <c r="B8" s="6"/>
      <c r="C8" s="6"/>
      <c r="D8" s="6"/>
      <c r="E8" s="6"/>
      <c r="F8" s="6"/>
      <c r="G8" s="6"/>
      <c r="H8" s="6"/>
      <c r="I8" s="6"/>
      <c r="J8" s="7"/>
      <c r="K8" s="4"/>
    </row>
    <row r="9" ht="17.25" customHeight="1" spans="1:12" x14ac:dyDescent="0.25">
      <c r="A9" s="5"/>
      <c r="B9" s="6"/>
      <c r="C9" s="6"/>
      <c r="D9" s="6"/>
      <c r="E9" s="6"/>
      <c r="F9" s="6"/>
      <c r="G9" s="6"/>
      <c r="H9" s="6"/>
      <c r="I9" s="6"/>
      <c r="J9" s="7"/>
      <c r="K9" s="4"/>
    </row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  <c r="K10" s="4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6"/>
      <c r="J11" s="7"/>
      <c r="K11" s="4"/>
    </row>
    <row r="12" ht="17.25" customHeight="1" spans="1:12" x14ac:dyDescent="0.25">
      <c r="A12" s="5"/>
      <c r="B12" s="6"/>
      <c r="C12" s="6"/>
      <c r="D12" s="6"/>
      <c r="E12" s="6"/>
      <c r="F12" s="6"/>
      <c r="G12" s="6"/>
      <c r="H12" s="6"/>
      <c r="I12" s="6"/>
      <c r="J12" s="7"/>
      <c r="K12" s="4"/>
    </row>
    <row r="13" ht="17.25" customHeight="1" spans="1:12" x14ac:dyDescent="0.25">
      <c r="A13" s="26"/>
      <c r="B13" s="27">
        <f>SUM(C10:C13)</f>
      </c>
      <c r="C13" s="27">
        <f>SUM(D10:D13)</f>
      </c>
      <c r="D13" s="27">
        <f>SUM(E10:E13)</f>
      </c>
      <c r="E13" s="27">
        <f>SUM(F10:F13)</f>
      </c>
      <c r="F13" s="27">
        <f>SUM(G10:G13)</f>
      </c>
      <c r="G13" s="27">
        <f>SUM(H10:H13)</f>
      </c>
      <c r="H13" s="27">
        <f>SUM(I10:I13)</f>
      </c>
      <c r="I13" s="27">
        <f>SUM(J10:J13)</f>
      </c>
      <c r="J13" s="36"/>
      <c r="K13" s="4"/>
    </row>
    <row r="14" ht="17.25" customHeight="1" spans="1:12" x14ac:dyDescent="0.25">
      <c r="A14" s="300"/>
      <c r="B14" s="290"/>
      <c r="C14" s="290"/>
      <c r="D14" s="290"/>
      <c r="E14" s="290"/>
      <c r="F14" s="290"/>
      <c r="G14" s="290"/>
      <c r="H14" s="290"/>
      <c r="I14" s="290"/>
      <c r="J14" s="22"/>
      <c r="K14" s="4"/>
    </row>
    <row r="15" ht="17.25" customHeight="1" spans="1:12" x14ac:dyDescent="0.25">
      <c r="A15" s="256"/>
      <c r="B15" s="441"/>
      <c r="C15" s="441"/>
      <c r="D15" s="13"/>
      <c r="E15" s="13"/>
      <c r="F15" s="13"/>
      <c r="G15" s="13"/>
      <c r="H15" s="13"/>
      <c r="I15" s="13"/>
      <c r="J15" s="4"/>
      <c r="K15" s="4"/>
    </row>
    <row r="16" ht="17.25" customHeight="1" spans="1:12" x14ac:dyDescent="0.25">
      <c r="A16" s="256"/>
      <c r="B16" s="441"/>
      <c r="C16" s="441"/>
      <c r="D16" s="13"/>
      <c r="E16" s="13"/>
      <c r="F16" s="13"/>
      <c r="G16" s="13"/>
      <c r="H16" s="13"/>
      <c r="I16" s="13"/>
      <c r="J16" s="4"/>
      <c r="K16" s="4"/>
    </row>
    <row r="17" ht="17.25" customHeight="1" spans="1:12" x14ac:dyDescent="0.25">
      <c r="A17" s="256"/>
      <c r="B17" s="441"/>
      <c r="C17" s="441"/>
      <c r="D17" s="13"/>
      <c r="E17" s="13"/>
      <c r="F17" s="13"/>
      <c r="G17" s="13"/>
      <c r="H17" s="13"/>
      <c r="I17" s="13"/>
      <c r="J17" s="4"/>
      <c r="K17" s="4"/>
    </row>
    <row r="18" ht="17.25" customHeight="1" spans="1:12" x14ac:dyDescent="0.25">
      <c r="A18" s="256"/>
      <c r="B18" s="441"/>
      <c r="C18" s="441"/>
      <c r="D18" s="13"/>
      <c r="E18" s="13"/>
      <c r="F18" s="13"/>
      <c r="G18" s="13"/>
      <c r="H18" s="13"/>
      <c r="I18" s="13"/>
      <c r="J18" s="4"/>
      <c r="K18" s="4"/>
    </row>
    <row r="19" spans="1:9" x14ac:dyDescent="0.25">
      <c r="A19" s="1" t="s">
        <v>0</v>
      </c>
      <c r="B19" s="2" t="s">
        <v>6</v>
      </c>
      <c r="C19" s="2" t="s">
        <v>7</v>
      </c>
      <c r="D19" s="11" t="s">
        <v>8</v>
      </c>
      <c r="E19" s="11" t="s">
        <v>4</v>
      </c>
      <c r="F19" s="11" t="s">
        <v>13</v>
      </c>
      <c r="G19" s="11" t="s">
        <v>9</v>
      </c>
      <c r="H19" s="11" t="s">
        <v>14</v>
      </c>
      <c r="I19" s="11" t="s">
        <v>126</v>
      </c>
    </row>
    <row r="20" spans="1:10" x14ac:dyDescent="0.25">
      <c r="A20" s="1" t="s">
        <v>3</v>
      </c>
      <c r="B20" s="2">
        <v>0</v>
      </c>
      <c r="C20" s="2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4">
        <v>0</v>
      </c>
    </row>
    <row r="21" spans="1:9" x14ac:dyDescent="0.25">
      <c r="A21" s="1"/>
      <c r="B21" s="2">
        <v>10</v>
      </c>
      <c r="C21" s="2">
        <v>10</v>
      </c>
      <c r="D21" s="11">
        <v>10</v>
      </c>
      <c r="E21" s="11">
        <v>10</v>
      </c>
      <c r="F21" s="11">
        <v>20</v>
      </c>
      <c r="G21" s="11">
        <v>20</v>
      </c>
      <c r="H21" s="11">
        <v>5</v>
      </c>
      <c r="I21" s="11">
        <v>10</v>
      </c>
    </row>
    <row r="22" spans="1:9" x14ac:dyDescent="0.25">
      <c r="A22" s="1"/>
      <c r="B22" s="2">
        <v>-10</v>
      </c>
      <c r="C22" s="2">
        <v>-10</v>
      </c>
      <c r="D22" s="11">
        <v>-10</v>
      </c>
      <c r="E22" s="11">
        <v>-10</v>
      </c>
      <c r="F22" s="11">
        <v>-20</v>
      </c>
      <c r="G22" s="11">
        <v>-20</v>
      </c>
      <c r="H22" s="11">
        <v>-5</v>
      </c>
      <c r="I22" s="11">
        <v>-10</v>
      </c>
    </row>
    <row r="23" spans="1:9" x14ac:dyDescent="0.25">
      <c r="A23" s="1" t="s">
        <v>3</v>
      </c>
      <c r="B23" s="2">
        <v>0</v>
      </c>
      <c r="C23" s="2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7" ht="17.25" customHeight="1" spans="1:7" x14ac:dyDescent="0.25">
      <c r="A7" s="422" t="s">
        <v>968</v>
      </c>
      <c r="B7" s="164"/>
      <c r="C7" s="124">
        <v>20</v>
      </c>
      <c r="D7" s="124">
        <v>150</v>
      </c>
      <c r="E7" s="164"/>
      <c r="F7" s="165" t="s">
        <v>1129</v>
      </c>
    </row>
    <row r="8" ht="17.25" customHeight="1" spans="1:7" x14ac:dyDescent="0.25">
      <c r="A8" s="163" t="s">
        <v>957</v>
      </c>
      <c r="B8" s="124">
        <v>200</v>
      </c>
      <c r="C8" s="164"/>
      <c r="D8" s="164"/>
      <c r="E8" s="124">
        <v>200</v>
      </c>
      <c r="F8" s="165" t="s">
        <v>1129</v>
      </c>
    </row>
    <row r="9" ht="17.25" customHeight="1" spans="1:7" x14ac:dyDescent="0.25">
      <c r="A9" s="163"/>
      <c r="B9" s="6"/>
      <c r="C9" s="6"/>
      <c r="D9" s="6"/>
      <c r="E9" s="6"/>
      <c r="F9" s="4"/>
    </row>
    <row r="10" ht="17.25" customHeight="1" spans="1:7" x14ac:dyDescent="0.25">
      <c r="A10" s="163"/>
      <c r="B10" s="6"/>
      <c r="C10" s="6"/>
      <c r="D10" s="6"/>
      <c r="E10" s="6"/>
      <c r="F10" s="4"/>
    </row>
    <row r="11" ht="17.25" customHeight="1" spans="1:7" x14ac:dyDescent="0.25">
      <c r="A11" s="163"/>
      <c r="B11" s="6"/>
      <c r="C11" s="6"/>
      <c r="D11" s="6"/>
      <c r="E11" s="6"/>
      <c r="F11" s="4"/>
    </row>
    <row r="12" ht="17.25" customHeight="1" spans="1:7" x14ac:dyDescent="0.25">
      <c r="A12" s="5"/>
      <c r="B12" s="6"/>
      <c r="C12" s="6"/>
      <c r="D12" s="6"/>
      <c r="E12" s="6"/>
      <c r="F12" s="4"/>
    </row>
    <row r="13" spans="1:5" x14ac:dyDescent="0.25">
      <c r="A13" s="1" t="s">
        <v>0</v>
      </c>
      <c r="B13" s="2" t="s">
        <v>12</v>
      </c>
      <c r="C13" s="2" t="s">
        <v>1399</v>
      </c>
      <c r="D13" s="2" t="s">
        <v>32</v>
      </c>
      <c r="E13" s="2" t="s">
        <v>207</v>
      </c>
    </row>
    <row r="14" spans="1:6" x14ac:dyDescent="0.25">
      <c r="A14" s="1" t="s">
        <v>3</v>
      </c>
      <c r="B14" s="2">
        <v>0</v>
      </c>
      <c r="C14" s="2">
        <v>0</v>
      </c>
      <c r="D14" s="2">
        <v>0</v>
      </c>
      <c r="E14" s="2">
        <v>0</v>
      </c>
      <c r="F14" s="4">
        <v>0</v>
      </c>
    </row>
    <row r="15" spans="1:5" x14ac:dyDescent="0.25">
      <c r="A15" s="1"/>
      <c r="B15" s="2">
        <v>250</v>
      </c>
      <c r="C15" s="2">
        <v>0</v>
      </c>
      <c r="D15" s="2">
        <v>0</v>
      </c>
      <c r="E15" s="2">
        <v>0</v>
      </c>
    </row>
    <row r="16" spans="1:5" x14ac:dyDescent="0.25">
      <c r="A16" s="1"/>
      <c r="B16" s="2">
        <v>0</v>
      </c>
      <c r="C16" s="2">
        <v>20</v>
      </c>
      <c r="D16" s="2">
        <v>100</v>
      </c>
      <c r="E16" s="2">
        <v>0</v>
      </c>
    </row>
    <row r="17" spans="1:5" x14ac:dyDescent="0.25">
      <c r="A17" s="1"/>
      <c r="B17" s="2">
        <v>200</v>
      </c>
      <c r="C17" s="2">
        <v>0</v>
      </c>
      <c r="D17" s="2">
        <v>0</v>
      </c>
      <c r="E17" s="2">
        <v>0</v>
      </c>
    </row>
    <row r="18" spans="1:5" x14ac:dyDescent="0.25">
      <c r="A18" s="1"/>
      <c r="B18" s="2">
        <v>0</v>
      </c>
      <c r="C18" s="2">
        <v>0</v>
      </c>
      <c r="D18" s="2">
        <v>0</v>
      </c>
      <c r="E18" s="2">
        <v>300</v>
      </c>
    </row>
    <row r="19" spans="1:5" x14ac:dyDescent="0.25">
      <c r="A19" s="1"/>
      <c r="B19" s="2">
        <v>100</v>
      </c>
      <c r="C19" s="2">
        <v>0</v>
      </c>
      <c r="D19" s="2">
        <v>0</v>
      </c>
      <c r="E19" s="2">
        <v>100</v>
      </c>
    </row>
    <row r="20" spans="1:5" x14ac:dyDescent="0.25">
      <c r="A20" s="1"/>
      <c r="B20" s="2">
        <v>0</v>
      </c>
      <c r="C20" s="2">
        <v>20</v>
      </c>
      <c r="D20" s="2">
        <v>150</v>
      </c>
      <c r="E20" s="2">
        <v>0</v>
      </c>
    </row>
    <row r="21" spans="1:5" x14ac:dyDescent="0.25">
      <c r="A21" s="1"/>
      <c r="B21" s="2">
        <v>200</v>
      </c>
      <c r="C21" s="2">
        <v>0</v>
      </c>
      <c r="D21" s="2">
        <v>0</v>
      </c>
      <c r="E21" s="2">
        <v>200</v>
      </c>
    </row>
    <row r="22" spans="1:5" x14ac:dyDescent="0.25">
      <c r="A22" s="1" t="s">
        <v>3</v>
      </c>
      <c r="B22" s="2">
        <v>750</v>
      </c>
      <c r="C22" s="2">
        <v>40</v>
      </c>
      <c r="D22" s="2">
        <v>250</v>
      </c>
      <c r="E22" s="2">
        <v>600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5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11" customWidth="1"/>
    <col min="5" max="5" width="10.290714285714287" style="4" customWidth="1"/>
  </cols>
  <sheetData>
    <row r="6" ht="17.25" customHeight="1" spans="1:6" x14ac:dyDescent="0.25">
      <c r="A6" s="45"/>
      <c r="B6" s="146"/>
      <c r="C6" s="344"/>
      <c r="D6" s="344"/>
      <c r="E6" s="348"/>
    </row>
    <row r="7" ht="17.25" customHeight="1" spans="1:6" x14ac:dyDescent="0.25">
      <c r="A7" s="45"/>
      <c r="B7" s="146"/>
      <c r="C7" s="344"/>
      <c r="D7" s="344"/>
      <c r="E7" s="348"/>
    </row>
    <row r="8" ht="17.25" customHeight="1" spans="1:6" x14ac:dyDescent="0.25">
      <c r="A8" s="36"/>
      <c r="B8" s="25"/>
      <c r="C8" s="20"/>
      <c r="D8" s="20"/>
      <c r="E8" s="36"/>
    </row>
    <row r="9" ht="17.25" customHeight="1" spans="1:6" x14ac:dyDescent="0.25">
      <c r="A9" s="22"/>
      <c r="B9" s="290"/>
      <c r="C9" s="64"/>
      <c r="D9" s="64"/>
      <c r="E9" s="22"/>
    </row>
    <row r="10" ht="17.25" customHeight="1" spans="1:6" x14ac:dyDescent="0.25">
      <c r="A10" s="211"/>
      <c r="B10" s="441"/>
      <c r="C10" s="13"/>
      <c r="D10" s="13"/>
      <c r="E10" s="4"/>
    </row>
    <row r="11" spans="1:4" x14ac:dyDescent="0.25">
      <c r="A11" s="3" t="s">
        <v>0</v>
      </c>
      <c r="B11" s="2" t="s">
        <v>10</v>
      </c>
      <c r="C11" s="11" t="s">
        <v>126</v>
      </c>
      <c r="D11" s="11" t="s">
        <v>11</v>
      </c>
    </row>
    <row r="12" spans="1:5" x14ac:dyDescent="0.25">
      <c r="A12" s="3" t="s">
        <v>3</v>
      </c>
      <c r="B12" s="2">
        <v>0</v>
      </c>
      <c r="C12" s="11">
        <v>0</v>
      </c>
      <c r="D12" s="11">
        <v>0</v>
      </c>
      <c r="E12" s="4">
        <v>0</v>
      </c>
    </row>
    <row r="13" spans="1:4" x14ac:dyDescent="0.25">
      <c r="A13" s="3"/>
      <c r="B13" s="2">
        <v>50</v>
      </c>
      <c r="C13" s="11">
        <v>50</v>
      </c>
      <c r="D13" s="11">
        <v>31</v>
      </c>
    </row>
    <row r="14" spans="1:4" x14ac:dyDescent="0.25">
      <c r="A14" s="3"/>
      <c r="B14" s="2">
        <v>143</v>
      </c>
      <c r="C14" s="11">
        <v>0</v>
      </c>
      <c r="D14" s="11">
        <v>69</v>
      </c>
    </row>
    <row r="15" spans="1:4" x14ac:dyDescent="0.25">
      <c r="A15" s="3" t="s">
        <v>3</v>
      </c>
      <c r="B15" s="2">
        <v>193</v>
      </c>
      <c r="C15" s="11">
        <v>50</v>
      </c>
      <c r="D15" s="11">
        <v>100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S7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11" customWidth="1"/>
    <col min="4" max="7" width="9.147857142857141" style="11" customWidth="1"/>
    <col min="8" max="12" width="10.005" style="11" customWidth="1"/>
    <col min="13" max="13" width="12.43357142857143" style="11" hidden="1" customWidth="1"/>
    <col min="14" max="16" width="10.005" style="11" customWidth="1"/>
    <col min="17" max="17" width="10.290714285714287" style="11" customWidth="1"/>
    <col min="18" max="18" width="12.43357142857143" style="4" customWidth="1"/>
  </cols>
  <sheetData>
    <row r="6" ht="17.25" customHeight="1" spans="1:19" x14ac:dyDescent="0.25">
      <c r="A6" s="45">
        <v>44988</v>
      </c>
      <c r="B6" s="146"/>
      <c r="C6" s="146"/>
      <c r="D6" s="146"/>
      <c r="E6" s="146"/>
      <c r="F6" s="146"/>
      <c r="G6" s="78">
        <v>60</v>
      </c>
      <c r="H6" s="146"/>
      <c r="I6" s="146"/>
      <c r="J6" s="78">
        <v>30</v>
      </c>
      <c r="K6" s="78">
        <v>30</v>
      </c>
      <c r="L6" s="146"/>
      <c r="M6" s="482"/>
      <c r="N6" s="146"/>
      <c r="O6" s="146"/>
      <c r="P6" s="146"/>
      <c r="Q6" s="146"/>
      <c r="R6" s="4"/>
    </row>
    <row r="7" ht="17.25" customHeight="1" spans="1:19" x14ac:dyDescent="0.25">
      <c r="A7" s="5" t="s">
        <v>1400</v>
      </c>
      <c r="B7" s="47">
        <v>50</v>
      </c>
      <c r="C7" s="47">
        <v>50</v>
      </c>
      <c r="D7" s="47">
        <v>100</v>
      </c>
      <c r="E7" s="49"/>
      <c r="F7" s="49"/>
      <c r="G7" s="47">
        <v>140</v>
      </c>
      <c r="H7" s="49"/>
      <c r="I7" s="49"/>
      <c r="J7" s="47">
        <v>50</v>
      </c>
      <c r="K7" s="47">
        <v>50</v>
      </c>
      <c r="L7" s="47">
        <v>100</v>
      </c>
      <c r="M7" s="384"/>
      <c r="N7" s="48"/>
      <c r="O7" s="48"/>
      <c r="P7" s="48"/>
      <c r="Q7" s="49"/>
      <c r="R7" s="4"/>
    </row>
    <row r="8" ht="17.25" customHeight="1" spans="1:19" x14ac:dyDescent="0.25">
      <c r="A8" s="44" t="s">
        <v>983</v>
      </c>
      <c r="B8" s="18">
        <v>100</v>
      </c>
      <c r="C8" s="18">
        <v>100</v>
      </c>
      <c r="D8" s="18">
        <v>40</v>
      </c>
      <c r="E8" s="25"/>
      <c r="F8" s="25"/>
      <c r="G8" s="25"/>
      <c r="H8" s="25"/>
      <c r="I8" s="25"/>
      <c r="J8" s="18">
        <v>25</v>
      </c>
      <c r="K8" s="18">
        <v>25</v>
      </c>
      <c r="L8" s="18">
        <v>160</v>
      </c>
      <c r="M8" s="383"/>
      <c r="N8" s="6"/>
      <c r="O8" s="6"/>
      <c r="P8" s="6"/>
      <c r="Q8" s="25"/>
      <c r="R8" s="4"/>
    </row>
    <row r="9" ht="17.25" customHeight="1" spans="1:19" x14ac:dyDescent="0.25">
      <c r="A9" s="75" t="s">
        <v>1401</v>
      </c>
      <c r="B9" s="76">
        <f>SUM(C10:C13)</f>
      </c>
      <c r="C9" s="76">
        <f>SUM(D10:D13)</f>
      </c>
      <c r="D9" s="76">
        <f>SUM(E10:E13)</f>
      </c>
      <c r="E9" s="76">
        <f>SUM(F10:F13)</f>
      </c>
      <c r="F9" s="76">
        <f>SUM(G10:G13)</f>
      </c>
      <c r="G9" s="76">
        <f>SUM(H10:H13)</f>
      </c>
      <c r="H9" s="76">
        <f>SUM(I10:I13)</f>
      </c>
      <c r="I9" s="76">
        <f>SUM(J10:J13)</f>
      </c>
      <c r="J9" s="76">
        <f>SUM(K10:K13)</f>
      </c>
      <c r="K9" s="76">
        <f>SUM(L10:L13)</f>
      </c>
      <c r="L9" s="76">
        <f>SUM(M10:M13)</f>
      </c>
      <c r="M9" s="387"/>
      <c r="N9" s="189"/>
      <c r="O9" s="189"/>
      <c r="P9" s="189"/>
      <c r="Q9" s="76">
        <f>SUM(R10:R13)</f>
      </c>
      <c r="R9" s="4"/>
    </row>
    <row r="10" ht="17.25" customHeight="1" spans="1:19" x14ac:dyDescent="0.25">
      <c r="A10" s="231">
        <v>44930</v>
      </c>
      <c r="B10" s="124">
        <v>-12</v>
      </c>
      <c r="C10" s="124">
        <v>-12</v>
      </c>
      <c r="D10" s="124">
        <v>-12</v>
      </c>
      <c r="E10" s="124">
        <v>-3</v>
      </c>
      <c r="F10" s="164"/>
      <c r="G10" s="164"/>
      <c r="H10" s="164"/>
      <c r="I10" s="164"/>
      <c r="J10" s="164"/>
      <c r="K10" s="164"/>
      <c r="L10" s="164"/>
      <c r="M10" s="483"/>
      <c r="N10" s="164"/>
      <c r="O10" s="164"/>
      <c r="P10" s="164"/>
      <c r="Q10" s="164"/>
      <c r="R10" s="165" t="s">
        <v>704</v>
      </c>
    </row>
    <row r="11" ht="17.25" customHeight="1" spans="1:19" x14ac:dyDescent="0.25">
      <c r="A11" s="163">
        <v>45203</v>
      </c>
      <c r="B11" s="164"/>
      <c r="C11" s="164"/>
      <c r="D11" s="164"/>
      <c r="E11" s="164"/>
      <c r="F11" s="164"/>
      <c r="G11" s="164"/>
      <c r="H11" s="164"/>
      <c r="I11" s="124">
        <v>-30</v>
      </c>
      <c r="J11" s="164"/>
      <c r="K11" s="164"/>
      <c r="L11" s="164"/>
      <c r="M11" s="483"/>
      <c r="N11" s="164"/>
      <c r="O11" s="164"/>
      <c r="P11" s="164"/>
      <c r="Q11" s="164"/>
      <c r="R11" s="165" t="s">
        <v>704</v>
      </c>
    </row>
    <row r="12" ht="17.25" customHeight="1" spans="1:19" x14ac:dyDescent="0.25">
      <c r="A12" s="484">
        <v>45234</v>
      </c>
      <c r="B12" s="485"/>
      <c r="C12" s="485"/>
      <c r="D12" s="485"/>
      <c r="E12" s="485"/>
      <c r="F12" s="485"/>
      <c r="G12" s="485"/>
      <c r="H12" s="486">
        <v>300</v>
      </c>
      <c r="I12" s="486">
        <v>70</v>
      </c>
      <c r="J12" s="485"/>
      <c r="K12" s="485"/>
      <c r="L12" s="485"/>
      <c r="M12" s="487">
        <v>15</v>
      </c>
      <c r="N12" s="485"/>
      <c r="O12" s="485"/>
      <c r="P12" s="485"/>
      <c r="Q12" s="485"/>
      <c r="R12" s="488" t="s">
        <v>1402</v>
      </c>
    </row>
    <row r="13" ht="17.25" customHeight="1" spans="1:19" x14ac:dyDescent="0.25">
      <c r="A13" s="75" t="s">
        <v>1403</v>
      </c>
      <c r="B13" s="76">
        <f>SUM(C14:C16)</f>
      </c>
      <c r="C13" s="76">
        <f>SUM(D14:D16)</f>
      </c>
      <c r="D13" s="76">
        <f>SUM(E14:E16)</f>
      </c>
      <c r="E13" s="76">
        <f>SUM(F14:F16)</f>
      </c>
      <c r="F13" s="76">
        <f>SUM(G14:G16)</f>
      </c>
      <c r="G13" s="76">
        <f>SUM(H14:H16)</f>
      </c>
      <c r="H13" s="76">
        <f>SUM(I14:I16)</f>
      </c>
      <c r="I13" s="76">
        <f>SUM(J14:J16)</f>
      </c>
      <c r="J13" s="76">
        <f>SUM(K14:K16)</f>
      </c>
      <c r="K13" s="76">
        <f>SUM(L14:L16)</f>
      </c>
      <c r="L13" s="76">
        <f>SUM(M14:M16)</f>
      </c>
      <c r="M13" s="52">
        <f>SUM(N14:N16)</f>
      </c>
      <c r="N13" s="189"/>
      <c r="O13" s="189"/>
      <c r="P13" s="189"/>
      <c r="Q13" s="76">
        <f>SUM(R14:R16)</f>
      </c>
      <c r="R13" s="4"/>
    </row>
    <row r="14" ht="17.25" customHeight="1" spans="1:19" x14ac:dyDescent="0.25">
      <c r="A14" s="45" t="s">
        <v>272</v>
      </c>
      <c r="B14" s="25"/>
      <c r="C14" s="18">
        <v>20</v>
      </c>
      <c r="D14" s="25"/>
      <c r="E14" s="25"/>
      <c r="F14" s="25"/>
      <c r="G14" s="18">
        <v>50</v>
      </c>
      <c r="H14" s="25"/>
      <c r="I14" s="25"/>
      <c r="J14" s="18">
        <v>30</v>
      </c>
      <c r="K14" s="18">
        <v>30</v>
      </c>
      <c r="L14" s="18">
        <v>50</v>
      </c>
      <c r="M14" s="39"/>
      <c r="N14" s="18">
        <v>20</v>
      </c>
      <c r="O14" s="6"/>
      <c r="P14" s="6"/>
      <c r="Q14" s="25"/>
      <c r="R14" s="4"/>
    </row>
    <row r="15" ht="17.25" customHeight="1" spans="1:19" x14ac:dyDescent="0.25">
      <c r="A15" s="125" t="s">
        <v>1404</v>
      </c>
      <c r="B15" s="49"/>
      <c r="C15" s="49"/>
      <c r="D15" s="49"/>
      <c r="E15" s="49"/>
      <c r="F15" s="47">
        <v>60</v>
      </c>
      <c r="G15" s="47">
        <v>120</v>
      </c>
      <c r="H15" s="49"/>
      <c r="I15" s="49"/>
      <c r="J15" s="49"/>
      <c r="K15" s="49"/>
      <c r="L15" s="49"/>
      <c r="M15" s="389"/>
      <c r="N15" s="49"/>
      <c r="O15" s="49"/>
      <c r="P15" s="49"/>
      <c r="Q15" s="49"/>
      <c r="R15" s="4"/>
    </row>
    <row r="16" ht="17.25" customHeight="1" spans="1:19" x14ac:dyDescent="0.25">
      <c r="A16" s="75" t="s">
        <v>1396</v>
      </c>
      <c r="B16" s="76">
        <f>SUM(C18:C20)</f>
      </c>
      <c r="C16" s="76">
        <f>SUM(D18:D20)</f>
      </c>
      <c r="D16" s="76">
        <f>SUM(E18:E20)</f>
      </c>
      <c r="E16" s="76">
        <f>SUM(F18:F20)</f>
      </c>
      <c r="F16" s="76">
        <f>SUM(G18:G20)</f>
      </c>
      <c r="G16" s="76">
        <f>SUM(H18:H20)</f>
      </c>
      <c r="H16" s="76">
        <f>SUM(I18:I20)</f>
      </c>
      <c r="I16" s="76">
        <f>SUM(J18:J20)</f>
      </c>
      <c r="J16" s="76">
        <f>SUM(K18:K20)</f>
      </c>
      <c r="K16" s="76">
        <f>SUM(L18:L20)</f>
      </c>
      <c r="L16" s="76">
        <f>SUM(M18:M20)</f>
      </c>
      <c r="M16" s="52">
        <f>SUM(N18:N20)</f>
      </c>
      <c r="N16" s="76">
        <f>SUM(O18:O20)</f>
      </c>
      <c r="O16" s="76">
        <f>SUM(P18:P20)</f>
      </c>
      <c r="P16" s="76">
        <f>SUM(Q18:Q20)</f>
      </c>
      <c r="Q16" s="76">
        <f>SUM(R18:R20)</f>
      </c>
      <c r="R16" s="4"/>
    </row>
    <row r="17" ht="17.25" customHeight="1" spans="1:19" x14ac:dyDescent="0.25">
      <c r="A17" s="45">
        <v>45113</v>
      </c>
      <c r="B17" s="146"/>
      <c r="C17" s="78">
        <v>80</v>
      </c>
      <c r="D17" s="146"/>
      <c r="E17" s="146"/>
      <c r="F17" s="146"/>
      <c r="G17" s="78">
        <v>40</v>
      </c>
      <c r="H17" s="146"/>
      <c r="I17" s="146"/>
      <c r="J17" s="146"/>
      <c r="K17" s="146"/>
      <c r="L17" s="78">
        <v>160</v>
      </c>
      <c r="M17" s="482"/>
      <c r="N17" s="78">
        <v>80</v>
      </c>
      <c r="O17" s="146"/>
      <c r="P17" s="146"/>
      <c r="Q17" s="146"/>
      <c r="R17" s="4"/>
    </row>
    <row r="18" ht="17.25" customHeight="1" spans="1:19" x14ac:dyDescent="0.25">
      <c r="A18" s="5">
        <v>45144</v>
      </c>
      <c r="B18" s="25"/>
      <c r="C18" s="25"/>
      <c r="D18" s="18">
        <v>43</v>
      </c>
      <c r="E18" s="25"/>
      <c r="F18" s="25"/>
      <c r="G18" s="18">
        <v>117</v>
      </c>
      <c r="H18" s="25"/>
      <c r="I18" s="25"/>
      <c r="J18" s="25"/>
      <c r="K18" s="25"/>
      <c r="L18" s="25"/>
      <c r="M18" s="39"/>
      <c r="N18" s="25"/>
      <c r="O18" s="18">
        <v>80</v>
      </c>
      <c r="P18" s="18">
        <v>80</v>
      </c>
      <c r="Q18" s="25"/>
      <c r="R18" s="4"/>
    </row>
    <row r="19" ht="17.25" customHeight="1" spans="1:19" x14ac:dyDescent="0.25">
      <c r="A19" s="75" t="s">
        <v>1397</v>
      </c>
      <c r="B19" s="76">
        <f>SUM(C21:C23)</f>
      </c>
      <c r="C19" s="76">
        <f>SUM(D21:D23)</f>
      </c>
      <c r="D19" s="76">
        <f>SUM(E21:E23)</f>
      </c>
      <c r="E19" s="76">
        <f>SUM(F21:F23)</f>
      </c>
      <c r="F19" s="76">
        <f>SUM(G21:G23)</f>
      </c>
      <c r="G19" s="76">
        <f>SUM(H21:H23)</f>
      </c>
      <c r="H19" s="76">
        <f>SUM(I21:I23)</f>
      </c>
      <c r="I19" s="76">
        <f>SUM(J21:J23)</f>
      </c>
      <c r="J19" s="76">
        <f>SUM(K21:K23)</f>
      </c>
      <c r="K19" s="76">
        <f>SUM(L21:L23)</f>
      </c>
      <c r="L19" s="76">
        <f>SUM(M21:M23)</f>
      </c>
      <c r="M19" s="52">
        <f>SUM(N21:N23)</f>
      </c>
      <c r="N19" s="76">
        <f>SUM(O21:O23)</f>
      </c>
      <c r="O19" s="76">
        <f>SUM(P21:P23)</f>
      </c>
      <c r="P19" s="76">
        <f>SUM(Q21:Q23)</f>
      </c>
      <c r="Q19" s="76">
        <f>SUM(R21:R23)</f>
      </c>
      <c r="R19" s="4"/>
    </row>
    <row r="20" ht="17.25" customHeight="1" spans="1:19" x14ac:dyDescent="0.25">
      <c r="A20" s="5">
        <v>44933</v>
      </c>
      <c r="B20" s="6"/>
      <c r="C20" s="6"/>
      <c r="D20" s="6"/>
      <c r="E20" s="6"/>
      <c r="F20" s="6"/>
      <c r="G20" s="6"/>
      <c r="H20" s="18">
        <v>50</v>
      </c>
      <c r="I20" s="6"/>
      <c r="J20" s="6"/>
      <c r="K20" s="6"/>
      <c r="L20" s="6"/>
      <c r="M20" s="383"/>
      <c r="N20" s="6"/>
      <c r="O20" s="6"/>
      <c r="P20" s="6"/>
      <c r="Q20" s="6"/>
      <c r="R20" s="4"/>
    </row>
    <row r="21" ht="17.25" customHeight="1" spans="1:19" x14ac:dyDescent="0.25">
      <c r="A21" s="75" t="s">
        <v>1398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76">
        <f>SUM(L24:L25)</f>
      </c>
      <c r="L21" s="76">
        <f>SUM(M24:M25)</f>
      </c>
      <c r="M21" s="52">
        <f>SUM(N24:N25)</f>
      </c>
      <c r="N21" s="76">
        <f>SUM(O24:O25)</f>
      </c>
      <c r="O21" s="76">
        <f>SUM(P24:P25)</f>
      </c>
      <c r="P21" s="76">
        <f>SUM(Q24:Q25)</f>
      </c>
      <c r="Q21" s="76">
        <f>SUM(R24:R25)</f>
      </c>
      <c r="R21" s="4"/>
    </row>
    <row r="22" ht="17.25" customHeight="1" spans="1:19" x14ac:dyDescent="0.25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383"/>
      <c r="N22" s="6"/>
      <c r="O22" s="6"/>
      <c r="P22" s="6"/>
      <c r="Q22" s="6"/>
      <c r="R22" s="4"/>
    </row>
    <row r="23" ht="17.25" customHeight="1" spans="1:19" x14ac:dyDescent="0.25">
      <c r="A23" s="75" t="s">
        <v>1405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76">
        <f>SUM(K26:K27)</f>
      </c>
      <c r="K23" s="76">
        <f>SUM(L26:L27)</f>
      </c>
      <c r="L23" s="76">
        <f>SUM(M26:M27)</f>
      </c>
      <c r="M23" s="76">
        <f>SUM(N26:N27)</f>
      </c>
      <c r="N23" s="76">
        <f>SUM(O26:O27)</f>
      </c>
      <c r="O23" s="76">
        <f>SUM(P26:P27)</f>
      </c>
      <c r="P23" s="76">
        <f>SUM(Q26:Q27)</f>
      </c>
      <c r="Q23" s="76">
        <f>SUM(R26:R27)</f>
      </c>
      <c r="R23" s="4"/>
    </row>
    <row r="24" ht="17.25" customHeight="1" spans="1:19" x14ac:dyDescent="0.25">
      <c r="A24" s="5">
        <v>45147</v>
      </c>
      <c r="B24" s="25"/>
      <c r="C24" s="25"/>
      <c r="D24" s="18">
        <v>-70</v>
      </c>
      <c r="E24" s="25"/>
      <c r="F24" s="18">
        <v>-29</v>
      </c>
      <c r="G24" s="18">
        <v>-100</v>
      </c>
      <c r="H24" s="25"/>
      <c r="I24" s="25"/>
      <c r="J24" s="18">
        <v>-68</v>
      </c>
      <c r="K24" s="25"/>
      <c r="L24" s="25"/>
      <c r="M24" s="39"/>
      <c r="N24" s="25"/>
      <c r="O24" s="18">
        <v>-10</v>
      </c>
      <c r="P24" s="25"/>
      <c r="Q24" s="25"/>
      <c r="R24" s="4"/>
    </row>
    <row r="25" ht="17.25" customHeight="1" spans="1:19" x14ac:dyDescent="0.25">
      <c r="A25" s="45">
        <v>45239</v>
      </c>
      <c r="B25" s="18">
        <v>-63</v>
      </c>
      <c r="C25" s="25"/>
      <c r="D25" s="25"/>
      <c r="E25" s="25"/>
      <c r="F25" s="18">
        <v>-32</v>
      </c>
      <c r="G25" s="18">
        <v>-197</v>
      </c>
      <c r="H25" s="25"/>
      <c r="I25" s="25"/>
      <c r="J25" s="25"/>
      <c r="K25" s="25"/>
      <c r="L25" s="25"/>
      <c r="M25" s="39"/>
      <c r="N25" s="18">
        <v>-5</v>
      </c>
      <c r="O25" s="25"/>
      <c r="P25" s="25"/>
      <c r="Q25" s="25"/>
      <c r="R25" s="4"/>
    </row>
    <row r="26" ht="17.25" customHeight="1" spans="1:19" x14ac:dyDescent="0.25">
      <c r="A26" s="5" t="s">
        <v>773</v>
      </c>
      <c r="B26" s="18">
        <v>-43</v>
      </c>
      <c r="C26" s="25"/>
      <c r="D26" s="25"/>
      <c r="E26" s="25"/>
      <c r="F26" s="18">
        <v>-40</v>
      </c>
      <c r="G26" s="18">
        <v>-100</v>
      </c>
      <c r="H26" s="25"/>
      <c r="I26" s="25"/>
      <c r="J26" s="25"/>
      <c r="K26" s="25"/>
      <c r="L26" s="18">
        <v>-101</v>
      </c>
      <c r="M26" s="39"/>
      <c r="N26" s="18">
        <v>-24</v>
      </c>
      <c r="O26" s="18">
        <v>-35</v>
      </c>
      <c r="P26" s="25"/>
      <c r="Q26" s="25"/>
      <c r="R26" s="4"/>
    </row>
    <row r="27" ht="17.25" customHeight="1" spans="1:19" x14ac:dyDescent="0.25">
      <c r="A27" s="75" t="s">
        <v>1393</v>
      </c>
      <c r="B27" s="76">
        <f>SUM(C28:C31)</f>
      </c>
      <c r="C27" s="76">
        <f>SUM(D28:D31)</f>
      </c>
      <c r="D27" s="76">
        <f>SUM(E28:E31)</f>
      </c>
      <c r="E27" s="76">
        <f>SUM(F28:F31)</f>
      </c>
      <c r="F27" s="76">
        <f>SUM(G28:G31)</f>
      </c>
      <c r="G27" s="76">
        <f>SUM(H28:H31)</f>
      </c>
      <c r="H27" s="76">
        <f>SUM(I28:I31)</f>
      </c>
      <c r="I27" s="76">
        <f>SUM(J28:J31)</f>
      </c>
      <c r="J27" s="76">
        <f>SUM(K28:K31)</f>
      </c>
      <c r="K27" s="76">
        <f>SUM(L28:L31)</f>
      </c>
      <c r="L27" s="76">
        <f>SUM(M28:M31)</f>
      </c>
      <c r="M27" s="76">
        <f>SUM(N28:N31)</f>
      </c>
      <c r="N27" s="76">
        <f>SUM(O28:O31)</f>
      </c>
      <c r="O27" s="76">
        <f>SUM(P28:P31)</f>
      </c>
      <c r="P27" s="76">
        <f>SUM(Q28:Q31)</f>
      </c>
      <c r="Q27" s="76">
        <f>SUM(R28:R31)</f>
      </c>
      <c r="R27" s="4"/>
    </row>
    <row r="28" ht="17.25" customHeight="1" spans="1:19" x14ac:dyDescent="0.25">
      <c r="A28" s="5">
        <v>45026</v>
      </c>
      <c r="B28" s="25"/>
      <c r="C28" s="18">
        <v>-120</v>
      </c>
      <c r="D28" s="18">
        <v>-100</v>
      </c>
      <c r="E28" s="25"/>
      <c r="F28" s="25"/>
      <c r="G28" s="18">
        <v>-100</v>
      </c>
      <c r="H28" s="18">
        <v>-150</v>
      </c>
      <c r="I28" s="18">
        <v>-20</v>
      </c>
      <c r="J28" s="18">
        <v>-41</v>
      </c>
      <c r="K28" s="18">
        <v>-90</v>
      </c>
      <c r="L28" s="25"/>
      <c r="M28" s="39"/>
      <c r="N28" s="18">
        <v>-26</v>
      </c>
      <c r="O28" s="18">
        <v>-21</v>
      </c>
      <c r="P28" s="18">
        <v>-40</v>
      </c>
      <c r="Q28" s="25"/>
      <c r="R28" s="4"/>
    </row>
    <row r="29" ht="17.25" customHeight="1" spans="1:19" x14ac:dyDescent="0.25">
      <c r="A29" s="75" t="s">
        <v>1394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76">
        <f>SUM(J32:J33)</f>
      </c>
      <c r="J29" s="76">
        <f>SUM(K32:K33)</f>
      </c>
      <c r="K29" s="76">
        <f>SUM(L32:L33)</f>
      </c>
      <c r="L29" s="76">
        <f>SUM(M32:M33)</f>
      </c>
      <c r="M29" s="76">
        <f>SUM(N32:N33)</f>
      </c>
      <c r="N29" s="76">
        <f>SUM(O32:O33)</f>
      </c>
      <c r="O29" s="76">
        <f>SUM(P32:P33)</f>
      </c>
      <c r="P29" s="76">
        <f>SUM(Q32:Q33)</f>
      </c>
      <c r="Q29" s="76">
        <f>SUM(R32:R33)</f>
      </c>
      <c r="R29" s="4"/>
    </row>
    <row r="30" ht="17.25" customHeight="1" spans="1:19" x14ac:dyDescent="0.25">
      <c r="A30" s="5" t="s">
        <v>322</v>
      </c>
      <c r="B30" s="25"/>
      <c r="C30" s="18">
        <v>-30</v>
      </c>
      <c r="D30" s="18">
        <v>-131</v>
      </c>
      <c r="E30" s="25"/>
      <c r="F30" s="18">
        <v>-65</v>
      </c>
      <c r="G30" s="18">
        <v>-113</v>
      </c>
      <c r="H30" s="25"/>
      <c r="I30" s="25"/>
      <c r="J30" s="18">
        <v>-22</v>
      </c>
      <c r="K30" s="18">
        <v>-9</v>
      </c>
      <c r="L30" s="18">
        <v>-102</v>
      </c>
      <c r="M30" s="39"/>
      <c r="N30" s="25"/>
      <c r="O30" s="18">
        <v>-14</v>
      </c>
      <c r="P30" s="18">
        <v>-21</v>
      </c>
      <c r="Q30" s="25"/>
      <c r="R30" s="4"/>
    </row>
    <row r="31" ht="17.25" customHeight="1" spans="1:19" x14ac:dyDescent="0.25">
      <c r="A31" s="75" t="s">
        <v>1406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76">
        <f>SUM(H34:H35)</f>
      </c>
      <c r="H31" s="76">
        <f>SUM(I34:I35)</f>
      </c>
      <c r="I31" s="76">
        <f>SUM(J34:J35)</f>
      </c>
      <c r="J31" s="76">
        <f>SUM(K34:K35)</f>
      </c>
      <c r="K31" s="76">
        <f>SUM(L34:L35)</f>
      </c>
      <c r="L31" s="76">
        <f>SUM(M34:M35)</f>
      </c>
      <c r="M31" s="76">
        <f>SUM(N34:N35)</f>
      </c>
      <c r="N31" s="76">
        <f>SUM(O34:O35)</f>
      </c>
      <c r="O31" s="76">
        <f>SUM(P34:P35)</f>
      </c>
      <c r="P31" s="76">
        <f>SUM(Q34:Q35)</f>
      </c>
      <c r="Q31" s="76">
        <f>SUM(R34:R35)</f>
      </c>
      <c r="R31" s="4"/>
    </row>
    <row r="32" ht="17.25" customHeight="1" spans="1:19" x14ac:dyDescent="0.25">
      <c r="A32" s="45" t="s">
        <v>1407</v>
      </c>
      <c r="B32" s="18">
        <v>-20</v>
      </c>
      <c r="C32" s="18">
        <v>-8</v>
      </c>
      <c r="D32" s="6"/>
      <c r="E32" s="6"/>
      <c r="F32" s="6"/>
      <c r="G32" s="6"/>
      <c r="H32" s="6"/>
      <c r="I32" s="6"/>
      <c r="J32" s="6"/>
      <c r="K32" s="6"/>
      <c r="L32" s="6"/>
      <c r="M32" s="383"/>
      <c r="N32" s="6"/>
      <c r="O32" s="6"/>
      <c r="P32" s="6"/>
      <c r="Q32" s="6"/>
      <c r="R32" s="4"/>
    </row>
    <row r="33" ht="17.25" customHeight="1" spans="1:19" x14ac:dyDescent="0.25">
      <c r="A33" s="125" t="s">
        <v>1408</v>
      </c>
      <c r="B33" s="48"/>
      <c r="C33" s="47">
        <v>-22</v>
      </c>
      <c r="D33" s="48"/>
      <c r="E33" s="48"/>
      <c r="F33" s="48"/>
      <c r="G33" s="48"/>
      <c r="H33" s="48"/>
      <c r="I33" s="48"/>
      <c r="J33" s="48"/>
      <c r="K33" s="48"/>
      <c r="L33" s="47">
        <v>-11</v>
      </c>
      <c r="M33" s="384"/>
      <c r="N33" s="48"/>
      <c r="O33" s="48"/>
      <c r="P33" s="48"/>
      <c r="Q33" s="48"/>
      <c r="R33" s="4"/>
    </row>
    <row r="34" ht="17.25" customHeight="1" spans="1:19" x14ac:dyDescent="0.25">
      <c r="A34" s="75" t="s">
        <v>1409</v>
      </c>
      <c r="B34" s="76">
        <f>SUM(C36:C38)</f>
      </c>
      <c r="C34" s="76">
        <f>SUM(D36:D38)</f>
      </c>
      <c r="D34" s="76">
        <f>SUM(E36:E38)</f>
      </c>
      <c r="E34" s="76">
        <f>SUM(F36:F38)</f>
      </c>
      <c r="F34" s="76">
        <f>SUM(G36:G38)</f>
      </c>
      <c r="G34" s="76">
        <f>SUM(H36:H38)</f>
      </c>
      <c r="H34" s="76">
        <f>SUM(I36:I38)</f>
      </c>
      <c r="I34" s="76">
        <f>SUM(J36:J38)</f>
      </c>
      <c r="J34" s="76">
        <f>SUM(K36:K38)</f>
      </c>
      <c r="K34" s="76">
        <f>SUM(L36:L38)</f>
      </c>
      <c r="L34" s="76">
        <f>SUM(M36:M38)</f>
      </c>
      <c r="M34" s="76">
        <f>SUM(N36:N38)</f>
      </c>
      <c r="N34" s="76">
        <f>SUM(O36:O38)</f>
      </c>
      <c r="O34" s="76">
        <f>SUM(P36:P38)</f>
      </c>
      <c r="P34" s="76">
        <f>SUM(Q36:Q38)</f>
      </c>
      <c r="Q34" s="76">
        <f>SUM(R36:R38)</f>
      </c>
      <c r="R34" s="4"/>
    </row>
    <row r="35" ht="17.25" customHeight="1" spans="1:19" x14ac:dyDescent="0.25">
      <c r="A35" s="45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482"/>
      <c r="N35" s="146"/>
      <c r="O35" s="146"/>
      <c r="P35" s="146"/>
      <c r="Q35" s="146"/>
      <c r="R35" s="4"/>
    </row>
    <row r="36" ht="17.25" customHeight="1" spans="1:19" x14ac:dyDescent="0.25">
      <c r="A36" s="75" t="s">
        <v>1410</v>
      </c>
      <c r="B36" s="76">
        <f>SUM(C39:C40)</f>
      </c>
      <c r="C36" s="76">
        <f>SUM(D39:D40)</f>
      </c>
      <c r="D36" s="76">
        <f>SUM(E39:E40)</f>
      </c>
      <c r="E36" s="76">
        <f>SUM(F39:F40)</f>
      </c>
      <c r="F36" s="76">
        <f>SUM(G39:G40)</f>
      </c>
      <c r="G36" s="76">
        <f>SUM(H39:H40)</f>
      </c>
      <c r="H36" s="76">
        <f>SUM(I39:I40)</f>
      </c>
      <c r="I36" s="76">
        <f>SUM(J39:J40)</f>
      </c>
      <c r="J36" s="76">
        <f>SUM(K39:K40)</f>
      </c>
      <c r="K36" s="76">
        <f>SUM(L39:L40)</f>
      </c>
      <c r="L36" s="76">
        <f>SUM(M39:M40)</f>
      </c>
      <c r="M36" s="76">
        <f>SUM(N39:N40)</f>
      </c>
      <c r="N36" s="76">
        <f>SUM(O39:O40)</f>
      </c>
      <c r="O36" s="76">
        <f>SUM(P39:P40)</f>
      </c>
      <c r="P36" s="76">
        <f>SUM(Q39:Q40)</f>
      </c>
      <c r="Q36" s="76">
        <f>SUM(R39:R40)</f>
      </c>
      <c r="R36" s="4"/>
    </row>
    <row r="37" ht="17.25" customHeight="1" spans="1:19" x14ac:dyDescent="0.25">
      <c r="A37" s="45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482"/>
      <c r="N37" s="146"/>
      <c r="O37" s="146"/>
      <c r="P37" s="146"/>
      <c r="Q37" s="146"/>
      <c r="R37" s="4"/>
    </row>
    <row r="38" ht="17.25" customHeight="1" spans="1:19" x14ac:dyDescent="0.25">
      <c r="A38" s="75" t="s">
        <v>1411</v>
      </c>
      <c r="B38" s="76">
        <f>SUM(C41:C42)</f>
      </c>
      <c r="C38" s="76">
        <f>SUM(D41:D42)</f>
      </c>
      <c r="D38" s="76">
        <f>SUM(E41:E42)</f>
      </c>
      <c r="E38" s="76">
        <f>SUM(F41:F42)</f>
      </c>
      <c r="F38" s="76">
        <f>SUM(G41:G42)</f>
      </c>
      <c r="G38" s="76">
        <f>SUM(H41:H42)</f>
      </c>
      <c r="H38" s="76">
        <f>SUM(I41:I42)</f>
      </c>
      <c r="I38" s="76">
        <f>SUM(J41:J42)</f>
      </c>
      <c r="J38" s="76">
        <f>SUM(K41:K42)</f>
      </c>
      <c r="K38" s="76">
        <f>SUM(L41:L42)</f>
      </c>
      <c r="L38" s="76">
        <f>SUM(M41:M42)</f>
      </c>
      <c r="M38" s="76">
        <f>SUM(N41:N42)</f>
      </c>
      <c r="N38" s="76">
        <f>SUM(O41:O42)</f>
      </c>
      <c r="O38" s="76">
        <f>SUM(P41:P42)</f>
      </c>
      <c r="P38" s="76">
        <f>SUM(Q41:Q42)</f>
      </c>
      <c r="Q38" s="76">
        <f>SUM(R41:R42)</f>
      </c>
      <c r="R38" s="4"/>
    </row>
    <row r="39" ht="17.25" customHeight="1" spans="1:19" x14ac:dyDescent="0.25">
      <c r="A39" s="45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482"/>
      <c r="N39" s="146"/>
      <c r="O39" s="146"/>
      <c r="P39" s="146"/>
      <c r="Q39" s="146"/>
      <c r="R39" s="4"/>
    </row>
    <row r="40" ht="17.25" customHeight="1" spans="1:19" x14ac:dyDescent="0.25">
      <c r="A40" s="75" t="s">
        <v>1412</v>
      </c>
      <c r="B40" s="76">
        <f>SUM(C43:C44)</f>
      </c>
      <c r="C40" s="76">
        <f>SUM(D43:D44)</f>
      </c>
      <c r="D40" s="76">
        <f>SUM(E43:E44)</f>
      </c>
      <c r="E40" s="76">
        <f>SUM(F43:F44)</f>
      </c>
      <c r="F40" s="76">
        <f>SUM(G43:G44)</f>
      </c>
      <c r="G40" s="76">
        <f>SUM(H43:H44)</f>
      </c>
      <c r="H40" s="76">
        <f>SUM(I43:I44)</f>
      </c>
      <c r="I40" s="76">
        <f>SUM(J43:J44)</f>
      </c>
      <c r="J40" s="76">
        <f>SUM(K43:K44)</f>
      </c>
      <c r="K40" s="76">
        <f>SUM(L43:L44)</f>
      </c>
      <c r="L40" s="76">
        <f>SUM(M43:M44)</f>
      </c>
      <c r="M40" s="76">
        <f>SUM(N43:N44)</f>
      </c>
      <c r="N40" s="76">
        <f>SUM(O43:O44)</f>
      </c>
      <c r="O40" s="76">
        <f>SUM(P43:P44)</f>
      </c>
      <c r="P40" s="76">
        <f>SUM(Q43:Q44)</f>
      </c>
      <c r="Q40" s="76">
        <f>SUM(R43:R44)</f>
      </c>
      <c r="R40" s="4"/>
    </row>
    <row r="41" ht="17.25" customHeight="1" spans="1:19" x14ac:dyDescent="0.25">
      <c r="A41" s="45"/>
      <c r="B41" s="79"/>
      <c r="C41" s="146"/>
      <c r="D41" s="79"/>
      <c r="E41" s="79"/>
      <c r="F41" s="79"/>
      <c r="G41" s="79"/>
      <c r="H41" s="79"/>
      <c r="I41" s="79"/>
      <c r="J41" s="79"/>
      <c r="K41" s="79"/>
      <c r="L41" s="146"/>
      <c r="M41" s="415"/>
      <c r="N41" s="146"/>
      <c r="O41" s="79"/>
      <c r="P41" s="79"/>
      <c r="Q41" s="79"/>
      <c r="R41" s="4"/>
    </row>
    <row r="42" ht="17.25" customHeight="1" spans="1:19" x14ac:dyDescent="0.25">
      <c r="A42" s="75" t="s">
        <v>1413</v>
      </c>
      <c r="B42" s="76">
        <f>SUM(C45:C46)</f>
      </c>
      <c r="C42" s="76">
        <f>SUM(D45:D46)</f>
      </c>
      <c r="D42" s="76">
        <f>SUM(E45:E46)</f>
      </c>
      <c r="E42" s="76">
        <f>SUM(F45:F46)</f>
      </c>
      <c r="F42" s="76">
        <f>SUM(G45:G46)</f>
      </c>
      <c r="G42" s="76">
        <f>SUM(H45:H46)</f>
      </c>
      <c r="H42" s="76">
        <f>SUM(I45:I46)</f>
      </c>
      <c r="I42" s="76">
        <f>SUM(J45:J46)</f>
      </c>
      <c r="J42" s="76">
        <f>SUM(K45:K46)</f>
      </c>
      <c r="K42" s="76">
        <f>SUM(L45:L46)</f>
      </c>
      <c r="L42" s="76">
        <f>SUM(M45:M46)</f>
      </c>
      <c r="M42" s="76">
        <f>SUM(N45:N46)</f>
      </c>
      <c r="N42" s="76">
        <f>SUM(O45:O46)</f>
      </c>
      <c r="O42" s="76">
        <f>SUM(P45:P46)</f>
      </c>
      <c r="P42" s="76">
        <f>SUM(Q45:Q46)</f>
      </c>
      <c r="Q42" s="76">
        <f>SUM(R45:R46)</f>
      </c>
      <c r="R42" s="4"/>
    </row>
    <row r="43" ht="17.25" customHeight="1" spans="1:19" x14ac:dyDescent="0.25">
      <c r="A43" s="45" t="s">
        <v>867</v>
      </c>
      <c r="B43" s="79"/>
      <c r="C43" s="78">
        <v>-20</v>
      </c>
      <c r="D43" s="79"/>
      <c r="E43" s="79"/>
      <c r="F43" s="79"/>
      <c r="G43" s="79"/>
      <c r="H43" s="79"/>
      <c r="I43" s="79"/>
      <c r="J43" s="79"/>
      <c r="K43" s="79"/>
      <c r="L43" s="78">
        <v>-43</v>
      </c>
      <c r="M43" s="415"/>
      <c r="N43" s="78">
        <v>-20</v>
      </c>
      <c r="O43" s="79"/>
      <c r="P43" s="79"/>
      <c r="Q43" s="79"/>
      <c r="R43" s="4"/>
    </row>
    <row r="44" ht="17.25" customHeight="1" spans="1:19" x14ac:dyDescent="0.25">
      <c r="A44" s="45"/>
      <c r="B44" s="79"/>
      <c r="C44" s="146"/>
      <c r="D44" s="79"/>
      <c r="E44" s="79"/>
      <c r="F44" s="79"/>
      <c r="G44" s="79"/>
      <c r="H44" s="79"/>
      <c r="I44" s="79"/>
      <c r="J44" s="79"/>
      <c r="K44" s="79"/>
      <c r="L44" s="146"/>
      <c r="M44" s="415"/>
      <c r="N44" s="146"/>
      <c r="O44" s="79"/>
      <c r="P44" s="79"/>
      <c r="Q44" s="79"/>
      <c r="R44" s="4"/>
    </row>
    <row r="45" ht="17.25" customHeight="1" spans="1:19" x14ac:dyDescent="0.25">
      <c r="A45" s="45"/>
      <c r="B45" s="79"/>
      <c r="C45" s="146"/>
      <c r="D45" s="79"/>
      <c r="E45" s="79"/>
      <c r="F45" s="79"/>
      <c r="G45" s="79"/>
      <c r="H45" s="79"/>
      <c r="I45" s="79"/>
      <c r="J45" s="79"/>
      <c r="K45" s="79"/>
      <c r="L45" s="146"/>
      <c r="M45" s="415"/>
      <c r="N45" s="146"/>
      <c r="O45" s="79"/>
      <c r="P45" s="79"/>
      <c r="Q45" s="79"/>
      <c r="R45" s="4"/>
    </row>
    <row r="46" ht="17.25" customHeight="1" spans="1:19" x14ac:dyDescent="0.25">
      <c r="A46" s="45"/>
      <c r="B46" s="79"/>
      <c r="C46" s="146"/>
      <c r="D46" s="79"/>
      <c r="E46" s="79"/>
      <c r="F46" s="79"/>
      <c r="G46" s="79"/>
      <c r="H46" s="79"/>
      <c r="I46" s="79"/>
      <c r="J46" s="79"/>
      <c r="K46" s="79"/>
      <c r="L46" s="146"/>
      <c r="M46" s="415"/>
      <c r="N46" s="146"/>
      <c r="O46" s="79"/>
      <c r="P46" s="79"/>
      <c r="Q46" s="79"/>
      <c r="R46" s="4"/>
    </row>
    <row r="47" ht="17.25" customHeight="1" spans="1:19" x14ac:dyDescent="0.25">
      <c r="A47" s="45"/>
      <c r="B47" s="79"/>
      <c r="C47" s="146"/>
      <c r="D47" s="79"/>
      <c r="E47" s="79"/>
      <c r="F47" s="79"/>
      <c r="G47" s="79"/>
      <c r="H47" s="79"/>
      <c r="I47" s="79"/>
      <c r="J47" s="79"/>
      <c r="K47" s="79"/>
      <c r="L47" s="146"/>
      <c r="M47" s="415"/>
      <c r="N47" s="146"/>
      <c r="O47" s="79"/>
      <c r="P47" s="79"/>
      <c r="Q47" s="79"/>
      <c r="R47" s="4"/>
    </row>
    <row r="48" ht="17.25" customHeight="1" spans="1:19" x14ac:dyDescent="0.25">
      <c r="A48" s="45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482"/>
      <c r="N48" s="146"/>
      <c r="O48" s="146"/>
      <c r="P48" s="146"/>
      <c r="Q48" s="146"/>
      <c r="R48" s="4"/>
    </row>
    <row r="49" ht="17.25" customHeight="1" spans="1:19" x14ac:dyDescent="0.25">
      <c r="A49" s="26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39"/>
      <c r="N49" s="25"/>
      <c r="O49" s="25"/>
      <c r="P49" s="25"/>
      <c r="Q49" s="25"/>
      <c r="R49" s="4"/>
    </row>
    <row r="50" ht="17.25" customHeight="1" spans="1:19" x14ac:dyDescent="0.25">
      <c r="A50" s="300"/>
      <c r="B50" s="290"/>
      <c r="C50" s="290"/>
      <c r="D50" s="290"/>
      <c r="E50" s="290"/>
      <c r="F50" s="290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4"/>
    </row>
    <row r="51" ht="17.25" customHeight="1" spans="1:19" x14ac:dyDescent="0.25">
      <c r="A51" s="256"/>
      <c r="B51" s="56" t="s">
        <v>6</v>
      </c>
      <c r="C51" s="56" t="s">
        <v>8</v>
      </c>
      <c r="D51" s="56" t="s">
        <v>9</v>
      </c>
      <c r="E51" s="56" t="s">
        <v>14</v>
      </c>
      <c r="F51" s="56" t="s">
        <v>126</v>
      </c>
      <c r="G51" s="56" t="s">
        <v>11</v>
      </c>
      <c r="H51" s="56" t="s">
        <v>32</v>
      </c>
      <c r="I51" s="56" t="s">
        <v>1385</v>
      </c>
      <c r="J51" s="56" t="s">
        <v>7</v>
      </c>
      <c r="K51" s="56" t="s">
        <v>4</v>
      </c>
      <c r="L51" s="56" t="s">
        <v>13</v>
      </c>
      <c r="M51" s="489" t="s">
        <v>1414</v>
      </c>
      <c r="N51" s="56" t="s">
        <v>69</v>
      </c>
      <c r="O51" s="56" t="s">
        <v>123</v>
      </c>
      <c r="P51" s="56" t="s">
        <v>1415</v>
      </c>
      <c r="Q51" s="56"/>
      <c r="R51" s="4"/>
    </row>
    <row r="52" ht="17.25" customHeight="1" spans="1:19" x14ac:dyDescent="0.25">
      <c r="A52" s="256"/>
      <c r="B52" s="441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4"/>
    </row>
    <row r="53" ht="17.25" customHeight="1" spans="1:19" x14ac:dyDescent="0.25">
      <c r="A53" s="256"/>
      <c r="B53" s="441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4"/>
    </row>
    <row r="54" ht="17.25" customHeight="1" spans="1:19" x14ac:dyDescent="0.25">
      <c r="A54" s="256"/>
      <c r="B54" s="441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4"/>
    </row>
    <row r="55" spans="1:16" x14ac:dyDescent="0.25">
      <c r="A55" s="1" t="s">
        <v>0</v>
      </c>
      <c r="B55" s="2" t="s">
        <v>6</v>
      </c>
      <c r="C55" s="11" t="s">
        <v>8</v>
      </c>
      <c r="D55" s="11" t="s">
        <v>9</v>
      </c>
      <c r="E55" s="11" t="s">
        <v>14</v>
      </c>
      <c r="F55" s="11" t="s">
        <v>126</v>
      </c>
      <c r="G55" s="11" t="s">
        <v>11</v>
      </c>
      <c r="H55" s="11" t="s">
        <v>32</v>
      </c>
      <c r="I55" s="11" t="s">
        <v>1385</v>
      </c>
      <c r="J55" s="11" t="s">
        <v>7</v>
      </c>
      <c r="K55" s="11" t="s">
        <v>4</v>
      </c>
      <c r="L55" s="11" t="s">
        <v>13</v>
      </c>
      <c r="M55" s="11" t="s">
        <v>1414</v>
      </c>
      <c r="N55" s="11" t="s">
        <v>69</v>
      </c>
      <c r="O55" s="11" t="s">
        <v>123</v>
      </c>
      <c r="P55" s="11" t="s">
        <v>1415</v>
      </c>
    </row>
    <row r="56" spans="1:17" x14ac:dyDescent="0.25">
      <c r="A56" s="1" t="s">
        <v>3</v>
      </c>
      <c r="B56" s="2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</row>
    <row r="57" spans="1:16" x14ac:dyDescent="0.25">
      <c r="A57" s="1"/>
      <c r="B57" s="2">
        <v>12</v>
      </c>
      <c r="C57" s="11">
        <v>12</v>
      </c>
      <c r="D57" s="11">
        <v>12</v>
      </c>
      <c r="E57" s="11">
        <v>3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</row>
    <row r="58" spans="1:16" x14ac:dyDescent="0.25">
      <c r="A58" s="1"/>
      <c r="B58" s="2">
        <v>0</v>
      </c>
      <c r="C58" s="11">
        <v>0</v>
      </c>
      <c r="D58" s="11">
        <v>120</v>
      </c>
      <c r="E58" s="11">
        <v>0</v>
      </c>
      <c r="F58" s="11">
        <v>120</v>
      </c>
      <c r="G58" s="11">
        <v>74</v>
      </c>
      <c r="H58" s="11">
        <v>100</v>
      </c>
      <c r="I58" s="11">
        <v>50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</row>
    <row r="59" spans="1:16" x14ac:dyDescent="0.25">
      <c r="A59" s="1"/>
      <c r="B59" s="2">
        <v>0</v>
      </c>
      <c r="C59" s="11">
        <v>0</v>
      </c>
      <c r="D59" s="11">
        <v>0</v>
      </c>
      <c r="E59" s="11">
        <v>0</v>
      </c>
      <c r="F59" s="11">
        <v>0</v>
      </c>
      <c r="G59" s="11">
        <v>46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</row>
    <row r="60" spans="1:16" x14ac:dyDescent="0.25">
      <c r="A60" s="1"/>
      <c r="B60" s="2">
        <v>0</v>
      </c>
      <c r="C60" s="11">
        <v>0</v>
      </c>
      <c r="D60" s="11">
        <v>0</v>
      </c>
      <c r="E60" s="11">
        <v>0</v>
      </c>
      <c r="F60" s="11">
        <v>0</v>
      </c>
      <c r="G60" s="11">
        <v>60</v>
      </c>
      <c r="H60" s="11">
        <v>0</v>
      </c>
      <c r="I60" s="11">
        <v>0</v>
      </c>
      <c r="J60" s="11">
        <v>30</v>
      </c>
      <c r="K60" s="11">
        <v>30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</row>
    <row r="61" spans="1:16" x14ac:dyDescent="0.25">
      <c r="A61" s="1"/>
      <c r="B61" s="2">
        <v>50</v>
      </c>
      <c r="C61" s="11">
        <v>50</v>
      </c>
      <c r="D61" s="11">
        <v>100</v>
      </c>
      <c r="E61" s="11">
        <v>0</v>
      </c>
      <c r="F61" s="11">
        <v>0</v>
      </c>
      <c r="G61" s="11">
        <v>140</v>
      </c>
      <c r="H61" s="11">
        <v>0</v>
      </c>
      <c r="I61" s="11">
        <v>0</v>
      </c>
      <c r="J61" s="11">
        <v>50</v>
      </c>
      <c r="K61" s="11">
        <v>50</v>
      </c>
      <c r="L61" s="11">
        <v>100</v>
      </c>
      <c r="M61" s="11">
        <v>0</v>
      </c>
      <c r="N61" s="11">
        <v>0</v>
      </c>
      <c r="O61" s="11">
        <v>0</v>
      </c>
      <c r="P61" s="11">
        <v>0</v>
      </c>
    </row>
    <row r="62" spans="1:16" x14ac:dyDescent="0.25">
      <c r="A62" s="1"/>
      <c r="B62" s="2">
        <v>100</v>
      </c>
      <c r="C62" s="11">
        <v>100</v>
      </c>
      <c r="D62" s="11">
        <v>40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25</v>
      </c>
      <c r="K62" s="11">
        <v>25</v>
      </c>
      <c r="L62" s="11">
        <v>160</v>
      </c>
      <c r="M62" s="11">
        <v>0</v>
      </c>
      <c r="N62" s="11">
        <v>0</v>
      </c>
      <c r="O62" s="11">
        <v>0</v>
      </c>
      <c r="P62" s="11">
        <v>0</v>
      </c>
    </row>
    <row r="63" spans="1:16" x14ac:dyDescent="0.25">
      <c r="A63" s="1"/>
      <c r="B63" s="2">
        <v>-12</v>
      </c>
      <c r="C63" s="11">
        <v>-12</v>
      </c>
      <c r="D63" s="11">
        <v>-12</v>
      </c>
      <c r="E63" s="11">
        <v>-3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</row>
    <row r="64" spans="1:16" x14ac:dyDescent="0.25">
      <c r="A64" s="1"/>
      <c r="B64" s="2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-30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</row>
    <row r="65" spans="1:16" x14ac:dyDescent="0.25">
      <c r="A65" s="1"/>
      <c r="B65" s="2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300</v>
      </c>
      <c r="I65" s="11">
        <v>70</v>
      </c>
      <c r="J65" s="11">
        <v>0</v>
      </c>
      <c r="K65" s="11">
        <v>0</v>
      </c>
      <c r="L65" s="11">
        <v>0</v>
      </c>
      <c r="M65" s="11">
        <v>15</v>
      </c>
      <c r="N65" s="11">
        <v>0</v>
      </c>
      <c r="O65" s="11">
        <v>0</v>
      </c>
      <c r="P65" s="11">
        <v>0</v>
      </c>
    </row>
    <row r="66" spans="1:16" x14ac:dyDescent="0.25">
      <c r="A66" s="1"/>
      <c r="B66" s="2">
        <v>0</v>
      </c>
      <c r="C66" s="11">
        <v>20</v>
      </c>
      <c r="D66" s="11">
        <v>0</v>
      </c>
      <c r="E66" s="11">
        <v>0</v>
      </c>
      <c r="F66" s="11">
        <v>0</v>
      </c>
      <c r="G66" s="11">
        <v>50</v>
      </c>
      <c r="H66" s="11">
        <v>0</v>
      </c>
      <c r="I66" s="11">
        <v>0</v>
      </c>
      <c r="J66" s="11">
        <v>30</v>
      </c>
      <c r="K66" s="11">
        <v>30</v>
      </c>
      <c r="L66" s="11">
        <v>50</v>
      </c>
      <c r="M66" s="11">
        <v>0</v>
      </c>
      <c r="N66" s="11">
        <v>20</v>
      </c>
      <c r="O66" s="11">
        <v>0</v>
      </c>
      <c r="P66" s="11">
        <v>0</v>
      </c>
    </row>
    <row r="67" spans="1:16" x14ac:dyDescent="0.25">
      <c r="A67" s="1"/>
      <c r="B67" s="2">
        <v>0</v>
      </c>
      <c r="C67" s="11">
        <v>0</v>
      </c>
      <c r="D67" s="11">
        <v>0</v>
      </c>
      <c r="E67" s="11">
        <v>0</v>
      </c>
      <c r="F67" s="11">
        <v>60</v>
      </c>
      <c r="G67" s="11">
        <v>120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</row>
    <row r="68" spans="1:16" x14ac:dyDescent="0.25">
      <c r="A68" s="1"/>
      <c r="B68" s="2">
        <v>0</v>
      </c>
      <c r="C68" s="11">
        <v>80</v>
      </c>
      <c r="D68" s="11">
        <v>0</v>
      </c>
      <c r="E68" s="11">
        <v>0</v>
      </c>
      <c r="F68" s="11">
        <v>0</v>
      </c>
      <c r="G68" s="11">
        <v>40</v>
      </c>
      <c r="H68" s="11">
        <v>0</v>
      </c>
      <c r="I68" s="11">
        <v>0</v>
      </c>
      <c r="J68" s="11">
        <v>0</v>
      </c>
      <c r="K68" s="11">
        <v>0</v>
      </c>
      <c r="L68" s="11">
        <v>160</v>
      </c>
      <c r="M68" s="11">
        <v>0</v>
      </c>
      <c r="N68" s="11">
        <v>80</v>
      </c>
      <c r="O68" s="11">
        <v>0</v>
      </c>
      <c r="P68" s="11">
        <v>0</v>
      </c>
    </row>
    <row r="69" spans="1:16" x14ac:dyDescent="0.25">
      <c r="A69" s="1"/>
      <c r="B69" s="2">
        <v>0</v>
      </c>
      <c r="C69" s="11">
        <v>0</v>
      </c>
      <c r="D69" s="11">
        <v>43</v>
      </c>
      <c r="E69" s="11">
        <v>0</v>
      </c>
      <c r="F69" s="11">
        <v>0</v>
      </c>
      <c r="G69" s="11">
        <v>117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80</v>
      </c>
      <c r="P69" s="11">
        <v>80</v>
      </c>
    </row>
    <row r="70" spans="1:16" x14ac:dyDescent="0.25">
      <c r="A70" s="1"/>
      <c r="B70" s="2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50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</row>
    <row r="71" spans="1:16" x14ac:dyDescent="0.25">
      <c r="A71" s="1"/>
      <c r="B71" s="2">
        <v>0</v>
      </c>
      <c r="C71" s="11">
        <v>0</v>
      </c>
      <c r="D71" s="11">
        <v>-70</v>
      </c>
      <c r="E71" s="11">
        <v>0</v>
      </c>
      <c r="F71" s="11">
        <v>-29</v>
      </c>
      <c r="G71" s="11">
        <v>-100</v>
      </c>
      <c r="H71" s="11">
        <v>0</v>
      </c>
      <c r="I71" s="11">
        <v>0</v>
      </c>
      <c r="J71" s="11">
        <v>-68</v>
      </c>
      <c r="K71" s="11">
        <v>0</v>
      </c>
      <c r="L71" s="11">
        <v>0</v>
      </c>
      <c r="M71" s="11">
        <v>0</v>
      </c>
      <c r="N71" s="11">
        <v>0</v>
      </c>
      <c r="O71" s="11">
        <v>-10</v>
      </c>
      <c r="P71" s="11">
        <v>0</v>
      </c>
    </row>
    <row r="72" spans="1:16" x14ac:dyDescent="0.25">
      <c r="A72" s="1"/>
      <c r="B72" s="2">
        <v>-63</v>
      </c>
      <c r="C72" s="11">
        <v>0</v>
      </c>
      <c r="D72" s="11">
        <v>0</v>
      </c>
      <c r="E72" s="11">
        <v>0</v>
      </c>
      <c r="F72" s="11">
        <v>-32</v>
      </c>
      <c r="G72" s="11">
        <v>-197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-5</v>
      </c>
      <c r="O72" s="11">
        <v>0</v>
      </c>
      <c r="P72" s="11">
        <v>0</v>
      </c>
    </row>
    <row r="73" spans="1:16" x14ac:dyDescent="0.25">
      <c r="A73" s="1"/>
      <c r="B73" s="2">
        <v>-43</v>
      </c>
      <c r="C73" s="11">
        <v>0</v>
      </c>
      <c r="D73" s="11">
        <v>0</v>
      </c>
      <c r="E73" s="11">
        <v>0</v>
      </c>
      <c r="F73" s="11">
        <v>-40</v>
      </c>
      <c r="G73" s="11">
        <v>-100</v>
      </c>
      <c r="H73" s="11">
        <v>0</v>
      </c>
      <c r="I73" s="11">
        <v>0</v>
      </c>
      <c r="J73" s="11">
        <v>0</v>
      </c>
      <c r="K73" s="11">
        <v>0</v>
      </c>
      <c r="L73" s="11">
        <v>-101</v>
      </c>
      <c r="M73" s="11">
        <v>0</v>
      </c>
      <c r="N73" s="11">
        <v>-24</v>
      </c>
      <c r="O73" s="11">
        <v>-35</v>
      </c>
      <c r="P73" s="11">
        <v>0</v>
      </c>
    </row>
    <row r="74" spans="1:16" x14ac:dyDescent="0.25">
      <c r="A74" s="1"/>
      <c r="B74" s="2">
        <v>0</v>
      </c>
      <c r="C74" s="11">
        <v>-120</v>
      </c>
      <c r="D74" s="11">
        <v>-100</v>
      </c>
      <c r="E74" s="11">
        <v>0</v>
      </c>
      <c r="F74" s="11">
        <v>0</v>
      </c>
      <c r="G74" s="11">
        <v>-100</v>
      </c>
      <c r="H74" s="11">
        <v>-150</v>
      </c>
      <c r="I74" s="11">
        <v>-20</v>
      </c>
      <c r="J74" s="11">
        <v>-41</v>
      </c>
      <c r="K74" s="11">
        <v>-90</v>
      </c>
      <c r="L74" s="11">
        <v>0</v>
      </c>
      <c r="M74" s="11">
        <v>0</v>
      </c>
      <c r="N74" s="11">
        <v>-26</v>
      </c>
      <c r="O74" s="11">
        <v>-21</v>
      </c>
      <c r="P74" s="11">
        <v>-40</v>
      </c>
    </row>
    <row r="75" spans="1:16" x14ac:dyDescent="0.25">
      <c r="A75" s="1"/>
      <c r="B75" s="2">
        <v>0</v>
      </c>
      <c r="C75" s="11">
        <v>-30</v>
      </c>
      <c r="D75" s="11">
        <v>-131</v>
      </c>
      <c r="E75" s="11">
        <v>0</v>
      </c>
      <c r="F75" s="11">
        <v>-65</v>
      </c>
      <c r="G75" s="11">
        <v>-113</v>
      </c>
      <c r="H75" s="11">
        <v>0</v>
      </c>
      <c r="I75" s="11">
        <v>0</v>
      </c>
      <c r="J75" s="11">
        <v>-22</v>
      </c>
      <c r="K75" s="11">
        <v>-9</v>
      </c>
      <c r="L75" s="11">
        <v>-102</v>
      </c>
      <c r="M75" s="11">
        <v>0</v>
      </c>
      <c r="N75" s="11">
        <v>0</v>
      </c>
      <c r="O75" s="11">
        <v>-14</v>
      </c>
      <c r="P75" s="11">
        <v>-21</v>
      </c>
    </row>
    <row r="76" spans="1:16" x14ac:dyDescent="0.25">
      <c r="A76" s="1"/>
      <c r="B76" s="2">
        <v>-20</v>
      </c>
      <c r="C76" s="11">
        <v>-8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</row>
    <row r="77" spans="1:16" x14ac:dyDescent="0.25">
      <c r="A77" s="1"/>
      <c r="B77" s="2">
        <v>0</v>
      </c>
      <c r="C77" s="11">
        <v>-22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-11</v>
      </c>
      <c r="M77" s="11">
        <v>0</v>
      </c>
      <c r="N77" s="11">
        <v>0</v>
      </c>
      <c r="O77" s="11">
        <v>0</v>
      </c>
      <c r="P77" s="11">
        <v>0</v>
      </c>
    </row>
    <row r="78" spans="1:16" x14ac:dyDescent="0.25">
      <c r="A78" s="1"/>
      <c r="B78" s="2">
        <v>0</v>
      </c>
      <c r="C78" s="11">
        <v>-20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-43</v>
      </c>
      <c r="M78" s="11">
        <v>0</v>
      </c>
      <c r="N78" s="11">
        <v>-20</v>
      </c>
      <c r="O78" s="11">
        <v>0</v>
      </c>
      <c r="P78" s="11">
        <v>0</v>
      </c>
    </row>
    <row r="79" spans="1:16" x14ac:dyDescent="0.25">
      <c r="A79" s="1" t="s">
        <v>3</v>
      </c>
      <c r="B79" s="2">
        <v>24</v>
      </c>
      <c r="C79" s="11">
        <v>50</v>
      </c>
      <c r="D79" s="11">
        <v>2</v>
      </c>
      <c r="E79" s="11">
        <v>0</v>
      </c>
      <c r="F79" s="11">
        <v>14</v>
      </c>
      <c r="G79" s="11">
        <v>37</v>
      </c>
      <c r="H79" s="11">
        <v>300</v>
      </c>
      <c r="I79" s="11">
        <v>70</v>
      </c>
      <c r="J79" s="11">
        <v>4</v>
      </c>
      <c r="K79" s="11">
        <v>36</v>
      </c>
      <c r="L79" s="11">
        <v>213</v>
      </c>
      <c r="M79" s="11">
        <v>15</v>
      </c>
      <c r="N79" s="11">
        <v>25</v>
      </c>
      <c r="O79" s="11">
        <v>0</v>
      </c>
      <c r="P79" s="11">
        <v>19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31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11" customWidth="1"/>
    <col min="4" max="7" width="9.147857142857141" style="11" customWidth="1"/>
    <col min="8" max="8" width="10.005" style="11" customWidth="1"/>
    <col min="9" max="9" width="12.43357142857143" style="4" hidden="1" customWidth="1"/>
    <col min="10" max="10" width="10.290714285714287" style="4" customWidth="1"/>
  </cols>
  <sheetData>
    <row r="6" ht="17.25" customHeight="1" spans="1:11" x14ac:dyDescent="0.25">
      <c r="A6" s="127"/>
      <c r="B6" s="126"/>
      <c r="C6" s="126"/>
      <c r="D6" s="126"/>
      <c r="E6" s="126"/>
      <c r="F6" s="126"/>
      <c r="G6" s="126"/>
      <c r="H6" s="126"/>
      <c r="I6" s="490"/>
      <c r="J6" s="127"/>
    </row>
    <row r="7" ht="17.25" customHeight="1" spans="1:11" x14ac:dyDescent="0.25">
      <c r="A7" s="343" t="s">
        <v>1406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346"/>
      <c r="J7" s="321"/>
    </row>
    <row r="8" ht="17.25" customHeight="1" spans="1:11" x14ac:dyDescent="0.25">
      <c r="A8" s="491" t="s">
        <v>1408</v>
      </c>
      <c r="B8" s="492"/>
      <c r="C8" s="492"/>
      <c r="D8" s="493">
        <v>-5</v>
      </c>
      <c r="E8" s="493">
        <v>-9</v>
      </c>
      <c r="F8" s="493">
        <v>-10</v>
      </c>
      <c r="G8" s="493">
        <v>-10</v>
      </c>
      <c r="H8" s="492"/>
      <c r="I8" s="494"/>
      <c r="J8" s="495"/>
    </row>
    <row r="9" ht="17.25" customHeight="1" spans="1:11" x14ac:dyDescent="0.25">
      <c r="A9" s="343" t="s">
        <v>1409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346"/>
      <c r="J9" s="321"/>
    </row>
    <row r="10" ht="17.25" customHeight="1" spans="1:11" x14ac:dyDescent="0.25">
      <c r="A10" s="45"/>
      <c r="B10" s="146"/>
      <c r="C10" s="146"/>
      <c r="D10" s="146"/>
      <c r="E10" s="146"/>
      <c r="F10" s="146"/>
      <c r="G10" s="146"/>
      <c r="H10" s="146"/>
      <c r="I10" s="496"/>
      <c r="J10" s="348"/>
    </row>
    <row r="11" ht="17.25" customHeight="1" spans="1:11" x14ac:dyDescent="0.25">
      <c r="A11" s="343" t="s">
        <v>1410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346"/>
      <c r="J11" s="321"/>
    </row>
    <row r="12" ht="17.25" customHeight="1" spans="1:11" x14ac:dyDescent="0.25">
      <c r="A12" s="45"/>
      <c r="B12" s="146"/>
      <c r="C12" s="146"/>
      <c r="D12" s="146"/>
      <c r="E12" s="146"/>
      <c r="F12" s="146"/>
      <c r="G12" s="146"/>
      <c r="H12" s="146"/>
      <c r="I12" s="496"/>
      <c r="J12" s="348"/>
    </row>
    <row r="13" ht="17.25" customHeight="1" spans="1:11" x14ac:dyDescent="0.25">
      <c r="A13" s="343" t="s">
        <v>1411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346"/>
      <c r="J13" s="321"/>
    </row>
    <row r="14" ht="17.25" customHeight="1" spans="1:11" x14ac:dyDescent="0.25">
      <c r="A14" s="45"/>
      <c r="B14" s="146"/>
      <c r="C14" s="146"/>
      <c r="D14" s="146"/>
      <c r="E14" s="146"/>
      <c r="F14" s="146"/>
      <c r="G14" s="146"/>
      <c r="H14" s="146"/>
      <c r="I14" s="496"/>
      <c r="J14" s="348"/>
    </row>
    <row r="15" ht="17.25" customHeight="1" spans="1:11" x14ac:dyDescent="0.25">
      <c r="A15" s="343" t="s">
        <v>1412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346"/>
      <c r="J15" s="321"/>
    </row>
    <row r="16" ht="17.25" customHeight="1" spans="1:11" x14ac:dyDescent="0.25">
      <c r="A16" s="45"/>
      <c r="B16" s="146"/>
      <c r="C16" s="146"/>
      <c r="D16" s="146"/>
      <c r="E16" s="146"/>
      <c r="F16" s="146"/>
      <c r="G16" s="146"/>
      <c r="H16" s="146"/>
      <c r="I16" s="496"/>
      <c r="J16" s="348"/>
    </row>
    <row r="17" ht="17.25" customHeight="1" spans="1:11" x14ac:dyDescent="0.25">
      <c r="A17" s="343" t="s">
        <v>1413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346"/>
      <c r="J17" s="321"/>
    </row>
    <row r="18" ht="17.25" customHeight="1" spans="1:11" x14ac:dyDescent="0.25">
      <c r="A18" s="45"/>
      <c r="B18" s="146"/>
      <c r="C18" s="146"/>
      <c r="D18" s="146"/>
      <c r="E18" s="146"/>
      <c r="F18" s="146"/>
      <c r="G18" s="146"/>
      <c r="H18" s="146"/>
      <c r="I18" s="496"/>
      <c r="J18" s="348"/>
    </row>
    <row r="19" ht="17.25" customHeight="1" spans="1:11" x14ac:dyDescent="0.25">
      <c r="A19" s="45"/>
      <c r="B19" s="146"/>
      <c r="C19" s="146"/>
      <c r="D19" s="146"/>
      <c r="E19" s="146"/>
      <c r="F19" s="146"/>
      <c r="G19" s="146"/>
      <c r="H19" s="146"/>
      <c r="I19" s="496"/>
      <c r="J19" s="348"/>
    </row>
    <row r="20" ht="17.25" customHeight="1" spans="1:11" x14ac:dyDescent="0.25">
      <c r="A20" s="45"/>
      <c r="B20" s="146"/>
      <c r="C20" s="146"/>
      <c r="D20" s="146"/>
      <c r="E20" s="146"/>
      <c r="F20" s="146"/>
      <c r="G20" s="146"/>
      <c r="H20" s="146"/>
      <c r="I20" s="496"/>
      <c r="J20" s="348"/>
    </row>
    <row r="21" ht="17.25" customHeight="1" spans="1:11" x14ac:dyDescent="0.25">
      <c r="A21" s="7"/>
      <c r="B21" s="6"/>
      <c r="C21" s="6"/>
      <c r="D21" s="6"/>
      <c r="E21" s="6"/>
      <c r="F21" s="6"/>
      <c r="G21" s="6"/>
      <c r="H21" s="6"/>
      <c r="I21" s="497"/>
      <c r="J21" s="7"/>
    </row>
    <row r="22" ht="17.25" customHeight="1" spans="1:11" x14ac:dyDescent="0.25">
      <c r="A22" s="36"/>
      <c r="B22" s="25"/>
      <c r="C22" s="25"/>
      <c r="D22" s="25"/>
      <c r="E22" s="25"/>
      <c r="F22" s="25"/>
      <c r="G22" s="25"/>
      <c r="H22" s="25"/>
      <c r="I22" s="498"/>
      <c r="J22" s="36"/>
    </row>
    <row r="23" ht="17.25" customHeight="1" spans="1:11" x14ac:dyDescent="0.25">
      <c r="A23" s="22"/>
      <c r="B23" s="290"/>
      <c r="C23" s="290"/>
      <c r="D23" s="290"/>
      <c r="E23" s="290"/>
      <c r="F23" s="290"/>
      <c r="G23" s="290"/>
      <c r="H23" s="290"/>
      <c r="I23" s="22"/>
      <c r="J23" s="22"/>
    </row>
    <row r="24" ht="17.25" customHeight="1" spans="1:11" x14ac:dyDescent="0.25">
      <c r="A24" s="211"/>
      <c r="B24" s="56" t="s">
        <v>6</v>
      </c>
      <c r="C24" s="56" t="s">
        <v>8</v>
      </c>
      <c r="D24" s="56" t="s">
        <v>188</v>
      </c>
      <c r="E24" s="56" t="s">
        <v>10</v>
      </c>
      <c r="F24" s="56" t="s">
        <v>12</v>
      </c>
      <c r="G24" s="56" t="s">
        <v>1416</v>
      </c>
      <c r="H24" s="56" t="s">
        <v>13</v>
      </c>
      <c r="I24" s="499" t="s">
        <v>1414</v>
      </c>
      <c r="J24" s="58"/>
    </row>
    <row r="25" ht="17.25" customHeight="1" spans="1:11" x14ac:dyDescent="0.25">
      <c r="A25" s="211"/>
      <c r="B25" s="441"/>
      <c r="C25" s="13"/>
      <c r="D25" s="13"/>
      <c r="E25" s="13"/>
      <c r="F25" s="13"/>
      <c r="G25" s="13"/>
      <c r="H25" s="13"/>
      <c r="I25" s="4"/>
      <c r="J25" s="4"/>
    </row>
    <row r="26" ht="17.25" customHeight="1" spans="1:11" x14ac:dyDescent="0.25">
      <c r="A26" s="211"/>
      <c r="B26" s="441"/>
      <c r="C26" s="13"/>
      <c r="D26" s="13"/>
      <c r="E26" s="13"/>
      <c r="F26" s="13"/>
      <c r="G26" s="13"/>
      <c r="H26" s="13"/>
      <c r="I26" s="4"/>
      <c r="J26" s="4"/>
    </row>
    <row r="27" spans="1:9" x14ac:dyDescent="0.25">
      <c r="A27" s="3" t="s">
        <v>0</v>
      </c>
      <c r="B27" s="2" t="s">
        <v>6</v>
      </c>
      <c r="C27" s="11" t="s">
        <v>8</v>
      </c>
      <c r="D27" s="11" t="s">
        <v>188</v>
      </c>
      <c r="E27" s="11" t="s">
        <v>10</v>
      </c>
      <c r="F27" s="11" t="s">
        <v>12</v>
      </c>
      <c r="G27" s="11" t="s">
        <v>1416</v>
      </c>
      <c r="H27" s="11" t="s">
        <v>13</v>
      </c>
      <c r="I27" s="4" t="s">
        <v>1414</v>
      </c>
    </row>
    <row r="28" spans="1:10" x14ac:dyDescent="0.25">
      <c r="A28" s="3" t="s">
        <v>3</v>
      </c>
      <c r="B28" s="2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4">
        <v>0</v>
      </c>
      <c r="J28" s="4">
        <v>0</v>
      </c>
    </row>
    <row r="29" spans="1:9" x14ac:dyDescent="0.25">
      <c r="A29" s="3"/>
      <c r="B29" s="2">
        <v>20</v>
      </c>
      <c r="C29" s="11">
        <v>30</v>
      </c>
      <c r="D29" s="11">
        <v>5</v>
      </c>
      <c r="E29" s="11">
        <v>10</v>
      </c>
      <c r="F29" s="11">
        <v>10</v>
      </c>
      <c r="G29" s="11">
        <v>20</v>
      </c>
      <c r="H29" s="11">
        <v>12</v>
      </c>
      <c r="I29" s="4">
        <v>0</v>
      </c>
    </row>
    <row r="30" spans="1:9" x14ac:dyDescent="0.25">
      <c r="A30" s="3"/>
      <c r="B30" s="2">
        <v>0</v>
      </c>
      <c r="C30" s="11">
        <v>0</v>
      </c>
      <c r="D30" s="11">
        <v>-5</v>
      </c>
      <c r="E30" s="11">
        <v>-9</v>
      </c>
      <c r="F30" s="11">
        <v>-10</v>
      </c>
      <c r="G30" s="11">
        <v>-10</v>
      </c>
      <c r="H30" s="11">
        <v>0</v>
      </c>
      <c r="I30" s="4">
        <v>0</v>
      </c>
    </row>
    <row r="31" spans="1:9" x14ac:dyDescent="0.25">
      <c r="A31" s="3" t="s">
        <v>3</v>
      </c>
      <c r="B31" s="2">
        <v>20</v>
      </c>
      <c r="C31" s="11">
        <v>30</v>
      </c>
      <c r="D31" s="11">
        <v>0</v>
      </c>
      <c r="E31" s="11">
        <v>1</v>
      </c>
      <c r="F31" s="11">
        <v>0</v>
      </c>
      <c r="G31" s="11">
        <v>10</v>
      </c>
      <c r="H31" s="11">
        <v>12</v>
      </c>
      <c r="I31" s="4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6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11" customWidth="1"/>
    <col min="5" max="8" width="9.147857142857141" style="11" customWidth="1"/>
    <col min="9" max="13" width="10.290714285714287" style="11" customWidth="1"/>
    <col min="14" max="14" width="8.290714285714287" style="11" customWidth="1"/>
    <col min="15" max="15" width="12.43357142857143" style="4" customWidth="1"/>
  </cols>
  <sheetData>
    <row r="7" ht="17.25" customHeight="1" spans="1:16" x14ac:dyDescent="0.25">
      <c r="A7" s="75" t="s">
        <v>1350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470"/>
      <c r="J7" s="470"/>
      <c r="K7" s="470"/>
      <c r="L7" s="470"/>
      <c r="M7" s="470"/>
      <c r="N7" s="77"/>
      <c r="O7" s="4"/>
    </row>
    <row r="8" ht="17.25" customHeight="1" spans="1:16" x14ac:dyDescent="0.25">
      <c r="A8" s="5" t="s">
        <v>144</v>
      </c>
      <c r="B8" s="18">
        <v>-3</v>
      </c>
      <c r="C8" s="18">
        <v>-15</v>
      </c>
      <c r="D8" s="18">
        <v>-18</v>
      </c>
      <c r="E8" s="25"/>
      <c r="F8" s="25"/>
      <c r="G8" s="18">
        <v>-11</v>
      </c>
      <c r="H8" s="18">
        <v>-18</v>
      </c>
      <c r="I8" s="6"/>
      <c r="J8" s="6"/>
      <c r="K8" s="6"/>
      <c r="L8" s="6"/>
      <c r="M8" s="6"/>
      <c r="N8" s="25"/>
      <c r="O8" s="4"/>
    </row>
    <row r="9" ht="17.25" customHeight="1" spans="1:16" x14ac:dyDescent="0.25">
      <c r="A9" s="75" t="s">
        <v>1351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189"/>
      <c r="K9" s="189"/>
      <c r="L9" s="189"/>
      <c r="M9" s="189"/>
      <c r="N9" s="76">
        <f>SUM(O13:O14)</f>
      </c>
      <c r="O9" s="4"/>
    </row>
    <row r="10" ht="17.25" customHeight="1" spans="1:16" x14ac:dyDescent="0.25">
      <c r="A10" s="5">
        <v>44653</v>
      </c>
      <c r="B10" s="18">
        <v>-4</v>
      </c>
      <c r="C10" s="18">
        <v>-12</v>
      </c>
      <c r="D10" s="18">
        <v>-22</v>
      </c>
      <c r="E10" s="25"/>
      <c r="F10" s="18">
        <v>-8</v>
      </c>
      <c r="G10" s="25"/>
      <c r="H10" s="18">
        <v>-13</v>
      </c>
      <c r="I10" s="18">
        <v>-6</v>
      </c>
      <c r="J10" s="6"/>
      <c r="K10" s="6"/>
      <c r="L10" s="6"/>
      <c r="M10" s="6"/>
      <c r="N10" s="25"/>
      <c r="O10" s="8" t="s">
        <v>1417</v>
      </c>
    </row>
    <row r="11" ht="17.25" customHeight="1" spans="1:16" x14ac:dyDescent="0.25">
      <c r="A11" s="75" t="s">
        <v>1352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52">
        <f>SUM(J15:J16)</f>
      </c>
      <c r="J11" s="189"/>
      <c r="K11" s="189"/>
      <c r="L11" s="189"/>
      <c r="M11" s="189"/>
      <c r="N11" s="76">
        <f>SUM(O15:O16)</f>
      </c>
      <c r="O11" s="4"/>
    </row>
    <row r="12" ht="17.25" customHeight="1" spans="1:16" x14ac:dyDescent="0.25">
      <c r="A12" s="5" t="s">
        <v>47</v>
      </c>
      <c r="B12" s="18">
        <v>24</v>
      </c>
      <c r="C12" s="18">
        <v>60</v>
      </c>
      <c r="D12" s="18">
        <v>60</v>
      </c>
      <c r="E12" s="18">
        <v>24</v>
      </c>
      <c r="F12" s="18">
        <v>36</v>
      </c>
      <c r="G12" s="18">
        <v>12</v>
      </c>
      <c r="H12" s="18">
        <v>96</v>
      </c>
      <c r="I12" s="25"/>
      <c r="J12" s="18">
        <v>12</v>
      </c>
      <c r="K12" s="18">
        <v>12</v>
      </c>
      <c r="L12" s="18">
        <v>24</v>
      </c>
      <c r="M12" s="6"/>
      <c r="N12" s="25"/>
      <c r="O12" s="8" t="s">
        <v>171</v>
      </c>
    </row>
    <row r="13" ht="17.25" customHeight="1" spans="1:16" x14ac:dyDescent="0.25">
      <c r="A13" s="75" t="s">
        <v>1355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76">
        <f>SUM(I17:I18)</f>
      </c>
      <c r="I13" s="52">
        <f>SUM(J17:J18)</f>
      </c>
      <c r="J13" s="76">
        <f>SUM(K17:K18)</f>
      </c>
      <c r="K13" s="76">
        <f>SUM(L17:L18)</f>
      </c>
      <c r="L13" s="76">
        <f>SUM(M17:M18)</f>
      </c>
      <c r="M13" s="189"/>
      <c r="N13" s="76">
        <f>SUM(O17:O18)</f>
      </c>
      <c r="O13" s="4"/>
    </row>
    <row r="14" ht="17.25" customHeight="1" spans="1:16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25"/>
      <c r="O14" s="4"/>
    </row>
    <row r="15" ht="17.25" customHeight="1" spans="1:16" x14ac:dyDescent="0.25">
      <c r="A15" s="75" t="s">
        <v>1366</v>
      </c>
      <c r="B15" s="76">
        <f>SUM(C19:C20)</f>
      </c>
      <c r="C15" s="76">
        <f>SUM(D19:D20)</f>
      </c>
      <c r="D15" s="76">
        <f>SUM(E19:E20)</f>
      </c>
      <c r="E15" s="76">
        <f>SUM(F19:F20)</f>
      </c>
      <c r="F15" s="76">
        <f>SUM(G19:G20)</f>
      </c>
      <c r="G15" s="76">
        <f>SUM(H19:H20)</f>
      </c>
      <c r="H15" s="76">
        <f>SUM(I19:I20)</f>
      </c>
      <c r="I15" s="52">
        <f>SUM(J19:J20)</f>
      </c>
      <c r="J15" s="76">
        <f>SUM(K19:K20)</f>
      </c>
      <c r="K15" s="76">
        <f>SUM(L19:L20)</f>
      </c>
      <c r="L15" s="76">
        <f>SUM(M19:M20)</f>
      </c>
      <c r="M15" s="189"/>
      <c r="N15" s="76">
        <f>SUM(O19:O20)</f>
      </c>
      <c r="O15" s="4"/>
    </row>
    <row r="16" ht="17.25" customHeight="1" spans="1:16" x14ac:dyDescent="0.25">
      <c r="A16" s="5" t="s">
        <v>1418</v>
      </c>
      <c r="B16" s="25"/>
      <c r="C16" s="25"/>
      <c r="D16" s="25"/>
      <c r="E16" s="18">
        <v>-20</v>
      </c>
      <c r="F16" s="18">
        <v>-32</v>
      </c>
      <c r="G16" s="18">
        <v>-4</v>
      </c>
      <c r="H16" s="25"/>
      <c r="I16" s="25"/>
      <c r="J16" s="25"/>
      <c r="K16" s="25"/>
      <c r="L16" s="18">
        <v>-24</v>
      </c>
      <c r="M16" s="6"/>
      <c r="N16" s="25"/>
      <c r="O16" s="4"/>
    </row>
    <row r="17" ht="17.25" customHeight="1" spans="1:16" x14ac:dyDescent="0.25">
      <c r="A17" s="5" t="s">
        <v>1418</v>
      </c>
      <c r="B17" s="18">
        <v>-15</v>
      </c>
      <c r="C17" s="19">
        <v>-48</v>
      </c>
      <c r="D17" s="18">
        <v>-48</v>
      </c>
      <c r="E17" s="25"/>
      <c r="F17" s="25"/>
      <c r="G17" s="25"/>
      <c r="H17" s="18">
        <v>-66</v>
      </c>
      <c r="I17" s="25"/>
      <c r="J17" s="18">
        <v>-6</v>
      </c>
      <c r="K17" s="18">
        <v>-6</v>
      </c>
      <c r="L17" s="25"/>
      <c r="M17" s="25"/>
      <c r="N17" s="25"/>
      <c r="O17" s="4"/>
    </row>
    <row r="18" ht="17.25" customHeight="1" spans="1:16" x14ac:dyDescent="0.25">
      <c r="A18" s="75" t="s">
        <v>1388</v>
      </c>
      <c r="B18" s="76">
        <f>SUM(C21:C23)</f>
      </c>
      <c r="C18" s="76">
        <f>SUM(D21:D23)</f>
      </c>
      <c r="D18" s="76">
        <f>SUM(E21:E23)</f>
      </c>
      <c r="E18" s="76">
        <f>SUM(F21:F23)</f>
      </c>
      <c r="F18" s="76">
        <f>SUM(G21:G23)</f>
      </c>
      <c r="G18" s="76">
        <f>SUM(H21:H23)</f>
      </c>
      <c r="H18" s="76">
        <f>SUM(I21:I23)</f>
      </c>
      <c r="I18" s="52">
        <f>SUM(J21:J23)</f>
      </c>
      <c r="J18" s="76">
        <f>SUM(K21:K23)</f>
      </c>
      <c r="K18" s="76">
        <f>SUM(L21:L23)</f>
      </c>
      <c r="L18" s="76">
        <f>SUM(M21:M23)</f>
      </c>
      <c r="M18" s="189"/>
      <c r="N18" s="76">
        <f>SUM(O21:O23)</f>
      </c>
      <c r="O18" s="4"/>
    </row>
    <row r="19" ht="17.25" customHeight="1" spans="1:16" x14ac:dyDescent="0.25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25"/>
      <c r="O19" s="4"/>
    </row>
    <row r="20" ht="17.25" customHeight="1" spans="1:16" x14ac:dyDescent="0.25">
      <c r="A20" s="75" t="s">
        <v>1389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76">
        <f>SUM(G24:G25)</f>
      </c>
      <c r="G20" s="76">
        <f>SUM(H24:H25)</f>
      </c>
      <c r="H20" s="76">
        <f>SUM(I24:I25)</f>
      </c>
      <c r="I20" s="52">
        <f>SUM(J24:J25)</f>
      </c>
      <c r="J20" s="76">
        <f>SUM(K24:K25)</f>
      </c>
      <c r="K20" s="76">
        <f>SUM(L24:L25)</f>
      </c>
      <c r="L20" s="76">
        <f>SUM(M24:M25)</f>
      </c>
      <c r="M20" s="189"/>
      <c r="N20" s="76">
        <f>SUM(O24:O25)</f>
      </c>
      <c r="O20" s="4"/>
    </row>
    <row r="21" ht="17.25" customHeight="1" spans="1:16" x14ac:dyDescent="0.25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25"/>
      <c r="O21" s="4"/>
    </row>
    <row r="22" ht="17.25" customHeight="1" spans="1:16" x14ac:dyDescent="0.25">
      <c r="A22" s="75" t="s">
        <v>1419</v>
      </c>
      <c r="B22" s="76">
        <f>SUM(C26:C27)</f>
      </c>
      <c r="C22" s="76">
        <f>SUM(D26:D27)</f>
      </c>
      <c r="D22" s="76">
        <f>SUM(E26:E27)</f>
      </c>
      <c r="E22" s="76">
        <f>SUM(F26:F27)</f>
      </c>
      <c r="F22" s="76">
        <f>SUM(G26:G27)</f>
      </c>
      <c r="G22" s="76">
        <f>SUM(H26:H27)</f>
      </c>
      <c r="H22" s="76">
        <f>SUM(I26:I27)</f>
      </c>
      <c r="I22" s="52">
        <f>SUM(J26:J27)</f>
      </c>
      <c r="J22" s="76">
        <f>SUM(K26:K27)</f>
      </c>
      <c r="K22" s="76">
        <f>SUM(L26:L27)</f>
      </c>
      <c r="L22" s="76">
        <f>SUM(M26:M27)</f>
      </c>
      <c r="M22" s="189"/>
      <c r="N22" s="76">
        <f>SUM(O26:O27)</f>
      </c>
      <c r="O22" s="4"/>
    </row>
    <row r="23" ht="17.25" customHeight="1" spans="1:16" x14ac:dyDescent="0.25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25"/>
      <c r="O23" s="4"/>
    </row>
    <row r="24" ht="17.25" customHeight="1" spans="1:16" x14ac:dyDescent="0.25">
      <c r="A24" s="75" t="s">
        <v>1420</v>
      </c>
      <c r="B24" s="76">
        <f>SUM(C28:C29)</f>
      </c>
      <c r="C24" s="76">
        <f>SUM(D28:D29)</f>
      </c>
      <c r="D24" s="76">
        <f>SUM(E28:E29)</f>
      </c>
      <c r="E24" s="76">
        <f>SUM(F28:F29)</f>
      </c>
      <c r="F24" s="76">
        <f>SUM(G28:G29)</f>
      </c>
      <c r="G24" s="76">
        <f>SUM(H28:H29)</f>
      </c>
      <c r="H24" s="76">
        <f>SUM(I28:I29)</f>
      </c>
      <c r="I24" s="52">
        <f>SUM(J28:J29)</f>
      </c>
      <c r="J24" s="76">
        <f>SUM(K28:K29)</f>
      </c>
      <c r="K24" s="76">
        <f>SUM(L28:L29)</f>
      </c>
      <c r="L24" s="76">
        <f>SUM(M28:M29)</f>
      </c>
      <c r="M24" s="189"/>
      <c r="N24" s="76">
        <f>SUM(O28:O29)</f>
      </c>
      <c r="O24" s="4"/>
    </row>
    <row r="25" ht="17.25" customHeight="1" spans="1:16" x14ac:dyDescent="0.25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25"/>
      <c r="O25" s="4"/>
    </row>
    <row r="26" ht="17.25" customHeight="1" spans="1:16" x14ac:dyDescent="0.25">
      <c r="A26" s="75" t="s">
        <v>1421</v>
      </c>
      <c r="B26" s="76">
        <f>SUM(C30:C31)</f>
      </c>
      <c r="C26" s="76">
        <f>SUM(D30:D31)</f>
      </c>
      <c r="D26" s="76">
        <f>SUM(E30:E31)</f>
      </c>
      <c r="E26" s="76">
        <f>SUM(F30:F31)</f>
      </c>
      <c r="F26" s="76">
        <f>SUM(G30:G31)</f>
      </c>
      <c r="G26" s="76">
        <f>SUM(H30:H31)</f>
      </c>
      <c r="H26" s="76">
        <f>SUM(I30:I31)</f>
      </c>
      <c r="I26" s="52">
        <f>SUM(J30:J31)</f>
      </c>
      <c r="J26" s="76">
        <f>SUM(K30:K31)</f>
      </c>
      <c r="K26" s="76">
        <f>SUM(L30:L31)</f>
      </c>
      <c r="L26" s="76">
        <f>SUM(M30:M31)</f>
      </c>
      <c r="M26" s="189"/>
      <c r="N26" s="76">
        <f>SUM(O30:O31)</f>
      </c>
      <c r="O26" s="4"/>
    </row>
    <row r="27" ht="17.25" customHeight="1" spans="1:16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25"/>
      <c r="O27" s="4"/>
    </row>
    <row r="28" ht="17.25" customHeight="1" spans="1:16" x14ac:dyDescent="0.25">
      <c r="A28" s="75" t="s">
        <v>1422</v>
      </c>
      <c r="B28" s="76">
        <f>SUM(C32:C33)</f>
      </c>
      <c r="C28" s="76">
        <f>SUM(D32:D33)</f>
      </c>
      <c r="D28" s="76">
        <f>SUM(E32:E33)</f>
      </c>
      <c r="E28" s="76">
        <f>SUM(F32:F33)</f>
      </c>
      <c r="F28" s="76">
        <f>SUM(G32:G33)</f>
      </c>
      <c r="G28" s="76">
        <f>SUM(H32:H33)</f>
      </c>
      <c r="H28" s="76">
        <f>SUM(I32:I33)</f>
      </c>
      <c r="I28" s="52">
        <f>SUM(J32:J33)</f>
      </c>
      <c r="J28" s="76">
        <f>SUM(K32:K33)</f>
      </c>
      <c r="K28" s="76">
        <f>SUM(L32:L33)</f>
      </c>
      <c r="L28" s="76">
        <f>SUM(M32:M33)</f>
      </c>
      <c r="M28" s="189"/>
      <c r="N28" s="76">
        <f>SUM(O32:O33)</f>
      </c>
      <c r="O28" s="4"/>
    </row>
    <row r="29" ht="17.25" customHeight="1" spans="1:16" x14ac:dyDescent="0.25">
      <c r="A29" s="5" t="s">
        <v>269</v>
      </c>
      <c r="B29" s="18">
        <v>-2</v>
      </c>
      <c r="C29" s="18">
        <v>-6</v>
      </c>
      <c r="D29" s="18">
        <v>-6</v>
      </c>
      <c r="E29" s="6"/>
      <c r="F29" s="6"/>
      <c r="G29" s="18">
        <v>-8</v>
      </c>
      <c r="H29" s="18">
        <v>-19</v>
      </c>
      <c r="I29" s="6"/>
      <c r="J29" s="6"/>
      <c r="K29" s="6"/>
      <c r="L29" s="6"/>
      <c r="M29" s="6"/>
      <c r="N29" s="25"/>
      <c r="O29" s="4"/>
    </row>
    <row r="30" ht="17.25" customHeight="1" spans="1:16" x14ac:dyDescent="0.25">
      <c r="A30" s="5" t="s">
        <v>269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18">
        <v>18</v>
      </c>
      <c r="N30" s="25"/>
      <c r="O30" s="22" t="s">
        <v>1314</v>
      </c>
    </row>
    <row r="31" ht="17.25" customHeight="1" spans="1:16" x14ac:dyDescent="0.25">
      <c r="A31" s="226" t="s">
        <v>1423</v>
      </c>
      <c r="B31" s="228">
        <v>-8</v>
      </c>
      <c r="C31" s="228">
        <v>-6</v>
      </c>
      <c r="D31" s="228">
        <v>-13</v>
      </c>
      <c r="E31" s="227"/>
      <c r="F31" s="227"/>
      <c r="G31" s="228">
        <v>-1</v>
      </c>
      <c r="H31" s="228">
        <v>-40</v>
      </c>
      <c r="I31" s="227"/>
      <c r="J31" s="228">
        <v>-6</v>
      </c>
      <c r="K31" s="228">
        <v>-6</v>
      </c>
      <c r="L31" s="227"/>
      <c r="M31" s="227"/>
      <c r="N31" s="227"/>
      <c r="O31" s="4"/>
    </row>
    <row r="32" ht="17.25" customHeight="1" spans="1:16" x14ac:dyDescent="0.25">
      <c r="A32" s="75" t="s">
        <v>1424</v>
      </c>
      <c r="B32" s="76">
        <f>SUM(C34:C37)</f>
      </c>
      <c r="C32" s="76">
        <f>SUM(D34:D37)</f>
      </c>
      <c r="D32" s="76">
        <f>SUM(E34:E37)</f>
      </c>
      <c r="E32" s="76">
        <f>SUM(F34:F37)</f>
      </c>
      <c r="F32" s="76">
        <f>SUM(G34:G37)</f>
      </c>
      <c r="G32" s="76">
        <f>SUM(H34:H37)</f>
      </c>
      <c r="H32" s="76">
        <f>SUM(I34:I37)</f>
      </c>
      <c r="I32" s="52">
        <f>SUM(J34:J37)</f>
      </c>
      <c r="J32" s="76">
        <f>SUM(K34:K37)</f>
      </c>
      <c r="K32" s="76">
        <f>SUM(L34:L37)</f>
      </c>
      <c r="L32" s="76">
        <f>SUM(M34:M37)</f>
      </c>
      <c r="M32" s="76">
        <f>SUM(N34:N37)</f>
      </c>
      <c r="N32" s="76">
        <f>SUM(O34:O37)</f>
      </c>
      <c r="O32" s="4"/>
    </row>
    <row r="33" ht="17.25" customHeight="1" spans="1:16" x14ac:dyDescent="0.25">
      <c r="A33" s="26"/>
      <c r="B33" s="25"/>
      <c r="C33" s="25"/>
      <c r="D33" s="25"/>
      <c r="E33" s="27">
        <v>-4</v>
      </c>
      <c r="F33" s="25"/>
      <c r="G33" s="25"/>
      <c r="H33" s="25"/>
      <c r="I33" s="25"/>
      <c r="J33" s="25"/>
      <c r="K33" s="25"/>
      <c r="L33" s="25"/>
      <c r="M33" s="25"/>
      <c r="N33" s="25"/>
      <c r="O33" s="4"/>
    </row>
    <row r="34" ht="17.25" customHeight="1" spans="1:16" x14ac:dyDescent="0.25">
      <c r="A34" s="75" t="s">
        <v>1425</v>
      </c>
      <c r="B34" s="76">
        <f>SUM(C38:C39)</f>
      </c>
      <c r="C34" s="76">
        <f>SUM(D38:D39)</f>
      </c>
      <c r="D34" s="76">
        <f>SUM(E38:E39)</f>
      </c>
      <c r="E34" s="76">
        <f>SUM(F38:F39)</f>
      </c>
      <c r="F34" s="76">
        <f>SUM(G38:G39)</f>
      </c>
      <c r="G34" s="76">
        <f>SUM(H38:H39)</f>
      </c>
      <c r="H34" s="76">
        <f>SUM(I38:I39)</f>
      </c>
      <c r="I34" s="52">
        <f>SUM(J38:J39)</f>
      </c>
      <c r="J34" s="76">
        <f>SUM(K38:K39)</f>
      </c>
      <c r="K34" s="76">
        <f>SUM(L38:L39)</f>
      </c>
      <c r="L34" s="76">
        <f>SUM(M38:M39)</f>
      </c>
      <c r="M34" s="76">
        <f>SUM(N38:N39)</f>
      </c>
      <c r="N34" s="76">
        <f>SUM(O38:O39)</f>
      </c>
      <c r="O34" s="4"/>
    </row>
    <row r="35" ht="17.25" customHeight="1" spans="1:16" x14ac:dyDescent="0.25">
      <c r="A35" s="5" t="s">
        <v>104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18">
        <v>-18</v>
      </c>
      <c r="N35" s="25"/>
      <c r="O35" s="4"/>
    </row>
    <row r="36" ht="17.25" customHeight="1" spans="1:16" x14ac:dyDescent="0.25">
      <c r="A36" s="75" t="s">
        <v>1426</v>
      </c>
      <c r="B36" s="76">
        <f>SUM(C40:C41)</f>
      </c>
      <c r="C36" s="76">
        <f>SUM(D40:D41)</f>
      </c>
      <c r="D36" s="76">
        <f>SUM(E40:E41)</f>
      </c>
      <c r="E36" s="76">
        <f>SUM(F40:F41)</f>
      </c>
      <c r="F36" s="76">
        <f>SUM(G40:G41)</f>
      </c>
      <c r="G36" s="76">
        <f>SUM(H40:H41)</f>
      </c>
      <c r="H36" s="76">
        <f>SUM(I40:I41)</f>
      </c>
      <c r="I36" s="52">
        <f>SUM(J40:J41)</f>
      </c>
      <c r="J36" s="76">
        <f>SUM(K40:K41)</f>
      </c>
      <c r="K36" s="76">
        <f>SUM(L40:L41)</f>
      </c>
      <c r="L36" s="76">
        <f>SUM(M40:M41)</f>
      </c>
      <c r="M36" s="76">
        <f>SUM(N40:N41)</f>
      </c>
      <c r="N36" s="76">
        <f>SUM(O40:O41)</f>
      </c>
      <c r="O36" s="4"/>
    </row>
    <row r="37" ht="17.25" customHeight="1" spans="1:16" x14ac:dyDescent="0.25">
      <c r="A37" s="163"/>
      <c r="B37" s="164"/>
      <c r="C37" s="164"/>
      <c r="D37" s="164"/>
      <c r="E37" s="124">
        <v>-8</v>
      </c>
      <c r="F37" s="124">
        <v>-4</v>
      </c>
      <c r="G37" s="164"/>
      <c r="H37" s="164"/>
      <c r="I37" s="164"/>
      <c r="J37" s="164"/>
      <c r="K37" s="164"/>
      <c r="L37" s="164"/>
      <c r="M37" s="164"/>
      <c r="N37" s="164"/>
      <c r="O37" s="165" t="s">
        <v>704</v>
      </c>
    </row>
    <row r="38" ht="17.25" customHeight="1" spans="1:16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4"/>
    </row>
    <row r="39" ht="17.25" customHeight="1" spans="1:16" x14ac:dyDescent="0.25">
      <c r="A39" s="300"/>
      <c r="B39" s="290"/>
      <c r="C39" s="290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318"/>
      <c r="O39" s="4"/>
    </row>
    <row r="40" ht="17.25" customHeight="1" spans="1:16" x14ac:dyDescent="0.25">
      <c r="A40" s="12"/>
      <c r="B40" s="56" t="s">
        <v>14</v>
      </c>
      <c r="C40" s="56" t="s">
        <v>6</v>
      </c>
      <c r="D40" s="56" t="s">
        <v>8</v>
      </c>
      <c r="E40" s="56" t="s">
        <v>10</v>
      </c>
      <c r="F40" s="56" t="s">
        <v>12</v>
      </c>
      <c r="G40" s="56" t="s">
        <v>9</v>
      </c>
      <c r="H40" s="56" t="s">
        <v>13</v>
      </c>
      <c r="I40" s="56" t="s">
        <v>1018</v>
      </c>
      <c r="J40" s="56" t="s">
        <v>4</v>
      </c>
      <c r="K40" s="56" t="s">
        <v>7</v>
      </c>
      <c r="L40" s="56" t="s">
        <v>78</v>
      </c>
      <c r="M40" s="56" t="s">
        <v>126</v>
      </c>
      <c r="N40" s="56"/>
      <c r="O40" s="4"/>
    </row>
    <row r="41" ht="17.25" customHeight="1" spans="1:16" x14ac:dyDescent="0.25">
      <c r="A41" s="256" t="s">
        <v>1427</v>
      </c>
      <c r="B41" s="441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4"/>
    </row>
    <row r="42" ht="17.25" customHeight="1" spans="1:16" x14ac:dyDescent="0.25">
      <c r="A42" s="256" t="s">
        <v>1428</v>
      </c>
      <c r="B42" s="441"/>
      <c r="C42" s="441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4"/>
    </row>
    <row r="43" ht="17.25" customHeight="1" spans="1:16" x14ac:dyDescent="0.25">
      <c r="A43" s="256" t="s">
        <v>1429</v>
      </c>
      <c r="B43" s="441"/>
      <c r="C43" s="441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4"/>
    </row>
    <row r="44" ht="17.25" customHeight="1" spans="1:16" x14ac:dyDescent="0.25">
      <c r="A44" s="256" t="s">
        <v>1430</v>
      </c>
      <c r="B44" s="441"/>
      <c r="C44" s="441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4"/>
    </row>
    <row r="45" ht="17.25" customHeight="1" spans="1:16" x14ac:dyDescent="0.25">
      <c r="A45" s="256" t="s">
        <v>1431</v>
      </c>
      <c r="B45" s="441"/>
      <c r="C45" s="441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4"/>
    </row>
    <row r="46" ht="17.25" customHeight="1" spans="1:16" x14ac:dyDescent="0.25">
      <c r="A46" s="256" t="s">
        <v>1432</v>
      </c>
      <c r="B46" s="441"/>
      <c r="C46" s="441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4"/>
    </row>
    <row r="47" ht="17.25" customHeight="1" spans="1:16" x14ac:dyDescent="0.25">
      <c r="A47" s="256" t="s">
        <v>1433</v>
      </c>
      <c r="B47" s="441"/>
      <c r="C47" s="441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4"/>
    </row>
    <row r="48" ht="17.25" customHeight="1" spans="1:16" x14ac:dyDescent="0.25">
      <c r="A48" s="256" t="s">
        <v>1434</v>
      </c>
      <c r="B48" s="441"/>
      <c r="C48" s="441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4"/>
    </row>
    <row r="49" ht="17.25" customHeight="1" spans="1:16" x14ac:dyDescent="0.25">
      <c r="A49" s="256" t="s">
        <v>1435</v>
      </c>
      <c r="B49" s="441"/>
      <c r="C49" s="441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4"/>
    </row>
    <row r="50" spans="1:13" x14ac:dyDescent="0.25">
      <c r="A50" s="1" t="s">
        <v>0</v>
      </c>
      <c r="B50" s="2" t="s">
        <v>14</v>
      </c>
      <c r="C50" s="2" t="s">
        <v>6</v>
      </c>
      <c r="D50" s="11" t="s">
        <v>8</v>
      </c>
      <c r="E50" s="11" t="s">
        <v>10</v>
      </c>
      <c r="F50" s="11" t="s">
        <v>12</v>
      </c>
      <c r="G50" s="11" t="s">
        <v>9</v>
      </c>
      <c r="H50" s="11" t="s">
        <v>13</v>
      </c>
      <c r="I50" s="11" t="s">
        <v>1018</v>
      </c>
      <c r="J50" s="11" t="s">
        <v>4</v>
      </c>
      <c r="K50" s="11" t="s">
        <v>7</v>
      </c>
      <c r="L50" s="11" t="s">
        <v>78</v>
      </c>
      <c r="M50" s="11" t="s">
        <v>126</v>
      </c>
    </row>
    <row r="51" spans="1:14" x14ac:dyDescent="0.25">
      <c r="A51" s="1" t="s">
        <v>3</v>
      </c>
      <c r="B51" s="2">
        <v>0</v>
      </c>
      <c r="C51" s="2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</row>
    <row r="52" spans="1:13" x14ac:dyDescent="0.25">
      <c r="A52" s="1"/>
      <c r="B52" s="2">
        <v>10</v>
      </c>
      <c r="C52" s="2">
        <v>80</v>
      </c>
      <c r="D52" s="11">
        <v>80</v>
      </c>
      <c r="E52" s="11">
        <v>8</v>
      </c>
      <c r="F52" s="11">
        <v>8</v>
      </c>
      <c r="G52" s="11">
        <v>12</v>
      </c>
      <c r="H52" s="11">
        <v>160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</row>
    <row r="53" spans="1:13" x14ac:dyDescent="0.25">
      <c r="A53" s="1"/>
      <c r="B53" s="2">
        <v>-2</v>
      </c>
      <c r="C53" s="2">
        <v>-53</v>
      </c>
      <c r="D53" s="11">
        <v>-33</v>
      </c>
      <c r="E53" s="11">
        <v>0</v>
      </c>
      <c r="F53" s="11">
        <v>0</v>
      </c>
      <c r="G53" s="11">
        <v>0</v>
      </c>
      <c r="H53" s="11">
        <v>-100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</row>
    <row r="54" spans="1:13" x14ac:dyDescent="0.25">
      <c r="A54" s="1"/>
      <c r="B54" s="2">
        <v>-3</v>
      </c>
      <c r="C54" s="2">
        <v>-15</v>
      </c>
      <c r="D54" s="11">
        <v>-18</v>
      </c>
      <c r="E54" s="11">
        <v>0</v>
      </c>
      <c r="F54" s="11">
        <v>0</v>
      </c>
      <c r="G54" s="11">
        <v>-11</v>
      </c>
      <c r="H54" s="11">
        <v>-18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</row>
    <row r="55" spans="1:13" x14ac:dyDescent="0.25">
      <c r="A55" s="1"/>
      <c r="B55" s="2">
        <v>-4</v>
      </c>
      <c r="C55" s="2">
        <v>-12</v>
      </c>
      <c r="D55" s="11">
        <v>-22</v>
      </c>
      <c r="E55" s="11">
        <v>0</v>
      </c>
      <c r="F55" s="11">
        <v>-8</v>
      </c>
      <c r="G55" s="11">
        <v>0</v>
      </c>
      <c r="H55" s="11">
        <v>-13</v>
      </c>
      <c r="I55" s="11">
        <v>-6</v>
      </c>
      <c r="J55" s="11">
        <v>0</v>
      </c>
      <c r="K55" s="11">
        <v>0</v>
      </c>
      <c r="L55" s="11">
        <v>0</v>
      </c>
      <c r="M55" s="11">
        <v>0</v>
      </c>
    </row>
    <row r="56" spans="1:13" x14ac:dyDescent="0.25">
      <c r="A56" s="1"/>
      <c r="B56" s="2">
        <v>24</v>
      </c>
      <c r="C56" s="2">
        <v>60</v>
      </c>
      <c r="D56" s="11">
        <v>60</v>
      </c>
      <c r="E56" s="11">
        <v>24</v>
      </c>
      <c r="F56" s="11">
        <v>36</v>
      </c>
      <c r="G56" s="11">
        <v>12</v>
      </c>
      <c r="H56" s="11">
        <v>96</v>
      </c>
      <c r="I56" s="11">
        <v>0</v>
      </c>
      <c r="J56" s="11">
        <v>12</v>
      </c>
      <c r="K56" s="11">
        <v>12</v>
      </c>
      <c r="L56" s="11">
        <v>24</v>
      </c>
      <c r="M56" s="11">
        <v>0</v>
      </c>
    </row>
    <row r="57" spans="1:13" x14ac:dyDescent="0.25">
      <c r="A57" s="1"/>
      <c r="B57" s="2">
        <v>0</v>
      </c>
      <c r="C57" s="2">
        <v>0</v>
      </c>
      <c r="D57" s="11">
        <v>0</v>
      </c>
      <c r="E57" s="11">
        <v>-20</v>
      </c>
      <c r="F57" s="11">
        <v>-32</v>
      </c>
      <c r="G57" s="11">
        <v>-4</v>
      </c>
      <c r="H57" s="11">
        <v>0</v>
      </c>
      <c r="I57" s="11">
        <v>0</v>
      </c>
      <c r="J57" s="11">
        <v>0</v>
      </c>
      <c r="K57" s="11">
        <v>0</v>
      </c>
      <c r="L57" s="11">
        <v>-24</v>
      </c>
      <c r="M57" s="11">
        <v>0</v>
      </c>
    </row>
    <row r="58" spans="1:13" x14ac:dyDescent="0.25">
      <c r="A58" s="1"/>
      <c r="B58" s="2">
        <v>-15</v>
      </c>
      <c r="C58" s="2">
        <v>-48</v>
      </c>
      <c r="D58" s="11">
        <v>-48</v>
      </c>
      <c r="E58" s="11">
        <v>0</v>
      </c>
      <c r="F58" s="11">
        <v>0</v>
      </c>
      <c r="G58" s="11">
        <v>0</v>
      </c>
      <c r="H58" s="11">
        <v>-66</v>
      </c>
      <c r="I58" s="11">
        <v>0</v>
      </c>
      <c r="J58" s="11">
        <v>-6</v>
      </c>
      <c r="K58" s="11">
        <v>-6</v>
      </c>
      <c r="L58" s="11">
        <v>0</v>
      </c>
      <c r="M58" s="11">
        <v>0</v>
      </c>
    </row>
    <row r="59" spans="1:13" x14ac:dyDescent="0.25">
      <c r="A59" s="1"/>
      <c r="B59" s="2">
        <v>-2</v>
      </c>
      <c r="C59" s="2">
        <v>-6</v>
      </c>
      <c r="D59" s="11">
        <v>-6</v>
      </c>
      <c r="E59" s="11">
        <v>0</v>
      </c>
      <c r="F59" s="11">
        <v>0</v>
      </c>
      <c r="G59" s="11">
        <v>-8</v>
      </c>
      <c r="H59" s="11">
        <v>-19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</row>
    <row r="60" spans="1:13" x14ac:dyDescent="0.25">
      <c r="A60" s="1"/>
      <c r="B60" s="2">
        <v>0</v>
      </c>
      <c r="C60" s="2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18</v>
      </c>
    </row>
    <row r="61" spans="1:13" x14ac:dyDescent="0.25">
      <c r="A61" s="1"/>
      <c r="B61" s="2">
        <v>0</v>
      </c>
      <c r="C61" s="2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-18</v>
      </c>
    </row>
    <row r="62" spans="1:13" x14ac:dyDescent="0.25">
      <c r="A62" s="1" t="s">
        <v>3</v>
      </c>
      <c r="B62" s="2">
        <v>8</v>
      </c>
      <c r="C62" s="2">
        <v>6</v>
      </c>
      <c r="D62" s="11">
        <v>13</v>
      </c>
      <c r="E62" s="11">
        <v>12</v>
      </c>
      <c r="F62" s="11">
        <v>4</v>
      </c>
      <c r="G62" s="11">
        <v>1</v>
      </c>
      <c r="H62" s="11">
        <v>40</v>
      </c>
      <c r="I62" s="11">
        <v>-6</v>
      </c>
      <c r="J62" s="11">
        <v>6</v>
      </c>
      <c r="K62" s="11">
        <v>6</v>
      </c>
      <c r="L62" s="11">
        <v>0</v>
      </c>
      <c r="M62" s="11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5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11" customWidth="1"/>
    <col min="5" max="8" width="9.147857142857141" style="11" customWidth="1"/>
    <col min="9" max="12" width="10.290714285714287" style="11" customWidth="1"/>
    <col min="13" max="13" width="13.719285714285713" style="4" customWidth="1"/>
    <col min="14" max="14" width="12.43357142857143" style="4" customWidth="1"/>
  </cols>
  <sheetData>
    <row r="7" ht="17.25" customHeight="1" spans="1:15" x14ac:dyDescent="0.25">
      <c r="A7" s="75" t="s">
        <v>1420</v>
      </c>
      <c r="B7" s="76">
        <f>SUM(C8:C12)</f>
      </c>
      <c r="C7" s="76">
        <f>SUM(D8:D12)</f>
      </c>
      <c r="D7" s="76">
        <f>SUM(E8:E12)</f>
      </c>
      <c r="E7" s="76">
        <f>SUM(F8:F12)</f>
      </c>
      <c r="F7" s="76">
        <f>SUM(G8:G12)</f>
      </c>
      <c r="G7" s="76">
        <f>SUM(H8:H12)</f>
      </c>
      <c r="H7" s="76">
        <f>SUM(I8:I12)</f>
      </c>
      <c r="I7" s="76">
        <f>SUM(J8:J12)</f>
      </c>
      <c r="J7" s="76">
        <f>SUM(K8:K12)</f>
      </c>
      <c r="K7" s="76">
        <f>SUM(L8:L12)</f>
      </c>
      <c r="L7" s="76">
        <f>SUM(M8:M12)</f>
      </c>
      <c r="M7" s="4"/>
      <c r="N7" s="4"/>
    </row>
    <row r="8" ht="17.25" customHeight="1" spans="1:15" x14ac:dyDescent="0.25">
      <c r="A8" s="45">
        <v>44601</v>
      </c>
      <c r="B8" s="146"/>
      <c r="C8" s="146"/>
      <c r="D8" s="146"/>
      <c r="E8" s="146"/>
      <c r="F8" s="146"/>
      <c r="G8" s="146"/>
      <c r="H8" s="146"/>
      <c r="I8" s="146"/>
      <c r="J8" s="78">
        <v>26</v>
      </c>
      <c r="K8" s="78">
        <v>35</v>
      </c>
      <c r="L8" s="146"/>
      <c r="M8" s="22" t="s">
        <v>172</v>
      </c>
      <c r="N8" s="22" t="s">
        <v>1129</v>
      </c>
    </row>
    <row r="9" ht="17.25" customHeight="1" spans="1:15" x14ac:dyDescent="0.25">
      <c r="A9" s="5" t="s">
        <v>1436</v>
      </c>
      <c r="B9" s="6"/>
      <c r="C9" s="18">
        <v>-70</v>
      </c>
      <c r="D9" s="18">
        <v>-43</v>
      </c>
      <c r="E9" s="18">
        <v>-14</v>
      </c>
      <c r="F9" s="18">
        <v>-79</v>
      </c>
      <c r="G9" s="18">
        <v>-44</v>
      </c>
      <c r="H9" s="18">
        <v>-16</v>
      </c>
      <c r="I9" s="18">
        <v>-31</v>
      </c>
      <c r="J9" s="6"/>
      <c r="K9" s="6"/>
      <c r="L9" s="6"/>
      <c r="M9" s="22" t="s">
        <v>172</v>
      </c>
      <c r="N9" s="22" t="s">
        <v>1129</v>
      </c>
    </row>
    <row r="10" ht="17.25" customHeight="1" spans="1:15" x14ac:dyDescent="0.25">
      <c r="A10" s="5" t="s">
        <v>203</v>
      </c>
      <c r="B10" s="18">
        <v>-5</v>
      </c>
      <c r="C10" s="18">
        <v>-26</v>
      </c>
      <c r="D10" s="6"/>
      <c r="E10" s="6"/>
      <c r="F10" s="6"/>
      <c r="G10" s="18">
        <v>-53</v>
      </c>
      <c r="H10" s="18">
        <v>-18</v>
      </c>
      <c r="I10" s="18">
        <v>-84</v>
      </c>
      <c r="J10" s="6"/>
      <c r="K10" s="6"/>
      <c r="L10" s="6"/>
      <c r="M10" s="22" t="s">
        <v>171</v>
      </c>
      <c r="N10" s="22" t="s">
        <v>1129</v>
      </c>
    </row>
    <row r="11" ht="17.25" customHeight="1" spans="1:15" x14ac:dyDescent="0.25">
      <c r="A11" s="5" t="s">
        <v>1437</v>
      </c>
      <c r="B11" s="6"/>
      <c r="C11" s="6"/>
      <c r="D11" s="6"/>
      <c r="E11" s="6"/>
      <c r="F11" s="6"/>
      <c r="G11" s="6"/>
      <c r="H11" s="6"/>
      <c r="I11" s="6"/>
      <c r="J11" s="6"/>
      <c r="K11" s="18">
        <v>-98</v>
      </c>
      <c r="L11" s="6"/>
      <c r="M11" s="22" t="s">
        <v>171</v>
      </c>
      <c r="N11" s="22" t="s">
        <v>1129</v>
      </c>
    </row>
    <row r="12" ht="17.25" customHeight="1" spans="1:15" x14ac:dyDescent="0.25">
      <c r="A12" s="45" t="s">
        <v>1437</v>
      </c>
      <c r="B12" s="6"/>
      <c r="C12" s="18">
        <v>-30</v>
      </c>
      <c r="D12" s="18">
        <v>-392</v>
      </c>
      <c r="E12" s="6"/>
      <c r="F12" s="18">
        <v>-60</v>
      </c>
      <c r="G12" s="18">
        <v>-100</v>
      </c>
      <c r="H12" s="18">
        <v>-50</v>
      </c>
      <c r="I12" s="18">
        <v>-84</v>
      </c>
      <c r="J12" s="6"/>
      <c r="K12" s="6"/>
      <c r="L12" s="6"/>
      <c r="M12" s="22" t="s">
        <v>171</v>
      </c>
      <c r="N12" s="22" t="s">
        <v>1129</v>
      </c>
    </row>
    <row r="13" ht="17.25" customHeight="1" spans="1:15" x14ac:dyDescent="0.25">
      <c r="A13" s="45" t="s">
        <v>244</v>
      </c>
      <c r="B13" s="18">
        <v>-11</v>
      </c>
      <c r="C13" s="18">
        <v>-111</v>
      </c>
      <c r="D13" s="6"/>
      <c r="E13" s="6"/>
      <c r="F13" s="6"/>
      <c r="G13" s="6"/>
      <c r="H13" s="6"/>
      <c r="I13" s="6"/>
      <c r="J13" s="18">
        <v>-35</v>
      </c>
      <c r="K13" s="6"/>
      <c r="L13" s="6"/>
      <c r="M13" s="22" t="s">
        <v>172</v>
      </c>
      <c r="N13" s="22" t="s">
        <v>1129</v>
      </c>
    </row>
    <row r="14" ht="17.25" customHeight="1" spans="1:15" x14ac:dyDescent="0.25">
      <c r="A14" s="45" t="s">
        <v>194</v>
      </c>
      <c r="B14" s="25"/>
      <c r="C14" s="18">
        <v>-73</v>
      </c>
      <c r="D14" s="25"/>
      <c r="E14" s="18">
        <v>-8</v>
      </c>
      <c r="F14" s="18">
        <v>-43</v>
      </c>
      <c r="G14" s="25"/>
      <c r="H14" s="25"/>
      <c r="I14" s="18">
        <v>-23</v>
      </c>
      <c r="J14" s="18">
        <v>-25</v>
      </c>
      <c r="K14" s="18">
        <v>-22</v>
      </c>
      <c r="L14" s="25"/>
      <c r="M14" s="22" t="s">
        <v>171</v>
      </c>
      <c r="N14" s="22" t="s">
        <v>1129</v>
      </c>
    </row>
    <row r="15" ht="17.25" customHeight="1" spans="1:15" x14ac:dyDescent="0.25">
      <c r="A15" s="45" t="s">
        <v>194</v>
      </c>
      <c r="B15" s="6"/>
      <c r="C15" s="6"/>
      <c r="D15" s="6"/>
      <c r="E15" s="6"/>
      <c r="F15" s="6"/>
      <c r="G15" s="18">
        <v>-214</v>
      </c>
      <c r="H15" s="18">
        <v>-56</v>
      </c>
      <c r="I15" s="6"/>
      <c r="J15" s="6"/>
      <c r="K15" s="6"/>
      <c r="L15" s="6"/>
      <c r="M15" s="22" t="s">
        <v>171</v>
      </c>
      <c r="N15" s="22" t="s">
        <v>1129</v>
      </c>
    </row>
    <row r="16" ht="17.25" customHeight="1" spans="1:15" x14ac:dyDescent="0.25">
      <c r="A16" s="75" t="s">
        <v>1421</v>
      </c>
      <c r="B16" s="76">
        <f>SUM(C13:C21)</f>
      </c>
      <c r="C16" s="76">
        <f>SUM(D13:D21)</f>
      </c>
      <c r="D16" s="76">
        <f>SUM(E13:E21)</f>
      </c>
      <c r="E16" s="76">
        <f>SUM(F13:F21)</f>
      </c>
      <c r="F16" s="76">
        <f>SUM(G13:G21)</f>
      </c>
      <c r="G16" s="76">
        <f>SUM(H13:H21)</f>
      </c>
      <c r="H16" s="76">
        <f>SUM(I13:I21)</f>
      </c>
      <c r="I16" s="76">
        <f>SUM(J13:J21)</f>
      </c>
      <c r="J16" s="52">
        <f>SUM(K13:K21)</f>
      </c>
      <c r="K16" s="76">
        <f>SUM(L13:L21)</f>
      </c>
      <c r="L16" s="76">
        <f>SUM(M13:M21)</f>
      </c>
      <c r="M16" s="4"/>
      <c r="N16" s="4"/>
    </row>
    <row r="17" ht="17.25" customHeight="1" spans="1:15" x14ac:dyDescent="0.25">
      <c r="A17" s="45">
        <v>44691</v>
      </c>
      <c r="B17" s="6"/>
      <c r="C17" s="6"/>
      <c r="D17" s="6"/>
      <c r="E17" s="6"/>
      <c r="F17" s="6"/>
      <c r="G17" s="18">
        <v>-9</v>
      </c>
      <c r="H17" s="18">
        <v>-8</v>
      </c>
      <c r="I17" s="6"/>
      <c r="J17" s="6"/>
      <c r="K17" s="6"/>
      <c r="L17" s="6"/>
      <c r="M17" s="22" t="s">
        <v>1438</v>
      </c>
      <c r="N17" s="22" t="s">
        <v>1129</v>
      </c>
    </row>
    <row r="18" ht="17.25" customHeight="1" spans="1:15" x14ac:dyDescent="0.25">
      <c r="A18" s="45" t="s">
        <v>1439</v>
      </c>
      <c r="B18" s="18">
        <v>-8</v>
      </c>
      <c r="C18" s="18">
        <v>-5</v>
      </c>
      <c r="D18" s="18">
        <v>-13</v>
      </c>
      <c r="E18" s="18">
        <v>-56</v>
      </c>
      <c r="F18" s="18">
        <v>-10</v>
      </c>
      <c r="G18" s="6"/>
      <c r="H18" s="6"/>
      <c r="I18" s="18">
        <v>-6</v>
      </c>
      <c r="J18" s="6"/>
      <c r="K18" s="6"/>
      <c r="L18" s="6"/>
      <c r="M18" s="22" t="s">
        <v>171</v>
      </c>
      <c r="N18" s="22" t="s">
        <v>1129</v>
      </c>
    </row>
    <row r="19" ht="17.25" customHeight="1" spans="1:15" x14ac:dyDescent="0.25">
      <c r="A19" s="75" t="s">
        <v>1422</v>
      </c>
      <c r="B19" s="76">
        <f>SUM(C22:C24)</f>
      </c>
      <c r="C19" s="76">
        <f>SUM(D22:D24)</f>
      </c>
      <c r="D19" s="76">
        <f>SUM(E22:E24)</f>
      </c>
      <c r="E19" s="52">
        <f>SUM(F22:F24)</f>
      </c>
      <c r="F19" s="76">
        <f>SUM(G22:G24)</f>
      </c>
      <c r="G19" s="76">
        <f>SUM(H22:H24)</f>
      </c>
      <c r="H19" s="52">
        <f>SUM(I22:I24)</f>
      </c>
      <c r="I19" s="76">
        <f>SUM(J22:J24)</f>
      </c>
      <c r="J19" s="52">
        <f>SUM(K22:K24)</f>
      </c>
      <c r="K19" s="76">
        <f>SUM(L22:L24)</f>
      </c>
      <c r="L19" s="76">
        <f>SUM(M22:M24)</f>
      </c>
      <c r="M19" s="4"/>
      <c r="N19" s="4"/>
    </row>
    <row r="20" ht="17.25" customHeight="1" spans="1:15" x14ac:dyDescent="0.25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4"/>
      <c r="N20" s="4"/>
    </row>
    <row r="21" ht="17.25" customHeight="1" spans="1:15" x14ac:dyDescent="0.25">
      <c r="A21" s="75" t="s">
        <v>1424</v>
      </c>
      <c r="B21" s="76">
        <f>SUM(C25:C26)</f>
      </c>
      <c r="C21" s="76">
        <f>SUM(D25:D26)</f>
      </c>
      <c r="D21" s="76">
        <f>SUM(E25:E26)</f>
      </c>
      <c r="E21" s="52">
        <f>SUM(F25:F26)</f>
      </c>
      <c r="F21" s="76">
        <f>SUM(G25:G26)</f>
      </c>
      <c r="G21" s="76">
        <f>SUM(H25:H26)</f>
      </c>
      <c r="H21" s="52">
        <f>SUM(I25:I26)</f>
      </c>
      <c r="I21" s="76">
        <f>SUM(J25:J26)</f>
      </c>
      <c r="J21" s="52">
        <f>SUM(K25:K26)</f>
      </c>
      <c r="K21" s="76">
        <f>SUM(L25:L26)</f>
      </c>
      <c r="L21" s="76">
        <f>SUM(M25:M26)</f>
      </c>
      <c r="M21" s="4"/>
      <c r="N21" s="4"/>
    </row>
    <row r="22" ht="17.25" customHeight="1" spans="1:15" x14ac:dyDescent="0.25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4"/>
      <c r="N22" s="4"/>
    </row>
    <row r="23" ht="17.25" customHeight="1" spans="1:15" x14ac:dyDescent="0.25">
      <c r="A23" s="141" t="s">
        <v>1425</v>
      </c>
      <c r="B23" s="167">
        <f>SUM(C27:C28)</f>
      </c>
      <c r="C23" s="167">
        <f>SUM(D27:D28)</f>
      </c>
      <c r="D23" s="159">
        <f>SUM(E27:E28)</f>
      </c>
      <c r="E23" s="52">
        <f>SUM(F27:F28)</f>
      </c>
      <c r="F23" s="167">
        <f>SUM(G27:G28)</f>
      </c>
      <c r="G23" s="159">
        <f>SUM(H27:H28)</f>
      </c>
      <c r="H23" s="52">
        <f>SUM(I27:I28)</f>
      </c>
      <c r="I23" s="167">
        <f>SUM(J27:J28)</f>
      </c>
      <c r="J23" s="52">
        <f>SUM(K27:K28)</f>
      </c>
      <c r="K23" s="159">
        <f>SUM(L27:L28)</f>
      </c>
      <c r="L23" s="167">
        <f>SUM(M27:M28)</f>
      </c>
      <c r="M23" s="43" t="s">
        <v>1440</v>
      </c>
      <c r="N23" s="4"/>
    </row>
    <row r="24" ht="17.25" customHeight="1" spans="1:15" x14ac:dyDescent="0.25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4"/>
      <c r="N24" s="4"/>
    </row>
    <row r="25" ht="17.25" customHeight="1" spans="1:15" x14ac:dyDescent="0.25">
      <c r="A25" s="141" t="s">
        <v>1426</v>
      </c>
      <c r="B25" s="167">
        <f>SUM(C29:C30)</f>
      </c>
      <c r="C25" s="167">
        <f>SUM(D29:D30)</f>
      </c>
      <c r="D25" s="159">
        <f>SUM(E29:E30)</f>
      </c>
      <c r="E25" s="52">
        <f>SUM(F29:F30)</f>
      </c>
      <c r="F25" s="167">
        <f>SUM(G29:G30)</f>
      </c>
      <c r="G25" s="159">
        <f>SUM(H29:H30)</f>
      </c>
      <c r="H25" s="52">
        <f>SUM(I29:I30)</f>
      </c>
      <c r="I25" s="167">
        <f>SUM(J29:J30)</f>
      </c>
      <c r="J25" s="52">
        <f>SUM(K29:K30)</f>
      </c>
      <c r="K25" s="159">
        <f>SUM(L29:L30)</f>
      </c>
      <c r="L25" s="167">
        <f>SUM(M29:M30)</f>
      </c>
      <c r="M25" s="43" t="s">
        <v>1440</v>
      </c>
      <c r="N25" s="4"/>
    </row>
    <row r="26" ht="17.25" customHeight="1" spans="1:15" x14ac:dyDescent="0.25">
      <c r="A26" s="163"/>
      <c r="B26" s="164"/>
      <c r="C26" s="164"/>
      <c r="D26" s="124">
        <v>-8</v>
      </c>
      <c r="E26" s="164"/>
      <c r="F26" s="164"/>
      <c r="G26" s="124">
        <v>-12</v>
      </c>
      <c r="H26" s="164"/>
      <c r="I26" s="164"/>
      <c r="J26" s="164"/>
      <c r="K26" s="124">
        <v>-5</v>
      </c>
      <c r="L26" s="164"/>
      <c r="M26" s="165" t="s">
        <v>704</v>
      </c>
      <c r="N26" s="4"/>
    </row>
    <row r="27" ht="17.25" customHeight="1" spans="1:15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4"/>
      <c r="N27" s="4"/>
    </row>
    <row r="28" ht="17.25" customHeight="1" spans="1:15" x14ac:dyDescent="0.25">
      <c r="A28" s="26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4"/>
      <c r="N28" s="4"/>
    </row>
    <row r="29" ht="17.25" customHeight="1" spans="1:15" x14ac:dyDescent="0.25">
      <c r="A29" s="300"/>
      <c r="B29" s="290"/>
      <c r="C29" s="290"/>
      <c r="D29" s="290"/>
      <c r="E29" s="290"/>
      <c r="F29" s="290"/>
      <c r="G29" s="290"/>
      <c r="H29" s="290"/>
      <c r="I29" s="290"/>
      <c r="J29" s="290"/>
      <c r="K29" s="290"/>
      <c r="L29" s="290"/>
      <c r="M29" s="4"/>
      <c r="N29" s="4"/>
    </row>
    <row r="30" ht="17.25" customHeight="1" spans="1:15" x14ac:dyDescent="0.25">
      <c r="A30" s="256" t="s">
        <v>1441</v>
      </c>
      <c r="B30" s="441"/>
      <c r="C30" s="441"/>
      <c r="D30" s="13"/>
      <c r="E30" s="13"/>
      <c r="F30" s="13"/>
      <c r="G30" s="13"/>
      <c r="H30" s="13"/>
      <c r="I30" s="13"/>
      <c r="J30" s="13"/>
      <c r="K30" s="13"/>
      <c r="L30" s="13"/>
      <c r="M30" s="4"/>
      <c r="N30" s="4"/>
    </row>
    <row r="31" ht="17.25" customHeight="1" spans="1:15" x14ac:dyDescent="0.25">
      <c r="A31" s="256"/>
      <c r="B31" s="441"/>
      <c r="C31" s="441"/>
      <c r="D31" s="13"/>
      <c r="E31" s="13"/>
      <c r="F31" s="13"/>
      <c r="G31" s="13"/>
      <c r="H31" s="13"/>
      <c r="I31" s="13"/>
      <c r="J31" s="13"/>
      <c r="K31" s="13"/>
      <c r="L31" s="13"/>
      <c r="M31" s="4"/>
      <c r="N31" s="4"/>
    </row>
    <row r="32" ht="17.25" customHeight="1" spans="1:15" x14ac:dyDescent="0.25">
      <c r="A32" s="256" t="s">
        <v>1442</v>
      </c>
      <c r="B32" s="441"/>
      <c r="C32" s="441"/>
      <c r="D32" s="13"/>
      <c r="E32" s="13"/>
      <c r="F32" s="13"/>
      <c r="G32" s="13"/>
      <c r="H32" s="13"/>
      <c r="I32" s="13"/>
      <c r="J32" s="13"/>
      <c r="K32" s="13"/>
      <c r="L32" s="13"/>
      <c r="M32" s="4"/>
      <c r="N32" s="4"/>
    </row>
    <row r="33" ht="17.25" customHeight="1" spans="1:15" x14ac:dyDescent="0.25">
      <c r="A33" s="256" t="s">
        <v>1443</v>
      </c>
      <c r="B33" s="441"/>
      <c r="C33" s="441"/>
      <c r="D33" s="13"/>
      <c r="E33" s="13"/>
      <c r="F33" s="13"/>
      <c r="G33" s="13"/>
      <c r="H33" s="13"/>
      <c r="I33" s="13"/>
      <c r="J33" s="13"/>
      <c r="K33" s="13"/>
      <c r="L33" s="13"/>
      <c r="M33" s="4"/>
      <c r="N33" s="4"/>
    </row>
    <row r="34" spans="1:11" x14ac:dyDescent="0.25">
      <c r="A34" s="1" t="s">
        <v>0</v>
      </c>
      <c r="B34" s="2" t="s">
        <v>188</v>
      </c>
      <c r="C34" s="2" t="s">
        <v>14</v>
      </c>
      <c r="D34" s="11" t="s">
        <v>13</v>
      </c>
      <c r="E34" s="11" t="s">
        <v>7</v>
      </c>
      <c r="F34" s="11" t="s">
        <v>9</v>
      </c>
      <c r="G34" s="11" t="s">
        <v>8</v>
      </c>
      <c r="H34" s="11" t="s">
        <v>4</v>
      </c>
      <c r="I34" s="11" t="s">
        <v>69</v>
      </c>
      <c r="J34" s="11" t="s">
        <v>232</v>
      </c>
      <c r="K34" s="11" t="s">
        <v>12</v>
      </c>
    </row>
    <row r="35" spans="1:12" x14ac:dyDescent="0.25">
      <c r="A35" s="1" t="s">
        <v>3</v>
      </c>
      <c r="B35" s="2">
        <v>0</v>
      </c>
      <c r="C35" s="2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</row>
    <row r="36" spans="1:11" x14ac:dyDescent="0.25">
      <c r="A36" s="1"/>
      <c r="B36" s="2">
        <v>6</v>
      </c>
      <c r="C36" s="2">
        <v>10</v>
      </c>
      <c r="D36" s="11">
        <v>100</v>
      </c>
      <c r="E36" s="11">
        <v>22</v>
      </c>
      <c r="F36" s="11">
        <v>30</v>
      </c>
      <c r="G36" s="11">
        <v>80</v>
      </c>
      <c r="H36" s="11">
        <v>40</v>
      </c>
      <c r="I36" s="11">
        <v>84</v>
      </c>
      <c r="J36" s="11">
        <v>30</v>
      </c>
      <c r="K36" s="11">
        <v>50</v>
      </c>
    </row>
    <row r="37" spans="1:11" x14ac:dyDescent="0.25">
      <c r="A37" s="1"/>
      <c r="B37" s="2">
        <v>6</v>
      </c>
      <c r="C37" s="2">
        <v>72</v>
      </c>
      <c r="D37" s="11">
        <v>128</v>
      </c>
      <c r="E37" s="11">
        <v>16</v>
      </c>
      <c r="F37" s="11">
        <v>66</v>
      </c>
      <c r="G37" s="11">
        <v>136</v>
      </c>
      <c r="H37" s="11">
        <v>32</v>
      </c>
      <c r="I37" s="11">
        <v>30</v>
      </c>
      <c r="J37" s="11">
        <v>0</v>
      </c>
      <c r="K37" s="11">
        <v>40</v>
      </c>
    </row>
    <row r="38" spans="1:11" x14ac:dyDescent="0.25">
      <c r="A38" s="1"/>
      <c r="B38" s="2">
        <v>0</v>
      </c>
      <c r="C38" s="2">
        <v>43</v>
      </c>
      <c r="D38" s="11">
        <v>0</v>
      </c>
      <c r="E38" s="11">
        <v>16</v>
      </c>
      <c r="F38" s="11">
        <v>96</v>
      </c>
      <c r="G38" s="11">
        <v>100</v>
      </c>
      <c r="H38" s="11">
        <v>20</v>
      </c>
      <c r="I38" s="11">
        <v>84</v>
      </c>
      <c r="J38" s="11">
        <v>0</v>
      </c>
      <c r="K38" s="11">
        <v>0</v>
      </c>
    </row>
    <row r="39" spans="1:11" x14ac:dyDescent="0.25">
      <c r="A39" s="1"/>
      <c r="B39" s="2">
        <v>0</v>
      </c>
      <c r="C39" s="2">
        <v>79</v>
      </c>
      <c r="D39" s="11">
        <v>228</v>
      </c>
      <c r="E39" s="11">
        <v>0</v>
      </c>
      <c r="F39" s="11">
        <v>0</v>
      </c>
      <c r="G39" s="11">
        <v>116</v>
      </c>
      <c r="H39" s="11">
        <v>0</v>
      </c>
      <c r="I39" s="11">
        <v>30</v>
      </c>
      <c r="J39" s="11">
        <v>0</v>
      </c>
      <c r="K39" s="11">
        <v>0</v>
      </c>
    </row>
    <row r="40" spans="1:11" x14ac:dyDescent="0.25">
      <c r="A40" s="1"/>
      <c r="B40" s="2">
        <v>12</v>
      </c>
      <c r="C40" s="2">
        <v>111</v>
      </c>
      <c r="D40" s="11">
        <v>0</v>
      </c>
      <c r="E40" s="11">
        <v>22</v>
      </c>
      <c r="F40" s="11">
        <v>0</v>
      </c>
      <c r="G40" s="11">
        <v>0</v>
      </c>
      <c r="H40" s="11">
        <v>52</v>
      </c>
      <c r="I40" s="11">
        <v>0</v>
      </c>
      <c r="J40" s="11">
        <v>0</v>
      </c>
      <c r="K40" s="11">
        <v>0</v>
      </c>
    </row>
    <row r="41" spans="1:11" x14ac:dyDescent="0.25">
      <c r="A41" s="1"/>
      <c r="B41" s="2">
        <v>0</v>
      </c>
      <c r="C41" s="2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26</v>
      </c>
      <c r="K41" s="11">
        <v>35</v>
      </c>
    </row>
    <row r="42" spans="1:11" x14ac:dyDescent="0.25">
      <c r="A42" s="1"/>
      <c r="B42" s="2">
        <v>0</v>
      </c>
      <c r="C42" s="2">
        <v>-70</v>
      </c>
      <c r="D42" s="11">
        <v>-43</v>
      </c>
      <c r="E42" s="11">
        <v>-14</v>
      </c>
      <c r="F42" s="11">
        <v>-79</v>
      </c>
      <c r="G42" s="11">
        <v>-44</v>
      </c>
      <c r="H42" s="11">
        <v>-16</v>
      </c>
      <c r="I42" s="11">
        <v>-31</v>
      </c>
      <c r="J42" s="11">
        <v>0</v>
      </c>
      <c r="K42" s="11">
        <v>0</v>
      </c>
    </row>
    <row r="43" spans="1:11" x14ac:dyDescent="0.25">
      <c r="A43" s="1"/>
      <c r="B43" s="2">
        <v>-5</v>
      </c>
      <c r="C43" s="2">
        <v>-26</v>
      </c>
      <c r="D43" s="11">
        <v>0</v>
      </c>
      <c r="E43" s="11">
        <v>0</v>
      </c>
      <c r="F43" s="11">
        <v>0</v>
      </c>
      <c r="G43" s="11">
        <v>-53</v>
      </c>
      <c r="H43" s="11">
        <v>-18</v>
      </c>
      <c r="I43" s="11">
        <v>-84</v>
      </c>
      <c r="J43" s="11">
        <v>0</v>
      </c>
      <c r="K43" s="11">
        <v>0</v>
      </c>
    </row>
    <row r="44" spans="1:11" x14ac:dyDescent="0.25">
      <c r="A44" s="1"/>
      <c r="B44" s="2">
        <v>0</v>
      </c>
      <c r="C44" s="2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-98</v>
      </c>
    </row>
    <row r="45" spans="1:11" x14ac:dyDescent="0.25">
      <c r="A45" s="1"/>
      <c r="B45" s="2">
        <v>0</v>
      </c>
      <c r="C45" s="2">
        <v>-30</v>
      </c>
      <c r="D45" s="11">
        <v>-392</v>
      </c>
      <c r="E45" s="11">
        <v>0</v>
      </c>
      <c r="F45" s="11">
        <v>-60</v>
      </c>
      <c r="G45" s="11">
        <v>-100</v>
      </c>
      <c r="H45" s="11">
        <v>-50</v>
      </c>
      <c r="I45" s="11">
        <v>-84</v>
      </c>
      <c r="J45" s="11">
        <v>0</v>
      </c>
      <c r="K45" s="11">
        <v>0</v>
      </c>
    </row>
    <row r="46" spans="1:11" x14ac:dyDescent="0.25">
      <c r="A46" s="1"/>
      <c r="B46" s="2">
        <v>-11</v>
      </c>
      <c r="C46" s="2">
        <v>-111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-35</v>
      </c>
      <c r="K46" s="11">
        <v>0</v>
      </c>
    </row>
    <row r="47" spans="1:11" x14ac:dyDescent="0.25">
      <c r="A47" s="1"/>
      <c r="B47" s="2">
        <v>0</v>
      </c>
      <c r="C47" s="2">
        <v>-73</v>
      </c>
      <c r="D47" s="11">
        <v>0</v>
      </c>
      <c r="E47" s="11">
        <v>-8</v>
      </c>
      <c r="F47" s="11">
        <v>-43</v>
      </c>
      <c r="G47" s="11">
        <v>0</v>
      </c>
      <c r="H47" s="11">
        <v>0</v>
      </c>
      <c r="I47" s="11">
        <v>-23</v>
      </c>
      <c r="J47" s="11">
        <v>-25</v>
      </c>
      <c r="K47" s="11">
        <v>-22</v>
      </c>
    </row>
    <row r="48" spans="1:11" x14ac:dyDescent="0.25">
      <c r="A48" s="1"/>
      <c r="B48" s="2">
        <v>0</v>
      </c>
      <c r="C48" s="2">
        <v>0</v>
      </c>
      <c r="D48" s="11">
        <v>0</v>
      </c>
      <c r="E48" s="11">
        <v>0</v>
      </c>
      <c r="F48" s="11">
        <v>0</v>
      </c>
      <c r="G48" s="11">
        <v>-214</v>
      </c>
      <c r="H48" s="11">
        <v>-56</v>
      </c>
      <c r="I48" s="11">
        <v>0</v>
      </c>
      <c r="J48" s="11">
        <v>0</v>
      </c>
      <c r="K48" s="11">
        <v>0</v>
      </c>
    </row>
    <row r="49" spans="1:11" x14ac:dyDescent="0.25">
      <c r="A49" s="1"/>
      <c r="B49" s="2">
        <v>0</v>
      </c>
      <c r="C49" s="2">
        <v>0</v>
      </c>
      <c r="D49" s="11">
        <v>0</v>
      </c>
      <c r="E49" s="11">
        <v>0</v>
      </c>
      <c r="F49" s="11">
        <v>0</v>
      </c>
      <c r="G49" s="11">
        <v>-9</v>
      </c>
      <c r="H49" s="11">
        <v>-8</v>
      </c>
      <c r="I49" s="11">
        <v>0</v>
      </c>
      <c r="J49" s="11">
        <v>0</v>
      </c>
      <c r="K49" s="11">
        <v>0</v>
      </c>
    </row>
    <row r="50" spans="1:11" x14ac:dyDescent="0.25">
      <c r="A50" s="1"/>
      <c r="B50" s="2">
        <v>-8</v>
      </c>
      <c r="C50" s="2">
        <v>-5</v>
      </c>
      <c r="D50" s="11">
        <v>-13</v>
      </c>
      <c r="E50" s="11">
        <v>-56</v>
      </c>
      <c r="F50" s="11">
        <v>-10</v>
      </c>
      <c r="G50" s="11">
        <v>0</v>
      </c>
      <c r="H50" s="11">
        <v>0</v>
      </c>
      <c r="I50" s="11">
        <v>-6</v>
      </c>
      <c r="J50" s="11">
        <v>0</v>
      </c>
      <c r="K50" s="11">
        <v>0</v>
      </c>
    </row>
    <row r="51" spans="1:11" x14ac:dyDescent="0.25">
      <c r="A51" s="1" t="s">
        <v>3</v>
      </c>
      <c r="B51" s="2">
        <v>0</v>
      </c>
      <c r="C51" s="2">
        <v>0</v>
      </c>
      <c r="D51" s="11">
        <v>8</v>
      </c>
      <c r="E51" s="11">
        <v>-2</v>
      </c>
      <c r="F51" s="11">
        <v>0</v>
      </c>
      <c r="G51" s="11">
        <v>12</v>
      </c>
      <c r="H51" s="11">
        <v>-4</v>
      </c>
      <c r="I51" s="11">
        <v>0</v>
      </c>
      <c r="J51" s="11">
        <v>-4</v>
      </c>
      <c r="K51" s="11">
        <v>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11" customWidth="1"/>
    <col min="4" max="4" width="10.005" style="11" customWidth="1"/>
    <col min="5" max="5" width="12.43357142857143" style="11" hidden="1" customWidth="1"/>
    <col min="6" max="10" width="10.005" style="11" customWidth="1"/>
    <col min="11" max="11" width="10.290714285714287" style="11" customWidth="1"/>
  </cols>
  <sheetData>
    <row r="6" ht="17.25" customHeight="1" spans="1:12" x14ac:dyDescent="0.25">
      <c r="A6" s="125"/>
      <c r="B6" s="126"/>
      <c r="C6" s="126"/>
      <c r="D6" s="126"/>
      <c r="E6" s="388"/>
      <c r="F6" s="500"/>
      <c r="G6" s="500"/>
      <c r="H6" s="500"/>
      <c r="I6" s="500"/>
      <c r="J6" s="500"/>
      <c r="K6" s="126"/>
    </row>
    <row r="7" ht="17.25" customHeight="1" spans="1:12" x14ac:dyDescent="0.25">
      <c r="A7" s="75" t="s">
        <v>1406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</row>
    <row r="8" ht="17.25" customHeight="1" spans="1:12" x14ac:dyDescent="0.25">
      <c r="A8" s="45" t="s">
        <v>1407</v>
      </c>
      <c r="B8" s="18">
        <v>-30</v>
      </c>
      <c r="C8" s="18">
        <v>-40</v>
      </c>
      <c r="D8" s="18">
        <v>-3</v>
      </c>
      <c r="E8" s="39"/>
      <c r="F8" s="20"/>
      <c r="G8" s="20"/>
      <c r="H8" s="20"/>
      <c r="I8" s="20"/>
      <c r="J8" s="20"/>
      <c r="K8" s="25"/>
    </row>
    <row r="9" ht="17.25" customHeight="1" spans="1:12" x14ac:dyDescent="0.25">
      <c r="A9" s="45" t="s">
        <v>1408</v>
      </c>
      <c r="B9" s="25"/>
      <c r="C9" s="6"/>
      <c r="D9" s="18">
        <v>-77</v>
      </c>
      <c r="E9" s="39"/>
      <c r="F9" s="19">
        <v>-5</v>
      </c>
      <c r="G9" s="19">
        <v>-9</v>
      </c>
      <c r="H9" s="19">
        <v>-40</v>
      </c>
      <c r="I9" s="19">
        <v>-10</v>
      </c>
      <c r="J9" s="19">
        <v>-10</v>
      </c>
      <c r="K9" s="25"/>
    </row>
    <row r="10" ht="17.25" customHeight="1" spans="1:12" x14ac:dyDescent="0.25">
      <c r="A10" s="129" t="s">
        <v>1408</v>
      </c>
      <c r="B10" s="307"/>
      <c r="C10" s="307"/>
      <c r="D10" s="307"/>
      <c r="E10" s="386"/>
      <c r="F10" s="378">
        <v>5</v>
      </c>
      <c r="G10" s="378">
        <v>9</v>
      </c>
      <c r="H10" s="378">
        <v>10</v>
      </c>
      <c r="I10" s="378">
        <v>10</v>
      </c>
      <c r="J10" s="196"/>
      <c r="K10" s="307"/>
    </row>
    <row r="11" ht="17.25" customHeight="1" spans="1:12" x14ac:dyDescent="0.25">
      <c r="A11" s="75" t="s">
        <v>1409</v>
      </c>
      <c r="B11" s="76">
        <f>SUM(C12:C15)</f>
      </c>
      <c r="C11" s="76">
        <f>SUM(D12:D15)</f>
      </c>
      <c r="D11" s="76">
        <f>SUM(E12:E15)</f>
      </c>
      <c r="E11" s="76">
        <f>SUM(F12:F15)</f>
      </c>
      <c r="F11" s="76">
        <f>SUM(G12:G15)</f>
      </c>
      <c r="G11" s="76">
        <f>SUM(H12:H15)</f>
      </c>
      <c r="H11" s="76">
        <f>SUM(I12:I15)</f>
      </c>
      <c r="I11" s="76">
        <f>SUM(J12:J15)</f>
      </c>
      <c r="J11" s="76">
        <f>SUM(K12:K15)</f>
      </c>
      <c r="K11" s="76">
        <f>SUM(L12:L15)</f>
      </c>
    </row>
    <row r="12" ht="17.25" customHeight="1" spans="1:12" x14ac:dyDescent="0.25">
      <c r="A12" s="45"/>
      <c r="B12" s="6"/>
      <c r="C12" s="6"/>
      <c r="D12" s="6"/>
      <c r="E12" s="383"/>
      <c r="F12" s="9"/>
      <c r="G12" s="9"/>
      <c r="H12" s="9"/>
      <c r="I12" s="9"/>
      <c r="J12" s="9"/>
      <c r="K12" s="6"/>
    </row>
    <row r="13" ht="17.25" customHeight="1" spans="1:12" x14ac:dyDescent="0.25">
      <c r="A13" s="45"/>
      <c r="B13" s="6"/>
      <c r="C13" s="6"/>
      <c r="D13" s="6"/>
      <c r="E13" s="383"/>
      <c r="F13" s="9"/>
      <c r="G13" s="9"/>
      <c r="H13" s="9"/>
      <c r="I13" s="9"/>
      <c r="J13" s="9"/>
      <c r="K13" s="6"/>
    </row>
    <row r="14" ht="17.25" customHeight="1" spans="1:12" x14ac:dyDescent="0.25">
      <c r="A14" s="45"/>
      <c r="B14" s="6"/>
      <c r="C14" s="6"/>
      <c r="D14" s="6"/>
      <c r="E14" s="383"/>
      <c r="F14" s="9"/>
      <c r="G14" s="9"/>
      <c r="H14" s="9"/>
      <c r="I14" s="9"/>
      <c r="J14" s="9"/>
      <c r="K14" s="6"/>
    </row>
    <row r="15" ht="17.25" customHeight="1" spans="1:12" x14ac:dyDescent="0.25">
      <c r="A15" s="5"/>
      <c r="B15" s="6"/>
      <c r="C15" s="6"/>
      <c r="D15" s="6"/>
      <c r="E15" s="383"/>
      <c r="F15" s="9"/>
      <c r="G15" s="9"/>
      <c r="H15" s="9"/>
      <c r="I15" s="9"/>
      <c r="J15" s="9"/>
      <c r="K15" s="6"/>
    </row>
    <row r="16" ht="17.25" customHeight="1" spans="1:12" x14ac:dyDescent="0.25">
      <c r="A16" s="26"/>
      <c r="B16" s="25"/>
      <c r="C16" s="25"/>
      <c r="D16" s="25"/>
      <c r="E16" s="25"/>
      <c r="F16" s="25"/>
      <c r="G16" s="25"/>
      <c r="H16" s="25"/>
      <c r="I16" s="25"/>
      <c r="J16" s="25"/>
      <c r="K16" s="25"/>
    </row>
    <row r="17" ht="17.25" customHeight="1" spans="1:12" x14ac:dyDescent="0.25">
      <c r="A17" s="300"/>
      <c r="B17" s="290"/>
      <c r="C17" s="290"/>
      <c r="D17" s="290"/>
      <c r="E17" s="290"/>
      <c r="F17" s="64"/>
      <c r="G17" s="64"/>
      <c r="H17" s="64"/>
      <c r="I17" s="64"/>
      <c r="J17" s="64"/>
      <c r="K17" s="290"/>
    </row>
    <row r="18" ht="17.25" customHeight="1" spans="1:12" x14ac:dyDescent="0.25">
      <c r="A18" s="256"/>
      <c r="B18" s="56" t="s">
        <v>6</v>
      </c>
      <c r="C18" s="56" t="s">
        <v>8</v>
      </c>
      <c r="D18" s="56" t="s">
        <v>13</v>
      </c>
      <c r="E18" s="489" t="s">
        <v>1414</v>
      </c>
      <c r="F18" s="56" t="s">
        <v>188</v>
      </c>
      <c r="G18" s="56" t="s">
        <v>10</v>
      </c>
      <c r="H18" s="56" t="s">
        <v>12</v>
      </c>
      <c r="I18" s="56" t="s">
        <v>78</v>
      </c>
      <c r="J18" s="56" t="s">
        <v>14</v>
      </c>
      <c r="K18" s="56"/>
    </row>
    <row r="19" ht="17.25" customHeight="1" spans="1:12" x14ac:dyDescent="0.25">
      <c r="A19" s="256"/>
      <c r="B19" s="441"/>
      <c r="C19" s="13"/>
      <c r="D19" s="13"/>
      <c r="E19" s="13"/>
      <c r="F19" s="13"/>
      <c r="G19" s="13"/>
      <c r="H19" s="13"/>
      <c r="I19" s="13"/>
      <c r="J19" s="13"/>
      <c r="K19" s="13"/>
    </row>
    <row r="20" ht="17.25" customHeight="1" spans="1:12" x14ac:dyDescent="0.25">
      <c r="A20" s="256"/>
      <c r="B20" s="441"/>
      <c r="C20" s="13"/>
      <c r="D20" s="13"/>
      <c r="E20" s="13"/>
      <c r="F20" s="13"/>
      <c r="G20" s="13"/>
      <c r="H20" s="13"/>
      <c r="I20" s="13"/>
      <c r="J20" s="13"/>
      <c r="K20" s="13"/>
    </row>
    <row r="21" spans="1:10" x14ac:dyDescent="0.25">
      <c r="A21" s="1" t="s">
        <v>0</v>
      </c>
      <c r="B21" s="2" t="s">
        <v>6</v>
      </c>
      <c r="C21" s="11" t="s">
        <v>8</v>
      </c>
      <c r="D21" s="11" t="s">
        <v>13</v>
      </c>
      <c r="E21" s="11" t="s">
        <v>1414</v>
      </c>
      <c r="F21" s="11" t="s">
        <v>188</v>
      </c>
      <c r="G21" s="11" t="s">
        <v>10</v>
      </c>
      <c r="H21" s="11" t="s">
        <v>12</v>
      </c>
      <c r="I21" s="11" t="s">
        <v>78</v>
      </c>
      <c r="J21" s="11" t="s">
        <v>14</v>
      </c>
    </row>
    <row r="22" spans="1:11" x14ac:dyDescent="0.25">
      <c r="A22" s="1" t="s">
        <v>3</v>
      </c>
      <c r="B22" s="2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</row>
    <row r="23" spans="1:10" x14ac:dyDescent="0.25">
      <c r="A23" s="1"/>
      <c r="B23" s="2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30</v>
      </c>
      <c r="I23" s="11">
        <v>0</v>
      </c>
      <c r="J23" s="11">
        <v>10</v>
      </c>
    </row>
    <row r="24" spans="1:10" x14ac:dyDescent="0.25">
      <c r="A24" s="1"/>
      <c r="B24" s="2">
        <v>30</v>
      </c>
      <c r="C24" s="11">
        <v>40</v>
      </c>
      <c r="D24" s="11">
        <v>80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</row>
    <row r="25" spans="1:10" x14ac:dyDescent="0.25">
      <c r="A25" s="1"/>
      <c r="B25" s="2">
        <v>-30</v>
      </c>
      <c r="C25" s="11">
        <v>-40</v>
      </c>
      <c r="D25" s="11">
        <v>-3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</row>
    <row r="26" spans="1:10" x14ac:dyDescent="0.25">
      <c r="A26" s="1"/>
      <c r="B26" s="2">
        <v>0</v>
      </c>
      <c r="C26" s="11">
        <v>0</v>
      </c>
      <c r="D26" s="11">
        <v>-77</v>
      </c>
      <c r="E26" s="11">
        <v>0</v>
      </c>
      <c r="F26" s="11">
        <v>-5</v>
      </c>
      <c r="G26" s="11">
        <v>-9</v>
      </c>
      <c r="H26" s="11">
        <v>-40</v>
      </c>
      <c r="I26" s="11">
        <v>-10</v>
      </c>
      <c r="J26" s="11">
        <v>-10</v>
      </c>
    </row>
    <row r="27" spans="1:10" x14ac:dyDescent="0.25">
      <c r="A27" s="1"/>
      <c r="B27" s="2">
        <v>0</v>
      </c>
      <c r="C27" s="11">
        <v>0</v>
      </c>
      <c r="D27" s="11">
        <v>0</v>
      </c>
      <c r="E27" s="11">
        <v>0</v>
      </c>
      <c r="F27" s="11">
        <v>5</v>
      </c>
      <c r="G27" s="11">
        <v>9</v>
      </c>
      <c r="H27" s="11">
        <v>10</v>
      </c>
      <c r="I27" s="11">
        <v>10</v>
      </c>
      <c r="J27" s="11">
        <v>0</v>
      </c>
    </row>
    <row r="28" spans="1:10" x14ac:dyDescent="0.25">
      <c r="A28" s="1" t="s">
        <v>3</v>
      </c>
      <c r="B28" s="2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11" customWidth="1"/>
    <col min="4" max="4" width="10.005" style="11" customWidth="1"/>
    <col min="5" max="5" width="12.43357142857143" style="11" hidden="1" customWidth="1"/>
    <col min="6" max="8" width="10.005" style="11" customWidth="1"/>
    <col min="9" max="9" width="10.290714285714287" style="11" customWidth="1"/>
  </cols>
  <sheetData>
    <row r="6" ht="17.25" customHeight="1" spans="1:10" x14ac:dyDescent="0.25">
      <c r="A6" s="45"/>
      <c r="B6" s="146"/>
      <c r="C6" s="146"/>
      <c r="D6" s="146"/>
      <c r="E6" s="482"/>
      <c r="F6" s="344"/>
      <c r="G6" s="344"/>
      <c r="H6" s="344"/>
      <c r="I6" s="146"/>
    </row>
    <row r="7" ht="17.25" customHeight="1" spans="1:10" x14ac:dyDescent="0.25">
      <c r="A7" s="75" t="s">
        <v>1412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</row>
    <row r="8" ht="17.25" customHeight="1" spans="1:10" x14ac:dyDescent="0.25">
      <c r="A8" s="45">
        <v>45326</v>
      </c>
      <c r="B8" s="79"/>
      <c r="C8" s="78">
        <v>-80</v>
      </c>
      <c r="D8" s="79"/>
      <c r="E8" s="415"/>
      <c r="F8" s="395"/>
      <c r="G8" s="166">
        <v>-20</v>
      </c>
      <c r="H8" s="166">
        <v>-30</v>
      </c>
      <c r="I8" s="79"/>
    </row>
    <row r="9" ht="17.25" customHeight="1" spans="1:10" x14ac:dyDescent="0.25">
      <c r="A9" s="75" t="s">
        <v>1413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</row>
    <row r="10" ht="17.25" customHeight="1" spans="1:10" x14ac:dyDescent="0.25">
      <c r="A10" s="45" t="s">
        <v>965</v>
      </c>
      <c r="B10" s="78">
        <v>-40</v>
      </c>
      <c r="C10" s="78">
        <v>-36</v>
      </c>
      <c r="D10" s="78">
        <v>-16</v>
      </c>
      <c r="E10" s="415"/>
      <c r="F10" s="395"/>
      <c r="G10" s="395"/>
      <c r="H10" s="395"/>
      <c r="I10" s="79"/>
    </row>
    <row r="11" ht="17.25" customHeight="1" spans="1:10" x14ac:dyDescent="0.25">
      <c r="A11" s="45" t="s">
        <v>867</v>
      </c>
      <c r="B11" s="146"/>
      <c r="C11" s="146"/>
      <c r="D11" s="78">
        <v>-4</v>
      </c>
      <c r="E11" s="415"/>
      <c r="F11" s="395"/>
      <c r="G11" s="395"/>
      <c r="H11" s="395"/>
      <c r="I11" s="79"/>
    </row>
    <row r="12" ht="17.25" customHeight="1" spans="1:10" x14ac:dyDescent="0.25">
      <c r="A12" s="5"/>
      <c r="B12" s="146"/>
      <c r="C12" s="146"/>
      <c r="D12" s="146"/>
      <c r="E12" s="482"/>
      <c r="F12" s="344"/>
      <c r="G12" s="344"/>
      <c r="H12" s="344"/>
      <c r="I12" s="146"/>
    </row>
    <row r="13" ht="17.25" customHeight="1" spans="1:10" x14ac:dyDescent="0.25">
      <c r="A13" s="26"/>
      <c r="B13" s="25"/>
      <c r="C13" s="25"/>
      <c r="D13" s="25"/>
      <c r="E13" s="39"/>
      <c r="F13" s="20"/>
      <c r="G13" s="20"/>
      <c r="H13" s="20"/>
      <c r="I13" s="25"/>
    </row>
    <row r="14" ht="17.25" customHeight="1" spans="1:10" x14ac:dyDescent="0.25">
      <c r="A14" s="300"/>
      <c r="B14" s="290"/>
      <c r="C14" s="290"/>
      <c r="D14" s="290"/>
      <c r="E14" s="290"/>
      <c r="F14" s="64"/>
      <c r="G14" s="64"/>
      <c r="H14" s="64"/>
      <c r="I14" s="290"/>
    </row>
    <row r="15" ht="17.25" customHeight="1" spans="1:10" x14ac:dyDescent="0.25">
      <c r="A15" s="256" t="s">
        <v>1444</v>
      </c>
      <c r="B15" s="441"/>
      <c r="C15" s="13"/>
      <c r="D15" s="13"/>
      <c r="E15" s="13"/>
      <c r="F15" s="13"/>
      <c r="G15" s="13"/>
      <c r="H15" s="13"/>
      <c r="I15" s="13"/>
    </row>
    <row r="16" ht="17.25" customHeight="1" spans="1:10" x14ac:dyDescent="0.25">
      <c r="A16" s="256"/>
      <c r="B16" s="441"/>
      <c r="C16" s="13"/>
      <c r="D16" s="13"/>
      <c r="E16" s="13"/>
      <c r="F16" s="13"/>
      <c r="G16" s="13"/>
      <c r="H16" s="13"/>
      <c r="I16" s="13"/>
    </row>
    <row r="17" spans="1:8" x14ac:dyDescent="0.25">
      <c r="A17" s="1" t="s">
        <v>0</v>
      </c>
      <c r="B17" s="2" t="s">
        <v>6</v>
      </c>
      <c r="C17" s="11" t="s">
        <v>8</v>
      </c>
      <c r="D17" s="11" t="s">
        <v>14</v>
      </c>
      <c r="E17" s="11" t="s">
        <v>1414</v>
      </c>
      <c r="F17" s="11" t="s">
        <v>13</v>
      </c>
      <c r="G17" s="11" t="s">
        <v>126</v>
      </c>
      <c r="H17" s="11" t="s">
        <v>69</v>
      </c>
    </row>
    <row r="18" spans="1:9" x14ac:dyDescent="0.25">
      <c r="A18" s="1" t="s">
        <v>3</v>
      </c>
      <c r="B18" s="2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8" x14ac:dyDescent="0.25">
      <c r="A19" s="1"/>
      <c r="B19" s="2">
        <v>40</v>
      </c>
      <c r="C19" s="11">
        <v>40</v>
      </c>
      <c r="D19" s="11">
        <v>20</v>
      </c>
      <c r="E19" s="11">
        <v>0</v>
      </c>
      <c r="F19" s="11">
        <v>50</v>
      </c>
      <c r="G19" s="11">
        <v>20</v>
      </c>
      <c r="H19" s="11">
        <v>0</v>
      </c>
    </row>
    <row r="20" spans="1:8" x14ac:dyDescent="0.25">
      <c r="A20" s="1"/>
      <c r="B20" s="2">
        <v>0</v>
      </c>
      <c r="C20" s="11">
        <v>100</v>
      </c>
      <c r="D20" s="11">
        <v>0</v>
      </c>
      <c r="E20" s="11">
        <v>0</v>
      </c>
      <c r="F20" s="11">
        <v>0</v>
      </c>
      <c r="G20" s="11">
        <v>0</v>
      </c>
      <c r="H20" s="11">
        <v>50</v>
      </c>
    </row>
    <row r="21" spans="1:8" x14ac:dyDescent="0.25">
      <c r="A21" s="1"/>
      <c r="B21" s="2">
        <v>0</v>
      </c>
      <c r="C21" s="11">
        <v>-80</v>
      </c>
      <c r="D21" s="11">
        <v>0</v>
      </c>
      <c r="E21" s="11">
        <v>0</v>
      </c>
      <c r="F21" s="11">
        <v>0</v>
      </c>
      <c r="G21" s="11">
        <v>-20</v>
      </c>
      <c r="H21" s="11">
        <v>-30</v>
      </c>
    </row>
    <row r="22" spans="1:8" x14ac:dyDescent="0.25">
      <c r="A22" s="1"/>
      <c r="B22" s="2">
        <v>-40</v>
      </c>
      <c r="C22" s="11">
        <v>-36</v>
      </c>
      <c r="D22" s="11">
        <v>-16</v>
      </c>
      <c r="E22" s="11">
        <v>0</v>
      </c>
      <c r="F22" s="11">
        <v>0</v>
      </c>
      <c r="G22" s="11">
        <v>0</v>
      </c>
      <c r="H22" s="11">
        <v>0</v>
      </c>
    </row>
    <row r="23" spans="1:8" x14ac:dyDescent="0.25">
      <c r="A23" s="1"/>
      <c r="B23" s="2">
        <v>0</v>
      </c>
      <c r="C23" s="11">
        <v>0</v>
      </c>
      <c r="D23" s="11">
        <v>-4</v>
      </c>
      <c r="E23" s="11">
        <v>0</v>
      </c>
      <c r="F23" s="11">
        <v>0</v>
      </c>
      <c r="G23" s="11">
        <v>0</v>
      </c>
      <c r="H23" s="11">
        <v>0</v>
      </c>
    </row>
    <row r="24" spans="1:8" x14ac:dyDescent="0.25">
      <c r="A24" s="1" t="s">
        <v>3</v>
      </c>
      <c r="B24" s="2">
        <v>0</v>
      </c>
      <c r="C24" s="11">
        <v>24</v>
      </c>
      <c r="D24" s="11">
        <v>0</v>
      </c>
      <c r="E24" s="11">
        <v>0</v>
      </c>
      <c r="F24" s="11">
        <v>50</v>
      </c>
      <c r="G24" s="11">
        <v>0</v>
      </c>
      <c r="H24" s="11">
        <v>20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T5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11" customWidth="1"/>
    <col min="3" max="3" width="8.576428571428572" style="11" customWidth="1"/>
    <col min="4" max="4" width="10.005" style="11" customWidth="1"/>
    <col min="5" max="5" width="12.43357142857143" style="11" hidden="1" customWidth="1"/>
    <col min="6" max="7" width="10.005" style="11" customWidth="1"/>
    <col min="8" max="8" width="12.576428571428572" style="11" customWidth="1"/>
    <col min="9" max="9" width="22.719285714285714" style="11" customWidth="1"/>
    <col min="10" max="16" width="11.290714285714287" style="11" customWidth="1"/>
    <col min="17" max="17" width="10.290714285714287" style="11" customWidth="1"/>
    <col min="18" max="18" width="15.576428571428572" style="4" customWidth="1"/>
    <col min="19" max="19" width="12.43357142857143" style="4" customWidth="1"/>
  </cols>
  <sheetData>
    <row r="6" ht="17.25" customHeight="1" spans="1:20" x14ac:dyDescent="0.25">
      <c r="A6" s="5">
        <v>45505</v>
      </c>
      <c r="B6" s="79"/>
      <c r="C6" s="79"/>
      <c r="D6" s="79"/>
      <c r="E6" s="415"/>
      <c r="F6" s="395"/>
      <c r="G6" s="166">
        <v>50</v>
      </c>
      <c r="H6" s="395"/>
      <c r="I6" s="166">
        <v>160</v>
      </c>
      <c r="J6" s="395"/>
      <c r="K6" s="166">
        <v>76</v>
      </c>
      <c r="L6" s="166">
        <v>50</v>
      </c>
      <c r="M6" s="344"/>
      <c r="N6" s="344"/>
      <c r="O6" s="344"/>
      <c r="P6" s="344"/>
      <c r="Q6" s="79"/>
      <c r="R6" s="4"/>
      <c r="S6" s="4"/>
    </row>
    <row r="7" ht="17.25" customHeight="1" spans="1:20" x14ac:dyDescent="0.25">
      <c r="A7" s="75" t="s">
        <v>1410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189"/>
      <c r="N7" s="189"/>
      <c r="O7" s="189"/>
      <c r="P7" s="189"/>
      <c r="Q7" s="76">
        <f>SUM(R10:R11)</f>
      </c>
      <c r="R7" s="4"/>
      <c r="S7" s="4"/>
    </row>
    <row r="8" ht="17.25" customHeight="1" spans="1:20" x14ac:dyDescent="0.25">
      <c r="A8" s="5" t="s">
        <v>833</v>
      </c>
      <c r="B8" s="78">
        <v>-19</v>
      </c>
      <c r="C8" s="78">
        <v>-20</v>
      </c>
      <c r="D8" s="79"/>
      <c r="E8" s="415"/>
      <c r="F8" s="166">
        <v>-143</v>
      </c>
      <c r="G8" s="166">
        <v>-205</v>
      </c>
      <c r="H8" s="166">
        <v>-50</v>
      </c>
      <c r="I8" s="395"/>
      <c r="J8" s="166">
        <v>-100</v>
      </c>
      <c r="K8" s="166">
        <v>-196</v>
      </c>
      <c r="L8" s="395"/>
      <c r="M8" s="395"/>
      <c r="N8" s="395"/>
      <c r="O8" s="395"/>
      <c r="P8" s="395"/>
      <c r="Q8" s="79"/>
      <c r="R8" s="4"/>
      <c r="S8" s="4"/>
    </row>
    <row r="9" ht="17.25" customHeight="1" spans="1:20" x14ac:dyDescent="0.25">
      <c r="A9" s="5" t="s">
        <v>833</v>
      </c>
      <c r="B9" s="79"/>
      <c r="C9" s="79"/>
      <c r="D9" s="78">
        <v>-40</v>
      </c>
      <c r="E9" s="415"/>
      <c r="F9" s="395"/>
      <c r="G9" s="395"/>
      <c r="H9" s="395"/>
      <c r="I9" s="166">
        <v>-317</v>
      </c>
      <c r="J9" s="395"/>
      <c r="K9" s="395"/>
      <c r="L9" s="166">
        <v>-41</v>
      </c>
      <c r="M9" s="344"/>
      <c r="N9" s="344"/>
      <c r="O9" s="344"/>
      <c r="P9" s="344"/>
      <c r="Q9" s="79"/>
      <c r="R9" s="8" t="s">
        <v>1445</v>
      </c>
      <c r="S9" s="4"/>
    </row>
    <row r="10" ht="17.25" customHeight="1" spans="1:20" x14ac:dyDescent="0.25">
      <c r="A10" s="45" t="s">
        <v>789</v>
      </c>
      <c r="B10" s="146"/>
      <c r="C10" s="78">
        <v>100</v>
      </c>
      <c r="D10" s="146"/>
      <c r="E10" s="482"/>
      <c r="F10" s="166">
        <v>24</v>
      </c>
      <c r="G10" s="344"/>
      <c r="H10" s="344"/>
      <c r="I10" s="344"/>
      <c r="J10" s="344"/>
      <c r="K10" s="344"/>
      <c r="L10" s="344"/>
      <c r="M10" s="166">
        <v>100</v>
      </c>
      <c r="N10" s="166">
        <v>100</v>
      </c>
      <c r="O10" s="344"/>
      <c r="P10" s="344"/>
      <c r="Q10" s="146"/>
      <c r="R10" s="8" t="s">
        <v>1445</v>
      </c>
      <c r="S10" s="8"/>
    </row>
    <row r="11" ht="17.25" customHeight="1" spans="1:20" x14ac:dyDescent="0.25">
      <c r="A11" s="45" t="s">
        <v>235</v>
      </c>
      <c r="B11" s="146"/>
      <c r="C11" s="146"/>
      <c r="D11" s="146"/>
      <c r="E11" s="482"/>
      <c r="F11" s="166">
        <v>43</v>
      </c>
      <c r="G11" s="344"/>
      <c r="H11" s="344"/>
      <c r="I11" s="344"/>
      <c r="J11" s="344"/>
      <c r="K11" s="344"/>
      <c r="L11" s="344"/>
      <c r="M11" s="344"/>
      <c r="N11" s="344"/>
      <c r="O11" s="344"/>
      <c r="P11" s="344"/>
      <c r="Q11" s="146"/>
      <c r="R11" s="4"/>
      <c r="S11" s="4"/>
    </row>
    <row r="12" ht="17.25" customHeight="1" spans="1:20" x14ac:dyDescent="0.25">
      <c r="A12" s="75" t="s">
        <v>1411</v>
      </c>
      <c r="B12" s="76">
        <f>SUM(C12:C16)</f>
      </c>
      <c r="C12" s="76">
        <f>SUM(D12:D16)</f>
      </c>
      <c r="D12" s="76">
        <f>SUM(E12:E16)</f>
      </c>
      <c r="E12" s="76">
        <f>SUM(F12:F16)</f>
      </c>
      <c r="F12" s="76">
        <f>SUM(G12:G16)</f>
      </c>
      <c r="G12" s="76">
        <f>SUM(H12:H16)</f>
      </c>
      <c r="H12" s="76">
        <f>SUM(I12:I16)</f>
      </c>
      <c r="I12" s="76">
        <f>SUM(J12:J16)</f>
      </c>
      <c r="J12" s="76">
        <f>SUM(K12:K16)</f>
      </c>
      <c r="K12" s="76">
        <f>SUM(L12:L16)</f>
      </c>
      <c r="L12" s="76">
        <f>SUM(M12:M16)</f>
      </c>
      <c r="M12" s="76">
        <f>SUM(N12:N16)</f>
      </c>
      <c r="N12" s="76">
        <f>SUM(O12:O16)</f>
      </c>
      <c r="O12" s="189"/>
      <c r="P12" s="189"/>
      <c r="Q12" s="76">
        <f>SUM(R12:R16)</f>
      </c>
      <c r="R12" s="4"/>
      <c r="S12" s="4"/>
    </row>
    <row r="13" ht="17.25" customHeight="1" spans="1:20" x14ac:dyDescent="0.25">
      <c r="A13" s="327">
        <v>44929</v>
      </c>
      <c r="B13" s="146"/>
      <c r="C13" s="146"/>
      <c r="D13" s="146"/>
      <c r="E13" s="482"/>
      <c r="F13" s="166">
        <v>131</v>
      </c>
      <c r="G13" s="344"/>
      <c r="H13" s="344"/>
      <c r="I13" s="344"/>
      <c r="J13" s="344"/>
      <c r="K13" s="344"/>
      <c r="L13" s="344"/>
      <c r="M13" s="344"/>
      <c r="N13" s="344"/>
      <c r="O13" s="344"/>
      <c r="P13" s="344"/>
      <c r="Q13" s="146"/>
      <c r="R13" s="22" t="s">
        <v>171</v>
      </c>
      <c r="S13" s="4"/>
    </row>
    <row r="14" ht="17.25" customHeight="1" spans="1:20" x14ac:dyDescent="0.25">
      <c r="A14" s="45" t="s">
        <v>1000</v>
      </c>
      <c r="B14" s="78">
        <v>35</v>
      </c>
      <c r="C14" s="166">
        <v>82</v>
      </c>
      <c r="D14" s="79"/>
      <c r="E14" s="415"/>
      <c r="F14" s="395"/>
      <c r="G14" s="395"/>
      <c r="H14" s="395"/>
      <c r="I14" s="395"/>
      <c r="J14" s="395"/>
      <c r="K14" s="395"/>
      <c r="L14" s="395"/>
      <c r="M14" s="78">
        <v>30</v>
      </c>
      <c r="N14" s="395"/>
      <c r="O14" s="78">
        <v>56</v>
      </c>
      <c r="P14" s="395"/>
      <c r="Q14" s="79"/>
      <c r="R14" s="8" t="s">
        <v>171</v>
      </c>
      <c r="S14" s="8" t="s">
        <v>1446</v>
      </c>
    </row>
    <row r="15" ht="17.25" customHeight="1" spans="1:20" x14ac:dyDescent="0.25">
      <c r="A15" s="45" t="s">
        <v>798</v>
      </c>
      <c r="B15" s="79"/>
      <c r="C15" s="166">
        <v>14</v>
      </c>
      <c r="D15" s="79"/>
      <c r="E15" s="415"/>
      <c r="F15" s="395"/>
      <c r="G15" s="395"/>
      <c r="H15" s="395"/>
      <c r="I15" s="395"/>
      <c r="J15" s="395"/>
      <c r="K15" s="395"/>
      <c r="L15" s="395"/>
      <c r="M15" s="78">
        <v>14</v>
      </c>
      <c r="N15" s="395"/>
      <c r="O15" s="78">
        <v>18</v>
      </c>
      <c r="P15" s="166">
        <v>4</v>
      </c>
      <c r="Q15" s="79"/>
      <c r="R15" s="8" t="s">
        <v>171</v>
      </c>
      <c r="S15" s="8" t="s">
        <v>1446</v>
      </c>
    </row>
    <row r="16" ht="17.25" customHeight="1" spans="1:20" x14ac:dyDescent="0.25">
      <c r="A16" s="5" t="s">
        <v>325</v>
      </c>
      <c r="B16" s="78">
        <v>15</v>
      </c>
      <c r="C16" s="78">
        <v>4</v>
      </c>
      <c r="D16" s="79"/>
      <c r="E16" s="415"/>
      <c r="F16" s="395"/>
      <c r="G16" s="395"/>
      <c r="H16" s="395"/>
      <c r="I16" s="395"/>
      <c r="J16" s="395"/>
      <c r="K16" s="166">
        <v>30</v>
      </c>
      <c r="L16" s="395"/>
      <c r="M16" s="166">
        <v>6</v>
      </c>
      <c r="N16" s="395"/>
      <c r="O16" s="19">
        <v>26</v>
      </c>
      <c r="P16" s="166">
        <v>42</v>
      </c>
      <c r="Q16" s="79"/>
      <c r="R16" s="8" t="s">
        <v>172</v>
      </c>
      <c r="S16" s="4"/>
    </row>
    <row r="17" ht="17.25" customHeight="1" spans="1:20" x14ac:dyDescent="0.25">
      <c r="A17" s="75" t="s">
        <v>1412</v>
      </c>
      <c r="B17" s="76">
        <f>SUM(C17:C21)</f>
      </c>
      <c r="C17" s="76">
        <f>SUM(D17:D21)</f>
      </c>
      <c r="D17" s="76">
        <f>SUM(E17:E21)</f>
      </c>
      <c r="E17" s="76">
        <f>SUM(F17:F21)</f>
      </c>
      <c r="F17" s="76">
        <f>SUM(G17:G21)</f>
      </c>
      <c r="G17" s="76">
        <f>SUM(H17:H21)</f>
      </c>
      <c r="H17" s="76">
        <f>SUM(I17:I21)</f>
      </c>
      <c r="I17" s="76">
        <f>SUM(J17:J21)</f>
      </c>
      <c r="J17" s="76">
        <f>SUM(K17:K21)</f>
      </c>
      <c r="K17" s="76">
        <f>SUM(L17:L21)</f>
      </c>
      <c r="L17" s="76">
        <f>SUM(M17:M21)</f>
      </c>
      <c r="M17" s="76">
        <f>SUM(N17:N21)</f>
      </c>
      <c r="N17" s="76">
        <f>SUM(O17:O21)</f>
      </c>
      <c r="O17" s="76">
        <f>SUM(P17:P21)</f>
      </c>
      <c r="P17" s="76">
        <f>SUM(Q17:Q21)</f>
      </c>
      <c r="Q17" s="76">
        <f>SUM(R17:R21)</f>
      </c>
      <c r="R17" s="4"/>
      <c r="S17" s="4"/>
    </row>
    <row r="18" ht="17.25" customHeight="1" spans="1:20" x14ac:dyDescent="0.25">
      <c r="A18" s="5" t="s">
        <v>1002</v>
      </c>
      <c r="B18" s="78">
        <v>-45</v>
      </c>
      <c r="C18" s="78">
        <v>-76</v>
      </c>
      <c r="D18" s="79"/>
      <c r="E18" s="415"/>
      <c r="F18" s="166">
        <v>-9</v>
      </c>
      <c r="G18" s="395"/>
      <c r="H18" s="395"/>
      <c r="I18" s="395"/>
      <c r="J18" s="395"/>
      <c r="K18" s="395"/>
      <c r="L18" s="395"/>
      <c r="M18" s="166">
        <v>-54</v>
      </c>
      <c r="N18" s="166">
        <v>-15</v>
      </c>
      <c r="O18" s="395"/>
      <c r="P18" s="395"/>
      <c r="Q18" s="79"/>
      <c r="R18" s="8" t="s">
        <v>1447</v>
      </c>
      <c r="S18" s="4"/>
    </row>
    <row r="19" ht="17.25" customHeight="1" spans="1:20" x14ac:dyDescent="0.25">
      <c r="A19" s="5" t="s">
        <v>1036</v>
      </c>
      <c r="B19" s="79"/>
      <c r="C19" s="79"/>
      <c r="D19" s="79"/>
      <c r="E19" s="415"/>
      <c r="F19" s="166">
        <v>-124</v>
      </c>
      <c r="G19" s="395"/>
      <c r="H19" s="395"/>
      <c r="I19" s="395"/>
      <c r="J19" s="395"/>
      <c r="K19" s="395"/>
      <c r="L19" s="395"/>
      <c r="M19" s="395"/>
      <c r="N19" s="395"/>
      <c r="O19" s="166">
        <v>-82</v>
      </c>
      <c r="P19" s="166">
        <v>-28</v>
      </c>
      <c r="Q19" s="79"/>
      <c r="R19" s="8" t="s">
        <v>1447</v>
      </c>
      <c r="S19" s="4"/>
    </row>
    <row r="20" ht="17.25" customHeight="1" spans="1:20" x14ac:dyDescent="0.25">
      <c r="A20" s="75" t="s">
        <v>1413</v>
      </c>
      <c r="B20" s="76">
        <f>SUM(C22:C24)</f>
      </c>
      <c r="C20" s="76">
        <f>SUM(D22:D24)</f>
      </c>
      <c r="D20" s="76">
        <f>SUM(E22:E24)</f>
      </c>
      <c r="E20" s="76">
        <f>SUM(F22:F24)</f>
      </c>
      <c r="F20" s="76">
        <f>SUM(G22:G24)</f>
      </c>
      <c r="G20" s="76">
        <f>SUM(H22:H24)</f>
      </c>
      <c r="H20" s="76">
        <f>SUM(I22:I24)</f>
      </c>
      <c r="I20" s="76">
        <f>SUM(J22:J24)</f>
      </c>
      <c r="J20" s="76">
        <f>SUM(K22:K24)</f>
      </c>
      <c r="K20" s="76">
        <f>SUM(L22:L24)</f>
      </c>
      <c r="L20" s="76">
        <f>SUM(M22:M24)</f>
      </c>
      <c r="M20" s="76">
        <f>SUM(N22:N24)</f>
      </c>
      <c r="N20" s="76">
        <f>SUM(O22:O24)</f>
      </c>
      <c r="O20" s="76">
        <f>SUM(P22:P24)</f>
      </c>
      <c r="P20" s="76">
        <f>SUM(Q22:Q24)</f>
      </c>
      <c r="Q20" s="76">
        <f>SUM(R22:R24)</f>
      </c>
      <c r="R20" s="4"/>
      <c r="S20" s="4"/>
    </row>
    <row r="21" ht="17.25" customHeight="1" spans="1:20" x14ac:dyDescent="0.25">
      <c r="A21" s="5" t="s">
        <v>855</v>
      </c>
      <c r="B21" s="78">
        <v>-6</v>
      </c>
      <c r="C21" s="78">
        <v>-36</v>
      </c>
      <c r="D21" s="79"/>
      <c r="E21" s="415"/>
      <c r="F21" s="166">
        <v>-5</v>
      </c>
      <c r="G21" s="166">
        <v>-1</v>
      </c>
      <c r="H21" s="395"/>
      <c r="I21" s="395"/>
      <c r="J21" s="395"/>
      <c r="K21" s="166">
        <v>-2</v>
      </c>
      <c r="L21" s="395"/>
      <c r="M21" s="166">
        <v>-79</v>
      </c>
      <c r="N21" s="166">
        <v>-61</v>
      </c>
      <c r="O21" s="395"/>
      <c r="P21" s="395"/>
      <c r="Q21" s="79"/>
      <c r="R21" s="4"/>
      <c r="S21" s="4"/>
    </row>
    <row r="22" ht="17.25" customHeight="1" spans="1:20" x14ac:dyDescent="0.25">
      <c r="A22" s="45">
        <v>45418</v>
      </c>
      <c r="B22" s="79"/>
      <c r="C22" s="78">
        <v>-55</v>
      </c>
      <c r="D22" s="79"/>
      <c r="E22" s="415"/>
      <c r="F22" s="166">
        <v>-11</v>
      </c>
      <c r="G22" s="395"/>
      <c r="H22" s="395"/>
      <c r="I22" s="395"/>
      <c r="J22" s="395"/>
      <c r="K22" s="166">
        <v>-11</v>
      </c>
      <c r="L22" s="395"/>
      <c r="M22" s="166">
        <v>-17</v>
      </c>
      <c r="N22" s="166">
        <v>-21</v>
      </c>
      <c r="O22" s="395"/>
      <c r="P22" s="166">
        <v>-11</v>
      </c>
      <c r="Q22" s="79"/>
      <c r="R22" s="8" t="s">
        <v>171</v>
      </c>
      <c r="S22" s="4"/>
    </row>
    <row r="23" ht="17.25" customHeight="1" spans="1:20" x14ac:dyDescent="0.25">
      <c r="A23" s="45"/>
      <c r="B23" s="79"/>
      <c r="C23" s="146"/>
      <c r="D23" s="79"/>
      <c r="E23" s="415"/>
      <c r="F23" s="344"/>
      <c r="G23" s="395"/>
      <c r="H23" s="395"/>
      <c r="I23" s="395"/>
      <c r="J23" s="395"/>
      <c r="K23" s="344"/>
      <c r="L23" s="395"/>
      <c r="M23" s="344"/>
      <c r="N23" s="344"/>
      <c r="O23" s="395"/>
      <c r="P23" s="344"/>
      <c r="Q23" s="79"/>
      <c r="R23" s="4"/>
      <c r="S23" s="4"/>
    </row>
    <row r="24" ht="17.25" customHeight="1" spans="1:20" x14ac:dyDescent="0.25">
      <c r="A24" s="45"/>
      <c r="B24" s="79"/>
      <c r="C24" s="146"/>
      <c r="D24" s="79"/>
      <c r="E24" s="415"/>
      <c r="F24" s="344"/>
      <c r="G24" s="395"/>
      <c r="H24" s="395"/>
      <c r="I24" s="395"/>
      <c r="J24" s="395"/>
      <c r="K24" s="344"/>
      <c r="L24" s="395"/>
      <c r="M24" s="344"/>
      <c r="N24" s="344"/>
      <c r="O24" s="395"/>
      <c r="P24" s="344"/>
      <c r="Q24" s="79"/>
      <c r="R24" s="4"/>
      <c r="S24" s="4"/>
    </row>
    <row r="25" ht="17.25" customHeight="1" spans="1:20" x14ac:dyDescent="0.25">
      <c r="A25" s="5"/>
      <c r="B25" s="146"/>
      <c r="C25" s="146"/>
      <c r="D25" s="146"/>
      <c r="E25" s="482"/>
      <c r="F25" s="344"/>
      <c r="G25" s="344"/>
      <c r="H25" s="344"/>
      <c r="I25" s="344"/>
      <c r="J25" s="344"/>
      <c r="K25" s="344"/>
      <c r="L25" s="344"/>
      <c r="M25" s="344"/>
      <c r="N25" s="344"/>
      <c r="O25" s="344"/>
      <c r="P25" s="344"/>
      <c r="Q25" s="146"/>
      <c r="R25" s="4"/>
      <c r="S25" s="4"/>
    </row>
    <row r="26" ht="17.25" customHeight="1" spans="1:20" x14ac:dyDescent="0.25">
      <c r="A26" s="5"/>
      <c r="B26" s="146"/>
      <c r="C26" s="146"/>
      <c r="D26" s="146"/>
      <c r="E26" s="482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344"/>
      <c r="Q26" s="146"/>
      <c r="R26" s="4"/>
      <c r="S26" s="4"/>
    </row>
    <row r="27" ht="17.25" customHeight="1" spans="1:20" x14ac:dyDescent="0.25">
      <c r="A27" s="26"/>
      <c r="B27" s="25"/>
      <c r="C27" s="25"/>
      <c r="D27" s="25"/>
      <c r="E27" s="39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5"/>
      <c r="R27" s="4"/>
      <c r="S27" s="4"/>
    </row>
    <row r="28" ht="17.25" customHeight="1" spans="1:20" x14ac:dyDescent="0.25">
      <c r="A28" s="300"/>
      <c r="B28" s="501" t="s">
        <v>6</v>
      </c>
      <c r="C28" s="501" t="s">
        <v>8</v>
      </c>
      <c r="D28" s="501" t="s">
        <v>13</v>
      </c>
      <c r="E28" s="501" t="s">
        <v>1414</v>
      </c>
      <c r="F28" s="501" t="s">
        <v>9</v>
      </c>
      <c r="G28" s="501" t="s">
        <v>11</v>
      </c>
      <c r="H28" s="501" t="s">
        <v>1448</v>
      </c>
      <c r="I28" s="501" t="s">
        <v>1449</v>
      </c>
      <c r="J28" s="501" t="s">
        <v>32</v>
      </c>
      <c r="K28" s="501" t="s">
        <v>186</v>
      </c>
      <c r="L28" s="501" t="s">
        <v>7</v>
      </c>
      <c r="M28" s="501" t="s">
        <v>69</v>
      </c>
      <c r="N28" s="501" t="s">
        <v>14</v>
      </c>
      <c r="O28" s="501" t="s">
        <v>12</v>
      </c>
      <c r="P28" s="501" t="s">
        <v>10</v>
      </c>
      <c r="Q28" s="501"/>
      <c r="R28" s="4"/>
      <c r="S28" s="4"/>
    </row>
    <row r="29" ht="17.25" customHeight="1" spans="1:20" x14ac:dyDescent="0.25">
      <c r="A29" s="300"/>
      <c r="B29" s="290"/>
      <c r="C29" s="290"/>
      <c r="D29" s="290"/>
      <c r="E29" s="290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290"/>
      <c r="R29" s="4"/>
      <c r="S29" s="4"/>
    </row>
    <row r="30" ht="17.25" customHeight="1" spans="1:20" x14ac:dyDescent="0.25">
      <c r="A30" s="67" t="s">
        <v>1450</v>
      </c>
      <c r="B30" s="342"/>
      <c r="C30" s="342"/>
      <c r="D30" s="342"/>
      <c r="E30" s="290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290"/>
      <c r="R30" s="4"/>
      <c r="S30" s="4"/>
    </row>
    <row r="31" ht="17.25" customHeight="1" spans="1:20" x14ac:dyDescent="0.25">
      <c r="A31" s="300"/>
      <c r="B31" s="290"/>
      <c r="C31" s="290"/>
      <c r="D31" s="290"/>
      <c r="E31" s="290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290"/>
      <c r="R31" s="4"/>
      <c r="S31" s="4"/>
    </row>
    <row r="32" ht="17.25" customHeight="1" spans="1:20" x14ac:dyDescent="0.25">
      <c r="A32" s="300"/>
      <c r="B32" s="290"/>
      <c r="C32" s="290"/>
      <c r="D32" s="290"/>
      <c r="E32" s="290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290"/>
      <c r="R32" s="4"/>
      <c r="S32" s="4"/>
    </row>
    <row r="33" ht="17.25" customHeight="1" spans="1:20" x14ac:dyDescent="0.25">
      <c r="A33" s="256" t="s">
        <v>1451</v>
      </c>
      <c r="B33" s="441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4"/>
      <c r="S33" s="4"/>
    </row>
    <row r="34" ht="17.25" customHeight="1" spans="1:20" x14ac:dyDescent="0.25">
      <c r="A34" s="256" t="s">
        <v>1452</v>
      </c>
      <c r="B34" s="441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4"/>
      <c r="S34" s="4"/>
    </row>
    <row r="35" ht="17.25" customHeight="1" spans="1:20" x14ac:dyDescent="0.25">
      <c r="A35" s="256" t="s">
        <v>1453</v>
      </c>
      <c r="B35" s="441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4"/>
      <c r="S35" s="4"/>
    </row>
    <row r="36" ht="17.25" customHeight="1" spans="1:20" x14ac:dyDescent="0.25">
      <c r="A36" s="16" t="s">
        <v>1454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4"/>
      <c r="S36" s="4"/>
    </row>
    <row r="37" ht="17.25" customHeight="1" spans="1:20" x14ac:dyDescent="0.25">
      <c r="A37" s="16" t="s">
        <v>1455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4"/>
      <c r="S37" s="4"/>
    </row>
    <row r="38" spans="1:16" x14ac:dyDescent="0.25">
      <c r="A38" s="1" t="s">
        <v>0</v>
      </c>
      <c r="B38" s="11" t="s">
        <v>6</v>
      </c>
      <c r="C38" s="11" t="s">
        <v>8</v>
      </c>
      <c r="D38" s="11" t="s">
        <v>13</v>
      </c>
      <c r="E38" s="11" t="s">
        <v>1414</v>
      </c>
      <c r="F38" s="11" t="s">
        <v>9</v>
      </c>
      <c r="G38" s="11" t="s">
        <v>11</v>
      </c>
      <c r="H38" s="11" t="s">
        <v>1448</v>
      </c>
      <c r="I38" s="11" t="s">
        <v>1449</v>
      </c>
      <c r="J38" s="11" t="s">
        <v>32</v>
      </c>
      <c r="K38" s="11" t="s">
        <v>186</v>
      </c>
      <c r="L38" s="11" t="s">
        <v>7</v>
      </c>
      <c r="M38" s="11" t="s">
        <v>69</v>
      </c>
      <c r="N38" s="11" t="s">
        <v>14</v>
      </c>
      <c r="O38" s="11" t="s">
        <v>12</v>
      </c>
      <c r="P38" s="11" t="s">
        <v>10</v>
      </c>
    </row>
    <row r="39" spans="1:17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</row>
    <row r="40" spans="1:16" x14ac:dyDescent="0.25">
      <c r="A40" s="1"/>
      <c r="B40" s="11">
        <v>20</v>
      </c>
      <c r="C40" s="11">
        <v>20</v>
      </c>
      <c r="D40" s="11">
        <v>40</v>
      </c>
      <c r="E40" s="11">
        <v>0</v>
      </c>
      <c r="F40" s="11">
        <v>160</v>
      </c>
      <c r="G40" s="11">
        <v>160</v>
      </c>
      <c r="H40" s="11">
        <v>50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</row>
    <row r="41" spans="1:16" x14ac:dyDescent="0.25">
      <c r="A41" s="1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160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</row>
    <row r="42" spans="1:16" x14ac:dyDescent="0.25">
      <c r="A42" s="1"/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100</v>
      </c>
      <c r="K42" s="11">
        <v>160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</row>
    <row r="43" spans="1:16" x14ac:dyDescent="0.25">
      <c r="A43" s="1"/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50</v>
      </c>
      <c r="H43" s="11">
        <v>0</v>
      </c>
      <c r="I43" s="11">
        <v>160</v>
      </c>
      <c r="J43" s="11">
        <v>0</v>
      </c>
      <c r="K43" s="11">
        <v>76</v>
      </c>
      <c r="L43" s="11">
        <v>50</v>
      </c>
      <c r="M43" s="11">
        <v>0</v>
      </c>
      <c r="N43" s="11">
        <v>0</v>
      </c>
      <c r="O43" s="11">
        <v>0</v>
      </c>
      <c r="P43" s="11">
        <v>0</v>
      </c>
    </row>
    <row r="44" spans="1:16" x14ac:dyDescent="0.25">
      <c r="A44" s="1"/>
      <c r="B44" s="11">
        <v>-19</v>
      </c>
      <c r="C44" s="11">
        <v>-20</v>
      </c>
      <c r="D44" s="11">
        <v>0</v>
      </c>
      <c r="E44" s="11">
        <v>0</v>
      </c>
      <c r="F44" s="11">
        <v>-143</v>
      </c>
      <c r="G44" s="11">
        <v>-205</v>
      </c>
      <c r="H44" s="11">
        <v>-50</v>
      </c>
      <c r="I44" s="11">
        <v>0</v>
      </c>
      <c r="J44" s="11">
        <v>-100</v>
      </c>
      <c r="K44" s="11">
        <v>-196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</row>
    <row r="45" spans="1:16" x14ac:dyDescent="0.25">
      <c r="A45" s="1"/>
      <c r="B45" s="11">
        <v>0</v>
      </c>
      <c r="C45" s="11">
        <v>0</v>
      </c>
      <c r="D45" s="11">
        <v>-40</v>
      </c>
      <c r="E45" s="11">
        <v>0</v>
      </c>
      <c r="F45" s="11">
        <v>0</v>
      </c>
      <c r="G45" s="11">
        <v>0</v>
      </c>
      <c r="H45" s="11">
        <v>0</v>
      </c>
      <c r="I45" s="11">
        <v>-317</v>
      </c>
      <c r="J45" s="11">
        <v>0</v>
      </c>
      <c r="K45" s="11">
        <v>0</v>
      </c>
      <c r="L45" s="11">
        <v>-41</v>
      </c>
      <c r="M45" s="11">
        <v>0</v>
      </c>
      <c r="N45" s="11">
        <v>0</v>
      </c>
      <c r="O45" s="11">
        <v>0</v>
      </c>
      <c r="P45" s="11">
        <v>0</v>
      </c>
    </row>
    <row r="46" spans="1:16" x14ac:dyDescent="0.25">
      <c r="A46" s="1"/>
      <c r="B46" s="11">
        <v>0</v>
      </c>
      <c r="C46" s="11">
        <v>100</v>
      </c>
      <c r="D46" s="11">
        <v>0</v>
      </c>
      <c r="E46" s="11">
        <v>0</v>
      </c>
      <c r="F46" s="11">
        <v>24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100</v>
      </c>
      <c r="N46" s="11">
        <v>100</v>
      </c>
      <c r="O46" s="11">
        <v>0</v>
      </c>
      <c r="P46" s="11">
        <v>0</v>
      </c>
    </row>
    <row r="47" spans="1:16" x14ac:dyDescent="0.25">
      <c r="A47" s="1"/>
      <c r="B47" s="11">
        <v>0</v>
      </c>
      <c r="C47" s="11">
        <v>0</v>
      </c>
      <c r="D47" s="11">
        <v>0</v>
      </c>
      <c r="E47" s="11">
        <v>0</v>
      </c>
      <c r="F47" s="11">
        <v>43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</row>
    <row r="48" spans="1:16" x14ac:dyDescent="0.25">
      <c r="A48" s="1"/>
      <c r="B48" s="11">
        <v>0</v>
      </c>
      <c r="C48" s="11">
        <v>0</v>
      </c>
      <c r="D48" s="11">
        <v>0</v>
      </c>
      <c r="E48" s="11">
        <v>0</v>
      </c>
      <c r="F48" s="11">
        <v>131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</row>
    <row r="49" spans="1:16" x14ac:dyDescent="0.25">
      <c r="A49" s="1"/>
      <c r="B49" s="11">
        <v>35</v>
      </c>
      <c r="C49" s="11">
        <v>82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30</v>
      </c>
      <c r="N49" s="11">
        <v>0</v>
      </c>
      <c r="O49" s="11">
        <v>56</v>
      </c>
      <c r="P49" s="11">
        <v>0</v>
      </c>
    </row>
    <row r="50" spans="1:16" x14ac:dyDescent="0.25">
      <c r="A50" s="1"/>
      <c r="B50" s="11">
        <v>0</v>
      </c>
      <c r="C50" s="11">
        <v>14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14</v>
      </c>
      <c r="N50" s="11">
        <v>0</v>
      </c>
      <c r="O50" s="11">
        <v>18</v>
      </c>
      <c r="P50" s="11">
        <v>4</v>
      </c>
    </row>
    <row r="51" spans="1:16" x14ac:dyDescent="0.25">
      <c r="A51" s="1"/>
      <c r="B51" s="11">
        <v>15</v>
      </c>
      <c r="C51" s="11">
        <v>4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30</v>
      </c>
      <c r="L51" s="11">
        <v>0</v>
      </c>
      <c r="M51" s="11">
        <v>6</v>
      </c>
      <c r="N51" s="11">
        <v>0</v>
      </c>
      <c r="O51" s="11">
        <v>26</v>
      </c>
      <c r="P51" s="11">
        <v>42</v>
      </c>
    </row>
    <row r="52" spans="1:16" x14ac:dyDescent="0.25">
      <c r="A52" s="1"/>
      <c r="B52" s="11">
        <v>-45</v>
      </c>
      <c r="C52" s="11">
        <v>-76</v>
      </c>
      <c r="D52" s="11">
        <v>0</v>
      </c>
      <c r="E52" s="11">
        <v>0</v>
      </c>
      <c r="F52" s="11">
        <v>-9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-54</v>
      </c>
      <c r="N52" s="11">
        <v>-15</v>
      </c>
      <c r="O52" s="11">
        <v>0</v>
      </c>
      <c r="P52" s="11">
        <v>0</v>
      </c>
    </row>
    <row r="53" spans="1:16" x14ac:dyDescent="0.25">
      <c r="A53" s="1"/>
      <c r="B53" s="11">
        <v>0</v>
      </c>
      <c r="C53" s="11">
        <v>0</v>
      </c>
      <c r="D53" s="11">
        <v>0</v>
      </c>
      <c r="E53" s="11">
        <v>0</v>
      </c>
      <c r="F53" s="11">
        <v>-124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-82</v>
      </c>
      <c r="P53" s="11">
        <v>-28</v>
      </c>
    </row>
    <row r="54" spans="1:16" x14ac:dyDescent="0.25">
      <c r="A54" s="1"/>
      <c r="B54" s="11">
        <v>-6</v>
      </c>
      <c r="C54" s="11">
        <v>-36</v>
      </c>
      <c r="D54" s="11">
        <v>0</v>
      </c>
      <c r="E54" s="11">
        <v>0</v>
      </c>
      <c r="F54" s="11">
        <v>-5</v>
      </c>
      <c r="G54" s="11">
        <v>-1</v>
      </c>
      <c r="H54" s="11">
        <v>0</v>
      </c>
      <c r="I54" s="11">
        <v>0</v>
      </c>
      <c r="J54" s="11">
        <v>0</v>
      </c>
      <c r="K54" s="11">
        <v>-2</v>
      </c>
      <c r="L54" s="11">
        <v>0</v>
      </c>
      <c r="M54" s="11">
        <v>-79</v>
      </c>
      <c r="N54" s="11">
        <v>-61</v>
      </c>
      <c r="O54" s="11">
        <v>0</v>
      </c>
      <c r="P54" s="11">
        <v>0</v>
      </c>
    </row>
    <row r="55" spans="1:16" x14ac:dyDescent="0.25">
      <c r="A55" s="1"/>
      <c r="B55" s="11">
        <v>0</v>
      </c>
      <c r="C55" s="11">
        <v>-55</v>
      </c>
      <c r="D55" s="11">
        <v>0</v>
      </c>
      <c r="E55" s="11">
        <v>0</v>
      </c>
      <c r="F55" s="11">
        <v>-11</v>
      </c>
      <c r="G55" s="11">
        <v>0</v>
      </c>
      <c r="H55" s="11">
        <v>0</v>
      </c>
      <c r="I55" s="11">
        <v>0</v>
      </c>
      <c r="J55" s="11">
        <v>0</v>
      </c>
      <c r="K55" s="11">
        <v>-11</v>
      </c>
      <c r="L55" s="11">
        <v>0</v>
      </c>
      <c r="M55" s="11">
        <v>-17</v>
      </c>
      <c r="N55" s="11">
        <v>-21</v>
      </c>
      <c r="O55" s="11">
        <v>0</v>
      </c>
      <c r="P55" s="11">
        <v>-11</v>
      </c>
    </row>
    <row r="56" spans="1:16" x14ac:dyDescent="0.25">
      <c r="A56" s="1" t="s">
        <v>3</v>
      </c>
      <c r="B56" s="11">
        <v>0</v>
      </c>
      <c r="C56" s="11">
        <v>33</v>
      </c>
      <c r="D56" s="11">
        <v>0</v>
      </c>
      <c r="E56" s="11">
        <v>0</v>
      </c>
      <c r="F56" s="11">
        <v>66</v>
      </c>
      <c r="G56" s="11">
        <v>4</v>
      </c>
      <c r="H56" s="11">
        <v>0</v>
      </c>
      <c r="I56" s="11">
        <v>3</v>
      </c>
      <c r="J56" s="11">
        <v>0</v>
      </c>
      <c r="K56" s="11">
        <v>57</v>
      </c>
      <c r="L56" s="11">
        <v>9</v>
      </c>
      <c r="M56" s="11">
        <v>0</v>
      </c>
      <c r="N56" s="11">
        <v>3</v>
      </c>
      <c r="O56" s="11">
        <v>18</v>
      </c>
      <c r="P56" s="11">
        <v>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7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11" customWidth="1"/>
    <col min="3" max="3" width="10.862142857142858" style="11" customWidth="1"/>
    <col min="4" max="4" width="10.576428571428572" style="11" customWidth="1"/>
    <col min="5" max="7" width="10.862142857142858" style="11" customWidth="1"/>
    <col min="8" max="8" width="8.290714285714287" style="11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6" ht="17.25" customHeight="1" spans="1:12" x14ac:dyDescent="0.25">
      <c r="A6" s="5" t="s">
        <v>879</v>
      </c>
      <c r="B6" s="25"/>
      <c r="C6" s="18">
        <v>100</v>
      </c>
      <c r="D6" s="18">
        <v>268</v>
      </c>
      <c r="E6" s="18">
        <v>268</v>
      </c>
      <c r="F6" s="25"/>
      <c r="G6" s="25"/>
      <c r="H6" s="25"/>
      <c r="I6" s="4"/>
      <c r="J6" s="4"/>
      <c r="K6" s="4"/>
    </row>
    <row r="7" ht="17.25" customHeight="1" spans="1:12" x14ac:dyDescent="0.25">
      <c r="A7" s="5" t="s">
        <v>879</v>
      </c>
      <c r="B7" s="6"/>
      <c r="C7" s="18">
        <v>600</v>
      </c>
      <c r="D7" s="6"/>
      <c r="E7" s="6"/>
      <c r="F7" s="6"/>
      <c r="G7" s="6"/>
      <c r="H7" s="25"/>
      <c r="I7" s="4"/>
      <c r="J7" s="4"/>
      <c r="K7" s="4"/>
    </row>
    <row r="8" ht="17.25" customHeight="1" spans="1:12" x14ac:dyDescent="0.25">
      <c r="A8" s="45" t="s">
        <v>1456</v>
      </c>
      <c r="B8" s="18">
        <v>150</v>
      </c>
      <c r="C8" s="18">
        <v>150</v>
      </c>
      <c r="D8" s="25"/>
      <c r="E8" s="25"/>
      <c r="F8" s="25"/>
      <c r="G8" s="25"/>
      <c r="H8" s="25"/>
      <c r="I8" s="4"/>
      <c r="J8" s="4"/>
      <c r="K8" s="4"/>
    </row>
    <row r="9" ht="17.25" customHeight="1" spans="1:12" x14ac:dyDescent="0.25">
      <c r="A9" s="45" t="s">
        <v>1456</v>
      </c>
      <c r="B9" s="6"/>
      <c r="C9" s="18">
        <v>150</v>
      </c>
      <c r="D9" s="6"/>
      <c r="E9" s="6"/>
      <c r="F9" s="18">
        <v>200</v>
      </c>
      <c r="G9" s="6"/>
      <c r="H9" s="25"/>
      <c r="I9" s="4"/>
      <c r="J9" s="4"/>
      <c r="K9" s="4"/>
    </row>
    <row r="10" ht="17.25" customHeight="1" spans="1:12" x14ac:dyDescent="0.25">
      <c r="A10" s="45" t="s">
        <v>1457</v>
      </c>
      <c r="B10" s="18">
        <v>72</v>
      </c>
      <c r="C10" s="18">
        <v>1184</v>
      </c>
      <c r="D10" s="6"/>
      <c r="E10" s="6"/>
      <c r="F10" s="6"/>
      <c r="G10" s="6"/>
      <c r="H10" s="25"/>
      <c r="I10" s="4"/>
      <c r="J10" s="4"/>
      <c r="K10" s="4"/>
    </row>
    <row r="11" ht="17.25" customHeight="1" spans="1:12" x14ac:dyDescent="0.25">
      <c r="A11" s="125" t="s">
        <v>86</v>
      </c>
      <c r="B11" s="48"/>
      <c r="C11" s="48"/>
      <c r="D11" s="48"/>
      <c r="E11" s="48"/>
      <c r="F11" s="47">
        <v>160</v>
      </c>
      <c r="G11" s="48"/>
      <c r="H11" s="49"/>
      <c r="I11" s="4"/>
      <c r="J11" s="4"/>
      <c r="K11" s="4"/>
    </row>
    <row r="12" ht="17.25" customHeight="1" spans="1:12" x14ac:dyDescent="0.25">
      <c r="A12" s="75" t="s">
        <v>1389</v>
      </c>
      <c r="B12" s="76">
        <f>SUM(C7:C16)</f>
      </c>
      <c r="C12" s="76">
        <f>SUM(D7:D16)</f>
      </c>
      <c r="D12" s="76">
        <f>SUM(E7:E16)</f>
      </c>
      <c r="E12" s="76">
        <f>SUM(F7:F16)</f>
      </c>
      <c r="F12" s="76">
        <f>SUM(G7:G16)</f>
      </c>
      <c r="G12" s="76">
        <f>SUM(H7:H16)</f>
      </c>
      <c r="H12" s="76">
        <f>SUM(I7:I16)</f>
      </c>
      <c r="I12" s="4"/>
      <c r="J12" s="4"/>
      <c r="K12" s="4"/>
    </row>
    <row r="13" ht="17.25" customHeight="1" spans="1:12" x14ac:dyDescent="0.25">
      <c r="A13" s="45" t="s">
        <v>1458</v>
      </c>
      <c r="B13" s="146"/>
      <c r="C13" s="78">
        <v>652</v>
      </c>
      <c r="D13" s="146"/>
      <c r="E13" s="146"/>
      <c r="F13" s="78">
        <v>509</v>
      </c>
      <c r="G13" s="146"/>
      <c r="H13" s="79"/>
      <c r="I13" s="4"/>
      <c r="J13" s="4"/>
      <c r="K13" s="4"/>
    </row>
    <row r="14" ht="17.25" customHeight="1" spans="1:12" x14ac:dyDescent="0.25">
      <c r="A14" s="75" t="s">
        <v>1419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4"/>
      <c r="J14" s="4"/>
      <c r="K14" s="4"/>
    </row>
    <row r="15" ht="17.25" customHeight="1" spans="1:12" x14ac:dyDescent="0.25">
      <c r="A15" s="45" t="s">
        <v>1459</v>
      </c>
      <c r="B15" s="6"/>
      <c r="C15" s="18">
        <v>-500</v>
      </c>
      <c r="D15" s="6"/>
      <c r="E15" s="6"/>
      <c r="F15" s="18">
        <v>-50</v>
      </c>
      <c r="G15" s="6"/>
      <c r="H15" s="25"/>
      <c r="I15" s="4"/>
      <c r="J15" s="4"/>
      <c r="K15" s="4"/>
    </row>
    <row r="16" ht="17.25" customHeight="1" spans="1:12" x14ac:dyDescent="0.25">
      <c r="A16" s="45" t="s">
        <v>881</v>
      </c>
      <c r="B16" s="6"/>
      <c r="C16" s="18">
        <v>-418</v>
      </c>
      <c r="D16" s="6"/>
      <c r="E16" s="6"/>
      <c r="F16" s="18">
        <v>-188</v>
      </c>
      <c r="G16" s="6"/>
      <c r="H16" s="25"/>
      <c r="I16" s="4"/>
      <c r="J16" s="4"/>
      <c r="K16" s="4"/>
    </row>
    <row r="17" ht="17.25" customHeight="1" spans="1:12" x14ac:dyDescent="0.25">
      <c r="A17" s="75" t="s">
        <v>1420</v>
      </c>
      <c r="B17" s="76">
        <f>SUM(C19:C21)</f>
      </c>
      <c r="C17" s="76">
        <f>SUM(D19:D21)</f>
      </c>
      <c r="D17" s="76">
        <f>SUM(E19:E21)</f>
      </c>
      <c r="E17" s="76">
        <f>SUM(F19:F21)</f>
      </c>
      <c r="F17" s="76">
        <f>SUM(G19:G21)</f>
      </c>
      <c r="G17" s="76">
        <f>SUM(H19:H21)</f>
      </c>
      <c r="H17" s="133">
        <f>SUM(I19:I21)</f>
      </c>
      <c r="I17" s="4"/>
      <c r="J17" s="4"/>
      <c r="K17" s="4"/>
    </row>
    <row r="18" ht="17.25" customHeight="1" spans="1:12" x14ac:dyDescent="0.25">
      <c r="A18" s="475"/>
      <c r="B18" s="395"/>
      <c r="C18" s="395"/>
      <c r="D18" s="395"/>
      <c r="E18" s="395"/>
      <c r="F18" s="395"/>
      <c r="G18" s="395"/>
      <c r="H18" s="395"/>
      <c r="I18" s="4"/>
      <c r="J18" s="4"/>
      <c r="K18" s="4"/>
    </row>
    <row r="19" ht="17.25" customHeight="1" spans="1:12" x14ac:dyDescent="0.25">
      <c r="A19" s="75" t="s">
        <v>1421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133">
        <f>SUM(I22:I23)</f>
      </c>
      <c r="I19" s="4"/>
      <c r="J19" s="4"/>
      <c r="K19" s="4"/>
    </row>
    <row r="20" ht="17.25" customHeight="1" spans="1:12" x14ac:dyDescent="0.25">
      <c r="A20" s="45">
        <v>44661</v>
      </c>
      <c r="B20" s="146"/>
      <c r="C20" s="78">
        <v>-400</v>
      </c>
      <c r="D20" s="146"/>
      <c r="E20" s="146"/>
      <c r="F20" s="78">
        <v>-60</v>
      </c>
      <c r="G20" s="146"/>
      <c r="H20" s="79"/>
      <c r="I20" s="4"/>
      <c r="J20" s="4"/>
      <c r="K20" s="4"/>
    </row>
    <row r="21" ht="17.25" customHeight="1" spans="1:12" x14ac:dyDescent="0.25">
      <c r="A21" s="45">
        <v>44722</v>
      </c>
      <c r="B21" s="6"/>
      <c r="C21" s="18">
        <v>-500</v>
      </c>
      <c r="D21" s="6"/>
      <c r="E21" s="6"/>
      <c r="F21" s="6"/>
      <c r="G21" s="6"/>
      <c r="H21" s="25"/>
      <c r="I21" s="4"/>
      <c r="J21" s="4"/>
      <c r="K21" s="4"/>
    </row>
    <row r="22" ht="17.25" customHeight="1" spans="1:12" x14ac:dyDescent="0.25">
      <c r="A22" s="45">
        <v>44905</v>
      </c>
      <c r="B22" s="6"/>
      <c r="C22" s="18">
        <v>-500</v>
      </c>
      <c r="D22" s="18">
        <v>-100</v>
      </c>
      <c r="E22" s="6"/>
      <c r="F22" s="6"/>
      <c r="G22" s="6"/>
      <c r="H22" s="25"/>
      <c r="I22" s="4"/>
      <c r="J22" s="4"/>
      <c r="K22" s="4"/>
    </row>
    <row r="23" ht="17.25" customHeight="1" spans="1:12" x14ac:dyDescent="0.25">
      <c r="A23" s="45" t="s">
        <v>63</v>
      </c>
      <c r="B23" s="6"/>
      <c r="C23" s="18">
        <v>-400</v>
      </c>
      <c r="D23" s="6"/>
      <c r="E23" s="6"/>
      <c r="F23" s="6"/>
      <c r="G23" s="6"/>
      <c r="H23" s="25"/>
      <c r="I23" s="4"/>
      <c r="J23" s="4"/>
      <c r="K23" s="4"/>
    </row>
    <row r="24" ht="17.25" customHeight="1" spans="1:12" x14ac:dyDescent="0.25">
      <c r="A24" s="45" t="s">
        <v>63</v>
      </c>
      <c r="B24" s="18">
        <v>-190</v>
      </c>
      <c r="C24" s="6"/>
      <c r="D24" s="18">
        <v>-125</v>
      </c>
      <c r="E24" s="18">
        <v>-30</v>
      </c>
      <c r="F24" s="6"/>
      <c r="G24" s="6"/>
      <c r="H24" s="25"/>
      <c r="I24" s="4"/>
      <c r="J24" s="4"/>
      <c r="K24" s="4"/>
    </row>
    <row r="25" ht="17.25" customHeight="1" spans="1:12" x14ac:dyDescent="0.25">
      <c r="A25" s="75" t="s">
        <v>1422</v>
      </c>
      <c r="B25" s="76">
        <f>SUM(C24:C29)</f>
      </c>
      <c r="C25" s="76">
        <f>SUM(D24:D29)</f>
      </c>
      <c r="D25" s="76">
        <f>SUM(E24:E29)</f>
      </c>
      <c r="E25" s="76">
        <f>SUM(F24:F29)</f>
      </c>
      <c r="F25" s="76">
        <f>SUM(G24:G29)</f>
      </c>
      <c r="G25" s="76">
        <f>SUM(H24:H29)</f>
      </c>
      <c r="H25" s="76">
        <f>SUM(I24:I29)</f>
      </c>
      <c r="I25" s="4"/>
      <c r="J25" s="4"/>
      <c r="K25" s="4"/>
    </row>
    <row r="26" ht="17.25" customHeight="1" spans="1:12" x14ac:dyDescent="0.25">
      <c r="A26" s="45">
        <v>44784</v>
      </c>
      <c r="B26" s="6"/>
      <c r="C26" s="6"/>
      <c r="D26" s="6"/>
      <c r="E26" s="6"/>
      <c r="F26" s="18">
        <v>-230</v>
      </c>
      <c r="G26" s="6"/>
      <c r="H26" s="25"/>
      <c r="I26" s="4"/>
      <c r="J26" s="4"/>
      <c r="K26" s="4"/>
    </row>
    <row r="27" ht="17.25" customHeight="1" spans="1:12" x14ac:dyDescent="0.25">
      <c r="A27" s="45">
        <v>44845</v>
      </c>
      <c r="B27" s="18">
        <v>-130</v>
      </c>
      <c r="C27" s="6"/>
      <c r="D27" s="6"/>
      <c r="E27" s="6"/>
      <c r="F27" s="6"/>
      <c r="G27" s="6"/>
      <c r="H27" s="25"/>
      <c r="I27" s="4"/>
      <c r="J27" s="4"/>
      <c r="K27" s="4"/>
    </row>
    <row r="28" ht="17.25" customHeight="1" spans="1:12" x14ac:dyDescent="0.25">
      <c r="A28" s="45">
        <v>44876</v>
      </c>
      <c r="B28" s="6"/>
      <c r="C28" s="18">
        <v>-350</v>
      </c>
      <c r="D28" s="6"/>
      <c r="E28" s="6"/>
      <c r="F28" s="18">
        <v>-200</v>
      </c>
      <c r="G28" s="6"/>
      <c r="H28" s="25"/>
      <c r="I28" s="4"/>
      <c r="J28" s="4"/>
      <c r="K28" s="4"/>
    </row>
    <row r="29" ht="17.25" customHeight="1" spans="1:12" x14ac:dyDescent="0.25">
      <c r="A29" s="45" t="s">
        <v>937</v>
      </c>
      <c r="B29" s="18">
        <v>-125</v>
      </c>
      <c r="C29" s="18">
        <v>-85</v>
      </c>
      <c r="D29" s="6"/>
      <c r="E29" s="6"/>
      <c r="F29" s="18">
        <v>-126</v>
      </c>
      <c r="G29" s="6"/>
      <c r="H29" s="25"/>
      <c r="I29" s="4"/>
      <c r="J29" s="4"/>
      <c r="K29" s="4"/>
    </row>
    <row r="30" ht="17.25" customHeight="1" spans="1:12" x14ac:dyDescent="0.25">
      <c r="A30" s="75" t="s">
        <v>1424</v>
      </c>
      <c r="B30" s="76">
        <f>SUM(C30:C34)</f>
      </c>
      <c r="C30" s="76">
        <f>SUM(D30:D34)</f>
      </c>
      <c r="D30" s="76">
        <f>SUM(E30:E34)</f>
      </c>
      <c r="E30" s="76">
        <f>SUM(F30:F34)</f>
      </c>
      <c r="F30" s="76">
        <f>SUM(G30:G34)</f>
      </c>
      <c r="G30" s="76">
        <f>SUM(H29:H34)</f>
      </c>
      <c r="H30" s="76">
        <f>SUM(I29:I34)</f>
      </c>
      <c r="I30" s="4"/>
      <c r="J30" s="4"/>
      <c r="K30" s="4"/>
    </row>
    <row r="31" ht="17.25" customHeight="1" spans="1:12" x14ac:dyDescent="0.25">
      <c r="A31" s="45"/>
      <c r="B31" s="6"/>
      <c r="C31" s="6"/>
      <c r="D31" s="6"/>
      <c r="E31" s="6"/>
      <c r="F31" s="6"/>
      <c r="G31" s="6"/>
      <c r="H31" s="25"/>
      <c r="I31" s="4"/>
      <c r="J31" s="4"/>
      <c r="K31" s="4"/>
    </row>
    <row r="32" ht="17.25" customHeight="1" spans="1:12" x14ac:dyDescent="0.25">
      <c r="A32" s="75" t="s">
        <v>1425</v>
      </c>
      <c r="B32" s="76">
        <f>SUM(C35:C36)</f>
      </c>
      <c r="C32" s="76">
        <f>SUM(D35:D36)</f>
      </c>
      <c r="D32" s="76">
        <f>SUM(E35:E36)</f>
      </c>
      <c r="E32" s="76">
        <f>SUM(F35:F36)</f>
      </c>
      <c r="F32" s="76">
        <f>SUM(G35:G36)</f>
      </c>
      <c r="G32" s="76">
        <f>SUM(H35:H36)</f>
      </c>
      <c r="H32" s="76">
        <f>SUM(I35:I36)</f>
      </c>
      <c r="I32" s="4"/>
      <c r="J32" s="4"/>
      <c r="K32" s="4"/>
    </row>
    <row r="33" ht="17.25" customHeight="1" spans="1:12" x14ac:dyDescent="0.25">
      <c r="A33" s="45">
        <v>45078</v>
      </c>
      <c r="B33" s="18">
        <v>-13</v>
      </c>
      <c r="C33" s="18">
        <v>-283</v>
      </c>
      <c r="D33" s="6"/>
      <c r="E33" s="6"/>
      <c r="F33" s="18">
        <v>-13</v>
      </c>
      <c r="G33" s="6"/>
      <c r="H33" s="25"/>
      <c r="I33" s="4"/>
      <c r="J33" s="4"/>
      <c r="K33" s="4"/>
    </row>
    <row r="34" ht="17.25" customHeight="1" spans="1:12" x14ac:dyDescent="0.25">
      <c r="A34" s="5">
        <v>45202</v>
      </c>
      <c r="B34" s="18">
        <v>-55</v>
      </c>
      <c r="C34" s="6"/>
      <c r="D34" s="6"/>
      <c r="E34" s="6"/>
      <c r="F34" s="6"/>
      <c r="G34" s="6"/>
      <c r="H34" s="25"/>
      <c r="I34" s="4"/>
      <c r="J34" s="4"/>
      <c r="K34" s="4"/>
    </row>
    <row r="35" ht="17.25" customHeight="1" spans="1:12" x14ac:dyDescent="0.25">
      <c r="A35" s="5" t="s">
        <v>983</v>
      </c>
      <c r="B35" s="18">
        <v>-2</v>
      </c>
      <c r="C35" s="6"/>
      <c r="D35" s="18">
        <v>-192</v>
      </c>
      <c r="E35" s="18">
        <v>-136</v>
      </c>
      <c r="F35" s="6"/>
      <c r="G35" s="6"/>
      <c r="H35" s="25"/>
      <c r="I35" s="4"/>
      <c r="J35" s="4"/>
      <c r="K35" s="4"/>
    </row>
    <row r="36" ht="17.25" customHeight="1" spans="1:12" x14ac:dyDescent="0.25">
      <c r="A36" s="5">
        <v>45234</v>
      </c>
      <c r="B36" s="6"/>
      <c r="C36" s="6"/>
      <c r="D36" s="18">
        <v>-1</v>
      </c>
      <c r="E36" s="18">
        <v>-55</v>
      </c>
      <c r="F36" s="6"/>
      <c r="G36" s="6"/>
      <c r="H36" s="25"/>
      <c r="I36" s="4"/>
      <c r="J36" s="4"/>
      <c r="K36" s="4"/>
    </row>
    <row r="37" ht="17.25" customHeight="1" spans="1:12" x14ac:dyDescent="0.25">
      <c r="A37" s="226">
        <v>45170</v>
      </c>
      <c r="B37" s="228">
        <v>-1</v>
      </c>
      <c r="C37" s="227"/>
      <c r="D37" s="227"/>
      <c r="E37" s="228">
        <v>-197</v>
      </c>
      <c r="F37" s="228">
        <v>-137</v>
      </c>
      <c r="G37" s="227"/>
      <c r="H37" s="227"/>
      <c r="I37" s="165" t="s">
        <v>704</v>
      </c>
      <c r="J37" s="4"/>
      <c r="K37" s="165" t="s">
        <v>1460</v>
      </c>
    </row>
    <row r="38" ht="17.25" customHeight="1" spans="1:12" x14ac:dyDescent="0.25">
      <c r="A38" s="75" t="s">
        <v>1426</v>
      </c>
      <c r="B38" s="76">
        <f>SUM(C37:C42)</f>
      </c>
      <c r="C38" s="76">
        <f>SUM(D37:D42)</f>
      </c>
      <c r="D38" s="76">
        <f>SUM(E37:E42)</f>
      </c>
      <c r="E38" s="76">
        <f>SUM(F37:F42)</f>
      </c>
      <c r="F38" s="76">
        <f>SUM(G37:G42)</f>
      </c>
      <c r="G38" s="76">
        <f>SUM(H37:H38)</f>
      </c>
      <c r="H38" s="76">
        <f>SUM(I37:I38)</f>
      </c>
      <c r="I38" s="4"/>
      <c r="J38" s="4"/>
      <c r="K38" s="4"/>
    </row>
    <row r="39" ht="17.25" customHeight="1" spans="1:12" x14ac:dyDescent="0.25">
      <c r="A39" s="45"/>
      <c r="B39" s="6"/>
      <c r="C39" s="6"/>
      <c r="D39" s="6"/>
      <c r="E39" s="6"/>
      <c r="F39" s="6"/>
      <c r="G39" s="6"/>
      <c r="H39" s="25"/>
      <c r="I39" s="4"/>
      <c r="J39" s="4"/>
      <c r="K39" s="4"/>
    </row>
    <row r="40" ht="17.25" customHeight="1" spans="1:12" x14ac:dyDescent="0.25">
      <c r="A40" s="5"/>
      <c r="B40" s="6"/>
      <c r="C40" s="6"/>
      <c r="D40" s="6"/>
      <c r="E40" s="6"/>
      <c r="F40" s="6"/>
      <c r="G40" s="6"/>
      <c r="H40" s="25"/>
      <c r="I40" s="4"/>
      <c r="J40" s="4"/>
      <c r="K40" s="4"/>
    </row>
    <row r="41" ht="17.25" customHeight="1" spans="1:12" x14ac:dyDescent="0.25">
      <c r="A41" s="26"/>
      <c r="B41" s="25"/>
      <c r="C41" s="25"/>
      <c r="D41" s="25"/>
      <c r="E41" s="25"/>
      <c r="F41" s="25"/>
      <c r="G41" s="25"/>
      <c r="H41" s="25"/>
      <c r="I41" s="4"/>
      <c r="J41" s="4"/>
      <c r="K41" s="4"/>
    </row>
    <row r="42" ht="17.25" customHeight="1" spans="1:12" x14ac:dyDescent="0.25">
      <c r="A42" s="300"/>
      <c r="B42" s="56" t="s">
        <v>498</v>
      </c>
      <c r="C42" s="56" t="s">
        <v>1461</v>
      </c>
      <c r="D42" s="56" t="s">
        <v>910</v>
      </c>
      <c r="E42" s="56" t="s">
        <v>911</v>
      </c>
      <c r="F42" s="56" t="s">
        <v>529</v>
      </c>
      <c r="G42" s="56" t="s">
        <v>1462</v>
      </c>
      <c r="H42" s="318"/>
      <c r="I42" s="4"/>
      <c r="J42" s="4"/>
      <c r="K42" s="4"/>
    </row>
    <row r="43" ht="17.25" customHeight="1" spans="1:12" x14ac:dyDescent="0.25">
      <c r="A43" s="14" t="s">
        <v>1463</v>
      </c>
      <c r="B43" s="15"/>
      <c r="C43" s="15"/>
      <c r="D43" s="15"/>
      <c r="E43" s="132"/>
      <c r="F43" s="13"/>
      <c r="G43" s="13"/>
      <c r="H43" s="13"/>
      <c r="I43" s="4"/>
      <c r="J43" s="4"/>
      <c r="K43" s="4"/>
    </row>
    <row r="44" ht="17.25" customHeight="1" spans="1:12" x14ac:dyDescent="0.25">
      <c r="A44" s="12"/>
      <c r="B44" s="13"/>
      <c r="C44" s="13"/>
      <c r="D44" s="13"/>
      <c r="E44" s="13"/>
      <c r="F44" s="13"/>
      <c r="G44" s="13"/>
      <c r="H44" s="13"/>
      <c r="I44" s="4"/>
      <c r="J44" s="4"/>
      <c r="K44" s="4"/>
    </row>
    <row r="45" ht="17.25" customHeight="1" spans="1:12" x14ac:dyDescent="0.25">
      <c r="A45" s="16" t="s">
        <v>1464</v>
      </c>
      <c r="B45" s="13"/>
      <c r="C45" s="13"/>
      <c r="D45" s="13"/>
      <c r="E45" s="13"/>
      <c r="F45" s="13"/>
      <c r="G45" s="13"/>
      <c r="H45" s="13"/>
      <c r="I45" s="4"/>
      <c r="J45" s="4"/>
      <c r="K45" s="4"/>
    </row>
    <row r="46" spans="1:7" x14ac:dyDescent="0.25">
      <c r="A46" s="1" t="s">
        <v>0</v>
      </c>
      <c r="B46" s="11" t="s">
        <v>498</v>
      </c>
      <c r="C46" s="11" t="s">
        <v>1461</v>
      </c>
      <c r="D46" s="11" t="s">
        <v>910</v>
      </c>
      <c r="E46" s="11" t="s">
        <v>911</v>
      </c>
      <c r="F46" s="11" t="s">
        <v>529</v>
      </c>
      <c r="G46" s="11" t="s">
        <v>1462</v>
      </c>
    </row>
    <row r="47" spans="1:8" x14ac:dyDescent="0.25">
      <c r="A47" s="1" t="s">
        <v>3</v>
      </c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</row>
    <row r="48" spans="1:7" x14ac:dyDescent="0.25">
      <c r="A48" s="1"/>
      <c r="B48" s="11">
        <v>144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</row>
    <row r="49" spans="1:7" x14ac:dyDescent="0.25">
      <c r="A49" s="1"/>
      <c r="B49" s="11">
        <v>0</v>
      </c>
      <c r="C49" s="11">
        <v>200</v>
      </c>
      <c r="D49" s="11">
        <v>100</v>
      </c>
      <c r="E49" s="11">
        <v>100</v>
      </c>
      <c r="F49" s="11">
        <v>0</v>
      </c>
      <c r="G49" s="11">
        <v>0</v>
      </c>
    </row>
    <row r="50" spans="1:7" x14ac:dyDescent="0.25">
      <c r="A50" s="1"/>
      <c r="B50" s="11">
        <v>0</v>
      </c>
      <c r="C50" s="11">
        <v>300</v>
      </c>
      <c r="D50" s="11">
        <v>50</v>
      </c>
      <c r="E50" s="11">
        <v>50</v>
      </c>
      <c r="F50" s="11">
        <v>135</v>
      </c>
      <c r="G50" s="11">
        <v>0</v>
      </c>
    </row>
    <row r="51" spans="1:7" x14ac:dyDescent="0.25">
      <c r="A51" s="1"/>
      <c r="B51" s="11">
        <v>150</v>
      </c>
      <c r="C51" s="11">
        <v>100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1"/>
      <c r="B52" s="11">
        <v>0</v>
      </c>
      <c r="C52" s="11">
        <v>100</v>
      </c>
      <c r="D52" s="11">
        <v>268</v>
      </c>
      <c r="E52" s="11">
        <v>268</v>
      </c>
      <c r="F52" s="11">
        <v>0</v>
      </c>
      <c r="G52" s="11">
        <v>0</v>
      </c>
    </row>
    <row r="53" spans="1:7" x14ac:dyDescent="0.25">
      <c r="A53" s="1"/>
      <c r="B53" s="11">
        <v>0</v>
      </c>
      <c r="C53" s="11">
        <v>600</v>
      </c>
      <c r="D53" s="11">
        <v>0</v>
      </c>
      <c r="E53" s="11">
        <v>0</v>
      </c>
      <c r="F53" s="11">
        <v>0</v>
      </c>
      <c r="G53" s="11">
        <v>0</v>
      </c>
    </row>
    <row r="54" spans="1:7" x14ac:dyDescent="0.25">
      <c r="A54" s="1"/>
      <c r="B54" s="11">
        <v>150</v>
      </c>
      <c r="C54" s="11">
        <v>150</v>
      </c>
      <c r="D54" s="11">
        <v>0</v>
      </c>
      <c r="E54" s="11">
        <v>0</v>
      </c>
      <c r="F54" s="11">
        <v>0</v>
      </c>
      <c r="G54" s="11">
        <v>0</v>
      </c>
    </row>
    <row r="55" spans="1:7" x14ac:dyDescent="0.25">
      <c r="A55" s="1"/>
      <c r="B55" s="11">
        <v>0</v>
      </c>
      <c r="C55" s="11">
        <v>150</v>
      </c>
      <c r="D55" s="11">
        <v>0</v>
      </c>
      <c r="E55" s="11">
        <v>0</v>
      </c>
      <c r="F55" s="11">
        <v>200</v>
      </c>
      <c r="G55" s="11">
        <v>0</v>
      </c>
    </row>
    <row r="56" spans="1:7" x14ac:dyDescent="0.25">
      <c r="A56" s="1"/>
      <c r="B56" s="11">
        <v>72</v>
      </c>
      <c r="C56" s="11">
        <v>1184</v>
      </c>
      <c r="D56" s="11">
        <v>0</v>
      </c>
      <c r="E56" s="11">
        <v>0</v>
      </c>
      <c r="F56" s="11">
        <v>0</v>
      </c>
      <c r="G56" s="11">
        <v>0</v>
      </c>
    </row>
    <row r="57" spans="1:7" x14ac:dyDescent="0.25">
      <c r="A57" s="1"/>
      <c r="B57" s="11">
        <v>0</v>
      </c>
      <c r="C57" s="11">
        <v>0</v>
      </c>
      <c r="D57" s="11">
        <v>0</v>
      </c>
      <c r="E57" s="11">
        <v>0</v>
      </c>
      <c r="F57" s="11">
        <v>160</v>
      </c>
      <c r="G57" s="11">
        <v>0</v>
      </c>
    </row>
    <row r="58" spans="1:7" x14ac:dyDescent="0.25">
      <c r="A58" s="1"/>
      <c r="B58" s="11">
        <v>0</v>
      </c>
      <c r="C58" s="11">
        <v>652</v>
      </c>
      <c r="D58" s="11">
        <v>0</v>
      </c>
      <c r="E58" s="11">
        <v>0</v>
      </c>
      <c r="F58" s="11">
        <v>509</v>
      </c>
      <c r="G58" s="11">
        <v>0</v>
      </c>
    </row>
    <row r="59" spans="1:7" x14ac:dyDescent="0.25">
      <c r="A59" s="1"/>
      <c r="B59" s="11">
        <v>0</v>
      </c>
      <c r="C59" s="11">
        <v>-500</v>
      </c>
      <c r="D59" s="11">
        <v>0</v>
      </c>
      <c r="E59" s="11">
        <v>0</v>
      </c>
      <c r="F59" s="11">
        <v>-50</v>
      </c>
      <c r="G59" s="11">
        <v>0</v>
      </c>
    </row>
    <row r="60" spans="1:7" x14ac:dyDescent="0.25">
      <c r="A60" s="1"/>
      <c r="B60" s="11">
        <v>0</v>
      </c>
      <c r="C60" s="11">
        <v>-418</v>
      </c>
      <c r="D60" s="11">
        <v>0</v>
      </c>
      <c r="E60" s="11">
        <v>0</v>
      </c>
      <c r="F60" s="11">
        <v>-188</v>
      </c>
      <c r="G60" s="11">
        <v>0</v>
      </c>
    </row>
    <row r="61" spans="1:7" x14ac:dyDescent="0.25">
      <c r="A61" s="1"/>
      <c r="B61" s="11">
        <v>0</v>
      </c>
      <c r="C61" s="11">
        <v>-400</v>
      </c>
      <c r="D61" s="11">
        <v>0</v>
      </c>
      <c r="E61" s="11">
        <v>0</v>
      </c>
      <c r="F61" s="11">
        <v>-60</v>
      </c>
      <c r="G61" s="11">
        <v>0</v>
      </c>
    </row>
    <row r="62" spans="1:7" x14ac:dyDescent="0.25">
      <c r="A62" s="1"/>
      <c r="B62" s="11">
        <v>0</v>
      </c>
      <c r="C62" s="11">
        <v>-500</v>
      </c>
      <c r="D62" s="11">
        <v>0</v>
      </c>
      <c r="E62" s="11">
        <v>0</v>
      </c>
      <c r="F62" s="11">
        <v>0</v>
      </c>
      <c r="G62" s="11">
        <v>0</v>
      </c>
    </row>
    <row r="63" spans="1:7" x14ac:dyDescent="0.25">
      <c r="A63" s="1"/>
      <c r="B63" s="11">
        <v>0</v>
      </c>
      <c r="C63" s="11">
        <v>-500</v>
      </c>
      <c r="D63" s="11">
        <v>-100</v>
      </c>
      <c r="E63" s="11">
        <v>0</v>
      </c>
      <c r="F63" s="11">
        <v>0</v>
      </c>
      <c r="G63" s="11">
        <v>0</v>
      </c>
    </row>
    <row r="64" spans="1:7" x14ac:dyDescent="0.25">
      <c r="A64" s="1"/>
      <c r="B64" s="11">
        <v>0</v>
      </c>
      <c r="C64" s="11">
        <v>-400</v>
      </c>
      <c r="D64" s="11">
        <v>0</v>
      </c>
      <c r="E64" s="11">
        <v>0</v>
      </c>
      <c r="F64" s="11">
        <v>0</v>
      </c>
      <c r="G64" s="11">
        <v>0</v>
      </c>
    </row>
    <row r="65" spans="1:7" x14ac:dyDescent="0.25">
      <c r="A65" s="1"/>
      <c r="B65" s="11">
        <v>-190</v>
      </c>
      <c r="C65" s="11">
        <v>0</v>
      </c>
      <c r="D65" s="11">
        <v>-125</v>
      </c>
      <c r="E65" s="11">
        <v>-30</v>
      </c>
      <c r="F65" s="11">
        <v>0</v>
      </c>
      <c r="G65" s="11">
        <v>0</v>
      </c>
    </row>
    <row r="66" spans="1:7" x14ac:dyDescent="0.25">
      <c r="A66" s="1"/>
      <c r="B66" s="11">
        <v>0</v>
      </c>
      <c r="C66" s="11">
        <v>0</v>
      </c>
      <c r="D66" s="11">
        <v>0</v>
      </c>
      <c r="E66" s="11">
        <v>0</v>
      </c>
      <c r="F66" s="11">
        <v>-230</v>
      </c>
      <c r="G66" s="11">
        <v>0</v>
      </c>
    </row>
    <row r="67" spans="1:7" x14ac:dyDescent="0.25">
      <c r="A67" s="1"/>
      <c r="B67" s="11">
        <v>-130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</row>
    <row r="68" spans="1:7" x14ac:dyDescent="0.25">
      <c r="A68" s="1"/>
      <c r="B68" s="11">
        <v>0</v>
      </c>
      <c r="C68" s="11">
        <v>-350</v>
      </c>
      <c r="D68" s="11">
        <v>0</v>
      </c>
      <c r="E68" s="11">
        <v>0</v>
      </c>
      <c r="F68" s="11">
        <v>-200</v>
      </c>
      <c r="G68" s="11">
        <v>0</v>
      </c>
    </row>
    <row r="69" spans="1:7" x14ac:dyDescent="0.25">
      <c r="A69" s="1"/>
      <c r="B69" s="11">
        <v>-125</v>
      </c>
      <c r="C69" s="11">
        <v>-85</v>
      </c>
      <c r="D69" s="11">
        <v>0</v>
      </c>
      <c r="E69" s="11">
        <v>0</v>
      </c>
      <c r="F69" s="11">
        <v>-126</v>
      </c>
      <c r="G69" s="11">
        <v>0</v>
      </c>
    </row>
    <row r="70" spans="1:7" x14ac:dyDescent="0.25">
      <c r="A70" s="1"/>
      <c r="B70" s="11">
        <v>-13</v>
      </c>
      <c r="C70" s="11">
        <v>-283</v>
      </c>
      <c r="D70" s="11">
        <v>0</v>
      </c>
      <c r="E70" s="11">
        <v>0</v>
      </c>
      <c r="F70" s="11">
        <v>-13</v>
      </c>
      <c r="G70" s="11">
        <v>0</v>
      </c>
    </row>
    <row r="71" spans="1:7" x14ac:dyDescent="0.25">
      <c r="A71" s="1"/>
      <c r="B71" s="11">
        <v>-55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</row>
    <row r="72" spans="1:7" x14ac:dyDescent="0.25">
      <c r="A72" s="1"/>
      <c r="B72" s="11">
        <v>-2</v>
      </c>
      <c r="C72" s="11">
        <v>0</v>
      </c>
      <c r="D72" s="11">
        <v>-192</v>
      </c>
      <c r="E72" s="11">
        <v>-136</v>
      </c>
      <c r="F72" s="11">
        <v>0</v>
      </c>
      <c r="G72" s="11">
        <v>0</v>
      </c>
    </row>
    <row r="73" spans="1:7" x14ac:dyDescent="0.25">
      <c r="A73" s="1"/>
      <c r="B73" s="11">
        <v>0</v>
      </c>
      <c r="C73" s="11">
        <v>0</v>
      </c>
      <c r="D73" s="11">
        <v>-1</v>
      </c>
      <c r="E73" s="11">
        <v>-55</v>
      </c>
      <c r="F73" s="11">
        <v>0</v>
      </c>
      <c r="G73" s="11">
        <v>0</v>
      </c>
    </row>
    <row r="74" spans="1:7" x14ac:dyDescent="0.25">
      <c r="A74" s="1"/>
      <c r="B74" s="11">
        <v>-1</v>
      </c>
      <c r="C74" s="11">
        <v>0</v>
      </c>
      <c r="D74" s="11">
        <v>0</v>
      </c>
      <c r="E74" s="11">
        <v>-197</v>
      </c>
      <c r="F74" s="11">
        <v>-137</v>
      </c>
      <c r="G74" s="11">
        <v>0</v>
      </c>
    </row>
    <row r="75" spans="1:7" x14ac:dyDescent="0.25">
      <c r="A75" s="1" t="s">
        <v>3</v>
      </c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Y30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11" customWidth="1"/>
    <col min="21" max="22" width="14.576428571428572" style="11" customWidth="1"/>
    <col min="23" max="23" width="10.862142857142858" style="11" customWidth="1"/>
    <col min="24" max="24" width="12.43357142857143" style="4" customWidth="1"/>
  </cols>
  <sheetData>
    <row r="6" ht="17.25" customHeight="1" spans="1:25" x14ac:dyDescent="0.25">
      <c r="A6" s="5" t="s">
        <v>209</v>
      </c>
      <c r="B6" s="6"/>
      <c r="C6" s="25"/>
      <c r="D6" s="25"/>
      <c r="E6" s="25"/>
      <c r="F6" s="502">
        <v>335</v>
      </c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4"/>
    </row>
    <row r="7" ht="17.25" customHeight="1" spans="1:25" x14ac:dyDescent="0.25">
      <c r="A7" s="5" t="s">
        <v>202</v>
      </c>
      <c r="B7" s="6"/>
      <c r="C7" s="6"/>
      <c r="D7" s="6"/>
      <c r="E7" s="18">
        <v>85</v>
      </c>
      <c r="F7" s="6"/>
      <c r="G7" s="6"/>
      <c r="H7" s="18">
        <v>35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4"/>
    </row>
    <row r="8" ht="17.25" customHeight="1" spans="1:25" x14ac:dyDescent="0.25">
      <c r="A8" s="125" t="s">
        <v>1437</v>
      </c>
      <c r="B8" s="48"/>
      <c r="C8" s="48"/>
      <c r="D8" s="48"/>
      <c r="E8" s="48"/>
      <c r="F8" s="48"/>
      <c r="G8" s="47">
        <v>50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"/>
    </row>
    <row r="9" ht="17.25" customHeight="1" spans="1:25" x14ac:dyDescent="0.25">
      <c r="A9" s="75" t="s">
        <v>1421</v>
      </c>
      <c r="B9" s="76">
        <f>SUM(C7:C13)</f>
      </c>
      <c r="C9" s="76">
        <f>SUM(D7:D13)</f>
      </c>
      <c r="D9" s="76">
        <f>SUM(E7:E13)</f>
      </c>
      <c r="E9" s="76">
        <f>SUM(F7:F13)</f>
      </c>
      <c r="F9" s="76">
        <f>SUM(G7:G13)</f>
      </c>
      <c r="G9" s="76">
        <f>SUM(H7:H13)</f>
      </c>
      <c r="H9" s="76">
        <f>SUM(I7:I13)</f>
      </c>
      <c r="I9" s="470"/>
      <c r="J9" s="470"/>
      <c r="K9" s="470"/>
      <c r="L9" s="470"/>
      <c r="M9" s="470"/>
      <c r="N9" s="470"/>
      <c r="O9" s="470"/>
      <c r="P9" s="470"/>
      <c r="Q9" s="470"/>
      <c r="R9" s="470"/>
      <c r="S9" s="470"/>
      <c r="T9" s="470"/>
      <c r="U9" s="470"/>
      <c r="V9" s="470"/>
      <c r="W9" s="77"/>
      <c r="X9" s="4"/>
    </row>
    <row r="10" ht="17.25" customHeight="1" spans="1:25" x14ac:dyDescent="0.25">
      <c r="A10" s="45">
        <v>44630</v>
      </c>
      <c r="B10" s="78">
        <v>150</v>
      </c>
      <c r="C10" s="146"/>
      <c r="D10" s="146"/>
      <c r="E10" s="146"/>
      <c r="F10" s="146"/>
      <c r="G10" s="78">
        <v>18</v>
      </c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4"/>
    </row>
    <row r="11" ht="17.25" customHeight="1" spans="1:25" x14ac:dyDescent="0.25">
      <c r="A11" s="45">
        <v>44661</v>
      </c>
      <c r="B11" s="18">
        <v>150</v>
      </c>
      <c r="C11" s="6"/>
      <c r="D11" s="6"/>
      <c r="E11" s="6"/>
      <c r="F11" s="6"/>
      <c r="G11" s="18">
        <v>130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4"/>
    </row>
    <row r="12" ht="17.25" customHeight="1" spans="1:25" x14ac:dyDescent="0.25">
      <c r="A12" s="45">
        <v>44844</v>
      </c>
      <c r="B12" s="18">
        <v>435</v>
      </c>
      <c r="C12" s="18">
        <v>300</v>
      </c>
      <c r="D12" s="6"/>
      <c r="E12" s="6"/>
      <c r="F12" s="6"/>
      <c r="G12" s="18">
        <v>52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4"/>
    </row>
    <row r="13" ht="17.25" customHeight="1" spans="1:25" x14ac:dyDescent="0.25">
      <c r="A13" s="45">
        <v>44875</v>
      </c>
      <c r="B13" s="6"/>
      <c r="C13" s="6"/>
      <c r="D13" s="6"/>
      <c r="E13" s="6"/>
      <c r="F13" s="6"/>
      <c r="G13" s="6"/>
      <c r="H13" s="18">
        <v>100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4"/>
    </row>
    <row r="14" ht="17.25" customHeight="1" spans="1:25" x14ac:dyDescent="0.25">
      <c r="A14" s="45" t="s">
        <v>1465</v>
      </c>
      <c r="B14" s="6"/>
      <c r="C14" s="6"/>
      <c r="D14" s="6"/>
      <c r="E14" s="6"/>
      <c r="F14" s="6"/>
      <c r="G14" s="18">
        <v>100</v>
      </c>
      <c r="H14" s="18">
        <v>80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4"/>
    </row>
    <row r="15" ht="17.25" customHeight="1" spans="1:25" x14ac:dyDescent="0.25">
      <c r="A15" s="45" t="s">
        <v>63</v>
      </c>
      <c r="B15" s="6"/>
      <c r="C15" s="6"/>
      <c r="D15" s="18">
        <v>300</v>
      </c>
      <c r="E15" s="18">
        <v>200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4"/>
    </row>
    <row r="16" ht="17.25" customHeight="1" spans="1:25" x14ac:dyDescent="0.25">
      <c r="A16" s="45" t="s">
        <v>63</v>
      </c>
      <c r="B16" s="6"/>
      <c r="C16" s="6"/>
      <c r="D16" s="6"/>
      <c r="E16" s="6"/>
      <c r="F16" s="6"/>
      <c r="G16" s="6"/>
      <c r="H16" s="502">
        <v>120</v>
      </c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6"/>
      <c r="X16" s="4"/>
    </row>
    <row r="17" ht="17.25" customHeight="1" spans="1:25" x14ac:dyDescent="0.25">
      <c r="A17" s="45" t="s">
        <v>65</v>
      </c>
      <c r="B17" s="25"/>
      <c r="C17" s="18">
        <v>435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4"/>
    </row>
    <row r="18" ht="17.25" customHeight="1" spans="1:25" x14ac:dyDescent="0.25">
      <c r="A18" s="75" t="s">
        <v>1422</v>
      </c>
      <c r="B18" s="76">
        <f>SUM(C14:C22)</f>
      </c>
      <c r="C18" s="76">
        <f>SUM(D14:D22)</f>
      </c>
      <c r="D18" s="76">
        <f>SUM(E14:E22)</f>
      </c>
      <c r="E18" s="76">
        <f>SUM(F14:F22)</f>
      </c>
      <c r="F18" s="76">
        <f>SUM(G14:G22)</f>
      </c>
      <c r="G18" s="76">
        <f>SUM(H14:H22)</f>
      </c>
      <c r="H18" s="76">
        <f>SUM(I14:I22)</f>
      </c>
      <c r="I18" s="470"/>
      <c r="J18" s="470"/>
      <c r="K18" s="470"/>
      <c r="L18" s="470"/>
      <c r="M18" s="470"/>
      <c r="N18" s="470"/>
      <c r="O18" s="470"/>
      <c r="P18" s="470"/>
      <c r="Q18" s="470"/>
      <c r="R18" s="470"/>
      <c r="S18" s="470"/>
      <c r="T18" s="470"/>
      <c r="U18" s="470"/>
      <c r="V18" s="470"/>
      <c r="W18" s="77"/>
      <c r="X18" s="4"/>
    </row>
    <row r="19" ht="17.25" customHeight="1" spans="1:25" x14ac:dyDescent="0.25">
      <c r="A19" s="45">
        <v>44572</v>
      </c>
      <c r="B19" s="18">
        <v>400</v>
      </c>
      <c r="C19" s="6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4"/>
    </row>
    <row r="20" ht="17.25" customHeight="1" spans="1:25" x14ac:dyDescent="0.25">
      <c r="A20" s="45">
        <v>44784</v>
      </c>
      <c r="B20" s="18">
        <v>400</v>
      </c>
      <c r="C20" s="18">
        <v>400</v>
      </c>
      <c r="D20" s="18">
        <v>200</v>
      </c>
      <c r="E20" s="18">
        <v>200</v>
      </c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4"/>
    </row>
    <row r="21" ht="17.25" customHeight="1" spans="1:25" x14ac:dyDescent="0.25">
      <c r="A21" s="45" t="s">
        <v>933</v>
      </c>
      <c r="B21" s="6"/>
      <c r="C21" s="6"/>
      <c r="D21" s="6"/>
      <c r="E21" s="6"/>
      <c r="F21" s="18">
        <v>200</v>
      </c>
      <c r="G21" s="18">
        <v>120</v>
      </c>
      <c r="H21" s="18">
        <v>120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4"/>
    </row>
    <row r="22" ht="17.25" customHeight="1" spans="1:25" x14ac:dyDescent="0.25">
      <c r="A22" s="5" t="s">
        <v>101</v>
      </c>
      <c r="B22" s="48"/>
      <c r="C22" s="48"/>
      <c r="D22" s="48"/>
      <c r="E22" s="48"/>
      <c r="F22" s="48"/>
      <c r="G22" s="47">
        <v>50</v>
      </c>
      <c r="H22" s="47">
        <v>50</v>
      </c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"/>
    </row>
    <row r="23" ht="17.25" customHeight="1" spans="1:25" x14ac:dyDescent="0.25">
      <c r="A23" s="5" t="s">
        <v>258</v>
      </c>
      <c r="B23" s="47">
        <v>250</v>
      </c>
      <c r="C23" s="47">
        <v>250</v>
      </c>
      <c r="D23" s="47">
        <v>100</v>
      </c>
      <c r="E23" s="47">
        <v>100</v>
      </c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"/>
    </row>
    <row r="24" ht="17.25" customHeight="1" spans="1:25" x14ac:dyDescent="0.25">
      <c r="A24" s="75" t="s">
        <v>1424</v>
      </c>
      <c r="B24" s="76">
        <f>SUM(C23:C28)</f>
      </c>
      <c r="C24" s="76">
        <f>SUM(D23:D28)</f>
      </c>
      <c r="D24" s="76">
        <f>SUM(E23:E28)</f>
      </c>
      <c r="E24" s="76">
        <f>SUM(F23:F28)</f>
      </c>
      <c r="F24" s="76">
        <f>SUM(G23:G28)</f>
      </c>
      <c r="G24" s="76">
        <f>SUM(H23:H28)</f>
      </c>
      <c r="H24" s="76">
        <f>SUM(I23:I28)</f>
      </c>
      <c r="I24" s="470"/>
      <c r="J24" s="470"/>
      <c r="K24" s="470"/>
      <c r="L24" s="470"/>
      <c r="M24" s="470"/>
      <c r="N24" s="470"/>
      <c r="O24" s="470"/>
      <c r="P24" s="470"/>
      <c r="Q24" s="470"/>
      <c r="R24" s="470"/>
      <c r="S24" s="470"/>
      <c r="T24" s="470"/>
      <c r="U24" s="470"/>
      <c r="V24" s="470"/>
      <c r="W24" s="77"/>
      <c r="X24" s="40" t="s">
        <v>1466</v>
      </c>
    </row>
    <row r="25" ht="17.25" customHeight="1" spans="1:25" x14ac:dyDescent="0.25">
      <c r="A25" s="5">
        <v>44573</v>
      </c>
      <c r="B25" s="48"/>
      <c r="C25" s="48"/>
      <c r="D25" s="47">
        <v>240</v>
      </c>
      <c r="E25" s="47">
        <v>150</v>
      </c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"/>
    </row>
    <row r="26" ht="17.25" customHeight="1" spans="1:25" x14ac:dyDescent="0.25">
      <c r="A26" s="45">
        <v>44604</v>
      </c>
      <c r="B26" s="47">
        <v>100</v>
      </c>
      <c r="C26" s="47">
        <v>100</v>
      </c>
      <c r="D26" s="47">
        <v>200</v>
      </c>
      <c r="E26" s="47">
        <v>200</v>
      </c>
      <c r="F26" s="48"/>
      <c r="G26" s="48"/>
      <c r="H26" s="48"/>
      <c r="I26" s="47">
        <v>10</v>
      </c>
      <c r="J26" s="47">
        <v>306</v>
      </c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"/>
    </row>
    <row r="27" ht="17.25" customHeight="1" spans="1:25" x14ac:dyDescent="0.25">
      <c r="A27" s="5" t="s">
        <v>189</v>
      </c>
      <c r="B27" s="47">
        <v>400</v>
      </c>
      <c r="C27" s="47">
        <v>200</v>
      </c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"/>
    </row>
    <row r="28" ht="17.25" customHeight="1" spans="1:25" x14ac:dyDescent="0.25">
      <c r="A28" s="75" t="s">
        <v>1425</v>
      </c>
      <c r="B28" s="76">
        <f>SUM(C29:C32)</f>
      </c>
      <c r="C28" s="76">
        <f>SUM(D29:D32)</f>
      </c>
      <c r="D28" s="76">
        <f>SUM(E29:E32)</f>
      </c>
      <c r="E28" s="76">
        <f>SUM(F29:F32)</f>
      </c>
      <c r="F28" s="76">
        <f>SUM(G29:G32)</f>
      </c>
      <c r="G28" s="76">
        <f>SUM(H29:H32)</f>
      </c>
      <c r="H28" s="76">
        <f>SUM(I29:I32)</f>
      </c>
      <c r="I28" s="76">
        <f>SUM(J29:J32)</f>
      </c>
      <c r="J28" s="76">
        <f>SUM(K29:K32)</f>
      </c>
      <c r="K28" s="76">
        <f>SUM(L29:L32)</f>
      </c>
      <c r="L28" s="76">
        <f>SUM(M29:M32)</f>
      </c>
      <c r="M28" s="76">
        <f>SUM(N29:N32)</f>
      </c>
      <c r="N28" s="76">
        <f>SUM(O29:O32)</f>
      </c>
      <c r="O28" s="189"/>
      <c r="P28" s="189"/>
      <c r="Q28" s="189"/>
      <c r="R28" s="189"/>
      <c r="S28" s="189"/>
      <c r="T28" s="189"/>
      <c r="U28" s="189"/>
      <c r="V28" s="189"/>
      <c r="W28" s="76">
        <f>SUM(X29:X32)</f>
      </c>
      <c r="X28" s="40" t="s">
        <v>1467</v>
      </c>
    </row>
    <row r="29" ht="17.25" customHeight="1" spans="1:25" x14ac:dyDescent="0.25">
      <c r="A29" s="5" t="s">
        <v>261</v>
      </c>
      <c r="B29" s="48"/>
      <c r="C29" s="48"/>
      <c r="D29" s="48"/>
      <c r="E29" s="47">
        <v>250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"/>
    </row>
    <row r="30" ht="17.25" customHeight="1" spans="1:25" x14ac:dyDescent="0.25">
      <c r="A30" s="5" t="s">
        <v>262</v>
      </c>
      <c r="B30" s="47">
        <v>282</v>
      </c>
      <c r="C30" s="47">
        <v>282</v>
      </c>
      <c r="D30" s="48"/>
      <c r="E30" s="48"/>
      <c r="F30" s="48"/>
      <c r="G30" s="48"/>
      <c r="H30" s="48"/>
      <c r="I30" s="47">
        <v>18</v>
      </c>
      <c r="J30" s="47">
        <v>28</v>
      </c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"/>
    </row>
    <row r="31" ht="17.25" customHeight="1" spans="1:25" x14ac:dyDescent="0.25">
      <c r="A31" s="75" t="s">
        <v>1426</v>
      </c>
      <c r="B31" s="76">
        <f>SUM(C33:C35)</f>
      </c>
      <c r="C31" s="76">
        <f>SUM(D33:D35)</f>
      </c>
      <c r="D31" s="76">
        <f>SUM(E33:E35)</f>
      </c>
      <c r="E31" s="76">
        <f>SUM(F33:F35)</f>
      </c>
      <c r="F31" s="76">
        <f>SUM(G33:G35)</f>
      </c>
      <c r="G31" s="76">
        <f>SUM(H33:H35)</f>
      </c>
      <c r="H31" s="76">
        <f>SUM(I33:I35)</f>
      </c>
      <c r="I31" s="76">
        <f>SUM(J33:J35)</f>
      </c>
      <c r="J31" s="76">
        <f>SUM(K33:K35)</f>
      </c>
      <c r="K31" s="76">
        <f>SUM(L33:L35)</f>
      </c>
      <c r="L31" s="76">
        <f>SUM(M33:M35)</f>
      </c>
      <c r="M31" s="76">
        <f>SUM(N33:N35)</f>
      </c>
      <c r="N31" s="76">
        <f>SUM(O33:O35)</f>
      </c>
      <c r="O31" s="189"/>
      <c r="P31" s="189"/>
      <c r="Q31" s="189"/>
      <c r="R31" s="189"/>
      <c r="S31" s="189"/>
      <c r="T31" s="189"/>
      <c r="U31" s="189"/>
      <c r="V31" s="189"/>
      <c r="W31" s="76">
        <f>SUM(X33:X35)</f>
      </c>
      <c r="X31" s="40" t="s">
        <v>1468</v>
      </c>
    </row>
    <row r="32" ht="17.25" customHeight="1" spans="1:25" x14ac:dyDescent="0.25">
      <c r="A32" s="5">
        <v>45079</v>
      </c>
      <c r="B32" s="47">
        <v>13</v>
      </c>
      <c r="C32" s="47">
        <v>2</v>
      </c>
      <c r="D32" s="47">
        <v>110</v>
      </c>
      <c r="E32" s="47">
        <v>115</v>
      </c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"/>
    </row>
    <row r="33" ht="17.25" customHeight="1" spans="1:25" x14ac:dyDescent="0.25">
      <c r="A33" s="5">
        <v>45109</v>
      </c>
      <c r="B33" s="47">
        <v>126</v>
      </c>
      <c r="C33" s="48"/>
      <c r="D33" s="47">
        <v>100</v>
      </c>
      <c r="E33" s="47">
        <v>100</v>
      </c>
      <c r="F33" s="48"/>
      <c r="G33" s="48"/>
      <c r="H33" s="48"/>
      <c r="I33" s="48"/>
      <c r="J33" s="47">
        <v>93</v>
      </c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"/>
    </row>
    <row r="34" ht="17.25" customHeight="1" spans="1:25" x14ac:dyDescent="0.25">
      <c r="A34" s="5">
        <v>45262</v>
      </c>
      <c r="B34" s="47">
        <v>200</v>
      </c>
      <c r="C34" s="47">
        <v>200</v>
      </c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"/>
    </row>
    <row r="35" ht="17.25" customHeight="1" spans="1:25" x14ac:dyDescent="0.25">
      <c r="A35" s="5" t="s">
        <v>909</v>
      </c>
      <c r="B35" s="47">
        <v>200</v>
      </c>
      <c r="C35" s="47">
        <v>200</v>
      </c>
      <c r="D35" s="47">
        <v>200</v>
      </c>
      <c r="E35" s="47">
        <v>100</v>
      </c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"/>
    </row>
    <row r="36" ht="17.25" customHeight="1" spans="1:25" x14ac:dyDescent="0.25">
      <c r="A36" s="5" t="s">
        <v>916</v>
      </c>
      <c r="B36" s="48"/>
      <c r="C36" s="48"/>
      <c r="D36" s="48"/>
      <c r="E36" s="48"/>
      <c r="F36" s="48"/>
      <c r="G36" s="48"/>
      <c r="H36" s="48"/>
      <c r="I36" s="48"/>
      <c r="J36" s="48"/>
      <c r="K36" s="47">
        <v>236</v>
      </c>
      <c r="L36" s="47">
        <v>14</v>
      </c>
      <c r="M36" s="47">
        <v>80</v>
      </c>
      <c r="N36" s="47">
        <v>170</v>
      </c>
      <c r="O36" s="48"/>
      <c r="P36" s="48"/>
      <c r="Q36" s="48"/>
      <c r="R36" s="48"/>
      <c r="S36" s="48"/>
      <c r="T36" s="48"/>
      <c r="U36" s="48"/>
      <c r="V36" s="48"/>
      <c r="W36" s="48"/>
      <c r="X36" s="4"/>
    </row>
    <row r="37" ht="17.25" customHeight="1" spans="1:25" x14ac:dyDescent="0.25">
      <c r="A37" s="5" t="s">
        <v>917</v>
      </c>
      <c r="B37" s="49"/>
      <c r="C37" s="49"/>
      <c r="D37" s="49"/>
      <c r="E37" s="49"/>
      <c r="F37" s="49"/>
      <c r="G37" s="49"/>
      <c r="H37" s="49"/>
      <c r="I37" s="49"/>
      <c r="J37" s="49"/>
      <c r="K37" s="47">
        <v>224</v>
      </c>
      <c r="L37" s="47">
        <v>52</v>
      </c>
      <c r="M37" s="47">
        <v>48</v>
      </c>
      <c r="N37" s="47">
        <v>32</v>
      </c>
      <c r="O37" s="48"/>
      <c r="P37" s="48"/>
      <c r="Q37" s="48"/>
      <c r="R37" s="48"/>
      <c r="S37" s="48"/>
      <c r="T37" s="48"/>
      <c r="U37" s="48"/>
      <c r="V37" s="48"/>
      <c r="W37" s="49"/>
      <c r="X37" s="4"/>
    </row>
    <row r="38" ht="17.25" customHeight="1" spans="1:25" x14ac:dyDescent="0.25">
      <c r="A38" s="5" t="s">
        <v>1469</v>
      </c>
      <c r="B38" s="47">
        <v>50</v>
      </c>
      <c r="C38" s="47">
        <v>50</v>
      </c>
      <c r="D38" s="49"/>
      <c r="E38" s="49"/>
      <c r="F38" s="47">
        <v>300</v>
      </c>
      <c r="G38" s="47">
        <v>150</v>
      </c>
      <c r="H38" s="47">
        <v>100</v>
      </c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"/>
    </row>
    <row r="39" ht="17.25" customHeight="1" spans="1:25" x14ac:dyDescent="0.25">
      <c r="A39" s="5" t="s">
        <v>918</v>
      </c>
      <c r="B39" s="48"/>
      <c r="C39" s="48"/>
      <c r="D39" s="49"/>
      <c r="E39" s="49"/>
      <c r="F39" s="48"/>
      <c r="G39" s="48"/>
      <c r="H39" s="48"/>
      <c r="I39" s="49"/>
      <c r="J39" s="49"/>
      <c r="K39" s="49"/>
      <c r="L39" s="49"/>
      <c r="M39" s="47">
        <v>96</v>
      </c>
      <c r="N39" s="47">
        <v>100</v>
      </c>
      <c r="O39" s="48"/>
      <c r="P39" s="48"/>
      <c r="Q39" s="48"/>
      <c r="R39" s="48"/>
      <c r="S39" s="48"/>
      <c r="T39" s="48"/>
      <c r="U39" s="48"/>
      <c r="V39" s="48"/>
      <c r="W39" s="49"/>
      <c r="X39" s="4"/>
    </row>
    <row r="40" ht="17.25" customHeight="1" spans="1:25" x14ac:dyDescent="0.25">
      <c r="A40" s="5" t="s">
        <v>918</v>
      </c>
      <c r="B40" s="47">
        <v>30</v>
      </c>
      <c r="C40" s="47">
        <v>30</v>
      </c>
      <c r="D40" s="47">
        <v>100</v>
      </c>
      <c r="E40" s="47">
        <v>50</v>
      </c>
      <c r="F40" s="47">
        <v>200</v>
      </c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"/>
    </row>
    <row r="41" ht="17.25" customHeight="1" spans="1:25" x14ac:dyDescent="0.25">
      <c r="A41" s="5" t="s">
        <v>247</v>
      </c>
      <c r="B41" s="49"/>
      <c r="C41" s="49"/>
      <c r="D41" s="47">
        <v>80</v>
      </c>
      <c r="E41" s="47">
        <v>76</v>
      </c>
      <c r="F41" s="47">
        <v>100</v>
      </c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"/>
    </row>
    <row r="42" ht="17.25" customHeight="1" spans="1:25" x14ac:dyDescent="0.25">
      <c r="A42" s="75" t="s">
        <v>1470</v>
      </c>
      <c r="B42" s="76">
        <f>SUM(C36:C46)</f>
      </c>
      <c r="C42" s="76">
        <f>SUM(D36:D46)</f>
      </c>
      <c r="D42" s="76">
        <f>SUM(E36:E46)</f>
      </c>
      <c r="E42" s="76">
        <f>SUM(F36:F46)</f>
      </c>
      <c r="F42" s="76">
        <f>SUM(G36:G46)</f>
      </c>
      <c r="G42" s="76">
        <f>SUM(H36:H46)</f>
      </c>
      <c r="H42" s="76">
        <f>SUM(I36:I46)</f>
      </c>
      <c r="I42" s="76">
        <f>SUM(J36:J46)</f>
      </c>
      <c r="J42" s="76">
        <f>SUM(K36:K46)</f>
      </c>
      <c r="K42" s="76">
        <f>SUM(L36:L46)</f>
      </c>
      <c r="L42" s="76">
        <f>SUM(M36:M46)</f>
      </c>
      <c r="M42" s="76">
        <f>SUM(N36:N46)</f>
      </c>
      <c r="N42" s="76">
        <f>SUM(O36:O46)</f>
      </c>
      <c r="O42" s="76">
        <f>SUM(P36:P46)</f>
      </c>
      <c r="P42" s="76">
        <f>SUM(Q36:Q46)</f>
      </c>
      <c r="Q42" s="189"/>
      <c r="R42" s="189"/>
      <c r="S42" s="189"/>
      <c r="T42" s="189"/>
      <c r="U42" s="189"/>
      <c r="V42" s="189"/>
      <c r="W42" s="76">
        <f>SUM(X36:X46)</f>
      </c>
      <c r="X42" s="4"/>
    </row>
    <row r="43" ht="17.25" customHeight="1" spans="1:25" x14ac:dyDescent="0.25">
      <c r="A43" s="5">
        <v>44929</v>
      </c>
      <c r="B43" s="49"/>
      <c r="C43" s="49"/>
      <c r="D43" s="47">
        <v>80</v>
      </c>
      <c r="E43" s="47">
        <v>80</v>
      </c>
      <c r="F43" s="47">
        <v>300</v>
      </c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"/>
    </row>
    <row r="44" ht="17.25" customHeight="1" spans="1:25" x14ac:dyDescent="0.25">
      <c r="A44" s="5" t="s">
        <v>1471</v>
      </c>
      <c r="B44" s="47">
        <v>14</v>
      </c>
      <c r="C44" s="49"/>
      <c r="D44" s="47">
        <v>58</v>
      </c>
      <c r="E44" s="47">
        <v>45</v>
      </c>
      <c r="F44" s="47">
        <v>20</v>
      </c>
      <c r="G44" s="47">
        <v>5</v>
      </c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"/>
    </row>
    <row r="45" ht="17.25" customHeight="1" spans="1:25" x14ac:dyDescent="0.25">
      <c r="A45" s="5">
        <v>44929</v>
      </c>
      <c r="B45" s="48"/>
      <c r="C45" s="48"/>
      <c r="D45" s="48"/>
      <c r="E45" s="48"/>
      <c r="F45" s="48"/>
      <c r="G45" s="48"/>
      <c r="H45" s="48"/>
      <c r="I45" s="48"/>
      <c r="J45" s="48"/>
      <c r="K45" s="47">
        <v>59</v>
      </c>
      <c r="L45" s="47">
        <v>41</v>
      </c>
      <c r="M45" s="47">
        <v>149</v>
      </c>
      <c r="N45" s="47">
        <v>51</v>
      </c>
      <c r="O45" s="48"/>
      <c r="P45" s="48"/>
      <c r="Q45" s="48"/>
      <c r="R45" s="48"/>
      <c r="S45" s="48"/>
      <c r="T45" s="48"/>
      <c r="U45" s="48"/>
      <c r="V45" s="48"/>
      <c r="W45" s="48"/>
      <c r="X45" s="4"/>
    </row>
    <row r="46" ht="17.25" customHeight="1" spans="1:25" x14ac:dyDescent="0.25">
      <c r="A46" s="5">
        <v>44960</v>
      </c>
      <c r="B46" s="47">
        <v>3</v>
      </c>
      <c r="C46" s="47">
        <v>405</v>
      </c>
      <c r="D46" s="47">
        <v>188</v>
      </c>
      <c r="E46" s="48"/>
      <c r="F46" s="48"/>
      <c r="G46" s="48"/>
      <c r="H46" s="47">
        <v>108</v>
      </c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"/>
    </row>
    <row r="47" ht="17.25" customHeight="1" spans="1:25" x14ac:dyDescent="0.25">
      <c r="A47" s="5">
        <v>44988</v>
      </c>
      <c r="B47" s="47">
        <v>348</v>
      </c>
      <c r="C47" s="48"/>
      <c r="D47" s="48"/>
      <c r="E47" s="47">
        <v>19</v>
      </c>
      <c r="F47" s="48"/>
      <c r="G47" s="47">
        <v>14</v>
      </c>
      <c r="H47" s="48"/>
      <c r="I47" s="48"/>
      <c r="J47" s="48"/>
      <c r="K47" s="48"/>
      <c r="L47" s="48"/>
      <c r="M47" s="48"/>
      <c r="N47" s="48"/>
      <c r="O47" s="47">
        <v>10</v>
      </c>
      <c r="P47" s="48"/>
      <c r="Q47" s="48"/>
      <c r="R47" s="48"/>
      <c r="S47" s="48"/>
      <c r="T47" s="48"/>
      <c r="U47" s="48"/>
      <c r="V47" s="48"/>
      <c r="W47" s="48"/>
      <c r="X47" s="4"/>
    </row>
    <row r="48" ht="17.25" customHeight="1" spans="1:25" x14ac:dyDescent="0.25">
      <c r="A48" s="5">
        <v>45019</v>
      </c>
      <c r="B48" s="49"/>
      <c r="C48" s="49"/>
      <c r="D48" s="47">
        <v>210</v>
      </c>
      <c r="E48" s="47">
        <v>300</v>
      </c>
      <c r="F48" s="47">
        <v>200</v>
      </c>
      <c r="G48" s="49"/>
      <c r="H48" s="49"/>
      <c r="I48" s="49"/>
      <c r="J48" s="49"/>
      <c r="K48" s="49"/>
      <c r="L48" s="49"/>
      <c r="M48" s="49"/>
      <c r="N48" s="49"/>
      <c r="O48" s="47">
        <v>230</v>
      </c>
      <c r="P48" s="47">
        <v>700</v>
      </c>
      <c r="Q48" s="48"/>
      <c r="R48" s="48"/>
      <c r="S48" s="48"/>
      <c r="T48" s="48"/>
      <c r="U48" s="48"/>
      <c r="V48" s="48"/>
      <c r="W48" s="49"/>
      <c r="X48" s="4"/>
    </row>
    <row r="49" ht="17.25" customHeight="1" spans="1:25" x14ac:dyDescent="0.25">
      <c r="A49" s="5">
        <v>45019</v>
      </c>
      <c r="B49" s="49"/>
      <c r="C49" s="49"/>
      <c r="D49" s="48"/>
      <c r="E49" s="48"/>
      <c r="F49" s="48"/>
      <c r="G49" s="49"/>
      <c r="H49" s="49"/>
      <c r="I49" s="49"/>
      <c r="J49" s="49"/>
      <c r="K49" s="47">
        <v>250</v>
      </c>
      <c r="L49" s="48"/>
      <c r="M49" s="47">
        <v>300</v>
      </c>
      <c r="N49" s="49"/>
      <c r="O49" s="48"/>
      <c r="P49" s="48"/>
      <c r="Q49" s="48"/>
      <c r="R49" s="48"/>
      <c r="S49" s="48"/>
      <c r="T49" s="48"/>
      <c r="U49" s="48"/>
      <c r="V49" s="48"/>
      <c r="W49" s="49"/>
      <c r="X49" s="4"/>
    </row>
    <row r="50" ht="17.25" customHeight="1" spans="1:25" x14ac:dyDescent="0.25">
      <c r="A50" s="5">
        <v>45080</v>
      </c>
      <c r="B50" s="47">
        <v>125</v>
      </c>
      <c r="C50" s="48"/>
      <c r="D50" s="48"/>
      <c r="E50" s="48"/>
      <c r="F50" s="47">
        <v>240</v>
      </c>
      <c r="G50" s="47">
        <v>116</v>
      </c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"/>
    </row>
    <row r="51" ht="17.25" customHeight="1" spans="1:25" x14ac:dyDescent="0.25">
      <c r="A51" s="5">
        <v>45110</v>
      </c>
      <c r="B51" s="48"/>
      <c r="C51" s="48"/>
      <c r="D51" s="48"/>
      <c r="E51" s="48"/>
      <c r="F51" s="48"/>
      <c r="G51" s="48"/>
      <c r="H51" s="48"/>
      <c r="I51" s="48"/>
      <c r="J51" s="48"/>
      <c r="K51" s="47">
        <v>32</v>
      </c>
      <c r="L51" s="47">
        <v>68</v>
      </c>
      <c r="M51" s="47">
        <v>107</v>
      </c>
      <c r="N51" s="47">
        <v>89</v>
      </c>
      <c r="O51" s="48"/>
      <c r="P51" s="48"/>
      <c r="Q51" s="48"/>
      <c r="R51" s="48"/>
      <c r="S51" s="48"/>
      <c r="T51" s="48"/>
      <c r="U51" s="48"/>
      <c r="V51" s="48"/>
      <c r="W51" s="48"/>
      <c r="X51" s="4"/>
    </row>
    <row r="52" ht="17.25" customHeight="1" spans="1:25" x14ac:dyDescent="0.25">
      <c r="A52" s="5">
        <v>45110</v>
      </c>
      <c r="B52" s="49"/>
      <c r="C52" s="49"/>
      <c r="D52" s="48"/>
      <c r="E52" s="48"/>
      <c r="F52" s="48"/>
      <c r="G52" s="49"/>
      <c r="H52" s="49"/>
      <c r="I52" s="49"/>
      <c r="J52" s="49"/>
      <c r="K52" s="49"/>
      <c r="L52" s="49"/>
      <c r="M52" s="49"/>
      <c r="N52" s="49"/>
      <c r="O52" s="47">
        <v>50</v>
      </c>
      <c r="P52" s="47">
        <v>500</v>
      </c>
      <c r="Q52" s="48"/>
      <c r="R52" s="48"/>
      <c r="S52" s="48"/>
      <c r="T52" s="48"/>
      <c r="U52" s="48"/>
      <c r="V52" s="48"/>
      <c r="W52" s="49"/>
      <c r="X52" s="4"/>
    </row>
    <row r="53" ht="17.25" customHeight="1" spans="1:25" x14ac:dyDescent="0.25">
      <c r="A53" s="26">
        <v>45141</v>
      </c>
      <c r="B53" s="171">
        <v>54</v>
      </c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"/>
    </row>
    <row r="54" ht="17.25" customHeight="1" spans="1:25" x14ac:dyDescent="0.25">
      <c r="A54" s="5" t="s">
        <v>292</v>
      </c>
      <c r="B54" s="47">
        <v>140</v>
      </c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"/>
    </row>
    <row r="55" ht="17.25" customHeight="1" spans="1:25" x14ac:dyDescent="0.25">
      <c r="A55" s="5" t="s">
        <v>335</v>
      </c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7">
        <v>474</v>
      </c>
      <c r="O55" s="48"/>
      <c r="P55" s="48"/>
      <c r="Q55" s="48"/>
      <c r="R55" s="48"/>
      <c r="S55" s="48"/>
      <c r="T55" s="48"/>
      <c r="U55" s="48"/>
      <c r="V55" s="48"/>
      <c r="W55" s="48"/>
      <c r="X55" s="4"/>
    </row>
    <row r="56" ht="17.25" customHeight="1" spans="1:25" x14ac:dyDescent="0.25">
      <c r="A56" s="5" t="s">
        <v>313</v>
      </c>
      <c r="B56" s="47">
        <v>50</v>
      </c>
      <c r="C56" s="48"/>
      <c r="D56" s="48"/>
      <c r="E56" s="47">
        <v>115</v>
      </c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"/>
    </row>
    <row r="57" ht="17.25" customHeight="1" spans="1:25" x14ac:dyDescent="0.25">
      <c r="A57" s="5" t="s">
        <v>1472</v>
      </c>
      <c r="B57" s="48"/>
      <c r="C57" s="48"/>
      <c r="D57" s="47">
        <v>400</v>
      </c>
      <c r="E57" s="47">
        <v>50</v>
      </c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"/>
    </row>
    <row r="58" ht="17.25" customHeight="1" spans="1:25" x14ac:dyDescent="0.25">
      <c r="A58" s="5" t="s">
        <v>983</v>
      </c>
      <c r="B58" s="49"/>
      <c r="C58" s="47">
        <v>100</v>
      </c>
      <c r="D58" s="49"/>
      <c r="E58" s="49"/>
      <c r="F58" s="49"/>
      <c r="G58" s="49"/>
      <c r="H58" s="47">
        <v>100</v>
      </c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"/>
    </row>
    <row r="59" ht="17.25" customHeight="1" spans="1:25" x14ac:dyDescent="0.25">
      <c r="A59" s="5" t="s">
        <v>1473</v>
      </c>
      <c r="B59" s="47">
        <v>90</v>
      </c>
      <c r="C59" s="47">
        <v>180</v>
      </c>
      <c r="D59" s="47">
        <v>100</v>
      </c>
      <c r="E59" s="47">
        <v>90</v>
      </c>
      <c r="F59" s="47">
        <v>600</v>
      </c>
      <c r="G59" s="49"/>
      <c r="H59" s="47">
        <v>80</v>
      </c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"/>
    </row>
    <row r="60" ht="17.25" customHeight="1" spans="1:25" x14ac:dyDescent="0.25">
      <c r="A60" s="5" t="s">
        <v>1051</v>
      </c>
      <c r="B60" s="47">
        <v>100</v>
      </c>
      <c r="C60" s="48"/>
      <c r="D60" s="47">
        <v>110</v>
      </c>
      <c r="E60" s="47">
        <v>110</v>
      </c>
      <c r="F60" s="48"/>
      <c r="G60" s="48"/>
      <c r="H60" s="47">
        <v>8</v>
      </c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"/>
    </row>
    <row r="61" ht="17.25" customHeight="1" spans="1:25" x14ac:dyDescent="0.25">
      <c r="A61" s="75" t="s">
        <v>1401</v>
      </c>
      <c r="B61" s="76">
        <f>SUM(C47:C65)</f>
      </c>
      <c r="C61" s="76">
        <f>SUM(D47:D65)</f>
      </c>
      <c r="D61" s="76">
        <f>SUM(E47:E65)</f>
      </c>
      <c r="E61" s="76">
        <f>SUM(F47:F65)</f>
      </c>
      <c r="F61" s="76">
        <f>SUM(G47:G65)</f>
      </c>
      <c r="G61" s="76">
        <f>SUM(H47:H65)</f>
      </c>
      <c r="H61" s="76">
        <f>SUM(I47:I65)</f>
      </c>
      <c r="I61" s="76">
        <f>SUM(J47:J65)</f>
      </c>
      <c r="J61" s="76">
        <f>SUM(K47:K65)</f>
      </c>
      <c r="K61" s="76">
        <f>SUM(L47:L65)</f>
      </c>
      <c r="L61" s="76">
        <f>SUM(M47:M65)</f>
      </c>
      <c r="M61" s="76">
        <f>SUM(N47:N65)</f>
      </c>
      <c r="N61" s="76">
        <f>SUM(O47:O65)</f>
      </c>
      <c r="O61" s="76">
        <f>SUM(P47:P65)</f>
      </c>
      <c r="P61" s="76">
        <f>SUM(Q47:Q65)</f>
      </c>
      <c r="Q61" s="189"/>
      <c r="R61" s="189"/>
      <c r="S61" s="189"/>
      <c r="T61" s="189"/>
      <c r="U61" s="189"/>
      <c r="V61" s="189"/>
      <c r="W61" s="76">
        <f>SUM(X47:X65)</f>
      </c>
      <c r="X61" s="4"/>
    </row>
    <row r="62" ht="17.25" customHeight="1" spans="1:25" x14ac:dyDescent="0.25">
      <c r="A62" s="5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"/>
    </row>
    <row r="63" ht="17.25" customHeight="1" spans="1:25" x14ac:dyDescent="0.25">
      <c r="A63" s="75" t="s">
        <v>1403</v>
      </c>
      <c r="B63" s="76">
        <f>SUM(C66:C67)</f>
      </c>
      <c r="C63" s="76">
        <f>SUM(D66:D67)</f>
      </c>
      <c r="D63" s="76">
        <f>SUM(E66:E67)</f>
      </c>
      <c r="E63" s="76">
        <f>SUM(F66:F67)</f>
      </c>
      <c r="F63" s="76">
        <f>SUM(G66:G67)</f>
      </c>
      <c r="G63" s="76">
        <f>SUM(H66:H67)</f>
      </c>
      <c r="H63" s="76">
        <f>SUM(I66:I67)</f>
      </c>
      <c r="I63" s="76">
        <f>SUM(J66:J67)</f>
      </c>
      <c r="J63" s="76">
        <f>SUM(K66:K67)</f>
      </c>
      <c r="K63" s="76">
        <f>SUM(L66:L67)</f>
      </c>
      <c r="L63" s="76">
        <f>SUM(M66:M67)</f>
      </c>
      <c r="M63" s="76">
        <f>SUM(N66:N67)</f>
      </c>
      <c r="N63" s="76">
        <f>SUM(O66:O67)</f>
      </c>
      <c r="O63" s="76">
        <f>SUM(P66:P67)</f>
      </c>
      <c r="P63" s="76">
        <f>SUM(Q66:Q67)</f>
      </c>
      <c r="Q63" s="503"/>
      <c r="R63" s="503"/>
      <c r="S63" s="503"/>
      <c r="T63" s="503"/>
      <c r="U63" s="503"/>
      <c r="V63" s="503"/>
      <c r="W63" s="76">
        <f>SUM(X66:X67)</f>
      </c>
      <c r="X63" s="40" t="s">
        <v>1474</v>
      </c>
    </row>
    <row r="64" ht="17.25" customHeight="1" spans="1:25" x14ac:dyDescent="0.25">
      <c r="A64" s="44">
        <v>45051</v>
      </c>
      <c r="B64" s="47">
        <v>-147</v>
      </c>
      <c r="C64" s="48"/>
      <c r="D64" s="47">
        <v>-161</v>
      </c>
      <c r="E64" s="47">
        <v>-219</v>
      </c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"/>
    </row>
    <row r="65" ht="17.25" customHeight="1" spans="1:25" x14ac:dyDescent="0.25">
      <c r="A65" s="5" t="s">
        <v>984</v>
      </c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7">
        <v>200</v>
      </c>
      <c r="R65" s="47">
        <v>200</v>
      </c>
      <c r="S65" s="48"/>
      <c r="T65" s="48"/>
      <c r="U65" s="48"/>
      <c r="V65" s="48"/>
      <c r="W65" s="48"/>
      <c r="X65" s="4"/>
    </row>
    <row r="66" ht="17.25" customHeight="1" spans="1:25" x14ac:dyDescent="0.25">
      <c r="A66" s="45" t="s">
        <v>1475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7">
        <v>500</v>
      </c>
      <c r="T66" s="48"/>
      <c r="U66" s="48"/>
      <c r="V66" s="48"/>
      <c r="W66" s="49"/>
      <c r="X66" s="4"/>
    </row>
    <row r="67" ht="17.25" customHeight="1" spans="1:25" x14ac:dyDescent="0.25">
      <c r="A67" s="45" t="s">
        <v>1404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7">
        <v>100</v>
      </c>
      <c r="M67" s="49"/>
      <c r="N67" s="47">
        <v>100</v>
      </c>
      <c r="O67" s="49"/>
      <c r="P67" s="49"/>
      <c r="Q67" s="47">
        <v>100</v>
      </c>
      <c r="R67" s="47">
        <v>100</v>
      </c>
      <c r="S67" s="49"/>
      <c r="T67" s="49"/>
      <c r="U67" s="49"/>
      <c r="V67" s="49"/>
      <c r="W67" s="49"/>
      <c r="X67" s="4"/>
    </row>
    <row r="68" ht="17.25" customHeight="1" spans="1:25" x14ac:dyDescent="0.25">
      <c r="A68" s="45" t="s">
        <v>1476</v>
      </c>
      <c r="B68" s="49"/>
      <c r="C68" s="49"/>
      <c r="D68" s="49"/>
      <c r="E68" s="49"/>
      <c r="F68" s="49"/>
      <c r="G68" s="47">
        <v>50</v>
      </c>
      <c r="H68" s="47">
        <v>50</v>
      </c>
      <c r="I68" s="49"/>
      <c r="J68" s="49"/>
      <c r="K68" s="49"/>
      <c r="L68" s="49"/>
      <c r="M68" s="49"/>
      <c r="N68" s="49"/>
      <c r="O68" s="49"/>
      <c r="P68" s="49"/>
      <c r="Q68" s="47">
        <v>75</v>
      </c>
      <c r="R68" s="47">
        <v>75</v>
      </c>
      <c r="S68" s="49"/>
      <c r="T68" s="49"/>
      <c r="U68" s="49"/>
      <c r="V68" s="49"/>
      <c r="W68" s="49"/>
      <c r="X68" s="4"/>
    </row>
    <row r="69" ht="17.25" customHeight="1" spans="1:25" x14ac:dyDescent="0.25">
      <c r="A69" s="45" t="s">
        <v>275</v>
      </c>
      <c r="B69" s="49"/>
      <c r="C69" s="49"/>
      <c r="D69" s="49"/>
      <c r="E69" s="47">
        <v>50</v>
      </c>
      <c r="F69" s="47">
        <v>200</v>
      </c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"/>
    </row>
    <row r="70" ht="17.25" customHeight="1" spans="1:25" x14ac:dyDescent="0.25">
      <c r="A70" s="75" t="s">
        <v>1396</v>
      </c>
      <c r="B70" s="76">
        <f>SUM(C68:C74)</f>
      </c>
      <c r="C70" s="76">
        <f>SUM(D68:D74)</f>
      </c>
      <c r="D70" s="76">
        <f>SUM(E68:E74)</f>
      </c>
      <c r="E70" s="76">
        <f>SUM(F68:F74)</f>
      </c>
      <c r="F70" s="76">
        <f>SUM(G68:G74)</f>
      </c>
      <c r="G70" s="76">
        <f>SUM(H68:H74)</f>
      </c>
      <c r="H70" s="76">
        <f>SUM(I68:I74)</f>
      </c>
      <c r="I70" s="76">
        <f>SUM(J68:J74)</f>
      </c>
      <c r="J70" s="76">
        <f>SUM(K68:K74)</f>
      </c>
      <c r="K70" s="76">
        <f>SUM(L68:L74)</f>
      </c>
      <c r="L70" s="76">
        <f>SUM(M68:M74)</f>
      </c>
      <c r="M70" s="76">
        <f>SUM(N68:N74)</f>
      </c>
      <c r="N70" s="76">
        <f>SUM(O68:O74)</f>
      </c>
      <c r="O70" s="76">
        <f>SUM(P68:P74)</f>
      </c>
      <c r="P70" s="76">
        <f>SUM(Q68:Q74)</f>
      </c>
      <c r="Q70" s="76">
        <f>SUM(R68:R74)</f>
      </c>
      <c r="R70" s="76">
        <f>SUM(S68:S74)</f>
      </c>
      <c r="S70" s="76">
        <f>SUM(T68:T74)</f>
      </c>
      <c r="T70" s="76">
        <f>SUM(U68:U74)</f>
      </c>
      <c r="U70" s="76">
        <f>SUM(V68:V74)</f>
      </c>
      <c r="V70" s="76">
        <f>SUM(W68:W74)</f>
      </c>
      <c r="W70" s="76">
        <f>SUM(X68:X74)</f>
      </c>
      <c r="X70" s="42" t="s">
        <v>1474</v>
      </c>
    </row>
    <row r="71" ht="17.25" customHeight="1" spans="1:25" x14ac:dyDescent="0.25">
      <c r="A71" s="5">
        <v>44963</v>
      </c>
      <c r="B71" s="49"/>
      <c r="C71" s="49"/>
      <c r="D71" s="49"/>
      <c r="E71" s="47">
        <v>100</v>
      </c>
      <c r="F71" s="47">
        <v>25</v>
      </c>
      <c r="G71" s="47">
        <v>100</v>
      </c>
      <c r="H71" s="47">
        <v>100</v>
      </c>
      <c r="I71" s="47">
        <v>12</v>
      </c>
      <c r="J71" s="47">
        <v>10</v>
      </c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"/>
    </row>
    <row r="72" ht="17.25" customHeight="1" spans="1:25" x14ac:dyDescent="0.25">
      <c r="A72" s="5" t="s">
        <v>276</v>
      </c>
      <c r="B72" s="49"/>
      <c r="C72" s="49"/>
      <c r="D72" s="49"/>
      <c r="E72" s="49"/>
      <c r="F72" s="47">
        <v>250</v>
      </c>
      <c r="G72" s="49"/>
      <c r="H72" s="49"/>
      <c r="I72" s="49"/>
      <c r="J72" s="49"/>
      <c r="K72" s="48"/>
      <c r="L72" s="48"/>
      <c r="M72" s="49"/>
      <c r="N72" s="49"/>
      <c r="O72" s="49"/>
      <c r="P72" s="49"/>
      <c r="Q72" s="47">
        <v>100</v>
      </c>
      <c r="R72" s="47">
        <v>100</v>
      </c>
      <c r="S72" s="47">
        <v>100</v>
      </c>
      <c r="T72" s="47">
        <v>100</v>
      </c>
      <c r="U72" s="48"/>
      <c r="V72" s="48"/>
      <c r="W72" s="49"/>
      <c r="X72" s="4"/>
    </row>
    <row r="73" ht="17.25" customHeight="1" spans="1:25" x14ac:dyDescent="0.25">
      <c r="A73" s="45">
        <v>45022</v>
      </c>
      <c r="B73" s="47">
        <v>71</v>
      </c>
      <c r="C73" s="47">
        <v>197</v>
      </c>
      <c r="D73" s="49"/>
      <c r="E73" s="47">
        <v>68</v>
      </c>
      <c r="F73" s="47">
        <v>250</v>
      </c>
      <c r="G73" s="47">
        <v>14</v>
      </c>
      <c r="H73" s="47">
        <v>14</v>
      </c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"/>
    </row>
    <row r="74" ht="17.25" customHeight="1" spans="1:25" x14ac:dyDescent="0.25">
      <c r="A74" s="5">
        <v>45052</v>
      </c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7">
        <v>100</v>
      </c>
      <c r="N74" s="47">
        <v>13</v>
      </c>
      <c r="O74" s="49"/>
      <c r="P74" s="49"/>
      <c r="Q74" s="47">
        <v>200</v>
      </c>
      <c r="R74" s="47">
        <v>100</v>
      </c>
      <c r="S74" s="47">
        <v>200</v>
      </c>
      <c r="T74" s="47">
        <v>100</v>
      </c>
      <c r="U74" s="48"/>
      <c r="V74" s="48"/>
      <c r="W74" s="49"/>
      <c r="X74" s="4"/>
    </row>
    <row r="75" ht="17.25" customHeight="1" spans="1:25" x14ac:dyDescent="0.25">
      <c r="A75" s="45">
        <v>45083</v>
      </c>
      <c r="B75" s="49"/>
      <c r="C75" s="49"/>
      <c r="D75" s="49"/>
      <c r="E75" s="49"/>
      <c r="F75" s="47">
        <v>200</v>
      </c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7">
        <v>100</v>
      </c>
      <c r="R75" s="47">
        <v>48</v>
      </c>
      <c r="S75" s="49"/>
      <c r="T75" s="49"/>
      <c r="U75" s="49"/>
      <c r="V75" s="49"/>
      <c r="W75" s="49"/>
      <c r="X75" s="4"/>
    </row>
    <row r="76" ht="17.25" customHeight="1" spans="1:25" x14ac:dyDescent="0.25">
      <c r="A76" s="5">
        <v>45144</v>
      </c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7">
        <v>100</v>
      </c>
      <c r="R76" s="49"/>
      <c r="S76" s="47">
        <v>200</v>
      </c>
      <c r="T76" s="49"/>
      <c r="U76" s="49"/>
      <c r="V76" s="49"/>
      <c r="W76" s="49"/>
      <c r="X76" s="4"/>
    </row>
    <row r="77" ht="17.25" customHeight="1" spans="1:25" x14ac:dyDescent="0.25">
      <c r="A77" s="5">
        <v>45144</v>
      </c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8"/>
      <c r="N77" s="48"/>
      <c r="O77" s="49"/>
      <c r="P77" s="49"/>
      <c r="Q77" s="48"/>
      <c r="R77" s="48"/>
      <c r="S77" s="48"/>
      <c r="T77" s="48"/>
      <c r="U77" s="47">
        <v>500</v>
      </c>
      <c r="V77" s="48"/>
      <c r="W77" s="49"/>
      <c r="X77" s="4"/>
    </row>
    <row r="78" ht="17.25" customHeight="1" spans="1:25" x14ac:dyDescent="0.25">
      <c r="A78" s="45">
        <v>45175</v>
      </c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8"/>
      <c r="N78" s="48"/>
      <c r="O78" s="49"/>
      <c r="P78" s="49"/>
      <c r="Q78" s="47">
        <v>200</v>
      </c>
      <c r="R78" s="48"/>
      <c r="S78" s="47">
        <v>200</v>
      </c>
      <c r="T78" s="48"/>
      <c r="U78" s="48"/>
      <c r="V78" s="48"/>
      <c r="W78" s="49"/>
      <c r="X78" s="4"/>
    </row>
    <row r="79" ht="17.25" customHeight="1" spans="1:25" x14ac:dyDescent="0.25">
      <c r="A79" s="45">
        <v>45205</v>
      </c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8"/>
      <c r="N79" s="48"/>
      <c r="O79" s="49"/>
      <c r="P79" s="49"/>
      <c r="Q79" s="48"/>
      <c r="R79" s="48"/>
      <c r="S79" s="47">
        <v>200</v>
      </c>
      <c r="T79" s="48"/>
      <c r="U79" s="48"/>
      <c r="V79" s="47">
        <v>150</v>
      </c>
      <c r="W79" s="49"/>
      <c r="X79" s="4"/>
    </row>
    <row r="80" ht="17.25" customHeight="1" spans="1:25" x14ac:dyDescent="0.25">
      <c r="A80" s="125">
        <v>45266</v>
      </c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8"/>
      <c r="N80" s="48"/>
      <c r="O80" s="49"/>
      <c r="P80" s="49"/>
      <c r="Q80" s="47">
        <v>100</v>
      </c>
      <c r="R80" s="48"/>
      <c r="S80" s="47">
        <v>100</v>
      </c>
      <c r="T80" s="48"/>
      <c r="U80" s="47">
        <v>76</v>
      </c>
      <c r="V80" s="48"/>
      <c r="W80" s="49"/>
      <c r="X80" s="4"/>
    </row>
    <row r="81" ht="17.25" customHeight="1" spans="1:25" x14ac:dyDescent="0.25">
      <c r="A81" s="5" t="s">
        <v>277</v>
      </c>
      <c r="B81" s="49"/>
      <c r="C81" s="49"/>
      <c r="D81" s="49"/>
      <c r="E81" s="49"/>
      <c r="F81" s="47">
        <v>200</v>
      </c>
      <c r="G81" s="49"/>
      <c r="H81" s="49"/>
      <c r="I81" s="49"/>
      <c r="J81" s="49"/>
      <c r="K81" s="49"/>
      <c r="L81" s="49"/>
      <c r="M81" s="47">
        <v>4</v>
      </c>
      <c r="N81" s="47">
        <v>2</v>
      </c>
      <c r="O81" s="49"/>
      <c r="P81" s="49"/>
      <c r="Q81" s="47">
        <v>50</v>
      </c>
      <c r="R81" s="49"/>
      <c r="S81" s="47">
        <v>50</v>
      </c>
      <c r="T81" s="49"/>
      <c r="U81" s="47">
        <v>75</v>
      </c>
      <c r="V81" s="49"/>
      <c r="W81" s="49"/>
      <c r="X81" s="4"/>
    </row>
    <row r="82" ht="17.25" customHeight="1" spans="1:25" x14ac:dyDescent="0.25">
      <c r="A82" s="5" t="s">
        <v>972</v>
      </c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7">
        <v>400</v>
      </c>
      <c r="T82" s="171">
        <v>100</v>
      </c>
      <c r="U82" s="47">
        <v>100</v>
      </c>
      <c r="V82" s="47">
        <v>200</v>
      </c>
      <c r="W82" s="49"/>
      <c r="X82" s="4"/>
    </row>
    <row r="83" ht="17.25" customHeight="1" spans="1:25" x14ac:dyDescent="0.25">
      <c r="A83" s="5" t="s">
        <v>1477</v>
      </c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7">
        <v>125</v>
      </c>
      <c r="R83" s="49"/>
      <c r="S83" s="47">
        <v>250</v>
      </c>
      <c r="T83" s="49"/>
      <c r="U83" s="49"/>
      <c r="V83" s="47">
        <v>100</v>
      </c>
      <c r="W83" s="49"/>
      <c r="X83" s="4"/>
    </row>
    <row r="84" ht="17.25" customHeight="1" spans="1:25" x14ac:dyDescent="0.25">
      <c r="A84" s="5" t="s">
        <v>278</v>
      </c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7">
        <v>17</v>
      </c>
      <c r="S84" s="47">
        <v>100</v>
      </c>
      <c r="T84" s="49"/>
      <c r="U84" s="47">
        <v>50</v>
      </c>
      <c r="V84" s="47">
        <v>50</v>
      </c>
      <c r="W84" s="49"/>
      <c r="X84" s="4"/>
    </row>
    <row r="85" ht="17.25" customHeight="1" spans="1:25" x14ac:dyDescent="0.25">
      <c r="A85" s="45" t="s">
        <v>1478</v>
      </c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7">
        <v>1500</v>
      </c>
      <c r="T85" s="49"/>
      <c r="U85" s="49"/>
      <c r="V85" s="47">
        <v>200</v>
      </c>
      <c r="W85" s="49"/>
      <c r="X85" s="4"/>
    </row>
    <row r="86" ht="17.25" customHeight="1" spans="1:25" x14ac:dyDescent="0.25">
      <c r="A86" s="45" t="s">
        <v>293</v>
      </c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7">
        <v>300</v>
      </c>
      <c r="V86" s="49"/>
      <c r="W86" s="49"/>
      <c r="X86" s="4"/>
    </row>
    <row r="87" ht="17.25" customHeight="1" spans="1:25" x14ac:dyDescent="0.25">
      <c r="A87" s="5" t="s">
        <v>1479</v>
      </c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7">
        <v>300</v>
      </c>
      <c r="V87" s="49"/>
      <c r="W87" s="49"/>
      <c r="X87" s="4"/>
    </row>
    <row r="88" ht="17.25" customHeight="1" spans="1:25" x14ac:dyDescent="0.25">
      <c r="A88" s="75" t="s">
        <v>1397</v>
      </c>
      <c r="B88" s="76">
        <f>SUM(C75:C92)</f>
      </c>
      <c r="C88" s="76">
        <f>SUM(D75:D92)</f>
      </c>
      <c r="D88" s="76">
        <f>SUM(E75:E92)</f>
      </c>
      <c r="E88" s="76">
        <f>SUM(F75:F92)</f>
      </c>
      <c r="F88" s="76">
        <f>SUM(G75:G92)</f>
      </c>
      <c r="G88" s="76">
        <f>SUM(H75:H92)</f>
      </c>
      <c r="H88" s="76">
        <f>SUM(I75:I92)</f>
      </c>
      <c r="I88" s="76">
        <f>SUM(J75:J92)</f>
      </c>
      <c r="J88" s="76">
        <f>SUM(K75:K92)</f>
      </c>
      <c r="K88" s="76">
        <f>SUM(L75:L92)</f>
      </c>
      <c r="L88" s="76">
        <f>SUM(M75:M92)</f>
      </c>
      <c r="M88" s="76">
        <f>SUM(N75:N92)</f>
      </c>
      <c r="N88" s="76">
        <f>SUM(O75:O92)</f>
      </c>
      <c r="O88" s="76">
        <f>SUM(P75:P92)</f>
      </c>
      <c r="P88" s="76">
        <f>SUM(Q75:Q92)</f>
      </c>
      <c r="Q88" s="76">
        <f>SUM(R75:R92)</f>
      </c>
      <c r="R88" s="76">
        <f>SUM(S75:S92)</f>
      </c>
      <c r="S88" s="76">
        <f>SUM(T75:T92)</f>
      </c>
      <c r="T88" s="76">
        <f>SUM(U75:U92)</f>
      </c>
      <c r="U88" s="76">
        <f>SUM(V75:V92)</f>
      </c>
      <c r="V88" s="76">
        <f>SUM(W75:W92)</f>
      </c>
      <c r="W88" s="76">
        <f>SUM(X75:X92)</f>
      </c>
      <c r="X88" s="42"/>
    </row>
    <row r="89" ht="17.25" customHeight="1" spans="1:25" x14ac:dyDescent="0.25">
      <c r="A89" s="45">
        <v>45053</v>
      </c>
      <c r="B89" s="49"/>
      <c r="C89" s="49"/>
      <c r="D89" s="49"/>
      <c r="E89" s="49"/>
      <c r="F89" s="47">
        <v>-4</v>
      </c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7">
        <v>-9</v>
      </c>
      <c r="S89" s="47">
        <v>-912</v>
      </c>
      <c r="T89" s="49"/>
      <c r="U89" s="49"/>
      <c r="V89" s="47">
        <v>-53</v>
      </c>
      <c r="W89" s="49"/>
      <c r="X89" s="4"/>
    </row>
    <row r="90" ht="17.25" customHeight="1" spans="1:25" x14ac:dyDescent="0.25">
      <c r="A90" s="5" t="s">
        <v>1021</v>
      </c>
      <c r="B90" s="47">
        <v>-1</v>
      </c>
      <c r="C90" s="49"/>
      <c r="D90" s="49"/>
      <c r="E90" s="47">
        <v>-443</v>
      </c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8"/>
      <c r="V90" s="49"/>
      <c r="W90" s="49"/>
      <c r="X90" s="4"/>
    </row>
    <row r="91" ht="17.25" customHeight="1" spans="1:25" x14ac:dyDescent="0.25">
      <c r="A91" s="5" t="s">
        <v>333</v>
      </c>
      <c r="B91" s="47">
        <v>-265</v>
      </c>
      <c r="C91" s="47">
        <v>-116</v>
      </c>
      <c r="D91" s="49"/>
      <c r="E91" s="47">
        <v>-146</v>
      </c>
      <c r="F91" s="49"/>
      <c r="G91" s="49"/>
      <c r="H91" s="49"/>
      <c r="I91" s="47">
        <v>-4</v>
      </c>
      <c r="J91" s="47">
        <v>-19</v>
      </c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"/>
    </row>
    <row r="92" ht="17.25" customHeight="1" spans="1:25" x14ac:dyDescent="0.25">
      <c r="A92" s="5" t="s">
        <v>282</v>
      </c>
      <c r="B92" s="47">
        <v>-146</v>
      </c>
      <c r="C92" s="47">
        <v>-2</v>
      </c>
      <c r="D92" s="47">
        <v>-221</v>
      </c>
      <c r="E92" s="47">
        <v>-135</v>
      </c>
      <c r="F92" s="49"/>
      <c r="G92" s="49"/>
      <c r="H92" s="47">
        <v>-56</v>
      </c>
      <c r="I92" s="47">
        <v>-7</v>
      </c>
      <c r="J92" s="47">
        <v>-1</v>
      </c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"/>
    </row>
    <row r="93" ht="17.25" customHeight="1" spans="1:25" x14ac:dyDescent="0.25">
      <c r="A93" s="5" t="s">
        <v>768</v>
      </c>
      <c r="B93" s="47">
        <v>-230</v>
      </c>
      <c r="C93" s="47">
        <v>-181</v>
      </c>
      <c r="D93" s="49"/>
      <c r="E93" s="47">
        <v>-39</v>
      </c>
      <c r="F93" s="47">
        <v>-495</v>
      </c>
      <c r="G93" s="49"/>
      <c r="H93" s="49"/>
      <c r="I93" s="47">
        <v>-8</v>
      </c>
      <c r="J93" s="47">
        <v>-23</v>
      </c>
      <c r="K93" s="47">
        <v>-14</v>
      </c>
      <c r="L93" s="49"/>
      <c r="M93" s="47">
        <v>-62</v>
      </c>
      <c r="N93" s="47">
        <v>-55</v>
      </c>
      <c r="O93" s="49"/>
      <c r="P93" s="49"/>
      <c r="Q93" s="49"/>
      <c r="R93" s="49"/>
      <c r="S93" s="49"/>
      <c r="T93" s="49"/>
      <c r="U93" s="49"/>
      <c r="V93" s="49"/>
      <c r="W93" s="49"/>
      <c r="X93" s="4"/>
    </row>
    <row r="94" ht="16.5" customHeight="1" spans="1:25" x14ac:dyDescent="0.25">
      <c r="A94" s="75" t="s">
        <v>1398</v>
      </c>
      <c r="B94" s="76">
        <f>SUM(C93:C98)</f>
      </c>
      <c r="C94" s="76">
        <f>SUM(D93:D98)</f>
      </c>
      <c r="D94" s="76">
        <f>SUM(E93:E98)</f>
      </c>
      <c r="E94" s="76">
        <f>SUM(F93:F98)</f>
      </c>
      <c r="F94" s="76">
        <f>SUM(G93:G98)</f>
      </c>
      <c r="G94" s="76">
        <f>SUM(H93:H98)</f>
      </c>
      <c r="H94" s="76">
        <f>SUM(I93:I98)</f>
      </c>
      <c r="I94" s="76">
        <f>SUM(J93:J98)</f>
      </c>
      <c r="J94" s="76">
        <f>SUM(K93:K98)</f>
      </c>
      <c r="K94" s="76">
        <f>SUM(L93:L98)</f>
      </c>
      <c r="L94" s="76">
        <f>SUM(M93:M98)</f>
      </c>
      <c r="M94" s="76">
        <f>SUM(N93:N98)</f>
      </c>
      <c r="N94" s="76">
        <f>SUM(O93:O98)</f>
      </c>
      <c r="O94" s="76">
        <f>SUM(P93:P98)</f>
      </c>
      <c r="P94" s="76">
        <f>SUM(Q93:Q98)</f>
      </c>
      <c r="Q94" s="76">
        <f>SUM(R93:R98)</f>
      </c>
      <c r="R94" s="76">
        <f>SUM(S93:S98)</f>
      </c>
      <c r="S94" s="76">
        <f>SUM(T93:T98)</f>
      </c>
      <c r="T94" s="76">
        <f>SUM(U93:U98)</f>
      </c>
      <c r="U94" s="76">
        <f>SUM(V93:V98)</f>
      </c>
      <c r="V94" s="76">
        <f>SUM(W93:W98)</f>
      </c>
      <c r="W94" s="76">
        <f>SUM(X93:X98)</f>
      </c>
      <c r="X94" s="42"/>
    </row>
    <row r="95" ht="16.5" customHeight="1" spans="1:25" x14ac:dyDescent="0.25">
      <c r="A95" s="147">
        <v>44934</v>
      </c>
      <c r="B95" s="196"/>
      <c r="C95" s="196"/>
      <c r="D95" s="196"/>
      <c r="E95" s="196"/>
      <c r="F95" s="196"/>
      <c r="G95" s="196"/>
      <c r="H95" s="196"/>
      <c r="I95" s="196"/>
      <c r="J95" s="196"/>
      <c r="K95" s="196"/>
      <c r="L95" s="196"/>
      <c r="M95" s="196"/>
      <c r="N95" s="196"/>
      <c r="O95" s="196"/>
      <c r="P95" s="196"/>
      <c r="Q95" s="196"/>
      <c r="R95" s="196"/>
      <c r="S95" s="196"/>
      <c r="T95" s="196"/>
      <c r="U95" s="196"/>
      <c r="V95" s="196"/>
      <c r="W95" s="196"/>
      <c r="X95" s="42"/>
    </row>
    <row r="96" ht="17.25" customHeight="1" spans="1:25" x14ac:dyDescent="0.25">
      <c r="A96" s="5">
        <v>45115</v>
      </c>
      <c r="B96" s="47">
        <v>-132</v>
      </c>
      <c r="C96" s="47">
        <v>-82</v>
      </c>
      <c r="D96" s="47">
        <v>-202</v>
      </c>
      <c r="E96" s="47">
        <v>-52</v>
      </c>
      <c r="F96" s="47">
        <v>-271</v>
      </c>
      <c r="G96" s="47">
        <v>-84</v>
      </c>
      <c r="H96" s="47">
        <v>-80</v>
      </c>
      <c r="I96" s="47">
        <v>-3</v>
      </c>
      <c r="J96" s="47">
        <v>-16</v>
      </c>
      <c r="K96" s="49"/>
      <c r="L96" s="47">
        <v>-8</v>
      </c>
      <c r="M96" s="49"/>
      <c r="N96" s="47">
        <v>-2</v>
      </c>
      <c r="O96" s="49"/>
      <c r="P96" s="49"/>
      <c r="Q96" s="49"/>
      <c r="R96" s="49"/>
      <c r="S96" s="49"/>
      <c r="T96" s="49"/>
      <c r="U96" s="49"/>
      <c r="V96" s="49"/>
      <c r="W96" s="49"/>
      <c r="X96" s="4"/>
    </row>
    <row r="97" ht="17.25" customHeight="1" spans="1:25" x14ac:dyDescent="0.25">
      <c r="A97" s="5">
        <v>45207</v>
      </c>
      <c r="B97" s="47">
        <v>-61</v>
      </c>
      <c r="C97" s="47">
        <v>-70</v>
      </c>
      <c r="D97" s="48"/>
      <c r="E97" s="48"/>
      <c r="F97" s="48"/>
      <c r="G97" s="48"/>
      <c r="H97" s="48"/>
      <c r="I97" s="48"/>
      <c r="J97" s="48"/>
      <c r="K97" s="47">
        <v>-72</v>
      </c>
      <c r="L97" s="47">
        <v>-60</v>
      </c>
      <c r="M97" s="47">
        <v>-85</v>
      </c>
      <c r="N97" s="47">
        <v>-55</v>
      </c>
      <c r="O97" s="48"/>
      <c r="P97" s="48"/>
      <c r="Q97" s="47">
        <v>-10</v>
      </c>
      <c r="R97" s="48"/>
      <c r="S97" s="47">
        <v>-320</v>
      </c>
      <c r="T97" s="47">
        <v>-31</v>
      </c>
      <c r="U97" s="48"/>
      <c r="V97" s="47">
        <v>-59</v>
      </c>
      <c r="W97" s="48"/>
      <c r="X97" s="4"/>
    </row>
    <row r="98" ht="17.25" customHeight="1" spans="1:25" x14ac:dyDescent="0.25">
      <c r="A98" s="5" t="s">
        <v>769</v>
      </c>
      <c r="B98" s="47">
        <v>-191</v>
      </c>
      <c r="C98" s="47">
        <v>-239</v>
      </c>
      <c r="D98" s="47">
        <v>-184</v>
      </c>
      <c r="E98" s="48"/>
      <c r="F98" s="48"/>
      <c r="G98" s="48"/>
      <c r="H98" s="47">
        <v>-64</v>
      </c>
      <c r="I98" s="48"/>
      <c r="J98" s="48"/>
      <c r="K98" s="197">
        <v>-60</v>
      </c>
      <c r="L98" s="197">
        <v>-48</v>
      </c>
      <c r="M98" s="197">
        <v>-141</v>
      </c>
      <c r="N98" s="197">
        <v>-32</v>
      </c>
      <c r="O98" s="48"/>
      <c r="P98" s="48"/>
      <c r="Q98" s="48"/>
      <c r="R98" s="48"/>
      <c r="S98" s="48"/>
      <c r="T98" s="47">
        <v>-8</v>
      </c>
      <c r="U98" s="48"/>
      <c r="V98" s="48"/>
      <c r="W98" s="48"/>
      <c r="X98" s="4"/>
    </row>
    <row r="99" ht="17.25" customHeight="1" spans="1:25" x14ac:dyDescent="0.25">
      <c r="A99" s="5" t="s">
        <v>1083</v>
      </c>
      <c r="B99" s="48"/>
      <c r="C99" s="48"/>
      <c r="D99" s="48"/>
      <c r="E99" s="49"/>
      <c r="F99" s="49"/>
      <c r="G99" s="49"/>
      <c r="H99" s="48"/>
      <c r="I99" s="49"/>
      <c r="J99" s="49"/>
      <c r="K99" s="48"/>
      <c r="L99" s="49"/>
      <c r="M99" s="48"/>
      <c r="N99" s="49"/>
      <c r="O99" s="49"/>
      <c r="P99" s="49"/>
      <c r="Q99" s="47">
        <v>-43</v>
      </c>
      <c r="R99" s="49"/>
      <c r="S99" s="47">
        <v>-330</v>
      </c>
      <c r="T99" s="48"/>
      <c r="U99" s="47">
        <v>-212</v>
      </c>
      <c r="V99" s="47">
        <v>-119</v>
      </c>
      <c r="W99" s="49"/>
      <c r="X99" s="4"/>
    </row>
    <row r="100" ht="17.25" customHeight="1" spans="1:25" x14ac:dyDescent="0.25">
      <c r="A100" s="5" t="s">
        <v>1068</v>
      </c>
      <c r="B100" s="47">
        <v>-150</v>
      </c>
      <c r="C100" s="47">
        <v>-171</v>
      </c>
      <c r="D100" s="49"/>
      <c r="E100" s="47">
        <v>-126</v>
      </c>
      <c r="F100" s="49"/>
      <c r="G100" s="47">
        <v>-47</v>
      </c>
      <c r="H100" s="49"/>
      <c r="I100" s="47">
        <v>-19</v>
      </c>
      <c r="J100" s="49"/>
      <c r="K100" s="49"/>
      <c r="L100" s="49"/>
      <c r="M100" s="47">
        <v>-8</v>
      </c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"/>
    </row>
    <row r="101" ht="17.25" customHeight="1" spans="1:25" x14ac:dyDescent="0.25">
      <c r="A101" s="5" t="s">
        <v>1022</v>
      </c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7">
        <v>-86</v>
      </c>
      <c r="R101" s="49"/>
      <c r="S101" s="47">
        <v>-250</v>
      </c>
      <c r="T101" s="49"/>
      <c r="U101" s="47">
        <v>-24</v>
      </c>
      <c r="V101" s="49"/>
      <c r="W101" s="49"/>
      <c r="X101" s="4"/>
    </row>
    <row r="102" ht="17.25" customHeight="1" spans="1:25" x14ac:dyDescent="0.25">
      <c r="A102" s="5" t="s">
        <v>304</v>
      </c>
      <c r="B102" s="47">
        <v>-202</v>
      </c>
      <c r="C102" s="47">
        <v>-202</v>
      </c>
      <c r="D102" s="49"/>
      <c r="E102" s="47">
        <v>-95</v>
      </c>
      <c r="F102" s="49"/>
      <c r="G102" s="47">
        <v>-48</v>
      </c>
      <c r="H102" s="49"/>
      <c r="I102" s="47">
        <v>-3</v>
      </c>
      <c r="J102" s="47">
        <v>-27</v>
      </c>
      <c r="K102" s="47">
        <v>-3</v>
      </c>
      <c r="L102" s="47">
        <v>-1</v>
      </c>
      <c r="M102" s="47">
        <v>-15</v>
      </c>
      <c r="N102" s="47">
        <v>-14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"/>
    </row>
    <row r="103" ht="17.25" customHeight="1" spans="1:25" x14ac:dyDescent="0.25">
      <c r="A103" s="75" t="s">
        <v>1405</v>
      </c>
      <c r="B103" s="76">
        <f>SUM(C99:C107)</f>
      </c>
      <c r="C103" s="76">
        <f>SUM(D99:D107)</f>
      </c>
      <c r="D103" s="76">
        <f>SUM(E99:E107)</f>
      </c>
      <c r="E103" s="76">
        <f>SUM(F99:F107)</f>
      </c>
      <c r="F103" s="76">
        <f>SUM(G99:G107)</f>
      </c>
      <c r="G103" s="76">
        <f>SUM(H99:H107)</f>
      </c>
      <c r="H103" s="76">
        <f>SUM(I99:I107)</f>
      </c>
      <c r="I103" s="52">
        <f>SUM(J99:J107)</f>
      </c>
      <c r="J103" s="76">
        <f>SUM(K99:K107)</f>
      </c>
      <c r="K103" s="76">
        <f>SUM(L99:L107)</f>
      </c>
      <c r="L103" s="76">
        <f>SUM(M99:M107)</f>
      </c>
      <c r="M103" s="76">
        <f>SUM(N99:N107)</f>
      </c>
      <c r="N103" s="76">
        <f>SUM(O99:O107)</f>
      </c>
      <c r="O103" s="76">
        <f>SUM(P99:P107)</f>
      </c>
      <c r="P103" s="76">
        <f>SUM(Q99:Q107)</f>
      </c>
      <c r="Q103" s="76">
        <f>SUM(R99:R107)</f>
      </c>
      <c r="R103" s="76">
        <f>SUM(S99:S107)</f>
      </c>
      <c r="S103" s="76">
        <f>SUM(T99:T107)</f>
      </c>
      <c r="T103" s="76">
        <f>SUM(U99:U107)</f>
      </c>
      <c r="U103" s="76">
        <f>SUM(V99:V107)</f>
      </c>
      <c r="V103" s="76">
        <f>SUM(W99:W107)</f>
      </c>
      <c r="W103" s="76">
        <f>SUM(X99:X107)</f>
      </c>
      <c r="X103" s="42" t="s">
        <v>971</v>
      </c>
    </row>
    <row r="104" ht="17.25" customHeight="1" spans="1:25" x14ac:dyDescent="0.25">
      <c r="A104" s="5">
        <v>45086</v>
      </c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7">
        <v>-81</v>
      </c>
      <c r="R104" s="47">
        <v>-47</v>
      </c>
      <c r="S104" s="47">
        <v>-296</v>
      </c>
      <c r="T104" s="49"/>
      <c r="U104" s="47">
        <v>-213</v>
      </c>
      <c r="V104" s="47">
        <v>-123</v>
      </c>
      <c r="W104" s="49"/>
      <c r="X104" s="4"/>
    </row>
    <row r="105" ht="17.25" customHeight="1" spans="1:25" x14ac:dyDescent="0.25">
      <c r="A105" s="45">
        <v>45116</v>
      </c>
      <c r="B105" s="47">
        <v>-492</v>
      </c>
      <c r="C105" s="47">
        <v>-355</v>
      </c>
      <c r="D105" s="49"/>
      <c r="E105" s="49"/>
      <c r="F105" s="48"/>
      <c r="G105" s="49"/>
      <c r="H105" s="49"/>
      <c r="I105" s="47">
        <v>-5</v>
      </c>
      <c r="J105" s="47">
        <v>-44</v>
      </c>
      <c r="K105" s="49"/>
      <c r="L105" s="47">
        <v>-5</v>
      </c>
      <c r="M105" s="49"/>
      <c r="N105" s="47">
        <v>-6</v>
      </c>
      <c r="O105" s="49"/>
      <c r="P105" s="49"/>
      <c r="Q105" s="49"/>
      <c r="R105" s="49"/>
      <c r="S105" s="49"/>
      <c r="T105" s="49"/>
      <c r="U105" s="49"/>
      <c r="V105" s="49"/>
      <c r="W105" s="49"/>
      <c r="X105" s="4"/>
    </row>
    <row r="106" ht="17.25" customHeight="1" spans="1:25" x14ac:dyDescent="0.25">
      <c r="A106" s="45">
        <v>45239</v>
      </c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7">
        <v>-172</v>
      </c>
      <c r="R106" s="47">
        <v>-132</v>
      </c>
      <c r="S106" s="47">
        <v>-215</v>
      </c>
      <c r="T106" s="49"/>
      <c r="U106" s="47">
        <v>-58</v>
      </c>
      <c r="V106" s="47">
        <v>-32</v>
      </c>
      <c r="W106" s="49"/>
      <c r="X106" s="4"/>
    </row>
    <row r="107" ht="17.25" customHeight="1" spans="1:25" x14ac:dyDescent="0.25">
      <c r="A107" s="5">
        <v>45269</v>
      </c>
      <c r="B107" s="49"/>
      <c r="C107" s="49"/>
      <c r="D107" s="47">
        <v>-71</v>
      </c>
      <c r="E107" s="47">
        <v>-97</v>
      </c>
      <c r="F107" s="49"/>
      <c r="G107" s="49"/>
      <c r="H107" s="47">
        <v>-43</v>
      </c>
      <c r="I107" s="49"/>
      <c r="J107" s="49"/>
      <c r="K107" s="49"/>
      <c r="L107" s="49"/>
      <c r="M107" s="49"/>
      <c r="N107" s="49"/>
      <c r="O107" s="49"/>
      <c r="P107" s="49"/>
      <c r="Q107" s="47">
        <v>-48</v>
      </c>
      <c r="R107" s="47">
        <v>-37</v>
      </c>
      <c r="S107" s="47">
        <v>-84</v>
      </c>
      <c r="T107" s="49"/>
      <c r="U107" s="47">
        <v>-100</v>
      </c>
      <c r="V107" s="47">
        <v>-30</v>
      </c>
      <c r="W107" s="49"/>
      <c r="X107" s="4"/>
    </row>
    <row r="108" ht="17.25" customHeight="1" spans="1:25" x14ac:dyDescent="0.25">
      <c r="A108" s="5" t="s">
        <v>772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7">
        <v>-257</v>
      </c>
      <c r="R108" s="47">
        <v>-115</v>
      </c>
      <c r="S108" s="47">
        <v>-303</v>
      </c>
      <c r="T108" s="49"/>
      <c r="U108" s="47">
        <v>-110</v>
      </c>
      <c r="V108" s="47">
        <v>-31</v>
      </c>
      <c r="W108" s="49"/>
      <c r="X108" s="4"/>
    </row>
    <row r="109" ht="17.25" customHeight="1" spans="1:25" x14ac:dyDescent="0.25">
      <c r="A109" s="5" t="s">
        <v>773</v>
      </c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7">
        <v>-88</v>
      </c>
      <c r="R109" s="47">
        <v>-45</v>
      </c>
      <c r="S109" s="47">
        <v>-28</v>
      </c>
      <c r="T109" s="49"/>
      <c r="U109" s="47">
        <v>-115</v>
      </c>
      <c r="V109" s="47">
        <v>-16</v>
      </c>
      <c r="W109" s="49"/>
      <c r="X109" s="4"/>
    </row>
    <row r="110" ht="17.25" customHeight="1" spans="1:25" x14ac:dyDescent="0.25">
      <c r="A110" s="5" t="s">
        <v>773</v>
      </c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7">
        <v>-151</v>
      </c>
      <c r="R110" s="47">
        <v>-95</v>
      </c>
      <c r="S110" s="47">
        <v>-158</v>
      </c>
      <c r="T110" s="49"/>
      <c r="U110" s="47">
        <v>-189</v>
      </c>
      <c r="V110" s="47">
        <v>-11</v>
      </c>
      <c r="W110" s="49"/>
      <c r="X110" s="4"/>
    </row>
    <row r="111" ht="17.25" customHeight="1" spans="1:25" x14ac:dyDescent="0.25">
      <c r="A111" s="75" t="s">
        <v>1393</v>
      </c>
      <c r="B111" s="76">
        <f>SUM(C108:C115)</f>
      </c>
      <c r="C111" s="76">
        <f>SUM(D108:D115)</f>
      </c>
      <c r="D111" s="76">
        <f>SUM(E108:E115)</f>
      </c>
      <c r="E111" s="76">
        <f>SUM(F108:F115)</f>
      </c>
      <c r="F111" s="76">
        <f>SUM(G108:G115)</f>
      </c>
      <c r="G111" s="76">
        <f>SUM(H108:H115)</f>
      </c>
      <c r="H111" s="76">
        <f>SUM(I108:I115)</f>
      </c>
      <c r="I111" s="52">
        <f>SUM(J108:J115)</f>
      </c>
      <c r="J111" s="76">
        <f>SUM(K108:K115)</f>
      </c>
      <c r="K111" s="76">
        <f>SUM(L108:L115)</f>
      </c>
      <c r="L111" s="76">
        <f>SUM(M108:M115)</f>
      </c>
      <c r="M111" s="76">
        <f>SUM(N108:N115)</f>
      </c>
      <c r="N111" s="76">
        <f>SUM(O108:O115)</f>
      </c>
      <c r="O111" s="76">
        <f>SUM(P108:P115)</f>
      </c>
      <c r="P111" s="76">
        <f>SUM(Q108:Q115)</f>
      </c>
      <c r="Q111" s="76">
        <f>SUM(R108:R115)</f>
      </c>
      <c r="R111" s="76">
        <f>SUM(S108:S115)</f>
      </c>
      <c r="S111" s="76">
        <f>SUM(T108:T115)</f>
      </c>
      <c r="T111" s="76">
        <f>SUM(U108:U115)</f>
      </c>
      <c r="U111" s="76">
        <f>SUM(V108:V115)</f>
      </c>
      <c r="V111" s="76">
        <f>SUM(W108:W115)</f>
      </c>
      <c r="W111" s="167">
        <f>SUM(X108:X115)</f>
      </c>
      <c r="X111" s="42" t="s">
        <v>971</v>
      </c>
    </row>
    <row r="112" ht="17.25" customHeight="1" spans="1:25" x14ac:dyDescent="0.25">
      <c r="A112" s="45">
        <v>44967</v>
      </c>
      <c r="B112" s="47">
        <v>-19</v>
      </c>
      <c r="C112" s="47">
        <v>-16</v>
      </c>
      <c r="D112" s="49"/>
      <c r="E112" s="49"/>
      <c r="F112" s="49"/>
      <c r="G112" s="49"/>
      <c r="H112" s="49"/>
      <c r="I112" s="49"/>
      <c r="J112" s="49"/>
      <c r="K112" s="47">
        <v>-22</v>
      </c>
      <c r="L112" s="47">
        <v>-28</v>
      </c>
      <c r="M112" s="47">
        <v>-2</v>
      </c>
      <c r="N112" s="49"/>
      <c r="O112" s="49"/>
      <c r="P112" s="49"/>
      <c r="Q112" s="47">
        <v>-193</v>
      </c>
      <c r="R112" s="47">
        <v>-66</v>
      </c>
      <c r="S112" s="47">
        <v>-281</v>
      </c>
      <c r="T112" s="49"/>
      <c r="U112" s="47">
        <v>-113</v>
      </c>
      <c r="V112" s="47">
        <v>-35</v>
      </c>
      <c r="W112" s="49"/>
      <c r="X112" s="4"/>
    </row>
    <row r="113" ht="17.25" customHeight="1" spans="1:25" x14ac:dyDescent="0.25">
      <c r="A113" s="45">
        <v>44995</v>
      </c>
      <c r="B113" s="47">
        <v>-67</v>
      </c>
      <c r="C113" s="47">
        <v>-108</v>
      </c>
      <c r="D113" s="49"/>
      <c r="E113" s="47">
        <v>-120</v>
      </c>
      <c r="F113" s="49"/>
      <c r="G113" s="49"/>
      <c r="H113" s="49"/>
      <c r="I113" s="49"/>
      <c r="J113" s="49"/>
      <c r="K113" s="47">
        <v>-6</v>
      </c>
      <c r="L113" s="49"/>
      <c r="M113" s="47">
        <v>-1</v>
      </c>
      <c r="N113" s="49"/>
      <c r="O113" s="49"/>
      <c r="P113" s="49"/>
      <c r="Q113" s="47">
        <v>-6</v>
      </c>
      <c r="R113" s="49"/>
      <c r="S113" s="47">
        <v>-134</v>
      </c>
      <c r="T113" s="49"/>
      <c r="U113" s="49"/>
      <c r="V113" s="47">
        <v>-38</v>
      </c>
      <c r="W113" s="49"/>
      <c r="X113" s="4"/>
    </row>
    <row r="114" ht="17.25" customHeight="1" spans="1:25" x14ac:dyDescent="0.25">
      <c r="A114" s="5">
        <v>45087</v>
      </c>
      <c r="B114" s="48"/>
      <c r="C114" s="48"/>
      <c r="D114" s="47">
        <v>-100</v>
      </c>
      <c r="E114" s="47">
        <v>-84</v>
      </c>
      <c r="F114" s="49"/>
      <c r="G114" s="47">
        <v>-35</v>
      </c>
      <c r="H114" s="47">
        <v>-35</v>
      </c>
      <c r="I114" s="49"/>
      <c r="J114" s="49"/>
      <c r="K114" s="48"/>
      <c r="L114" s="48"/>
      <c r="M114" s="48"/>
      <c r="N114" s="49"/>
      <c r="O114" s="49"/>
      <c r="P114" s="49"/>
      <c r="Q114" s="48"/>
      <c r="R114" s="48"/>
      <c r="S114" s="48"/>
      <c r="T114" s="49"/>
      <c r="U114" s="48"/>
      <c r="V114" s="48"/>
      <c r="W114" s="49"/>
      <c r="X114" s="4"/>
    </row>
    <row r="115" ht="17.25" customHeight="1" spans="1:25" x14ac:dyDescent="0.25">
      <c r="A115" s="45">
        <v>45209</v>
      </c>
      <c r="B115" s="49"/>
      <c r="C115" s="49"/>
      <c r="D115" s="47">
        <v>-52</v>
      </c>
      <c r="E115" s="47">
        <v>-113</v>
      </c>
      <c r="F115" s="49"/>
      <c r="G115" s="47">
        <v>-45</v>
      </c>
      <c r="H115" s="47">
        <v>-9</v>
      </c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"/>
    </row>
    <row r="116" ht="17.25" customHeight="1" spans="1:25" x14ac:dyDescent="0.25">
      <c r="A116" s="45">
        <v>45240</v>
      </c>
      <c r="B116" s="49"/>
      <c r="C116" s="49"/>
      <c r="D116" s="49"/>
      <c r="E116" s="47">
        <v>-38</v>
      </c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7">
        <v>-40</v>
      </c>
      <c r="T116" s="49"/>
      <c r="U116" s="49"/>
      <c r="V116" s="49"/>
      <c r="W116" s="49"/>
      <c r="X116" s="4"/>
    </row>
    <row r="117" ht="17.25" customHeight="1" spans="1:25" x14ac:dyDescent="0.25">
      <c r="A117" s="45" t="s">
        <v>318</v>
      </c>
      <c r="B117" s="47">
        <v>-52</v>
      </c>
      <c r="C117" s="47">
        <v>-25</v>
      </c>
      <c r="D117" s="47">
        <v>-111</v>
      </c>
      <c r="E117" s="47">
        <v>-130</v>
      </c>
      <c r="F117" s="47">
        <v>-291</v>
      </c>
      <c r="G117" s="47">
        <v>-28</v>
      </c>
      <c r="H117" s="47">
        <v>-13</v>
      </c>
      <c r="I117" s="49"/>
      <c r="J117" s="47">
        <v>-1</v>
      </c>
      <c r="K117" s="47">
        <v>-20</v>
      </c>
      <c r="L117" s="47">
        <v>-27</v>
      </c>
      <c r="M117" s="47">
        <v>-17</v>
      </c>
      <c r="N117" s="47">
        <v>-15</v>
      </c>
      <c r="O117" s="49"/>
      <c r="P117" s="49"/>
      <c r="Q117" s="49"/>
      <c r="R117" s="49"/>
      <c r="S117" s="49"/>
      <c r="T117" s="49"/>
      <c r="U117" s="49"/>
      <c r="V117" s="49"/>
      <c r="W117" s="49"/>
      <c r="X117" s="4"/>
    </row>
    <row r="118" ht="17.25" customHeight="1" spans="1:25" x14ac:dyDescent="0.25">
      <c r="A118" s="5" t="s">
        <v>319</v>
      </c>
      <c r="B118" s="47">
        <v>-163</v>
      </c>
      <c r="C118" s="47">
        <v>-262</v>
      </c>
      <c r="D118" s="49"/>
      <c r="E118" s="49"/>
      <c r="F118" s="47">
        <v>-160</v>
      </c>
      <c r="G118" s="49"/>
      <c r="H118" s="49"/>
      <c r="I118" s="47">
        <v>-2</v>
      </c>
      <c r="J118" s="47">
        <v>-12</v>
      </c>
      <c r="K118" s="47">
        <v>-1</v>
      </c>
      <c r="L118" s="47">
        <v>-1</v>
      </c>
      <c r="M118" s="47">
        <v>-2</v>
      </c>
      <c r="N118" s="49"/>
      <c r="O118" s="49"/>
      <c r="P118" s="49"/>
      <c r="Q118" s="47">
        <v>-91</v>
      </c>
      <c r="R118" s="47">
        <v>-26</v>
      </c>
      <c r="S118" s="47">
        <v>-110</v>
      </c>
      <c r="T118" s="49"/>
      <c r="U118" s="47">
        <v>-160</v>
      </c>
      <c r="V118" s="47">
        <v>-65</v>
      </c>
      <c r="W118" s="49"/>
      <c r="X118" s="4"/>
    </row>
    <row r="119" ht="17.25" customHeight="1" spans="1:25" x14ac:dyDescent="0.25">
      <c r="A119" s="5" t="s">
        <v>319</v>
      </c>
      <c r="B119" s="47">
        <v>-418</v>
      </c>
      <c r="C119" s="47">
        <v>-537</v>
      </c>
      <c r="D119" s="49"/>
      <c r="E119" s="49"/>
      <c r="F119" s="49"/>
      <c r="G119" s="49"/>
      <c r="H119" s="49"/>
      <c r="I119" s="47">
        <v>-2</v>
      </c>
      <c r="J119" s="47">
        <v>-17</v>
      </c>
      <c r="K119" s="47">
        <v>-26</v>
      </c>
      <c r="L119" s="47">
        <v>-23</v>
      </c>
      <c r="M119" s="47">
        <v>-27</v>
      </c>
      <c r="N119" s="47">
        <v>-15</v>
      </c>
      <c r="O119" s="49"/>
      <c r="P119" s="49"/>
      <c r="Q119" s="49"/>
      <c r="R119" s="49"/>
      <c r="S119" s="49"/>
      <c r="T119" s="47">
        <v>-3</v>
      </c>
      <c r="U119" s="49"/>
      <c r="V119" s="49"/>
      <c r="W119" s="49"/>
      <c r="X119" s="4"/>
    </row>
    <row r="120" ht="17.25" customHeight="1" spans="1:25" x14ac:dyDescent="0.25">
      <c r="A120" s="5" t="s">
        <v>285</v>
      </c>
      <c r="B120" s="47">
        <v>-165</v>
      </c>
      <c r="C120" s="47">
        <v>-123</v>
      </c>
      <c r="D120" s="49"/>
      <c r="E120" s="49"/>
      <c r="F120" s="49"/>
      <c r="G120" s="49"/>
      <c r="H120" s="49"/>
      <c r="I120" s="47">
        <v>-5</v>
      </c>
      <c r="J120" s="47">
        <v>-8</v>
      </c>
      <c r="K120" s="47">
        <v>-95</v>
      </c>
      <c r="L120" s="47">
        <v>-95</v>
      </c>
      <c r="M120" s="47">
        <v>-218</v>
      </c>
      <c r="N120" s="47">
        <v>-93</v>
      </c>
      <c r="O120" s="49"/>
      <c r="P120" s="49"/>
      <c r="Q120" s="49"/>
      <c r="R120" s="49"/>
      <c r="S120" s="49"/>
      <c r="T120" s="47">
        <v>-39</v>
      </c>
      <c r="U120" s="49"/>
      <c r="V120" s="49"/>
      <c r="W120" s="49"/>
      <c r="X120" s="4"/>
    </row>
    <row r="121" ht="17.25" customHeight="1" spans="1:25" x14ac:dyDescent="0.25">
      <c r="A121" s="5" t="s">
        <v>285</v>
      </c>
      <c r="B121" s="49"/>
      <c r="C121" s="49"/>
      <c r="D121" s="47">
        <v>-161</v>
      </c>
      <c r="E121" s="47">
        <v>-134</v>
      </c>
      <c r="F121" s="47">
        <v>-137</v>
      </c>
      <c r="G121" s="47">
        <v>-33</v>
      </c>
      <c r="H121" s="47">
        <v>-45</v>
      </c>
      <c r="I121" s="49"/>
      <c r="J121" s="49"/>
      <c r="K121" s="49"/>
      <c r="L121" s="49"/>
      <c r="M121" s="49"/>
      <c r="N121" s="49"/>
      <c r="O121" s="49"/>
      <c r="P121" s="47">
        <v>-192</v>
      </c>
      <c r="Q121" s="49"/>
      <c r="R121" s="49"/>
      <c r="S121" s="49"/>
      <c r="T121" s="49"/>
      <c r="U121" s="49"/>
      <c r="V121" s="49"/>
      <c r="W121" s="49"/>
      <c r="X121" s="4"/>
    </row>
    <row r="122" ht="17.25" customHeight="1" spans="1:25" x14ac:dyDescent="0.25">
      <c r="A122" s="5" t="s">
        <v>812</v>
      </c>
      <c r="B122" s="47">
        <v>-97</v>
      </c>
      <c r="C122" s="47">
        <v>-89</v>
      </c>
      <c r="D122" s="49"/>
      <c r="E122" s="49"/>
      <c r="F122" s="49"/>
      <c r="G122" s="49"/>
      <c r="H122" s="49"/>
      <c r="I122" s="47">
        <v>-2</v>
      </c>
      <c r="J122" s="47">
        <v>-5</v>
      </c>
      <c r="K122" s="47">
        <v>-166</v>
      </c>
      <c r="L122" s="47">
        <v>-184</v>
      </c>
      <c r="M122" s="171">
        <v>-203</v>
      </c>
      <c r="N122" s="47">
        <v>-122</v>
      </c>
      <c r="O122" s="49"/>
      <c r="P122" s="49"/>
      <c r="Q122" s="49"/>
      <c r="R122" s="49"/>
      <c r="S122" s="49"/>
      <c r="T122" s="47">
        <v>-49</v>
      </c>
      <c r="U122" s="49"/>
      <c r="V122" s="49"/>
      <c r="W122" s="49"/>
      <c r="X122" s="4"/>
    </row>
    <row r="123" ht="17.25" customHeight="1" spans="1:25" x14ac:dyDescent="0.25">
      <c r="A123" s="5" t="s">
        <v>1006</v>
      </c>
      <c r="B123" s="47">
        <v>-26</v>
      </c>
      <c r="C123" s="47">
        <v>-36</v>
      </c>
      <c r="D123" s="47">
        <v>-79</v>
      </c>
      <c r="E123" s="47">
        <v>-120</v>
      </c>
      <c r="F123" s="47">
        <v>-110</v>
      </c>
      <c r="G123" s="47">
        <v>-20</v>
      </c>
      <c r="H123" s="47">
        <v>-19</v>
      </c>
      <c r="I123" s="49"/>
      <c r="J123" s="49"/>
      <c r="K123" s="47">
        <v>-1</v>
      </c>
      <c r="L123" s="49"/>
      <c r="M123" s="47">
        <v>-4</v>
      </c>
      <c r="N123" s="47">
        <v>-1</v>
      </c>
      <c r="O123" s="49"/>
      <c r="P123" s="47">
        <v>-15</v>
      </c>
      <c r="Q123" s="47">
        <v>-39</v>
      </c>
      <c r="R123" s="47">
        <v>-25</v>
      </c>
      <c r="S123" s="47">
        <v>-30</v>
      </c>
      <c r="T123" s="49"/>
      <c r="U123" s="49"/>
      <c r="V123" s="47">
        <v>-3</v>
      </c>
      <c r="W123" s="49"/>
      <c r="X123" s="8" t="s">
        <v>1480</v>
      </c>
    </row>
    <row r="124" ht="17.25" customHeight="1" spans="1:25" x14ac:dyDescent="0.25">
      <c r="A124" s="5" t="s">
        <v>1006</v>
      </c>
      <c r="B124" s="47">
        <v>-400</v>
      </c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"/>
    </row>
    <row r="125" ht="17.25" customHeight="1" spans="1:25" x14ac:dyDescent="0.25">
      <c r="A125" s="5" t="s">
        <v>1006</v>
      </c>
      <c r="B125" s="47">
        <v>-84</v>
      </c>
      <c r="C125" s="47">
        <v>-57</v>
      </c>
      <c r="D125" s="47">
        <v>-250</v>
      </c>
      <c r="E125" s="47">
        <v>-66</v>
      </c>
      <c r="F125" s="49"/>
      <c r="G125" s="47">
        <v>-61</v>
      </c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"/>
    </row>
    <row r="126" ht="17.25" customHeight="1" spans="1:25" x14ac:dyDescent="0.25">
      <c r="A126" s="5" t="s">
        <v>813</v>
      </c>
      <c r="B126" s="47">
        <v>-8</v>
      </c>
      <c r="C126" s="47">
        <v>-12</v>
      </c>
      <c r="D126" s="47">
        <v>-100</v>
      </c>
      <c r="E126" s="47">
        <v>-83</v>
      </c>
      <c r="F126" s="47">
        <v>-24</v>
      </c>
      <c r="G126" s="47">
        <v>-32</v>
      </c>
      <c r="H126" s="47">
        <v>-5</v>
      </c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"/>
    </row>
    <row r="127" ht="17.25" customHeight="1" spans="1:25" x14ac:dyDescent="0.25">
      <c r="A127" s="5" t="s">
        <v>831</v>
      </c>
      <c r="B127" s="47">
        <v>-110</v>
      </c>
      <c r="C127" s="47">
        <v>-409</v>
      </c>
      <c r="D127" s="49"/>
      <c r="E127" s="49"/>
      <c r="F127" s="49"/>
      <c r="G127" s="49"/>
      <c r="H127" s="49"/>
      <c r="I127" s="49"/>
      <c r="J127" s="49"/>
      <c r="K127" s="49"/>
      <c r="L127" s="49"/>
      <c r="M127" s="47">
        <v>-94</v>
      </c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"/>
    </row>
    <row r="128" ht="17.25" customHeight="1" spans="1:25" x14ac:dyDescent="0.25">
      <c r="A128" s="75" t="s">
        <v>1394</v>
      </c>
      <c r="B128" s="76">
        <f>SUM(C116:C132)</f>
      </c>
      <c r="C128" s="76">
        <f>SUM(D116:D132)</f>
      </c>
      <c r="D128" s="76">
        <f>SUM(E116:E132)</f>
      </c>
      <c r="E128" s="76">
        <f>SUM(F116:F132)</f>
      </c>
      <c r="F128" s="76">
        <f>SUM(G116:G132)</f>
      </c>
      <c r="G128" s="76">
        <f>SUM(H116:H132)</f>
      </c>
      <c r="H128" s="76">
        <f>SUM(I116:I132)</f>
      </c>
      <c r="I128" s="52">
        <f>SUM(J116:J132)</f>
      </c>
      <c r="J128" s="76">
        <f>SUM(K116:K132)</f>
      </c>
      <c r="K128" s="76">
        <f>SUM(L116:L132)</f>
      </c>
      <c r="L128" s="52">
        <f>SUM(M116:M132)</f>
      </c>
      <c r="M128" s="76">
        <f>SUM(N116:N132)</f>
      </c>
      <c r="N128" s="76">
        <f>SUM(O116:O132)</f>
      </c>
      <c r="O128" s="76">
        <f>SUM(P116:P132)</f>
      </c>
      <c r="P128" s="76">
        <f>SUM(Q116:Q132)</f>
      </c>
      <c r="Q128" s="76">
        <f>SUM(R116:R132)</f>
      </c>
      <c r="R128" s="76">
        <f>SUM(S116:S132)</f>
      </c>
      <c r="S128" s="76">
        <f>SUM(T116:T132)</f>
      </c>
      <c r="T128" s="76">
        <f>SUM(U116:U132)</f>
      </c>
      <c r="U128" s="76">
        <f>SUM(V116:V132)</f>
      </c>
      <c r="V128" s="76">
        <f>SUM(W116:W132)</f>
      </c>
      <c r="W128" s="76">
        <f>SUM(X116:X132)</f>
      </c>
      <c r="X128" s="42"/>
    </row>
    <row r="129" ht="17.25" customHeight="1" spans="1:25" x14ac:dyDescent="0.25">
      <c r="A129" s="504">
        <v>44937</v>
      </c>
      <c r="B129" s="505"/>
      <c r="C129" s="195"/>
      <c r="D129" s="195"/>
      <c r="E129" s="505"/>
      <c r="F129" s="195"/>
      <c r="G129" s="195"/>
      <c r="H129" s="195"/>
      <c r="I129" s="506">
        <v>20</v>
      </c>
      <c r="J129" s="506">
        <v>-20</v>
      </c>
      <c r="K129" s="506">
        <v>-205</v>
      </c>
      <c r="L129" s="506">
        <v>205</v>
      </c>
      <c r="M129" s="505"/>
      <c r="N129" s="505"/>
      <c r="O129" s="505"/>
      <c r="P129" s="505"/>
      <c r="Q129" s="505"/>
      <c r="R129" s="505"/>
      <c r="S129" s="505"/>
      <c r="T129" s="505"/>
      <c r="U129" s="505"/>
      <c r="V129" s="505"/>
      <c r="W129" s="505"/>
      <c r="X129" s="507"/>
    </row>
    <row r="130" ht="17.25" customHeight="1" spans="1:25" x14ac:dyDescent="0.25">
      <c r="A130" s="45">
        <v>45118</v>
      </c>
      <c r="B130" s="48"/>
      <c r="C130" s="48"/>
      <c r="D130" s="47">
        <v>-240</v>
      </c>
      <c r="E130" s="47">
        <v>-78</v>
      </c>
      <c r="F130" s="49"/>
      <c r="G130" s="49"/>
      <c r="H130" s="49"/>
      <c r="I130" s="49"/>
      <c r="J130" s="49"/>
      <c r="K130" s="49"/>
      <c r="L130" s="49"/>
      <c r="M130" s="48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"/>
    </row>
    <row r="131" ht="17.25" customHeight="1" spans="1:25" x14ac:dyDescent="0.25">
      <c r="A131" s="45">
        <v>45241</v>
      </c>
      <c r="B131" s="47">
        <v>-101</v>
      </c>
      <c r="C131" s="47">
        <v>-151</v>
      </c>
      <c r="D131" s="49"/>
      <c r="E131" s="47">
        <v>-24</v>
      </c>
      <c r="F131" s="49"/>
      <c r="G131" s="47">
        <v>-104</v>
      </c>
      <c r="H131" s="47">
        <v>-95</v>
      </c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"/>
    </row>
    <row r="132" ht="17.25" customHeight="1" spans="1:25" x14ac:dyDescent="0.25">
      <c r="A132" s="45" t="s">
        <v>775</v>
      </c>
      <c r="B132" s="47">
        <v>-91</v>
      </c>
      <c r="C132" s="47">
        <v>-105</v>
      </c>
      <c r="D132" s="47">
        <v>-28</v>
      </c>
      <c r="E132" s="47">
        <v>-28</v>
      </c>
      <c r="F132" s="49"/>
      <c r="G132" s="47">
        <v>-29</v>
      </c>
      <c r="H132" s="47">
        <v>-6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"/>
    </row>
    <row r="133" ht="17.25" customHeight="1" spans="1:25" x14ac:dyDescent="0.25">
      <c r="A133" s="45" t="s">
        <v>776</v>
      </c>
      <c r="B133" s="49"/>
      <c r="C133" s="49"/>
      <c r="D133" s="47">
        <v>-58</v>
      </c>
      <c r="E133" s="49"/>
      <c r="F133" s="47">
        <v>-976</v>
      </c>
      <c r="G133" s="47">
        <v>-49</v>
      </c>
      <c r="H133" s="47">
        <v>-86</v>
      </c>
      <c r="I133" s="49"/>
      <c r="J133" s="49"/>
      <c r="K133" s="47">
        <v>-61</v>
      </c>
      <c r="L133" s="47">
        <v>-51</v>
      </c>
      <c r="M133" s="47">
        <v>-126</v>
      </c>
      <c r="N133" s="47">
        <v>-96</v>
      </c>
      <c r="O133" s="49"/>
      <c r="P133" s="49"/>
      <c r="Q133" s="49"/>
      <c r="R133" s="49"/>
      <c r="S133" s="49"/>
      <c r="T133" s="49"/>
      <c r="U133" s="49"/>
      <c r="V133" s="49"/>
      <c r="W133" s="49"/>
      <c r="X133" s="4"/>
    </row>
    <row r="134" ht="17.25" customHeight="1" spans="1:25" x14ac:dyDescent="0.25">
      <c r="A134" s="375" t="s">
        <v>776</v>
      </c>
      <c r="B134" s="370"/>
      <c r="C134" s="370"/>
      <c r="D134" s="370"/>
      <c r="E134" s="370"/>
      <c r="F134" s="370"/>
      <c r="G134" s="370"/>
      <c r="H134" s="370"/>
      <c r="I134" s="508"/>
      <c r="J134" s="508"/>
      <c r="K134" s="509">
        <v>-48</v>
      </c>
      <c r="L134" s="509">
        <v>48</v>
      </c>
      <c r="M134" s="509">
        <v>121</v>
      </c>
      <c r="N134" s="509">
        <v>-121</v>
      </c>
      <c r="O134" s="508"/>
      <c r="P134" s="508"/>
      <c r="Q134" s="508"/>
      <c r="R134" s="508"/>
      <c r="S134" s="508"/>
      <c r="T134" s="508"/>
      <c r="U134" s="508"/>
      <c r="V134" s="508"/>
      <c r="W134" s="508"/>
      <c r="X134" s="4"/>
    </row>
    <row r="135" ht="17.25" customHeight="1" spans="1:25" x14ac:dyDescent="0.25">
      <c r="A135" s="375" t="s">
        <v>776</v>
      </c>
      <c r="B135" s="370"/>
      <c r="C135" s="370"/>
      <c r="D135" s="370"/>
      <c r="E135" s="370"/>
      <c r="F135" s="370"/>
      <c r="G135" s="370"/>
      <c r="H135" s="370"/>
      <c r="I135" s="508"/>
      <c r="J135" s="508"/>
      <c r="K135" s="508"/>
      <c r="L135" s="509">
        <v>4</v>
      </c>
      <c r="M135" s="508"/>
      <c r="N135" s="509">
        <v>-4</v>
      </c>
      <c r="O135" s="508"/>
      <c r="P135" s="508"/>
      <c r="Q135" s="508"/>
      <c r="R135" s="508"/>
      <c r="S135" s="508"/>
      <c r="T135" s="508"/>
      <c r="U135" s="508"/>
      <c r="V135" s="508"/>
      <c r="W135" s="508"/>
      <c r="X135" s="4"/>
    </row>
    <row r="136" ht="17.25" customHeight="1" spans="1:25" x14ac:dyDescent="0.25">
      <c r="A136" s="45" t="s">
        <v>776</v>
      </c>
      <c r="B136" s="48"/>
      <c r="C136" s="48"/>
      <c r="D136" s="48"/>
      <c r="E136" s="48"/>
      <c r="F136" s="49"/>
      <c r="G136" s="49"/>
      <c r="H136" s="49"/>
      <c r="I136" s="49"/>
      <c r="J136" s="49"/>
      <c r="K136" s="47">
        <v>-1</v>
      </c>
      <c r="L136" s="47">
        <v>-1</v>
      </c>
      <c r="M136" s="47">
        <v>-3</v>
      </c>
      <c r="N136" s="47">
        <v>-4</v>
      </c>
      <c r="O136" s="49"/>
      <c r="P136" s="49"/>
      <c r="Q136" s="49"/>
      <c r="R136" s="49"/>
      <c r="S136" s="49"/>
      <c r="T136" s="49"/>
      <c r="U136" s="49"/>
      <c r="V136" s="49"/>
      <c r="W136" s="49"/>
      <c r="X136" s="4"/>
    </row>
    <row r="137" ht="17.25" customHeight="1" spans="1:25" x14ac:dyDescent="0.25">
      <c r="A137" s="375" t="s">
        <v>776</v>
      </c>
      <c r="B137" s="370"/>
      <c r="C137" s="370"/>
      <c r="D137" s="370"/>
      <c r="E137" s="370"/>
      <c r="F137" s="370"/>
      <c r="G137" s="370"/>
      <c r="H137" s="370"/>
      <c r="I137" s="508"/>
      <c r="J137" s="508"/>
      <c r="K137" s="370"/>
      <c r="L137" s="508"/>
      <c r="M137" s="509">
        <v>3</v>
      </c>
      <c r="N137" s="509">
        <v>-3</v>
      </c>
      <c r="O137" s="508"/>
      <c r="P137" s="508"/>
      <c r="Q137" s="508"/>
      <c r="R137" s="508"/>
      <c r="S137" s="508"/>
      <c r="T137" s="508"/>
      <c r="U137" s="508"/>
      <c r="V137" s="508"/>
      <c r="W137" s="508"/>
      <c r="X137" s="4"/>
    </row>
    <row r="138" ht="17.25" customHeight="1" spans="1:25" x14ac:dyDescent="0.25">
      <c r="A138" s="5" t="s">
        <v>322</v>
      </c>
      <c r="B138" s="47">
        <v>-199</v>
      </c>
      <c r="C138" s="47">
        <v>-239</v>
      </c>
      <c r="D138" s="47">
        <v>-219</v>
      </c>
      <c r="E138" s="49"/>
      <c r="F138" s="49"/>
      <c r="G138" s="49"/>
      <c r="H138" s="47">
        <v>-31</v>
      </c>
      <c r="I138" s="49"/>
      <c r="J138" s="47">
        <v>-38</v>
      </c>
      <c r="K138" s="49"/>
      <c r="L138" s="49"/>
      <c r="M138" s="49"/>
      <c r="N138" s="49"/>
      <c r="O138" s="49"/>
      <c r="P138" s="47">
        <v>-500</v>
      </c>
      <c r="Q138" s="47">
        <v>-76</v>
      </c>
      <c r="R138" s="49"/>
      <c r="S138" s="49"/>
      <c r="T138" s="49"/>
      <c r="U138" s="49"/>
      <c r="V138" s="47">
        <v>-48</v>
      </c>
      <c r="W138" s="49"/>
      <c r="X138" s="4"/>
    </row>
    <row r="139" ht="17.25" customHeight="1" spans="1:25" x14ac:dyDescent="0.25">
      <c r="A139" s="5" t="s">
        <v>116</v>
      </c>
      <c r="B139" s="49"/>
      <c r="C139" s="49"/>
      <c r="D139" s="47">
        <v>-110</v>
      </c>
      <c r="E139" s="47">
        <v>-60</v>
      </c>
      <c r="F139" s="47">
        <v>-112</v>
      </c>
      <c r="G139" s="47">
        <v>-21</v>
      </c>
      <c r="H139" s="47">
        <v>-15</v>
      </c>
      <c r="I139" s="49"/>
      <c r="J139" s="49"/>
      <c r="K139" s="49"/>
      <c r="L139" s="49"/>
      <c r="M139" s="49"/>
      <c r="N139" s="49"/>
      <c r="O139" s="49"/>
      <c r="P139" s="47">
        <v>-46</v>
      </c>
      <c r="Q139" s="49"/>
      <c r="R139" s="49"/>
      <c r="S139" s="49"/>
      <c r="T139" s="49"/>
      <c r="U139" s="49"/>
      <c r="V139" s="49"/>
      <c r="W139" s="49"/>
      <c r="X139" s="4"/>
    </row>
    <row r="140" ht="17.25" customHeight="1" spans="1:25" x14ac:dyDescent="0.25">
      <c r="A140" s="75" t="s">
        <v>1406</v>
      </c>
      <c r="B140" s="76">
        <f>SUM(C133:C144)</f>
      </c>
      <c r="C140" s="76">
        <f>SUM(D133:D144)</f>
      </c>
      <c r="D140" s="76">
        <f>SUM(E133:E144)</f>
      </c>
      <c r="E140" s="76">
        <f>SUM(F133:F144)</f>
      </c>
      <c r="F140" s="76">
        <f>SUM(G133:G144)</f>
      </c>
      <c r="G140" s="76">
        <f>SUM(H133:H144)</f>
      </c>
      <c r="H140" s="76">
        <f>SUM(I133:I144)</f>
      </c>
      <c r="I140" s="76">
        <f>SUM(J133:J144)</f>
      </c>
      <c r="J140" s="76">
        <f>SUM(K133:K144)</f>
      </c>
      <c r="K140" s="76">
        <f>SUM(L133:L144)</f>
      </c>
      <c r="L140" s="76">
        <f>SUM(M133:M144)</f>
      </c>
      <c r="M140" s="76">
        <f>SUM(N133:N144)</f>
      </c>
      <c r="N140" s="76">
        <f>SUM(O133:O144)</f>
      </c>
      <c r="O140" s="76">
        <f>SUM(P133:P144)</f>
      </c>
      <c r="P140" s="76">
        <f>SUM(Q133:Q144)</f>
      </c>
      <c r="Q140" s="76">
        <f>SUM(R133:R144)</f>
      </c>
      <c r="R140" s="76">
        <f>SUM(S133:S144)</f>
      </c>
      <c r="S140" s="76">
        <f>SUM(T133:T144)</f>
      </c>
      <c r="T140" s="76">
        <f>SUM(U133:U144)</f>
      </c>
      <c r="U140" s="76">
        <f>SUM(V133:V144)</f>
      </c>
      <c r="V140" s="76">
        <f>SUM(W133:W144)</f>
      </c>
      <c r="W140" s="76">
        <f>SUM(X133:X144)</f>
      </c>
      <c r="X140" s="42"/>
    </row>
    <row r="141" ht="17.25" customHeight="1" spans="1:25" x14ac:dyDescent="0.25">
      <c r="A141" s="5">
        <v>45119</v>
      </c>
      <c r="B141" s="49"/>
      <c r="C141" s="49"/>
      <c r="D141" s="47">
        <v>-149</v>
      </c>
      <c r="E141" s="47">
        <v>-100</v>
      </c>
      <c r="F141" s="47">
        <v>-240</v>
      </c>
      <c r="G141" s="47">
        <v>-49</v>
      </c>
      <c r="H141" s="47">
        <v>-56</v>
      </c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"/>
    </row>
    <row r="142" ht="17.25" customHeight="1" spans="1:25" x14ac:dyDescent="0.25">
      <c r="A142" s="45">
        <v>45150</v>
      </c>
      <c r="B142" s="49"/>
      <c r="C142" s="49"/>
      <c r="D142" s="47">
        <v>-30</v>
      </c>
      <c r="E142" s="47">
        <v>-141</v>
      </c>
      <c r="F142" s="49"/>
      <c r="G142" s="47">
        <v>-39</v>
      </c>
      <c r="H142" s="49"/>
      <c r="I142" s="49"/>
      <c r="J142" s="49"/>
      <c r="K142" s="49"/>
      <c r="L142" s="49"/>
      <c r="M142" s="48"/>
      <c r="N142" s="47">
        <v>-141</v>
      </c>
      <c r="O142" s="49"/>
      <c r="P142" s="49"/>
      <c r="Q142" s="49"/>
      <c r="R142" s="49"/>
      <c r="S142" s="49"/>
      <c r="T142" s="47">
        <v>-28</v>
      </c>
      <c r="U142" s="49"/>
      <c r="V142" s="49"/>
      <c r="W142" s="49"/>
      <c r="X142" s="4"/>
    </row>
    <row r="143" ht="17.25" customHeight="1" spans="1:25" x14ac:dyDescent="0.25">
      <c r="A143" s="5" t="s">
        <v>118</v>
      </c>
      <c r="B143" s="47">
        <v>-500</v>
      </c>
      <c r="C143" s="47">
        <v>-160</v>
      </c>
      <c r="D143" s="47">
        <v>-44</v>
      </c>
      <c r="E143" s="47">
        <v>-9</v>
      </c>
      <c r="F143" s="49"/>
      <c r="G143" s="47">
        <v>-28</v>
      </c>
      <c r="H143" s="47">
        <v>-11</v>
      </c>
      <c r="I143" s="49"/>
      <c r="J143" s="47">
        <v>-12</v>
      </c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7">
        <v>-7</v>
      </c>
      <c r="W143" s="49"/>
      <c r="X143" s="4"/>
    </row>
    <row r="144" ht="17.25" customHeight="1" spans="1:25" x14ac:dyDescent="0.25">
      <c r="A144" s="5" t="s">
        <v>1026</v>
      </c>
      <c r="B144" s="47">
        <v>-15</v>
      </c>
      <c r="C144" s="47">
        <v>-12</v>
      </c>
      <c r="D144" s="47">
        <v>-30</v>
      </c>
      <c r="E144" s="47">
        <v>-15</v>
      </c>
      <c r="F144" s="47">
        <v>-431</v>
      </c>
      <c r="G144" s="47">
        <v>-27</v>
      </c>
      <c r="H144" s="47">
        <v>-11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"/>
    </row>
    <row r="145" ht="17.25" customHeight="1" spans="1:25" x14ac:dyDescent="0.25">
      <c r="A145" s="75" t="s">
        <v>1409</v>
      </c>
      <c r="B145" s="76">
        <f>SUM(C145:C149)</f>
      </c>
      <c r="C145" s="76">
        <f>SUM(D145:D149)</f>
      </c>
      <c r="D145" s="76">
        <f>SUM(E145:E149)</f>
      </c>
      <c r="E145" s="76">
        <f>SUM(F145:F149)</f>
      </c>
      <c r="F145" s="76">
        <f>SUM(G145:G149)</f>
      </c>
      <c r="G145" s="76">
        <f>SUM(H145:H149)</f>
      </c>
      <c r="H145" s="76">
        <f>SUM(I145:I149)</f>
      </c>
      <c r="I145" s="76">
        <f>SUM(J145:J149)</f>
      </c>
      <c r="J145" s="76">
        <f>SUM(K145:K149)</f>
      </c>
      <c r="K145" s="76">
        <f>SUM(L145:L149)</f>
      </c>
      <c r="L145" s="76">
        <f>SUM(M145:M149)</f>
      </c>
      <c r="M145" s="76">
        <f>SUM(N145:N149)</f>
      </c>
      <c r="N145" s="76">
        <f>SUM(O145:O149)</f>
      </c>
      <c r="O145" s="76">
        <f>SUM(P145:P149)</f>
      </c>
      <c r="P145" s="76">
        <f>SUM(Q145:Q149)</f>
      </c>
      <c r="Q145" s="76">
        <f>SUM(R145:R149)</f>
      </c>
      <c r="R145" s="76">
        <f>SUM(S145:S149)</f>
      </c>
      <c r="S145" s="76">
        <f>SUM(T145:T149)</f>
      </c>
      <c r="T145" s="76">
        <f>SUM(U145:U149)</f>
      </c>
      <c r="U145" s="76">
        <f>SUM(V145:V149)</f>
      </c>
      <c r="V145" s="76">
        <f>SUM(W145:W149)</f>
      </c>
      <c r="W145" s="76">
        <f>SUM(X145:X149)</f>
      </c>
      <c r="X145" s="42" t="s">
        <v>1087</v>
      </c>
    </row>
    <row r="146" ht="17.25" customHeight="1" spans="1:25" x14ac:dyDescent="0.25">
      <c r="A146" s="45">
        <v>45536</v>
      </c>
      <c r="B146" s="49"/>
      <c r="C146" s="49"/>
      <c r="D146" s="47">
        <v>-53</v>
      </c>
      <c r="E146" s="47">
        <v>-71</v>
      </c>
      <c r="F146" s="47">
        <v>-65</v>
      </c>
      <c r="G146" s="47">
        <v>-27</v>
      </c>
      <c r="H146" s="47">
        <v>-7</v>
      </c>
      <c r="I146" s="49"/>
      <c r="J146" s="49"/>
      <c r="K146" s="49"/>
      <c r="L146" s="49"/>
      <c r="M146" s="49"/>
      <c r="N146" s="49"/>
      <c r="O146" s="49"/>
      <c r="P146" s="47">
        <v>-430</v>
      </c>
      <c r="Q146" s="47">
        <v>-3</v>
      </c>
      <c r="R146" s="49"/>
      <c r="S146" s="49"/>
      <c r="T146" s="49"/>
      <c r="U146" s="49"/>
      <c r="V146" s="47">
        <v>-1</v>
      </c>
      <c r="W146" s="49"/>
      <c r="X146" s="4"/>
    </row>
    <row r="147" ht="17.25" customHeight="1" spans="1:25" x14ac:dyDescent="0.25">
      <c r="A147" s="45" t="s">
        <v>1027</v>
      </c>
      <c r="B147" s="47">
        <v>-39</v>
      </c>
      <c r="C147" s="47">
        <v>-68</v>
      </c>
      <c r="D147" s="47">
        <v>-21</v>
      </c>
      <c r="E147" s="47">
        <v>-19</v>
      </c>
      <c r="F147" s="47">
        <v>-27</v>
      </c>
      <c r="G147" s="47">
        <v>-7</v>
      </c>
      <c r="H147" s="47">
        <v>-3</v>
      </c>
      <c r="I147" s="49"/>
      <c r="J147" s="47">
        <v>-1</v>
      </c>
      <c r="K147" s="49"/>
      <c r="L147" s="49"/>
      <c r="M147" s="47">
        <v>-5</v>
      </c>
      <c r="N147" s="49"/>
      <c r="O147" s="49"/>
      <c r="P147" s="47">
        <v>-20</v>
      </c>
      <c r="Q147" s="49"/>
      <c r="R147" s="49"/>
      <c r="S147" s="49"/>
      <c r="T147" s="49"/>
      <c r="U147" s="49"/>
      <c r="V147" s="49"/>
      <c r="W147" s="49"/>
      <c r="X147" s="4"/>
    </row>
    <row r="148" ht="17.25" customHeight="1" spans="1:25" x14ac:dyDescent="0.25">
      <c r="A148" s="45" t="s">
        <v>1481</v>
      </c>
      <c r="B148" s="49"/>
      <c r="C148" s="49"/>
      <c r="D148" s="49"/>
      <c r="E148" s="49"/>
      <c r="F148" s="47">
        <v>-677</v>
      </c>
      <c r="G148" s="49"/>
      <c r="H148" s="49"/>
      <c r="I148" s="49"/>
      <c r="J148" s="49"/>
      <c r="K148" s="49"/>
      <c r="L148" s="49"/>
      <c r="M148" s="49"/>
      <c r="N148" s="49"/>
      <c r="O148" s="171">
        <v>-50</v>
      </c>
      <c r="P148" s="49"/>
      <c r="Q148" s="49"/>
      <c r="R148" s="49"/>
      <c r="S148" s="49"/>
      <c r="T148" s="49"/>
      <c r="U148" s="47">
        <v>-107</v>
      </c>
      <c r="V148" s="49"/>
      <c r="W148" s="49"/>
      <c r="X148" s="4"/>
    </row>
    <row r="149" ht="17.25" customHeight="1" spans="1:25" x14ac:dyDescent="0.25">
      <c r="A149" s="75" t="s">
        <v>1410</v>
      </c>
      <c r="B149" s="76">
        <f>SUM(C150:C153)</f>
      </c>
      <c r="C149" s="76">
        <f>SUM(D150:D153)</f>
      </c>
      <c r="D149" s="76">
        <f>SUM(E150:E153)</f>
      </c>
      <c r="E149" s="76">
        <f>SUM(F150:F153)</f>
      </c>
      <c r="F149" s="76">
        <f>SUM(G150:G153)</f>
      </c>
      <c r="G149" s="76">
        <f>SUM(H150:H153)</f>
      </c>
      <c r="H149" s="76">
        <f>SUM(I150:I153)</f>
      </c>
      <c r="I149" s="76">
        <f>SUM(J150:J153)</f>
      </c>
      <c r="J149" s="76">
        <f>SUM(K150:K153)</f>
      </c>
      <c r="K149" s="76">
        <f>SUM(L150:L153)</f>
      </c>
      <c r="L149" s="76">
        <f>SUM(M150:M153)</f>
      </c>
      <c r="M149" s="52">
        <f>SUM(N150:N153)</f>
      </c>
      <c r="N149" s="76">
        <f>SUM(O150:O153)</f>
      </c>
      <c r="O149" s="76">
        <f>SUM(P150:P153)</f>
      </c>
      <c r="P149" s="52">
        <f>SUM(Q150:Q153)</f>
      </c>
      <c r="Q149" s="76">
        <f>SUM(R150:R153)</f>
      </c>
      <c r="R149" s="76">
        <f>SUM(S150:S153)</f>
      </c>
      <c r="S149" s="76">
        <f>SUM(T150:T153)</f>
      </c>
      <c r="T149" s="76">
        <f>SUM(U150:U153)</f>
      </c>
      <c r="U149" s="76">
        <f>SUM(V150:V153)</f>
      </c>
      <c r="V149" s="76">
        <f>SUM(W150:W153)</f>
      </c>
      <c r="W149" s="76">
        <f>SUM(X150:X153)</f>
      </c>
      <c r="X149" s="42" t="s">
        <v>1087</v>
      </c>
    </row>
    <row r="150" ht="17.25" customHeight="1" spans="1:25" x14ac:dyDescent="0.25">
      <c r="A150" s="45">
        <v>45414</v>
      </c>
      <c r="B150" s="370"/>
      <c r="C150" s="370"/>
      <c r="D150" s="355">
        <v>-74</v>
      </c>
      <c r="E150" s="355">
        <v>-18</v>
      </c>
      <c r="F150" s="48"/>
      <c r="G150" s="355">
        <v>-18</v>
      </c>
      <c r="H150" s="355">
        <v>-8</v>
      </c>
      <c r="I150" s="49"/>
      <c r="J150" s="49"/>
      <c r="K150" s="49"/>
      <c r="L150" s="49"/>
      <c r="M150" s="49"/>
      <c r="N150" s="49"/>
      <c r="O150" s="355">
        <v>-51</v>
      </c>
      <c r="P150" s="49"/>
      <c r="Q150" s="49"/>
      <c r="R150" s="49"/>
      <c r="S150" s="49"/>
      <c r="T150" s="49"/>
      <c r="U150" s="48"/>
      <c r="V150" s="49"/>
      <c r="W150" s="49"/>
      <c r="X150" s="4"/>
    </row>
    <row r="151" ht="17.25" customHeight="1" spans="1:25" x14ac:dyDescent="0.25">
      <c r="A151" s="45">
        <v>45414</v>
      </c>
      <c r="B151" s="351"/>
      <c r="C151" s="351"/>
      <c r="D151" s="370"/>
      <c r="E151" s="355">
        <v>-22</v>
      </c>
      <c r="F151" s="49"/>
      <c r="G151" s="370"/>
      <c r="H151" s="370"/>
      <c r="I151" s="49"/>
      <c r="J151" s="49"/>
      <c r="K151" s="49"/>
      <c r="L151" s="49"/>
      <c r="M151" s="48"/>
      <c r="N151" s="49"/>
      <c r="O151" s="370"/>
      <c r="P151" s="49"/>
      <c r="Q151" s="49"/>
      <c r="R151" s="49"/>
      <c r="S151" s="49"/>
      <c r="T151" s="49"/>
      <c r="U151" s="49"/>
      <c r="V151" s="49"/>
      <c r="W151" s="49"/>
      <c r="X151" s="8" t="s">
        <v>69</v>
      </c>
    </row>
    <row r="152" ht="17.25" customHeight="1" spans="1:25" x14ac:dyDescent="0.25">
      <c r="A152" s="375" t="s">
        <v>1482</v>
      </c>
      <c r="B152" s="370"/>
      <c r="C152" s="370"/>
      <c r="D152" s="370"/>
      <c r="E152" s="370"/>
      <c r="F152" s="508"/>
      <c r="G152" s="370"/>
      <c r="H152" s="370"/>
      <c r="I152" s="508"/>
      <c r="J152" s="508"/>
      <c r="K152" s="508"/>
      <c r="L152" s="508"/>
      <c r="M152" s="509">
        <v>5</v>
      </c>
      <c r="N152" s="509">
        <v>-5</v>
      </c>
      <c r="O152" s="370"/>
      <c r="P152" s="508"/>
      <c r="Q152" s="508"/>
      <c r="R152" s="508"/>
      <c r="S152" s="508"/>
      <c r="T152" s="508"/>
      <c r="U152" s="508"/>
      <c r="V152" s="508"/>
      <c r="W152" s="508"/>
      <c r="X152" s="4"/>
    </row>
    <row r="153" ht="17.25" customHeight="1" spans="1:25" x14ac:dyDescent="0.25">
      <c r="A153" s="141" t="s">
        <v>1411</v>
      </c>
      <c r="B153" s="159">
        <f>SUM(C154:C157)</f>
      </c>
      <c r="C153" s="159">
        <f>SUM(D154:D157)</f>
      </c>
      <c r="D153" s="159">
        <f>SUM(E154:E157)</f>
      </c>
      <c r="E153" s="159">
        <f>SUM(F154:F157)</f>
      </c>
      <c r="F153" s="167">
        <f>SUM(G154:G157)</f>
      </c>
      <c r="G153" s="159">
        <f>SUM(H154:H157)</f>
      </c>
      <c r="H153" s="159">
        <f>SUM(I154:I157)</f>
      </c>
      <c r="I153" s="167">
        <f>SUM(J154:J157)</f>
      </c>
      <c r="J153" s="159">
        <f>SUM(K154:K157)</f>
      </c>
      <c r="K153" s="167">
        <f>SUM(L154:L157)</f>
      </c>
      <c r="L153" s="167">
        <f>SUM(M154:M157)</f>
      </c>
      <c r="M153" s="159">
        <f>SUM(N154:N157)</f>
      </c>
      <c r="N153" s="159">
        <f>SUM(O154:O157)</f>
      </c>
      <c r="O153" s="159">
        <f>SUM(P154:P157)</f>
      </c>
      <c r="P153" s="52">
        <f>SUM(Q154:Q157)</f>
      </c>
      <c r="Q153" s="159">
        <f>SUM(R154:R157)</f>
      </c>
      <c r="R153" s="159">
        <f>SUM(S154:S157)</f>
      </c>
      <c r="S153" s="159">
        <f>SUM(T154:T157)</f>
      </c>
      <c r="T153" s="159">
        <f>SUM(U154:U157)</f>
      </c>
      <c r="U153" s="167">
        <f>SUM(V154:V157)</f>
      </c>
      <c r="V153" s="159">
        <f>SUM(W154:W157)</f>
      </c>
      <c r="W153" s="167">
        <f>SUM(X154:X157)</f>
      </c>
      <c r="X153" s="42"/>
    </row>
    <row r="154" ht="17.25" customHeight="1" spans="1:25" x14ac:dyDescent="0.25">
      <c r="A154" s="45">
        <v>45629</v>
      </c>
      <c r="B154" s="49"/>
      <c r="C154" s="49"/>
      <c r="D154" s="49"/>
      <c r="E154" s="47">
        <v>-45</v>
      </c>
      <c r="F154" s="49"/>
      <c r="G154" s="47">
        <v>-2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"/>
    </row>
    <row r="155" ht="17.25" customHeight="1" spans="1:25" x14ac:dyDescent="0.25">
      <c r="A155" s="422"/>
      <c r="B155" s="230">
        <v>-345</v>
      </c>
      <c r="C155" s="230">
        <v>-239</v>
      </c>
      <c r="D155" s="230">
        <v>-873</v>
      </c>
      <c r="E155" s="230">
        <v>-383</v>
      </c>
      <c r="F155" s="232"/>
      <c r="G155" s="230">
        <v>-186</v>
      </c>
      <c r="H155" s="230">
        <v>-467</v>
      </c>
      <c r="I155" s="232"/>
      <c r="J155" s="230">
        <v>-193</v>
      </c>
      <c r="K155" s="232"/>
      <c r="L155" s="232"/>
      <c r="M155" s="232"/>
      <c r="N155" s="230">
        <v>-247</v>
      </c>
      <c r="O155" s="230">
        <v>-189</v>
      </c>
      <c r="P155" s="232"/>
      <c r="Q155" s="230">
        <v>-6</v>
      </c>
      <c r="R155" s="230">
        <v>-43</v>
      </c>
      <c r="S155" s="230">
        <v>-309</v>
      </c>
      <c r="T155" s="230">
        <v>-142</v>
      </c>
      <c r="U155" s="232"/>
      <c r="V155" s="230">
        <v>-29</v>
      </c>
      <c r="W155" s="232"/>
      <c r="X155" s="4"/>
    </row>
    <row r="156" ht="17.25" customHeight="1" spans="1:25" x14ac:dyDescent="0.25">
      <c r="A156" s="45"/>
      <c r="B156" s="48"/>
      <c r="C156" s="48"/>
      <c r="D156" s="49"/>
      <c r="E156" s="48"/>
      <c r="F156" s="49"/>
      <c r="G156" s="49"/>
      <c r="H156" s="49"/>
      <c r="I156" s="49"/>
      <c r="J156" s="49"/>
      <c r="K156" s="49"/>
      <c r="L156" s="49"/>
      <c r="M156" s="48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"/>
    </row>
    <row r="157" ht="17.25" customHeight="1" spans="1:25" x14ac:dyDescent="0.25">
      <c r="A157" s="5"/>
      <c r="B157" s="48"/>
      <c r="C157" s="48"/>
      <c r="D157" s="49"/>
      <c r="E157" s="49"/>
      <c r="F157" s="49"/>
      <c r="G157" s="49"/>
      <c r="H157" s="49"/>
      <c r="I157" s="49"/>
      <c r="J157" s="49"/>
      <c r="K157" s="49"/>
      <c r="L157" s="49"/>
      <c r="M157" s="48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"/>
    </row>
    <row r="158" ht="17.25" customHeight="1" spans="1:25" x14ac:dyDescent="0.25">
      <c r="A158" s="129"/>
      <c r="B158" s="171">
        <f>SUM(C158:C161)</f>
      </c>
      <c r="C158" s="171">
        <f>SUM(D158:D161)</f>
      </c>
      <c r="D158" s="171">
        <f>SUM(E158:E161)</f>
      </c>
      <c r="E158" s="171">
        <f>SUM(F158:F161)</f>
      </c>
      <c r="F158" s="171">
        <f>SUM(G158:G161)</f>
      </c>
      <c r="G158" s="171">
        <f>SUM(H158:H161)</f>
      </c>
      <c r="H158" s="171">
        <f>SUM(I158:I161)</f>
      </c>
      <c r="I158" s="171">
        <f>SUM(J158:J161)</f>
      </c>
      <c r="J158" s="171">
        <f>SUM(K158:K161)</f>
      </c>
      <c r="K158" s="171">
        <f>SUM(L158:L161)</f>
      </c>
      <c r="L158" s="171">
        <f>SUM(M158:M161)</f>
      </c>
      <c r="M158" s="171">
        <f>SUM(N158:N161)</f>
      </c>
      <c r="N158" s="171">
        <f>SUM(O158:O161)</f>
      </c>
      <c r="O158" s="171">
        <f>SUM(P158:P161)</f>
      </c>
      <c r="P158" s="171">
        <f>SUM(Q158:Q161)</f>
      </c>
      <c r="Q158" s="171">
        <f>SUM(R158:R161)</f>
      </c>
      <c r="R158" s="171">
        <f>SUM(S158:S161)</f>
      </c>
      <c r="S158" s="171">
        <f>SUM(T158:T161)</f>
      </c>
      <c r="T158" s="171">
        <f>SUM(U158:U161)</f>
      </c>
      <c r="U158" s="171">
        <f>SUM(V158:V161)</f>
      </c>
      <c r="V158" s="171">
        <f>SUM(W158:W161)</f>
      </c>
      <c r="W158" s="171">
        <f>SUM(X158:X161)</f>
      </c>
      <c r="X158" s="4"/>
    </row>
    <row r="159" ht="17.25" customHeight="1" spans="1:25" x14ac:dyDescent="0.25">
      <c r="A159" s="29" t="s">
        <v>265</v>
      </c>
      <c r="B159" s="201"/>
      <c r="C159" s="201"/>
      <c r="D159" s="201"/>
      <c r="E159" s="201"/>
      <c r="F159" s="201"/>
      <c r="G159" s="201"/>
      <c r="H159" s="201"/>
      <c r="I159" s="510"/>
      <c r="J159" s="510"/>
      <c r="K159" s="510"/>
      <c r="L159" s="510"/>
      <c r="M159" s="510"/>
      <c r="N159" s="510"/>
      <c r="O159" s="510"/>
      <c r="P159" s="510"/>
      <c r="Q159" s="510"/>
      <c r="R159" s="510"/>
      <c r="S159" s="510"/>
      <c r="T159" s="510"/>
      <c r="U159" s="510"/>
      <c r="V159" s="510"/>
      <c r="W159" s="511"/>
      <c r="X159" s="4"/>
    </row>
    <row r="160" ht="17.25" customHeight="1" spans="1:25" x14ac:dyDescent="0.25">
      <c r="A160" s="12"/>
      <c r="B160" s="454" t="s">
        <v>9</v>
      </c>
      <c r="C160" s="28" t="s">
        <v>11</v>
      </c>
      <c r="D160" s="28" t="s">
        <v>8</v>
      </c>
      <c r="E160" s="28" t="s">
        <v>6</v>
      </c>
      <c r="F160" s="28" t="s">
        <v>13</v>
      </c>
      <c r="G160" s="28" t="s">
        <v>7</v>
      </c>
      <c r="H160" s="28" t="s">
        <v>4</v>
      </c>
      <c r="I160" s="28" t="s">
        <v>228</v>
      </c>
      <c r="J160" s="28" t="s">
        <v>229</v>
      </c>
      <c r="K160" s="28" t="s">
        <v>910</v>
      </c>
      <c r="L160" s="28" t="s">
        <v>1483</v>
      </c>
      <c r="M160" s="28" t="s">
        <v>911</v>
      </c>
      <c r="N160" s="28" t="s">
        <v>1484</v>
      </c>
      <c r="O160" s="28" t="s">
        <v>1485</v>
      </c>
      <c r="P160" s="28" t="s">
        <v>12</v>
      </c>
      <c r="Q160" s="28" t="s">
        <v>496</v>
      </c>
      <c r="R160" s="28" t="s">
        <v>498</v>
      </c>
      <c r="S160" s="28" t="s">
        <v>221</v>
      </c>
      <c r="T160" s="28" t="s">
        <v>447</v>
      </c>
      <c r="U160" s="46" t="s">
        <v>1015</v>
      </c>
      <c r="V160" s="28" t="s">
        <v>529</v>
      </c>
      <c r="W160" s="214"/>
      <c r="X160" s="4"/>
    </row>
    <row r="161" ht="17.25" customHeight="1" spans="1:25" x14ac:dyDescent="0.25">
      <c r="A161" s="256" t="s">
        <v>1486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4"/>
    </row>
    <row r="162" ht="17.25" customHeight="1" spans="1:25" x14ac:dyDescent="0.25">
      <c r="A162" s="256" t="s">
        <v>1487</v>
      </c>
      <c r="B162" s="13"/>
      <c r="C162" s="15" t="s">
        <v>1488</v>
      </c>
      <c r="D162" s="15"/>
      <c r="E162" s="15"/>
      <c r="F162" s="15"/>
      <c r="G162" s="13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4"/>
    </row>
    <row r="163" ht="17.25" customHeight="1" spans="1:25" x14ac:dyDescent="0.25">
      <c r="A163" s="12"/>
      <c r="B163" s="13"/>
      <c r="C163" s="15" t="s">
        <v>1489</v>
      </c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32"/>
      <c r="O163" s="13"/>
      <c r="P163" s="13"/>
      <c r="Q163" s="13"/>
      <c r="R163" s="13"/>
      <c r="S163" s="13"/>
      <c r="T163" s="13"/>
      <c r="U163" s="13"/>
      <c r="V163" s="13"/>
      <c r="W163" s="13"/>
      <c r="X163" s="4"/>
    </row>
    <row r="164" ht="17.25" customHeight="1" spans="1:25" x14ac:dyDescent="0.25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4"/>
    </row>
    <row r="165" ht="17.25" customHeight="1" spans="1:25" x14ac:dyDescent="0.25">
      <c r="A165" s="256" t="s">
        <v>1490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4"/>
    </row>
    <row r="166" ht="17.25" customHeight="1" spans="1:25" x14ac:dyDescent="0.25">
      <c r="A166" s="256" t="s">
        <v>1491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4"/>
    </row>
    <row r="167" ht="17.25" customHeight="1" spans="1:25" x14ac:dyDescent="0.25">
      <c r="A167" s="256" t="s">
        <v>1492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4"/>
    </row>
    <row r="168" ht="17.25" customHeight="1" spans="1:25" x14ac:dyDescent="0.25">
      <c r="A168" s="256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4"/>
    </row>
    <row r="169" ht="17.25" customHeight="1" spans="1:25" x14ac:dyDescent="0.25">
      <c r="A169" s="256" t="s">
        <v>1493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4"/>
    </row>
    <row r="170" spans="1:22" x14ac:dyDescent="0.25">
      <c r="A170" s="1" t="s">
        <v>0</v>
      </c>
      <c r="B170" s="11" t="s">
        <v>9</v>
      </c>
      <c r="C170" s="11" t="s">
        <v>11</v>
      </c>
      <c r="D170" s="11" t="s">
        <v>8</v>
      </c>
      <c r="E170" s="11" t="s">
        <v>6</v>
      </c>
      <c r="F170" s="11" t="s">
        <v>13</v>
      </c>
      <c r="G170" s="11" t="s">
        <v>7</v>
      </c>
      <c r="H170" s="11" t="s">
        <v>4</v>
      </c>
      <c r="I170" s="11" t="s">
        <v>228</v>
      </c>
      <c r="J170" s="11" t="s">
        <v>229</v>
      </c>
      <c r="K170" s="11" t="s">
        <v>910</v>
      </c>
      <c r="L170" s="11" t="s">
        <v>1483</v>
      </c>
      <c r="M170" s="11" t="s">
        <v>911</v>
      </c>
      <c r="N170" s="11" t="s">
        <v>1484</v>
      </c>
      <c r="O170" s="11" t="s">
        <v>1485</v>
      </c>
      <c r="P170" s="11" t="s">
        <v>12</v>
      </c>
      <c r="Q170" s="11" t="s">
        <v>496</v>
      </c>
      <c r="R170" s="11" t="s">
        <v>498</v>
      </c>
      <c r="S170" s="11" t="s">
        <v>221</v>
      </c>
      <c r="T170" s="11" t="s">
        <v>447</v>
      </c>
      <c r="U170" s="11" t="s">
        <v>1015</v>
      </c>
      <c r="V170" s="11" t="s">
        <v>529</v>
      </c>
    </row>
    <row r="171" spans="1:23" x14ac:dyDescent="0.25">
      <c r="A171" s="1" t="s">
        <v>3</v>
      </c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</row>
    <row r="172" spans="1:22" x14ac:dyDescent="0.25">
      <c r="A172" s="1"/>
      <c r="B172" s="11">
        <v>385</v>
      </c>
      <c r="C172" s="11">
        <v>385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</row>
    <row r="173" spans="1:22" x14ac:dyDescent="0.25">
      <c r="A173" s="1"/>
      <c r="B173" s="11">
        <v>0</v>
      </c>
      <c r="C173" s="11">
        <v>0</v>
      </c>
      <c r="D173" s="11">
        <v>0</v>
      </c>
      <c r="E173" s="11">
        <v>100</v>
      </c>
      <c r="F173" s="11">
        <v>400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</row>
    <row r="174" spans="1:22" x14ac:dyDescent="0.25">
      <c r="A174" s="1"/>
      <c r="B174" s="11">
        <v>0</v>
      </c>
      <c r="C174" s="11">
        <v>0</v>
      </c>
      <c r="D174" s="11">
        <v>500</v>
      </c>
      <c r="E174" s="11">
        <v>300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</row>
    <row r="175" spans="1:22" x14ac:dyDescent="0.25">
      <c r="A175" s="1"/>
      <c r="B175" s="11">
        <v>350</v>
      </c>
      <c r="C175" s="11">
        <v>350</v>
      </c>
      <c r="D175" s="11">
        <v>345</v>
      </c>
      <c r="E175" s="11">
        <v>200</v>
      </c>
      <c r="F175" s="11">
        <v>0</v>
      </c>
      <c r="G175" s="11">
        <v>50</v>
      </c>
      <c r="H175" s="11">
        <v>100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</row>
    <row r="176" spans="1:22" x14ac:dyDescent="0.25">
      <c r="A176" s="1"/>
      <c r="B176" s="11">
        <v>0</v>
      </c>
      <c r="C176" s="11">
        <v>0</v>
      </c>
      <c r="D176" s="11">
        <v>0</v>
      </c>
      <c r="E176" s="11">
        <v>0</v>
      </c>
      <c r="F176" s="11">
        <v>335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</row>
    <row r="177" spans="1:22" x14ac:dyDescent="0.25">
      <c r="A177" s="1"/>
      <c r="B177" s="11">
        <v>0</v>
      </c>
      <c r="C177" s="11">
        <v>0</v>
      </c>
      <c r="D177" s="11">
        <v>0</v>
      </c>
      <c r="E177" s="11">
        <v>85</v>
      </c>
      <c r="F177" s="11">
        <v>0</v>
      </c>
      <c r="G177" s="11">
        <v>0</v>
      </c>
      <c r="H177" s="11">
        <v>35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</row>
    <row r="178" spans="1:22" x14ac:dyDescent="0.25">
      <c r="A178" s="1"/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50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</row>
    <row r="179" spans="1:22" x14ac:dyDescent="0.25">
      <c r="A179" s="1"/>
      <c r="B179" s="11">
        <v>150</v>
      </c>
      <c r="C179" s="11">
        <v>0</v>
      </c>
      <c r="D179" s="11">
        <v>0</v>
      </c>
      <c r="E179" s="11">
        <v>0</v>
      </c>
      <c r="F179" s="11">
        <v>0</v>
      </c>
      <c r="G179" s="11">
        <v>18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</row>
    <row r="180" spans="1:22" x14ac:dyDescent="0.25">
      <c r="A180" s="1"/>
      <c r="B180" s="11">
        <v>150</v>
      </c>
      <c r="C180" s="11">
        <v>0</v>
      </c>
      <c r="D180" s="11">
        <v>0</v>
      </c>
      <c r="E180" s="11">
        <v>0</v>
      </c>
      <c r="F180" s="11">
        <v>0</v>
      </c>
      <c r="G180" s="11">
        <v>130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</row>
    <row r="181" spans="1:22" x14ac:dyDescent="0.25">
      <c r="A181" s="1"/>
      <c r="B181" s="11">
        <v>435</v>
      </c>
      <c r="C181" s="11">
        <v>300</v>
      </c>
      <c r="D181" s="11">
        <v>0</v>
      </c>
      <c r="E181" s="11">
        <v>0</v>
      </c>
      <c r="F181" s="11">
        <v>0</v>
      </c>
      <c r="G181" s="11">
        <v>52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</row>
    <row r="182" spans="1:22" x14ac:dyDescent="0.25">
      <c r="A182" s="1"/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100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</row>
    <row r="183" spans="1:22" x14ac:dyDescent="0.25">
      <c r="A183" s="1"/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100</v>
      </c>
      <c r="H183" s="11">
        <v>80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</row>
    <row r="184" spans="1:22" x14ac:dyDescent="0.25">
      <c r="A184" s="1"/>
      <c r="B184" s="11">
        <v>0</v>
      </c>
      <c r="C184" s="11">
        <v>0</v>
      </c>
      <c r="D184" s="11">
        <v>300</v>
      </c>
      <c r="E184" s="11">
        <v>200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</row>
    <row r="185" spans="1:22" x14ac:dyDescent="0.25">
      <c r="A185" s="1"/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120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</row>
    <row r="186" spans="1:22" x14ac:dyDescent="0.25">
      <c r="A186" s="1"/>
      <c r="B186" s="11">
        <v>0</v>
      </c>
      <c r="C186" s="11">
        <v>435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</row>
    <row r="187" spans="1:22" x14ac:dyDescent="0.25">
      <c r="A187" s="1"/>
      <c r="B187" s="11">
        <v>400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</row>
    <row r="188" spans="1:22" x14ac:dyDescent="0.25">
      <c r="A188" s="1"/>
      <c r="B188" s="11">
        <v>400</v>
      </c>
      <c r="C188" s="11">
        <v>400</v>
      </c>
      <c r="D188" s="11">
        <v>200</v>
      </c>
      <c r="E188" s="11">
        <v>200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</row>
    <row r="189" spans="1:22" x14ac:dyDescent="0.25">
      <c r="A189" s="1"/>
      <c r="B189" s="11">
        <v>0</v>
      </c>
      <c r="C189" s="11">
        <v>0</v>
      </c>
      <c r="D189" s="11">
        <v>0</v>
      </c>
      <c r="E189" s="11">
        <v>0</v>
      </c>
      <c r="F189" s="11">
        <v>200</v>
      </c>
      <c r="G189" s="11">
        <v>120</v>
      </c>
      <c r="H189" s="11">
        <v>120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</row>
    <row r="190" spans="1:22" x14ac:dyDescent="0.25">
      <c r="A190" s="1"/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50</v>
      </c>
      <c r="H190" s="11">
        <v>50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</row>
    <row r="191" spans="1:22" x14ac:dyDescent="0.25">
      <c r="A191" s="1"/>
      <c r="B191" s="11">
        <v>250</v>
      </c>
      <c r="C191" s="11">
        <v>250</v>
      </c>
      <c r="D191" s="11">
        <v>100</v>
      </c>
      <c r="E191" s="11">
        <v>100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</row>
    <row r="192" spans="1:22" x14ac:dyDescent="0.25">
      <c r="A192" s="1"/>
      <c r="B192" s="11">
        <v>0</v>
      </c>
      <c r="C192" s="11">
        <v>0</v>
      </c>
      <c r="D192" s="11">
        <v>240</v>
      </c>
      <c r="E192" s="11">
        <v>150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</row>
    <row r="193" spans="1:22" x14ac:dyDescent="0.25">
      <c r="A193" s="1"/>
      <c r="B193" s="11">
        <v>100</v>
      </c>
      <c r="C193" s="11">
        <v>100</v>
      </c>
      <c r="D193" s="11">
        <v>200</v>
      </c>
      <c r="E193" s="11">
        <v>200</v>
      </c>
      <c r="F193" s="11">
        <v>0</v>
      </c>
      <c r="G193" s="11">
        <v>0</v>
      </c>
      <c r="H193" s="11">
        <v>0</v>
      </c>
      <c r="I193" s="11">
        <v>10</v>
      </c>
      <c r="J193" s="11">
        <v>306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</row>
    <row r="194" spans="1:22" x14ac:dyDescent="0.25">
      <c r="A194" s="1"/>
      <c r="B194" s="11">
        <v>400</v>
      </c>
      <c r="C194" s="11">
        <v>200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</row>
    <row r="195" spans="1:22" x14ac:dyDescent="0.25">
      <c r="A195" s="1"/>
      <c r="B195" s="11">
        <v>0</v>
      </c>
      <c r="C195" s="11">
        <v>0</v>
      </c>
      <c r="D195" s="11">
        <v>0</v>
      </c>
      <c r="E195" s="11">
        <v>250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</row>
    <row r="196" spans="1:22" x14ac:dyDescent="0.25">
      <c r="A196" s="1"/>
      <c r="B196" s="11">
        <v>282</v>
      </c>
      <c r="C196" s="11">
        <v>282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18</v>
      </c>
      <c r="J196" s="11">
        <v>28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</row>
    <row r="197" spans="1:22" x14ac:dyDescent="0.25">
      <c r="A197" s="1"/>
      <c r="B197" s="11">
        <v>13</v>
      </c>
      <c r="C197" s="11">
        <v>2</v>
      </c>
      <c r="D197" s="11">
        <v>110</v>
      </c>
      <c r="E197" s="11">
        <v>115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</row>
    <row r="198" spans="1:22" x14ac:dyDescent="0.25">
      <c r="A198" s="1"/>
      <c r="B198" s="11">
        <v>126</v>
      </c>
      <c r="C198" s="11">
        <v>0</v>
      </c>
      <c r="D198" s="11">
        <v>100</v>
      </c>
      <c r="E198" s="11">
        <v>100</v>
      </c>
      <c r="F198" s="11">
        <v>0</v>
      </c>
      <c r="G198" s="11">
        <v>0</v>
      </c>
      <c r="H198" s="11">
        <v>0</v>
      </c>
      <c r="I198" s="11">
        <v>0</v>
      </c>
      <c r="J198" s="11">
        <v>93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</row>
    <row r="199" spans="1:22" x14ac:dyDescent="0.25">
      <c r="A199" s="1"/>
      <c r="B199" s="11">
        <v>200</v>
      </c>
      <c r="C199" s="11">
        <v>200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</row>
    <row r="200" spans="1:22" x14ac:dyDescent="0.25">
      <c r="A200" s="1"/>
      <c r="B200" s="11">
        <v>200</v>
      </c>
      <c r="C200" s="11">
        <v>200</v>
      </c>
      <c r="D200" s="11">
        <v>200</v>
      </c>
      <c r="E200" s="11">
        <v>100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</row>
    <row r="201" spans="1:22" x14ac:dyDescent="0.25">
      <c r="A201" s="1"/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236</v>
      </c>
      <c r="L201" s="11">
        <v>14</v>
      </c>
      <c r="M201" s="11">
        <v>80</v>
      </c>
      <c r="N201" s="11">
        <v>170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</row>
    <row r="202" spans="1:22" x14ac:dyDescent="0.25">
      <c r="A202" s="1"/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224</v>
      </c>
      <c r="L202" s="11">
        <v>52</v>
      </c>
      <c r="M202" s="11">
        <v>48</v>
      </c>
      <c r="N202" s="11">
        <v>32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</row>
    <row r="203" spans="1:22" x14ac:dyDescent="0.25">
      <c r="A203" s="1"/>
      <c r="B203" s="11">
        <v>50</v>
      </c>
      <c r="C203" s="11">
        <v>50</v>
      </c>
      <c r="D203" s="11">
        <v>0</v>
      </c>
      <c r="E203" s="11">
        <v>0</v>
      </c>
      <c r="F203" s="11">
        <v>300</v>
      </c>
      <c r="G203" s="11">
        <v>150</v>
      </c>
      <c r="H203" s="11">
        <v>100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</row>
    <row r="204" spans="1:22" x14ac:dyDescent="0.25">
      <c r="A204" s="1"/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96</v>
      </c>
      <c r="N204" s="11">
        <v>100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</row>
    <row r="205" spans="1:22" x14ac:dyDescent="0.25">
      <c r="A205" s="1"/>
      <c r="B205" s="11">
        <v>30</v>
      </c>
      <c r="C205" s="11">
        <v>30</v>
      </c>
      <c r="D205" s="11">
        <v>100</v>
      </c>
      <c r="E205" s="11">
        <v>50</v>
      </c>
      <c r="F205" s="11">
        <v>200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</row>
    <row r="206" spans="1:22" x14ac:dyDescent="0.25">
      <c r="A206" s="1"/>
      <c r="B206" s="11">
        <v>0</v>
      </c>
      <c r="C206" s="11">
        <v>0</v>
      </c>
      <c r="D206" s="11">
        <v>80</v>
      </c>
      <c r="E206" s="11">
        <v>76</v>
      </c>
      <c r="F206" s="11">
        <v>100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</row>
    <row r="207" spans="1:22" x14ac:dyDescent="0.25">
      <c r="A207" s="1"/>
      <c r="B207" s="11">
        <v>0</v>
      </c>
      <c r="C207" s="11">
        <v>0</v>
      </c>
      <c r="D207" s="11">
        <v>80</v>
      </c>
      <c r="E207" s="11">
        <v>80</v>
      </c>
      <c r="F207" s="11">
        <v>300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</row>
    <row r="208" spans="1:22" x14ac:dyDescent="0.25">
      <c r="A208" s="1"/>
      <c r="B208" s="11">
        <v>14</v>
      </c>
      <c r="C208" s="11">
        <v>0</v>
      </c>
      <c r="D208" s="11">
        <v>58</v>
      </c>
      <c r="E208" s="11">
        <v>45</v>
      </c>
      <c r="F208" s="11">
        <v>20</v>
      </c>
      <c r="G208" s="11">
        <v>5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</row>
    <row r="209" spans="1:22" x14ac:dyDescent="0.25">
      <c r="A209" s="1"/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59</v>
      </c>
      <c r="L209" s="11">
        <v>41</v>
      </c>
      <c r="M209" s="11">
        <v>149</v>
      </c>
      <c r="N209" s="11">
        <v>51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</row>
    <row r="210" spans="1:22" x14ac:dyDescent="0.25">
      <c r="A210" s="1"/>
      <c r="B210" s="11">
        <v>3</v>
      </c>
      <c r="C210" s="11">
        <v>405</v>
      </c>
      <c r="D210" s="11">
        <v>188</v>
      </c>
      <c r="E210" s="11">
        <v>0</v>
      </c>
      <c r="F210" s="11">
        <v>0</v>
      </c>
      <c r="G210" s="11">
        <v>0</v>
      </c>
      <c r="H210" s="11">
        <v>108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</row>
    <row r="211" spans="1:22" x14ac:dyDescent="0.25">
      <c r="A211" s="1"/>
      <c r="B211" s="11">
        <v>348</v>
      </c>
      <c r="C211" s="11">
        <v>0</v>
      </c>
      <c r="D211" s="11">
        <v>0</v>
      </c>
      <c r="E211" s="11">
        <v>19</v>
      </c>
      <c r="F211" s="11">
        <v>0</v>
      </c>
      <c r="G211" s="11">
        <v>14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</row>
    <row r="212" spans="1:22" x14ac:dyDescent="0.25">
      <c r="A212" s="1"/>
      <c r="B212" s="11">
        <v>0</v>
      </c>
      <c r="C212" s="11">
        <v>0</v>
      </c>
      <c r="D212" s="11">
        <v>210</v>
      </c>
      <c r="E212" s="11">
        <v>300</v>
      </c>
      <c r="F212" s="11">
        <v>200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230</v>
      </c>
      <c r="P212" s="11">
        <v>700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</row>
    <row r="213" spans="1:22" x14ac:dyDescent="0.25">
      <c r="A213" s="1"/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250</v>
      </c>
      <c r="L213" s="11">
        <v>0</v>
      </c>
      <c r="M213" s="11">
        <v>300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</row>
    <row r="214" spans="1:22" x14ac:dyDescent="0.25">
      <c r="A214" s="1"/>
      <c r="B214" s="11">
        <v>125</v>
      </c>
      <c r="C214" s="11">
        <v>0</v>
      </c>
      <c r="D214" s="11">
        <v>0</v>
      </c>
      <c r="E214" s="11">
        <v>0</v>
      </c>
      <c r="F214" s="11">
        <v>240</v>
      </c>
      <c r="G214" s="11">
        <v>116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</row>
    <row r="215" spans="1:22" x14ac:dyDescent="0.25">
      <c r="A215" s="1"/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32</v>
      </c>
      <c r="L215" s="11">
        <v>68</v>
      </c>
      <c r="M215" s="11">
        <v>107</v>
      </c>
      <c r="N215" s="11">
        <v>89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</row>
    <row r="216" spans="1:22" x14ac:dyDescent="0.25">
      <c r="A216" s="1"/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50</v>
      </c>
      <c r="P216" s="11">
        <v>500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</row>
    <row r="217" spans="1:22" x14ac:dyDescent="0.25">
      <c r="A217" s="1"/>
      <c r="B217" s="11">
        <v>54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</row>
    <row r="218" spans="1:22" x14ac:dyDescent="0.25">
      <c r="A218" s="1"/>
      <c r="B218" s="11">
        <v>140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</row>
    <row r="219" spans="1:22" x14ac:dyDescent="0.25">
      <c r="A219" s="1"/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474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</row>
    <row r="220" spans="1:22" x14ac:dyDescent="0.25">
      <c r="A220" s="1"/>
      <c r="B220" s="11">
        <v>50</v>
      </c>
      <c r="C220" s="11">
        <v>0</v>
      </c>
      <c r="D220" s="11">
        <v>0</v>
      </c>
      <c r="E220" s="11">
        <v>115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</row>
    <row r="221" spans="1:22" x14ac:dyDescent="0.25">
      <c r="A221" s="1"/>
      <c r="B221" s="11">
        <v>0</v>
      </c>
      <c r="C221" s="11">
        <v>0</v>
      </c>
      <c r="D221" s="11">
        <v>400</v>
      </c>
      <c r="E221" s="11">
        <v>50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</row>
    <row r="222" spans="1:22" x14ac:dyDescent="0.25">
      <c r="A222" s="1"/>
      <c r="B222" s="11">
        <v>0</v>
      </c>
      <c r="C222" s="11">
        <v>100</v>
      </c>
      <c r="D222" s="11">
        <v>0</v>
      </c>
      <c r="E222" s="11">
        <v>0</v>
      </c>
      <c r="F222" s="11">
        <v>0</v>
      </c>
      <c r="G222" s="11">
        <v>0</v>
      </c>
      <c r="H222" s="11">
        <v>100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</row>
    <row r="223" spans="1:22" x14ac:dyDescent="0.25">
      <c r="A223" s="1"/>
      <c r="B223" s="11">
        <v>90</v>
      </c>
      <c r="C223" s="11">
        <v>180</v>
      </c>
      <c r="D223" s="11">
        <v>100</v>
      </c>
      <c r="E223" s="11">
        <v>90</v>
      </c>
      <c r="F223" s="11">
        <v>600</v>
      </c>
      <c r="G223" s="11">
        <v>0</v>
      </c>
      <c r="H223" s="11">
        <v>80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</row>
    <row r="224" spans="1:22" x14ac:dyDescent="0.25">
      <c r="A224" s="1"/>
      <c r="B224" s="11">
        <v>100</v>
      </c>
      <c r="C224" s="11">
        <v>0</v>
      </c>
      <c r="D224" s="11">
        <v>110</v>
      </c>
      <c r="E224" s="11">
        <v>110</v>
      </c>
      <c r="F224" s="11">
        <v>0</v>
      </c>
      <c r="G224" s="11">
        <v>0</v>
      </c>
      <c r="H224" s="11">
        <v>8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</row>
    <row r="225" spans="1:22" x14ac:dyDescent="0.25">
      <c r="A225" s="1"/>
      <c r="B225" s="11">
        <v>-147</v>
      </c>
      <c r="C225" s="11">
        <v>0</v>
      </c>
      <c r="D225" s="11">
        <v>-161</v>
      </c>
      <c r="E225" s="11">
        <v>-219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</row>
    <row r="226" spans="1:22" x14ac:dyDescent="0.25">
      <c r="A226" s="1"/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200</v>
      </c>
      <c r="R226" s="11">
        <v>200</v>
      </c>
      <c r="S226" s="11">
        <v>0</v>
      </c>
      <c r="T226" s="11">
        <v>0</v>
      </c>
      <c r="U226" s="11">
        <v>0</v>
      </c>
      <c r="V226" s="11">
        <v>0</v>
      </c>
    </row>
    <row r="227" spans="1:22" x14ac:dyDescent="0.25">
      <c r="A227" s="1"/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500</v>
      </c>
      <c r="T227" s="11">
        <v>0</v>
      </c>
      <c r="U227" s="11">
        <v>0</v>
      </c>
      <c r="V227" s="11">
        <v>0</v>
      </c>
    </row>
    <row r="228" spans="1:22" x14ac:dyDescent="0.25">
      <c r="A228" s="1"/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100</v>
      </c>
      <c r="M228" s="11">
        <v>0</v>
      </c>
      <c r="N228" s="11">
        <v>100</v>
      </c>
      <c r="O228" s="11">
        <v>0</v>
      </c>
      <c r="P228" s="11">
        <v>0</v>
      </c>
      <c r="Q228" s="11">
        <v>100</v>
      </c>
      <c r="R228" s="11">
        <v>100</v>
      </c>
      <c r="S228" s="11">
        <v>0</v>
      </c>
      <c r="T228" s="11">
        <v>0</v>
      </c>
      <c r="U228" s="11">
        <v>0</v>
      </c>
      <c r="V228" s="11">
        <v>0</v>
      </c>
    </row>
    <row r="229" spans="1:22" x14ac:dyDescent="0.25">
      <c r="A229" s="1"/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11">
        <v>50</v>
      </c>
      <c r="H229" s="11">
        <v>50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75</v>
      </c>
      <c r="R229" s="11">
        <v>75</v>
      </c>
      <c r="S229" s="11">
        <v>0</v>
      </c>
      <c r="T229" s="11">
        <v>0</v>
      </c>
      <c r="U229" s="11">
        <v>0</v>
      </c>
      <c r="V229" s="11">
        <v>0</v>
      </c>
    </row>
    <row r="230" spans="1:22" x14ac:dyDescent="0.25">
      <c r="A230" s="1"/>
      <c r="B230" s="11">
        <v>0</v>
      </c>
      <c r="C230" s="11">
        <v>0</v>
      </c>
      <c r="D230" s="11">
        <v>0</v>
      </c>
      <c r="E230" s="11">
        <v>50</v>
      </c>
      <c r="F230" s="11">
        <v>200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</row>
    <row r="231" spans="1:22" x14ac:dyDescent="0.25">
      <c r="A231" s="1"/>
      <c r="B231" s="11">
        <v>0</v>
      </c>
      <c r="C231" s="11">
        <v>0</v>
      </c>
      <c r="D231" s="11">
        <v>0</v>
      </c>
      <c r="E231" s="11">
        <v>100</v>
      </c>
      <c r="F231" s="11">
        <v>25</v>
      </c>
      <c r="G231" s="11">
        <v>100</v>
      </c>
      <c r="H231" s="11">
        <v>100</v>
      </c>
      <c r="I231" s="11">
        <v>12</v>
      </c>
      <c r="J231" s="11">
        <v>10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</row>
    <row r="232" spans="1:22" x14ac:dyDescent="0.25">
      <c r="A232" s="1"/>
      <c r="B232" s="11">
        <v>0</v>
      </c>
      <c r="C232" s="11">
        <v>0</v>
      </c>
      <c r="D232" s="11">
        <v>0</v>
      </c>
      <c r="E232" s="11">
        <v>0</v>
      </c>
      <c r="F232" s="11">
        <v>250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100</v>
      </c>
      <c r="R232" s="11">
        <v>100</v>
      </c>
      <c r="S232" s="11">
        <v>100</v>
      </c>
      <c r="T232" s="11">
        <v>100</v>
      </c>
      <c r="U232" s="11">
        <v>0</v>
      </c>
      <c r="V232" s="11">
        <v>0</v>
      </c>
    </row>
    <row r="233" spans="1:22" x14ac:dyDescent="0.25">
      <c r="A233" s="1"/>
      <c r="B233" s="11">
        <v>71</v>
      </c>
      <c r="C233" s="11">
        <v>197</v>
      </c>
      <c r="D233" s="11">
        <v>0</v>
      </c>
      <c r="E233" s="11">
        <v>68</v>
      </c>
      <c r="F233" s="11">
        <v>250</v>
      </c>
      <c r="G233" s="11">
        <v>14</v>
      </c>
      <c r="H233" s="11">
        <v>14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</row>
    <row r="234" spans="1:22" x14ac:dyDescent="0.25">
      <c r="A234" s="1"/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100</v>
      </c>
      <c r="N234" s="11">
        <v>13</v>
      </c>
      <c r="O234" s="11">
        <v>0</v>
      </c>
      <c r="P234" s="11">
        <v>0</v>
      </c>
      <c r="Q234" s="11">
        <v>200</v>
      </c>
      <c r="R234" s="11">
        <v>100</v>
      </c>
      <c r="S234" s="11">
        <v>200</v>
      </c>
      <c r="T234" s="11">
        <v>100</v>
      </c>
      <c r="U234" s="11">
        <v>0</v>
      </c>
      <c r="V234" s="11">
        <v>0</v>
      </c>
    </row>
    <row r="235" spans="1:22" x14ac:dyDescent="0.25">
      <c r="A235" s="1"/>
      <c r="B235" s="11">
        <v>0</v>
      </c>
      <c r="C235" s="11">
        <v>0</v>
      </c>
      <c r="D235" s="11">
        <v>0</v>
      </c>
      <c r="E235" s="11">
        <v>0</v>
      </c>
      <c r="F235" s="11">
        <v>200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100</v>
      </c>
      <c r="R235" s="11">
        <v>48</v>
      </c>
      <c r="S235" s="11">
        <v>0</v>
      </c>
      <c r="T235" s="11">
        <v>0</v>
      </c>
      <c r="U235" s="11">
        <v>0</v>
      </c>
      <c r="V235" s="11">
        <v>0</v>
      </c>
    </row>
    <row r="236" spans="1:22" x14ac:dyDescent="0.25">
      <c r="A236" s="1"/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100</v>
      </c>
      <c r="R236" s="11">
        <v>0</v>
      </c>
      <c r="S236" s="11">
        <v>200</v>
      </c>
      <c r="T236" s="11">
        <v>0</v>
      </c>
      <c r="U236" s="11">
        <v>0</v>
      </c>
      <c r="V236" s="11">
        <v>0</v>
      </c>
    </row>
    <row r="237" spans="1:22" x14ac:dyDescent="0.25">
      <c r="A237" s="1"/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500</v>
      </c>
      <c r="V237" s="11">
        <v>0</v>
      </c>
    </row>
    <row r="238" spans="1:22" x14ac:dyDescent="0.25">
      <c r="A238" s="1"/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200</v>
      </c>
      <c r="R238" s="11">
        <v>0</v>
      </c>
      <c r="S238" s="11">
        <v>200</v>
      </c>
      <c r="T238" s="11">
        <v>0</v>
      </c>
      <c r="U238" s="11">
        <v>0</v>
      </c>
      <c r="V238" s="11">
        <v>0</v>
      </c>
    </row>
    <row r="239" spans="1:22" x14ac:dyDescent="0.25">
      <c r="A239" s="1"/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200</v>
      </c>
      <c r="T239" s="11">
        <v>0</v>
      </c>
      <c r="U239" s="11">
        <v>0</v>
      </c>
      <c r="V239" s="11">
        <v>150</v>
      </c>
    </row>
    <row r="240" spans="1:22" x14ac:dyDescent="0.25">
      <c r="A240" s="1"/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100</v>
      </c>
      <c r="R240" s="11">
        <v>0</v>
      </c>
      <c r="S240" s="11">
        <v>100</v>
      </c>
      <c r="T240" s="11">
        <v>0</v>
      </c>
      <c r="U240" s="11">
        <v>76</v>
      </c>
      <c r="V240" s="11">
        <v>0</v>
      </c>
    </row>
    <row r="241" spans="1:22" x14ac:dyDescent="0.25">
      <c r="A241" s="1"/>
      <c r="B241" s="11">
        <v>0</v>
      </c>
      <c r="C241" s="11">
        <v>0</v>
      </c>
      <c r="D241" s="11">
        <v>0</v>
      </c>
      <c r="E241" s="11">
        <v>0</v>
      </c>
      <c r="F241" s="11">
        <v>200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4</v>
      </c>
      <c r="N241" s="11">
        <v>2</v>
      </c>
      <c r="O241" s="11">
        <v>0</v>
      </c>
      <c r="P241" s="11">
        <v>0</v>
      </c>
      <c r="Q241" s="11">
        <v>50</v>
      </c>
      <c r="R241" s="11">
        <v>0</v>
      </c>
      <c r="S241" s="11">
        <v>50</v>
      </c>
      <c r="T241" s="11">
        <v>0</v>
      </c>
      <c r="U241" s="11">
        <v>75</v>
      </c>
      <c r="V241" s="11">
        <v>0</v>
      </c>
    </row>
    <row r="242" spans="1:22" x14ac:dyDescent="0.25">
      <c r="A242" s="1"/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400</v>
      </c>
      <c r="T242" s="11">
        <v>100</v>
      </c>
      <c r="U242" s="11">
        <v>100</v>
      </c>
      <c r="V242" s="11">
        <v>200</v>
      </c>
    </row>
    <row r="243" spans="1:22" x14ac:dyDescent="0.25">
      <c r="A243" s="1"/>
      <c r="B243" s="11">
        <v>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125</v>
      </c>
      <c r="R243" s="11">
        <v>0</v>
      </c>
      <c r="S243" s="11">
        <v>250</v>
      </c>
      <c r="T243" s="11">
        <v>0</v>
      </c>
      <c r="U243" s="11">
        <v>0</v>
      </c>
      <c r="V243" s="11">
        <v>100</v>
      </c>
    </row>
    <row r="244" spans="1:22" x14ac:dyDescent="0.25">
      <c r="A244" s="1"/>
      <c r="B244" s="11">
        <v>0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17</v>
      </c>
      <c r="S244" s="11">
        <v>100</v>
      </c>
      <c r="T244" s="11">
        <v>0</v>
      </c>
      <c r="U244" s="11">
        <v>50</v>
      </c>
      <c r="V244" s="11">
        <v>50</v>
      </c>
    </row>
    <row r="245" spans="1:22" x14ac:dyDescent="0.25">
      <c r="A245" s="1"/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1500</v>
      </c>
      <c r="T245" s="11">
        <v>0</v>
      </c>
      <c r="U245" s="11">
        <v>0</v>
      </c>
      <c r="V245" s="11">
        <v>200</v>
      </c>
    </row>
    <row r="246" spans="1:22" x14ac:dyDescent="0.25">
      <c r="A246" s="1"/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300</v>
      </c>
      <c r="V246" s="11">
        <v>0</v>
      </c>
    </row>
    <row r="247" spans="1:22" x14ac:dyDescent="0.25">
      <c r="A247" s="1"/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300</v>
      </c>
      <c r="V247" s="11">
        <v>0</v>
      </c>
    </row>
    <row r="248" spans="1:22" x14ac:dyDescent="0.25">
      <c r="A248" s="1"/>
      <c r="B248" s="11">
        <v>0</v>
      </c>
      <c r="C248" s="11">
        <v>0</v>
      </c>
      <c r="D248" s="11">
        <v>0</v>
      </c>
      <c r="E248" s="11">
        <v>0</v>
      </c>
      <c r="F248" s="11">
        <v>-4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-9</v>
      </c>
      <c r="S248" s="11">
        <v>-912</v>
      </c>
      <c r="T248" s="11">
        <v>0</v>
      </c>
      <c r="U248" s="11">
        <v>0</v>
      </c>
      <c r="V248" s="11">
        <v>-53</v>
      </c>
    </row>
    <row r="249" spans="1:22" x14ac:dyDescent="0.25">
      <c r="A249" s="1"/>
      <c r="B249" s="11">
        <v>-1</v>
      </c>
      <c r="C249" s="11">
        <v>0</v>
      </c>
      <c r="D249" s="11">
        <v>0</v>
      </c>
      <c r="E249" s="11">
        <v>-443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</row>
    <row r="250" spans="1:22" x14ac:dyDescent="0.25">
      <c r="A250" s="1"/>
      <c r="B250" s="11">
        <v>-265</v>
      </c>
      <c r="C250" s="11">
        <v>-116</v>
      </c>
      <c r="D250" s="11">
        <v>0</v>
      </c>
      <c r="E250" s="11">
        <v>-146</v>
      </c>
      <c r="F250" s="11">
        <v>0</v>
      </c>
      <c r="G250" s="11">
        <v>0</v>
      </c>
      <c r="H250" s="11">
        <v>0</v>
      </c>
      <c r="I250" s="11">
        <v>-4</v>
      </c>
      <c r="J250" s="11">
        <v>-19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</row>
    <row r="251" spans="1:22" x14ac:dyDescent="0.25">
      <c r="A251" s="1"/>
      <c r="B251" s="11">
        <v>-146</v>
      </c>
      <c r="C251" s="11">
        <v>-2</v>
      </c>
      <c r="D251" s="11">
        <v>-221</v>
      </c>
      <c r="E251" s="11">
        <v>-135</v>
      </c>
      <c r="F251" s="11">
        <v>0</v>
      </c>
      <c r="G251" s="11">
        <v>0</v>
      </c>
      <c r="H251" s="11">
        <v>-56</v>
      </c>
      <c r="I251" s="11">
        <v>-7</v>
      </c>
      <c r="J251" s="11">
        <v>-1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</row>
    <row r="252" spans="1:22" x14ac:dyDescent="0.25">
      <c r="A252" s="1"/>
      <c r="B252" s="11">
        <v>-230</v>
      </c>
      <c r="C252" s="11">
        <v>-181</v>
      </c>
      <c r="D252" s="11">
        <v>0</v>
      </c>
      <c r="E252" s="11">
        <v>-39</v>
      </c>
      <c r="F252" s="11">
        <v>-495</v>
      </c>
      <c r="G252" s="11">
        <v>0</v>
      </c>
      <c r="H252" s="11">
        <v>0</v>
      </c>
      <c r="I252" s="11">
        <v>-8</v>
      </c>
      <c r="J252" s="11">
        <v>-23</v>
      </c>
      <c r="K252" s="11">
        <v>-14</v>
      </c>
      <c r="L252" s="11">
        <v>0</v>
      </c>
      <c r="M252" s="11">
        <v>-62</v>
      </c>
      <c r="N252" s="11">
        <v>-55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</row>
    <row r="253" spans="1:22" x14ac:dyDescent="0.25">
      <c r="A253" s="1"/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</row>
    <row r="254" spans="1:22" x14ac:dyDescent="0.25">
      <c r="A254" s="1"/>
      <c r="B254" s="11">
        <v>-132</v>
      </c>
      <c r="C254" s="11">
        <v>-82</v>
      </c>
      <c r="D254" s="11">
        <v>-202</v>
      </c>
      <c r="E254" s="11">
        <v>-52</v>
      </c>
      <c r="F254" s="11">
        <v>-271</v>
      </c>
      <c r="G254" s="11">
        <v>-84</v>
      </c>
      <c r="H254" s="11">
        <v>-80</v>
      </c>
      <c r="I254" s="11">
        <v>-3</v>
      </c>
      <c r="J254" s="11">
        <v>-16</v>
      </c>
      <c r="K254" s="11">
        <v>0</v>
      </c>
      <c r="L254" s="11">
        <v>-8</v>
      </c>
      <c r="M254" s="11">
        <v>0</v>
      </c>
      <c r="N254" s="11">
        <v>-2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</row>
    <row r="255" spans="1:22" x14ac:dyDescent="0.25">
      <c r="A255" s="1"/>
      <c r="B255" s="11">
        <v>-61</v>
      </c>
      <c r="C255" s="11">
        <v>-70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-72</v>
      </c>
      <c r="L255" s="11">
        <v>-60</v>
      </c>
      <c r="M255" s="11">
        <v>-85</v>
      </c>
      <c r="N255" s="11">
        <v>-55</v>
      </c>
      <c r="O255" s="11">
        <v>0</v>
      </c>
      <c r="P255" s="11">
        <v>0</v>
      </c>
      <c r="Q255" s="11">
        <v>-10</v>
      </c>
      <c r="R255" s="11">
        <v>0</v>
      </c>
      <c r="S255" s="11">
        <v>-320</v>
      </c>
      <c r="T255" s="11">
        <v>-31</v>
      </c>
      <c r="U255" s="11">
        <v>0</v>
      </c>
      <c r="V255" s="11">
        <v>-59</v>
      </c>
    </row>
    <row r="256" spans="1:22" x14ac:dyDescent="0.25">
      <c r="A256" s="1"/>
      <c r="B256" s="11">
        <v>-191</v>
      </c>
      <c r="C256" s="11">
        <v>-239</v>
      </c>
      <c r="D256" s="11">
        <v>-184</v>
      </c>
      <c r="E256" s="11">
        <v>0</v>
      </c>
      <c r="F256" s="11">
        <v>0</v>
      </c>
      <c r="G256" s="11">
        <v>0</v>
      </c>
      <c r="H256" s="11">
        <v>-64</v>
      </c>
      <c r="I256" s="11">
        <v>0</v>
      </c>
      <c r="J256" s="11">
        <v>0</v>
      </c>
      <c r="K256" s="11">
        <v>-60</v>
      </c>
      <c r="L256" s="11">
        <v>-48</v>
      </c>
      <c r="M256" s="11">
        <v>-141</v>
      </c>
      <c r="N256" s="11">
        <v>-32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-8</v>
      </c>
      <c r="U256" s="11">
        <v>0</v>
      </c>
      <c r="V256" s="11">
        <v>0</v>
      </c>
    </row>
    <row r="257" spans="1:22" x14ac:dyDescent="0.25">
      <c r="A257" s="1"/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-43</v>
      </c>
      <c r="R257" s="11">
        <v>0</v>
      </c>
      <c r="S257" s="11">
        <v>-330</v>
      </c>
      <c r="T257" s="11">
        <v>0</v>
      </c>
      <c r="U257" s="11">
        <v>-212</v>
      </c>
      <c r="V257" s="11">
        <v>-119</v>
      </c>
    </row>
    <row r="258" spans="1:22" x14ac:dyDescent="0.25">
      <c r="A258" s="1"/>
      <c r="B258" s="11">
        <v>-150</v>
      </c>
      <c r="C258" s="11">
        <v>-171</v>
      </c>
      <c r="D258" s="11">
        <v>0</v>
      </c>
      <c r="E258" s="11">
        <v>-126</v>
      </c>
      <c r="F258" s="11">
        <v>0</v>
      </c>
      <c r="G258" s="11">
        <v>-47</v>
      </c>
      <c r="H258" s="11">
        <v>0</v>
      </c>
      <c r="I258" s="11">
        <v>-19</v>
      </c>
      <c r="J258" s="11">
        <v>0</v>
      </c>
      <c r="K258" s="11">
        <v>0</v>
      </c>
      <c r="L258" s="11">
        <v>0</v>
      </c>
      <c r="M258" s="11">
        <v>-8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</row>
    <row r="259" spans="1:22" x14ac:dyDescent="0.25">
      <c r="A259" s="1"/>
      <c r="B259" s="11">
        <v>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-86</v>
      </c>
      <c r="R259" s="11">
        <v>0</v>
      </c>
      <c r="S259" s="11">
        <v>-250</v>
      </c>
      <c r="T259" s="11">
        <v>0</v>
      </c>
      <c r="U259" s="11">
        <v>-24</v>
      </c>
      <c r="V259" s="11">
        <v>0</v>
      </c>
    </row>
    <row r="260" spans="1:22" x14ac:dyDescent="0.25">
      <c r="A260" s="1"/>
      <c r="B260" s="11">
        <v>-202</v>
      </c>
      <c r="C260" s="11">
        <v>-202</v>
      </c>
      <c r="D260" s="11">
        <v>0</v>
      </c>
      <c r="E260" s="11">
        <v>-95</v>
      </c>
      <c r="F260" s="11">
        <v>0</v>
      </c>
      <c r="G260" s="11">
        <v>-48</v>
      </c>
      <c r="H260" s="11">
        <v>0</v>
      </c>
      <c r="I260" s="11">
        <v>-3</v>
      </c>
      <c r="J260" s="11">
        <v>-27</v>
      </c>
      <c r="K260" s="11">
        <v>-3</v>
      </c>
      <c r="L260" s="11">
        <v>-1</v>
      </c>
      <c r="M260" s="11">
        <v>-15</v>
      </c>
      <c r="N260" s="11">
        <v>-14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</row>
    <row r="261" spans="1:22" x14ac:dyDescent="0.25">
      <c r="A261" s="1"/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-81</v>
      </c>
      <c r="R261" s="11">
        <v>-47</v>
      </c>
      <c r="S261" s="11">
        <v>-296</v>
      </c>
      <c r="T261" s="11">
        <v>0</v>
      </c>
      <c r="U261" s="11">
        <v>-213</v>
      </c>
      <c r="V261" s="11">
        <v>-123</v>
      </c>
    </row>
    <row r="262" spans="1:22" x14ac:dyDescent="0.25">
      <c r="A262" s="1"/>
      <c r="B262" s="11">
        <v>-492</v>
      </c>
      <c r="C262" s="11">
        <v>-355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-5</v>
      </c>
      <c r="J262" s="11">
        <v>-44</v>
      </c>
      <c r="K262" s="11">
        <v>0</v>
      </c>
      <c r="L262" s="11">
        <v>-5</v>
      </c>
      <c r="M262" s="11">
        <v>0</v>
      </c>
      <c r="N262" s="11">
        <v>-6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</row>
    <row r="263" spans="1:22" x14ac:dyDescent="0.25">
      <c r="A263" s="1"/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-172</v>
      </c>
      <c r="R263" s="11">
        <v>-132</v>
      </c>
      <c r="S263" s="11">
        <v>-215</v>
      </c>
      <c r="T263" s="11">
        <v>0</v>
      </c>
      <c r="U263" s="11">
        <v>-58</v>
      </c>
      <c r="V263" s="11">
        <v>-32</v>
      </c>
    </row>
    <row r="264" spans="1:22" x14ac:dyDescent="0.25">
      <c r="A264" s="1"/>
      <c r="B264" s="11">
        <v>0</v>
      </c>
      <c r="C264" s="11">
        <v>0</v>
      </c>
      <c r="D264" s="11">
        <v>-71</v>
      </c>
      <c r="E264" s="11">
        <v>-97</v>
      </c>
      <c r="F264" s="11">
        <v>0</v>
      </c>
      <c r="G264" s="11">
        <v>0</v>
      </c>
      <c r="H264" s="11">
        <v>-43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-48</v>
      </c>
      <c r="R264" s="11">
        <v>-37</v>
      </c>
      <c r="S264" s="11">
        <v>-84</v>
      </c>
      <c r="T264" s="11">
        <v>0</v>
      </c>
      <c r="U264" s="11">
        <v>-100</v>
      </c>
      <c r="V264" s="11">
        <v>-30</v>
      </c>
    </row>
    <row r="265" spans="1:22" x14ac:dyDescent="0.25">
      <c r="A265" s="1"/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-257</v>
      </c>
      <c r="R265" s="11">
        <v>-115</v>
      </c>
      <c r="S265" s="11">
        <v>-303</v>
      </c>
      <c r="T265" s="11">
        <v>0</v>
      </c>
      <c r="U265" s="11">
        <v>-110</v>
      </c>
      <c r="V265" s="11">
        <v>-31</v>
      </c>
    </row>
    <row r="266" spans="1:22" x14ac:dyDescent="0.25">
      <c r="A266" s="1"/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-88</v>
      </c>
      <c r="R266" s="11">
        <v>-45</v>
      </c>
      <c r="S266" s="11">
        <v>-28</v>
      </c>
      <c r="T266" s="11">
        <v>0</v>
      </c>
      <c r="U266" s="11">
        <v>-115</v>
      </c>
      <c r="V266" s="11">
        <v>-16</v>
      </c>
    </row>
    <row r="267" spans="1:22" x14ac:dyDescent="0.25">
      <c r="A267" s="1"/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-151</v>
      </c>
      <c r="R267" s="11">
        <v>-95</v>
      </c>
      <c r="S267" s="11">
        <v>-158</v>
      </c>
      <c r="T267" s="11">
        <v>0</v>
      </c>
      <c r="U267" s="11">
        <v>-189</v>
      </c>
      <c r="V267" s="11">
        <v>-11</v>
      </c>
    </row>
    <row r="268" spans="1:22" x14ac:dyDescent="0.25">
      <c r="A268" s="1"/>
      <c r="B268" s="11">
        <v>-19</v>
      </c>
      <c r="C268" s="11">
        <v>-16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-22</v>
      </c>
      <c r="L268" s="11">
        <v>-28</v>
      </c>
      <c r="M268" s="11">
        <v>-2</v>
      </c>
      <c r="N268" s="11">
        <v>0</v>
      </c>
      <c r="O268" s="11">
        <v>0</v>
      </c>
      <c r="P268" s="11">
        <v>0</v>
      </c>
      <c r="Q268" s="11">
        <v>-193</v>
      </c>
      <c r="R268" s="11">
        <v>-66</v>
      </c>
      <c r="S268" s="11">
        <v>-281</v>
      </c>
      <c r="T268" s="11">
        <v>0</v>
      </c>
      <c r="U268" s="11">
        <v>-113</v>
      </c>
      <c r="V268" s="11">
        <v>-35</v>
      </c>
    </row>
    <row r="269" spans="1:22" x14ac:dyDescent="0.25">
      <c r="A269" s="1"/>
      <c r="B269" s="11">
        <v>-67</v>
      </c>
      <c r="C269" s="11">
        <v>-108</v>
      </c>
      <c r="D269" s="11">
        <v>0</v>
      </c>
      <c r="E269" s="11">
        <v>-120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-6</v>
      </c>
      <c r="L269" s="11">
        <v>0</v>
      </c>
      <c r="M269" s="11">
        <v>-1</v>
      </c>
      <c r="N269" s="11">
        <v>0</v>
      </c>
      <c r="O269" s="11">
        <v>0</v>
      </c>
      <c r="P269" s="11">
        <v>0</v>
      </c>
      <c r="Q269" s="11">
        <v>-6</v>
      </c>
      <c r="R269" s="11">
        <v>0</v>
      </c>
      <c r="S269" s="11">
        <v>-134</v>
      </c>
      <c r="T269" s="11">
        <v>0</v>
      </c>
      <c r="U269" s="11">
        <v>0</v>
      </c>
      <c r="V269" s="11">
        <v>-38</v>
      </c>
    </row>
    <row r="270" spans="1:22" x14ac:dyDescent="0.25">
      <c r="A270" s="1"/>
      <c r="B270" s="11">
        <v>0</v>
      </c>
      <c r="C270" s="11">
        <v>0</v>
      </c>
      <c r="D270" s="11">
        <v>-100</v>
      </c>
      <c r="E270" s="11">
        <v>-84</v>
      </c>
      <c r="F270" s="11">
        <v>0</v>
      </c>
      <c r="G270" s="11">
        <v>-35</v>
      </c>
      <c r="H270" s="11">
        <v>-35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</row>
    <row r="271" spans="1:22" x14ac:dyDescent="0.25">
      <c r="A271" s="1"/>
      <c r="B271" s="11">
        <v>0</v>
      </c>
      <c r="C271" s="11">
        <v>0</v>
      </c>
      <c r="D271" s="11">
        <v>-52</v>
      </c>
      <c r="E271" s="11">
        <v>-113</v>
      </c>
      <c r="F271" s="11">
        <v>0</v>
      </c>
      <c r="G271" s="11">
        <v>-45</v>
      </c>
      <c r="H271" s="11">
        <v>-9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</row>
    <row r="272" spans="1:22" x14ac:dyDescent="0.25">
      <c r="A272" s="1"/>
      <c r="B272" s="11">
        <v>0</v>
      </c>
      <c r="C272" s="11">
        <v>0</v>
      </c>
      <c r="D272" s="11">
        <v>0</v>
      </c>
      <c r="E272" s="11">
        <v>-38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-40</v>
      </c>
      <c r="T272" s="11">
        <v>0</v>
      </c>
      <c r="U272" s="11">
        <v>0</v>
      </c>
      <c r="V272" s="11">
        <v>0</v>
      </c>
    </row>
    <row r="273" spans="1:22" x14ac:dyDescent="0.25">
      <c r="A273" s="1"/>
      <c r="B273" s="11">
        <v>-52</v>
      </c>
      <c r="C273" s="11">
        <v>-25</v>
      </c>
      <c r="D273" s="11">
        <v>-111</v>
      </c>
      <c r="E273" s="11">
        <v>-130</v>
      </c>
      <c r="F273" s="11">
        <v>-291</v>
      </c>
      <c r="G273" s="11">
        <v>-28</v>
      </c>
      <c r="H273" s="11">
        <v>-13</v>
      </c>
      <c r="I273" s="11">
        <v>0</v>
      </c>
      <c r="J273" s="11">
        <v>-1</v>
      </c>
      <c r="K273" s="11">
        <v>-20</v>
      </c>
      <c r="L273" s="11">
        <v>-27</v>
      </c>
      <c r="M273" s="11">
        <v>-17</v>
      </c>
      <c r="N273" s="11">
        <v>-15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</row>
    <row r="274" spans="1:22" x14ac:dyDescent="0.25">
      <c r="A274" s="1"/>
      <c r="B274" s="11">
        <v>-163</v>
      </c>
      <c r="C274" s="11">
        <v>-262</v>
      </c>
      <c r="D274" s="11">
        <v>0</v>
      </c>
      <c r="E274" s="11">
        <v>0</v>
      </c>
      <c r="F274" s="11">
        <v>-160</v>
      </c>
      <c r="G274" s="11">
        <v>0</v>
      </c>
      <c r="H274" s="11">
        <v>0</v>
      </c>
      <c r="I274" s="11">
        <v>-2</v>
      </c>
      <c r="J274" s="11">
        <v>-12</v>
      </c>
      <c r="K274" s="11">
        <v>-1</v>
      </c>
      <c r="L274" s="11">
        <v>-1</v>
      </c>
      <c r="M274" s="11">
        <v>-2</v>
      </c>
      <c r="N274" s="11">
        <v>0</v>
      </c>
      <c r="O274" s="11">
        <v>0</v>
      </c>
      <c r="P274" s="11">
        <v>0</v>
      </c>
      <c r="Q274" s="11">
        <v>-91</v>
      </c>
      <c r="R274" s="11">
        <v>-26</v>
      </c>
      <c r="S274" s="11">
        <v>-110</v>
      </c>
      <c r="T274" s="11">
        <v>0</v>
      </c>
      <c r="U274" s="11">
        <v>-160</v>
      </c>
      <c r="V274" s="11">
        <v>-65</v>
      </c>
    </row>
    <row r="275" spans="1:22" x14ac:dyDescent="0.25">
      <c r="A275" s="1"/>
      <c r="B275" s="11">
        <v>-418</v>
      </c>
      <c r="C275" s="11">
        <v>-537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-2</v>
      </c>
      <c r="J275" s="11">
        <v>-17</v>
      </c>
      <c r="K275" s="11">
        <v>-26</v>
      </c>
      <c r="L275" s="11">
        <v>-23</v>
      </c>
      <c r="M275" s="11">
        <v>-27</v>
      </c>
      <c r="N275" s="11">
        <v>-15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-3</v>
      </c>
      <c r="U275" s="11">
        <v>0</v>
      </c>
      <c r="V275" s="11">
        <v>0</v>
      </c>
    </row>
    <row r="276" spans="1:22" x14ac:dyDescent="0.25">
      <c r="A276" s="1"/>
      <c r="B276" s="11">
        <v>-165</v>
      </c>
      <c r="C276" s="11">
        <v>-123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-5</v>
      </c>
      <c r="J276" s="11">
        <v>-8</v>
      </c>
      <c r="K276" s="11">
        <v>-95</v>
      </c>
      <c r="L276" s="11">
        <v>-95</v>
      </c>
      <c r="M276" s="11">
        <v>-218</v>
      </c>
      <c r="N276" s="11">
        <v>-93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-39</v>
      </c>
      <c r="U276" s="11">
        <v>0</v>
      </c>
      <c r="V276" s="11">
        <v>0</v>
      </c>
    </row>
    <row r="277" spans="1:22" x14ac:dyDescent="0.25">
      <c r="A277" s="1"/>
      <c r="B277" s="11">
        <v>0</v>
      </c>
      <c r="C277" s="11">
        <v>0</v>
      </c>
      <c r="D277" s="11">
        <v>-161</v>
      </c>
      <c r="E277" s="11">
        <v>-134</v>
      </c>
      <c r="F277" s="11">
        <v>-137</v>
      </c>
      <c r="G277" s="11">
        <v>-33</v>
      </c>
      <c r="H277" s="11">
        <v>-45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-192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</row>
    <row r="278" spans="1:22" x14ac:dyDescent="0.25">
      <c r="A278" s="1"/>
      <c r="B278" s="11">
        <v>-97</v>
      </c>
      <c r="C278" s="11">
        <v>-89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-2</v>
      </c>
      <c r="J278" s="11">
        <v>-5</v>
      </c>
      <c r="K278" s="11">
        <v>-166</v>
      </c>
      <c r="L278" s="11">
        <v>-184</v>
      </c>
      <c r="M278" s="11">
        <v>-203</v>
      </c>
      <c r="N278" s="11">
        <v>-122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-49</v>
      </c>
      <c r="U278" s="11">
        <v>0</v>
      </c>
      <c r="V278" s="11">
        <v>0</v>
      </c>
    </row>
    <row r="279" spans="1:22" x14ac:dyDescent="0.25">
      <c r="A279" s="1"/>
      <c r="B279" s="11">
        <v>-26</v>
      </c>
      <c r="C279" s="11">
        <v>-36</v>
      </c>
      <c r="D279" s="11">
        <v>-79</v>
      </c>
      <c r="E279" s="11">
        <v>-120</v>
      </c>
      <c r="F279" s="11">
        <v>-110</v>
      </c>
      <c r="G279" s="11">
        <v>-20</v>
      </c>
      <c r="H279" s="11">
        <v>-19</v>
      </c>
      <c r="I279" s="11">
        <v>0</v>
      </c>
      <c r="J279" s="11">
        <v>0</v>
      </c>
      <c r="K279" s="11">
        <v>-1</v>
      </c>
      <c r="L279" s="11">
        <v>0</v>
      </c>
      <c r="M279" s="11">
        <v>-4</v>
      </c>
      <c r="N279" s="11">
        <v>-1</v>
      </c>
      <c r="O279" s="11">
        <v>0</v>
      </c>
      <c r="P279" s="11">
        <v>-15</v>
      </c>
      <c r="Q279" s="11">
        <v>-39</v>
      </c>
      <c r="R279" s="11">
        <v>-25</v>
      </c>
      <c r="S279" s="11">
        <v>-30</v>
      </c>
      <c r="T279" s="11">
        <v>0</v>
      </c>
      <c r="U279" s="11">
        <v>0</v>
      </c>
      <c r="V279" s="11">
        <v>-3</v>
      </c>
    </row>
    <row r="280" spans="1:22" x14ac:dyDescent="0.25">
      <c r="A280" s="1"/>
      <c r="B280" s="11">
        <v>-400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</row>
    <row r="281" spans="1:22" x14ac:dyDescent="0.25">
      <c r="A281" s="1"/>
      <c r="B281" s="11">
        <v>-84</v>
      </c>
      <c r="C281" s="11">
        <v>-57</v>
      </c>
      <c r="D281" s="11">
        <v>-250</v>
      </c>
      <c r="E281" s="11">
        <v>-66</v>
      </c>
      <c r="F281" s="11">
        <v>0</v>
      </c>
      <c r="G281" s="11">
        <v>-61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</row>
    <row r="282" spans="1:22" x14ac:dyDescent="0.25">
      <c r="A282" s="1"/>
      <c r="B282" s="11">
        <v>-8</v>
      </c>
      <c r="C282" s="11">
        <v>-12</v>
      </c>
      <c r="D282" s="11">
        <v>-100</v>
      </c>
      <c r="E282" s="11">
        <v>-83</v>
      </c>
      <c r="F282" s="11">
        <v>-24</v>
      </c>
      <c r="G282" s="11">
        <v>-32</v>
      </c>
      <c r="H282" s="11">
        <v>-5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</row>
    <row r="283" spans="1:22" x14ac:dyDescent="0.25">
      <c r="A283" s="1"/>
      <c r="B283" s="11">
        <v>-110</v>
      </c>
      <c r="C283" s="11">
        <v>-409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-94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</row>
    <row r="284" spans="1:22" x14ac:dyDescent="0.25">
      <c r="A284" s="1"/>
      <c r="B284" s="11">
        <v>0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20</v>
      </c>
      <c r="J284" s="11">
        <v>-20</v>
      </c>
      <c r="K284" s="11">
        <v>-205</v>
      </c>
      <c r="L284" s="11">
        <v>205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</row>
    <row r="285" spans="1:22" x14ac:dyDescent="0.25">
      <c r="A285" s="1"/>
      <c r="B285" s="11">
        <v>0</v>
      </c>
      <c r="C285" s="11">
        <v>0</v>
      </c>
      <c r="D285" s="11">
        <v>-240</v>
      </c>
      <c r="E285" s="11">
        <v>-78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</row>
    <row r="286" spans="1:22" x14ac:dyDescent="0.25">
      <c r="A286" s="1"/>
      <c r="B286" s="11">
        <v>-101</v>
      </c>
      <c r="C286" s="11">
        <v>-151</v>
      </c>
      <c r="D286" s="11">
        <v>0</v>
      </c>
      <c r="E286" s="11">
        <v>-24</v>
      </c>
      <c r="F286" s="11">
        <v>0</v>
      </c>
      <c r="G286" s="11">
        <v>-104</v>
      </c>
      <c r="H286" s="11">
        <v>-95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</row>
    <row r="287" spans="1:22" x14ac:dyDescent="0.25">
      <c r="A287" s="1"/>
      <c r="B287" s="11">
        <v>-91</v>
      </c>
      <c r="C287" s="11">
        <v>-105</v>
      </c>
      <c r="D287" s="11">
        <v>-28</v>
      </c>
      <c r="E287" s="11">
        <v>-28</v>
      </c>
      <c r="F287" s="11">
        <v>0</v>
      </c>
      <c r="G287" s="11">
        <v>-29</v>
      </c>
      <c r="H287" s="11">
        <v>-6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</row>
    <row r="288" spans="1:22" x14ac:dyDescent="0.25">
      <c r="A288" s="1"/>
      <c r="B288" s="11">
        <v>0</v>
      </c>
      <c r="C288" s="11">
        <v>0</v>
      </c>
      <c r="D288" s="11">
        <v>-58</v>
      </c>
      <c r="E288" s="11">
        <v>0</v>
      </c>
      <c r="F288" s="11">
        <v>-976</v>
      </c>
      <c r="G288" s="11">
        <v>-49</v>
      </c>
      <c r="H288" s="11">
        <v>-86</v>
      </c>
      <c r="I288" s="11">
        <v>0</v>
      </c>
      <c r="J288" s="11">
        <v>0</v>
      </c>
      <c r="K288" s="11">
        <v>-61</v>
      </c>
      <c r="L288" s="11">
        <v>-51</v>
      </c>
      <c r="M288" s="11">
        <v>-126</v>
      </c>
      <c r="N288" s="11">
        <v>-96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</row>
    <row r="289" spans="1:22" x14ac:dyDescent="0.25">
      <c r="A289" s="1"/>
      <c r="B289" s="11">
        <v>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-48</v>
      </c>
      <c r="L289" s="11">
        <v>48</v>
      </c>
      <c r="M289" s="11">
        <v>121</v>
      </c>
      <c r="N289" s="11">
        <v>-121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</row>
    <row r="290" spans="1:22" x14ac:dyDescent="0.25">
      <c r="A290" s="1"/>
      <c r="B290" s="11">
        <v>0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4</v>
      </c>
      <c r="M290" s="11">
        <v>0</v>
      </c>
      <c r="N290" s="11">
        <v>-4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</row>
    <row r="291" spans="1:22" x14ac:dyDescent="0.25">
      <c r="A291" s="1"/>
      <c r="B291" s="11">
        <v>0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-1</v>
      </c>
      <c r="L291" s="11">
        <v>-1</v>
      </c>
      <c r="M291" s="11">
        <v>-3</v>
      </c>
      <c r="N291" s="11">
        <v>-4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</row>
    <row r="292" spans="1:22" x14ac:dyDescent="0.25">
      <c r="A292" s="1"/>
      <c r="B292" s="11">
        <v>0</v>
      </c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3</v>
      </c>
      <c r="N292" s="11">
        <v>-3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</row>
    <row r="293" spans="1:22" x14ac:dyDescent="0.25">
      <c r="A293" s="1"/>
      <c r="B293" s="11">
        <v>-199</v>
      </c>
      <c r="C293" s="11">
        <v>-239</v>
      </c>
      <c r="D293" s="11">
        <v>-219</v>
      </c>
      <c r="E293" s="11">
        <v>0</v>
      </c>
      <c r="F293" s="11">
        <v>0</v>
      </c>
      <c r="G293" s="11">
        <v>0</v>
      </c>
      <c r="H293" s="11">
        <v>-31</v>
      </c>
      <c r="I293" s="11">
        <v>0</v>
      </c>
      <c r="J293" s="11">
        <v>-38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-500</v>
      </c>
      <c r="Q293" s="11">
        <v>-76</v>
      </c>
      <c r="R293" s="11">
        <v>0</v>
      </c>
      <c r="S293" s="11">
        <v>0</v>
      </c>
      <c r="T293" s="11">
        <v>0</v>
      </c>
      <c r="U293" s="11">
        <v>0</v>
      </c>
      <c r="V293" s="11">
        <v>-48</v>
      </c>
    </row>
    <row r="294" spans="1:22" x14ac:dyDescent="0.25">
      <c r="A294" s="1"/>
      <c r="B294" s="11">
        <v>0</v>
      </c>
      <c r="C294" s="11">
        <v>0</v>
      </c>
      <c r="D294" s="11">
        <v>-110</v>
      </c>
      <c r="E294" s="11">
        <v>-60</v>
      </c>
      <c r="F294" s="11">
        <v>-112</v>
      </c>
      <c r="G294" s="11">
        <v>-21</v>
      </c>
      <c r="H294" s="11">
        <v>-15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-46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</row>
    <row r="295" spans="1:22" x14ac:dyDescent="0.25">
      <c r="A295" s="1"/>
      <c r="B295" s="11">
        <v>0</v>
      </c>
      <c r="C295" s="11">
        <v>0</v>
      </c>
      <c r="D295" s="11">
        <v>-149</v>
      </c>
      <c r="E295" s="11">
        <v>-100</v>
      </c>
      <c r="F295" s="11">
        <v>-240</v>
      </c>
      <c r="G295" s="11">
        <v>-49</v>
      </c>
      <c r="H295" s="11">
        <v>-56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</row>
    <row r="296" spans="1:22" x14ac:dyDescent="0.25">
      <c r="A296" s="1"/>
      <c r="B296" s="11">
        <v>0</v>
      </c>
      <c r="C296" s="11">
        <v>0</v>
      </c>
      <c r="D296" s="11">
        <v>-30</v>
      </c>
      <c r="E296" s="11">
        <v>-141</v>
      </c>
      <c r="F296" s="11">
        <v>0</v>
      </c>
      <c r="G296" s="11">
        <v>-39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-141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-28</v>
      </c>
      <c r="U296" s="11">
        <v>0</v>
      </c>
      <c r="V296" s="11">
        <v>0</v>
      </c>
    </row>
    <row r="297" spans="1:22" x14ac:dyDescent="0.25">
      <c r="A297" s="1"/>
      <c r="B297" s="11">
        <v>-500</v>
      </c>
      <c r="C297" s="11">
        <v>-160</v>
      </c>
      <c r="D297" s="11">
        <v>-44</v>
      </c>
      <c r="E297" s="11">
        <v>-9</v>
      </c>
      <c r="F297" s="11">
        <v>0</v>
      </c>
      <c r="G297" s="11">
        <v>-28</v>
      </c>
      <c r="H297" s="11">
        <v>-11</v>
      </c>
      <c r="I297" s="11">
        <v>0</v>
      </c>
      <c r="J297" s="11">
        <v>-12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-7</v>
      </c>
    </row>
    <row r="298" spans="1:22" x14ac:dyDescent="0.25">
      <c r="A298" s="1"/>
      <c r="B298" s="11">
        <v>-15</v>
      </c>
      <c r="C298" s="11">
        <v>-12</v>
      </c>
      <c r="D298" s="11">
        <v>-30</v>
      </c>
      <c r="E298" s="11">
        <v>-15</v>
      </c>
      <c r="F298" s="11">
        <v>-431</v>
      </c>
      <c r="G298" s="11">
        <v>-27</v>
      </c>
      <c r="H298" s="11">
        <v>-11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</row>
    <row r="299" spans="1:22" x14ac:dyDescent="0.25">
      <c r="A299" s="1"/>
      <c r="B299" s="11">
        <v>0</v>
      </c>
      <c r="C299" s="11">
        <v>0</v>
      </c>
      <c r="D299" s="11">
        <v>-53</v>
      </c>
      <c r="E299" s="11">
        <v>-71</v>
      </c>
      <c r="F299" s="11">
        <v>-65</v>
      </c>
      <c r="G299" s="11">
        <v>-27</v>
      </c>
      <c r="H299" s="11">
        <v>-7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-430</v>
      </c>
      <c r="Q299" s="11">
        <v>-3</v>
      </c>
      <c r="R299" s="11">
        <v>0</v>
      </c>
      <c r="S299" s="11">
        <v>0</v>
      </c>
      <c r="T299" s="11">
        <v>0</v>
      </c>
      <c r="U299" s="11">
        <v>0</v>
      </c>
      <c r="V299" s="11">
        <v>-1</v>
      </c>
    </row>
    <row r="300" spans="1:22" x14ac:dyDescent="0.25">
      <c r="A300" s="1"/>
      <c r="B300" s="11">
        <v>-39</v>
      </c>
      <c r="C300" s="11">
        <v>-68</v>
      </c>
      <c r="D300" s="11">
        <v>-21</v>
      </c>
      <c r="E300" s="11">
        <v>-19</v>
      </c>
      <c r="F300" s="11">
        <v>-27</v>
      </c>
      <c r="G300" s="11">
        <v>-7</v>
      </c>
      <c r="H300" s="11">
        <v>-3</v>
      </c>
      <c r="I300" s="11">
        <v>0</v>
      </c>
      <c r="J300" s="11">
        <v>-1</v>
      </c>
      <c r="K300" s="11">
        <v>0</v>
      </c>
      <c r="L300" s="11">
        <v>0</v>
      </c>
      <c r="M300" s="11">
        <v>-5</v>
      </c>
      <c r="N300" s="11">
        <v>0</v>
      </c>
      <c r="O300" s="11">
        <v>0</v>
      </c>
      <c r="P300" s="11">
        <v>-20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</row>
    <row r="301" spans="1:22" x14ac:dyDescent="0.25">
      <c r="A301" s="1"/>
      <c r="B301" s="11">
        <v>0</v>
      </c>
      <c r="C301" s="11">
        <v>0</v>
      </c>
      <c r="D301" s="11">
        <v>0</v>
      </c>
      <c r="E301" s="11">
        <v>0</v>
      </c>
      <c r="F301" s="11">
        <v>-677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-50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-107</v>
      </c>
      <c r="V301" s="11">
        <v>0</v>
      </c>
    </row>
    <row r="302" spans="1:22" x14ac:dyDescent="0.25">
      <c r="A302" s="1"/>
      <c r="B302" s="11">
        <v>0</v>
      </c>
      <c r="C302" s="11">
        <v>0</v>
      </c>
      <c r="D302" s="11">
        <v>-74</v>
      </c>
      <c r="E302" s="11">
        <v>-18</v>
      </c>
      <c r="F302" s="11">
        <v>0</v>
      </c>
      <c r="G302" s="11">
        <v>-18</v>
      </c>
      <c r="H302" s="11">
        <v>-8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-51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</row>
    <row r="303" spans="1:22" x14ac:dyDescent="0.25">
      <c r="A303" s="1"/>
      <c r="B303" s="11">
        <v>0</v>
      </c>
      <c r="C303" s="11">
        <v>0</v>
      </c>
      <c r="D303" s="11">
        <v>0</v>
      </c>
      <c r="E303" s="11">
        <v>-22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</row>
    <row r="304" spans="1:22" x14ac:dyDescent="0.25">
      <c r="A304" s="1"/>
      <c r="B304" s="11">
        <v>0</v>
      </c>
      <c r="C304" s="11">
        <v>0</v>
      </c>
      <c r="D304" s="11">
        <v>0</v>
      </c>
      <c r="E304" s="11">
        <v>-45</v>
      </c>
      <c r="F304" s="11">
        <v>0</v>
      </c>
      <c r="G304" s="11">
        <v>-2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</row>
    <row r="305" spans="1:22" x14ac:dyDescent="0.25">
      <c r="A305" s="1" t="s">
        <v>3</v>
      </c>
      <c r="B305" s="11">
        <v>345</v>
      </c>
      <c r="C305" s="11">
        <v>239</v>
      </c>
      <c r="D305" s="11">
        <v>873</v>
      </c>
      <c r="E305" s="11">
        <v>383</v>
      </c>
      <c r="F305" s="11">
        <v>0</v>
      </c>
      <c r="G305" s="11">
        <v>186</v>
      </c>
      <c r="H305" s="11">
        <v>467</v>
      </c>
      <c r="I305" s="11">
        <v>0</v>
      </c>
      <c r="J305" s="11">
        <v>193</v>
      </c>
      <c r="K305" s="11">
        <v>0</v>
      </c>
      <c r="L305" s="11">
        <v>0</v>
      </c>
      <c r="M305" s="11">
        <v>-5</v>
      </c>
      <c r="N305" s="11">
        <v>252</v>
      </c>
      <c r="O305" s="11">
        <v>189</v>
      </c>
      <c r="P305" s="11">
        <v>-3</v>
      </c>
      <c r="Q305" s="11">
        <v>6</v>
      </c>
      <c r="R305" s="11">
        <v>43</v>
      </c>
      <c r="S305" s="11">
        <v>309</v>
      </c>
      <c r="T305" s="11">
        <v>142</v>
      </c>
      <c r="U305" s="11">
        <v>0</v>
      </c>
      <c r="V305" s="11">
        <v>29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74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11" customWidth="1"/>
    <col min="7" max="8" width="9.147857142857141" style="11" customWidth="1"/>
    <col min="9" max="11" width="8.290714285714287" style="11" customWidth="1"/>
    <col min="12" max="12" width="12.43357142857143" style="4" customWidth="1"/>
  </cols>
  <sheetData>
    <row r="6" ht="15.75" customHeight="1" spans="1:13" x14ac:dyDescent="0.25">
      <c r="A6" s="5">
        <v>44229</v>
      </c>
      <c r="B6" s="6"/>
      <c r="C6" s="18">
        <v>-150</v>
      </c>
      <c r="D6" s="6"/>
      <c r="E6" s="6"/>
      <c r="F6" s="6"/>
      <c r="G6" s="6"/>
      <c r="H6" s="6"/>
      <c r="I6" s="6"/>
      <c r="J6" s="6"/>
      <c r="K6" s="6"/>
      <c r="L6" s="4"/>
    </row>
    <row r="7" ht="15.75" customHeight="1" spans="1:13" x14ac:dyDescent="0.25">
      <c r="A7" s="5" t="s">
        <v>76</v>
      </c>
      <c r="B7" s="6"/>
      <c r="C7" s="6"/>
      <c r="D7" s="18">
        <v>130</v>
      </c>
      <c r="E7" s="18">
        <v>130</v>
      </c>
      <c r="F7" s="6"/>
      <c r="G7" s="6"/>
      <c r="H7" s="6"/>
      <c r="I7" s="6"/>
      <c r="J7" s="6"/>
      <c r="K7" s="6"/>
      <c r="L7" s="4"/>
    </row>
    <row r="8" ht="15.75" customHeight="1" spans="1:13" x14ac:dyDescent="0.25">
      <c r="A8" s="5" t="s">
        <v>1494</v>
      </c>
      <c r="B8" s="6"/>
      <c r="C8" s="6"/>
      <c r="D8" s="6"/>
      <c r="E8" s="6"/>
      <c r="F8" s="18">
        <v>256</v>
      </c>
      <c r="G8" s="6"/>
      <c r="H8" s="6"/>
      <c r="I8" s="6"/>
      <c r="J8" s="6"/>
      <c r="K8" s="6"/>
      <c r="L8" s="4"/>
    </row>
    <row r="9" ht="17.25" customHeight="1" spans="1:13" x14ac:dyDescent="0.25">
      <c r="A9" s="75" t="s">
        <v>1317</v>
      </c>
      <c r="B9" s="76">
        <f>SUM(C9:C13)</f>
      </c>
      <c r="C9" s="76">
        <f>SUM(D9:D13)</f>
      </c>
      <c r="D9" s="76">
        <f>SUM(E9:E13)</f>
      </c>
      <c r="E9" s="76">
        <f>SUM(F9:F13)</f>
      </c>
      <c r="F9" s="76">
        <f>SUM(G9:G13)</f>
      </c>
      <c r="G9" s="189"/>
      <c r="H9" s="189"/>
      <c r="I9" s="189"/>
      <c r="J9" s="189"/>
      <c r="K9" s="189"/>
      <c r="L9" s="4"/>
    </row>
    <row r="10" ht="15.75" customHeight="1" spans="1:13" x14ac:dyDescent="0.25">
      <c r="A10" s="5" t="s">
        <v>483</v>
      </c>
      <c r="B10" s="18">
        <v>200</v>
      </c>
      <c r="C10" s="6"/>
      <c r="D10" s="6"/>
      <c r="E10" s="6"/>
      <c r="F10" s="6"/>
      <c r="G10" s="18">
        <v>70</v>
      </c>
      <c r="H10" s="6"/>
      <c r="I10" s="6"/>
      <c r="J10" s="6"/>
      <c r="K10" s="6"/>
      <c r="L10" s="4"/>
    </row>
    <row r="11" ht="17.25" customHeight="1" spans="1:13" x14ac:dyDescent="0.25">
      <c r="A11" s="75" t="s">
        <v>1318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189"/>
      <c r="I11" s="189"/>
      <c r="J11" s="189"/>
      <c r="K11" s="189"/>
      <c r="L11" s="4"/>
    </row>
    <row r="12" ht="15.75" customHeight="1" spans="1:13" x14ac:dyDescent="0.25">
      <c r="A12" s="5">
        <v>44320</v>
      </c>
      <c r="B12" s="18">
        <v>-250</v>
      </c>
      <c r="C12" s="6"/>
      <c r="D12" s="6"/>
      <c r="E12" s="6"/>
      <c r="F12" s="6"/>
      <c r="G12" s="18">
        <v>-70</v>
      </c>
      <c r="H12" s="6"/>
      <c r="I12" s="6"/>
      <c r="J12" s="6"/>
      <c r="K12" s="6"/>
      <c r="L12" s="4"/>
    </row>
    <row r="13" ht="15.75" customHeight="1" spans="1:13" x14ac:dyDescent="0.25">
      <c r="A13" s="5" t="s">
        <v>1332</v>
      </c>
      <c r="B13" s="6"/>
      <c r="C13" s="6"/>
      <c r="D13" s="6"/>
      <c r="E13" s="6"/>
      <c r="F13" s="6"/>
      <c r="G13" s="6"/>
      <c r="H13" s="18">
        <v>10</v>
      </c>
      <c r="I13" s="6"/>
      <c r="J13" s="6"/>
      <c r="K13" s="6"/>
      <c r="L13" s="4"/>
    </row>
    <row r="14" ht="17.25" customHeight="1" spans="1:13" x14ac:dyDescent="0.25">
      <c r="A14" s="75" t="s">
        <v>1319</v>
      </c>
      <c r="B14" s="76">
        <f>SUM(C16:C18)</f>
      </c>
      <c r="C14" s="76">
        <f>SUM(D16:D18)</f>
      </c>
      <c r="D14" s="76">
        <f>SUM(E16:E18)</f>
      </c>
      <c r="E14" s="76">
        <f>SUM(F16:F18)</f>
      </c>
      <c r="F14" s="76">
        <f>SUM(G16:G18)</f>
      </c>
      <c r="G14" s="76">
        <f>SUM(H16:H18)</f>
      </c>
      <c r="H14" s="76">
        <f>SUM(I16:I18)</f>
      </c>
      <c r="I14" s="189"/>
      <c r="J14" s="189"/>
      <c r="K14" s="189"/>
      <c r="L14" s="4"/>
    </row>
    <row r="15" ht="17.25" customHeight="1" spans="1:13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4"/>
    </row>
    <row r="16" ht="17.25" customHeight="1" spans="1:13" x14ac:dyDescent="0.25">
      <c r="A16" s="75" t="s">
        <v>1343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76">
        <f>SUM(I19:I20)</f>
      </c>
      <c r="I16" s="189"/>
      <c r="J16" s="189"/>
      <c r="K16" s="189"/>
      <c r="L16" s="4"/>
    </row>
    <row r="17" ht="17.25" customHeight="1" spans="1:13" x14ac:dyDescent="0.25">
      <c r="A17" s="5">
        <v>44322</v>
      </c>
      <c r="B17" s="18">
        <v>-310</v>
      </c>
      <c r="C17" s="6"/>
      <c r="D17" s="6"/>
      <c r="E17" s="6"/>
      <c r="F17" s="6"/>
      <c r="G17" s="6"/>
      <c r="H17" s="18">
        <v>-1</v>
      </c>
      <c r="I17" s="6"/>
      <c r="J17" s="6"/>
      <c r="K17" s="6"/>
      <c r="L17" s="4"/>
    </row>
    <row r="18" ht="17.25" customHeight="1" spans="1:13" x14ac:dyDescent="0.25">
      <c r="A18" s="75" t="s">
        <v>1344</v>
      </c>
      <c r="B18" s="76">
        <f>SUM(C21:C22)</f>
      </c>
      <c r="C18" s="76">
        <f>SUM(D21:D22)</f>
      </c>
      <c r="D18" s="76">
        <f>SUM(E21:E22)</f>
      </c>
      <c r="E18" s="76">
        <f>SUM(F21:F22)</f>
      </c>
      <c r="F18" s="76">
        <f>SUM(G21:G22)</f>
      </c>
      <c r="G18" s="76">
        <f>SUM(H21:H22)</f>
      </c>
      <c r="H18" s="76">
        <f>SUM(I21:I22)</f>
      </c>
      <c r="I18" s="189"/>
      <c r="J18" s="189"/>
      <c r="K18" s="189"/>
      <c r="L18" s="4"/>
    </row>
    <row r="19" ht="17.25" customHeight="1" spans="1:13" x14ac:dyDescent="0.25">
      <c r="A19" s="5"/>
      <c r="B19" s="6"/>
      <c r="C19" s="25"/>
      <c r="D19" s="6"/>
      <c r="E19" s="6"/>
      <c r="F19" s="6"/>
      <c r="G19" s="25"/>
      <c r="H19" s="25"/>
      <c r="I19" s="25"/>
      <c r="J19" s="25"/>
      <c r="K19" s="25"/>
      <c r="L19" s="4"/>
    </row>
    <row r="20" ht="17.25" customHeight="1" spans="1:13" x14ac:dyDescent="0.25">
      <c r="A20" s="75" t="s">
        <v>1346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76">
        <f>SUM(H23:H24)</f>
      </c>
      <c r="H20" s="76">
        <f>SUM(I23:I24)</f>
      </c>
      <c r="I20" s="189"/>
      <c r="J20" s="189"/>
      <c r="K20" s="189"/>
      <c r="L20" s="4"/>
    </row>
    <row r="21" ht="17.25" customHeight="1" spans="1:13" x14ac:dyDescent="0.25">
      <c r="A21" s="5">
        <v>44294</v>
      </c>
      <c r="B21" s="18">
        <v>20</v>
      </c>
      <c r="C21" s="25"/>
      <c r="D21" s="18">
        <v>90</v>
      </c>
      <c r="E21" s="18">
        <v>180</v>
      </c>
      <c r="F21" s="18">
        <v>230</v>
      </c>
      <c r="G21" s="25"/>
      <c r="H21" s="25"/>
      <c r="I21" s="25"/>
      <c r="J21" s="25"/>
      <c r="K21" s="25"/>
      <c r="L21" s="4"/>
    </row>
    <row r="22" ht="17.25" customHeight="1" spans="1:13" x14ac:dyDescent="0.25">
      <c r="A22" s="75" t="s">
        <v>1347</v>
      </c>
      <c r="B22" s="76">
        <f>SUM(C25:C26)</f>
      </c>
      <c r="C22" s="76">
        <f>SUM(D25:D26)</f>
      </c>
      <c r="D22" s="76">
        <f>SUM(E25:E26)</f>
      </c>
      <c r="E22" s="76">
        <f>SUM(F25:F26)</f>
      </c>
      <c r="F22" s="76">
        <f>SUM(G25:G26)</f>
      </c>
      <c r="G22" s="76">
        <f>SUM(H25:H26)</f>
      </c>
      <c r="H22" s="76">
        <f>SUM(I25:I26)</f>
      </c>
      <c r="I22" s="189"/>
      <c r="J22" s="189"/>
      <c r="K22" s="189"/>
      <c r="L22" s="4"/>
    </row>
    <row r="23" ht="17.25" customHeight="1" spans="1:13" x14ac:dyDescent="0.25">
      <c r="A23" s="5">
        <v>44264</v>
      </c>
      <c r="B23" s="25"/>
      <c r="C23" s="25"/>
      <c r="D23" s="18">
        <v>64</v>
      </c>
      <c r="E23" s="18">
        <v>112</v>
      </c>
      <c r="F23" s="18">
        <v>128</v>
      </c>
      <c r="G23" s="25"/>
      <c r="H23" s="25"/>
      <c r="I23" s="25"/>
      <c r="J23" s="25"/>
      <c r="K23" s="25"/>
      <c r="L23" s="4"/>
    </row>
    <row r="24" ht="17.25" customHeight="1" spans="1:13" x14ac:dyDescent="0.25">
      <c r="A24" s="5" t="s">
        <v>1495</v>
      </c>
      <c r="B24" s="18">
        <v>-146</v>
      </c>
      <c r="C24" s="6"/>
      <c r="D24" s="6"/>
      <c r="E24" s="6"/>
      <c r="F24" s="6"/>
      <c r="G24" s="6"/>
      <c r="H24" s="6"/>
      <c r="I24" s="6"/>
      <c r="J24" s="6"/>
      <c r="K24" s="6"/>
      <c r="L24" s="4"/>
    </row>
    <row r="25" ht="17.25" customHeight="1" spans="1:13" x14ac:dyDescent="0.25">
      <c r="A25" s="75" t="s">
        <v>1348</v>
      </c>
      <c r="B25" s="76">
        <f>SUM(C27:C29)</f>
      </c>
      <c r="C25" s="76">
        <f>SUM(D27:D29)</f>
      </c>
      <c r="D25" s="76">
        <f>SUM(E27:E29)</f>
      </c>
      <c r="E25" s="76">
        <f>SUM(F27:F29)</f>
      </c>
      <c r="F25" s="76">
        <f>SUM(G27:G29)</f>
      </c>
      <c r="G25" s="76">
        <f>SUM(H27:H29)</f>
      </c>
      <c r="H25" s="76">
        <f>SUM(I27:I29)</f>
      </c>
      <c r="I25" s="76">
        <f>SUM(J27:J29)</f>
      </c>
      <c r="J25" s="76">
        <f>SUM(K27:K29)</f>
      </c>
      <c r="K25" s="76">
        <f>SUM(L27:L29)</f>
      </c>
      <c r="L25" s="4"/>
    </row>
    <row r="26" ht="17.25" customHeight="1" spans="1:13" x14ac:dyDescent="0.25">
      <c r="A26" s="5" t="s">
        <v>140</v>
      </c>
      <c r="B26" s="6"/>
      <c r="C26" s="6"/>
      <c r="D26" s="18">
        <v>-102</v>
      </c>
      <c r="E26" s="18">
        <v>-210</v>
      </c>
      <c r="F26" s="6"/>
      <c r="G26" s="6"/>
      <c r="H26" s="6"/>
      <c r="I26" s="6"/>
      <c r="J26" s="6"/>
      <c r="K26" s="6"/>
      <c r="L26" s="4"/>
    </row>
    <row r="27" ht="17.25" customHeight="1" spans="1:13" x14ac:dyDescent="0.25">
      <c r="A27" s="5" t="s">
        <v>140</v>
      </c>
      <c r="B27" s="25"/>
      <c r="C27" s="25"/>
      <c r="D27" s="18">
        <v>-90</v>
      </c>
      <c r="E27" s="18">
        <v>-110</v>
      </c>
      <c r="F27" s="25"/>
      <c r="G27" s="25"/>
      <c r="H27" s="18">
        <v>-7</v>
      </c>
      <c r="I27" s="18">
        <v>-5</v>
      </c>
      <c r="J27" s="6"/>
      <c r="K27" s="6"/>
      <c r="L27" s="4"/>
    </row>
    <row r="28" ht="17.25" customHeight="1" spans="1:13" x14ac:dyDescent="0.25">
      <c r="A28" s="5" t="s">
        <v>493</v>
      </c>
      <c r="B28" s="18">
        <v>-49</v>
      </c>
      <c r="C28" s="25"/>
      <c r="D28" s="18">
        <v>-79</v>
      </c>
      <c r="E28" s="18">
        <v>-30</v>
      </c>
      <c r="F28" s="512">
        <v>-439</v>
      </c>
      <c r="G28" s="25"/>
      <c r="H28" s="18">
        <v>-1</v>
      </c>
      <c r="I28" s="25"/>
      <c r="J28" s="18">
        <v>-5</v>
      </c>
      <c r="K28" s="25"/>
      <c r="L28" s="8" t="s">
        <v>1496</v>
      </c>
    </row>
    <row r="29" ht="17.25" customHeight="1" spans="1:13" x14ac:dyDescent="0.25">
      <c r="A29" s="5" t="s">
        <v>493</v>
      </c>
      <c r="B29" s="25"/>
      <c r="C29" s="25"/>
      <c r="D29" s="18">
        <v>-32</v>
      </c>
      <c r="E29" s="18">
        <v>-76</v>
      </c>
      <c r="F29" s="18">
        <v>-52</v>
      </c>
      <c r="G29" s="25"/>
      <c r="H29" s="18">
        <v>-1</v>
      </c>
      <c r="I29" s="18">
        <v>-4</v>
      </c>
      <c r="J29" s="25"/>
      <c r="K29" s="18">
        <v>-11</v>
      </c>
      <c r="L29" s="4"/>
    </row>
    <row r="30" ht="17.25" customHeight="1" spans="1:13" x14ac:dyDescent="0.25">
      <c r="A30" s="75" t="s">
        <v>1337</v>
      </c>
      <c r="B30" s="76">
        <f>SUM(C30:C34)</f>
      </c>
      <c r="C30" s="76">
        <f>SUM(D30:D34)</f>
      </c>
      <c r="D30" s="76">
        <f>SUM(E30:E34)</f>
      </c>
      <c r="E30" s="76">
        <f>SUM(F30:F34)</f>
      </c>
      <c r="F30" s="76">
        <f>SUM(G30:G34)</f>
      </c>
      <c r="G30" s="76">
        <f>SUM(H30:H34)</f>
      </c>
      <c r="H30" s="76">
        <f>SUM(I30:I34)</f>
      </c>
      <c r="I30" s="52">
        <f>SUM(J30:J34)</f>
      </c>
      <c r="J30" s="52">
        <f>SUM(K30:K34)</f>
      </c>
      <c r="K30" s="52">
        <f>SUM(L30:L34)</f>
      </c>
      <c r="L30" s="4"/>
    </row>
    <row r="31" ht="17.25" customHeight="1" spans="1:13" x14ac:dyDescent="0.25">
      <c r="A31" s="5"/>
      <c r="B31" s="25"/>
      <c r="C31" s="25"/>
      <c r="D31" s="6"/>
      <c r="E31" s="6"/>
      <c r="F31" s="6"/>
      <c r="G31" s="25"/>
      <c r="H31" s="6"/>
      <c r="I31" s="6"/>
      <c r="J31" s="25"/>
      <c r="K31" s="6"/>
      <c r="L31" s="4"/>
    </row>
    <row r="32" ht="17.25" customHeight="1" spans="1:13" x14ac:dyDescent="0.25">
      <c r="A32" s="75" t="s">
        <v>1349</v>
      </c>
      <c r="B32" s="76">
        <f>SUM(C35:C36)</f>
      </c>
      <c r="C32" s="76">
        <f>SUM(D35:D36)</f>
      </c>
      <c r="D32" s="76">
        <f>SUM(E35:E36)</f>
      </c>
      <c r="E32" s="76">
        <f>SUM(F35:F36)</f>
      </c>
      <c r="F32" s="76">
        <f>SUM(G35:G36)</f>
      </c>
      <c r="G32" s="76">
        <f>SUM(H35:H36)</f>
      </c>
      <c r="H32" s="76">
        <f>SUM(I35:I36)</f>
      </c>
      <c r="I32" s="52">
        <f>SUM(J35:J36)</f>
      </c>
      <c r="J32" s="52">
        <f>SUM(K35:K36)</f>
      </c>
      <c r="K32" s="52">
        <f>SUM(L35:L36)</f>
      </c>
      <c r="L32" s="4"/>
    </row>
    <row r="33" ht="17.25" customHeight="1" spans="1:13" x14ac:dyDescent="0.25">
      <c r="A33" s="26">
        <v>44208</v>
      </c>
      <c r="B33" s="25"/>
      <c r="C33" s="25"/>
      <c r="D33" s="25"/>
      <c r="E33" s="25"/>
      <c r="F33" s="25"/>
      <c r="G33" s="25"/>
      <c r="H33" s="25"/>
      <c r="I33" s="27">
        <v>9</v>
      </c>
      <c r="J33" s="27">
        <v>5</v>
      </c>
      <c r="K33" s="27">
        <v>11</v>
      </c>
      <c r="L33" s="4"/>
    </row>
    <row r="34" ht="17.25" customHeight="1" spans="1:13" x14ac:dyDescent="0.25">
      <c r="A34" s="75" t="s">
        <v>1350</v>
      </c>
      <c r="B34" s="76">
        <f>SUM(C37:C38)</f>
      </c>
      <c r="C34" s="76">
        <f>SUM(D37:D38)</f>
      </c>
      <c r="D34" s="76">
        <f>SUM(E37:E38)</f>
      </c>
      <c r="E34" s="76">
        <f>SUM(F37:F38)</f>
      </c>
      <c r="F34" s="76">
        <f>SUM(G37:G38)</f>
      </c>
      <c r="G34" s="76">
        <f>SUM(H37:H38)</f>
      </c>
      <c r="H34" s="76">
        <f>SUM(I37:I38)</f>
      </c>
      <c r="I34" s="76">
        <f>SUM(J37:J38)</f>
      </c>
      <c r="J34" s="76">
        <f>SUM(K37:K38)</f>
      </c>
      <c r="K34" s="76">
        <f>SUM(L37:L38)</f>
      </c>
      <c r="L34" s="4"/>
    </row>
    <row r="35" ht="17.25" customHeight="1" spans="1:13" x14ac:dyDescent="0.25">
      <c r="A35" s="44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"/>
    </row>
    <row r="36" ht="17.25" customHeight="1" spans="1:13" x14ac:dyDescent="0.25">
      <c r="A36" s="75" t="s">
        <v>1497</v>
      </c>
      <c r="B36" s="76">
        <f>SUM(C39:C40)</f>
      </c>
      <c r="C36" s="76">
        <f>SUM(D39:D40)</f>
      </c>
      <c r="D36" s="76">
        <f>SUM(E39:E40)</f>
      </c>
      <c r="E36" s="76">
        <f>SUM(F39:F40)</f>
      </c>
      <c r="F36" s="76">
        <f>SUM(G39:G40)</f>
      </c>
      <c r="G36" s="76">
        <f>SUM(H39:H40)</f>
      </c>
      <c r="H36" s="76">
        <f>SUM(I39:I40)</f>
      </c>
      <c r="I36" s="76">
        <f>SUM(J39:J40)</f>
      </c>
      <c r="J36" s="76">
        <f>SUM(K39:K40)</f>
      </c>
      <c r="K36" s="76">
        <f>SUM(L39:L40)</f>
      </c>
      <c r="L36" s="4"/>
    </row>
    <row r="37" ht="17.25" customHeight="1" spans="1:13" x14ac:dyDescent="0.25">
      <c r="A37" s="422">
        <v>44563</v>
      </c>
      <c r="B37" s="420">
        <v>-33</v>
      </c>
      <c r="C37" s="419"/>
      <c r="D37" s="420">
        <v>-11</v>
      </c>
      <c r="E37" s="420">
        <v>-38</v>
      </c>
      <c r="F37" s="420">
        <v>-183</v>
      </c>
      <c r="G37" s="419"/>
      <c r="H37" s="419"/>
      <c r="I37" s="419"/>
      <c r="J37" s="419"/>
      <c r="K37" s="419"/>
      <c r="L37" s="4"/>
    </row>
    <row r="38" ht="17.25" customHeight="1" spans="1:13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4"/>
    </row>
    <row r="39" ht="17.25" customHeight="1" spans="1:13" x14ac:dyDescent="0.25">
      <c r="A39" s="5"/>
      <c r="B39" s="27">
        <f>SUM(C41:C43)</f>
      </c>
      <c r="C39" s="27">
        <f>SUM(D41:D43)</f>
      </c>
      <c r="D39" s="27">
        <f>SUM(E41:E43)</f>
      </c>
      <c r="E39" s="27">
        <f>SUM(F41:F43)</f>
      </c>
      <c r="F39" s="27">
        <f>SUM(G41:G43)</f>
      </c>
      <c r="G39" s="27">
        <f>SUM(H41:H43)</f>
      </c>
      <c r="H39" s="27">
        <f>SUM(I41:I43)</f>
      </c>
      <c r="I39" s="27">
        <f>SUM(J41:J43)</f>
      </c>
      <c r="J39" s="27">
        <f>SUM(K41:K43)</f>
      </c>
      <c r="K39" s="27">
        <f>SUM(L41:L43)</f>
      </c>
      <c r="L39" s="4"/>
    </row>
    <row r="40" ht="17.25" customHeight="1" spans="1:13" x14ac:dyDescent="0.2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4"/>
    </row>
    <row r="41" ht="17.25" customHeight="1" spans="1:13" x14ac:dyDescent="0.25">
      <c r="A41" s="12"/>
      <c r="B41" s="480" t="s">
        <v>11</v>
      </c>
      <c r="C41" s="480" t="s">
        <v>7</v>
      </c>
      <c r="D41" s="480" t="s">
        <v>6</v>
      </c>
      <c r="E41" s="480" t="s">
        <v>8</v>
      </c>
      <c r="F41" s="480" t="s">
        <v>13</v>
      </c>
      <c r="G41" s="479" t="s">
        <v>158</v>
      </c>
      <c r="H41" s="513" t="s">
        <v>188</v>
      </c>
      <c r="I41" s="513" t="s">
        <v>14</v>
      </c>
      <c r="J41" s="513" t="s">
        <v>147</v>
      </c>
      <c r="K41" s="513" t="s">
        <v>69</v>
      </c>
      <c r="L41" s="4"/>
    </row>
    <row r="42" ht="17.25" customHeight="1" spans="1:13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4"/>
    </row>
    <row r="43" ht="17.25" customHeight="1" spans="1:13" x14ac:dyDescent="0.25">
      <c r="A43" s="457" t="s">
        <v>1498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4"/>
    </row>
    <row r="44" ht="17.25" customHeight="1" spans="1:13" x14ac:dyDescent="0.25">
      <c r="A44" s="514" t="s">
        <v>1499</v>
      </c>
      <c r="B44" s="515"/>
      <c r="C44" s="515"/>
      <c r="D44" s="516"/>
      <c r="E44" s="516"/>
      <c r="F44" s="13"/>
      <c r="G44" s="13"/>
      <c r="H44" s="13"/>
      <c r="I44" s="13"/>
      <c r="J44" s="13"/>
      <c r="K44" s="13"/>
      <c r="L44" s="4"/>
    </row>
    <row r="45" ht="17.25" customHeight="1" spans="1:13" x14ac:dyDescent="0.25">
      <c r="A45" s="514" t="s">
        <v>1500</v>
      </c>
      <c r="B45" s="515"/>
      <c r="C45" s="515"/>
      <c r="D45" s="516"/>
      <c r="E45" s="516"/>
      <c r="F45" s="13"/>
      <c r="G45" s="13"/>
      <c r="H45" s="13"/>
      <c r="I45" s="13"/>
      <c r="J45" s="13"/>
      <c r="K45" s="13"/>
      <c r="L45" s="4"/>
    </row>
    <row r="46" ht="17.25" customHeight="1" spans="1:13" x14ac:dyDescent="0.25">
      <c r="A46" s="514" t="s">
        <v>1501</v>
      </c>
      <c r="B46" s="515"/>
      <c r="C46" s="515"/>
      <c r="D46" s="516"/>
      <c r="E46" s="516"/>
      <c r="F46" s="13"/>
      <c r="G46" s="13"/>
      <c r="H46" s="13"/>
      <c r="I46" s="13"/>
      <c r="J46" s="13"/>
      <c r="K46" s="13"/>
      <c r="L46" s="4"/>
    </row>
    <row r="47" ht="17.25" customHeight="1" spans="1:13" x14ac:dyDescent="0.25">
      <c r="A47" s="514" t="s">
        <v>1502</v>
      </c>
      <c r="B47" s="515"/>
      <c r="C47" s="515"/>
      <c r="D47" s="516"/>
      <c r="E47" s="516"/>
      <c r="F47" s="13"/>
      <c r="G47" s="13"/>
      <c r="H47" s="13"/>
      <c r="I47" s="13"/>
      <c r="J47" s="13"/>
      <c r="K47" s="13"/>
      <c r="L47" s="4"/>
    </row>
    <row r="48" ht="17.25" customHeight="1" spans="1:13" x14ac:dyDescent="0.25">
      <c r="A48" s="514" t="s">
        <v>1503</v>
      </c>
      <c r="B48" s="515"/>
      <c r="C48" s="515"/>
      <c r="D48" s="516"/>
      <c r="E48" s="516"/>
      <c r="F48" s="13"/>
      <c r="G48" s="13"/>
      <c r="H48" s="13"/>
      <c r="I48" s="13"/>
      <c r="J48" s="13"/>
      <c r="K48" s="13"/>
      <c r="L48" s="4"/>
    </row>
    <row r="49" ht="17.25" customHeight="1" spans="1:13" x14ac:dyDescent="0.2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4"/>
    </row>
    <row r="50" ht="17.25" customHeight="1" spans="1:13" x14ac:dyDescent="0.25">
      <c r="A50" s="517" t="s">
        <v>1504</v>
      </c>
      <c r="B50" s="518"/>
      <c r="C50" s="13"/>
      <c r="D50" s="13"/>
      <c r="E50" s="13"/>
      <c r="F50" s="13"/>
      <c r="G50" s="13"/>
      <c r="H50" s="13"/>
      <c r="I50" s="13"/>
      <c r="J50" s="13"/>
      <c r="K50" s="13"/>
      <c r="L50" s="4"/>
    </row>
    <row r="51" ht="17.25" customHeight="1" spans="1:13" x14ac:dyDescent="0.25">
      <c r="A51" s="67" t="s">
        <v>1505</v>
      </c>
      <c r="B51" s="68"/>
      <c r="C51" s="13"/>
      <c r="D51" s="13"/>
      <c r="E51" s="13"/>
      <c r="F51" s="13"/>
      <c r="G51" s="13"/>
      <c r="H51" s="13"/>
      <c r="I51" s="13"/>
      <c r="J51" s="13"/>
      <c r="K51" s="13"/>
      <c r="L51" s="4"/>
    </row>
    <row r="52" ht="17.25" customHeight="1" spans="1:13" x14ac:dyDescent="0.25">
      <c r="A52" s="67" t="s">
        <v>1506</v>
      </c>
      <c r="B52" s="68"/>
      <c r="C52" s="13"/>
      <c r="D52" s="13"/>
      <c r="E52" s="13"/>
      <c r="F52" s="13"/>
      <c r="G52" s="13"/>
      <c r="H52" s="13"/>
      <c r="I52" s="13"/>
      <c r="J52" s="13"/>
      <c r="K52" s="13"/>
      <c r="L52" s="4"/>
    </row>
    <row r="53" spans="1:11" x14ac:dyDescent="0.25">
      <c r="A53" s="1" t="s">
        <v>0</v>
      </c>
      <c r="B53" s="2" t="s">
        <v>11</v>
      </c>
      <c r="C53" s="11" t="s">
        <v>7</v>
      </c>
      <c r="D53" s="11" t="s">
        <v>6</v>
      </c>
      <c r="E53" s="11" t="s">
        <v>8</v>
      </c>
      <c r="F53" s="11" t="s">
        <v>13</v>
      </c>
      <c r="G53" s="11" t="s">
        <v>158</v>
      </c>
      <c r="H53" s="11" t="s">
        <v>188</v>
      </c>
      <c r="I53" s="11" t="s">
        <v>14</v>
      </c>
      <c r="J53" s="11" t="s">
        <v>147</v>
      </c>
      <c r="K53" s="11" t="s">
        <v>69</v>
      </c>
    </row>
    <row r="54" spans="1:12" x14ac:dyDescent="0.25">
      <c r="A54" s="1" t="s">
        <v>3</v>
      </c>
      <c r="B54" s="2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4">
        <v>0</v>
      </c>
    </row>
    <row r="55" spans="1:11" x14ac:dyDescent="0.25">
      <c r="A55" s="1"/>
      <c r="B55" s="2">
        <v>268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</row>
    <row r="56" spans="1:11" x14ac:dyDescent="0.25">
      <c r="A56" s="1"/>
      <c r="B56" s="2">
        <v>300</v>
      </c>
      <c r="C56" s="11">
        <v>150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</row>
    <row r="57" spans="1:11" x14ac:dyDescent="0.25">
      <c r="A57" s="1"/>
      <c r="B57" s="2">
        <v>0</v>
      </c>
      <c r="C57" s="11">
        <v>0</v>
      </c>
      <c r="D57" s="11">
        <v>30</v>
      </c>
      <c r="E57" s="11">
        <v>42</v>
      </c>
      <c r="F57" s="11">
        <v>60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</row>
    <row r="58" spans="1:11" x14ac:dyDescent="0.25">
      <c r="A58" s="1"/>
      <c r="B58" s="2">
        <v>0</v>
      </c>
      <c r="C58" s="11">
        <v>-150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</row>
    <row r="59" spans="1:11" x14ac:dyDescent="0.25">
      <c r="A59" s="1"/>
      <c r="B59" s="2">
        <v>0</v>
      </c>
      <c r="C59" s="11">
        <v>0</v>
      </c>
      <c r="D59" s="11">
        <v>130</v>
      </c>
      <c r="E59" s="11">
        <v>130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</row>
    <row r="60" spans="1:11" x14ac:dyDescent="0.25">
      <c r="A60" s="1"/>
      <c r="B60" s="2">
        <v>0</v>
      </c>
      <c r="C60" s="11">
        <v>0</v>
      </c>
      <c r="D60" s="11">
        <v>0</v>
      </c>
      <c r="E60" s="11">
        <v>0</v>
      </c>
      <c r="F60" s="11">
        <v>256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</row>
    <row r="61" spans="1:11" x14ac:dyDescent="0.25">
      <c r="A61" s="1"/>
      <c r="B61" s="2">
        <v>200</v>
      </c>
      <c r="C61" s="11">
        <v>0</v>
      </c>
      <c r="D61" s="11">
        <v>0</v>
      </c>
      <c r="E61" s="11">
        <v>0</v>
      </c>
      <c r="F61" s="11">
        <v>0</v>
      </c>
      <c r="G61" s="11">
        <v>70</v>
      </c>
      <c r="H61" s="11">
        <v>0</v>
      </c>
      <c r="I61" s="11">
        <v>0</v>
      </c>
      <c r="J61" s="11">
        <v>0</v>
      </c>
      <c r="K61" s="11">
        <v>0</v>
      </c>
    </row>
    <row r="62" spans="1:11" x14ac:dyDescent="0.25">
      <c r="A62" s="1"/>
      <c r="B62" s="2">
        <v>-250</v>
      </c>
      <c r="C62" s="11">
        <v>0</v>
      </c>
      <c r="D62" s="11">
        <v>0</v>
      </c>
      <c r="E62" s="11">
        <v>0</v>
      </c>
      <c r="F62" s="11">
        <v>0</v>
      </c>
      <c r="G62" s="11">
        <v>-70</v>
      </c>
      <c r="H62" s="11">
        <v>0</v>
      </c>
      <c r="I62" s="11">
        <v>0</v>
      </c>
      <c r="J62" s="11">
        <v>0</v>
      </c>
      <c r="K62" s="11">
        <v>0</v>
      </c>
    </row>
    <row r="63" spans="1:11" x14ac:dyDescent="0.25">
      <c r="A63" s="1"/>
      <c r="B63" s="2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10</v>
      </c>
      <c r="I63" s="11">
        <v>0</v>
      </c>
      <c r="J63" s="11">
        <v>0</v>
      </c>
      <c r="K63" s="11">
        <v>0</v>
      </c>
    </row>
    <row r="64" spans="1:11" x14ac:dyDescent="0.25">
      <c r="A64" s="1"/>
      <c r="B64" s="2">
        <v>-310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-1</v>
      </c>
      <c r="I64" s="11">
        <v>0</v>
      </c>
      <c r="J64" s="11">
        <v>0</v>
      </c>
      <c r="K64" s="11">
        <v>0</v>
      </c>
    </row>
    <row r="65" spans="1:11" x14ac:dyDescent="0.25">
      <c r="A65" s="1"/>
      <c r="B65" s="2">
        <v>20</v>
      </c>
      <c r="C65" s="11">
        <v>0</v>
      </c>
      <c r="D65" s="11">
        <v>90</v>
      </c>
      <c r="E65" s="11">
        <v>180</v>
      </c>
      <c r="F65" s="11">
        <v>230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</row>
    <row r="66" spans="1:11" x14ac:dyDescent="0.25">
      <c r="A66" s="1"/>
      <c r="B66" s="2">
        <v>0</v>
      </c>
      <c r="C66" s="11">
        <v>0</v>
      </c>
      <c r="D66" s="11">
        <v>64</v>
      </c>
      <c r="E66" s="11">
        <v>112</v>
      </c>
      <c r="F66" s="11">
        <v>128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</row>
    <row r="67" spans="1:11" x14ac:dyDescent="0.25">
      <c r="A67" s="1"/>
      <c r="B67" s="2">
        <v>-146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</row>
    <row r="68" spans="1:11" x14ac:dyDescent="0.25">
      <c r="A68" s="1"/>
      <c r="B68" s="2">
        <v>0</v>
      </c>
      <c r="C68" s="11">
        <v>0</v>
      </c>
      <c r="D68" s="11">
        <v>-102</v>
      </c>
      <c r="E68" s="11">
        <v>-210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</row>
    <row r="69" spans="1:11" x14ac:dyDescent="0.25">
      <c r="A69" s="1"/>
      <c r="B69" s="2">
        <v>0</v>
      </c>
      <c r="C69" s="11">
        <v>0</v>
      </c>
      <c r="D69" s="11">
        <v>-90</v>
      </c>
      <c r="E69" s="11">
        <v>-110</v>
      </c>
      <c r="F69" s="11">
        <v>0</v>
      </c>
      <c r="G69" s="11">
        <v>0</v>
      </c>
      <c r="H69" s="11">
        <v>-7</v>
      </c>
      <c r="I69" s="11">
        <v>-5</v>
      </c>
      <c r="J69" s="11">
        <v>0</v>
      </c>
      <c r="K69" s="11">
        <v>0</v>
      </c>
    </row>
    <row r="70" spans="1:11" x14ac:dyDescent="0.25">
      <c r="A70" s="1"/>
      <c r="B70" s="2">
        <v>-49</v>
      </c>
      <c r="C70" s="11">
        <v>0</v>
      </c>
      <c r="D70" s="11">
        <v>-79</v>
      </c>
      <c r="E70" s="11">
        <v>-30</v>
      </c>
      <c r="F70" s="11">
        <v>-439</v>
      </c>
      <c r="G70" s="11">
        <v>0</v>
      </c>
      <c r="H70" s="11">
        <v>-1</v>
      </c>
      <c r="I70" s="11">
        <v>0</v>
      </c>
      <c r="J70" s="11">
        <v>-5</v>
      </c>
      <c r="K70" s="11">
        <v>0</v>
      </c>
    </row>
    <row r="71" spans="1:11" x14ac:dyDescent="0.25">
      <c r="A71" s="1"/>
      <c r="B71" s="2">
        <v>0</v>
      </c>
      <c r="C71" s="11">
        <v>0</v>
      </c>
      <c r="D71" s="11">
        <v>-32</v>
      </c>
      <c r="E71" s="11">
        <v>-76</v>
      </c>
      <c r="F71" s="11">
        <v>-52</v>
      </c>
      <c r="G71" s="11">
        <v>0</v>
      </c>
      <c r="H71" s="11">
        <v>-1</v>
      </c>
      <c r="I71" s="11">
        <v>-4</v>
      </c>
      <c r="J71" s="11">
        <v>0</v>
      </c>
      <c r="K71" s="11">
        <v>-11</v>
      </c>
    </row>
    <row r="72" spans="1:11" x14ac:dyDescent="0.25">
      <c r="A72" s="1"/>
      <c r="B72" s="2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9</v>
      </c>
      <c r="J72" s="11">
        <v>5</v>
      </c>
      <c r="K72" s="11">
        <v>11</v>
      </c>
    </row>
    <row r="73" spans="1:11" x14ac:dyDescent="0.25">
      <c r="A73" s="1"/>
      <c r="B73" s="2">
        <v>-33</v>
      </c>
      <c r="C73" s="11">
        <v>0</v>
      </c>
      <c r="D73" s="11">
        <v>-11</v>
      </c>
      <c r="E73" s="11">
        <v>-38</v>
      </c>
      <c r="F73" s="11">
        <v>-183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</row>
    <row r="74" spans="1:11" x14ac:dyDescent="0.25">
      <c r="A74" s="1" t="s">
        <v>3</v>
      </c>
      <c r="B74" s="2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127"/>
  <sheetViews>
    <sheetView workbookViewId="0" zoomScale="100" zoomScaleNormal="100"/>
  </sheetViews>
  <sheetFormatPr defaultRowHeight="15" outlineLevelRow="0" outlineLevelCol="0" x14ac:dyDescent="0.25"/>
  <cols>
    <col min="1" max="1" width="14.005" style="24" customWidth="1"/>
    <col min="2" max="11" width="10.862142857142858" style="2" customWidth="1"/>
    <col min="12" max="13" width="12.43357142857143" style="4" customWidth="1"/>
  </cols>
  <sheetData>
    <row r="6" ht="17.25" customHeight="1" spans="1:14" x14ac:dyDescent="0.25">
      <c r="A6" s="45" t="s">
        <v>1507</v>
      </c>
      <c r="B6" s="9"/>
      <c r="C6" s="19">
        <v>6</v>
      </c>
      <c r="D6" s="9"/>
      <c r="E6" s="9"/>
      <c r="F6" s="9"/>
      <c r="G6" s="19">
        <v>5</v>
      </c>
      <c r="H6" s="19">
        <v>2</v>
      </c>
      <c r="I6" s="9"/>
      <c r="J6" s="9"/>
      <c r="K6" s="9"/>
      <c r="L6" s="4"/>
      <c r="M6" s="4"/>
    </row>
    <row r="7" ht="17.25" customHeight="1" spans="1:14" x14ac:dyDescent="0.25">
      <c r="A7" s="23" t="s">
        <v>1507</v>
      </c>
      <c r="B7" s="9"/>
      <c r="C7" s="19">
        <v>-5</v>
      </c>
      <c r="D7" s="9"/>
      <c r="E7" s="9"/>
      <c r="F7" s="9"/>
      <c r="G7" s="19">
        <v>-2</v>
      </c>
      <c r="H7" s="19">
        <v>-2</v>
      </c>
      <c r="I7" s="9"/>
      <c r="J7" s="9"/>
      <c r="K7" s="9"/>
      <c r="L7" s="4"/>
      <c r="M7" s="4"/>
    </row>
    <row r="8" ht="17.25" customHeight="1" spans="1:14" x14ac:dyDescent="0.25">
      <c r="A8" s="5" t="s">
        <v>1508</v>
      </c>
      <c r="B8" s="19">
        <v>96</v>
      </c>
      <c r="C8" s="19">
        <v>84</v>
      </c>
      <c r="D8" s="19">
        <v>168</v>
      </c>
      <c r="E8" s="19">
        <v>28</v>
      </c>
      <c r="F8" s="19">
        <v>28</v>
      </c>
      <c r="G8" s="9"/>
      <c r="H8" s="9"/>
      <c r="I8" s="9"/>
      <c r="J8" s="9"/>
      <c r="K8" s="9"/>
      <c r="L8" s="4"/>
      <c r="M8" s="4"/>
    </row>
    <row r="9" ht="17.25" customHeight="1" spans="1:14" x14ac:dyDescent="0.25">
      <c r="A9" s="5" t="s">
        <v>1508</v>
      </c>
      <c r="B9" s="19">
        <v>-2</v>
      </c>
      <c r="C9" s="19">
        <v>-4</v>
      </c>
      <c r="D9" s="9"/>
      <c r="E9" s="19">
        <v>-4</v>
      </c>
      <c r="F9" s="19">
        <v>-6</v>
      </c>
      <c r="G9" s="19">
        <v>-9</v>
      </c>
      <c r="H9" s="9"/>
      <c r="I9" s="9"/>
      <c r="J9" s="9"/>
      <c r="K9" s="9"/>
      <c r="L9" s="4"/>
      <c r="M9" s="4"/>
    </row>
    <row r="10" ht="17.25" customHeight="1" spans="1:14" x14ac:dyDescent="0.25">
      <c r="A10" s="5" t="s">
        <v>1509</v>
      </c>
      <c r="B10" s="19">
        <v>2</v>
      </c>
      <c r="C10" s="19">
        <v>3</v>
      </c>
      <c r="D10" s="9"/>
      <c r="E10" s="19">
        <v>144</v>
      </c>
      <c r="F10" s="19">
        <v>146</v>
      </c>
      <c r="G10" s="19">
        <v>88</v>
      </c>
      <c r="H10" s="19">
        <v>96</v>
      </c>
      <c r="I10" s="9"/>
      <c r="J10" s="9"/>
      <c r="K10" s="9"/>
      <c r="L10" s="4"/>
      <c r="M10" s="4"/>
    </row>
    <row r="11" ht="17.25" customHeight="1" spans="1:14" x14ac:dyDescent="0.25">
      <c r="A11" s="5" t="s">
        <v>1510</v>
      </c>
      <c r="B11" s="19">
        <v>196</v>
      </c>
      <c r="C11" s="19">
        <v>50</v>
      </c>
      <c r="D11" s="19">
        <v>200</v>
      </c>
      <c r="E11" s="19">
        <v>120</v>
      </c>
      <c r="F11" s="19">
        <v>120</v>
      </c>
      <c r="G11" s="19">
        <v>60</v>
      </c>
      <c r="H11" s="19">
        <v>100</v>
      </c>
      <c r="I11" s="9"/>
      <c r="J11" s="9"/>
      <c r="K11" s="9"/>
      <c r="L11" s="4"/>
      <c r="M11" s="4"/>
    </row>
    <row r="12" ht="17.25" customHeight="1" spans="1:14" x14ac:dyDescent="0.25">
      <c r="A12" s="5" t="s">
        <v>1510</v>
      </c>
      <c r="B12" s="9"/>
      <c r="C12" s="19">
        <v>-4</v>
      </c>
      <c r="D12" s="9"/>
      <c r="E12" s="19">
        <v>-8</v>
      </c>
      <c r="F12" s="19">
        <v>-13</v>
      </c>
      <c r="G12" s="19">
        <v>-4</v>
      </c>
      <c r="H12" s="9"/>
      <c r="I12" s="9"/>
      <c r="J12" s="9"/>
      <c r="K12" s="9"/>
      <c r="L12" s="4"/>
      <c r="M12" s="4"/>
    </row>
    <row r="13" ht="17.25" customHeight="1" spans="1:14" x14ac:dyDescent="0.25">
      <c r="A13" s="5" t="s">
        <v>189</v>
      </c>
      <c r="B13" s="9"/>
      <c r="C13" s="19">
        <v>83</v>
      </c>
      <c r="D13" s="9"/>
      <c r="E13" s="19">
        <v>24</v>
      </c>
      <c r="F13" s="19">
        <v>29</v>
      </c>
      <c r="G13" s="19">
        <v>55</v>
      </c>
      <c r="H13" s="9"/>
      <c r="I13" s="9"/>
      <c r="J13" s="9"/>
      <c r="K13" s="9"/>
      <c r="L13" s="4"/>
      <c r="M13" s="4"/>
    </row>
    <row r="14" ht="17.25" customHeight="1" spans="1:14" x14ac:dyDescent="0.25">
      <c r="A14" s="5" t="s">
        <v>1511</v>
      </c>
      <c r="B14" s="9"/>
      <c r="C14" s="19">
        <v>49</v>
      </c>
      <c r="D14" s="19">
        <v>136</v>
      </c>
      <c r="E14" s="19">
        <v>100</v>
      </c>
      <c r="F14" s="19">
        <v>200</v>
      </c>
      <c r="G14" s="9"/>
      <c r="H14" s="9"/>
      <c r="I14" s="9"/>
      <c r="J14" s="9"/>
      <c r="K14" s="9"/>
      <c r="L14" s="4"/>
      <c r="M14" s="4"/>
    </row>
    <row r="15" ht="17.25" customHeight="1" spans="1:14" x14ac:dyDescent="0.25">
      <c r="A15" s="5" t="s">
        <v>290</v>
      </c>
      <c r="B15" s="9"/>
      <c r="C15" s="19">
        <v>-14</v>
      </c>
      <c r="D15" s="9"/>
      <c r="E15" s="19">
        <v>-3</v>
      </c>
      <c r="F15" s="19">
        <v>-15</v>
      </c>
      <c r="G15" s="19">
        <v>-12</v>
      </c>
      <c r="H15" s="9"/>
      <c r="I15" s="9"/>
      <c r="J15" s="9"/>
      <c r="K15" s="9"/>
      <c r="L15" s="4"/>
      <c r="M15" s="4"/>
    </row>
    <row r="16" ht="17.25" customHeight="1" spans="1:14" x14ac:dyDescent="0.25">
      <c r="A16" s="5" t="s">
        <v>290</v>
      </c>
      <c r="B16" s="9"/>
      <c r="C16" s="9"/>
      <c r="D16" s="9"/>
      <c r="E16" s="19">
        <v>100</v>
      </c>
      <c r="F16" s="9"/>
      <c r="G16" s="9"/>
      <c r="H16" s="19">
        <v>92</v>
      </c>
      <c r="I16" s="9"/>
      <c r="J16" s="9"/>
      <c r="K16" s="9"/>
      <c r="L16" s="4"/>
      <c r="M16" s="4"/>
    </row>
    <row r="17" ht="17.25" customHeight="1" spans="1:14" x14ac:dyDescent="0.25">
      <c r="A17" s="5">
        <v>44986</v>
      </c>
      <c r="B17" s="9"/>
      <c r="C17" s="19">
        <v>4</v>
      </c>
      <c r="D17" s="9"/>
      <c r="E17" s="19">
        <v>1</v>
      </c>
      <c r="F17" s="19">
        <v>17</v>
      </c>
      <c r="G17" s="19">
        <v>69</v>
      </c>
      <c r="H17" s="9"/>
      <c r="I17" s="9"/>
      <c r="J17" s="9"/>
      <c r="K17" s="9"/>
      <c r="L17" s="4"/>
      <c r="M17" s="4"/>
    </row>
    <row r="18" ht="17.25" customHeight="1" spans="1:14" x14ac:dyDescent="0.25">
      <c r="A18" s="5">
        <v>45017</v>
      </c>
      <c r="B18" s="19">
        <v>50</v>
      </c>
      <c r="C18" s="19">
        <v>50</v>
      </c>
      <c r="D18" s="19">
        <v>100</v>
      </c>
      <c r="E18" s="9"/>
      <c r="F18" s="19">
        <v>150</v>
      </c>
      <c r="G18" s="19">
        <v>50</v>
      </c>
      <c r="H18" s="19">
        <v>50</v>
      </c>
      <c r="I18" s="9"/>
      <c r="J18" s="9"/>
      <c r="K18" s="9"/>
      <c r="L18" s="4"/>
      <c r="M18" s="4"/>
    </row>
    <row r="19" ht="17.25" customHeight="1" spans="1:14" x14ac:dyDescent="0.25">
      <c r="A19" s="5">
        <v>45047</v>
      </c>
      <c r="B19" s="18">
        <v>50</v>
      </c>
      <c r="C19" s="18">
        <v>50</v>
      </c>
      <c r="D19" s="18">
        <v>100</v>
      </c>
      <c r="E19" s="18">
        <v>150</v>
      </c>
      <c r="F19" s="6"/>
      <c r="G19" s="6"/>
      <c r="H19" s="6"/>
      <c r="I19" s="6"/>
      <c r="J19" s="6"/>
      <c r="K19" s="6"/>
      <c r="L19" s="4"/>
      <c r="M19" s="4"/>
    </row>
    <row r="20" ht="17.25" customHeight="1" spans="1:14" x14ac:dyDescent="0.25">
      <c r="A20" s="5">
        <v>45078</v>
      </c>
      <c r="B20" s="18">
        <v>50</v>
      </c>
      <c r="C20" s="18">
        <v>50</v>
      </c>
      <c r="D20" s="18">
        <v>50</v>
      </c>
      <c r="E20" s="6"/>
      <c r="F20" s="6"/>
      <c r="G20" s="6"/>
      <c r="H20" s="6"/>
      <c r="I20" s="6"/>
      <c r="J20" s="6"/>
      <c r="K20" s="6"/>
      <c r="L20" s="4"/>
      <c r="M20" s="4"/>
    </row>
    <row r="21" ht="17.25" customHeight="1" spans="1:14" x14ac:dyDescent="0.25">
      <c r="A21" s="5">
        <v>45139</v>
      </c>
      <c r="B21" s="18">
        <v>50</v>
      </c>
      <c r="C21" s="6"/>
      <c r="D21" s="6"/>
      <c r="E21" s="19">
        <v>34</v>
      </c>
      <c r="F21" s="19">
        <v>3</v>
      </c>
      <c r="G21" s="18">
        <v>20</v>
      </c>
      <c r="H21" s="18">
        <v>50</v>
      </c>
      <c r="I21" s="19">
        <v>26</v>
      </c>
      <c r="J21" s="19">
        <v>57</v>
      </c>
      <c r="K21" s="6"/>
      <c r="L21" s="4"/>
      <c r="M21" s="4"/>
    </row>
    <row r="22" ht="17.25" customHeight="1" spans="1:14" x14ac:dyDescent="0.25">
      <c r="A22" s="5">
        <v>45139</v>
      </c>
      <c r="B22" s="6"/>
      <c r="C22" s="18">
        <v>-23</v>
      </c>
      <c r="D22" s="6"/>
      <c r="E22" s="18">
        <v>-1</v>
      </c>
      <c r="F22" s="18">
        <v>-9</v>
      </c>
      <c r="G22" s="18">
        <v>-4</v>
      </c>
      <c r="H22" s="6"/>
      <c r="I22" s="6"/>
      <c r="J22" s="6"/>
      <c r="K22" s="6"/>
      <c r="L22" s="4"/>
      <c r="M22" s="4"/>
    </row>
    <row r="23" ht="17.25" customHeight="1" spans="1:14" x14ac:dyDescent="0.25">
      <c r="A23" s="5">
        <v>45200</v>
      </c>
      <c r="B23" s="18">
        <v>172</v>
      </c>
      <c r="C23" s="18">
        <v>245</v>
      </c>
      <c r="D23" s="18">
        <v>200</v>
      </c>
      <c r="E23" s="18">
        <v>40</v>
      </c>
      <c r="F23" s="18">
        <v>40</v>
      </c>
      <c r="G23" s="18">
        <v>60</v>
      </c>
      <c r="H23" s="18">
        <v>60</v>
      </c>
      <c r="I23" s="6"/>
      <c r="J23" s="6"/>
      <c r="K23" s="6"/>
      <c r="L23" s="4"/>
      <c r="M23" s="4"/>
    </row>
    <row r="24" ht="17.25" customHeight="1" spans="1:14" x14ac:dyDescent="0.25">
      <c r="A24" s="44">
        <v>45231</v>
      </c>
      <c r="B24" s="48"/>
      <c r="C24" s="48"/>
      <c r="D24" s="48"/>
      <c r="E24" s="47">
        <v>20</v>
      </c>
      <c r="F24" s="47">
        <v>50</v>
      </c>
      <c r="G24" s="48"/>
      <c r="H24" s="48"/>
      <c r="I24" s="48"/>
      <c r="J24" s="48"/>
      <c r="K24" s="48"/>
      <c r="L24" s="4"/>
      <c r="M24" s="4"/>
    </row>
    <row r="25" ht="17.25" customHeight="1" spans="1:14" x14ac:dyDescent="0.25">
      <c r="A25" s="75" t="s">
        <v>1512</v>
      </c>
      <c r="B25" s="76">
        <f>SUM(C7:C29)</f>
      </c>
      <c r="C25" s="76">
        <f>SUM(D7:D29)</f>
      </c>
      <c r="D25" s="76">
        <f>SUM(E7:E29)</f>
      </c>
      <c r="E25" s="76">
        <f>SUM(F7:F29)</f>
      </c>
      <c r="F25" s="76">
        <f>SUM(G7:G29)</f>
      </c>
      <c r="G25" s="76">
        <f>SUM(H7:H29)</f>
      </c>
      <c r="H25" s="76">
        <f>SUM(I7:I29)</f>
      </c>
      <c r="I25" s="76">
        <f>SUM(J7:J29)</f>
      </c>
      <c r="J25" s="76">
        <f>SUM(K7:K29)</f>
      </c>
      <c r="K25" s="77"/>
      <c r="L25" s="4"/>
      <c r="M25" s="4"/>
    </row>
    <row r="26" ht="17.25" customHeight="1" spans="1:14" x14ac:dyDescent="0.25">
      <c r="A26" s="45" t="s">
        <v>1513</v>
      </c>
      <c r="B26" s="146"/>
      <c r="C26" s="146"/>
      <c r="D26" s="78">
        <v>100</v>
      </c>
      <c r="E26" s="78">
        <v>200</v>
      </c>
      <c r="F26" s="78">
        <v>200</v>
      </c>
      <c r="G26" s="78">
        <v>50</v>
      </c>
      <c r="H26" s="78">
        <v>50</v>
      </c>
      <c r="I26" s="146"/>
      <c r="J26" s="146"/>
      <c r="K26" s="146"/>
      <c r="L26" s="4"/>
      <c r="M26" s="4"/>
    </row>
    <row r="27" ht="17.25" customHeight="1" spans="1:14" x14ac:dyDescent="0.25">
      <c r="A27" s="5" t="s">
        <v>1514</v>
      </c>
      <c r="B27" s="18">
        <v>120</v>
      </c>
      <c r="C27" s="18">
        <v>120</v>
      </c>
      <c r="D27" s="6"/>
      <c r="E27" s="18">
        <v>60</v>
      </c>
      <c r="F27" s="18">
        <v>120</v>
      </c>
      <c r="G27" s="6"/>
      <c r="H27" s="6"/>
      <c r="I27" s="6"/>
      <c r="J27" s="6"/>
      <c r="K27" s="6"/>
      <c r="L27" s="4"/>
      <c r="M27" s="4"/>
    </row>
    <row r="28" ht="17.25" customHeight="1" spans="1:14" x14ac:dyDescent="0.25">
      <c r="A28" s="5" t="s">
        <v>264</v>
      </c>
      <c r="B28" s="18">
        <v>40</v>
      </c>
      <c r="C28" s="18">
        <v>25</v>
      </c>
      <c r="D28" s="18">
        <v>194</v>
      </c>
      <c r="E28" s="18">
        <v>80</v>
      </c>
      <c r="F28" s="18">
        <v>83</v>
      </c>
      <c r="G28" s="6"/>
      <c r="H28" s="6"/>
      <c r="I28" s="6"/>
      <c r="J28" s="6"/>
      <c r="K28" s="6"/>
      <c r="L28" s="4"/>
      <c r="M28" s="4"/>
    </row>
    <row r="29" ht="17.25" customHeight="1" spans="1:14" x14ac:dyDescent="0.25">
      <c r="A29" s="5" t="s">
        <v>238</v>
      </c>
      <c r="B29" s="6"/>
      <c r="C29" s="6"/>
      <c r="D29" s="6"/>
      <c r="E29" s="18">
        <v>100</v>
      </c>
      <c r="F29" s="6"/>
      <c r="G29" s="18">
        <v>50</v>
      </c>
      <c r="H29" s="18">
        <v>50</v>
      </c>
      <c r="I29" s="6"/>
      <c r="J29" s="6"/>
      <c r="K29" s="6"/>
      <c r="L29" s="4"/>
      <c r="M29" s="4"/>
    </row>
    <row r="30" ht="17.25" customHeight="1" spans="1:14" x14ac:dyDescent="0.25">
      <c r="A30" s="5">
        <v>44594</v>
      </c>
      <c r="B30" s="6"/>
      <c r="C30" s="6"/>
      <c r="D30" s="6"/>
      <c r="E30" s="6"/>
      <c r="F30" s="18">
        <v>100</v>
      </c>
      <c r="G30" s="6"/>
      <c r="H30" s="6"/>
      <c r="I30" s="6"/>
      <c r="J30" s="6"/>
      <c r="K30" s="6"/>
      <c r="L30" s="4"/>
      <c r="M30" s="4"/>
    </row>
    <row r="31" ht="17.25" customHeight="1" spans="1:14" x14ac:dyDescent="0.25">
      <c r="A31" s="5">
        <v>45018</v>
      </c>
      <c r="B31" s="6"/>
      <c r="C31" s="18">
        <v>-15</v>
      </c>
      <c r="D31" s="6"/>
      <c r="E31" s="18">
        <v>-2</v>
      </c>
      <c r="F31" s="18">
        <v>-8</v>
      </c>
      <c r="G31" s="18">
        <v>-5</v>
      </c>
      <c r="H31" s="6"/>
      <c r="I31" s="6"/>
      <c r="J31" s="6"/>
      <c r="K31" s="6"/>
      <c r="L31" s="4"/>
      <c r="M31" s="4"/>
    </row>
    <row r="32" ht="17.25" customHeight="1" spans="1:14" x14ac:dyDescent="0.25">
      <c r="A32" s="5">
        <v>45079</v>
      </c>
      <c r="B32" s="6"/>
      <c r="C32" s="6"/>
      <c r="D32" s="6"/>
      <c r="E32" s="18">
        <v>50</v>
      </c>
      <c r="F32" s="18">
        <v>50</v>
      </c>
      <c r="G32" s="6"/>
      <c r="H32" s="6"/>
      <c r="I32" s="6"/>
      <c r="J32" s="6"/>
      <c r="K32" s="6"/>
      <c r="L32" s="4"/>
      <c r="M32" s="4"/>
    </row>
    <row r="33" ht="17.25" customHeight="1" spans="1:14" x14ac:dyDescent="0.25">
      <c r="A33" s="26">
        <v>45140</v>
      </c>
      <c r="B33" s="25"/>
      <c r="C33" s="27">
        <v>-16</v>
      </c>
      <c r="D33" s="25"/>
      <c r="E33" s="25"/>
      <c r="F33" s="25"/>
      <c r="G33" s="27">
        <v>-5</v>
      </c>
      <c r="H33" s="25"/>
      <c r="I33" s="25"/>
      <c r="J33" s="25"/>
      <c r="K33" s="25"/>
      <c r="L33" s="4"/>
      <c r="M33" s="4"/>
    </row>
    <row r="34" ht="17.25" customHeight="1" spans="1:14" x14ac:dyDescent="0.25">
      <c r="A34" s="5">
        <v>45140</v>
      </c>
      <c r="B34" s="6"/>
      <c r="C34" s="6"/>
      <c r="D34" s="6"/>
      <c r="E34" s="18">
        <v>263</v>
      </c>
      <c r="F34" s="18">
        <v>179</v>
      </c>
      <c r="G34" s="6"/>
      <c r="H34" s="6"/>
      <c r="I34" s="18">
        <v>12</v>
      </c>
      <c r="J34" s="18">
        <v>11</v>
      </c>
      <c r="K34" s="6"/>
      <c r="L34" s="4"/>
      <c r="M34" s="4"/>
    </row>
    <row r="35" ht="17.25" customHeight="1" spans="1:14" x14ac:dyDescent="0.25">
      <c r="A35" s="75" t="s">
        <v>1515</v>
      </c>
      <c r="B35" s="76">
        <f>SUM(C30:C39)</f>
      </c>
      <c r="C35" s="76">
        <f>SUM(D30:D39)</f>
      </c>
      <c r="D35" s="76">
        <f>SUM(E30:E39)</f>
      </c>
      <c r="E35" s="76">
        <f>SUM(F30:F39)</f>
      </c>
      <c r="F35" s="76">
        <f>SUM(G30:G39)</f>
      </c>
      <c r="G35" s="76">
        <f>SUM(H30:H39)</f>
      </c>
      <c r="H35" s="76">
        <f>SUM(I30:I39)</f>
      </c>
      <c r="I35" s="76">
        <f>SUM(J30:J39)</f>
      </c>
      <c r="J35" s="76">
        <f>SUM(K30:K39)</f>
      </c>
      <c r="K35" s="77"/>
      <c r="L35" s="40" t="s">
        <v>1516</v>
      </c>
      <c r="M35" s="4"/>
    </row>
    <row r="36" ht="17.25" customHeight="1" spans="1:14" x14ac:dyDescent="0.25">
      <c r="A36" s="45">
        <v>45080</v>
      </c>
      <c r="B36" s="6"/>
      <c r="C36" s="6"/>
      <c r="D36" s="18">
        <v>-240</v>
      </c>
      <c r="E36" s="6"/>
      <c r="F36" s="6"/>
      <c r="G36" s="18">
        <v>-116</v>
      </c>
      <c r="H36" s="6"/>
      <c r="I36" s="6"/>
      <c r="J36" s="6"/>
      <c r="K36" s="6"/>
      <c r="L36" s="4"/>
      <c r="M36" s="4"/>
    </row>
    <row r="37" ht="17.25" customHeight="1" spans="1:14" x14ac:dyDescent="0.25">
      <c r="A37" s="5">
        <v>45233</v>
      </c>
      <c r="B37" s="6"/>
      <c r="C37" s="6"/>
      <c r="D37" s="6"/>
      <c r="E37" s="6"/>
      <c r="F37" s="6"/>
      <c r="G37" s="18">
        <v>-85</v>
      </c>
      <c r="H37" s="18">
        <v>-85</v>
      </c>
      <c r="I37" s="6"/>
      <c r="J37" s="6"/>
      <c r="K37" s="6"/>
      <c r="L37" s="4"/>
      <c r="M37" s="4"/>
    </row>
    <row r="38" ht="17.25" customHeight="1" spans="1:14" x14ac:dyDescent="0.25">
      <c r="A38" s="5" t="s">
        <v>271</v>
      </c>
      <c r="B38" s="18">
        <v>-40</v>
      </c>
      <c r="C38" s="18">
        <v>-40</v>
      </c>
      <c r="D38" s="18">
        <v>-500</v>
      </c>
      <c r="E38" s="25"/>
      <c r="F38" s="25"/>
      <c r="G38" s="18">
        <v>-100</v>
      </c>
      <c r="H38" s="18">
        <v>-100</v>
      </c>
      <c r="I38" s="25"/>
      <c r="J38" s="25"/>
      <c r="K38" s="25"/>
      <c r="L38" s="4"/>
      <c r="M38" s="4"/>
    </row>
    <row r="39" ht="17.25" customHeight="1" spans="1:14" x14ac:dyDescent="0.25">
      <c r="A39" s="75" t="s">
        <v>1517</v>
      </c>
      <c r="B39" s="76">
        <f>SUM(C40:C43)</f>
      </c>
      <c r="C39" s="76">
        <f>SUM(D40:D43)</f>
      </c>
      <c r="D39" s="76">
        <f>SUM(E40:E43)</f>
      </c>
      <c r="E39" s="76">
        <f>SUM(F40:F43)</f>
      </c>
      <c r="F39" s="76">
        <f>SUM(G40:G43)</f>
      </c>
      <c r="G39" s="76">
        <f>SUM(H40:H43)</f>
      </c>
      <c r="H39" s="76">
        <f>SUM(I40:I43)</f>
      </c>
      <c r="I39" s="76">
        <f>SUM(J40:J43)</f>
      </c>
      <c r="J39" s="76">
        <f>SUM(K40:K43)</f>
      </c>
      <c r="K39" s="77"/>
      <c r="L39" s="4"/>
      <c r="M39" s="4"/>
    </row>
    <row r="40" ht="17.25" customHeight="1" spans="1:14" x14ac:dyDescent="0.25">
      <c r="A40" s="44" t="s">
        <v>190</v>
      </c>
      <c r="B40" s="25"/>
      <c r="C40" s="25"/>
      <c r="D40" s="25"/>
      <c r="E40" s="18">
        <v>-100</v>
      </c>
      <c r="F40" s="25"/>
      <c r="G40" s="18">
        <v>-110</v>
      </c>
      <c r="H40" s="18">
        <v>-126</v>
      </c>
      <c r="I40" s="25"/>
      <c r="J40" s="25"/>
      <c r="K40" s="25"/>
      <c r="L40" s="4"/>
      <c r="M40" s="4"/>
    </row>
    <row r="41" ht="17.25" customHeight="1" spans="1:14" x14ac:dyDescent="0.25">
      <c r="A41" s="44" t="s">
        <v>216</v>
      </c>
      <c r="B41" s="47">
        <v>-141</v>
      </c>
      <c r="C41" s="49"/>
      <c r="D41" s="49"/>
      <c r="E41" s="47">
        <v>-479</v>
      </c>
      <c r="F41" s="47">
        <v>-207</v>
      </c>
      <c r="G41" s="49"/>
      <c r="H41" s="47">
        <v>-3</v>
      </c>
      <c r="I41" s="47">
        <v>-23</v>
      </c>
      <c r="J41" s="47">
        <v>-6</v>
      </c>
      <c r="K41" s="49"/>
      <c r="L41" s="4"/>
      <c r="M41" s="4"/>
    </row>
    <row r="42" ht="17.25" customHeight="1" spans="1:14" x14ac:dyDescent="0.25">
      <c r="A42" s="5">
        <v>45020</v>
      </c>
      <c r="B42" s="48"/>
      <c r="C42" s="47">
        <v>-71</v>
      </c>
      <c r="D42" s="48"/>
      <c r="E42" s="48"/>
      <c r="F42" s="48"/>
      <c r="G42" s="48"/>
      <c r="H42" s="48"/>
      <c r="I42" s="48"/>
      <c r="J42" s="48"/>
      <c r="K42" s="48"/>
      <c r="L42" s="4"/>
      <c r="M42" s="4"/>
    </row>
    <row r="43" ht="17.25" customHeight="1" spans="1:14" x14ac:dyDescent="0.25">
      <c r="A43" s="44">
        <v>45050</v>
      </c>
      <c r="B43" s="47">
        <v>-151</v>
      </c>
      <c r="C43" s="47">
        <v>-157</v>
      </c>
      <c r="D43" s="47">
        <v>-262</v>
      </c>
      <c r="E43" s="48"/>
      <c r="F43" s="48"/>
      <c r="G43" s="48"/>
      <c r="H43" s="48"/>
      <c r="I43" s="48"/>
      <c r="J43" s="48"/>
      <c r="K43" s="48"/>
      <c r="L43" s="4"/>
      <c r="M43" s="4"/>
    </row>
    <row r="44" ht="17.25" customHeight="1" spans="1:14" x14ac:dyDescent="0.25">
      <c r="A44" s="5">
        <v>45264</v>
      </c>
      <c r="B44" s="47">
        <v>-40</v>
      </c>
      <c r="C44" s="47">
        <v>-99</v>
      </c>
      <c r="D44" s="48"/>
      <c r="E44" s="47">
        <v>-90</v>
      </c>
      <c r="F44" s="47">
        <v>-85</v>
      </c>
      <c r="G44" s="48"/>
      <c r="H44" s="48"/>
      <c r="I44" s="48"/>
      <c r="J44" s="48"/>
      <c r="K44" s="48"/>
      <c r="L44" s="4"/>
      <c r="M44" s="4"/>
    </row>
    <row r="45" ht="17.25" customHeight="1" spans="1:14" x14ac:dyDescent="0.25">
      <c r="A45" s="75" t="s">
        <v>1518</v>
      </c>
      <c r="B45" s="76">
        <f>SUM(C44:C49)</f>
      </c>
      <c r="C45" s="76">
        <f>SUM(D44:D49)</f>
      </c>
      <c r="D45" s="76">
        <f>SUM(E44:E49)</f>
      </c>
      <c r="E45" s="76">
        <f>SUM(F44:F49)</f>
      </c>
      <c r="F45" s="76">
        <f>SUM(G44:G49)</f>
      </c>
      <c r="G45" s="76">
        <f>SUM(H44:H49)</f>
      </c>
      <c r="H45" s="76">
        <f>SUM(I44:I49)</f>
      </c>
      <c r="I45" s="76">
        <f>SUM(J44:J49)</f>
      </c>
      <c r="J45" s="76">
        <f>SUM(K44:K49)</f>
      </c>
      <c r="K45" s="77"/>
      <c r="L45" s="40" t="s">
        <v>1519</v>
      </c>
      <c r="M45" s="43" t="s">
        <v>971</v>
      </c>
    </row>
    <row r="46" ht="17.25" customHeight="1" spans="1:14" x14ac:dyDescent="0.25">
      <c r="A46" s="44"/>
      <c r="B46" s="351"/>
      <c r="C46" s="351"/>
      <c r="D46" s="351"/>
      <c r="E46" s="351"/>
      <c r="F46" s="351"/>
      <c r="G46" s="351"/>
      <c r="H46" s="351"/>
      <c r="I46" s="351"/>
      <c r="J46" s="351"/>
      <c r="K46" s="48"/>
      <c r="L46" s="8"/>
      <c r="M46" s="4"/>
    </row>
    <row r="47" ht="17.25" customHeight="1" spans="1:14" x14ac:dyDescent="0.25">
      <c r="A47" s="75" t="s">
        <v>1520</v>
      </c>
      <c r="B47" s="76">
        <f>SUM(C50:C51)</f>
      </c>
      <c r="C47" s="76">
        <f>SUM(D50:D51)</f>
      </c>
      <c r="D47" s="76">
        <f>SUM(E50:E51)</f>
      </c>
      <c r="E47" s="76">
        <f>SUM(F50:F51)</f>
      </c>
      <c r="F47" s="76">
        <f>SUM(G50:G51)</f>
      </c>
      <c r="G47" s="76">
        <f>SUM(H50:H51)</f>
      </c>
      <c r="H47" s="76">
        <f>SUM(I50:I51)</f>
      </c>
      <c r="I47" s="76">
        <f>SUM(J50:J51)</f>
      </c>
      <c r="J47" s="76">
        <f>SUM(K50:K51)</f>
      </c>
      <c r="K47" s="77"/>
      <c r="L47" s="40" t="s">
        <v>1521</v>
      </c>
      <c r="M47" s="43" t="s">
        <v>971</v>
      </c>
    </row>
    <row r="48" ht="17.25" customHeight="1" spans="1:14" x14ac:dyDescent="0.25">
      <c r="A48" s="45" t="s">
        <v>1011</v>
      </c>
      <c r="B48" s="49"/>
      <c r="C48" s="47">
        <v>-83</v>
      </c>
      <c r="D48" s="49"/>
      <c r="E48" s="47">
        <v>-136</v>
      </c>
      <c r="F48" s="47">
        <v>-206</v>
      </c>
      <c r="G48" s="49"/>
      <c r="H48" s="49"/>
      <c r="I48" s="49"/>
      <c r="J48" s="49"/>
      <c r="K48" s="49"/>
      <c r="L48" s="4"/>
      <c r="M48" s="4"/>
    </row>
    <row r="49" ht="17.25" customHeight="1" spans="1:14" x14ac:dyDescent="0.25">
      <c r="A49" s="5" t="s">
        <v>234</v>
      </c>
      <c r="B49" s="47">
        <v>-70</v>
      </c>
      <c r="C49" s="47">
        <v>-70</v>
      </c>
      <c r="D49" s="49"/>
      <c r="E49" s="47">
        <v>-300</v>
      </c>
      <c r="F49" s="47">
        <v>-50</v>
      </c>
      <c r="G49" s="49"/>
      <c r="H49" s="49"/>
      <c r="I49" s="49"/>
      <c r="J49" s="49"/>
      <c r="K49" s="49"/>
      <c r="L49" s="4"/>
      <c r="M49" s="4"/>
    </row>
    <row r="50" ht="17.25" customHeight="1" spans="1:14" x14ac:dyDescent="0.25">
      <c r="A50" s="45" t="s">
        <v>1476</v>
      </c>
      <c r="B50" s="49"/>
      <c r="C50" s="47">
        <v>-76</v>
      </c>
      <c r="D50" s="49"/>
      <c r="E50" s="48"/>
      <c r="F50" s="47">
        <v>-200</v>
      </c>
      <c r="G50" s="47">
        <v>-31</v>
      </c>
      <c r="H50" s="47">
        <v>-85</v>
      </c>
      <c r="I50" s="49"/>
      <c r="J50" s="49"/>
      <c r="K50" s="49"/>
      <c r="L50" s="4"/>
      <c r="M50" s="4"/>
    </row>
    <row r="51" ht="17.25" customHeight="1" spans="1:14" x14ac:dyDescent="0.25">
      <c r="A51" s="5">
        <v>44963</v>
      </c>
      <c r="B51" s="49"/>
      <c r="C51" s="49"/>
      <c r="D51" s="49"/>
      <c r="E51" s="47">
        <v>-360</v>
      </c>
      <c r="F51" s="47">
        <v>-300</v>
      </c>
      <c r="G51" s="47">
        <v>-10</v>
      </c>
      <c r="H51" s="49"/>
      <c r="I51" s="49"/>
      <c r="J51" s="49"/>
      <c r="K51" s="49"/>
      <c r="L51" s="4"/>
      <c r="M51" s="4"/>
    </row>
    <row r="52" ht="17.25" customHeight="1" spans="1:14" x14ac:dyDescent="0.25">
      <c r="A52" s="75" t="s">
        <v>1522</v>
      </c>
      <c r="B52" s="76">
        <f>SUM(C52:C56)</f>
      </c>
      <c r="C52" s="76">
        <f>SUM(D52:D56)</f>
      </c>
      <c r="D52" s="76">
        <f>SUM(E52:E56)</f>
      </c>
      <c r="E52" s="76">
        <f>SUM(F52:F56)</f>
      </c>
      <c r="F52" s="76">
        <f>SUM(G52:G56)</f>
      </c>
      <c r="G52" s="76">
        <f>SUM(H52:H56)</f>
      </c>
      <c r="H52" s="76">
        <f>SUM(I52:I56)</f>
      </c>
      <c r="I52" s="76">
        <f>SUM(J52:J56)</f>
      </c>
      <c r="J52" s="76">
        <f>SUM(K52:K56)</f>
      </c>
      <c r="K52" s="77"/>
      <c r="L52" s="42" t="s">
        <v>971</v>
      </c>
      <c r="M52" s="4"/>
    </row>
    <row r="53" ht="17.25" customHeight="1" spans="1:14" x14ac:dyDescent="0.25">
      <c r="A53" s="5" t="s">
        <v>1477</v>
      </c>
      <c r="B53" s="47">
        <v>-100</v>
      </c>
      <c r="C53" s="47">
        <v>-67</v>
      </c>
      <c r="D53" s="49"/>
      <c r="E53" s="49"/>
      <c r="F53" s="47">
        <v>-200</v>
      </c>
      <c r="G53" s="47">
        <v>-48</v>
      </c>
      <c r="H53" s="47">
        <v>-67</v>
      </c>
      <c r="I53" s="49"/>
      <c r="J53" s="49"/>
      <c r="K53" s="49"/>
      <c r="L53" s="4"/>
      <c r="M53" s="4"/>
    </row>
    <row r="54" ht="17.25" customHeight="1" spans="1:14" x14ac:dyDescent="0.25">
      <c r="A54" s="5" t="s">
        <v>1523</v>
      </c>
      <c r="B54" s="25"/>
      <c r="C54" s="18">
        <v>-84</v>
      </c>
      <c r="D54" s="25"/>
      <c r="E54" s="25"/>
      <c r="F54" s="18">
        <v>-36</v>
      </c>
      <c r="G54" s="18">
        <v>-35</v>
      </c>
      <c r="H54" s="18">
        <v>-60</v>
      </c>
      <c r="I54" s="25"/>
      <c r="J54" s="25"/>
      <c r="K54" s="25"/>
      <c r="L54" s="4"/>
      <c r="M54" s="4"/>
    </row>
    <row r="55" ht="17.25" customHeight="1" spans="1:14" x14ac:dyDescent="0.25">
      <c r="A55" s="45">
        <v>45206</v>
      </c>
      <c r="B55" s="307"/>
      <c r="C55" s="307"/>
      <c r="D55" s="162">
        <v>-414</v>
      </c>
      <c r="E55" s="162">
        <v>-144</v>
      </c>
      <c r="F55" s="307"/>
      <c r="G55" s="307"/>
      <c r="H55" s="307"/>
      <c r="I55" s="307"/>
      <c r="J55" s="307"/>
      <c r="K55" s="307"/>
      <c r="L55" s="4"/>
      <c r="M55" s="4"/>
    </row>
    <row r="56" ht="17.25" customHeight="1" spans="1:14" x14ac:dyDescent="0.25">
      <c r="A56" s="75" t="s">
        <v>1524</v>
      </c>
      <c r="B56" s="76">
        <f>SUM(C57:C60)</f>
      </c>
      <c r="C56" s="76">
        <f>SUM(D57:D60)</f>
      </c>
      <c r="D56" s="76">
        <f>SUM(E57:E60)</f>
      </c>
      <c r="E56" s="76">
        <f>SUM(F57:F60)</f>
      </c>
      <c r="F56" s="76">
        <f>SUM(G57:G60)</f>
      </c>
      <c r="G56" s="76">
        <f>SUM(H57:H60)</f>
      </c>
      <c r="H56" s="76">
        <f>SUM(I57:I60)</f>
      </c>
      <c r="I56" s="76">
        <f>SUM(J57:J60)</f>
      </c>
      <c r="J56" s="76">
        <f>SUM(K57:K60)</f>
      </c>
      <c r="K56" s="76">
        <f>SUM(L57:L60)</f>
      </c>
      <c r="L56" s="42" t="s">
        <v>947</v>
      </c>
      <c r="M56" s="4"/>
    </row>
    <row r="57" ht="17.25" customHeight="1" spans="1:14" x14ac:dyDescent="0.25">
      <c r="A57" s="5">
        <v>45146</v>
      </c>
      <c r="B57" s="47">
        <v>-144</v>
      </c>
      <c r="C57" s="47">
        <v>-27</v>
      </c>
      <c r="D57" s="49"/>
      <c r="E57" s="49"/>
      <c r="F57" s="47">
        <v>-347</v>
      </c>
      <c r="G57" s="47">
        <v>-10</v>
      </c>
      <c r="H57" s="47">
        <v>-30</v>
      </c>
      <c r="I57" s="49"/>
      <c r="J57" s="49"/>
      <c r="K57" s="49"/>
      <c r="L57" s="4"/>
      <c r="M57" s="4"/>
    </row>
    <row r="58" ht="17.25" customHeight="1" spans="1:14" x14ac:dyDescent="0.25">
      <c r="A58" s="75" t="s">
        <v>1525</v>
      </c>
      <c r="B58" s="76">
        <f>SUM(C61:C62)</f>
      </c>
      <c r="C58" s="76">
        <f>SUM(D61:D62)</f>
      </c>
      <c r="D58" s="76">
        <f>SUM(E61:E62)</f>
      </c>
      <c r="E58" s="76">
        <f>SUM(F61:F62)</f>
      </c>
      <c r="F58" s="76">
        <f>SUM(G61:G62)</f>
      </c>
      <c r="G58" s="76">
        <f>SUM(H61:H62)</f>
      </c>
      <c r="H58" s="76">
        <f>SUM(I61:I62)</f>
      </c>
      <c r="I58" s="76">
        <f>SUM(J61:J62)</f>
      </c>
      <c r="J58" s="76">
        <f>SUM(K61:K62)</f>
      </c>
      <c r="K58" s="76">
        <f>SUM(L61:L62)</f>
      </c>
      <c r="L58" s="42" t="s">
        <v>971</v>
      </c>
      <c r="M58" s="4"/>
    </row>
    <row r="59" ht="17.25" customHeight="1" spans="1:14" x14ac:dyDescent="0.25">
      <c r="A59" s="5"/>
      <c r="B59" s="48"/>
      <c r="C59" s="48"/>
      <c r="D59" s="49"/>
      <c r="E59" s="49"/>
      <c r="F59" s="48"/>
      <c r="G59" s="48"/>
      <c r="H59" s="48"/>
      <c r="I59" s="49"/>
      <c r="J59" s="49"/>
      <c r="K59" s="49"/>
      <c r="L59" s="4"/>
      <c r="M59" s="4"/>
    </row>
    <row r="60" ht="17.25" customHeight="1" spans="1:14" x14ac:dyDescent="0.25">
      <c r="A60" s="75" t="s">
        <v>1526</v>
      </c>
      <c r="B60" s="76">
        <f>SUM(C63:C64)</f>
      </c>
      <c r="C60" s="76">
        <f>SUM(D63:D64)</f>
      </c>
      <c r="D60" s="76">
        <f>SUM(E63:E64)</f>
      </c>
      <c r="E60" s="76">
        <f>SUM(F63:F64)</f>
      </c>
      <c r="F60" s="76">
        <f>SUM(G63:G64)</f>
      </c>
      <c r="G60" s="76">
        <f>SUM(H63:H64)</f>
      </c>
      <c r="H60" s="76">
        <f>SUM(I63:I64)</f>
      </c>
      <c r="I60" s="76">
        <f>SUM(J63:J64)</f>
      </c>
      <c r="J60" s="76">
        <f>SUM(K63:K64)</f>
      </c>
      <c r="K60" s="76">
        <f>SUM(L63:L64)</f>
      </c>
      <c r="L60" s="42" t="s">
        <v>971</v>
      </c>
      <c r="M60" s="4"/>
    </row>
    <row r="61" ht="17.25" customHeight="1" spans="1:14" x14ac:dyDescent="0.25">
      <c r="A61" s="5"/>
      <c r="B61" s="48"/>
      <c r="C61" s="48"/>
      <c r="D61" s="49"/>
      <c r="E61" s="49"/>
      <c r="F61" s="48"/>
      <c r="G61" s="48"/>
      <c r="H61" s="48"/>
      <c r="I61" s="49"/>
      <c r="J61" s="49"/>
      <c r="K61" s="49"/>
      <c r="L61" s="4"/>
      <c r="M61" s="4"/>
    </row>
    <row r="62" ht="17.25" customHeight="1" spans="1:14" x14ac:dyDescent="0.25">
      <c r="A62" s="75" t="s">
        <v>1527</v>
      </c>
      <c r="B62" s="76">
        <f>SUM(C65:C66)</f>
      </c>
      <c r="C62" s="76">
        <f>SUM(D65:D66)</f>
      </c>
      <c r="D62" s="76">
        <f>SUM(E65:E66)</f>
      </c>
      <c r="E62" s="76">
        <f>SUM(F65:F66)</f>
      </c>
      <c r="F62" s="76">
        <f>SUM(G65:G66)</f>
      </c>
      <c r="G62" s="76">
        <f>SUM(H65:H66)</f>
      </c>
      <c r="H62" s="76">
        <f>SUM(I65:I66)</f>
      </c>
      <c r="I62" s="76">
        <f>SUM(J65:J66)</f>
      </c>
      <c r="J62" s="76">
        <f>SUM(K65:K66)</f>
      </c>
      <c r="K62" s="76">
        <f>SUM(L65:L66)</f>
      </c>
      <c r="L62" s="42"/>
      <c r="M62" s="4"/>
    </row>
    <row r="63" ht="17.25" customHeight="1" spans="1:14" x14ac:dyDescent="0.25">
      <c r="A63" s="5" t="s">
        <v>319</v>
      </c>
      <c r="B63" s="47">
        <v>-11</v>
      </c>
      <c r="C63" s="47">
        <v>-48</v>
      </c>
      <c r="D63" s="49"/>
      <c r="E63" s="47">
        <v>-55</v>
      </c>
      <c r="F63" s="47">
        <v>-1</v>
      </c>
      <c r="G63" s="47">
        <v>-7</v>
      </c>
      <c r="H63" s="47">
        <v>-13</v>
      </c>
      <c r="I63" s="49"/>
      <c r="J63" s="49"/>
      <c r="K63" s="49"/>
      <c r="L63" s="4"/>
      <c r="M63" s="4"/>
    </row>
    <row r="64" ht="17.25" customHeight="1" spans="1:14" x14ac:dyDescent="0.25">
      <c r="A64" s="75" t="s">
        <v>1528</v>
      </c>
      <c r="B64" s="76">
        <f>SUM(C67:C68)</f>
      </c>
      <c r="C64" s="76">
        <f>SUM(D67:D68)</f>
      </c>
      <c r="D64" s="76">
        <f>SUM(E67:E68)</f>
      </c>
      <c r="E64" s="76">
        <f>SUM(F67:F68)</f>
      </c>
      <c r="F64" s="76">
        <f>SUM(G67:G68)</f>
      </c>
      <c r="G64" s="76">
        <f>SUM(H67:H68)</f>
      </c>
      <c r="H64" s="76">
        <f>SUM(I67:I68)</f>
      </c>
      <c r="I64" s="76">
        <f>SUM(J67:J68)</f>
      </c>
      <c r="J64" s="76">
        <f>SUM(K67:K68)</f>
      </c>
      <c r="K64" s="76">
        <f>SUM(L67:L68)</f>
      </c>
      <c r="L64" s="42"/>
      <c r="M64" s="4"/>
    </row>
    <row r="65" ht="17.25" customHeight="1" spans="1:14" x14ac:dyDescent="0.25">
      <c r="A65" s="44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"/>
      <c r="M65" s="4"/>
    </row>
    <row r="66" ht="16.5" customHeight="1" spans="1:14" x14ac:dyDescent="0.25">
      <c r="A66" s="75" t="s">
        <v>1529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42"/>
      <c r="M66" s="4"/>
    </row>
    <row r="67" ht="17.25" customHeight="1" spans="1:14" x14ac:dyDescent="0.25">
      <c r="A67" s="44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"/>
      <c r="M67" s="4"/>
    </row>
    <row r="68" ht="17.25" customHeight="1" spans="1:14" x14ac:dyDescent="0.25">
      <c r="A68" s="141" t="s">
        <v>1530</v>
      </c>
      <c r="B68" s="159">
        <f>SUM(C71:C72)</f>
      </c>
      <c r="C68" s="159">
        <f>SUM(D71:D72)</f>
      </c>
      <c r="D68" s="167">
        <f>SUM(E71:E72)</f>
      </c>
      <c r="E68" s="159">
        <f>SUM(F71:F72)</f>
      </c>
      <c r="F68" s="159">
        <f>SUM(G71:G72)</f>
      </c>
      <c r="G68" s="159">
        <f>SUM(H71:H72)</f>
      </c>
      <c r="H68" s="159">
        <f>SUM(I71:I72)</f>
      </c>
      <c r="I68" s="159">
        <f>SUM(J71:J72)</f>
      </c>
      <c r="J68" s="159">
        <f>SUM(K71:K72)</f>
      </c>
      <c r="K68" s="167">
        <f>SUM(L71:L72)</f>
      </c>
      <c r="L68" s="42"/>
      <c r="M68" s="4"/>
    </row>
    <row r="69" ht="17.25" customHeight="1" spans="1:14" x14ac:dyDescent="0.25">
      <c r="A69" s="231" t="s">
        <v>765</v>
      </c>
      <c r="B69" s="230">
        <v>-223</v>
      </c>
      <c r="C69" s="232"/>
      <c r="D69" s="232"/>
      <c r="E69" s="232"/>
      <c r="F69" s="232"/>
      <c r="G69" s="232"/>
      <c r="H69" s="230">
        <v>-75</v>
      </c>
      <c r="I69" s="230">
        <v>-15</v>
      </c>
      <c r="J69" s="230">
        <v>-62</v>
      </c>
      <c r="K69" s="232"/>
      <c r="L69" s="165" t="s">
        <v>1531</v>
      </c>
      <c r="M69" s="4"/>
    </row>
    <row r="70" ht="17.25" customHeight="1" spans="1:14" x14ac:dyDescent="0.25">
      <c r="A70" s="44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"/>
      <c r="M70" s="4"/>
    </row>
    <row r="71" ht="17.25" customHeight="1" spans="1:14" x14ac:dyDescent="0.25">
      <c r="A71" s="44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"/>
      <c r="M71" s="4"/>
    </row>
    <row r="72" ht="17.25" customHeight="1" spans="1:14" x14ac:dyDescent="0.25">
      <c r="A72" s="29"/>
      <c r="B72" s="128">
        <f>SUM(C73:C74)</f>
      </c>
      <c r="C72" s="128">
        <f>SUM(D73:D74)</f>
      </c>
      <c r="D72" s="128">
        <f>SUM(E73:E74)</f>
      </c>
      <c r="E72" s="128">
        <f>SUM(F73:F74)</f>
      </c>
      <c r="F72" s="128">
        <f>SUM(G73:G74)</f>
      </c>
      <c r="G72" s="128">
        <f>SUM(H73:H74)</f>
      </c>
      <c r="H72" s="128">
        <f>SUM(I73:I74)</f>
      </c>
      <c r="I72" s="128">
        <f>SUM(J73:J74)</f>
      </c>
      <c r="J72" s="128">
        <f>SUM(K73:K74)</f>
      </c>
      <c r="K72" s="128">
        <f>SUM(L73:L74)</f>
      </c>
      <c r="L72" s="4"/>
      <c r="M72" s="4"/>
    </row>
    <row r="73" ht="17.25" customHeight="1" spans="1:14" x14ac:dyDescent="0.2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4"/>
      <c r="M73" s="4"/>
    </row>
    <row r="74" ht="17.25" customHeight="1" spans="1:14" x14ac:dyDescent="0.25">
      <c r="A74" s="12"/>
      <c r="B74" s="56" t="s">
        <v>8</v>
      </c>
      <c r="C74" s="56" t="s">
        <v>69</v>
      </c>
      <c r="D74" s="56" t="s">
        <v>13</v>
      </c>
      <c r="E74" s="56" t="s">
        <v>9</v>
      </c>
      <c r="F74" s="56" t="s">
        <v>11</v>
      </c>
      <c r="G74" s="56" t="s">
        <v>7</v>
      </c>
      <c r="H74" s="56" t="s">
        <v>4</v>
      </c>
      <c r="I74" s="56" t="s">
        <v>228</v>
      </c>
      <c r="J74" s="56" t="s">
        <v>229</v>
      </c>
      <c r="K74" s="56"/>
      <c r="L74" s="4"/>
      <c r="M74" s="4"/>
    </row>
    <row r="75" spans="1:10" x14ac:dyDescent="0.25">
      <c r="A75" s="24" t="s">
        <v>0</v>
      </c>
      <c r="B75" s="2" t="s">
        <v>8</v>
      </c>
      <c r="C75" s="2" t="s">
        <v>69</v>
      </c>
      <c r="D75" s="2" t="s">
        <v>13</v>
      </c>
      <c r="E75" s="2" t="s">
        <v>9</v>
      </c>
      <c r="F75" s="2" t="s">
        <v>11</v>
      </c>
      <c r="G75" s="2" t="s">
        <v>7</v>
      </c>
      <c r="H75" s="2" t="s">
        <v>4</v>
      </c>
      <c r="I75" s="2" t="s">
        <v>228</v>
      </c>
      <c r="J75" s="2" t="s">
        <v>229</v>
      </c>
    </row>
    <row r="76" spans="1:11" x14ac:dyDescent="0.25">
      <c r="A76" s="24" t="s">
        <v>3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0" x14ac:dyDescent="0.25">
      <c r="A77" s="24"/>
      <c r="B77" s="2">
        <v>96</v>
      </c>
      <c r="C77" s="2">
        <v>84</v>
      </c>
      <c r="D77" s="2">
        <v>168</v>
      </c>
      <c r="E77" s="2">
        <v>30</v>
      </c>
      <c r="F77" s="2">
        <v>30</v>
      </c>
      <c r="G77" s="2">
        <v>0</v>
      </c>
      <c r="H77" s="2">
        <v>0</v>
      </c>
      <c r="I77" s="2">
        <v>0</v>
      </c>
      <c r="J77" s="2">
        <v>0</v>
      </c>
    </row>
    <row r="78" spans="1:10" x14ac:dyDescent="0.25">
      <c r="A78" s="24"/>
      <c r="B78" s="2">
        <v>0</v>
      </c>
      <c r="C78" s="2">
        <v>0</v>
      </c>
      <c r="D78" s="2">
        <v>0</v>
      </c>
      <c r="E78" s="2">
        <v>138</v>
      </c>
      <c r="F78" s="2">
        <v>110</v>
      </c>
      <c r="G78" s="2">
        <v>16</v>
      </c>
      <c r="H78" s="2">
        <v>8</v>
      </c>
      <c r="I78" s="2">
        <v>0</v>
      </c>
      <c r="J78" s="2">
        <v>0</v>
      </c>
    </row>
    <row r="79" spans="1:10" x14ac:dyDescent="0.25">
      <c r="A79" s="24"/>
      <c r="B79" s="2">
        <v>0</v>
      </c>
      <c r="C79" s="2">
        <v>0</v>
      </c>
      <c r="D79" s="2">
        <v>0</v>
      </c>
      <c r="E79" s="2">
        <v>0</v>
      </c>
      <c r="F79" s="2">
        <v>28</v>
      </c>
      <c r="G79" s="2">
        <v>50</v>
      </c>
      <c r="H79" s="2">
        <v>88</v>
      </c>
      <c r="I79" s="2">
        <v>0</v>
      </c>
      <c r="J79" s="2">
        <v>0</v>
      </c>
    </row>
    <row r="80" spans="1:10" x14ac:dyDescent="0.25">
      <c r="A80" s="24"/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20</v>
      </c>
      <c r="H80" s="2">
        <v>0</v>
      </c>
      <c r="I80" s="2">
        <v>0</v>
      </c>
      <c r="J80" s="2">
        <v>0</v>
      </c>
    </row>
    <row r="81" spans="1:10" x14ac:dyDescent="0.25">
      <c r="A81" s="24"/>
      <c r="B81" s="2">
        <v>0</v>
      </c>
      <c r="C81" s="2">
        <v>6</v>
      </c>
      <c r="D81" s="2">
        <v>0</v>
      </c>
      <c r="E81" s="2">
        <v>0</v>
      </c>
      <c r="F81" s="2">
        <v>0</v>
      </c>
      <c r="G81" s="2">
        <v>5</v>
      </c>
      <c r="H81" s="2">
        <v>2</v>
      </c>
      <c r="I81" s="2">
        <v>0</v>
      </c>
      <c r="J81" s="2">
        <v>0</v>
      </c>
    </row>
    <row r="82" spans="1:10" x14ac:dyDescent="0.25">
      <c r="A82" s="24"/>
      <c r="B82" s="2">
        <v>0</v>
      </c>
      <c r="C82" s="2">
        <v>-5</v>
      </c>
      <c r="D82" s="2">
        <v>0</v>
      </c>
      <c r="E82" s="2">
        <v>0</v>
      </c>
      <c r="F82" s="2">
        <v>0</v>
      </c>
      <c r="G82" s="2">
        <v>-2</v>
      </c>
      <c r="H82" s="2">
        <v>-2</v>
      </c>
      <c r="I82" s="2">
        <v>0</v>
      </c>
      <c r="J82" s="2">
        <v>0</v>
      </c>
    </row>
    <row r="83" spans="1:10" x14ac:dyDescent="0.25">
      <c r="A83" s="24"/>
      <c r="B83" s="2">
        <v>96</v>
      </c>
      <c r="C83" s="2">
        <v>84</v>
      </c>
      <c r="D83" s="2">
        <v>168</v>
      </c>
      <c r="E83" s="2">
        <v>28</v>
      </c>
      <c r="F83" s="2">
        <v>28</v>
      </c>
      <c r="G83" s="2">
        <v>0</v>
      </c>
      <c r="H83" s="2">
        <v>0</v>
      </c>
      <c r="I83" s="2">
        <v>0</v>
      </c>
      <c r="J83" s="2">
        <v>0</v>
      </c>
    </row>
    <row r="84" spans="1:10" x14ac:dyDescent="0.25">
      <c r="A84" s="24"/>
      <c r="B84" s="2">
        <v>-2</v>
      </c>
      <c r="C84" s="2">
        <v>-4</v>
      </c>
      <c r="D84" s="2">
        <v>0</v>
      </c>
      <c r="E84" s="2">
        <v>-4</v>
      </c>
      <c r="F84" s="2">
        <v>-6</v>
      </c>
      <c r="G84" s="2">
        <v>-9</v>
      </c>
      <c r="H84" s="2">
        <v>0</v>
      </c>
      <c r="I84" s="2">
        <v>0</v>
      </c>
      <c r="J84" s="2">
        <v>0</v>
      </c>
    </row>
    <row r="85" spans="1:10" x14ac:dyDescent="0.25">
      <c r="A85" s="24"/>
      <c r="B85" s="2">
        <v>2</v>
      </c>
      <c r="C85" s="2">
        <v>3</v>
      </c>
      <c r="D85" s="2">
        <v>0</v>
      </c>
      <c r="E85" s="2">
        <v>144</v>
      </c>
      <c r="F85" s="2">
        <v>146</v>
      </c>
      <c r="G85" s="2">
        <v>88</v>
      </c>
      <c r="H85" s="2">
        <v>96</v>
      </c>
      <c r="I85" s="2">
        <v>0</v>
      </c>
      <c r="J85" s="2">
        <v>0</v>
      </c>
    </row>
    <row r="86" spans="1:10" x14ac:dyDescent="0.25">
      <c r="A86" s="24"/>
      <c r="B86" s="2">
        <v>196</v>
      </c>
      <c r="C86" s="2">
        <v>50</v>
      </c>
      <c r="D86" s="2">
        <v>200</v>
      </c>
      <c r="E86" s="2">
        <v>120</v>
      </c>
      <c r="F86" s="2">
        <v>120</v>
      </c>
      <c r="G86" s="2">
        <v>60</v>
      </c>
      <c r="H86" s="2">
        <v>100</v>
      </c>
      <c r="I86" s="2">
        <v>0</v>
      </c>
      <c r="J86" s="2">
        <v>0</v>
      </c>
    </row>
    <row r="87" spans="1:10" x14ac:dyDescent="0.25">
      <c r="A87" s="24"/>
      <c r="B87" s="2">
        <v>0</v>
      </c>
      <c r="C87" s="2">
        <v>-4</v>
      </c>
      <c r="D87" s="2">
        <v>0</v>
      </c>
      <c r="E87" s="2">
        <v>-8</v>
      </c>
      <c r="F87" s="2">
        <v>-13</v>
      </c>
      <c r="G87" s="2">
        <v>-4</v>
      </c>
      <c r="H87" s="2">
        <v>0</v>
      </c>
      <c r="I87" s="2">
        <v>0</v>
      </c>
      <c r="J87" s="2">
        <v>0</v>
      </c>
    </row>
    <row r="88" spans="1:10" x14ac:dyDescent="0.25">
      <c r="A88" s="24"/>
      <c r="B88" s="2">
        <v>0</v>
      </c>
      <c r="C88" s="2">
        <v>83</v>
      </c>
      <c r="D88" s="2">
        <v>0</v>
      </c>
      <c r="E88" s="2">
        <v>24</v>
      </c>
      <c r="F88" s="2">
        <v>29</v>
      </c>
      <c r="G88" s="2">
        <v>55</v>
      </c>
      <c r="H88" s="2">
        <v>0</v>
      </c>
      <c r="I88" s="2">
        <v>0</v>
      </c>
      <c r="J88" s="2">
        <v>0</v>
      </c>
    </row>
    <row r="89" spans="1:10" x14ac:dyDescent="0.25">
      <c r="A89" s="24"/>
      <c r="B89" s="2">
        <v>0</v>
      </c>
      <c r="C89" s="2">
        <v>49</v>
      </c>
      <c r="D89" s="2">
        <v>136</v>
      </c>
      <c r="E89" s="2">
        <v>100</v>
      </c>
      <c r="F89" s="2">
        <v>200</v>
      </c>
      <c r="G89" s="2">
        <v>0</v>
      </c>
      <c r="H89" s="2">
        <v>0</v>
      </c>
      <c r="I89" s="2">
        <v>0</v>
      </c>
      <c r="J89" s="2">
        <v>0</v>
      </c>
    </row>
    <row r="90" spans="1:10" x14ac:dyDescent="0.25">
      <c r="A90" s="24"/>
      <c r="B90" s="2">
        <v>0</v>
      </c>
      <c r="C90" s="2">
        <v>-14</v>
      </c>
      <c r="D90" s="2">
        <v>0</v>
      </c>
      <c r="E90" s="2">
        <v>-3</v>
      </c>
      <c r="F90" s="2">
        <v>-15</v>
      </c>
      <c r="G90" s="2">
        <v>-12</v>
      </c>
      <c r="H90" s="2">
        <v>0</v>
      </c>
      <c r="I90" s="2">
        <v>0</v>
      </c>
      <c r="J90" s="2">
        <v>0</v>
      </c>
    </row>
    <row r="91" spans="1:10" x14ac:dyDescent="0.25">
      <c r="A91" s="24"/>
      <c r="B91" s="2">
        <v>0</v>
      </c>
      <c r="C91" s="2">
        <v>0</v>
      </c>
      <c r="D91" s="2">
        <v>0</v>
      </c>
      <c r="E91" s="2">
        <v>100</v>
      </c>
      <c r="F91" s="2">
        <v>0</v>
      </c>
      <c r="G91" s="2">
        <v>0</v>
      </c>
      <c r="H91" s="2">
        <v>92</v>
      </c>
      <c r="I91" s="2">
        <v>0</v>
      </c>
      <c r="J91" s="2">
        <v>0</v>
      </c>
    </row>
    <row r="92" spans="1:10" x14ac:dyDescent="0.25">
      <c r="A92" s="24"/>
      <c r="B92" s="2">
        <v>0</v>
      </c>
      <c r="C92" s="2">
        <v>4</v>
      </c>
      <c r="D92" s="2">
        <v>0</v>
      </c>
      <c r="E92" s="2">
        <v>1</v>
      </c>
      <c r="F92" s="2">
        <v>17</v>
      </c>
      <c r="G92" s="2">
        <v>69</v>
      </c>
      <c r="H92" s="2">
        <v>0</v>
      </c>
      <c r="I92" s="2">
        <v>0</v>
      </c>
      <c r="J92" s="2">
        <v>0</v>
      </c>
    </row>
    <row r="93" spans="1:10" x14ac:dyDescent="0.25">
      <c r="A93" s="24"/>
      <c r="B93" s="2">
        <v>50</v>
      </c>
      <c r="C93" s="2">
        <v>50</v>
      </c>
      <c r="D93" s="2">
        <v>100</v>
      </c>
      <c r="E93" s="2">
        <v>0</v>
      </c>
      <c r="F93" s="2">
        <v>150</v>
      </c>
      <c r="G93" s="2">
        <v>50</v>
      </c>
      <c r="H93" s="2">
        <v>50</v>
      </c>
      <c r="I93" s="2">
        <v>0</v>
      </c>
      <c r="J93" s="2">
        <v>0</v>
      </c>
    </row>
    <row r="94" spans="1:10" x14ac:dyDescent="0.25">
      <c r="A94" s="24"/>
      <c r="B94" s="2">
        <v>50</v>
      </c>
      <c r="C94" s="2">
        <v>50</v>
      </c>
      <c r="D94" s="2">
        <v>100</v>
      </c>
      <c r="E94" s="2">
        <v>150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</row>
    <row r="95" spans="1:10" x14ac:dyDescent="0.25">
      <c r="A95" s="24"/>
      <c r="B95" s="2">
        <v>50</v>
      </c>
      <c r="C95" s="2">
        <v>50</v>
      </c>
      <c r="D95" s="2">
        <v>50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</row>
    <row r="96" spans="1:10" x14ac:dyDescent="0.25">
      <c r="A96" s="24"/>
      <c r="B96" s="2">
        <v>50</v>
      </c>
      <c r="C96" s="2">
        <v>0</v>
      </c>
      <c r="D96" s="2">
        <v>0</v>
      </c>
      <c r="E96" s="2">
        <v>34</v>
      </c>
      <c r="F96" s="2">
        <v>3</v>
      </c>
      <c r="G96" s="2">
        <v>20</v>
      </c>
      <c r="H96" s="2">
        <v>50</v>
      </c>
      <c r="I96" s="2">
        <v>26</v>
      </c>
      <c r="J96" s="2">
        <v>57</v>
      </c>
    </row>
    <row r="97" spans="1:10" x14ac:dyDescent="0.25">
      <c r="A97" s="24"/>
      <c r="B97" s="2">
        <v>0</v>
      </c>
      <c r="C97" s="2">
        <v>-23</v>
      </c>
      <c r="D97" s="2">
        <v>0</v>
      </c>
      <c r="E97" s="2">
        <v>-1</v>
      </c>
      <c r="F97" s="2">
        <v>-9</v>
      </c>
      <c r="G97" s="2">
        <v>-4</v>
      </c>
      <c r="H97" s="2">
        <v>0</v>
      </c>
      <c r="I97" s="2">
        <v>0</v>
      </c>
      <c r="J97" s="2">
        <v>0</v>
      </c>
    </row>
    <row r="98" spans="1:10" x14ac:dyDescent="0.25">
      <c r="A98" s="24"/>
      <c r="B98" s="2">
        <v>172</v>
      </c>
      <c r="C98" s="2">
        <v>245</v>
      </c>
      <c r="D98" s="2">
        <v>200</v>
      </c>
      <c r="E98" s="2">
        <v>40</v>
      </c>
      <c r="F98" s="2">
        <v>40</v>
      </c>
      <c r="G98" s="2">
        <v>60</v>
      </c>
      <c r="H98" s="2">
        <v>60</v>
      </c>
      <c r="I98" s="2">
        <v>0</v>
      </c>
      <c r="J98" s="2">
        <v>0</v>
      </c>
    </row>
    <row r="99" spans="1:10" x14ac:dyDescent="0.25">
      <c r="A99" s="24"/>
      <c r="B99" s="2">
        <v>0</v>
      </c>
      <c r="C99" s="2">
        <v>0</v>
      </c>
      <c r="D99" s="2">
        <v>0</v>
      </c>
      <c r="E99" s="2">
        <v>20</v>
      </c>
      <c r="F99" s="2">
        <v>50</v>
      </c>
      <c r="G99" s="2">
        <v>0</v>
      </c>
      <c r="H99" s="2">
        <v>0</v>
      </c>
      <c r="I99" s="2">
        <v>0</v>
      </c>
      <c r="J99" s="2">
        <v>0</v>
      </c>
    </row>
    <row r="100" spans="1:10" x14ac:dyDescent="0.25">
      <c r="A100" s="24"/>
      <c r="B100" s="2">
        <v>0</v>
      </c>
      <c r="C100" s="2">
        <v>0</v>
      </c>
      <c r="D100" s="2">
        <v>100</v>
      </c>
      <c r="E100" s="2">
        <v>200</v>
      </c>
      <c r="F100" s="2">
        <v>200</v>
      </c>
      <c r="G100" s="2">
        <v>50</v>
      </c>
      <c r="H100" s="2">
        <v>50</v>
      </c>
      <c r="I100" s="2">
        <v>0</v>
      </c>
      <c r="J100" s="2">
        <v>0</v>
      </c>
    </row>
    <row r="101" spans="1:10" x14ac:dyDescent="0.25">
      <c r="A101" s="24"/>
      <c r="B101" s="2">
        <v>120</v>
      </c>
      <c r="C101" s="2">
        <v>120</v>
      </c>
      <c r="D101" s="2">
        <v>0</v>
      </c>
      <c r="E101" s="2">
        <v>60</v>
      </c>
      <c r="F101" s="2">
        <v>120</v>
      </c>
      <c r="G101" s="2">
        <v>0</v>
      </c>
      <c r="H101" s="2">
        <v>0</v>
      </c>
      <c r="I101" s="2">
        <v>0</v>
      </c>
      <c r="J101" s="2">
        <v>0</v>
      </c>
    </row>
    <row r="102" spans="1:10" x14ac:dyDescent="0.25">
      <c r="A102" s="24"/>
      <c r="B102" s="2">
        <v>40</v>
      </c>
      <c r="C102" s="2">
        <v>25</v>
      </c>
      <c r="D102" s="2">
        <v>194</v>
      </c>
      <c r="E102" s="2">
        <v>80</v>
      </c>
      <c r="F102" s="2">
        <v>83</v>
      </c>
      <c r="G102" s="2">
        <v>0</v>
      </c>
      <c r="H102" s="2">
        <v>0</v>
      </c>
      <c r="I102" s="2">
        <v>0</v>
      </c>
      <c r="J102" s="2">
        <v>0</v>
      </c>
    </row>
    <row r="103" spans="1:10" x14ac:dyDescent="0.25">
      <c r="A103" s="24"/>
      <c r="B103" s="2">
        <v>0</v>
      </c>
      <c r="C103" s="2">
        <v>0</v>
      </c>
      <c r="D103" s="2">
        <v>0</v>
      </c>
      <c r="E103" s="2">
        <v>100</v>
      </c>
      <c r="F103" s="2">
        <v>0</v>
      </c>
      <c r="G103" s="2">
        <v>50</v>
      </c>
      <c r="H103" s="2">
        <v>50</v>
      </c>
      <c r="I103" s="2">
        <v>0</v>
      </c>
      <c r="J103" s="2">
        <v>0</v>
      </c>
    </row>
    <row r="104" spans="1:10" x14ac:dyDescent="0.25">
      <c r="A104" s="24"/>
      <c r="B104" s="2">
        <v>0</v>
      </c>
      <c r="C104" s="2">
        <v>0</v>
      </c>
      <c r="D104" s="2">
        <v>0</v>
      </c>
      <c r="E104" s="2">
        <v>0</v>
      </c>
      <c r="F104" s="2">
        <v>100</v>
      </c>
      <c r="G104" s="2">
        <v>0</v>
      </c>
      <c r="H104" s="2">
        <v>0</v>
      </c>
      <c r="I104" s="2">
        <v>0</v>
      </c>
      <c r="J104" s="2">
        <v>0</v>
      </c>
    </row>
    <row r="105" spans="1:10" x14ac:dyDescent="0.25">
      <c r="A105" s="24"/>
      <c r="B105" s="2">
        <v>0</v>
      </c>
      <c r="C105" s="2">
        <v>-15</v>
      </c>
      <c r="D105" s="2">
        <v>0</v>
      </c>
      <c r="E105" s="2">
        <v>-2</v>
      </c>
      <c r="F105" s="2">
        <v>-8</v>
      </c>
      <c r="G105" s="2">
        <v>-5</v>
      </c>
      <c r="H105" s="2">
        <v>0</v>
      </c>
      <c r="I105" s="2">
        <v>0</v>
      </c>
      <c r="J105" s="2">
        <v>0</v>
      </c>
    </row>
    <row r="106" spans="1:10" x14ac:dyDescent="0.25">
      <c r="A106" s="24"/>
      <c r="B106" s="2">
        <v>0</v>
      </c>
      <c r="C106" s="2">
        <v>0</v>
      </c>
      <c r="D106" s="2">
        <v>0</v>
      </c>
      <c r="E106" s="2">
        <v>50</v>
      </c>
      <c r="F106" s="2">
        <v>50</v>
      </c>
      <c r="G106" s="2">
        <v>0</v>
      </c>
      <c r="H106" s="2">
        <v>0</v>
      </c>
      <c r="I106" s="2">
        <v>0</v>
      </c>
      <c r="J106" s="2">
        <v>0</v>
      </c>
    </row>
    <row r="107" spans="1:10" x14ac:dyDescent="0.25">
      <c r="A107" s="24"/>
      <c r="B107" s="2">
        <v>0</v>
      </c>
      <c r="C107" s="2">
        <v>-16</v>
      </c>
      <c r="D107" s="2">
        <v>0</v>
      </c>
      <c r="E107" s="2">
        <v>0</v>
      </c>
      <c r="F107" s="2">
        <v>0</v>
      </c>
      <c r="G107" s="2">
        <v>-5</v>
      </c>
      <c r="H107" s="2">
        <v>0</v>
      </c>
      <c r="I107" s="2">
        <v>0</v>
      </c>
      <c r="J107" s="2">
        <v>0</v>
      </c>
    </row>
    <row r="108" spans="1:10" x14ac:dyDescent="0.25">
      <c r="A108" s="24"/>
      <c r="B108" s="2">
        <v>0</v>
      </c>
      <c r="C108" s="2">
        <v>0</v>
      </c>
      <c r="D108" s="2">
        <v>0</v>
      </c>
      <c r="E108" s="2">
        <v>263</v>
      </c>
      <c r="F108" s="2">
        <v>179</v>
      </c>
      <c r="G108" s="2">
        <v>0</v>
      </c>
      <c r="H108" s="2">
        <v>0</v>
      </c>
      <c r="I108" s="2">
        <v>12</v>
      </c>
      <c r="J108" s="2">
        <v>11</v>
      </c>
    </row>
    <row r="109" spans="1:10" x14ac:dyDescent="0.25">
      <c r="A109" s="24"/>
      <c r="B109" s="2">
        <v>0</v>
      </c>
      <c r="C109" s="2">
        <v>0</v>
      </c>
      <c r="D109" s="2">
        <v>-240</v>
      </c>
      <c r="E109" s="2">
        <v>0</v>
      </c>
      <c r="F109" s="2">
        <v>0</v>
      </c>
      <c r="G109" s="2">
        <v>-116</v>
      </c>
      <c r="H109" s="2">
        <v>0</v>
      </c>
      <c r="I109" s="2">
        <v>0</v>
      </c>
      <c r="J109" s="2">
        <v>0</v>
      </c>
    </row>
    <row r="110" spans="1:10" x14ac:dyDescent="0.25">
      <c r="A110" s="24"/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-85</v>
      </c>
      <c r="H110" s="2">
        <v>-85</v>
      </c>
      <c r="I110" s="2">
        <v>0</v>
      </c>
      <c r="J110" s="2">
        <v>0</v>
      </c>
    </row>
    <row r="111" spans="1:10" x14ac:dyDescent="0.25">
      <c r="A111" s="24"/>
      <c r="B111" s="2">
        <v>-40</v>
      </c>
      <c r="C111" s="2">
        <v>-40</v>
      </c>
      <c r="D111" s="2">
        <v>-500</v>
      </c>
      <c r="E111" s="2">
        <v>0</v>
      </c>
      <c r="F111" s="2">
        <v>0</v>
      </c>
      <c r="G111" s="2">
        <v>-100</v>
      </c>
      <c r="H111" s="2">
        <v>-100</v>
      </c>
      <c r="I111" s="2">
        <v>0</v>
      </c>
      <c r="J111" s="2">
        <v>0</v>
      </c>
    </row>
    <row r="112" spans="1:10" x14ac:dyDescent="0.25">
      <c r="A112" s="24"/>
      <c r="B112" s="2">
        <v>0</v>
      </c>
      <c r="C112" s="2">
        <v>0</v>
      </c>
      <c r="D112" s="2">
        <v>0</v>
      </c>
      <c r="E112" s="2">
        <v>-100</v>
      </c>
      <c r="F112" s="2">
        <v>0</v>
      </c>
      <c r="G112" s="2">
        <v>-110</v>
      </c>
      <c r="H112" s="2">
        <v>-126</v>
      </c>
      <c r="I112" s="2">
        <v>0</v>
      </c>
      <c r="J112" s="2">
        <v>0</v>
      </c>
    </row>
    <row r="113" spans="1:10" x14ac:dyDescent="0.25">
      <c r="A113" s="24"/>
      <c r="B113" s="2">
        <v>-141</v>
      </c>
      <c r="C113" s="2">
        <v>0</v>
      </c>
      <c r="D113" s="2">
        <v>0</v>
      </c>
      <c r="E113" s="2">
        <v>-479</v>
      </c>
      <c r="F113" s="2">
        <v>-207</v>
      </c>
      <c r="G113" s="2">
        <v>0</v>
      </c>
      <c r="H113" s="2">
        <v>-3</v>
      </c>
      <c r="I113" s="2">
        <v>-23</v>
      </c>
      <c r="J113" s="2">
        <v>-6</v>
      </c>
    </row>
    <row r="114" spans="1:10" x14ac:dyDescent="0.25">
      <c r="A114" s="24"/>
      <c r="B114" s="2">
        <v>0</v>
      </c>
      <c r="C114" s="2">
        <v>-71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</row>
    <row r="115" spans="1:10" x14ac:dyDescent="0.25">
      <c r="A115" s="24"/>
      <c r="B115" s="2">
        <v>-151</v>
      </c>
      <c r="C115" s="2">
        <v>-157</v>
      </c>
      <c r="D115" s="2">
        <v>-262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</row>
    <row r="116" spans="1:10" x14ac:dyDescent="0.25">
      <c r="A116" s="24"/>
      <c r="B116" s="2">
        <v>-40</v>
      </c>
      <c r="C116" s="2">
        <v>-99</v>
      </c>
      <c r="D116" s="2">
        <v>0</v>
      </c>
      <c r="E116" s="2">
        <v>-90</v>
      </c>
      <c r="F116" s="2">
        <v>-85</v>
      </c>
      <c r="G116" s="2">
        <v>0</v>
      </c>
      <c r="H116" s="2">
        <v>0</v>
      </c>
      <c r="I116" s="2">
        <v>0</v>
      </c>
      <c r="J116" s="2">
        <v>0</v>
      </c>
    </row>
    <row r="117" spans="1:10" x14ac:dyDescent="0.25">
      <c r="A117" s="24"/>
      <c r="B117" s="2">
        <v>0</v>
      </c>
      <c r="C117" s="2">
        <v>-83</v>
      </c>
      <c r="D117" s="2">
        <v>0</v>
      </c>
      <c r="E117" s="2">
        <v>-136</v>
      </c>
      <c r="F117" s="2">
        <v>-206</v>
      </c>
      <c r="G117" s="2">
        <v>0</v>
      </c>
      <c r="H117" s="2">
        <v>0</v>
      </c>
      <c r="I117" s="2">
        <v>0</v>
      </c>
      <c r="J117" s="2">
        <v>0</v>
      </c>
    </row>
    <row r="118" spans="1:10" x14ac:dyDescent="0.25">
      <c r="A118" s="24"/>
      <c r="B118" s="2">
        <v>-70</v>
      </c>
      <c r="C118" s="2">
        <v>-70</v>
      </c>
      <c r="D118" s="2">
        <v>0</v>
      </c>
      <c r="E118" s="2">
        <v>-300</v>
      </c>
      <c r="F118" s="2">
        <v>-50</v>
      </c>
      <c r="G118" s="2">
        <v>0</v>
      </c>
      <c r="H118" s="2">
        <v>0</v>
      </c>
      <c r="I118" s="2">
        <v>0</v>
      </c>
      <c r="J118" s="2">
        <v>0</v>
      </c>
    </row>
    <row r="119" spans="1:10" x14ac:dyDescent="0.25">
      <c r="A119" s="24"/>
      <c r="B119" s="2">
        <v>0</v>
      </c>
      <c r="C119" s="2">
        <v>-76</v>
      </c>
      <c r="D119" s="2">
        <v>0</v>
      </c>
      <c r="E119" s="2">
        <v>0</v>
      </c>
      <c r="F119" s="2">
        <v>-200</v>
      </c>
      <c r="G119" s="2">
        <v>-31</v>
      </c>
      <c r="H119" s="2">
        <v>-85</v>
      </c>
      <c r="I119" s="2">
        <v>0</v>
      </c>
      <c r="J119" s="2">
        <v>0</v>
      </c>
    </row>
    <row r="120" spans="1:10" x14ac:dyDescent="0.25">
      <c r="A120" s="24"/>
      <c r="B120" s="2">
        <v>0</v>
      </c>
      <c r="C120" s="2">
        <v>0</v>
      </c>
      <c r="D120" s="2">
        <v>0</v>
      </c>
      <c r="E120" s="2">
        <v>-360</v>
      </c>
      <c r="F120" s="2">
        <v>-300</v>
      </c>
      <c r="G120" s="2">
        <v>-10</v>
      </c>
      <c r="H120" s="2">
        <v>0</v>
      </c>
      <c r="I120" s="2">
        <v>0</v>
      </c>
      <c r="J120" s="2">
        <v>0</v>
      </c>
    </row>
    <row r="121" spans="1:10" x14ac:dyDescent="0.25">
      <c r="A121" s="24"/>
      <c r="B121" s="2">
        <v>-100</v>
      </c>
      <c r="C121" s="2">
        <v>-67</v>
      </c>
      <c r="D121" s="2">
        <v>0</v>
      </c>
      <c r="E121" s="2">
        <v>0</v>
      </c>
      <c r="F121" s="2">
        <v>-200</v>
      </c>
      <c r="G121" s="2">
        <v>-48</v>
      </c>
      <c r="H121" s="2">
        <v>-67</v>
      </c>
      <c r="I121" s="2">
        <v>0</v>
      </c>
      <c r="J121" s="2">
        <v>0</v>
      </c>
    </row>
    <row r="122" spans="1:10" x14ac:dyDescent="0.25">
      <c r="A122" s="24"/>
      <c r="B122" s="2">
        <v>0</v>
      </c>
      <c r="C122" s="2">
        <v>-84</v>
      </c>
      <c r="D122" s="2">
        <v>0</v>
      </c>
      <c r="E122" s="2">
        <v>0</v>
      </c>
      <c r="F122" s="2">
        <v>-36</v>
      </c>
      <c r="G122" s="2">
        <v>-35</v>
      </c>
      <c r="H122" s="2">
        <v>-60</v>
      </c>
      <c r="I122" s="2">
        <v>0</v>
      </c>
      <c r="J122" s="2">
        <v>0</v>
      </c>
    </row>
    <row r="123" spans="1:10" x14ac:dyDescent="0.25">
      <c r="A123" s="24"/>
      <c r="B123" s="2">
        <v>0</v>
      </c>
      <c r="C123" s="2">
        <v>0</v>
      </c>
      <c r="D123" s="2">
        <v>-414</v>
      </c>
      <c r="E123" s="2">
        <v>-144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</row>
    <row r="124" spans="1:10" x14ac:dyDescent="0.25">
      <c r="A124" s="24"/>
      <c r="B124" s="2">
        <v>-144</v>
      </c>
      <c r="C124" s="2">
        <v>-27</v>
      </c>
      <c r="D124" s="2">
        <v>0</v>
      </c>
      <c r="E124" s="2">
        <v>0</v>
      </c>
      <c r="F124" s="2">
        <v>-347</v>
      </c>
      <c r="G124" s="2">
        <v>-10</v>
      </c>
      <c r="H124" s="2">
        <v>-30</v>
      </c>
      <c r="I124" s="2">
        <v>0</v>
      </c>
      <c r="J124" s="2">
        <v>0</v>
      </c>
    </row>
    <row r="125" spans="1:10" x14ac:dyDescent="0.25">
      <c r="A125" s="24"/>
      <c r="B125" s="2">
        <v>-11</v>
      </c>
      <c r="C125" s="2">
        <v>-48</v>
      </c>
      <c r="D125" s="2">
        <v>0</v>
      </c>
      <c r="E125" s="2">
        <v>-55</v>
      </c>
      <c r="F125" s="2">
        <v>-1</v>
      </c>
      <c r="G125" s="2">
        <v>-7</v>
      </c>
      <c r="H125" s="2">
        <v>-13</v>
      </c>
      <c r="I125" s="2">
        <v>0</v>
      </c>
      <c r="J125" s="2">
        <v>0</v>
      </c>
    </row>
    <row r="126" spans="1:10" x14ac:dyDescent="0.25">
      <c r="A126" s="24"/>
      <c r="B126" s="2">
        <v>-223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-75</v>
      </c>
      <c r="I126" s="2">
        <v>-15</v>
      </c>
      <c r="J126" s="2">
        <v>-62</v>
      </c>
    </row>
    <row r="127" spans="1:10" x14ac:dyDescent="0.25">
      <c r="A127" s="24" t="s">
        <v>3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3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11" customWidth="1"/>
    <col min="8" max="8" width="19.576428571428572" style="11" customWidth="1"/>
    <col min="9" max="9" width="9.719285714285713" style="11" customWidth="1"/>
    <col min="10" max="11" width="11.290714285714287" style="11" customWidth="1"/>
    <col min="12" max="12" width="17.719285714285714" style="11" customWidth="1"/>
    <col min="13" max="13" width="19.290714285714284" style="11" customWidth="1"/>
    <col min="14" max="14" width="12.290714285714287" style="11" customWidth="1"/>
    <col min="15" max="15" width="12.43357142857143" style="4" customWidth="1"/>
  </cols>
  <sheetData>
    <row r="6" ht="17.25" customHeight="1" spans="1:16" x14ac:dyDescent="0.25">
      <c r="A6" s="75" t="s">
        <v>1352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189"/>
      <c r="J6" s="76">
        <f>SUM(K9:K10)</f>
      </c>
      <c r="K6" s="76">
        <f>SUM(L9:L10)</f>
      </c>
      <c r="L6" s="76">
        <f>SUM(M9:M10)</f>
      </c>
      <c r="M6" s="76">
        <f>SUM(N9:N10)</f>
      </c>
      <c r="N6" s="76">
        <f>SUM(O9:O10)</f>
      </c>
      <c r="O6" s="4"/>
    </row>
    <row r="7" ht="17.25" customHeight="1" spans="1:16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ht="17.25" customHeight="1" spans="1:16" x14ac:dyDescent="0.25">
      <c r="A8" s="75" t="s">
        <v>1355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189"/>
      <c r="J8" s="76">
        <f>SUM(K11:K12)</f>
      </c>
      <c r="K8" s="76">
        <f>SUM(L11:L12)</f>
      </c>
      <c r="L8" s="76">
        <f>SUM(M11:M12)</f>
      </c>
      <c r="M8" s="76">
        <f>SUM(N11:N12)</f>
      </c>
      <c r="N8" s="76">
        <f>SUM(O11:O12)</f>
      </c>
      <c r="O8" s="4"/>
    </row>
    <row r="9" ht="17.25" customHeight="1" spans="1:16" x14ac:dyDescent="0.25">
      <c r="A9" s="5">
        <v>44565</v>
      </c>
      <c r="B9" s="18">
        <v>-34</v>
      </c>
      <c r="C9" s="6"/>
      <c r="D9" s="18">
        <v>-13</v>
      </c>
      <c r="E9" s="18">
        <v>-46</v>
      </c>
      <c r="F9" s="18">
        <v>-18</v>
      </c>
      <c r="G9" s="18">
        <v>-7</v>
      </c>
      <c r="H9" s="18">
        <v>-3</v>
      </c>
      <c r="I9" s="27">
        <v>-2</v>
      </c>
      <c r="J9" s="18">
        <v>-8</v>
      </c>
      <c r="K9" s="18">
        <v>-8</v>
      </c>
      <c r="L9" s="25"/>
      <c r="M9" s="25"/>
      <c r="N9" s="6"/>
      <c r="O9" s="4"/>
    </row>
    <row r="10" ht="17.25" customHeight="1" spans="1:16" x14ac:dyDescent="0.25">
      <c r="A10" s="75" t="s">
        <v>1366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52">
        <f>SUM(J13:J14)</f>
      </c>
      <c r="J10" s="76">
        <f>SUM(K13:K14)</f>
      </c>
      <c r="K10" s="76">
        <f>SUM(L13:L14)</f>
      </c>
      <c r="L10" s="76">
        <f>SUM(M13:M14)</f>
      </c>
      <c r="M10" s="76">
        <f>SUM(N13:N14)</f>
      </c>
      <c r="N10" s="76">
        <f>SUM(O13:O14)</f>
      </c>
      <c r="O10" s="4"/>
    </row>
    <row r="11" ht="17.25" customHeight="1" spans="1:16" x14ac:dyDescent="0.25">
      <c r="A11" s="5"/>
      <c r="B11" s="6"/>
      <c r="C11" s="6"/>
      <c r="D11" s="6"/>
      <c r="E11" s="6"/>
      <c r="F11" s="6"/>
      <c r="G11" s="6"/>
      <c r="H11" s="25"/>
      <c r="I11" s="6"/>
      <c r="J11" s="25"/>
      <c r="K11" s="25"/>
      <c r="L11" s="25"/>
      <c r="M11" s="25"/>
      <c r="N11" s="6"/>
      <c r="O11" s="4"/>
    </row>
    <row r="12" ht="17.25" customHeight="1" spans="1:16" x14ac:dyDescent="0.25">
      <c r="A12" s="75" t="s">
        <v>1388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52">
        <f>SUM(J15:J16)</f>
      </c>
      <c r="J12" s="76">
        <f>SUM(K15:K16)</f>
      </c>
      <c r="K12" s="76">
        <f>SUM(L15:L16)</f>
      </c>
      <c r="L12" s="76">
        <f>SUM(M15:M16)</f>
      </c>
      <c r="M12" s="76">
        <f>SUM(N15:N16)</f>
      </c>
      <c r="N12" s="76">
        <f>SUM(O15:O16)</f>
      </c>
      <c r="O12" s="4"/>
    </row>
    <row r="13" ht="17.25" customHeight="1" spans="1:16" x14ac:dyDescent="0.25">
      <c r="A13" s="5">
        <v>44840</v>
      </c>
      <c r="B13" s="18">
        <v>-21</v>
      </c>
      <c r="C13" s="18">
        <v>-8</v>
      </c>
      <c r="D13" s="18">
        <v>-13</v>
      </c>
      <c r="E13" s="18">
        <v>-59</v>
      </c>
      <c r="F13" s="18">
        <v>-44</v>
      </c>
      <c r="G13" s="18">
        <v>-8</v>
      </c>
      <c r="H13" s="25"/>
      <c r="I13" s="18">
        <v>-3</v>
      </c>
      <c r="J13" s="25"/>
      <c r="K13" s="25"/>
      <c r="L13" s="25"/>
      <c r="M13" s="25"/>
      <c r="N13" s="18">
        <v>-7</v>
      </c>
      <c r="O13" s="4"/>
    </row>
    <row r="14" ht="17.25" customHeight="1" spans="1:16" x14ac:dyDescent="0.25">
      <c r="A14" s="75" t="s">
        <v>1389</v>
      </c>
      <c r="B14" s="52">
        <f>SUM(C17:C18)</f>
      </c>
      <c r="C14" s="76">
        <f>SUM(D17:D18)</f>
      </c>
      <c r="D14" s="52">
        <f>SUM(E17:E18)</f>
      </c>
      <c r="E14" s="52">
        <f>SUM(F17:F18)</f>
      </c>
      <c r="F14" s="76">
        <f>SUM(G17:G18)</f>
      </c>
      <c r="G14" s="76">
        <f>SUM(H17:H18)</f>
      </c>
      <c r="H14" s="76">
        <f>SUM(I17:I18)</f>
      </c>
      <c r="I14" s="52">
        <f>SUM(J17:J18)</f>
      </c>
      <c r="J14" s="76">
        <f>SUM(K17:K18)</f>
      </c>
      <c r="K14" s="76">
        <f>SUM(L17:L18)</f>
      </c>
      <c r="L14" s="76">
        <f>SUM(M17:M18)</f>
      </c>
      <c r="M14" s="76">
        <f>SUM(N17:N18)</f>
      </c>
      <c r="N14" s="52">
        <f>SUM(O17:O18)</f>
      </c>
      <c r="O14" s="4"/>
    </row>
    <row r="15" ht="17.25" customHeight="1" spans="1:16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4"/>
    </row>
    <row r="16" ht="17.25" customHeight="1" spans="1:16" x14ac:dyDescent="0.25">
      <c r="A16" s="75" t="s">
        <v>1419</v>
      </c>
      <c r="B16" s="52">
        <f>SUM(C19:C20)</f>
      </c>
      <c r="C16" s="76">
        <f>SUM(D19:D20)</f>
      </c>
      <c r="D16" s="52">
        <f>SUM(E19:E20)</f>
      </c>
      <c r="E16" s="52">
        <f>SUM(F19:F20)</f>
      </c>
      <c r="F16" s="76">
        <f>SUM(G19:G20)</f>
      </c>
      <c r="G16" s="76">
        <f>SUM(H19:H20)</f>
      </c>
      <c r="H16" s="76">
        <f>SUM(I19:I20)</f>
      </c>
      <c r="I16" s="52">
        <f>SUM(J19:J20)</f>
      </c>
      <c r="J16" s="76">
        <f>SUM(K19:K20)</f>
      </c>
      <c r="K16" s="76">
        <f>SUM(L19:L20)</f>
      </c>
      <c r="L16" s="76">
        <f>SUM(M19:M20)</f>
      </c>
      <c r="M16" s="76">
        <f>SUM(N19:N20)</f>
      </c>
      <c r="N16" s="52">
        <f>SUM(O19:O20)</f>
      </c>
      <c r="O16" s="4"/>
    </row>
    <row r="17" ht="17.25" customHeight="1" spans="1:16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4"/>
    </row>
    <row r="18" ht="17.25" customHeight="1" spans="1:16" x14ac:dyDescent="0.25">
      <c r="A18" s="75" t="s">
        <v>1420</v>
      </c>
      <c r="B18" s="52">
        <f>SUM(C21:C22)</f>
      </c>
      <c r="C18" s="76">
        <f>SUM(D21:D22)</f>
      </c>
      <c r="D18" s="52">
        <f>SUM(E21:E22)</f>
      </c>
      <c r="E18" s="52">
        <f>SUM(F21:F22)</f>
      </c>
      <c r="F18" s="76">
        <f>SUM(G21:G22)</f>
      </c>
      <c r="G18" s="76">
        <f>SUM(H21:H22)</f>
      </c>
      <c r="H18" s="76">
        <f>SUM(I21:I22)</f>
      </c>
      <c r="I18" s="52">
        <f>SUM(J21:J22)</f>
      </c>
      <c r="J18" s="76">
        <f>SUM(K21:K22)</f>
      </c>
      <c r="K18" s="76">
        <f>SUM(L21:L22)</f>
      </c>
      <c r="L18" s="76">
        <f>SUM(M21:M22)</f>
      </c>
      <c r="M18" s="76">
        <f>SUM(N21:N22)</f>
      </c>
      <c r="N18" s="52">
        <f>SUM(O21:O22)</f>
      </c>
      <c r="O18" s="4"/>
    </row>
    <row r="19" ht="17.25" customHeight="1" spans="1:16" x14ac:dyDescent="0.25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4"/>
    </row>
    <row r="20" ht="17.25" customHeight="1" spans="1:16" x14ac:dyDescent="0.25">
      <c r="A20" s="75" t="s">
        <v>1421</v>
      </c>
      <c r="B20" s="52">
        <f>SUM(C23:C24)</f>
      </c>
      <c r="C20" s="76">
        <f>SUM(D23:D24)</f>
      </c>
      <c r="D20" s="52">
        <f>SUM(E23:E24)</f>
      </c>
      <c r="E20" s="52">
        <f>SUM(F23:F24)</f>
      </c>
      <c r="F20" s="76">
        <f>SUM(G23:G24)</f>
      </c>
      <c r="G20" s="76">
        <f>SUM(H23:H24)</f>
      </c>
      <c r="H20" s="76">
        <f>SUM(I23:I24)</f>
      </c>
      <c r="I20" s="52">
        <f>SUM(J23:J24)</f>
      </c>
      <c r="J20" s="76">
        <f>SUM(K23:K24)</f>
      </c>
      <c r="K20" s="76">
        <f>SUM(L23:L24)</f>
      </c>
      <c r="L20" s="76">
        <f>SUM(M23:M24)</f>
      </c>
      <c r="M20" s="76">
        <f>SUM(N23:N24)</f>
      </c>
      <c r="N20" s="52">
        <f>SUM(O23:O24)</f>
      </c>
      <c r="O20" s="4"/>
    </row>
    <row r="21" ht="17.25" customHeight="1" spans="1:16" x14ac:dyDescent="0.25">
      <c r="A21" s="5"/>
      <c r="B21" s="6"/>
      <c r="C21" s="6"/>
      <c r="D21" s="6"/>
      <c r="E21" s="6"/>
      <c r="F21" s="350"/>
      <c r="G21" s="6"/>
      <c r="H21" s="350"/>
      <c r="I21" s="6"/>
      <c r="J21" s="6"/>
      <c r="K21" s="6"/>
      <c r="L21" s="350"/>
      <c r="M21" s="350"/>
      <c r="N21" s="6"/>
      <c r="O21" s="4"/>
    </row>
    <row r="22" ht="17.25" customHeight="1" spans="1:16" x14ac:dyDescent="0.25">
      <c r="A22" s="75" t="s">
        <v>1422</v>
      </c>
      <c r="B22" s="52">
        <f>SUM(C25:C26)</f>
      </c>
      <c r="C22" s="76">
        <f>SUM(D25:D26)</f>
      </c>
      <c r="D22" s="52">
        <f>SUM(E25:E26)</f>
      </c>
      <c r="E22" s="52">
        <f>SUM(F25:F26)</f>
      </c>
      <c r="F22" s="76">
        <f>SUM(G25:G26)</f>
      </c>
      <c r="G22" s="76">
        <f>SUM(H25:H26)</f>
      </c>
      <c r="H22" s="76">
        <f>SUM(I25:I26)</f>
      </c>
      <c r="I22" s="52">
        <f>SUM(J25:J26)</f>
      </c>
      <c r="J22" s="76">
        <f>SUM(K25:K26)</f>
      </c>
      <c r="K22" s="76">
        <f>SUM(L25:L26)</f>
      </c>
      <c r="L22" s="76">
        <f>SUM(M25:M26)</f>
      </c>
      <c r="M22" s="76">
        <f>SUM(N25:N26)</f>
      </c>
      <c r="N22" s="52">
        <f>SUM(O25:O26)</f>
      </c>
      <c r="O22" s="4"/>
    </row>
    <row r="23" ht="17.25" customHeight="1" spans="1:16" x14ac:dyDescent="0.25">
      <c r="A23" s="163" t="s">
        <v>1532</v>
      </c>
      <c r="B23" s="164"/>
      <c r="C23" s="164"/>
      <c r="D23" s="164"/>
      <c r="E23" s="164"/>
      <c r="F23" s="164"/>
      <c r="G23" s="164"/>
      <c r="H23" s="124">
        <v>-5</v>
      </c>
      <c r="I23" s="519">
        <v>5</v>
      </c>
      <c r="J23" s="164"/>
      <c r="K23" s="164"/>
      <c r="L23" s="164"/>
      <c r="M23" s="164"/>
      <c r="N23" s="519">
        <v>5</v>
      </c>
      <c r="O23" s="4"/>
    </row>
    <row r="24" ht="17.25" customHeight="1" spans="1:16" x14ac:dyDescent="0.25">
      <c r="A24" s="226"/>
      <c r="B24" s="227"/>
      <c r="C24" s="227"/>
      <c r="D24" s="227"/>
      <c r="E24" s="227"/>
      <c r="F24" s="228">
        <v>-7</v>
      </c>
      <c r="G24" s="227"/>
      <c r="H24" s="227"/>
      <c r="I24" s="520"/>
      <c r="J24" s="227"/>
      <c r="K24" s="227"/>
      <c r="L24" s="228">
        <v>-1</v>
      </c>
      <c r="M24" s="228">
        <v>-1</v>
      </c>
      <c r="N24" s="520"/>
      <c r="O24" s="165" t="s">
        <v>704</v>
      </c>
    </row>
    <row r="25" ht="17.25" customHeight="1" spans="1:16" x14ac:dyDescent="0.25">
      <c r="A25" s="75" t="s">
        <v>1424</v>
      </c>
      <c r="B25" s="52">
        <f>SUM(C27:C29)</f>
      </c>
      <c r="C25" s="76">
        <f>SUM(D27:D29)</f>
      </c>
      <c r="D25" s="52">
        <f>SUM(E27:E29)</f>
      </c>
      <c r="E25" s="52">
        <f>SUM(F27:F29)</f>
      </c>
      <c r="F25" s="76">
        <f>SUM(G27:G29)</f>
      </c>
      <c r="G25" s="76">
        <f>SUM(H27:H29)</f>
      </c>
      <c r="H25" s="76">
        <f>SUM(I27:I29)</f>
      </c>
      <c r="I25" s="76">
        <f>SUM(J27:J29)</f>
      </c>
      <c r="J25" s="76">
        <f>SUM(K27:K29)</f>
      </c>
      <c r="K25" s="76">
        <f>SUM(L27:L29)</f>
      </c>
      <c r="L25" s="76">
        <f>SUM(M27:M29)</f>
      </c>
      <c r="M25" s="76">
        <f>SUM(N27:N29)</f>
      </c>
      <c r="N25" s="76">
        <f>SUM(O27:O29)</f>
      </c>
      <c r="O25" s="4"/>
    </row>
    <row r="26" ht="17.25" customHeight="1" spans="1:16" x14ac:dyDescent="0.25">
      <c r="A26" s="163"/>
      <c r="B26" s="164"/>
      <c r="C26" s="164"/>
      <c r="D26" s="164"/>
      <c r="E26" s="164"/>
      <c r="F26" s="164"/>
      <c r="G26" s="164"/>
      <c r="H26" s="164"/>
      <c r="I26" s="521"/>
      <c r="J26" s="164"/>
      <c r="K26" s="164"/>
      <c r="L26" s="164"/>
      <c r="M26" s="164"/>
      <c r="N26" s="521"/>
      <c r="O26" s="4"/>
    </row>
    <row r="27" ht="17.25" customHeight="1" spans="1:16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4"/>
    </row>
    <row r="28" ht="17.25" customHeight="1" spans="1:16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4"/>
    </row>
    <row r="29" ht="17.25" customHeight="1" spans="1:16" x14ac:dyDescent="0.25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4"/>
    </row>
    <row r="30" ht="17.25" customHeight="1" spans="1:16" x14ac:dyDescent="0.25">
      <c r="A30" s="14" t="s">
        <v>1533</v>
      </c>
      <c r="B30" s="15"/>
      <c r="C30" s="132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4"/>
    </row>
    <row r="31" spans="1:14" x14ac:dyDescent="0.25">
      <c r="A31" s="1" t="s">
        <v>0</v>
      </c>
      <c r="B31" s="2" t="s">
        <v>498</v>
      </c>
      <c r="C31" s="2" t="s">
        <v>529</v>
      </c>
      <c r="D31" s="11" t="s">
        <v>496</v>
      </c>
      <c r="E31" s="11" t="s">
        <v>1534</v>
      </c>
      <c r="F31" s="11" t="s">
        <v>838</v>
      </c>
      <c r="G31" s="11" t="s">
        <v>14</v>
      </c>
      <c r="H31" s="11" t="s">
        <v>1535</v>
      </c>
      <c r="I31" s="11" t="s">
        <v>1536</v>
      </c>
      <c r="J31" s="11" t="s">
        <v>10</v>
      </c>
      <c r="K31" s="11" t="s">
        <v>12</v>
      </c>
      <c r="L31" s="11" t="s">
        <v>1537</v>
      </c>
      <c r="M31" s="11" t="s">
        <v>1538</v>
      </c>
      <c r="N31" s="11" t="s">
        <v>1539</v>
      </c>
    </row>
    <row r="32" spans="1:15" x14ac:dyDescent="0.25">
      <c r="A32" s="1" t="s">
        <v>3</v>
      </c>
      <c r="B32" s="2">
        <v>0</v>
      </c>
      <c r="C32" s="2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4">
        <v>0</v>
      </c>
    </row>
    <row r="33" spans="1:14" x14ac:dyDescent="0.25">
      <c r="A33" s="1"/>
      <c r="B33" s="2">
        <v>24</v>
      </c>
      <c r="C33" s="2">
        <v>8</v>
      </c>
      <c r="D33" s="11">
        <v>16</v>
      </c>
      <c r="E33" s="11">
        <v>44</v>
      </c>
      <c r="F33" s="11">
        <v>44</v>
      </c>
      <c r="G33" s="11">
        <v>10</v>
      </c>
      <c r="H33" s="11">
        <v>8</v>
      </c>
      <c r="I33" s="11">
        <v>0</v>
      </c>
      <c r="J33" s="11">
        <v>8</v>
      </c>
      <c r="K33" s="11">
        <v>8</v>
      </c>
      <c r="L33" s="11">
        <v>0</v>
      </c>
      <c r="M33" s="11">
        <v>0</v>
      </c>
      <c r="N33" s="11">
        <v>0</v>
      </c>
    </row>
    <row r="34" spans="1:14" x14ac:dyDescent="0.25">
      <c r="A34" s="1"/>
      <c r="B34" s="2">
        <v>0</v>
      </c>
      <c r="C34" s="2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1</v>
      </c>
      <c r="M34" s="11">
        <v>1</v>
      </c>
      <c r="N34" s="11">
        <v>0</v>
      </c>
    </row>
    <row r="35" spans="1:14" x14ac:dyDescent="0.25">
      <c r="A35" s="1"/>
      <c r="B35" s="2">
        <v>14</v>
      </c>
      <c r="C35" s="2">
        <v>0</v>
      </c>
      <c r="D35" s="11">
        <v>6</v>
      </c>
      <c r="E35" s="11">
        <v>25</v>
      </c>
      <c r="F35" s="11">
        <v>25</v>
      </c>
      <c r="G35" s="11">
        <v>5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2</v>
      </c>
    </row>
    <row r="36" spans="1:14" x14ac:dyDescent="0.25">
      <c r="A36" s="1"/>
      <c r="B36" s="2">
        <v>-34</v>
      </c>
      <c r="C36" s="2">
        <v>0</v>
      </c>
      <c r="D36" s="11">
        <v>-13</v>
      </c>
      <c r="E36" s="11">
        <v>-46</v>
      </c>
      <c r="F36" s="11">
        <v>-18</v>
      </c>
      <c r="G36" s="11">
        <v>-7</v>
      </c>
      <c r="H36" s="11">
        <v>-3</v>
      </c>
      <c r="I36" s="11">
        <v>-2</v>
      </c>
      <c r="J36" s="11">
        <v>-8</v>
      </c>
      <c r="K36" s="11">
        <v>-8</v>
      </c>
      <c r="L36" s="11">
        <v>0</v>
      </c>
      <c r="M36" s="11">
        <v>0</v>
      </c>
      <c r="N36" s="11">
        <v>0</v>
      </c>
    </row>
    <row r="37" spans="1:14" x14ac:dyDescent="0.25">
      <c r="A37" s="1"/>
      <c r="B37" s="2">
        <v>-21</v>
      </c>
      <c r="C37" s="2">
        <v>-8</v>
      </c>
      <c r="D37" s="11">
        <v>-13</v>
      </c>
      <c r="E37" s="11">
        <v>-59</v>
      </c>
      <c r="F37" s="11">
        <v>-44</v>
      </c>
      <c r="G37" s="11">
        <v>-8</v>
      </c>
      <c r="H37" s="11">
        <v>0</v>
      </c>
      <c r="I37" s="11">
        <v>-3</v>
      </c>
      <c r="J37" s="11">
        <v>0</v>
      </c>
      <c r="K37" s="11">
        <v>0</v>
      </c>
      <c r="L37" s="11">
        <v>0</v>
      </c>
      <c r="M37" s="11">
        <v>0</v>
      </c>
      <c r="N37" s="11">
        <v>-7</v>
      </c>
    </row>
    <row r="38" spans="1:14" x14ac:dyDescent="0.25">
      <c r="A38" s="1" t="s">
        <v>3</v>
      </c>
      <c r="B38" s="2">
        <v>-17</v>
      </c>
      <c r="C38" s="2">
        <v>0</v>
      </c>
      <c r="D38" s="11">
        <v>-4</v>
      </c>
      <c r="E38" s="11">
        <v>-36</v>
      </c>
      <c r="F38" s="11">
        <v>7</v>
      </c>
      <c r="G38" s="11">
        <v>0</v>
      </c>
      <c r="H38" s="11">
        <v>5</v>
      </c>
      <c r="I38" s="11">
        <v>-5</v>
      </c>
      <c r="J38" s="11">
        <v>0</v>
      </c>
      <c r="K38" s="11">
        <v>0</v>
      </c>
      <c r="L38" s="11">
        <v>1</v>
      </c>
      <c r="M38" s="11">
        <v>1</v>
      </c>
      <c r="N38" s="11">
        <v>-5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61"/>
  <sheetViews>
    <sheetView workbookViewId="0" zoomScale="100" zoomScaleNormal="100"/>
  </sheetViews>
  <sheetFormatPr defaultRowHeight="15" outlineLevelRow="0" outlineLevelCol="0" x14ac:dyDescent="0.25"/>
  <cols>
    <col min="1" max="1" width="14.005" style="24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6" ht="17.25" customHeight="1" spans="1:10" x14ac:dyDescent="0.25">
      <c r="A6" s="44">
        <v>45140</v>
      </c>
      <c r="B6" s="48"/>
      <c r="C6" s="48"/>
      <c r="D6" s="47">
        <v>-178</v>
      </c>
      <c r="E6" s="48"/>
      <c r="F6" s="47">
        <v>-5</v>
      </c>
      <c r="G6" s="50"/>
      <c r="H6" s="4"/>
      <c r="I6" s="4"/>
    </row>
    <row r="7" ht="17.25" customHeight="1" spans="1:10" x14ac:dyDescent="0.25">
      <c r="A7" s="75" t="s">
        <v>1540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321"/>
      <c r="H7" s="4"/>
      <c r="I7" s="4"/>
    </row>
    <row r="8" ht="17.25" customHeight="1" spans="1:10" x14ac:dyDescent="0.25">
      <c r="A8" s="45"/>
      <c r="B8" s="146"/>
      <c r="C8" s="146"/>
      <c r="D8" s="146"/>
      <c r="E8" s="146"/>
      <c r="F8" s="146"/>
      <c r="G8" s="348"/>
      <c r="H8" s="4"/>
      <c r="I8" s="4"/>
    </row>
    <row r="9" ht="17.25" customHeight="1" spans="1:10" x14ac:dyDescent="0.25">
      <c r="A9" s="75" t="s">
        <v>1541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321"/>
      <c r="H9" s="4"/>
      <c r="I9" s="4"/>
    </row>
    <row r="10" ht="17.25" customHeight="1" spans="1:10" x14ac:dyDescent="0.25">
      <c r="A10" s="5"/>
      <c r="B10" s="6"/>
      <c r="C10" s="6"/>
      <c r="D10" s="6"/>
      <c r="E10" s="6"/>
      <c r="F10" s="6"/>
      <c r="G10" s="7"/>
      <c r="H10" s="4"/>
      <c r="I10" s="4"/>
    </row>
    <row r="11" ht="17.25" customHeight="1" spans="1:10" x14ac:dyDescent="0.25">
      <c r="A11" s="75" t="s">
        <v>1542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321"/>
      <c r="H11" s="40" t="s">
        <v>1543</v>
      </c>
      <c r="I11" s="22" t="s">
        <v>969</v>
      </c>
    </row>
    <row r="12" ht="17.25" customHeight="1" spans="1:10" x14ac:dyDescent="0.25">
      <c r="A12" s="5"/>
      <c r="B12" s="6"/>
      <c r="C12" s="6"/>
      <c r="D12" s="6"/>
      <c r="E12" s="6"/>
      <c r="F12" s="6"/>
      <c r="G12" s="7"/>
      <c r="H12" s="4"/>
      <c r="I12" s="4"/>
    </row>
    <row r="13" ht="17.25" customHeight="1" spans="1:10" x14ac:dyDescent="0.25">
      <c r="A13" s="75" t="s">
        <v>1544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321"/>
      <c r="H13" s="40" t="s">
        <v>1516</v>
      </c>
      <c r="I13" s="22" t="s">
        <v>971</v>
      </c>
    </row>
    <row r="14" ht="17.25" customHeight="1" spans="1:10" x14ac:dyDescent="0.25">
      <c r="A14" s="327">
        <v>45113</v>
      </c>
      <c r="B14" s="18">
        <v>-50</v>
      </c>
      <c r="C14" s="18">
        <v>-155</v>
      </c>
      <c r="D14" s="6"/>
      <c r="E14" s="6"/>
      <c r="F14" s="6"/>
      <c r="G14" s="7"/>
      <c r="H14" s="4"/>
      <c r="I14" s="4"/>
    </row>
    <row r="15" ht="17.25" customHeight="1" spans="1:10" x14ac:dyDescent="0.25">
      <c r="A15" s="5">
        <v>45144</v>
      </c>
      <c r="B15" s="18">
        <v>-450</v>
      </c>
      <c r="C15" s="6"/>
      <c r="D15" s="6"/>
      <c r="E15" s="6"/>
      <c r="F15" s="6"/>
      <c r="G15" s="7"/>
      <c r="H15" s="4"/>
      <c r="I15" s="4"/>
    </row>
    <row r="16" ht="17.25" customHeight="1" spans="1:10" x14ac:dyDescent="0.25">
      <c r="A16" s="75" t="s">
        <v>1545</v>
      </c>
      <c r="B16" s="76">
        <f>SUM(C18:C20)</f>
      </c>
      <c r="C16" s="76">
        <f>SUM(D18:D20)</f>
      </c>
      <c r="D16" s="76">
        <f>SUM(E18:E20)</f>
      </c>
      <c r="E16" s="76">
        <f>SUM(F18:F20)</f>
      </c>
      <c r="F16" s="76">
        <f>SUM(G18:G20)</f>
      </c>
      <c r="G16" s="321"/>
      <c r="H16" s="42" t="s">
        <v>1516</v>
      </c>
      <c r="I16" s="43" t="s">
        <v>971</v>
      </c>
    </row>
    <row r="17" ht="17.25" customHeight="1" spans="1:10" x14ac:dyDescent="0.25">
      <c r="A17" s="45" t="s">
        <v>279</v>
      </c>
      <c r="B17" s="18">
        <v>-133</v>
      </c>
      <c r="C17" s="18">
        <v>-88</v>
      </c>
      <c r="D17" s="18">
        <v>-26</v>
      </c>
      <c r="E17" s="18">
        <v>-1</v>
      </c>
      <c r="F17" s="25"/>
      <c r="G17" s="36"/>
      <c r="H17" s="4"/>
      <c r="I17" s="4"/>
    </row>
    <row r="18" ht="17.25" customHeight="1" spans="1:10" x14ac:dyDescent="0.25">
      <c r="A18" s="75" t="s">
        <v>1546</v>
      </c>
      <c r="B18" s="76">
        <f>SUM(C21:C22)</f>
      </c>
      <c r="C18" s="76">
        <f>SUM(D21:D22)</f>
      </c>
      <c r="D18" s="76">
        <f>SUM(E21:E22)</f>
      </c>
      <c r="E18" s="76">
        <f>SUM(F21:F22)</f>
      </c>
      <c r="F18" s="76">
        <f>SUM(G21:G22)</f>
      </c>
      <c r="G18" s="321"/>
      <c r="H18" s="42" t="s">
        <v>1516</v>
      </c>
      <c r="I18" s="43" t="s">
        <v>947</v>
      </c>
    </row>
    <row r="19" ht="17.25" customHeight="1" spans="1:10" x14ac:dyDescent="0.25">
      <c r="A19" s="45"/>
      <c r="B19" s="6"/>
      <c r="C19" s="6"/>
      <c r="D19" s="6"/>
      <c r="E19" s="6"/>
      <c r="F19" s="25"/>
      <c r="G19" s="36"/>
      <c r="H19" s="4"/>
      <c r="I19" s="4"/>
    </row>
    <row r="20" ht="17.25" customHeight="1" spans="1:10" x14ac:dyDescent="0.25">
      <c r="A20" s="75" t="s">
        <v>1547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321"/>
      <c r="H20" s="42" t="s">
        <v>1516</v>
      </c>
      <c r="I20" s="43" t="s">
        <v>969</v>
      </c>
    </row>
    <row r="21" ht="17.25" customHeight="1" spans="1:10" x14ac:dyDescent="0.25">
      <c r="A21" s="5" t="s">
        <v>304</v>
      </c>
      <c r="B21" s="18">
        <v>-336</v>
      </c>
      <c r="C21" s="18">
        <v>-44</v>
      </c>
      <c r="D21" s="18">
        <v>-39</v>
      </c>
      <c r="E21" s="18">
        <v>-3</v>
      </c>
      <c r="F21" s="18">
        <v>-8</v>
      </c>
      <c r="G21" s="36"/>
      <c r="H21" s="4"/>
      <c r="I21" s="4"/>
    </row>
    <row r="22" ht="17.25" customHeight="1" spans="1:10" x14ac:dyDescent="0.25">
      <c r="A22" s="75" t="s">
        <v>1548</v>
      </c>
      <c r="B22" s="76">
        <f>SUM(C25:C26)</f>
      </c>
      <c r="C22" s="76">
        <f>SUM(D25:D26)</f>
      </c>
      <c r="D22" s="76">
        <f>SUM(E25:E26)</f>
      </c>
      <c r="E22" s="76">
        <f>SUM(F25:F26)</f>
      </c>
      <c r="F22" s="76">
        <f>SUM(G25:G26)</f>
      </c>
      <c r="G22" s="321"/>
      <c r="H22" s="42" t="s">
        <v>1516</v>
      </c>
      <c r="I22" s="43" t="s">
        <v>971</v>
      </c>
    </row>
    <row r="23" ht="17.25" customHeight="1" spans="1:10" x14ac:dyDescent="0.25">
      <c r="A23" s="5" t="s">
        <v>820</v>
      </c>
      <c r="B23" s="18">
        <v>-39</v>
      </c>
      <c r="C23" s="18">
        <v>-2</v>
      </c>
      <c r="D23" s="18">
        <v>-83</v>
      </c>
      <c r="E23" s="18">
        <v>-8</v>
      </c>
      <c r="F23" s="18">
        <v>-6</v>
      </c>
      <c r="G23" s="36"/>
      <c r="H23" s="4"/>
      <c r="I23" s="4"/>
    </row>
    <row r="24" ht="17.25" customHeight="1" spans="1:10" x14ac:dyDescent="0.25">
      <c r="A24" s="44">
        <v>45117</v>
      </c>
      <c r="B24" s="18">
        <v>-11</v>
      </c>
      <c r="C24" s="18">
        <v>-1</v>
      </c>
      <c r="D24" s="18">
        <v>-69</v>
      </c>
      <c r="E24" s="25"/>
      <c r="F24" s="18">
        <v>-2</v>
      </c>
      <c r="G24" s="36"/>
      <c r="H24" s="4"/>
      <c r="I24" s="4"/>
    </row>
    <row r="25" ht="17.25" customHeight="1" spans="1:10" x14ac:dyDescent="0.25">
      <c r="A25" s="75" t="s">
        <v>1549</v>
      </c>
      <c r="B25" s="76">
        <f>SUM(C27:C29)</f>
      </c>
      <c r="C25" s="76">
        <f>SUM(D27:D29)</f>
      </c>
      <c r="D25" s="76">
        <f>SUM(E27:E29)</f>
      </c>
      <c r="E25" s="76">
        <f>SUM(F27:F29)</f>
      </c>
      <c r="F25" s="76">
        <f>SUM(G27:G29)</f>
      </c>
      <c r="G25" s="321"/>
      <c r="H25" s="42" t="s">
        <v>1516</v>
      </c>
      <c r="I25" s="4"/>
    </row>
    <row r="26" ht="17.25" customHeight="1" spans="1:10" x14ac:dyDescent="0.25">
      <c r="A26" s="44"/>
      <c r="B26" s="6"/>
      <c r="C26" s="6"/>
      <c r="D26" s="6"/>
      <c r="E26" s="25"/>
      <c r="F26" s="6"/>
      <c r="G26" s="36"/>
      <c r="H26" s="4"/>
      <c r="I26" s="4"/>
    </row>
    <row r="27" ht="17.25" customHeight="1" spans="1:10" x14ac:dyDescent="0.25">
      <c r="A27" s="141" t="s">
        <v>1550</v>
      </c>
      <c r="B27" s="159">
        <f>SUM(C30:C31)</f>
      </c>
      <c r="C27" s="159">
        <f>SUM(D30:D31)</f>
      </c>
      <c r="D27" s="159">
        <f>SUM(E30:E31)</f>
      </c>
      <c r="E27" s="159">
        <f>SUM(F30:F31)</f>
      </c>
      <c r="F27" s="159">
        <f>SUM(G30:G31)</f>
      </c>
      <c r="G27" s="406"/>
      <c r="H27" s="42" t="s">
        <v>1516</v>
      </c>
      <c r="I27" s="4"/>
    </row>
    <row r="28" ht="17.25" customHeight="1" spans="1:10" x14ac:dyDescent="0.25">
      <c r="A28" s="5" t="s">
        <v>322</v>
      </c>
      <c r="B28" s="25"/>
      <c r="C28" s="140">
        <v>-10</v>
      </c>
      <c r="D28" s="25"/>
      <c r="E28" s="25"/>
      <c r="F28" s="25"/>
      <c r="G28" s="36"/>
      <c r="H28" s="4"/>
      <c r="I28" s="4"/>
    </row>
    <row r="29" ht="17.25" customHeight="1" spans="1:10" x14ac:dyDescent="0.25">
      <c r="A29" s="141" t="s">
        <v>1551</v>
      </c>
      <c r="B29" s="159">
        <f>SUM(C32:C33)</f>
      </c>
      <c r="C29" s="159">
        <f>SUM(D32:D33)</f>
      </c>
      <c r="D29" s="159">
        <f>SUM(E32:E33)</f>
      </c>
      <c r="E29" s="159">
        <f>SUM(F32:F33)</f>
      </c>
      <c r="F29" s="159">
        <f>SUM(G32:G33)</f>
      </c>
      <c r="G29" s="406"/>
      <c r="H29" s="42" t="s">
        <v>1516</v>
      </c>
      <c r="I29" s="4"/>
    </row>
    <row r="30" ht="17.25" customHeight="1" spans="1:10" x14ac:dyDescent="0.25">
      <c r="A30" s="5"/>
      <c r="B30" s="25"/>
      <c r="C30" s="6"/>
      <c r="D30" s="25"/>
      <c r="E30" s="25"/>
      <c r="F30" s="25"/>
      <c r="G30" s="36"/>
      <c r="H30" s="4"/>
      <c r="I30" s="4"/>
    </row>
    <row r="31" ht="17.25" customHeight="1" spans="1:10" x14ac:dyDescent="0.25">
      <c r="A31" s="141" t="s">
        <v>1552</v>
      </c>
      <c r="B31" s="159">
        <f>SUM(C34:C35)</f>
      </c>
      <c r="C31" s="159">
        <f>SUM(D34:D35)</f>
      </c>
      <c r="D31" s="159">
        <f>SUM(E34:E35)</f>
      </c>
      <c r="E31" s="159">
        <f>SUM(F34:F35)</f>
      </c>
      <c r="F31" s="159">
        <f>SUM(G34:G35)</f>
      </c>
      <c r="G31" s="406"/>
      <c r="H31" s="42" t="s">
        <v>1516</v>
      </c>
      <c r="I31" s="4"/>
    </row>
    <row r="32" ht="17.25" customHeight="1" spans="1:10" x14ac:dyDescent="0.25">
      <c r="A32" s="5"/>
      <c r="B32" s="25"/>
      <c r="C32" s="6"/>
      <c r="D32" s="25"/>
      <c r="E32" s="25"/>
      <c r="F32" s="25"/>
      <c r="G32" s="36"/>
      <c r="H32" s="4"/>
      <c r="I32" s="4"/>
    </row>
    <row r="33" ht="17.25" customHeight="1" spans="1:10" x14ac:dyDescent="0.25">
      <c r="A33" s="141" t="s">
        <v>1553</v>
      </c>
      <c r="B33" s="159">
        <f>SUM(C36:C37)</f>
      </c>
      <c r="C33" s="159">
        <f>SUM(D36:D37)</f>
      </c>
      <c r="D33" s="159">
        <f>SUM(E36:E37)</f>
      </c>
      <c r="E33" s="159">
        <f>SUM(F36:F37)</f>
      </c>
      <c r="F33" s="159">
        <f>SUM(G36:G37)</f>
      </c>
      <c r="G33" s="406"/>
      <c r="H33" s="42" t="s">
        <v>1087</v>
      </c>
      <c r="I33" s="4"/>
    </row>
    <row r="34" ht="17.25" customHeight="1" spans="1:10" x14ac:dyDescent="0.25">
      <c r="A34" s="5"/>
      <c r="B34" s="25"/>
      <c r="C34" s="6"/>
      <c r="D34" s="25"/>
      <c r="E34" s="25"/>
      <c r="F34" s="25"/>
      <c r="G34" s="36"/>
      <c r="H34" s="4"/>
      <c r="I34" s="4"/>
    </row>
    <row r="35" ht="17.25" customHeight="1" spans="1:10" x14ac:dyDescent="0.25">
      <c r="A35" s="141" t="s">
        <v>1554</v>
      </c>
      <c r="B35" s="159">
        <f>SUM(C38:C39)</f>
      </c>
      <c r="C35" s="159">
        <f>SUM(D38:D39)</f>
      </c>
      <c r="D35" s="159">
        <f>SUM(E38:E39)</f>
      </c>
      <c r="E35" s="159">
        <f>SUM(F38:F39)</f>
      </c>
      <c r="F35" s="159">
        <f>SUM(G38:G39)</f>
      </c>
      <c r="G35" s="406"/>
      <c r="H35" s="42" t="s">
        <v>1087</v>
      </c>
      <c r="I35" s="4"/>
    </row>
    <row r="36" ht="17.25" customHeight="1" spans="1:10" x14ac:dyDescent="0.25">
      <c r="A36" s="5"/>
      <c r="B36" s="25"/>
      <c r="C36" s="6"/>
      <c r="D36" s="25"/>
      <c r="E36" s="25"/>
      <c r="F36" s="25"/>
      <c r="G36" s="36"/>
      <c r="H36" s="4"/>
      <c r="I36" s="4"/>
    </row>
    <row r="37" ht="17.25" customHeight="1" spans="1:10" x14ac:dyDescent="0.25">
      <c r="A37" s="141" t="s">
        <v>1555</v>
      </c>
      <c r="B37" s="159">
        <f>SUM(C40:C41)</f>
      </c>
      <c r="C37" s="159">
        <f>SUM(D40:D41)</f>
      </c>
      <c r="D37" s="159">
        <f>SUM(E40:E41)</f>
      </c>
      <c r="E37" s="159">
        <f>SUM(F40:F41)</f>
      </c>
      <c r="F37" s="159">
        <f>SUM(G40:G41)</f>
      </c>
      <c r="G37" s="406"/>
      <c r="H37" s="42" t="s">
        <v>1087</v>
      </c>
      <c r="I37" s="4"/>
    </row>
    <row r="38" ht="17.25" customHeight="1" spans="1:10" x14ac:dyDescent="0.25">
      <c r="A38" s="5"/>
      <c r="B38" s="25"/>
      <c r="C38" s="6"/>
      <c r="D38" s="25"/>
      <c r="E38" s="25"/>
      <c r="F38" s="25"/>
      <c r="G38" s="36"/>
      <c r="H38" s="4"/>
      <c r="I38" s="4"/>
    </row>
    <row r="39" ht="17.25" customHeight="1" spans="1:10" x14ac:dyDescent="0.25">
      <c r="A39" s="141" t="s">
        <v>1556</v>
      </c>
      <c r="B39" s="159">
        <f>SUM(C42:C43)</f>
      </c>
      <c r="C39" s="167">
        <f>SUM(D42:D43)</f>
      </c>
      <c r="D39" s="159">
        <f>SUM(E42:E43)</f>
      </c>
      <c r="E39" s="159">
        <f>SUM(F42:F43)</f>
      </c>
      <c r="F39" s="159">
        <f>SUM(G42:G43)</f>
      </c>
      <c r="G39" s="406"/>
      <c r="H39" s="42"/>
      <c r="I39" s="4"/>
    </row>
    <row r="40" ht="17.25" customHeight="1" spans="1:10" x14ac:dyDescent="0.25">
      <c r="A40" s="5"/>
      <c r="B40" s="25"/>
      <c r="C40" s="6"/>
      <c r="D40" s="25"/>
      <c r="E40" s="25"/>
      <c r="F40" s="25"/>
      <c r="G40" s="36"/>
      <c r="H40" s="4"/>
      <c r="I40" s="4"/>
    </row>
    <row r="41" ht="17.25" customHeight="1" spans="1:10" x14ac:dyDescent="0.25">
      <c r="A41" s="141" t="s">
        <v>1557</v>
      </c>
      <c r="B41" s="159">
        <f>SUM(C44:C45)</f>
      </c>
      <c r="C41" s="167">
        <f>SUM(D44:D45)</f>
      </c>
      <c r="D41" s="159">
        <f>SUM(E44:E45)</f>
      </c>
      <c r="E41" s="159">
        <f>SUM(F44:F45)</f>
      </c>
      <c r="F41" s="159">
        <f>SUM(G44:G45)</f>
      </c>
      <c r="G41" s="406"/>
      <c r="H41" s="42"/>
      <c r="I41" s="4"/>
    </row>
    <row r="42" ht="17.25" customHeight="1" spans="1:10" x14ac:dyDescent="0.25">
      <c r="A42" s="5"/>
      <c r="B42" s="25"/>
      <c r="C42" s="6"/>
      <c r="D42" s="25"/>
      <c r="E42" s="25"/>
      <c r="F42" s="25"/>
      <c r="G42" s="36"/>
      <c r="H42" s="4"/>
      <c r="I42" s="4"/>
    </row>
    <row r="43" ht="17.25" customHeight="1" spans="1:10" x14ac:dyDescent="0.25">
      <c r="A43" s="5"/>
      <c r="B43" s="6"/>
      <c r="C43" s="6"/>
      <c r="D43" s="6"/>
      <c r="E43" s="6"/>
      <c r="F43" s="6"/>
      <c r="G43" s="7"/>
      <c r="H43" s="4"/>
      <c r="I43" s="4"/>
    </row>
    <row r="44" ht="17.25" customHeight="1" spans="1:10" x14ac:dyDescent="0.25">
      <c r="A44" s="5"/>
      <c r="B44" s="6"/>
      <c r="C44" s="6"/>
      <c r="D44" s="6"/>
      <c r="E44" s="6"/>
      <c r="F44" s="6"/>
      <c r="G44" s="7"/>
      <c r="H44" s="4"/>
      <c r="I44" s="4"/>
    </row>
    <row r="45" ht="17.25" customHeight="1" spans="1:10" x14ac:dyDescent="0.25">
      <c r="A45" s="12"/>
      <c r="B45" s="13"/>
      <c r="C45" s="13"/>
      <c r="D45" s="13"/>
      <c r="E45" s="13"/>
      <c r="F45" s="13"/>
      <c r="G45" s="4"/>
      <c r="H45" s="4"/>
      <c r="I45" s="4"/>
    </row>
    <row r="46" ht="17.25" customHeight="1" spans="1:10" x14ac:dyDescent="0.25">
      <c r="A46" s="12"/>
      <c r="B46" s="56" t="s">
        <v>221</v>
      </c>
      <c r="C46" s="56" t="s">
        <v>131</v>
      </c>
      <c r="D46" s="56" t="s">
        <v>1483</v>
      </c>
      <c r="E46" s="56" t="s">
        <v>1484</v>
      </c>
      <c r="F46" s="56" t="s">
        <v>911</v>
      </c>
      <c r="G46" s="4"/>
      <c r="H46" s="4"/>
      <c r="I46" s="4"/>
    </row>
    <row r="47" spans="1:6" x14ac:dyDescent="0.25">
      <c r="A47" s="24" t="s">
        <v>0</v>
      </c>
      <c r="B47" s="2" t="s">
        <v>221</v>
      </c>
      <c r="C47" s="2" t="s">
        <v>131</v>
      </c>
      <c r="D47" s="2" t="s">
        <v>1483</v>
      </c>
      <c r="E47" s="2" t="s">
        <v>1484</v>
      </c>
      <c r="F47" s="2" t="s">
        <v>911</v>
      </c>
    </row>
    <row r="48" spans="1:7" x14ac:dyDescent="0.25">
      <c r="A48" s="24" t="s">
        <v>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4">
        <v>0</v>
      </c>
    </row>
    <row r="49" spans="1:6" x14ac:dyDescent="0.25">
      <c r="A49" s="24"/>
      <c r="B49" s="2">
        <v>400</v>
      </c>
      <c r="C49" s="2">
        <v>0</v>
      </c>
      <c r="D49" s="2">
        <v>0</v>
      </c>
      <c r="E49" s="2">
        <v>0</v>
      </c>
      <c r="F49" s="2">
        <v>0</v>
      </c>
    </row>
    <row r="50" spans="1:6" x14ac:dyDescent="0.25">
      <c r="A50" s="24"/>
      <c r="B50" s="2">
        <v>300</v>
      </c>
      <c r="C50" s="2">
        <v>150</v>
      </c>
      <c r="D50" s="2">
        <v>200</v>
      </c>
      <c r="E50" s="2">
        <v>35</v>
      </c>
      <c r="F50" s="2">
        <v>110</v>
      </c>
    </row>
    <row r="51" spans="1:6" x14ac:dyDescent="0.25">
      <c r="A51" s="24"/>
      <c r="B51" s="2">
        <v>500</v>
      </c>
      <c r="C51" s="2">
        <v>0</v>
      </c>
      <c r="D51" s="2">
        <v>50</v>
      </c>
      <c r="E51" s="2">
        <v>0</v>
      </c>
      <c r="F51" s="2">
        <v>0</v>
      </c>
    </row>
    <row r="52" spans="1:6" x14ac:dyDescent="0.25">
      <c r="A52" s="24"/>
      <c r="B52" s="2">
        <v>0</v>
      </c>
      <c r="C52" s="2">
        <v>150</v>
      </c>
      <c r="D52" s="2">
        <v>150</v>
      </c>
      <c r="E52" s="2">
        <v>0</v>
      </c>
      <c r="F52" s="2">
        <v>0</v>
      </c>
    </row>
    <row r="53" spans="1:6" x14ac:dyDescent="0.25">
      <c r="A53" s="24"/>
      <c r="B53" s="2">
        <v>0</v>
      </c>
      <c r="C53" s="2">
        <v>0</v>
      </c>
      <c r="D53" s="2">
        <v>-178</v>
      </c>
      <c r="E53" s="2">
        <v>0</v>
      </c>
      <c r="F53" s="2">
        <v>-5</v>
      </c>
    </row>
    <row r="54" spans="1:6" x14ac:dyDescent="0.25">
      <c r="A54" s="24"/>
      <c r="B54" s="2">
        <v>-50</v>
      </c>
      <c r="C54" s="2">
        <v>-155</v>
      </c>
      <c r="D54" s="2">
        <v>0</v>
      </c>
      <c r="E54" s="2">
        <v>0</v>
      </c>
      <c r="F54" s="2">
        <v>0</v>
      </c>
    </row>
    <row r="55" spans="1:6" x14ac:dyDescent="0.25">
      <c r="A55" s="24"/>
      <c r="B55" s="2">
        <v>-450</v>
      </c>
      <c r="C55" s="2">
        <v>0</v>
      </c>
      <c r="D55" s="2">
        <v>0</v>
      </c>
      <c r="E55" s="2">
        <v>0</v>
      </c>
      <c r="F55" s="2">
        <v>0</v>
      </c>
    </row>
    <row r="56" spans="1:6" x14ac:dyDescent="0.25">
      <c r="A56" s="24"/>
      <c r="B56" s="2">
        <v>-133</v>
      </c>
      <c r="C56" s="2">
        <v>-88</v>
      </c>
      <c r="D56" s="2">
        <v>-26</v>
      </c>
      <c r="E56" s="2">
        <v>-1</v>
      </c>
      <c r="F56" s="2">
        <v>0</v>
      </c>
    </row>
    <row r="57" spans="1:6" x14ac:dyDescent="0.25">
      <c r="A57" s="24"/>
      <c r="B57" s="2">
        <v>-336</v>
      </c>
      <c r="C57" s="2">
        <v>-44</v>
      </c>
      <c r="D57" s="2">
        <v>-39</v>
      </c>
      <c r="E57" s="2">
        <v>-3</v>
      </c>
      <c r="F57" s="2">
        <v>-8</v>
      </c>
    </row>
    <row r="58" spans="1:6" x14ac:dyDescent="0.25">
      <c r="A58" s="24"/>
      <c r="B58" s="2">
        <v>-39</v>
      </c>
      <c r="C58" s="2">
        <v>-2</v>
      </c>
      <c r="D58" s="2">
        <v>-83</v>
      </c>
      <c r="E58" s="2">
        <v>-8</v>
      </c>
      <c r="F58" s="2">
        <v>-6</v>
      </c>
    </row>
    <row r="59" spans="1:6" x14ac:dyDescent="0.25">
      <c r="A59" s="24"/>
      <c r="B59" s="2">
        <v>-11</v>
      </c>
      <c r="C59" s="2">
        <v>-1</v>
      </c>
      <c r="D59" s="2">
        <v>-69</v>
      </c>
      <c r="E59" s="2">
        <v>0</v>
      </c>
      <c r="F59" s="2">
        <v>-2</v>
      </c>
    </row>
    <row r="60" spans="1:6" x14ac:dyDescent="0.25">
      <c r="A60" s="24"/>
      <c r="B60" s="2">
        <v>0</v>
      </c>
      <c r="C60" s="2">
        <v>-10</v>
      </c>
      <c r="D60" s="2">
        <v>0</v>
      </c>
      <c r="E60" s="2">
        <v>0</v>
      </c>
      <c r="F60" s="2">
        <v>0</v>
      </c>
    </row>
    <row r="61" spans="1:6" x14ac:dyDescent="0.25">
      <c r="A61" s="24" t="s">
        <v>3</v>
      </c>
      <c r="B61" s="2">
        <v>181</v>
      </c>
      <c r="C61" s="2">
        <v>0</v>
      </c>
      <c r="D61" s="2">
        <v>5</v>
      </c>
      <c r="E61" s="2">
        <v>23</v>
      </c>
      <c r="F61" s="2">
        <v>89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2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11" customWidth="1"/>
    <col min="3" max="8" width="11.290714285714287" style="11" customWidth="1"/>
    <col min="9" max="9" width="17.290714285714284" style="11" customWidth="1"/>
    <col min="10" max="13" width="10.005" style="11" customWidth="1"/>
    <col min="14" max="14" width="11.290714285714287" style="4" customWidth="1"/>
    <col min="15" max="15" width="12.43357142857143" style="4" customWidth="1"/>
  </cols>
  <sheetData>
    <row r="7" ht="17.25" customHeight="1" spans="1:16" x14ac:dyDescent="0.25">
      <c r="A7" s="75" t="s">
        <v>1422</v>
      </c>
      <c r="B7" s="76">
        <f>SUM(C9:C12)</f>
      </c>
      <c r="C7" s="76">
        <f>SUM(D9:D12)</f>
      </c>
      <c r="D7" s="76">
        <f>SUM(E9:E12)</f>
      </c>
      <c r="E7" s="76">
        <f>SUM(F9:F12)</f>
      </c>
      <c r="F7" s="76">
        <f>SUM(G9:G12)</f>
      </c>
      <c r="G7" s="76">
        <f>SUM(H9:H12)</f>
      </c>
      <c r="H7" s="76">
        <f>SUM(I9:I12)</f>
      </c>
      <c r="I7" s="76">
        <f>SUM(J9:J12)</f>
      </c>
      <c r="J7" s="76">
        <f>SUM(K9:K12)</f>
      </c>
      <c r="K7" s="76">
        <f>SUM(L9:L12)</f>
      </c>
      <c r="L7" s="76">
        <f>SUM(M9:M12)</f>
      </c>
      <c r="M7" s="76">
        <f>SUM(N9:N12)</f>
      </c>
      <c r="N7" s="346"/>
      <c r="O7" s="4"/>
    </row>
    <row r="8" ht="17.25" customHeight="1" spans="1:16" x14ac:dyDescent="0.25">
      <c r="A8" s="5" t="s">
        <v>268</v>
      </c>
      <c r="B8" s="6"/>
      <c r="C8" s="6"/>
      <c r="D8" s="18">
        <v>-44</v>
      </c>
      <c r="E8" s="18">
        <v>-9</v>
      </c>
      <c r="F8" s="18">
        <v>-1</v>
      </c>
      <c r="G8" s="6"/>
      <c r="H8" s="18">
        <v>-2</v>
      </c>
      <c r="I8" s="6"/>
      <c r="J8" s="18">
        <v>-10</v>
      </c>
      <c r="K8" s="18">
        <v>-9</v>
      </c>
      <c r="L8" s="18">
        <v>-50</v>
      </c>
      <c r="M8" s="18">
        <v>-20</v>
      </c>
      <c r="N8" s="7"/>
      <c r="O8" s="22" t="s">
        <v>1558</v>
      </c>
    </row>
    <row r="9" ht="17.25" customHeight="1" spans="1:16" x14ac:dyDescent="0.25">
      <c r="A9" s="75" t="s">
        <v>1424</v>
      </c>
      <c r="B9" s="76">
        <f>SUM(C13:C14)</f>
      </c>
      <c r="C9" s="76">
        <f>SUM(D13:D14)</f>
      </c>
      <c r="D9" s="76">
        <f>SUM(E13:E14)</f>
      </c>
      <c r="E9" s="52">
        <f>SUM(F13:F14)</f>
      </c>
      <c r="F9" s="76">
        <f>SUM(G13:G14)</f>
      </c>
      <c r="G9" s="76">
        <f>SUM(H13:H14)</f>
      </c>
      <c r="H9" s="52">
        <f>SUM(I13:I14)</f>
      </c>
      <c r="I9" s="76">
        <f>SUM(J13:J14)</f>
      </c>
      <c r="J9" s="76">
        <f>SUM(K13:K14)</f>
      </c>
      <c r="K9" s="76">
        <f>SUM(L13:L14)</f>
      </c>
      <c r="L9" s="52">
        <f>SUM(M13:M14)</f>
      </c>
      <c r="M9" s="76">
        <f>SUM(N13:N14)</f>
      </c>
      <c r="N9" s="346"/>
      <c r="O9" s="4"/>
    </row>
    <row r="10" ht="17.25" customHeight="1" spans="1:16" x14ac:dyDescent="0.25">
      <c r="A10" s="163"/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  <c r="N10" s="423"/>
      <c r="O10" s="4"/>
    </row>
    <row r="11" ht="17.25" customHeight="1" spans="1:16" x14ac:dyDescent="0.25">
      <c r="A11" s="75" t="s">
        <v>1425</v>
      </c>
      <c r="B11" s="76">
        <f>SUM(C15:C16)</f>
      </c>
      <c r="C11" s="76">
        <f>SUM(D15:D16)</f>
      </c>
      <c r="D11" s="76">
        <f>SUM(E15:E16)</f>
      </c>
      <c r="E11" s="52">
        <f>SUM(F15:F16)</f>
      </c>
      <c r="F11" s="76">
        <f>SUM(G15:G16)</f>
      </c>
      <c r="G11" s="76">
        <f>SUM(H15:H16)</f>
      </c>
      <c r="H11" s="52">
        <f>SUM(I15:I16)</f>
      </c>
      <c r="I11" s="76">
        <f>SUM(J15:J16)</f>
      </c>
      <c r="J11" s="76">
        <f>SUM(K15:K16)</f>
      </c>
      <c r="K11" s="76">
        <f>SUM(L15:L16)</f>
      </c>
      <c r="L11" s="52">
        <f>SUM(M15:M16)</f>
      </c>
      <c r="M11" s="76">
        <f>SUM(N15:N16)</f>
      </c>
      <c r="N11" s="346"/>
      <c r="O11" s="4"/>
    </row>
    <row r="12" ht="17.25" customHeight="1" spans="1:16" x14ac:dyDescent="0.25">
      <c r="A12" s="522">
        <v>44927</v>
      </c>
      <c r="B12" s="505"/>
      <c r="C12" s="505"/>
      <c r="D12" s="506">
        <v>-26</v>
      </c>
      <c r="E12" s="505"/>
      <c r="F12" s="505"/>
      <c r="G12" s="505"/>
      <c r="H12" s="505"/>
      <c r="I12" s="505"/>
      <c r="J12" s="505"/>
      <c r="K12" s="505"/>
      <c r="L12" s="505"/>
      <c r="M12" s="505"/>
      <c r="N12" s="523"/>
      <c r="O12" s="4"/>
    </row>
    <row r="13" ht="17.25" customHeight="1" spans="1:16" x14ac:dyDescent="0.25">
      <c r="A13" s="163" t="s">
        <v>104</v>
      </c>
      <c r="B13" s="164"/>
      <c r="C13" s="164"/>
      <c r="D13" s="164"/>
      <c r="E13" s="164"/>
      <c r="F13" s="124">
        <v>-1</v>
      </c>
      <c r="G13" s="124">
        <v>-9</v>
      </c>
      <c r="H13" s="164"/>
      <c r="I13" s="164"/>
      <c r="J13" s="164"/>
      <c r="K13" s="124">
        <v>-1</v>
      </c>
      <c r="L13" s="164"/>
      <c r="M13" s="164"/>
      <c r="N13" s="423"/>
      <c r="O13" s="165" t="s">
        <v>704</v>
      </c>
    </row>
    <row r="14" ht="17.25" customHeight="1" spans="1:16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  <c r="O14" s="4"/>
    </row>
    <row r="15" ht="17.25" customHeight="1" spans="1:16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  <c r="O15" s="4"/>
    </row>
    <row r="16" ht="17.25" customHeight="1" spans="1:16" x14ac:dyDescent="0.25">
      <c r="A16" s="5"/>
      <c r="B16" s="6"/>
      <c r="C16" s="6"/>
      <c r="D16" s="27">
        <f>SUM(E17:E18)</f>
      </c>
      <c r="E16" s="6"/>
      <c r="F16" s="6"/>
      <c r="G16" s="6"/>
      <c r="H16" s="6"/>
      <c r="I16" s="6"/>
      <c r="J16" s="6"/>
      <c r="K16" s="6"/>
      <c r="L16" s="6"/>
      <c r="M16" s="6"/>
      <c r="N16" s="7"/>
      <c r="O16" s="4"/>
    </row>
    <row r="17" ht="17.25" customHeight="1" spans="1:16" x14ac:dyDescent="0.2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4"/>
      <c r="O17" s="4"/>
    </row>
    <row r="18" ht="17.25" customHeight="1" spans="1:16" x14ac:dyDescent="0.25">
      <c r="A18" s="256" t="s">
        <v>1559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4"/>
      <c r="O18" s="4"/>
    </row>
    <row r="19" spans="1:13" x14ac:dyDescent="0.25">
      <c r="A19" s="1" t="s">
        <v>0</v>
      </c>
      <c r="B19" s="11" t="s">
        <v>498</v>
      </c>
      <c r="C19" s="11" t="s">
        <v>1560</v>
      </c>
      <c r="D19" s="11" t="s">
        <v>12</v>
      </c>
      <c r="E19" s="11" t="s">
        <v>10</v>
      </c>
      <c r="F19" s="11" t="s">
        <v>1534</v>
      </c>
      <c r="G19" s="11" t="s">
        <v>838</v>
      </c>
      <c r="H19" s="11" t="s">
        <v>839</v>
      </c>
      <c r="I19" s="11" t="s">
        <v>1390</v>
      </c>
      <c r="J19" s="11" t="s">
        <v>15</v>
      </c>
      <c r="K19" s="11" t="s">
        <v>146</v>
      </c>
      <c r="L19" s="11" t="s">
        <v>207</v>
      </c>
      <c r="M19" s="11" t="s">
        <v>1016</v>
      </c>
    </row>
    <row r="20" spans="1:14" x14ac:dyDescent="0.25">
      <c r="A20" s="1" t="s">
        <v>3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4">
        <v>0</v>
      </c>
    </row>
    <row r="21" spans="1:13" x14ac:dyDescent="0.25">
      <c r="A21" s="1"/>
      <c r="B21" s="11">
        <v>24</v>
      </c>
      <c r="C21" s="11">
        <v>4</v>
      </c>
      <c r="D21" s="11">
        <v>24</v>
      </c>
      <c r="E21" s="11">
        <v>8</v>
      </c>
      <c r="F21" s="11">
        <v>24</v>
      </c>
      <c r="G21" s="11">
        <v>24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</row>
    <row r="22" spans="1:13" x14ac:dyDescent="0.25">
      <c r="A22" s="1"/>
      <c r="B22" s="11">
        <v>20</v>
      </c>
      <c r="C22" s="11">
        <v>0</v>
      </c>
      <c r="D22" s="11">
        <v>30</v>
      </c>
      <c r="E22" s="11">
        <v>0</v>
      </c>
      <c r="F22" s="11">
        <v>40</v>
      </c>
      <c r="G22" s="11">
        <v>0</v>
      </c>
      <c r="H22" s="11">
        <v>40</v>
      </c>
      <c r="I22" s="11">
        <v>5</v>
      </c>
      <c r="J22" s="11">
        <v>10</v>
      </c>
      <c r="K22" s="11">
        <v>10</v>
      </c>
      <c r="L22" s="11">
        <v>0</v>
      </c>
      <c r="M22" s="11">
        <v>0</v>
      </c>
    </row>
    <row r="23" spans="1:13" x14ac:dyDescent="0.25">
      <c r="A23" s="1"/>
      <c r="B23" s="11">
        <v>0</v>
      </c>
      <c r="C23" s="11">
        <v>0</v>
      </c>
      <c r="D23" s="11">
        <v>16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48</v>
      </c>
      <c r="M23" s="11">
        <v>20</v>
      </c>
    </row>
    <row r="24" spans="1:13" x14ac:dyDescent="0.25">
      <c r="A24" s="1"/>
      <c r="B24" s="11">
        <v>-44</v>
      </c>
      <c r="C24" s="11">
        <v>-4</v>
      </c>
      <c r="D24" s="11">
        <v>0</v>
      </c>
      <c r="E24" s="11">
        <v>0</v>
      </c>
      <c r="F24" s="11">
        <v>-62</v>
      </c>
      <c r="G24" s="11">
        <v>-15</v>
      </c>
      <c r="H24" s="11">
        <v>-40</v>
      </c>
      <c r="I24" s="11">
        <v>-5</v>
      </c>
      <c r="J24" s="11">
        <v>0</v>
      </c>
      <c r="K24" s="11">
        <v>0</v>
      </c>
      <c r="L24" s="11">
        <v>0</v>
      </c>
      <c r="M24" s="11">
        <v>0</v>
      </c>
    </row>
    <row r="25" spans="1:13" x14ac:dyDescent="0.25">
      <c r="A25" s="1"/>
      <c r="B25" s="11">
        <v>0</v>
      </c>
      <c r="C25" s="11">
        <v>0</v>
      </c>
      <c r="D25" s="11">
        <v>-44</v>
      </c>
      <c r="E25" s="11">
        <v>-9</v>
      </c>
      <c r="F25" s="11">
        <v>-1</v>
      </c>
      <c r="G25" s="11">
        <v>0</v>
      </c>
      <c r="H25" s="11">
        <v>-2</v>
      </c>
      <c r="I25" s="11">
        <v>0</v>
      </c>
      <c r="J25" s="11">
        <v>-10</v>
      </c>
      <c r="K25" s="11">
        <v>-9</v>
      </c>
      <c r="L25" s="11">
        <v>-50</v>
      </c>
      <c r="M25" s="11">
        <v>-20</v>
      </c>
    </row>
    <row r="26" spans="1:13" x14ac:dyDescent="0.25">
      <c r="A26" s="1"/>
      <c r="B26" s="11">
        <v>0</v>
      </c>
      <c r="C26" s="11">
        <v>0</v>
      </c>
      <c r="D26" s="11">
        <v>-26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</row>
    <row r="27" spans="1:13" x14ac:dyDescent="0.25">
      <c r="A27" s="1"/>
      <c r="B27" s="11">
        <v>0</v>
      </c>
      <c r="C27" s="11">
        <v>0</v>
      </c>
      <c r="D27" s="11">
        <v>0</v>
      </c>
      <c r="E27" s="11">
        <v>0</v>
      </c>
      <c r="F27" s="11">
        <v>-1</v>
      </c>
      <c r="G27" s="11">
        <v>-9</v>
      </c>
      <c r="H27" s="11">
        <v>0</v>
      </c>
      <c r="I27" s="11">
        <v>0</v>
      </c>
      <c r="J27" s="11">
        <v>0</v>
      </c>
      <c r="K27" s="11">
        <v>-1</v>
      </c>
      <c r="L27" s="11">
        <v>0</v>
      </c>
      <c r="M27" s="11">
        <v>0</v>
      </c>
    </row>
    <row r="28" spans="1:13" x14ac:dyDescent="0.25">
      <c r="A28" s="1" t="s">
        <v>3</v>
      </c>
      <c r="B28" s="11">
        <v>0</v>
      </c>
      <c r="C28" s="11">
        <v>0</v>
      </c>
      <c r="D28" s="11">
        <v>0</v>
      </c>
      <c r="E28" s="11">
        <v>-1</v>
      </c>
      <c r="F28" s="11">
        <v>0</v>
      </c>
      <c r="G28" s="11">
        <v>0</v>
      </c>
      <c r="H28" s="11">
        <v>-2</v>
      </c>
      <c r="I28" s="11">
        <v>0</v>
      </c>
      <c r="J28" s="11">
        <v>0</v>
      </c>
      <c r="K28" s="11">
        <v>0</v>
      </c>
      <c r="L28" s="11">
        <v>-2</v>
      </c>
      <c r="M28" s="11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T1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11" customWidth="1"/>
    <col min="3" max="3" width="11.290714285714287" style="11" customWidth="1"/>
    <col min="4" max="18" width="10.862142857142858" style="11" customWidth="1"/>
    <col min="19" max="19" width="12.43357142857143" style="4" customWidth="1"/>
  </cols>
  <sheetData>
    <row r="6" ht="17.25" customHeight="1" spans="1:20" x14ac:dyDescent="0.25">
      <c r="A6" s="44">
        <v>45081</v>
      </c>
      <c r="B6" s="48"/>
      <c r="C6" s="48"/>
      <c r="D6" s="48"/>
      <c r="E6" s="48"/>
      <c r="F6" s="48"/>
      <c r="G6" s="48"/>
      <c r="H6" s="48"/>
      <c r="I6" s="47">
        <v>200</v>
      </c>
      <c r="J6" s="47">
        <v>150</v>
      </c>
      <c r="K6" s="47">
        <v>200</v>
      </c>
      <c r="L6" s="47">
        <v>100</v>
      </c>
      <c r="M6" s="47">
        <v>100</v>
      </c>
      <c r="N6" s="47">
        <v>200</v>
      </c>
      <c r="O6" s="48"/>
      <c r="P6" s="48"/>
      <c r="Q6" s="48"/>
      <c r="R6" s="48"/>
      <c r="S6" s="4"/>
    </row>
    <row r="7" ht="17.25" customHeight="1" spans="1:20" x14ac:dyDescent="0.25">
      <c r="A7" s="75" t="s">
        <v>1561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  <c r="M7" s="76">
        <f>SUM(N7:N11)</f>
      </c>
      <c r="N7" s="76">
        <f>SUM(O7:O11)</f>
      </c>
      <c r="O7" s="470"/>
      <c r="P7" s="470"/>
      <c r="Q7" s="470"/>
      <c r="R7" s="77"/>
      <c r="S7" s="22" t="s">
        <v>1112</v>
      </c>
    </row>
    <row r="8" ht="17.25" customHeight="1" spans="1:20" x14ac:dyDescent="0.25">
      <c r="A8" s="5">
        <v>45234</v>
      </c>
      <c r="B8" s="146"/>
      <c r="C8" s="146"/>
      <c r="D8" s="146"/>
      <c r="E8" s="146"/>
      <c r="F8" s="146"/>
      <c r="G8" s="146"/>
      <c r="H8" s="146"/>
      <c r="I8" s="146"/>
      <c r="J8" s="146"/>
      <c r="K8" s="78">
        <v>300</v>
      </c>
      <c r="L8" s="78">
        <v>200</v>
      </c>
      <c r="M8" s="78">
        <v>100</v>
      </c>
      <c r="N8" s="78">
        <v>200</v>
      </c>
      <c r="O8" s="146"/>
      <c r="P8" s="146"/>
      <c r="Q8" s="146"/>
      <c r="R8" s="146"/>
      <c r="S8" s="4"/>
    </row>
    <row r="9" ht="17.25" customHeight="1" spans="1:20" x14ac:dyDescent="0.25">
      <c r="A9" s="45">
        <v>44962</v>
      </c>
      <c r="B9" s="79"/>
      <c r="C9" s="79"/>
      <c r="D9" s="79"/>
      <c r="E9" s="79"/>
      <c r="F9" s="79"/>
      <c r="G9" s="79"/>
      <c r="H9" s="79"/>
      <c r="I9" s="78">
        <v>500</v>
      </c>
      <c r="J9" s="78">
        <v>25</v>
      </c>
      <c r="K9" s="78">
        <v>150</v>
      </c>
      <c r="L9" s="79"/>
      <c r="M9" s="78">
        <v>250</v>
      </c>
      <c r="N9" s="79"/>
      <c r="O9" s="78">
        <v>125</v>
      </c>
      <c r="P9" s="146"/>
      <c r="Q9" s="146"/>
      <c r="R9" s="79"/>
      <c r="S9" s="4"/>
    </row>
    <row r="10" ht="17.25" customHeight="1" spans="1:20" x14ac:dyDescent="0.25">
      <c r="A10" s="45">
        <v>44990</v>
      </c>
      <c r="B10" s="79"/>
      <c r="C10" s="79"/>
      <c r="D10" s="79"/>
      <c r="E10" s="79"/>
      <c r="F10" s="79"/>
      <c r="G10" s="79"/>
      <c r="H10" s="79"/>
      <c r="I10" s="79"/>
      <c r="J10" s="78">
        <v>75</v>
      </c>
      <c r="K10" s="78">
        <v>75</v>
      </c>
      <c r="L10" s="78">
        <v>33</v>
      </c>
      <c r="M10" s="78">
        <v>350</v>
      </c>
      <c r="N10" s="78">
        <v>100</v>
      </c>
      <c r="O10" s="78">
        <v>75</v>
      </c>
      <c r="P10" s="78">
        <v>75</v>
      </c>
      <c r="Q10" s="146"/>
      <c r="R10" s="79"/>
      <c r="S10" s="4"/>
    </row>
    <row r="11" ht="17.25" customHeight="1" spans="1:20" x14ac:dyDescent="0.25">
      <c r="A11" s="5">
        <v>45143</v>
      </c>
      <c r="B11" s="146"/>
      <c r="C11" s="146"/>
      <c r="D11" s="146"/>
      <c r="E11" s="146"/>
      <c r="F11" s="146"/>
      <c r="G11" s="146"/>
      <c r="H11" s="146"/>
      <c r="I11" s="78">
        <v>400</v>
      </c>
      <c r="J11" s="78">
        <v>75</v>
      </c>
      <c r="K11" s="78">
        <v>75</v>
      </c>
      <c r="L11" s="78">
        <v>200</v>
      </c>
      <c r="M11" s="78">
        <v>150</v>
      </c>
      <c r="N11" s="146"/>
      <c r="O11" s="78">
        <v>75</v>
      </c>
      <c r="P11" s="78">
        <v>75</v>
      </c>
      <c r="Q11" s="146"/>
      <c r="R11" s="146"/>
      <c r="S11" s="4"/>
    </row>
    <row r="12" ht="17.25" customHeight="1" spans="1:20" x14ac:dyDescent="0.25">
      <c r="A12" s="45">
        <v>45174</v>
      </c>
      <c r="B12" s="146"/>
      <c r="C12" s="146"/>
      <c r="D12" s="146"/>
      <c r="E12" s="146"/>
      <c r="F12" s="146"/>
      <c r="G12" s="146"/>
      <c r="H12" s="146"/>
      <c r="I12" s="78">
        <v>200</v>
      </c>
      <c r="J12" s="78">
        <v>20</v>
      </c>
      <c r="K12" s="146"/>
      <c r="L12" s="78">
        <v>200</v>
      </c>
      <c r="M12" s="78">
        <v>200</v>
      </c>
      <c r="N12" s="146"/>
      <c r="O12" s="78">
        <v>200</v>
      </c>
      <c r="P12" s="78">
        <v>220</v>
      </c>
      <c r="Q12" s="146"/>
      <c r="R12" s="146"/>
      <c r="S12" s="4"/>
    </row>
    <row r="13" ht="17.25" customHeight="1" spans="1:20" x14ac:dyDescent="0.25">
      <c r="A13" s="75" t="s">
        <v>1562</v>
      </c>
      <c r="B13" s="76">
        <f>SUM(C12:C17)</f>
      </c>
      <c r="C13" s="76">
        <f>SUM(D12:D17)</f>
      </c>
      <c r="D13" s="76">
        <f>SUM(E12:E17)</f>
      </c>
      <c r="E13" s="76">
        <f>SUM(F12:F17)</f>
      </c>
      <c r="F13" s="76">
        <f>SUM(G12:G17)</f>
      </c>
      <c r="G13" s="76">
        <f>SUM(H12:H17)</f>
      </c>
      <c r="H13" s="76">
        <f>SUM(I12:I17)</f>
      </c>
      <c r="I13" s="76">
        <f>SUM(J12:J17)</f>
      </c>
      <c r="J13" s="76">
        <f>SUM(K12:K17)</f>
      </c>
      <c r="K13" s="76">
        <f>SUM(L12:L17)</f>
      </c>
      <c r="L13" s="76">
        <f>SUM(M12:M17)</f>
      </c>
      <c r="M13" s="76">
        <f>SUM(N12:N17)</f>
      </c>
      <c r="N13" s="76">
        <f>SUM(O12:O17)</f>
      </c>
      <c r="O13" s="76">
        <f>SUM(P12:P17)</f>
      </c>
      <c r="P13" s="76">
        <f>SUM(Q12:Q17)</f>
      </c>
      <c r="Q13" s="189"/>
      <c r="R13" s="76">
        <f>SUM(S12:S17)</f>
      </c>
      <c r="S13" s="4"/>
    </row>
    <row r="14" ht="17.25" customHeight="1" spans="1:20" x14ac:dyDescent="0.25">
      <c r="A14" s="5">
        <v>45235</v>
      </c>
      <c r="B14" s="79"/>
      <c r="C14" s="79"/>
      <c r="D14" s="79"/>
      <c r="E14" s="79"/>
      <c r="F14" s="79"/>
      <c r="G14" s="79"/>
      <c r="H14" s="79"/>
      <c r="I14" s="78">
        <v>800</v>
      </c>
      <c r="J14" s="79"/>
      <c r="K14" s="79"/>
      <c r="L14" s="79"/>
      <c r="M14" s="78">
        <v>200</v>
      </c>
      <c r="N14" s="78">
        <v>53</v>
      </c>
      <c r="O14" s="78">
        <v>100</v>
      </c>
      <c r="P14" s="78">
        <v>100</v>
      </c>
      <c r="Q14" s="146"/>
      <c r="R14" s="79"/>
      <c r="S14" s="4"/>
    </row>
    <row r="15" ht="17.25" customHeight="1" spans="1:20" x14ac:dyDescent="0.25">
      <c r="A15" s="45" t="s">
        <v>1563</v>
      </c>
      <c r="B15" s="79"/>
      <c r="C15" s="79"/>
      <c r="D15" s="79"/>
      <c r="E15" s="79"/>
      <c r="F15" s="79"/>
      <c r="G15" s="79"/>
      <c r="H15" s="79"/>
      <c r="I15" s="79"/>
      <c r="J15" s="78">
        <v>100</v>
      </c>
      <c r="K15" s="78">
        <v>100</v>
      </c>
      <c r="L15" s="79"/>
      <c r="M15" s="79"/>
      <c r="N15" s="79"/>
      <c r="O15" s="78">
        <v>100</v>
      </c>
      <c r="P15" s="78">
        <v>100</v>
      </c>
      <c r="Q15" s="146"/>
      <c r="R15" s="79"/>
      <c r="S15" s="4"/>
    </row>
    <row r="16" ht="17.25" customHeight="1" spans="1:20" x14ac:dyDescent="0.25">
      <c r="A16" s="45" t="s">
        <v>1564</v>
      </c>
      <c r="B16" s="79"/>
      <c r="C16" s="79"/>
      <c r="D16" s="79"/>
      <c r="E16" s="79"/>
      <c r="F16" s="79"/>
      <c r="G16" s="79"/>
      <c r="H16" s="79"/>
      <c r="I16" s="78">
        <v>550</v>
      </c>
      <c r="J16" s="78">
        <v>30</v>
      </c>
      <c r="K16" s="78">
        <v>64</v>
      </c>
      <c r="L16" s="78">
        <v>133</v>
      </c>
      <c r="M16" s="78">
        <v>100</v>
      </c>
      <c r="N16" s="79"/>
      <c r="O16" s="78">
        <v>170</v>
      </c>
      <c r="P16" s="78">
        <v>100</v>
      </c>
      <c r="Q16" s="146"/>
      <c r="R16" s="79"/>
      <c r="S16" s="4"/>
    </row>
    <row r="17" ht="17.25" customHeight="1" spans="1:20" x14ac:dyDescent="0.25">
      <c r="A17" s="5" t="s">
        <v>1565</v>
      </c>
      <c r="B17" s="79"/>
      <c r="C17" s="79"/>
      <c r="D17" s="79"/>
      <c r="E17" s="79"/>
      <c r="F17" s="79"/>
      <c r="G17" s="79"/>
      <c r="H17" s="79"/>
      <c r="I17" s="78">
        <v>250</v>
      </c>
      <c r="J17" s="79"/>
      <c r="K17" s="78">
        <v>130</v>
      </c>
      <c r="L17" s="79"/>
      <c r="M17" s="79"/>
      <c r="N17" s="79"/>
      <c r="O17" s="79"/>
      <c r="P17" s="78">
        <v>120</v>
      </c>
      <c r="Q17" s="146"/>
      <c r="R17" s="79"/>
      <c r="S17" s="4"/>
    </row>
    <row r="18" ht="17.25" customHeight="1" spans="1:20" x14ac:dyDescent="0.25">
      <c r="A18" s="45" t="s">
        <v>1011</v>
      </c>
      <c r="B18" s="79"/>
      <c r="C18" s="79"/>
      <c r="D18" s="79"/>
      <c r="E18" s="79"/>
      <c r="F18" s="79"/>
      <c r="G18" s="79"/>
      <c r="H18" s="79"/>
      <c r="I18" s="78">
        <v>1000</v>
      </c>
      <c r="J18" s="78">
        <v>182</v>
      </c>
      <c r="K18" s="78">
        <v>150</v>
      </c>
      <c r="L18" s="79"/>
      <c r="M18" s="79"/>
      <c r="N18" s="79"/>
      <c r="O18" s="78">
        <v>182</v>
      </c>
      <c r="P18" s="78">
        <v>150</v>
      </c>
      <c r="Q18" s="146"/>
      <c r="R18" s="79"/>
      <c r="S18" s="4"/>
    </row>
    <row r="19" ht="17.25" customHeight="1" spans="1:20" x14ac:dyDescent="0.25">
      <c r="A19" s="45" t="s">
        <v>1566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18">
        <v>203</v>
      </c>
      <c r="N19" s="6"/>
      <c r="O19" s="6"/>
      <c r="P19" s="6"/>
      <c r="Q19" s="6"/>
      <c r="R19" s="6"/>
      <c r="S19" s="4"/>
    </row>
    <row r="20" ht="17.25" customHeight="1" spans="1:20" x14ac:dyDescent="0.25">
      <c r="A20" s="45" t="s">
        <v>984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18">
        <v>200</v>
      </c>
      <c r="N20" s="6"/>
      <c r="O20" s="6"/>
      <c r="P20" s="6"/>
      <c r="Q20" s="6"/>
      <c r="R20" s="6"/>
      <c r="S20" s="4"/>
    </row>
    <row r="21" ht="17.25" customHeight="1" spans="1:20" x14ac:dyDescent="0.25">
      <c r="A21" s="45" t="s">
        <v>1475</v>
      </c>
      <c r="B21" s="25"/>
      <c r="C21" s="25"/>
      <c r="D21" s="25"/>
      <c r="E21" s="25"/>
      <c r="F21" s="25"/>
      <c r="G21" s="25"/>
      <c r="H21" s="25"/>
      <c r="I21" s="25"/>
      <c r="J21" s="18">
        <v>55</v>
      </c>
      <c r="K21" s="18">
        <v>110</v>
      </c>
      <c r="L21" s="25"/>
      <c r="M21" s="18">
        <v>50</v>
      </c>
      <c r="N21" s="25"/>
      <c r="O21" s="18">
        <v>45</v>
      </c>
      <c r="P21" s="18">
        <v>90</v>
      </c>
      <c r="Q21" s="6"/>
      <c r="R21" s="25"/>
      <c r="S21" s="4"/>
    </row>
    <row r="22" ht="17.25" customHeight="1" spans="1:20" x14ac:dyDescent="0.25">
      <c r="A22" s="5" t="s">
        <v>1476</v>
      </c>
      <c r="B22" s="25"/>
      <c r="C22" s="25"/>
      <c r="D22" s="25"/>
      <c r="E22" s="25"/>
      <c r="F22" s="25"/>
      <c r="G22" s="25"/>
      <c r="H22" s="25"/>
      <c r="I22" s="25"/>
      <c r="J22" s="18">
        <v>100</v>
      </c>
      <c r="K22" s="18">
        <v>180</v>
      </c>
      <c r="L22" s="25"/>
      <c r="M22" s="18">
        <v>300</v>
      </c>
      <c r="N22" s="25"/>
      <c r="O22" s="25"/>
      <c r="P22" s="18">
        <v>30</v>
      </c>
      <c r="Q22" s="6"/>
      <c r="R22" s="25"/>
      <c r="S22" s="4"/>
    </row>
    <row r="23" ht="17.25" customHeight="1" spans="1:20" x14ac:dyDescent="0.25">
      <c r="A23" s="44" t="s">
        <v>1395</v>
      </c>
      <c r="B23" s="25"/>
      <c r="C23" s="25"/>
      <c r="D23" s="25"/>
      <c r="E23" s="25"/>
      <c r="F23" s="25"/>
      <c r="G23" s="25"/>
      <c r="H23" s="25"/>
      <c r="I23" s="18">
        <v>200</v>
      </c>
      <c r="J23" s="25"/>
      <c r="K23" s="25"/>
      <c r="L23" s="25"/>
      <c r="M23" s="18">
        <v>100</v>
      </c>
      <c r="N23" s="25"/>
      <c r="O23" s="25"/>
      <c r="P23" s="25"/>
      <c r="Q23" s="25"/>
      <c r="R23" s="25"/>
      <c r="S23" s="4"/>
    </row>
    <row r="24" ht="17.25" customHeight="1" spans="1:20" x14ac:dyDescent="0.25">
      <c r="A24" s="44" t="s">
        <v>275</v>
      </c>
      <c r="B24" s="25"/>
      <c r="C24" s="25"/>
      <c r="D24" s="25"/>
      <c r="E24" s="25"/>
      <c r="F24" s="25"/>
      <c r="G24" s="25"/>
      <c r="H24" s="25"/>
      <c r="I24" s="25"/>
      <c r="J24" s="25"/>
      <c r="K24" s="18">
        <v>210</v>
      </c>
      <c r="L24" s="25"/>
      <c r="M24" s="25"/>
      <c r="N24" s="25"/>
      <c r="O24" s="18">
        <v>300</v>
      </c>
      <c r="P24" s="18">
        <v>90</v>
      </c>
      <c r="Q24" s="6"/>
      <c r="R24" s="25"/>
      <c r="S24" s="4"/>
    </row>
    <row r="25" ht="17.25" customHeight="1" spans="1:20" x14ac:dyDescent="0.25">
      <c r="A25" s="44">
        <v>44932</v>
      </c>
      <c r="B25" s="25"/>
      <c r="C25" s="25"/>
      <c r="D25" s="25"/>
      <c r="E25" s="25"/>
      <c r="F25" s="25"/>
      <c r="G25" s="25"/>
      <c r="H25" s="25"/>
      <c r="I25" s="18">
        <v>300</v>
      </c>
      <c r="J25" s="25"/>
      <c r="K25" s="18">
        <v>90</v>
      </c>
      <c r="L25" s="25"/>
      <c r="M25" s="18">
        <v>100</v>
      </c>
      <c r="N25" s="25"/>
      <c r="O25" s="25"/>
      <c r="P25" s="25"/>
      <c r="Q25" s="18">
        <v>200</v>
      </c>
      <c r="R25" s="25"/>
      <c r="S25" s="4"/>
    </row>
    <row r="26" ht="17.25" customHeight="1" spans="1:20" x14ac:dyDescent="0.25">
      <c r="A26" s="5">
        <v>45113</v>
      </c>
      <c r="B26" s="25"/>
      <c r="C26" s="25"/>
      <c r="D26" s="25"/>
      <c r="E26" s="25"/>
      <c r="F26" s="25"/>
      <c r="G26" s="25"/>
      <c r="H26" s="25"/>
      <c r="I26" s="18">
        <v>50</v>
      </c>
      <c r="J26" s="18">
        <v>200</v>
      </c>
      <c r="K26" s="25"/>
      <c r="L26" s="25"/>
      <c r="M26" s="18">
        <v>155</v>
      </c>
      <c r="N26" s="25"/>
      <c r="O26" s="25"/>
      <c r="P26" s="25"/>
      <c r="Q26" s="25"/>
      <c r="R26" s="25"/>
      <c r="S26" s="4"/>
    </row>
    <row r="27" ht="17.25" customHeight="1" spans="1:20" x14ac:dyDescent="0.25">
      <c r="A27" s="5">
        <v>45144</v>
      </c>
      <c r="B27" s="6"/>
      <c r="C27" s="6"/>
      <c r="D27" s="6"/>
      <c r="E27" s="6"/>
      <c r="F27" s="6"/>
      <c r="G27" s="6"/>
      <c r="H27" s="6"/>
      <c r="I27" s="18">
        <v>450</v>
      </c>
      <c r="J27" s="18">
        <v>100</v>
      </c>
      <c r="K27" s="6"/>
      <c r="L27" s="6"/>
      <c r="M27" s="6"/>
      <c r="N27" s="6"/>
      <c r="O27" s="6"/>
      <c r="P27" s="6"/>
      <c r="Q27" s="6"/>
      <c r="R27" s="6"/>
      <c r="S27" s="4"/>
    </row>
    <row r="28" ht="17.25" customHeight="1" spans="1:20" x14ac:dyDescent="0.25">
      <c r="A28" s="75" t="s">
        <v>1567</v>
      </c>
      <c r="B28" s="76">
        <f>SUM(C18:C32)</f>
      </c>
      <c r="C28" s="76">
        <f>SUM(D18:D32)</f>
      </c>
      <c r="D28" s="76">
        <f>SUM(E18:E32)</f>
      </c>
      <c r="E28" s="76">
        <f>SUM(F18:F32)</f>
      </c>
      <c r="F28" s="76">
        <f>SUM(G18:G32)</f>
      </c>
      <c r="G28" s="76">
        <f>SUM(H18:H32)</f>
      </c>
      <c r="H28" s="76">
        <f>SUM(I18:I32)</f>
      </c>
      <c r="I28" s="76">
        <f>SUM(J18:J32)</f>
      </c>
      <c r="J28" s="76">
        <f>SUM(K18:K32)</f>
      </c>
      <c r="K28" s="76">
        <f>SUM(L18:L32)</f>
      </c>
      <c r="L28" s="76">
        <f>SUM(M18:M32)</f>
      </c>
      <c r="M28" s="76">
        <f>SUM(N18:N32)</f>
      </c>
      <c r="N28" s="76">
        <f>SUM(O18:O32)</f>
      </c>
      <c r="O28" s="76">
        <f>SUM(P18:P32)</f>
      </c>
      <c r="P28" s="76">
        <f>SUM(Q18:Q32)</f>
      </c>
      <c r="Q28" s="76">
        <f>SUM(R18:R32)</f>
      </c>
      <c r="R28" s="76">
        <f>SUM(S18:S32)</f>
      </c>
      <c r="S28" s="4"/>
    </row>
    <row r="29" ht="17.25" customHeight="1" spans="1:20" x14ac:dyDescent="0.25">
      <c r="A29" s="45">
        <v>45023</v>
      </c>
      <c r="B29" s="25"/>
      <c r="C29" s="25"/>
      <c r="D29" s="25"/>
      <c r="E29" s="25"/>
      <c r="F29" s="25"/>
      <c r="G29" s="18">
        <v>-28</v>
      </c>
      <c r="H29" s="25"/>
      <c r="I29" s="25"/>
      <c r="J29" s="25"/>
      <c r="K29" s="18">
        <v>-1</v>
      </c>
      <c r="L29" s="18">
        <v>-296</v>
      </c>
      <c r="M29" s="25"/>
      <c r="N29" s="25"/>
      <c r="O29" s="25"/>
      <c r="P29" s="25"/>
      <c r="Q29" s="25"/>
      <c r="R29" s="25"/>
      <c r="S29" s="4"/>
    </row>
    <row r="30" ht="17.25" customHeight="1" spans="1:20" x14ac:dyDescent="0.25">
      <c r="A30" s="75" t="s">
        <v>1568</v>
      </c>
      <c r="B30" s="76">
        <f>SUM(C33:C34)</f>
      </c>
      <c r="C30" s="76">
        <f>SUM(D33:D34)</f>
      </c>
      <c r="D30" s="76">
        <f>SUM(E33:E34)</f>
      </c>
      <c r="E30" s="76">
        <f>SUM(F33:F34)</f>
      </c>
      <c r="F30" s="76">
        <f>SUM(G33:G34)</f>
      </c>
      <c r="G30" s="76">
        <f>SUM(H33:H34)</f>
      </c>
      <c r="H30" s="76">
        <f>SUM(I33:I34)</f>
      </c>
      <c r="I30" s="76">
        <f>SUM(J33:J34)</f>
      </c>
      <c r="J30" s="76">
        <f>SUM(K33:K34)</f>
      </c>
      <c r="K30" s="76">
        <f>SUM(L33:L34)</f>
      </c>
      <c r="L30" s="76">
        <f>SUM(M33:M34)</f>
      </c>
      <c r="M30" s="76">
        <f>SUM(N33:N34)</f>
      </c>
      <c r="N30" s="76">
        <f>SUM(O33:O34)</f>
      </c>
      <c r="O30" s="76">
        <f>SUM(P33:P34)</f>
      </c>
      <c r="P30" s="76">
        <f>SUM(Q33:Q34)</f>
      </c>
      <c r="Q30" s="76">
        <f>SUM(R33:R34)</f>
      </c>
      <c r="R30" s="76">
        <f>SUM(S33:S34)</f>
      </c>
      <c r="S30" s="4"/>
    </row>
    <row r="31" ht="17.25" customHeight="1" spans="1:20" x14ac:dyDescent="0.25">
      <c r="A31" s="5">
        <v>45206</v>
      </c>
      <c r="B31" s="18">
        <v>-24</v>
      </c>
      <c r="C31" s="18">
        <v>-9</v>
      </c>
      <c r="D31" s="18">
        <v>-51</v>
      </c>
      <c r="E31" s="18">
        <v>-2</v>
      </c>
      <c r="F31" s="25"/>
      <c r="G31" s="18">
        <v>-47</v>
      </c>
      <c r="H31" s="18">
        <v>-28</v>
      </c>
      <c r="I31" s="25"/>
      <c r="J31" s="25"/>
      <c r="K31" s="25"/>
      <c r="L31" s="18">
        <v>-92</v>
      </c>
      <c r="M31" s="25"/>
      <c r="N31" s="25"/>
      <c r="O31" s="25"/>
      <c r="P31" s="25"/>
      <c r="Q31" s="25"/>
      <c r="R31" s="25"/>
      <c r="S31" s="4"/>
    </row>
    <row r="32" ht="17.25" customHeight="1" spans="1:20" x14ac:dyDescent="0.25">
      <c r="A32" s="5" t="s">
        <v>195</v>
      </c>
      <c r="B32" s="25"/>
      <c r="C32" s="25"/>
      <c r="D32" s="25"/>
      <c r="E32" s="25"/>
      <c r="F32" s="25"/>
      <c r="G32" s="25"/>
      <c r="H32" s="25"/>
      <c r="I32" s="18">
        <v>-196</v>
      </c>
      <c r="J32" s="18">
        <v>-104</v>
      </c>
      <c r="K32" s="18">
        <v>-10</v>
      </c>
      <c r="L32" s="18">
        <v>-130</v>
      </c>
      <c r="M32" s="18">
        <v>-111</v>
      </c>
      <c r="N32" s="25"/>
      <c r="O32" s="18">
        <v>-40</v>
      </c>
      <c r="P32" s="25"/>
      <c r="Q32" s="25"/>
      <c r="R32" s="25"/>
      <c r="S32" s="4"/>
    </row>
    <row r="33" ht="17.25" customHeight="1" spans="1:20" x14ac:dyDescent="0.25">
      <c r="A33" s="5" t="s">
        <v>768</v>
      </c>
      <c r="B33" s="49"/>
      <c r="C33" s="49"/>
      <c r="D33" s="49"/>
      <c r="E33" s="49"/>
      <c r="F33" s="49"/>
      <c r="G33" s="49"/>
      <c r="H33" s="49"/>
      <c r="I33" s="47">
        <v>-48</v>
      </c>
      <c r="J33" s="47">
        <v>-78</v>
      </c>
      <c r="K33" s="47">
        <v>-12</v>
      </c>
      <c r="L33" s="47">
        <v>-66</v>
      </c>
      <c r="M33" s="47">
        <v>-101</v>
      </c>
      <c r="N33" s="47">
        <v>-30</v>
      </c>
      <c r="O33" s="47">
        <v>-82</v>
      </c>
      <c r="P33" s="47">
        <v>-7</v>
      </c>
      <c r="Q33" s="49"/>
      <c r="R33" s="49"/>
      <c r="S33" s="4"/>
    </row>
    <row r="34" ht="17.25" customHeight="1" spans="1:20" x14ac:dyDescent="0.25">
      <c r="A34" s="5" t="s">
        <v>999</v>
      </c>
      <c r="B34" s="49"/>
      <c r="C34" s="49"/>
      <c r="D34" s="49"/>
      <c r="E34" s="47">
        <v>-14</v>
      </c>
      <c r="F34" s="47">
        <v>-84</v>
      </c>
      <c r="G34" s="49"/>
      <c r="H34" s="49"/>
      <c r="I34" s="47">
        <v>-234</v>
      </c>
      <c r="J34" s="47">
        <v>-19</v>
      </c>
      <c r="K34" s="47">
        <v>-25</v>
      </c>
      <c r="L34" s="47">
        <v>-109</v>
      </c>
      <c r="M34" s="47">
        <v>-102</v>
      </c>
      <c r="N34" s="49"/>
      <c r="O34" s="47">
        <v>-26</v>
      </c>
      <c r="P34" s="47">
        <v>-19</v>
      </c>
      <c r="Q34" s="49"/>
      <c r="R34" s="49"/>
      <c r="S34" s="4"/>
    </row>
    <row r="35" ht="17.25" customHeight="1" spans="1:20" x14ac:dyDescent="0.25">
      <c r="A35" s="5">
        <v>44993</v>
      </c>
      <c r="B35" s="47">
        <v>-45</v>
      </c>
      <c r="C35" s="47">
        <v>-29</v>
      </c>
      <c r="D35" s="47">
        <v>-76</v>
      </c>
      <c r="E35" s="49"/>
      <c r="F35" s="49"/>
      <c r="G35" s="47">
        <v>-6</v>
      </c>
      <c r="H35" s="47">
        <v>-37</v>
      </c>
      <c r="I35" s="47">
        <v>-110</v>
      </c>
      <c r="J35" s="49"/>
      <c r="K35" s="49"/>
      <c r="L35" s="49"/>
      <c r="M35" s="47">
        <v>-107</v>
      </c>
      <c r="N35" s="49"/>
      <c r="O35" s="49"/>
      <c r="P35" s="49"/>
      <c r="Q35" s="49"/>
      <c r="R35" s="49"/>
      <c r="S35" s="4"/>
    </row>
    <row r="36" ht="17.25" customHeight="1" spans="1:20" x14ac:dyDescent="0.25">
      <c r="A36" s="5">
        <v>45177</v>
      </c>
      <c r="B36" s="49"/>
      <c r="C36" s="49"/>
      <c r="D36" s="49"/>
      <c r="E36" s="47">
        <v>-1</v>
      </c>
      <c r="F36" s="47">
        <v>-3</v>
      </c>
      <c r="G36" s="49"/>
      <c r="H36" s="49"/>
      <c r="I36" s="49"/>
      <c r="J36" s="47">
        <v>-80</v>
      </c>
      <c r="K36" s="47">
        <v>-68</v>
      </c>
      <c r="L36" s="49"/>
      <c r="M36" s="47">
        <v>-228</v>
      </c>
      <c r="N36" s="49"/>
      <c r="O36" s="47">
        <v>-78</v>
      </c>
      <c r="P36" s="47">
        <v>-38</v>
      </c>
      <c r="Q36" s="49"/>
      <c r="R36" s="49"/>
      <c r="S36" s="4"/>
    </row>
    <row r="37" ht="17.25" customHeight="1" spans="1:20" x14ac:dyDescent="0.25">
      <c r="A37" s="75" t="s">
        <v>1569</v>
      </c>
      <c r="B37" s="76">
        <f>SUM(C35:C41)</f>
      </c>
      <c r="C37" s="76">
        <f>SUM(D35:D41)</f>
      </c>
      <c r="D37" s="76">
        <f>SUM(E35:E41)</f>
      </c>
      <c r="E37" s="76">
        <f>SUM(F35:F41)</f>
      </c>
      <c r="F37" s="76">
        <f>SUM(G35:G41)</f>
      </c>
      <c r="G37" s="76">
        <f>SUM(H35:H41)</f>
      </c>
      <c r="H37" s="76">
        <f>SUM(I35:I41)</f>
      </c>
      <c r="I37" s="76">
        <f>SUM(J35:J41)</f>
      </c>
      <c r="J37" s="76">
        <f>SUM(K35:K41)</f>
      </c>
      <c r="K37" s="76">
        <f>SUM(L35:L41)</f>
      </c>
      <c r="L37" s="76">
        <f>SUM(M35:M41)</f>
      </c>
      <c r="M37" s="76">
        <f>SUM(N35:N41)</f>
      </c>
      <c r="N37" s="76">
        <f>SUM(O35:O41)</f>
      </c>
      <c r="O37" s="76">
        <f>SUM(P35:P41)</f>
      </c>
      <c r="P37" s="76">
        <f>SUM(Q35:Q41)</f>
      </c>
      <c r="Q37" s="76">
        <f>SUM(R35:R41)</f>
      </c>
      <c r="R37" s="76">
        <f>SUM(S35:S41)</f>
      </c>
      <c r="S37" s="4"/>
    </row>
    <row r="38" ht="17.25" customHeight="1" spans="1:20" x14ac:dyDescent="0.25">
      <c r="A38" s="44">
        <v>45207</v>
      </c>
      <c r="B38" s="49"/>
      <c r="C38" s="49"/>
      <c r="D38" s="49"/>
      <c r="E38" s="49"/>
      <c r="F38" s="49"/>
      <c r="G38" s="49"/>
      <c r="H38" s="49"/>
      <c r="I38" s="47">
        <v>-255</v>
      </c>
      <c r="J38" s="47">
        <v>-31</v>
      </c>
      <c r="K38" s="47">
        <v>-26</v>
      </c>
      <c r="L38" s="49"/>
      <c r="M38" s="47">
        <v>-193</v>
      </c>
      <c r="N38" s="47">
        <v>-18</v>
      </c>
      <c r="O38" s="171">
        <v>-19</v>
      </c>
      <c r="P38" s="171">
        <v>-25</v>
      </c>
      <c r="Q38" s="49"/>
      <c r="R38" s="49"/>
      <c r="S38" s="4"/>
    </row>
    <row r="39" ht="17.25" customHeight="1" spans="1:20" x14ac:dyDescent="0.25">
      <c r="A39" s="5">
        <v>45238</v>
      </c>
      <c r="B39" s="49"/>
      <c r="C39" s="49"/>
      <c r="D39" s="49"/>
      <c r="E39" s="49"/>
      <c r="F39" s="49"/>
      <c r="G39" s="49"/>
      <c r="H39" s="49"/>
      <c r="I39" s="47">
        <v>-248</v>
      </c>
      <c r="J39" s="47">
        <v>-128</v>
      </c>
      <c r="K39" s="47">
        <v>-68</v>
      </c>
      <c r="L39" s="49"/>
      <c r="M39" s="49"/>
      <c r="N39" s="47">
        <v>-82</v>
      </c>
      <c r="O39" s="47">
        <v>-141</v>
      </c>
      <c r="P39" s="47">
        <v>-82</v>
      </c>
      <c r="Q39" s="49"/>
      <c r="R39" s="49"/>
      <c r="S39" s="4"/>
    </row>
    <row r="40" ht="17.25" customHeight="1" spans="1:20" x14ac:dyDescent="0.25">
      <c r="A40" s="5" t="s">
        <v>810</v>
      </c>
      <c r="B40" s="49"/>
      <c r="C40" s="49"/>
      <c r="D40" s="49"/>
      <c r="E40" s="47">
        <v>-12</v>
      </c>
      <c r="F40" s="47">
        <v>-3</v>
      </c>
      <c r="G40" s="49"/>
      <c r="H40" s="49"/>
      <c r="I40" s="47">
        <v>-426</v>
      </c>
      <c r="J40" s="49"/>
      <c r="K40" s="49"/>
      <c r="L40" s="49"/>
      <c r="M40" s="47">
        <v>-150</v>
      </c>
      <c r="N40" s="49"/>
      <c r="O40" s="49"/>
      <c r="P40" s="49"/>
      <c r="Q40" s="47">
        <v>-32</v>
      </c>
      <c r="R40" s="49"/>
      <c r="S40" s="4"/>
    </row>
    <row r="41" ht="17.25" customHeight="1" spans="1:20" x14ac:dyDescent="0.25">
      <c r="A41" s="5" t="s">
        <v>769</v>
      </c>
      <c r="B41" s="48"/>
      <c r="C41" s="48"/>
      <c r="D41" s="48"/>
      <c r="E41" s="48"/>
      <c r="F41" s="48"/>
      <c r="G41" s="48"/>
      <c r="H41" s="48"/>
      <c r="I41" s="47">
        <v>-272</v>
      </c>
      <c r="J41" s="48"/>
      <c r="K41" s="48"/>
      <c r="L41" s="48"/>
      <c r="M41" s="47">
        <v>-122</v>
      </c>
      <c r="N41" s="47">
        <v>-51</v>
      </c>
      <c r="O41" s="48"/>
      <c r="P41" s="48"/>
      <c r="Q41" s="48"/>
      <c r="R41" s="48"/>
      <c r="S41" s="4"/>
    </row>
    <row r="42" ht="17.25" customHeight="1" spans="1:20" x14ac:dyDescent="0.25">
      <c r="A42" s="5" t="s">
        <v>769</v>
      </c>
      <c r="B42" s="48"/>
      <c r="C42" s="48"/>
      <c r="D42" s="48"/>
      <c r="E42" s="47">
        <v>-22</v>
      </c>
      <c r="F42" s="47">
        <v>-2</v>
      </c>
      <c r="G42" s="48"/>
      <c r="H42" s="48"/>
      <c r="I42" s="47">
        <v>-108</v>
      </c>
      <c r="J42" s="48"/>
      <c r="K42" s="47">
        <v>-125</v>
      </c>
      <c r="L42" s="48"/>
      <c r="M42" s="47">
        <v>-142</v>
      </c>
      <c r="N42" s="48"/>
      <c r="O42" s="47">
        <v>-13</v>
      </c>
      <c r="P42" s="48"/>
      <c r="Q42" s="48"/>
      <c r="R42" s="48"/>
      <c r="S42" s="4"/>
    </row>
    <row r="43" ht="17.25" customHeight="1" spans="1:20" x14ac:dyDescent="0.25">
      <c r="A43" s="5" t="s">
        <v>110</v>
      </c>
      <c r="B43" s="49"/>
      <c r="C43" s="49"/>
      <c r="D43" s="49"/>
      <c r="E43" s="49"/>
      <c r="F43" s="49"/>
      <c r="G43" s="49"/>
      <c r="H43" s="49"/>
      <c r="I43" s="47">
        <v>-535</v>
      </c>
      <c r="J43" s="49"/>
      <c r="K43" s="49"/>
      <c r="L43" s="47">
        <v>-21</v>
      </c>
      <c r="M43" s="47">
        <v>-76</v>
      </c>
      <c r="N43" s="49"/>
      <c r="O43" s="49"/>
      <c r="P43" s="49"/>
      <c r="Q43" s="49"/>
      <c r="R43" s="49"/>
      <c r="S43" s="4"/>
    </row>
    <row r="44" ht="17.25" customHeight="1" spans="1:20" x14ac:dyDescent="0.25">
      <c r="A44" s="5" t="s">
        <v>110</v>
      </c>
      <c r="B44" s="47">
        <v>-14</v>
      </c>
      <c r="C44" s="47">
        <v>-4</v>
      </c>
      <c r="D44" s="47">
        <v>-35</v>
      </c>
      <c r="E44" s="47">
        <v>-15</v>
      </c>
      <c r="F44" s="47">
        <v>-26</v>
      </c>
      <c r="G44" s="47">
        <v>-4</v>
      </c>
      <c r="H44" s="47">
        <v>-2</v>
      </c>
      <c r="I44" s="49"/>
      <c r="J44" s="47">
        <v>-119</v>
      </c>
      <c r="K44" s="47">
        <v>-75</v>
      </c>
      <c r="L44" s="49"/>
      <c r="M44" s="49"/>
      <c r="N44" s="47">
        <v>-79</v>
      </c>
      <c r="O44" s="47">
        <v>-128</v>
      </c>
      <c r="P44" s="47">
        <v>-51</v>
      </c>
      <c r="Q44" s="49"/>
      <c r="R44" s="49"/>
      <c r="S44" s="4"/>
    </row>
    <row r="45" ht="17.25" customHeight="1" spans="1:20" x14ac:dyDescent="0.25">
      <c r="A45" s="5" t="s">
        <v>780</v>
      </c>
      <c r="B45" s="49"/>
      <c r="C45" s="49"/>
      <c r="D45" s="49"/>
      <c r="E45" s="49"/>
      <c r="F45" s="49"/>
      <c r="G45" s="49"/>
      <c r="H45" s="49"/>
      <c r="I45" s="47">
        <v>-122</v>
      </c>
      <c r="J45" s="47">
        <v>-80</v>
      </c>
      <c r="K45" s="47">
        <v>-199</v>
      </c>
      <c r="L45" s="47">
        <v>-6</v>
      </c>
      <c r="M45" s="49"/>
      <c r="N45" s="47">
        <v>-7</v>
      </c>
      <c r="O45" s="47">
        <v>-23</v>
      </c>
      <c r="P45" s="47">
        <v>-113</v>
      </c>
      <c r="Q45" s="47">
        <v>-8</v>
      </c>
      <c r="R45" s="49"/>
      <c r="S45" s="4"/>
    </row>
    <row r="46" ht="17.25" customHeight="1" spans="1:20" x14ac:dyDescent="0.25">
      <c r="A46" s="5" t="s">
        <v>1082</v>
      </c>
      <c r="B46" s="49"/>
      <c r="C46" s="49"/>
      <c r="D46" s="49"/>
      <c r="E46" s="47">
        <v>-4</v>
      </c>
      <c r="F46" s="49"/>
      <c r="G46" s="49"/>
      <c r="H46" s="49"/>
      <c r="I46" s="47">
        <v>-186</v>
      </c>
      <c r="J46" s="47">
        <v>-1</v>
      </c>
      <c r="K46" s="47">
        <v>-91</v>
      </c>
      <c r="L46" s="47">
        <v>-8</v>
      </c>
      <c r="M46" s="47">
        <v>-172</v>
      </c>
      <c r="N46" s="47">
        <v>-29</v>
      </c>
      <c r="O46" s="47">
        <v>-1</v>
      </c>
      <c r="P46" s="47">
        <v>-74</v>
      </c>
      <c r="Q46" s="47">
        <v>-22</v>
      </c>
      <c r="R46" s="49"/>
      <c r="S46" s="4"/>
    </row>
    <row r="47" ht="17.25" customHeight="1" spans="1:20" x14ac:dyDescent="0.25">
      <c r="A47" s="45" t="s">
        <v>1068</v>
      </c>
      <c r="B47" s="49"/>
      <c r="C47" s="49"/>
      <c r="D47" s="49"/>
      <c r="E47" s="47">
        <v>-3</v>
      </c>
      <c r="F47" s="47">
        <v>-2</v>
      </c>
      <c r="G47" s="49"/>
      <c r="H47" s="49"/>
      <c r="I47" s="47">
        <v>-94</v>
      </c>
      <c r="J47" s="47">
        <v>-70</v>
      </c>
      <c r="K47" s="47">
        <v>-168</v>
      </c>
      <c r="L47" s="49"/>
      <c r="M47" s="47">
        <v>-148</v>
      </c>
      <c r="N47" s="47">
        <v>-31</v>
      </c>
      <c r="O47" s="47">
        <v>-64</v>
      </c>
      <c r="P47" s="47">
        <v>-58</v>
      </c>
      <c r="Q47" s="47">
        <v>-8</v>
      </c>
      <c r="R47" s="49"/>
      <c r="S47" s="4"/>
    </row>
    <row r="48" ht="17.25" customHeight="1" spans="1:20" x14ac:dyDescent="0.25">
      <c r="A48" s="45" t="s">
        <v>770</v>
      </c>
      <c r="B48" s="49"/>
      <c r="C48" s="49"/>
      <c r="D48" s="49"/>
      <c r="E48" s="49"/>
      <c r="F48" s="49"/>
      <c r="G48" s="49"/>
      <c r="H48" s="49"/>
      <c r="I48" s="47">
        <v>-325</v>
      </c>
      <c r="J48" s="49"/>
      <c r="K48" s="49"/>
      <c r="L48" s="49"/>
      <c r="M48" s="47">
        <v>-185</v>
      </c>
      <c r="N48" s="47">
        <v>-33</v>
      </c>
      <c r="O48" s="49"/>
      <c r="P48" s="49"/>
      <c r="Q48" s="49"/>
      <c r="R48" s="49"/>
      <c r="S48" s="4"/>
    </row>
    <row r="49" ht="17.25" customHeight="1" spans="1:20" x14ac:dyDescent="0.25">
      <c r="A49" s="45" t="s">
        <v>781</v>
      </c>
      <c r="B49" s="49"/>
      <c r="C49" s="49"/>
      <c r="D49" s="49"/>
      <c r="E49" s="47">
        <v>-12</v>
      </c>
      <c r="F49" s="47">
        <v>-10</v>
      </c>
      <c r="G49" s="49"/>
      <c r="H49" s="49"/>
      <c r="I49" s="47">
        <v>-297</v>
      </c>
      <c r="J49" s="47">
        <v>-24</v>
      </c>
      <c r="K49" s="47">
        <v>-69</v>
      </c>
      <c r="L49" s="47">
        <v>-25</v>
      </c>
      <c r="M49" s="47">
        <v>-92</v>
      </c>
      <c r="N49" s="47">
        <v>-59</v>
      </c>
      <c r="O49" s="47">
        <v>-15</v>
      </c>
      <c r="P49" s="47">
        <v>-59</v>
      </c>
      <c r="Q49" s="49"/>
      <c r="R49" s="49"/>
      <c r="S49" s="4"/>
    </row>
    <row r="50" ht="17.25" customHeight="1" spans="1:20" x14ac:dyDescent="0.25">
      <c r="A50" s="45" t="s">
        <v>781</v>
      </c>
      <c r="B50" s="48"/>
      <c r="C50" s="48"/>
      <c r="D50" s="48"/>
      <c r="E50" s="48"/>
      <c r="F50" s="48"/>
      <c r="G50" s="48"/>
      <c r="H50" s="48"/>
      <c r="I50" s="47">
        <v>-190</v>
      </c>
      <c r="J50" s="47">
        <v>-97</v>
      </c>
      <c r="K50" s="47">
        <v>-77</v>
      </c>
      <c r="L50" s="48"/>
      <c r="M50" s="47">
        <v>-68</v>
      </c>
      <c r="N50" s="47">
        <v>-19</v>
      </c>
      <c r="O50" s="47">
        <v>-86</v>
      </c>
      <c r="P50" s="47">
        <v>-107</v>
      </c>
      <c r="Q50" s="47">
        <v>-25</v>
      </c>
      <c r="R50" s="48"/>
      <c r="S50" s="4"/>
    </row>
    <row r="51" ht="17.25" customHeight="1" spans="1:20" x14ac:dyDescent="0.25">
      <c r="A51" s="45" t="s">
        <v>1024</v>
      </c>
      <c r="B51" s="49"/>
      <c r="C51" s="49"/>
      <c r="D51" s="49"/>
      <c r="E51" s="49"/>
      <c r="F51" s="49"/>
      <c r="G51" s="49"/>
      <c r="H51" s="49"/>
      <c r="I51" s="47">
        <v>-178</v>
      </c>
      <c r="J51" s="47">
        <v>-59</v>
      </c>
      <c r="K51" s="47">
        <v>-232</v>
      </c>
      <c r="L51" s="49"/>
      <c r="M51" s="47">
        <v>-75</v>
      </c>
      <c r="N51" s="47">
        <v>-17</v>
      </c>
      <c r="O51" s="47">
        <v>-45</v>
      </c>
      <c r="P51" s="47">
        <v>-132</v>
      </c>
      <c r="Q51" s="47">
        <v>-1</v>
      </c>
      <c r="R51" s="49"/>
      <c r="S51" s="4"/>
    </row>
    <row r="52" ht="17.25" customHeight="1" spans="1:20" x14ac:dyDescent="0.25">
      <c r="A52" s="5" t="s">
        <v>304</v>
      </c>
      <c r="B52" s="49"/>
      <c r="C52" s="49"/>
      <c r="D52" s="49"/>
      <c r="E52" s="49"/>
      <c r="F52" s="49"/>
      <c r="G52" s="49"/>
      <c r="H52" s="49"/>
      <c r="I52" s="47">
        <v>-247</v>
      </c>
      <c r="J52" s="49"/>
      <c r="K52" s="49"/>
      <c r="L52" s="47">
        <v>-48</v>
      </c>
      <c r="M52" s="47">
        <v>-253</v>
      </c>
      <c r="N52" s="47">
        <v>-19</v>
      </c>
      <c r="O52" s="49"/>
      <c r="P52" s="49"/>
      <c r="Q52" s="49"/>
      <c r="R52" s="49"/>
      <c r="S52" s="4"/>
    </row>
    <row r="53" ht="17.25" customHeight="1" spans="1:20" x14ac:dyDescent="0.25">
      <c r="A53" s="45">
        <v>44935</v>
      </c>
      <c r="B53" s="49"/>
      <c r="C53" s="49"/>
      <c r="D53" s="49"/>
      <c r="E53" s="47">
        <v>-18</v>
      </c>
      <c r="F53" s="47">
        <v>-7</v>
      </c>
      <c r="G53" s="49"/>
      <c r="H53" s="49"/>
      <c r="I53" s="49"/>
      <c r="J53" s="47">
        <v>-91</v>
      </c>
      <c r="K53" s="47">
        <v>-261</v>
      </c>
      <c r="L53" s="49"/>
      <c r="M53" s="49"/>
      <c r="N53" s="49"/>
      <c r="O53" s="47">
        <v>-109</v>
      </c>
      <c r="P53" s="47">
        <v>-118</v>
      </c>
      <c r="Q53" s="47">
        <v>-62</v>
      </c>
      <c r="R53" s="49"/>
      <c r="S53" s="4"/>
    </row>
    <row r="54" ht="17.25" customHeight="1" spans="1:20" x14ac:dyDescent="0.25">
      <c r="A54" s="5">
        <v>45025</v>
      </c>
      <c r="B54" s="49"/>
      <c r="C54" s="49"/>
      <c r="D54" s="49"/>
      <c r="E54" s="49"/>
      <c r="F54" s="49"/>
      <c r="G54" s="49"/>
      <c r="H54" s="49"/>
      <c r="I54" s="47">
        <v>-418</v>
      </c>
      <c r="J54" s="47">
        <v>-17</v>
      </c>
      <c r="K54" s="47">
        <v>-30</v>
      </c>
      <c r="L54" s="47">
        <v>-66</v>
      </c>
      <c r="M54" s="47">
        <v>-181</v>
      </c>
      <c r="N54" s="47">
        <v>-64</v>
      </c>
      <c r="O54" s="47">
        <v>-31</v>
      </c>
      <c r="P54" s="47">
        <v>-37</v>
      </c>
      <c r="Q54" s="47">
        <v>-5</v>
      </c>
      <c r="R54" s="49"/>
      <c r="S54" s="4"/>
    </row>
    <row r="55" ht="18" customHeight="1" spans="1:20" x14ac:dyDescent="0.25">
      <c r="A55" s="5">
        <v>45086</v>
      </c>
      <c r="B55" s="47">
        <v>-8</v>
      </c>
      <c r="C55" s="49"/>
      <c r="D55" s="49"/>
      <c r="E55" s="47">
        <v>-16</v>
      </c>
      <c r="F55" s="47">
        <v>-1</v>
      </c>
      <c r="G55" s="47">
        <v>-5</v>
      </c>
      <c r="H55" s="47">
        <v>-5</v>
      </c>
      <c r="I55" s="47">
        <v>-137</v>
      </c>
      <c r="J55" s="47">
        <v>-18</v>
      </c>
      <c r="K55" s="47">
        <v>-121</v>
      </c>
      <c r="L55" s="47">
        <v>-9</v>
      </c>
      <c r="M55" s="47">
        <v>-32</v>
      </c>
      <c r="N55" s="47">
        <v>-12</v>
      </c>
      <c r="O55" s="47">
        <v>-35</v>
      </c>
      <c r="P55" s="47">
        <v>-78</v>
      </c>
      <c r="Q55" s="47">
        <v>-6</v>
      </c>
      <c r="R55" s="49"/>
      <c r="S55" s="4"/>
    </row>
    <row r="56" ht="17.25" customHeight="1" spans="1:20" x14ac:dyDescent="0.25">
      <c r="A56" s="75" t="s">
        <v>1570</v>
      </c>
      <c r="B56" s="76">
        <f>SUM(C42:C60)</f>
      </c>
      <c r="C56" s="76">
        <f>SUM(D42:D60)</f>
      </c>
      <c r="D56" s="76">
        <f>SUM(E42:E60)</f>
      </c>
      <c r="E56" s="76">
        <f>SUM(F42:F60)</f>
      </c>
      <c r="F56" s="76">
        <f>SUM(G42:G60)</f>
      </c>
      <c r="G56" s="76">
        <f>SUM(H42:H60)</f>
      </c>
      <c r="H56" s="76">
        <f>SUM(I42:I60)</f>
      </c>
      <c r="I56" s="76">
        <f>SUM(J42:J60)</f>
      </c>
      <c r="J56" s="76">
        <f>SUM(K42:K60)</f>
      </c>
      <c r="K56" s="76">
        <f>SUM(L42:L60)</f>
      </c>
      <c r="L56" s="76">
        <f>SUM(M42:M60)</f>
      </c>
      <c r="M56" s="76">
        <f>SUM(N42:N60)</f>
      </c>
      <c r="N56" s="76">
        <f>SUM(O42:O60)</f>
      </c>
      <c r="O56" s="76">
        <f>SUM(P42:P60)</f>
      </c>
      <c r="P56" s="76">
        <f>SUM(Q42:Q60)</f>
      </c>
      <c r="Q56" s="76">
        <f>SUM(R42:R60)</f>
      </c>
      <c r="R56" s="76">
        <f>SUM(S42:S60)</f>
      </c>
      <c r="S56" s="4"/>
    </row>
    <row r="57" ht="17.25" customHeight="1" spans="1:20" x14ac:dyDescent="0.25">
      <c r="A57" s="45" t="s">
        <v>316</v>
      </c>
      <c r="B57" s="47">
        <v>-3</v>
      </c>
      <c r="C57" s="47">
        <v>-5</v>
      </c>
      <c r="D57" s="47">
        <v>-13</v>
      </c>
      <c r="E57" s="47">
        <v>-24</v>
      </c>
      <c r="F57" s="49"/>
      <c r="G57" s="47">
        <v>-3</v>
      </c>
      <c r="H57" s="49"/>
      <c r="I57" s="47">
        <v>-211</v>
      </c>
      <c r="J57" s="47">
        <v>-18</v>
      </c>
      <c r="K57" s="49"/>
      <c r="L57" s="47">
        <v>-30</v>
      </c>
      <c r="M57" s="47">
        <v>-75</v>
      </c>
      <c r="N57" s="47">
        <v>-31</v>
      </c>
      <c r="O57" s="47">
        <v>-44</v>
      </c>
      <c r="P57" s="47">
        <v>-110</v>
      </c>
      <c r="Q57" s="47">
        <v>-2</v>
      </c>
      <c r="R57" s="49"/>
      <c r="S57" s="4"/>
    </row>
    <row r="58" ht="17.25" customHeight="1" spans="1:20" x14ac:dyDescent="0.25">
      <c r="A58" s="5" t="s">
        <v>811</v>
      </c>
      <c r="B58" s="47">
        <v>-1</v>
      </c>
      <c r="C58" s="47">
        <v>-2</v>
      </c>
      <c r="D58" s="49"/>
      <c r="E58" s="49"/>
      <c r="F58" s="47">
        <v>-2</v>
      </c>
      <c r="G58" s="47">
        <v>-2</v>
      </c>
      <c r="H58" s="49"/>
      <c r="I58" s="47">
        <v>-152</v>
      </c>
      <c r="J58" s="47">
        <v>-10</v>
      </c>
      <c r="K58" s="47">
        <v>-57</v>
      </c>
      <c r="L58" s="47">
        <v>-62</v>
      </c>
      <c r="M58" s="47">
        <v>-47</v>
      </c>
      <c r="N58" s="47">
        <v>-28</v>
      </c>
      <c r="O58" s="47">
        <v>-6</v>
      </c>
      <c r="P58" s="47">
        <v>-39</v>
      </c>
      <c r="Q58" s="49"/>
      <c r="R58" s="49"/>
      <c r="S58" s="4"/>
    </row>
    <row r="59" ht="17.25" customHeight="1" spans="1:20" x14ac:dyDescent="0.25">
      <c r="A59" s="5">
        <v>45056</v>
      </c>
      <c r="B59" s="47">
        <v>-5</v>
      </c>
      <c r="C59" s="47">
        <v>-46</v>
      </c>
      <c r="D59" s="47">
        <v>-70</v>
      </c>
      <c r="E59" s="49"/>
      <c r="F59" s="49"/>
      <c r="G59" s="47">
        <v>-4</v>
      </c>
      <c r="H59" s="49"/>
      <c r="I59" s="47">
        <v>-42</v>
      </c>
      <c r="J59" s="49"/>
      <c r="K59" s="49"/>
      <c r="L59" s="47">
        <v>-3</v>
      </c>
      <c r="M59" s="47">
        <v>-81</v>
      </c>
      <c r="N59" s="47">
        <v>-16</v>
      </c>
      <c r="O59" s="49"/>
      <c r="P59" s="49"/>
      <c r="Q59" s="49"/>
      <c r="R59" s="49"/>
      <c r="S59" s="4"/>
    </row>
    <row r="60" ht="17.25" customHeight="1" spans="1:20" x14ac:dyDescent="0.25">
      <c r="A60" s="75" t="s">
        <v>1571</v>
      </c>
      <c r="B60" s="76">
        <f>SUM(C61:C64)</f>
      </c>
      <c r="C60" s="76">
        <f>SUM(D61:D64)</f>
      </c>
      <c r="D60" s="76">
        <f>SUM(E61:E64)</f>
      </c>
      <c r="E60" s="76">
        <f>SUM(F61:F64)</f>
      </c>
      <c r="F60" s="76">
        <f>SUM(G61:G64)</f>
      </c>
      <c r="G60" s="76">
        <f>SUM(H61:H64)</f>
      </c>
      <c r="H60" s="76">
        <f>SUM(I61:I64)</f>
      </c>
      <c r="I60" s="76">
        <f>SUM(J61:J64)</f>
      </c>
      <c r="J60" s="76">
        <f>SUM(K61:K64)</f>
      </c>
      <c r="K60" s="76">
        <f>SUM(L61:L64)</f>
      </c>
      <c r="L60" s="76">
        <f>SUM(M61:M64)</f>
      </c>
      <c r="M60" s="76">
        <f>SUM(N61:N64)</f>
      </c>
      <c r="N60" s="76">
        <f>SUM(O61:O64)</f>
      </c>
      <c r="O60" s="76">
        <f>SUM(P61:P64)</f>
      </c>
      <c r="P60" s="76">
        <f>SUM(Q61:Q64)</f>
      </c>
      <c r="Q60" s="76">
        <f>SUM(R61:R64)</f>
      </c>
      <c r="R60" s="76">
        <f>SUM(S61:S64)</f>
      </c>
      <c r="S60" s="4"/>
    </row>
    <row r="61" ht="17.25" customHeight="1" spans="1:20" x14ac:dyDescent="0.25">
      <c r="A61" s="5">
        <v>45209</v>
      </c>
      <c r="B61" s="49"/>
      <c r="C61" s="49"/>
      <c r="D61" s="49"/>
      <c r="E61" s="49"/>
      <c r="F61" s="49"/>
      <c r="G61" s="49"/>
      <c r="H61" s="49"/>
      <c r="I61" s="49"/>
      <c r="J61" s="47">
        <v>-60</v>
      </c>
      <c r="K61" s="47">
        <v>-44</v>
      </c>
      <c r="L61" s="49"/>
      <c r="M61" s="49"/>
      <c r="N61" s="49"/>
      <c r="O61" s="47">
        <v>-290</v>
      </c>
      <c r="P61" s="47">
        <v>-74</v>
      </c>
      <c r="Q61" s="49"/>
      <c r="R61" s="49"/>
      <c r="S61" s="4"/>
    </row>
    <row r="62" ht="17.25" customHeight="1" spans="1:20" x14ac:dyDescent="0.25">
      <c r="A62" s="26">
        <v>45209</v>
      </c>
      <c r="B62" s="49"/>
      <c r="C62" s="49"/>
      <c r="D62" s="49"/>
      <c r="E62" s="49"/>
      <c r="F62" s="49"/>
      <c r="G62" s="49"/>
      <c r="H62" s="49"/>
      <c r="I62" s="49"/>
      <c r="J62" s="49"/>
      <c r="K62" s="171">
        <v>-71</v>
      </c>
      <c r="L62" s="49"/>
      <c r="M62" s="49"/>
      <c r="N62" s="49"/>
      <c r="O62" s="49"/>
      <c r="P62" s="171">
        <v>71</v>
      </c>
      <c r="Q62" s="49"/>
      <c r="R62" s="49"/>
      <c r="S62" s="4"/>
    </row>
    <row r="63" ht="17.25" customHeight="1" spans="1:20" x14ac:dyDescent="0.25">
      <c r="A63" s="5" t="s">
        <v>111</v>
      </c>
      <c r="B63" s="49"/>
      <c r="C63" s="49"/>
      <c r="D63" s="47">
        <v>-15</v>
      </c>
      <c r="E63" s="49"/>
      <c r="F63" s="47">
        <v>-56</v>
      </c>
      <c r="G63" s="49"/>
      <c r="H63" s="49"/>
      <c r="I63" s="49"/>
      <c r="J63" s="47">
        <v>-48</v>
      </c>
      <c r="K63" s="47">
        <v>-9</v>
      </c>
      <c r="L63" s="49"/>
      <c r="M63" s="49"/>
      <c r="N63" s="49"/>
      <c r="O63" s="49"/>
      <c r="P63" s="49"/>
      <c r="Q63" s="49"/>
      <c r="R63" s="49"/>
      <c r="S63" s="4"/>
    </row>
    <row r="64" ht="17.25" customHeight="1" spans="1:20" x14ac:dyDescent="0.25">
      <c r="A64" s="26" t="s">
        <v>111</v>
      </c>
      <c r="B64" s="49"/>
      <c r="C64" s="49"/>
      <c r="D64" s="49"/>
      <c r="E64" s="49"/>
      <c r="F64" s="49"/>
      <c r="G64" s="49"/>
      <c r="H64" s="49"/>
      <c r="I64" s="49"/>
      <c r="J64" s="49"/>
      <c r="K64" s="171">
        <v>-7</v>
      </c>
      <c r="L64" s="49"/>
      <c r="M64" s="49"/>
      <c r="N64" s="49"/>
      <c r="O64" s="49"/>
      <c r="P64" s="49"/>
      <c r="Q64" s="49"/>
      <c r="R64" s="49"/>
      <c r="S64" s="4"/>
    </row>
    <row r="65" ht="17.25" customHeight="1" spans="1:20" x14ac:dyDescent="0.25">
      <c r="A65" s="75" t="s">
        <v>1572</v>
      </c>
      <c r="B65" s="76">
        <f>SUM(C65:C69)</f>
      </c>
      <c r="C65" s="76">
        <f>SUM(D65:D69)</f>
      </c>
      <c r="D65" s="76">
        <f>SUM(E65:E69)</f>
      </c>
      <c r="E65" s="76">
        <f>SUM(F65:F69)</f>
      </c>
      <c r="F65" s="76">
        <f>SUM(G65:G69)</f>
      </c>
      <c r="G65" s="76">
        <f>SUM(H65:H69)</f>
      </c>
      <c r="H65" s="76">
        <f>SUM(I65:I69)</f>
      </c>
      <c r="I65" s="76">
        <f>SUM(J65:J69)</f>
      </c>
      <c r="J65" s="76">
        <f>SUM(K65:K69)</f>
      </c>
      <c r="K65" s="76">
        <f>SUM(L65:L69)</f>
      </c>
      <c r="L65" s="76">
        <f>SUM(M65:M69)</f>
      </c>
      <c r="M65" s="76">
        <f>SUM(N65:N69)</f>
      </c>
      <c r="N65" s="76">
        <f>SUM(O65:O69)</f>
      </c>
      <c r="O65" s="76">
        <f>SUM(P65:P69)</f>
      </c>
      <c r="P65" s="76">
        <f>SUM(Q65:Q69)</f>
      </c>
      <c r="Q65" s="76">
        <f>SUM(R65:R69)</f>
      </c>
      <c r="R65" s="76">
        <f>SUM(S65:S69)</f>
      </c>
      <c r="S65" s="4"/>
    </row>
    <row r="66" ht="17.25" customHeight="1" spans="1:20" x14ac:dyDescent="0.25">
      <c r="A66" s="26"/>
      <c r="B66" s="49"/>
      <c r="C66" s="230">
        <v>-5</v>
      </c>
      <c r="D66" s="49"/>
      <c r="E66" s="230">
        <v>-57</v>
      </c>
      <c r="F66" s="230">
        <v>-4</v>
      </c>
      <c r="G66" s="230">
        <v>-1</v>
      </c>
      <c r="H66" s="230">
        <v>-28</v>
      </c>
      <c r="I66" s="171">
        <v>-269</v>
      </c>
      <c r="J66" s="171">
        <v>-144</v>
      </c>
      <c r="K66" s="171">
        <v>-172</v>
      </c>
      <c r="L66" s="230">
        <v>-28</v>
      </c>
      <c r="M66" s="232"/>
      <c r="N66" s="230">
        <v>-28</v>
      </c>
      <c r="O66" s="230">
        <v>-96</v>
      </c>
      <c r="P66" s="232"/>
      <c r="Q66" s="230">
        <v>-29</v>
      </c>
      <c r="R66" s="49"/>
      <c r="S66" s="165" t="s">
        <v>1531</v>
      </c>
    </row>
    <row r="67" ht="17.25" customHeight="1" spans="1:20" x14ac:dyDescent="0.25">
      <c r="A67" s="5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"/>
    </row>
    <row r="68" ht="17.25" customHeight="1" spans="1:20" x14ac:dyDescent="0.25">
      <c r="A68" s="5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"/>
    </row>
    <row r="69" ht="17.25" customHeight="1" spans="1:20" x14ac:dyDescent="0.25">
      <c r="A69" s="5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"/>
    </row>
    <row r="70" ht="17.25" customHeight="1" spans="1:20" x14ac:dyDescent="0.25">
      <c r="A70" s="5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"/>
    </row>
    <row r="71" ht="17.25" customHeight="1" spans="1:20" x14ac:dyDescent="0.25">
      <c r="A71" s="5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"/>
    </row>
    <row r="72" ht="17.25" customHeight="1" spans="1:20" x14ac:dyDescent="0.25">
      <c r="A72" s="26"/>
      <c r="B72" s="171">
        <f>SUM(C70:C74)</f>
      </c>
      <c r="C72" s="171">
        <f>SUM(D70:D74)</f>
      </c>
      <c r="D72" s="171">
        <f>SUM(E70:E74)</f>
      </c>
      <c r="E72" s="171">
        <f>SUM(F70:F74)</f>
      </c>
      <c r="F72" s="171">
        <f>SUM(G70:G74)</f>
      </c>
      <c r="G72" s="171">
        <f>SUM(H70:H74)</f>
      </c>
      <c r="H72" s="171">
        <f>SUM(I70:I74)</f>
      </c>
      <c r="I72" s="171">
        <f>SUM(J70:J74)</f>
      </c>
      <c r="J72" s="171">
        <f>SUM(K70:K74)</f>
      </c>
      <c r="K72" s="171">
        <f>SUM(L70:L74)</f>
      </c>
      <c r="L72" s="171">
        <f>SUM(M70:M74)</f>
      </c>
      <c r="M72" s="171">
        <f>SUM(N70:N74)</f>
      </c>
      <c r="N72" s="171">
        <f>SUM(O70:O74)</f>
      </c>
      <c r="O72" s="171">
        <f>SUM(P70:P74)</f>
      </c>
      <c r="P72" s="171">
        <f>SUM(Q70:Q74)</f>
      </c>
      <c r="Q72" s="171">
        <f>SUM(R70:R74)</f>
      </c>
      <c r="R72" s="171">
        <f>SUM(S70:S74)</f>
      </c>
      <c r="S72" s="4"/>
    </row>
    <row r="73" ht="17.25" customHeight="1" spans="1:20" x14ac:dyDescent="0.25">
      <c r="A73" s="12"/>
      <c r="B73" s="454" t="s">
        <v>69</v>
      </c>
      <c r="C73" s="56" t="s">
        <v>8</v>
      </c>
      <c r="D73" s="56" t="s">
        <v>13</v>
      </c>
      <c r="E73" s="56" t="s">
        <v>11</v>
      </c>
      <c r="F73" s="56" t="s">
        <v>9</v>
      </c>
      <c r="G73" s="56" t="s">
        <v>224</v>
      </c>
      <c r="H73" s="56" t="s">
        <v>225</v>
      </c>
      <c r="I73" s="56" t="s">
        <v>1534</v>
      </c>
      <c r="J73" s="56" t="s">
        <v>530</v>
      </c>
      <c r="K73" s="56" t="s">
        <v>531</v>
      </c>
      <c r="L73" s="56" t="s">
        <v>529</v>
      </c>
      <c r="M73" s="56" t="s">
        <v>498</v>
      </c>
      <c r="N73" s="56" t="s">
        <v>838</v>
      </c>
      <c r="O73" s="56" t="s">
        <v>910</v>
      </c>
      <c r="P73" s="56" t="s">
        <v>911</v>
      </c>
      <c r="Q73" s="524" t="s">
        <v>447</v>
      </c>
      <c r="R73" s="525"/>
      <c r="S73" s="4"/>
    </row>
    <row r="74" ht="17.25" customHeight="1" spans="1:20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4"/>
    </row>
    <row r="75" ht="17.25" customHeight="1" spans="1:20" x14ac:dyDescent="0.25">
      <c r="A75" s="16" t="s">
        <v>1573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4"/>
    </row>
    <row r="76" ht="17.25" customHeight="1" spans="1:20" x14ac:dyDescent="0.25">
      <c r="A76" s="16" t="s">
        <v>1574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4"/>
    </row>
    <row r="77" spans="1:17" x14ac:dyDescent="0.25">
      <c r="A77" s="1" t="s">
        <v>0</v>
      </c>
      <c r="B77" s="11" t="s">
        <v>69</v>
      </c>
      <c r="C77" s="11" t="s">
        <v>8</v>
      </c>
      <c r="D77" s="11" t="s">
        <v>13</v>
      </c>
      <c r="E77" s="11" t="s">
        <v>11</v>
      </c>
      <c r="F77" s="11" t="s">
        <v>9</v>
      </c>
      <c r="G77" s="11" t="s">
        <v>224</v>
      </c>
      <c r="H77" s="11" t="s">
        <v>225</v>
      </c>
      <c r="I77" s="11" t="s">
        <v>1534</v>
      </c>
      <c r="J77" s="11" t="s">
        <v>530</v>
      </c>
      <c r="K77" s="11" t="s">
        <v>531</v>
      </c>
      <c r="L77" s="11" t="s">
        <v>529</v>
      </c>
      <c r="M77" s="11" t="s">
        <v>498</v>
      </c>
      <c r="N77" s="11" t="s">
        <v>838</v>
      </c>
      <c r="O77" s="11" t="s">
        <v>910</v>
      </c>
      <c r="P77" s="11" t="s">
        <v>911</v>
      </c>
      <c r="Q77" s="11" t="s">
        <v>447</v>
      </c>
    </row>
    <row r="78" spans="1:18" x14ac:dyDescent="0.25">
      <c r="A78" s="1" t="s">
        <v>3</v>
      </c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7" x14ac:dyDescent="0.25">
      <c r="A79" s="1"/>
      <c r="B79" s="11">
        <v>100</v>
      </c>
      <c r="C79" s="11">
        <v>100</v>
      </c>
      <c r="D79" s="11">
        <v>60</v>
      </c>
      <c r="E79" s="11">
        <v>200</v>
      </c>
      <c r="F79" s="11">
        <v>200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</row>
    <row r="80" spans="1:17" x14ac:dyDescent="0.25">
      <c r="A80" s="1"/>
      <c r="B80" s="11">
        <v>0</v>
      </c>
      <c r="C80" s="11">
        <v>0</v>
      </c>
      <c r="D80" s="11">
        <v>200</v>
      </c>
      <c r="E80" s="11">
        <v>0</v>
      </c>
      <c r="F80" s="11">
        <v>0</v>
      </c>
      <c r="G80" s="11">
        <v>100</v>
      </c>
      <c r="H80" s="11">
        <v>100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</row>
    <row r="81" spans="1:17" x14ac:dyDescent="0.25">
      <c r="A81" s="1"/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400</v>
      </c>
      <c r="J81" s="11">
        <v>184</v>
      </c>
      <c r="K81" s="11">
        <v>184</v>
      </c>
      <c r="L81" s="11">
        <v>133</v>
      </c>
      <c r="M81" s="11">
        <v>183</v>
      </c>
      <c r="N81" s="11">
        <v>0</v>
      </c>
      <c r="O81" s="11">
        <v>0</v>
      </c>
      <c r="P81" s="11">
        <v>0</v>
      </c>
      <c r="Q81" s="11">
        <v>0</v>
      </c>
    </row>
    <row r="82" spans="1:17" x14ac:dyDescent="0.25">
      <c r="A82" s="1"/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100</v>
      </c>
      <c r="O82" s="11">
        <v>0</v>
      </c>
      <c r="P82" s="11">
        <v>0</v>
      </c>
      <c r="Q82" s="11">
        <v>0</v>
      </c>
    </row>
    <row r="83" spans="1:17" x14ac:dyDescent="0.25">
      <c r="A83" s="1"/>
      <c r="B83" s="11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200</v>
      </c>
      <c r="J83" s="11">
        <v>150</v>
      </c>
      <c r="K83" s="11">
        <v>200</v>
      </c>
      <c r="L83" s="11">
        <v>100</v>
      </c>
      <c r="M83" s="11">
        <v>100</v>
      </c>
      <c r="N83" s="11">
        <v>200</v>
      </c>
      <c r="O83" s="11">
        <v>0</v>
      </c>
      <c r="P83" s="11">
        <v>0</v>
      </c>
      <c r="Q83" s="11">
        <v>0</v>
      </c>
    </row>
    <row r="84" spans="1:17" x14ac:dyDescent="0.25">
      <c r="A84" s="1"/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300</v>
      </c>
      <c r="L84" s="11">
        <v>200</v>
      </c>
      <c r="M84" s="11">
        <v>100</v>
      </c>
      <c r="N84" s="11">
        <v>200</v>
      </c>
      <c r="O84" s="11">
        <v>0</v>
      </c>
      <c r="P84" s="11">
        <v>0</v>
      </c>
      <c r="Q84" s="11">
        <v>0</v>
      </c>
    </row>
    <row r="85" spans="1:17" x14ac:dyDescent="0.25">
      <c r="A85" s="1"/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500</v>
      </c>
      <c r="J85" s="11">
        <v>25</v>
      </c>
      <c r="K85" s="11">
        <v>150</v>
      </c>
      <c r="L85" s="11">
        <v>0</v>
      </c>
      <c r="M85" s="11">
        <v>250</v>
      </c>
      <c r="N85" s="11">
        <v>0</v>
      </c>
      <c r="O85" s="11">
        <v>125</v>
      </c>
      <c r="P85" s="11">
        <v>0</v>
      </c>
      <c r="Q85" s="11">
        <v>0</v>
      </c>
    </row>
    <row r="86" spans="1:17" x14ac:dyDescent="0.25">
      <c r="A86" s="1"/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75</v>
      </c>
      <c r="K86" s="11">
        <v>75</v>
      </c>
      <c r="L86" s="11">
        <v>33</v>
      </c>
      <c r="M86" s="11">
        <v>350</v>
      </c>
      <c r="N86" s="11">
        <v>100</v>
      </c>
      <c r="O86" s="11">
        <v>75</v>
      </c>
      <c r="P86" s="11">
        <v>75</v>
      </c>
      <c r="Q86" s="11">
        <v>0</v>
      </c>
    </row>
    <row r="87" spans="1:17" x14ac:dyDescent="0.25">
      <c r="A87" s="1"/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400</v>
      </c>
      <c r="J87" s="11">
        <v>75</v>
      </c>
      <c r="K87" s="11">
        <v>75</v>
      </c>
      <c r="L87" s="11">
        <v>200</v>
      </c>
      <c r="M87" s="11">
        <v>150</v>
      </c>
      <c r="N87" s="11">
        <v>0</v>
      </c>
      <c r="O87" s="11">
        <v>75</v>
      </c>
      <c r="P87" s="11">
        <v>75</v>
      </c>
      <c r="Q87" s="11">
        <v>0</v>
      </c>
    </row>
    <row r="88" spans="1:17" x14ac:dyDescent="0.25">
      <c r="A88" s="1"/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200</v>
      </c>
      <c r="J88" s="11">
        <v>20</v>
      </c>
      <c r="K88" s="11">
        <v>0</v>
      </c>
      <c r="L88" s="11">
        <v>200</v>
      </c>
      <c r="M88" s="11">
        <v>200</v>
      </c>
      <c r="N88" s="11">
        <v>0</v>
      </c>
      <c r="O88" s="11">
        <v>200</v>
      </c>
      <c r="P88" s="11">
        <v>220</v>
      </c>
      <c r="Q88" s="11">
        <v>0</v>
      </c>
    </row>
    <row r="89" spans="1:17" x14ac:dyDescent="0.25">
      <c r="A89" s="1"/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800</v>
      </c>
      <c r="J89" s="11">
        <v>0</v>
      </c>
      <c r="K89" s="11">
        <v>0</v>
      </c>
      <c r="L89" s="11">
        <v>0</v>
      </c>
      <c r="M89" s="11">
        <v>200</v>
      </c>
      <c r="N89" s="11">
        <v>53</v>
      </c>
      <c r="O89" s="11">
        <v>100</v>
      </c>
      <c r="P89" s="11">
        <v>100</v>
      </c>
      <c r="Q89" s="11">
        <v>0</v>
      </c>
    </row>
    <row r="90" spans="1:17" x14ac:dyDescent="0.25">
      <c r="A90" s="1"/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100</v>
      </c>
      <c r="K90" s="11">
        <v>100</v>
      </c>
      <c r="L90" s="11">
        <v>0</v>
      </c>
      <c r="M90" s="11">
        <v>0</v>
      </c>
      <c r="N90" s="11">
        <v>0</v>
      </c>
      <c r="O90" s="11">
        <v>100</v>
      </c>
      <c r="P90" s="11">
        <v>100</v>
      </c>
      <c r="Q90" s="11">
        <v>0</v>
      </c>
    </row>
    <row r="91" spans="1:17" x14ac:dyDescent="0.25">
      <c r="A91" s="1"/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550</v>
      </c>
      <c r="J91" s="11">
        <v>30</v>
      </c>
      <c r="K91" s="11">
        <v>64</v>
      </c>
      <c r="L91" s="11">
        <v>133</v>
      </c>
      <c r="M91" s="11">
        <v>100</v>
      </c>
      <c r="N91" s="11">
        <v>0</v>
      </c>
      <c r="O91" s="11">
        <v>170</v>
      </c>
      <c r="P91" s="11">
        <v>100</v>
      </c>
      <c r="Q91" s="11">
        <v>0</v>
      </c>
    </row>
    <row r="92" spans="1:17" x14ac:dyDescent="0.25">
      <c r="A92" s="1"/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250</v>
      </c>
      <c r="J92" s="11">
        <v>0</v>
      </c>
      <c r="K92" s="11">
        <v>130</v>
      </c>
      <c r="L92" s="11">
        <v>0</v>
      </c>
      <c r="M92" s="11">
        <v>0</v>
      </c>
      <c r="N92" s="11">
        <v>0</v>
      </c>
      <c r="O92" s="11">
        <v>0</v>
      </c>
      <c r="P92" s="11">
        <v>120</v>
      </c>
      <c r="Q92" s="11">
        <v>0</v>
      </c>
    </row>
    <row r="93" spans="1:17" x14ac:dyDescent="0.25">
      <c r="A93" s="1"/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1000</v>
      </c>
      <c r="J93" s="11">
        <v>182</v>
      </c>
      <c r="K93" s="11">
        <v>150</v>
      </c>
      <c r="L93" s="11">
        <v>0</v>
      </c>
      <c r="M93" s="11">
        <v>0</v>
      </c>
      <c r="N93" s="11">
        <v>0</v>
      </c>
      <c r="O93" s="11">
        <v>182</v>
      </c>
      <c r="P93" s="11">
        <v>150</v>
      </c>
      <c r="Q93" s="11">
        <v>0</v>
      </c>
    </row>
    <row r="94" spans="1:17" x14ac:dyDescent="0.25">
      <c r="A94" s="1"/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203</v>
      </c>
      <c r="N94" s="11">
        <v>0</v>
      </c>
      <c r="O94" s="11">
        <v>0</v>
      </c>
      <c r="P94" s="11">
        <v>0</v>
      </c>
      <c r="Q94" s="11">
        <v>0</v>
      </c>
    </row>
    <row r="95" spans="1:17" x14ac:dyDescent="0.25">
      <c r="A95" s="1"/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200</v>
      </c>
      <c r="N95" s="11">
        <v>0</v>
      </c>
      <c r="O95" s="11">
        <v>0</v>
      </c>
      <c r="P95" s="11">
        <v>0</v>
      </c>
      <c r="Q95" s="11">
        <v>0</v>
      </c>
    </row>
    <row r="96" spans="1:17" x14ac:dyDescent="0.25">
      <c r="A96" s="1"/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55</v>
      </c>
      <c r="K96" s="11">
        <v>110</v>
      </c>
      <c r="L96" s="11">
        <v>0</v>
      </c>
      <c r="M96" s="11">
        <v>50</v>
      </c>
      <c r="N96" s="11">
        <v>0</v>
      </c>
      <c r="O96" s="11">
        <v>45</v>
      </c>
      <c r="P96" s="11">
        <v>90</v>
      </c>
      <c r="Q96" s="11">
        <v>0</v>
      </c>
    </row>
    <row r="97" spans="1:17" x14ac:dyDescent="0.25">
      <c r="A97" s="1"/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100</v>
      </c>
      <c r="K97" s="11">
        <v>180</v>
      </c>
      <c r="L97" s="11">
        <v>0</v>
      </c>
      <c r="M97" s="11">
        <v>300</v>
      </c>
      <c r="N97" s="11">
        <v>0</v>
      </c>
      <c r="O97" s="11">
        <v>0</v>
      </c>
      <c r="P97" s="11">
        <v>30</v>
      </c>
      <c r="Q97" s="11">
        <v>0</v>
      </c>
    </row>
    <row r="98" spans="1:17" x14ac:dyDescent="0.25">
      <c r="A98" s="1"/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200</v>
      </c>
      <c r="J98" s="11">
        <v>0</v>
      </c>
      <c r="K98" s="11">
        <v>0</v>
      </c>
      <c r="L98" s="11">
        <v>0</v>
      </c>
      <c r="M98" s="11">
        <v>100</v>
      </c>
      <c r="N98" s="11">
        <v>0</v>
      </c>
      <c r="O98" s="11">
        <v>0</v>
      </c>
      <c r="P98" s="11">
        <v>0</v>
      </c>
      <c r="Q98" s="11">
        <v>0</v>
      </c>
    </row>
    <row r="99" spans="1:17" x14ac:dyDescent="0.25">
      <c r="A99" s="1"/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210</v>
      </c>
      <c r="L99" s="11">
        <v>0</v>
      </c>
      <c r="M99" s="11">
        <v>0</v>
      </c>
      <c r="N99" s="11">
        <v>0</v>
      </c>
      <c r="O99" s="11">
        <v>300</v>
      </c>
      <c r="P99" s="11">
        <v>90</v>
      </c>
      <c r="Q99" s="11">
        <v>0</v>
      </c>
    </row>
    <row r="100" spans="1:17" x14ac:dyDescent="0.25">
      <c r="A100" s="1"/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300</v>
      </c>
      <c r="J100" s="11">
        <v>0</v>
      </c>
      <c r="K100" s="11">
        <v>90</v>
      </c>
      <c r="L100" s="11">
        <v>0</v>
      </c>
      <c r="M100" s="11">
        <v>100</v>
      </c>
      <c r="N100" s="11">
        <v>0</v>
      </c>
      <c r="O100" s="11">
        <v>0</v>
      </c>
      <c r="P100" s="11">
        <v>0</v>
      </c>
      <c r="Q100" s="11">
        <v>200</v>
      </c>
    </row>
    <row r="101" spans="1:17" x14ac:dyDescent="0.25">
      <c r="A101" s="1"/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50</v>
      </c>
      <c r="J101" s="11">
        <v>200</v>
      </c>
      <c r="K101" s="11">
        <v>0</v>
      </c>
      <c r="L101" s="11">
        <v>0</v>
      </c>
      <c r="M101" s="11">
        <v>155</v>
      </c>
      <c r="N101" s="11">
        <v>0</v>
      </c>
      <c r="O101" s="11">
        <v>0</v>
      </c>
      <c r="P101" s="11">
        <v>0</v>
      </c>
      <c r="Q101" s="11">
        <v>0</v>
      </c>
    </row>
    <row r="102" spans="1:17" x14ac:dyDescent="0.25">
      <c r="A102" s="1"/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450</v>
      </c>
      <c r="J102" s="11">
        <v>100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</row>
    <row r="103" spans="1:17" x14ac:dyDescent="0.25">
      <c r="A103" s="1"/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-28</v>
      </c>
      <c r="H103" s="11">
        <v>0</v>
      </c>
      <c r="I103" s="11">
        <v>0</v>
      </c>
      <c r="J103" s="11">
        <v>0</v>
      </c>
      <c r="K103" s="11">
        <v>-1</v>
      </c>
      <c r="L103" s="11">
        <v>-296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</row>
    <row r="104" spans="1:17" x14ac:dyDescent="0.25">
      <c r="A104" s="1"/>
      <c r="B104" s="11">
        <v>-24</v>
      </c>
      <c r="C104" s="11">
        <v>-9</v>
      </c>
      <c r="D104" s="11">
        <v>-51</v>
      </c>
      <c r="E104" s="11">
        <v>-2</v>
      </c>
      <c r="F104" s="11">
        <v>0</v>
      </c>
      <c r="G104" s="11">
        <v>-47</v>
      </c>
      <c r="H104" s="11">
        <v>-28</v>
      </c>
      <c r="I104" s="11">
        <v>0</v>
      </c>
      <c r="J104" s="11">
        <v>0</v>
      </c>
      <c r="K104" s="11">
        <v>0</v>
      </c>
      <c r="L104" s="11">
        <v>-92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</row>
    <row r="105" spans="1:17" x14ac:dyDescent="0.25">
      <c r="A105" s="1"/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-196</v>
      </c>
      <c r="J105" s="11">
        <v>-104</v>
      </c>
      <c r="K105" s="11">
        <v>-10</v>
      </c>
      <c r="L105" s="11">
        <v>-130</v>
      </c>
      <c r="M105" s="11">
        <v>-111</v>
      </c>
      <c r="N105" s="11">
        <v>0</v>
      </c>
      <c r="O105" s="11">
        <v>-40</v>
      </c>
      <c r="P105" s="11">
        <v>0</v>
      </c>
      <c r="Q105" s="11">
        <v>0</v>
      </c>
    </row>
    <row r="106" spans="1:17" x14ac:dyDescent="0.25">
      <c r="A106" s="1"/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-48</v>
      </c>
      <c r="J106" s="11">
        <v>-78</v>
      </c>
      <c r="K106" s="11">
        <v>-12</v>
      </c>
      <c r="L106" s="11">
        <v>-66</v>
      </c>
      <c r="M106" s="11">
        <v>-101</v>
      </c>
      <c r="N106" s="11">
        <v>-30</v>
      </c>
      <c r="O106" s="11">
        <v>-82</v>
      </c>
      <c r="P106" s="11">
        <v>-7</v>
      </c>
      <c r="Q106" s="11">
        <v>0</v>
      </c>
    </row>
    <row r="107" spans="1:17" x14ac:dyDescent="0.25">
      <c r="A107" s="1"/>
      <c r="B107" s="11">
        <v>0</v>
      </c>
      <c r="C107" s="11">
        <v>0</v>
      </c>
      <c r="D107" s="11">
        <v>0</v>
      </c>
      <c r="E107" s="11">
        <v>-14</v>
      </c>
      <c r="F107" s="11">
        <v>-84</v>
      </c>
      <c r="G107" s="11">
        <v>0</v>
      </c>
      <c r="H107" s="11">
        <v>0</v>
      </c>
      <c r="I107" s="11">
        <v>-234</v>
      </c>
      <c r="J107" s="11">
        <v>-19</v>
      </c>
      <c r="K107" s="11">
        <v>-25</v>
      </c>
      <c r="L107" s="11">
        <v>-109</v>
      </c>
      <c r="M107" s="11">
        <v>-102</v>
      </c>
      <c r="N107" s="11">
        <v>0</v>
      </c>
      <c r="O107" s="11">
        <v>-26</v>
      </c>
      <c r="P107" s="11">
        <v>-19</v>
      </c>
      <c r="Q107" s="11">
        <v>0</v>
      </c>
    </row>
    <row r="108" spans="1:17" x14ac:dyDescent="0.25">
      <c r="A108" s="1"/>
      <c r="B108" s="11">
        <v>-45</v>
      </c>
      <c r="C108" s="11">
        <v>-29</v>
      </c>
      <c r="D108" s="11">
        <v>-76</v>
      </c>
      <c r="E108" s="11">
        <v>0</v>
      </c>
      <c r="F108" s="11">
        <v>0</v>
      </c>
      <c r="G108" s="11">
        <v>-6</v>
      </c>
      <c r="H108" s="11">
        <v>-37</v>
      </c>
      <c r="I108" s="11">
        <v>-110</v>
      </c>
      <c r="J108" s="11">
        <v>0</v>
      </c>
      <c r="K108" s="11">
        <v>0</v>
      </c>
      <c r="L108" s="11">
        <v>0</v>
      </c>
      <c r="M108" s="11">
        <v>-107</v>
      </c>
      <c r="N108" s="11">
        <v>0</v>
      </c>
      <c r="O108" s="11">
        <v>0</v>
      </c>
      <c r="P108" s="11">
        <v>0</v>
      </c>
      <c r="Q108" s="11">
        <v>0</v>
      </c>
    </row>
    <row r="109" spans="1:17" x14ac:dyDescent="0.25">
      <c r="A109" s="1"/>
      <c r="B109" s="11">
        <v>0</v>
      </c>
      <c r="C109" s="11">
        <v>0</v>
      </c>
      <c r="D109" s="11">
        <v>0</v>
      </c>
      <c r="E109" s="11">
        <v>-1</v>
      </c>
      <c r="F109" s="11">
        <v>-3</v>
      </c>
      <c r="G109" s="11">
        <v>0</v>
      </c>
      <c r="H109" s="11">
        <v>0</v>
      </c>
      <c r="I109" s="11">
        <v>0</v>
      </c>
      <c r="J109" s="11">
        <v>-80</v>
      </c>
      <c r="K109" s="11">
        <v>-68</v>
      </c>
      <c r="L109" s="11">
        <v>0</v>
      </c>
      <c r="M109" s="11">
        <v>-228</v>
      </c>
      <c r="N109" s="11">
        <v>0</v>
      </c>
      <c r="O109" s="11">
        <v>-78</v>
      </c>
      <c r="P109" s="11">
        <v>-38</v>
      </c>
      <c r="Q109" s="11">
        <v>0</v>
      </c>
    </row>
    <row r="110" spans="1:17" x14ac:dyDescent="0.25">
      <c r="A110" s="1"/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-255</v>
      </c>
      <c r="J110" s="11">
        <v>-31</v>
      </c>
      <c r="K110" s="11">
        <v>-26</v>
      </c>
      <c r="L110" s="11">
        <v>0</v>
      </c>
      <c r="M110" s="11">
        <v>-193</v>
      </c>
      <c r="N110" s="11">
        <v>-18</v>
      </c>
      <c r="O110" s="11">
        <v>-19</v>
      </c>
      <c r="P110" s="11">
        <v>-25</v>
      </c>
      <c r="Q110" s="11">
        <v>0</v>
      </c>
    </row>
    <row r="111" spans="1:17" x14ac:dyDescent="0.25">
      <c r="A111" s="1"/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-248</v>
      </c>
      <c r="J111" s="11">
        <v>-128</v>
      </c>
      <c r="K111" s="11">
        <v>-68</v>
      </c>
      <c r="L111" s="11">
        <v>0</v>
      </c>
      <c r="M111" s="11">
        <v>0</v>
      </c>
      <c r="N111" s="11">
        <v>-82</v>
      </c>
      <c r="O111" s="11">
        <v>-141</v>
      </c>
      <c r="P111" s="11">
        <v>-82</v>
      </c>
      <c r="Q111" s="11">
        <v>0</v>
      </c>
    </row>
    <row r="112" spans="1:17" x14ac:dyDescent="0.25">
      <c r="A112" s="1"/>
      <c r="B112" s="11">
        <v>0</v>
      </c>
      <c r="C112" s="11">
        <v>0</v>
      </c>
      <c r="D112" s="11">
        <v>0</v>
      </c>
      <c r="E112" s="11">
        <v>-12</v>
      </c>
      <c r="F112" s="11">
        <v>-3</v>
      </c>
      <c r="G112" s="11">
        <v>0</v>
      </c>
      <c r="H112" s="11">
        <v>0</v>
      </c>
      <c r="I112" s="11">
        <v>-426</v>
      </c>
      <c r="J112" s="11">
        <v>0</v>
      </c>
      <c r="K112" s="11">
        <v>0</v>
      </c>
      <c r="L112" s="11">
        <v>0</v>
      </c>
      <c r="M112" s="11">
        <v>-150</v>
      </c>
      <c r="N112" s="11">
        <v>0</v>
      </c>
      <c r="O112" s="11">
        <v>0</v>
      </c>
      <c r="P112" s="11">
        <v>0</v>
      </c>
      <c r="Q112" s="11">
        <v>-32</v>
      </c>
    </row>
    <row r="113" spans="1:17" x14ac:dyDescent="0.25">
      <c r="A113" s="1"/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-272</v>
      </c>
      <c r="J113" s="11">
        <v>0</v>
      </c>
      <c r="K113" s="11">
        <v>0</v>
      </c>
      <c r="L113" s="11">
        <v>0</v>
      </c>
      <c r="M113" s="11">
        <v>-122</v>
      </c>
      <c r="N113" s="11">
        <v>-51</v>
      </c>
      <c r="O113" s="11">
        <v>0</v>
      </c>
      <c r="P113" s="11">
        <v>0</v>
      </c>
      <c r="Q113" s="11">
        <v>0</v>
      </c>
    </row>
    <row r="114" spans="1:17" x14ac:dyDescent="0.25">
      <c r="A114" s="1"/>
      <c r="B114" s="11">
        <v>0</v>
      </c>
      <c r="C114" s="11">
        <v>0</v>
      </c>
      <c r="D114" s="11">
        <v>0</v>
      </c>
      <c r="E114" s="11">
        <v>-22</v>
      </c>
      <c r="F114" s="11">
        <v>-2</v>
      </c>
      <c r="G114" s="11">
        <v>0</v>
      </c>
      <c r="H114" s="11">
        <v>0</v>
      </c>
      <c r="I114" s="11">
        <v>-108</v>
      </c>
      <c r="J114" s="11">
        <v>0</v>
      </c>
      <c r="K114" s="11">
        <v>-125</v>
      </c>
      <c r="L114" s="11">
        <v>0</v>
      </c>
      <c r="M114" s="11">
        <v>-142</v>
      </c>
      <c r="N114" s="11">
        <v>0</v>
      </c>
      <c r="O114" s="11">
        <v>-13</v>
      </c>
      <c r="P114" s="11">
        <v>0</v>
      </c>
      <c r="Q114" s="11">
        <v>0</v>
      </c>
    </row>
    <row r="115" spans="1:17" x14ac:dyDescent="0.25">
      <c r="A115" s="1"/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-535</v>
      </c>
      <c r="J115" s="11">
        <v>0</v>
      </c>
      <c r="K115" s="11">
        <v>0</v>
      </c>
      <c r="L115" s="11">
        <v>-21</v>
      </c>
      <c r="M115" s="11">
        <v>-76</v>
      </c>
      <c r="N115" s="11">
        <v>0</v>
      </c>
      <c r="O115" s="11">
        <v>0</v>
      </c>
      <c r="P115" s="11">
        <v>0</v>
      </c>
      <c r="Q115" s="11">
        <v>0</v>
      </c>
    </row>
    <row r="116" spans="1:17" x14ac:dyDescent="0.25">
      <c r="A116" s="1"/>
      <c r="B116" s="11">
        <v>-14</v>
      </c>
      <c r="C116" s="11">
        <v>-4</v>
      </c>
      <c r="D116" s="11">
        <v>-35</v>
      </c>
      <c r="E116" s="11">
        <v>-15</v>
      </c>
      <c r="F116" s="11">
        <v>-26</v>
      </c>
      <c r="G116" s="11">
        <v>-4</v>
      </c>
      <c r="H116" s="11">
        <v>-2</v>
      </c>
      <c r="I116" s="11">
        <v>0</v>
      </c>
      <c r="J116" s="11">
        <v>-119</v>
      </c>
      <c r="K116" s="11">
        <v>-75</v>
      </c>
      <c r="L116" s="11">
        <v>0</v>
      </c>
      <c r="M116" s="11">
        <v>0</v>
      </c>
      <c r="N116" s="11">
        <v>-79</v>
      </c>
      <c r="O116" s="11">
        <v>-128</v>
      </c>
      <c r="P116" s="11">
        <v>-51</v>
      </c>
      <c r="Q116" s="11">
        <v>0</v>
      </c>
    </row>
    <row r="117" spans="1:17" x14ac:dyDescent="0.25">
      <c r="A117" s="1"/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-122</v>
      </c>
      <c r="J117" s="11">
        <v>-80</v>
      </c>
      <c r="K117" s="11">
        <v>-199</v>
      </c>
      <c r="L117" s="11">
        <v>-6</v>
      </c>
      <c r="M117" s="11">
        <v>0</v>
      </c>
      <c r="N117" s="11">
        <v>-7</v>
      </c>
      <c r="O117" s="11">
        <v>-23</v>
      </c>
      <c r="P117" s="11">
        <v>-113</v>
      </c>
      <c r="Q117" s="11">
        <v>-8</v>
      </c>
    </row>
    <row r="118" spans="1:17" x14ac:dyDescent="0.25">
      <c r="A118" s="1"/>
      <c r="B118" s="11">
        <v>0</v>
      </c>
      <c r="C118" s="11">
        <v>0</v>
      </c>
      <c r="D118" s="11">
        <v>0</v>
      </c>
      <c r="E118" s="11">
        <v>-4</v>
      </c>
      <c r="F118" s="11">
        <v>0</v>
      </c>
      <c r="G118" s="11">
        <v>0</v>
      </c>
      <c r="H118" s="11">
        <v>0</v>
      </c>
      <c r="I118" s="11">
        <v>-186</v>
      </c>
      <c r="J118" s="11">
        <v>-1</v>
      </c>
      <c r="K118" s="11">
        <v>-91</v>
      </c>
      <c r="L118" s="11">
        <v>-8</v>
      </c>
      <c r="M118" s="11">
        <v>-172</v>
      </c>
      <c r="N118" s="11">
        <v>-29</v>
      </c>
      <c r="O118" s="11">
        <v>-1</v>
      </c>
      <c r="P118" s="11">
        <v>-74</v>
      </c>
      <c r="Q118" s="11">
        <v>-22</v>
      </c>
    </row>
    <row r="119" spans="1:17" x14ac:dyDescent="0.25">
      <c r="A119" s="1"/>
      <c r="B119" s="11">
        <v>0</v>
      </c>
      <c r="C119" s="11">
        <v>0</v>
      </c>
      <c r="D119" s="11">
        <v>0</v>
      </c>
      <c r="E119" s="11">
        <v>-3</v>
      </c>
      <c r="F119" s="11">
        <v>-2</v>
      </c>
      <c r="G119" s="11">
        <v>0</v>
      </c>
      <c r="H119" s="11">
        <v>0</v>
      </c>
      <c r="I119" s="11">
        <v>-94</v>
      </c>
      <c r="J119" s="11">
        <v>-70</v>
      </c>
      <c r="K119" s="11">
        <v>-168</v>
      </c>
      <c r="L119" s="11">
        <v>0</v>
      </c>
      <c r="M119" s="11">
        <v>-148</v>
      </c>
      <c r="N119" s="11">
        <v>-31</v>
      </c>
      <c r="O119" s="11">
        <v>-64</v>
      </c>
      <c r="P119" s="11">
        <v>-58</v>
      </c>
      <c r="Q119" s="11">
        <v>-8</v>
      </c>
    </row>
    <row r="120" spans="1:17" x14ac:dyDescent="0.25">
      <c r="A120" s="1"/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-325</v>
      </c>
      <c r="J120" s="11">
        <v>0</v>
      </c>
      <c r="K120" s="11">
        <v>0</v>
      </c>
      <c r="L120" s="11">
        <v>0</v>
      </c>
      <c r="M120" s="11">
        <v>-185</v>
      </c>
      <c r="N120" s="11">
        <v>-33</v>
      </c>
      <c r="O120" s="11">
        <v>0</v>
      </c>
      <c r="P120" s="11">
        <v>0</v>
      </c>
      <c r="Q120" s="11">
        <v>0</v>
      </c>
    </row>
    <row r="121" spans="1:17" x14ac:dyDescent="0.25">
      <c r="A121" s="1"/>
      <c r="B121" s="11">
        <v>0</v>
      </c>
      <c r="C121" s="11">
        <v>0</v>
      </c>
      <c r="D121" s="11">
        <v>0</v>
      </c>
      <c r="E121" s="11">
        <v>-12</v>
      </c>
      <c r="F121" s="11">
        <v>-10</v>
      </c>
      <c r="G121" s="11">
        <v>0</v>
      </c>
      <c r="H121" s="11">
        <v>0</v>
      </c>
      <c r="I121" s="11">
        <v>-297</v>
      </c>
      <c r="J121" s="11">
        <v>-24</v>
      </c>
      <c r="K121" s="11">
        <v>-69</v>
      </c>
      <c r="L121" s="11">
        <v>-25</v>
      </c>
      <c r="M121" s="11">
        <v>-92</v>
      </c>
      <c r="N121" s="11">
        <v>-59</v>
      </c>
      <c r="O121" s="11">
        <v>-15</v>
      </c>
      <c r="P121" s="11">
        <v>-59</v>
      </c>
      <c r="Q121" s="11">
        <v>0</v>
      </c>
    </row>
    <row r="122" spans="1:17" x14ac:dyDescent="0.25">
      <c r="A122" s="1"/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-190</v>
      </c>
      <c r="J122" s="11">
        <v>-97</v>
      </c>
      <c r="K122" s="11">
        <v>-77</v>
      </c>
      <c r="L122" s="11">
        <v>0</v>
      </c>
      <c r="M122" s="11">
        <v>-68</v>
      </c>
      <c r="N122" s="11">
        <v>-19</v>
      </c>
      <c r="O122" s="11">
        <v>-86</v>
      </c>
      <c r="P122" s="11">
        <v>-107</v>
      </c>
      <c r="Q122" s="11">
        <v>-25</v>
      </c>
    </row>
    <row r="123" spans="1:17" x14ac:dyDescent="0.25">
      <c r="A123" s="1"/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-178</v>
      </c>
      <c r="J123" s="11">
        <v>-59</v>
      </c>
      <c r="K123" s="11">
        <v>-232</v>
      </c>
      <c r="L123" s="11">
        <v>0</v>
      </c>
      <c r="M123" s="11">
        <v>-75</v>
      </c>
      <c r="N123" s="11">
        <v>-17</v>
      </c>
      <c r="O123" s="11">
        <v>-45</v>
      </c>
      <c r="P123" s="11">
        <v>-132</v>
      </c>
      <c r="Q123" s="11">
        <v>-1</v>
      </c>
    </row>
    <row r="124" spans="1:17" x14ac:dyDescent="0.25">
      <c r="A124" s="1"/>
      <c r="B124" s="11">
        <v>0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-247</v>
      </c>
      <c r="J124" s="11">
        <v>0</v>
      </c>
      <c r="K124" s="11">
        <v>0</v>
      </c>
      <c r="L124" s="11">
        <v>-48</v>
      </c>
      <c r="M124" s="11">
        <v>-253</v>
      </c>
      <c r="N124" s="11">
        <v>-19</v>
      </c>
      <c r="O124" s="11">
        <v>0</v>
      </c>
      <c r="P124" s="11">
        <v>0</v>
      </c>
      <c r="Q124" s="11">
        <v>0</v>
      </c>
    </row>
    <row r="125" spans="1:17" x14ac:dyDescent="0.25">
      <c r="A125" s="1"/>
      <c r="B125" s="11">
        <v>0</v>
      </c>
      <c r="C125" s="11">
        <v>0</v>
      </c>
      <c r="D125" s="11">
        <v>0</v>
      </c>
      <c r="E125" s="11">
        <v>-18</v>
      </c>
      <c r="F125" s="11">
        <v>-7</v>
      </c>
      <c r="G125" s="11">
        <v>0</v>
      </c>
      <c r="H125" s="11">
        <v>0</v>
      </c>
      <c r="I125" s="11">
        <v>0</v>
      </c>
      <c r="J125" s="11">
        <v>-91</v>
      </c>
      <c r="K125" s="11">
        <v>-261</v>
      </c>
      <c r="L125" s="11">
        <v>0</v>
      </c>
      <c r="M125" s="11">
        <v>0</v>
      </c>
      <c r="N125" s="11">
        <v>0</v>
      </c>
      <c r="O125" s="11">
        <v>-109</v>
      </c>
      <c r="P125" s="11">
        <v>-118</v>
      </c>
      <c r="Q125" s="11">
        <v>-62</v>
      </c>
    </row>
    <row r="126" spans="1:17" x14ac:dyDescent="0.25">
      <c r="A126" s="1"/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-418</v>
      </c>
      <c r="J126" s="11">
        <v>-17</v>
      </c>
      <c r="K126" s="11">
        <v>-30</v>
      </c>
      <c r="L126" s="11">
        <v>-66</v>
      </c>
      <c r="M126" s="11">
        <v>-181</v>
      </c>
      <c r="N126" s="11">
        <v>-64</v>
      </c>
      <c r="O126" s="11">
        <v>-31</v>
      </c>
      <c r="P126" s="11">
        <v>-37</v>
      </c>
      <c r="Q126" s="11">
        <v>-5</v>
      </c>
    </row>
    <row r="127" spans="1:17" x14ac:dyDescent="0.25">
      <c r="A127" s="1"/>
      <c r="B127" s="11">
        <v>-8</v>
      </c>
      <c r="C127" s="11">
        <v>0</v>
      </c>
      <c r="D127" s="11">
        <v>0</v>
      </c>
      <c r="E127" s="11">
        <v>-16</v>
      </c>
      <c r="F127" s="11">
        <v>-1</v>
      </c>
      <c r="G127" s="11">
        <v>-5</v>
      </c>
      <c r="H127" s="11">
        <v>-5</v>
      </c>
      <c r="I127" s="11">
        <v>-137</v>
      </c>
      <c r="J127" s="11">
        <v>-18</v>
      </c>
      <c r="K127" s="11">
        <v>-121</v>
      </c>
      <c r="L127" s="11">
        <v>-9</v>
      </c>
      <c r="M127" s="11">
        <v>-32</v>
      </c>
      <c r="N127" s="11">
        <v>-12</v>
      </c>
      <c r="O127" s="11">
        <v>-35</v>
      </c>
      <c r="P127" s="11">
        <v>-78</v>
      </c>
      <c r="Q127" s="11">
        <v>-6</v>
      </c>
    </row>
    <row r="128" spans="1:17" x14ac:dyDescent="0.25">
      <c r="A128" s="1"/>
      <c r="B128" s="11">
        <v>-3</v>
      </c>
      <c r="C128" s="11">
        <v>-5</v>
      </c>
      <c r="D128" s="11">
        <v>-13</v>
      </c>
      <c r="E128" s="11">
        <v>-24</v>
      </c>
      <c r="F128" s="11">
        <v>0</v>
      </c>
      <c r="G128" s="11">
        <v>-3</v>
      </c>
      <c r="H128" s="11">
        <v>0</v>
      </c>
      <c r="I128" s="11">
        <v>-211</v>
      </c>
      <c r="J128" s="11">
        <v>-18</v>
      </c>
      <c r="K128" s="11">
        <v>0</v>
      </c>
      <c r="L128" s="11">
        <v>-30</v>
      </c>
      <c r="M128" s="11">
        <v>-75</v>
      </c>
      <c r="N128" s="11">
        <v>-31</v>
      </c>
      <c r="O128" s="11">
        <v>-44</v>
      </c>
      <c r="P128" s="11">
        <v>-110</v>
      </c>
      <c r="Q128" s="11">
        <v>-2</v>
      </c>
    </row>
    <row r="129" spans="1:17" x14ac:dyDescent="0.25">
      <c r="A129" s="1"/>
      <c r="B129" s="11">
        <v>-1</v>
      </c>
      <c r="C129" s="11">
        <v>-2</v>
      </c>
      <c r="D129" s="11">
        <v>0</v>
      </c>
      <c r="E129" s="11">
        <v>0</v>
      </c>
      <c r="F129" s="11">
        <v>-2</v>
      </c>
      <c r="G129" s="11">
        <v>-2</v>
      </c>
      <c r="H129" s="11">
        <v>0</v>
      </c>
      <c r="I129" s="11">
        <v>-152</v>
      </c>
      <c r="J129" s="11">
        <v>-10</v>
      </c>
      <c r="K129" s="11">
        <v>-57</v>
      </c>
      <c r="L129" s="11">
        <v>-62</v>
      </c>
      <c r="M129" s="11">
        <v>-47</v>
      </c>
      <c r="N129" s="11">
        <v>-28</v>
      </c>
      <c r="O129" s="11">
        <v>-6</v>
      </c>
      <c r="P129" s="11">
        <v>-39</v>
      </c>
      <c r="Q129" s="11">
        <v>0</v>
      </c>
    </row>
    <row r="130" spans="1:17" x14ac:dyDescent="0.25">
      <c r="A130" s="1"/>
      <c r="B130" s="11">
        <v>-5</v>
      </c>
      <c r="C130" s="11">
        <v>-46</v>
      </c>
      <c r="D130" s="11">
        <v>-70</v>
      </c>
      <c r="E130" s="11">
        <v>0</v>
      </c>
      <c r="F130" s="11">
        <v>0</v>
      </c>
      <c r="G130" s="11">
        <v>-4</v>
      </c>
      <c r="H130" s="11">
        <v>0</v>
      </c>
      <c r="I130" s="11">
        <v>-42</v>
      </c>
      <c r="J130" s="11">
        <v>0</v>
      </c>
      <c r="K130" s="11">
        <v>0</v>
      </c>
      <c r="L130" s="11">
        <v>-3</v>
      </c>
      <c r="M130" s="11">
        <v>-81</v>
      </c>
      <c r="N130" s="11">
        <v>-16</v>
      </c>
      <c r="O130" s="11">
        <v>0</v>
      </c>
      <c r="P130" s="11">
        <v>0</v>
      </c>
      <c r="Q130" s="11">
        <v>0</v>
      </c>
    </row>
    <row r="131" spans="1:17" x14ac:dyDescent="0.25">
      <c r="A131" s="1"/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-60</v>
      </c>
      <c r="K131" s="11">
        <v>-44</v>
      </c>
      <c r="L131" s="11">
        <v>0</v>
      </c>
      <c r="M131" s="11">
        <v>0</v>
      </c>
      <c r="N131" s="11">
        <v>0</v>
      </c>
      <c r="O131" s="11">
        <v>-290</v>
      </c>
      <c r="P131" s="11">
        <v>-74</v>
      </c>
      <c r="Q131" s="11">
        <v>0</v>
      </c>
    </row>
    <row r="132" spans="1:17" x14ac:dyDescent="0.25">
      <c r="A132" s="1"/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-71</v>
      </c>
      <c r="L132" s="11">
        <v>0</v>
      </c>
      <c r="M132" s="11">
        <v>0</v>
      </c>
      <c r="N132" s="11">
        <v>0</v>
      </c>
      <c r="O132" s="11">
        <v>0</v>
      </c>
      <c r="P132" s="11">
        <v>71</v>
      </c>
      <c r="Q132" s="11">
        <v>0</v>
      </c>
    </row>
    <row r="133" spans="1:17" x14ac:dyDescent="0.25">
      <c r="A133" s="1"/>
      <c r="B133" s="11">
        <v>0</v>
      </c>
      <c r="C133" s="11">
        <v>0</v>
      </c>
      <c r="D133" s="11">
        <v>-15</v>
      </c>
      <c r="E133" s="11">
        <v>0</v>
      </c>
      <c r="F133" s="11">
        <v>-56</v>
      </c>
      <c r="G133" s="11">
        <v>0</v>
      </c>
      <c r="H133" s="11">
        <v>0</v>
      </c>
      <c r="I133" s="11">
        <v>0</v>
      </c>
      <c r="J133" s="11">
        <v>-48</v>
      </c>
      <c r="K133" s="11">
        <v>-9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</row>
    <row r="134" spans="1:17" x14ac:dyDescent="0.25">
      <c r="A134" s="1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-7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</row>
    <row r="135" spans="1:17" x14ac:dyDescent="0.25">
      <c r="A135" s="1" t="s">
        <v>3</v>
      </c>
      <c r="B135" s="11">
        <v>0</v>
      </c>
      <c r="C135" s="11">
        <v>5</v>
      </c>
      <c r="D135" s="11">
        <v>0</v>
      </c>
      <c r="E135" s="11">
        <v>57</v>
      </c>
      <c r="F135" s="11">
        <v>4</v>
      </c>
      <c r="G135" s="11">
        <v>1</v>
      </c>
      <c r="H135" s="11">
        <v>28</v>
      </c>
      <c r="I135" s="11">
        <v>269</v>
      </c>
      <c r="J135" s="11">
        <v>144</v>
      </c>
      <c r="K135" s="11">
        <v>172</v>
      </c>
      <c r="L135" s="11">
        <v>28</v>
      </c>
      <c r="M135" s="11">
        <v>0</v>
      </c>
      <c r="N135" s="11">
        <v>28</v>
      </c>
      <c r="O135" s="11">
        <v>96</v>
      </c>
      <c r="P135" s="11">
        <v>0</v>
      </c>
      <c r="Q135" s="11">
        <v>29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11" customWidth="1"/>
    <col min="3" max="3" width="12.43357142857143" style="4" customWidth="1"/>
  </cols>
  <sheetData>
    <row r="6" ht="17.25" customHeight="1" spans="1:4" x14ac:dyDescent="0.25">
      <c r="A6" s="5"/>
      <c r="B6" s="6"/>
      <c r="C6" s="4"/>
    </row>
    <row r="7" ht="17.25" customHeight="1" spans="1:4" x14ac:dyDescent="0.25">
      <c r="A7" s="75" t="s">
        <v>1401</v>
      </c>
      <c r="B7" s="133">
        <f>SUM(C10:C11)</f>
      </c>
      <c r="C7" s="4"/>
    </row>
    <row r="8" ht="17.25" customHeight="1" spans="1:4" x14ac:dyDescent="0.25">
      <c r="A8" s="147"/>
      <c r="B8" s="413"/>
      <c r="C8" s="4"/>
    </row>
    <row r="9" ht="17.25" customHeight="1" spans="1:4" x14ac:dyDescent="0.25">
      <c r="A9" s="75" t="s">
        <v>1403</v>
      </c>
      <c r="B9" s="133">
        <f>SUM(C12:C13)</f>
      </c>
      <c r="C9" s="4"/>
    </row>
    <row r="10" ht="17.25" customHeight="1" spans="1:4" x14ac:dyDescent="0.25">
      <c r="A10" s="5">
        <v>44962</v>
      </c>
      <c r="B10" s="140">
        <v>-26</v>
      </c>
      <c r="C10" s="4"/>
    </row>
    <row r="11" ht="17.25" customHeight="1" spans="1:4" x14ac:dyDescent="0.25">
      <c r="A11" s="141" t="s">
        <v>1396</v>
      </c>
      <c r="B11" s="142">
        <f>SUM(C14:C15)</f>
      </c>
      <c r="C11" s="449" t="s">
        <v>1575</v>
      </c>
    </row>
    <row r="12" ht="17.25" customHeight="1" spans="1:4" x14ac:dyDescent="0.25">
      <c r="A12" s="5"/>
      <c r="B12" s="6"/>
      <c r="C12" s="4"/>
    </row>
    <row r="13" ht="17.25" customHeight="1" spans="1:4" x14ac:dyDescent="0.25">
      <c r="A13" s="5"/>
      <c r="B13" s="6"/>
      <c r="C13" s="4"/>
    </row>
    <row r="14" ht="17.25" customHeight="1" spans="1:4" x14ac:dyDescent="0.25">
      <c r="A14" s="5"/>
      <c r="B14" s="6"/>
      <c r="C14" s="4"/>
    </row>
    <row r="15" ht="17.25" customHeight="1" spans="1:4" x14ac:dyDescent="0.25">
      <c r="A15" s="12"/>
      <c r="B15" s="13"/>
      <c r="C15" s="4"/>
    </row>
    <row r="16" ht="17.25" customHeight="1" spans="1:4" x14ac:dyDescent="0.25">
      <c r="A16" s="256"/>
      <c r="B16" s="13"/>
      <c r="C16" s="4"/>
    </row>
    <row r="17" spans="1:2" x14ac:dyDescent="0.25">
      <c r="A17" s="1" t="s">
        <v>0</v>
      </c>
      <c r="B17" s="11" t="s">
        <v>12</v>
      </c>
    </row>
    <row r="18" spans="1:3" x14ac:dyDescent="0.25">
      <c r="A18" s="1" t="s">
        <v>3</v>
      </c>
      <c r="B18" s="11">
        <v>0</v>
      </c>
      <c r="C18" s="4">
        <v>0</v>
      </c>
    </row>
    <row r="19" spans="1:2" x14ac:dyDescent="0.25">
      <c r="A19" s="1"/>
      <c r="B19" s="11">
        <v>26</v>
      </c>
    </row>
    <row r="20" spans="1:2" x14ac:dyDescent="0.25">
      <c r="A20" s="1"/>
      <c r="B20" s="11">
        <v>-26</v>
      </c>
    </row>
    <row r="21" spans="1:2" x14ac:dyDescent="0.25">
      <c r="A21" s="1" t="s">
        <v>3</v>
      </c>
      <c r="B21" s="11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3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6" ht="17.25" customHeight="1" spans="1:6" x14ac:dyDescent="0.25">
      <c r="A6" s="5">
        <v>45056</v>
      </c>
      <c r="B6" s="126"/>
      <c r="C6" s="162">
        <v>-26</v>
      </c>
      <c r="D6" s="127"/>
      <c r="E6" s="4"/>
    </row>
    <row r="7" ht="17.25" customHeight="1" spans="1:6" x14ac:dyDescent="0.25">
      <c r="A7" s="5" t="s">
        <v>1092</v>
      </c>
      <c r="B7" s="25"/>
      <c r="C7" s="18">
        <v>-4</v>
      </c>
      <c r="D7" s="36"/>
      <c r="E7" s="8" t="s">
        <v>1576</v>
      </c>
    </row>
    <row r="8" ht="17.25" customHeight="1" spans="1:6" x14ac:dyDescent="0.25">
      <c r="A8" s="5" t="s">
        <v>111</v>
      </c>
      <c r="B8" s="25"/>
      <c r="C8" s="18">
        <v>-2</v>
      </c>
      <c r="D8" s="36"/>
      <c r="E8" s="8" t="s">
        <v>1576</v>
      </c>
    </row>
    <row r="9" ht="17.25" customHeight="1" spans="1:6" x14ac:dyDescent="0.25">
      <c r="A9" s="75" t="s">
        <v>1577</v>
      </c>
      <c r="B9" s="76">
        <f>SUM(C10:C13)</f>
      </c>
      <c r="C9" s="76">
        <f>SUM(D10:D13)</f>
      </c>
      <c r="D9" s="321"/>
      <c r="E9" s="4"/>
    </row>
    <row r="10" ht="17.25" customHeight="1" spans="1:6" x14ac:dyDescent="0.25">
      <c r="A10" s="90"/>
      <c r="B10" s="96"/>
      <c r="C10" s="96"/>
      <c r="D10" s="526"/>
      <c r="E10" s="4"/>
    </row>
    <row r="11" ht="17.25" customHeight="1" spans="1:6" x14ac:dyDescent="0.25">
      <c r="A11" s="75" t="s">
        <v>1578</v>
      </c>
      <c r="B11" s="76">
        <f>SUM(C14:C15)</f>
      </c>
      <c r="C11" s="76">
        <f>SUM(D14:D15)</f>
      </c>
      <c r="D11" s="321"/>
      <c r="E11" s="4"/>
    </row>
    <row r="12" ht="17.25" customHeight="1" spans="1:6" x14ac:dyDescent="0.25">
      <c r="A12" s="45">
        <v>45150</v>
      </c>
      <c r="B12" s="18">
        <v>-18</v>
      </c>
      <c r="C12" s="96"/>
      <c r="D12" s="526"/>
      <c r="E12" s="22" t="s">
        <v>9</v>
      </c>
    </row>
    <row r="13" ht="17.25" customHeight="1" spans="1:6" x14ac:dyDescent="0.25">
      <c r="A13" s="45" t="s">
        <v>1579</v>
      </c>
      <c r="B13" s="18">
        <v>-12</v>
      </c>
      <c r="C13" s="96"/>
      <c r="D13" s="526"/>
      <c r="E13" s="4"/>
    </row>
    <row r="14" ht="17.25" customHeight="1" spans="1:6" x14ac:dyDescent="0.25">
      <c r="A14" s="75" t="s">
        <v>1580</v>
      </c>
      <c r="B14" s="76">
        <f>SUM(C16:C18)</f>
      </c>
      <c r="C14" s="76">
        <f>SUM(D16:D18)</f>
      </c>
      <c r="D14" s="321"/>
      <c r="E14" s="4"/>
    </row>
    <row r="15" ht="17.25" customHeight="1" spans="1:6" x14ac:dyDescent="0.25">
      <c r="A15" s="45"/>
      <c r="B15" s="6"/>
      <c r="C15" s="96"/>
      <c r="D15" s="526"/>
      <c r="E15" s="4"/>
    </row>
    <row r="16" ht="17.25" customHeight="1" spans="1:6" x14ac:dyDescent="0.25">
      <c r="A16" s="75" t="s">
        <v>1581</v>
      </c>
      <c r="B16" s="76">
        <f>SUM(C19:C20)</f>
      </c>
      <c r="C16" s="76">
        <f>SUM(D18:D20)</f>
      </c>
      <c r="D16" s="321"/>
      <c r="E16" s="4"/>
    </row>
    <row r="17" ht="17.25" customHeight="1" spans="1:6" x14ac:dyDescent="0.25">
      <c r="A17" s="45"/>
      <c r="B17" s="6"/>
      <c r="C17" s="96"/>
      <c r="D17" s="526"/>
      <c r="E17" s="4"/>
    </row>
    <row r="18" ht="17.25" customHeight="1" spans="1:6" x14ac:dyDescent="0.25">
      <c r="A18" s="75" t="s">
        <v>1582</v>
      </c>
      <c r="B18" s="76">
        <f>SUM(C21:C22)</f>
      </c>
      <c r="C18" s="76">
        <f>SUM(D20:D22)</f>
      </c>
      <c r="D18" s="321"/>
      <c r="E18" s="43" t="s">
        <v>1583</v>
      </c>
    </row>
    <row r="19" ht="17.25" customHeight="1" spans="1:6" x14ac:dyDescent="0.25">
      <c r="A19" s="45"/>
      <c r="B19" s="6"/>
      <c r="C19" s="96"/>
      <c r="D19" s="526"/>
      <c r="E19" s="4"/>
    </row>
    <row r="20" ht="17.25" customHeight="1" spans="1:6" x14ac:dyDescent="0.25">
      <c r="A20" s="75" t="s">
        <v>1584</v>
      </c>
      <c r="B20" s="76">
        <f>SUM(C23:C24)</f>
      </c>
      <c r="C20" s="76">
        <f>SUM(D22:D24)</f>
      </c>
      <c r="D20" s="321"/>
      <c r="E20" s="43" t="s">
        <v>1583</v>
      </c>
    </row>
    <row r="21" ht="17.25" customHeight="1" spans="1:6" x14ac:dyDescent="0.25">
      <c r="A21" s="45"/>
      <c r="B21" s="6"/>
      <c r="C21" s="96"/>
      <c r="D21" s="526"/>
      <c r="E21" s="4"/>
    </row>
    <row r="22" ht="17.25" customHeight="1" spans="1:6" x14ac:dyDescent="0.25">
      <c r="A22" s="141" t="s">
        <v>1585</v>
      </c>
      <c r="B22" s="159">
        <f>SUM(C25:C26)</f>
      </c>
      <c r="C22" s="167">
        <f>SUM(D24:D26)</f>
      </c>
      <c r="D22" s="406"/>
      <c r="E22" s="4"/>
    </row>
    <row r="23" ht="17.25" customHeight="1" spans="1:6" x14ac:dyDescent="0.25">
      <c r="A23" s="45"/>
      <c r="B23" s="6"/>
      <c r="C23" s="96"/>
      <c r="D23" s="526"/>
      <c r="E23" s="4"/>
    </row>
    <row r="24" ht="17.25" customHeight="1" spans="1:6" x14ac:dyDescent="0.25">
      <c r="A24" s="141" t="s">
        <v>1586</v>
      </c>
      <c r="B24" s="159">
        <f>SUM(C27:C28)</f>
      </c>
      <c r="C24" s="167">
        <f>SUM(D26:D28)</f>
      </c>
      <c r="D24" s="406"/>
      <c r="E24" s="4"/>
    </row>
    <row r="25" ht="17.25" customHeight="1" spans="1:6" x14ac:dyDescent="0.25">
      <c r="A25" s="45"/>
      <c r="B25" s="6"/>
      <c r="C25" s="96"/>
      <c r="D25" s="526"/>
      <c r="E25" s="4"/>
    </row>
    <row r="26" ht="17.25" customHeight="1" spans="1:6" x14ac:dyDescent="0.25">
      <c r="A26" s="90"/>
      <c r="B26" s="96"/>
      <c r="C26" s="96"/>
      <c r="D26" s="526"/>
      <c r="E26" s="4"/>
    </row>
    <row r="27" ht="17.25" customHeight="1" spans="1:6" x14ac:dyDescent="0.25">
      <c r="A27" s="90"/>
      <c r="B27" s="96"/>
      <c r="C27" s="96"/>
      <c r="D27" s="526"/>
      <c r="E27" s="4"/>
    </row>
    <row r="28" spans="1:3" x14ac:dyDescent="0.25">
      <c r="A28" s="1" t="s">
        <v>0</v>
      </c>
      <c r="B28" s="2" t="s">
        <v>226</v>
      </c>
      <c r="C28" s="2" t="s">
        <v>1097</v>
      </c>
    </row>
    <row r="29" spans="1:4" x14ac:dyDescent="0.25">
      <c r="A29" s="1" t="s">
        <v>3</v>
      </c>
      <c r="B29" s="2">
        <v>0</v>
      </c>
      <c r="C29" s="2">
        <v>0</v>
      </c>
      <c r="D29" s="3">
        <v>0</v>
      </c>
    </row>
    <row r="30" spans="1:3" x14ac:dyDescent="0.25">
      <c r="A30" s="1"/>
      <c r="B30" s="2">
        <v>397</v>
      </c>
      <c r="C30" s="2">
        <v>32</v>
      </c>
    </row>
    <row r="31" spans="1:3" x14ac:dyDescent="0.25">
      <c r="A31" s="1"/>
      <c r="B31" s="2">
        <v>0</v>
      </c>
      <c r="C31" s="2">
        <v>-26</v>
      </c>
    </row>
    <row r="32" spans="1:3" x14ac:dyDescent="0.25">
      <c r="A32" s="1"/>
      <c r="B32" s="2">
        <v>0</v>
      </c>
      <c r="C32" s="2">
        <v>-4</v>
      </c>
    </row>
    <row r="33" spans="1:3" x14ac:dyDescent="0.25">
      <c r="A33" s="1"/>
      <c r="B33" s="2">
        <v>0</v>
      </c>
      <c r="C33" s="2">
        <v>-2</v>
      </c>
    </row>
    <row r="34" spans="1:3" x14ac:dyDescent="0.25">
      <c r="A34" s="1"/>
      <c r="B34" s="2">
        <v>-18</v>
      </c>
      <c r="C34" s="2">
        <v>0</v>
      </c>
    </row>
    <row r="35" spans="1:3" x14ac:dyDescent="0.25">
      <c r="A35" s="1"/>
      <c r="B35" s="2">
        <v>-12</v>
      </c>
      <c r="C35" s="2">
        <v>0</v>
      </c>
    </row>
    <row r="36" spans="1:3" x14ac:dyDescent="0.25">
      <c r="A36" s="1" t="s">
        <v>3</v>
      </c>
      <c r="B36" s="2">
        <v>367</v>
      </c>
      <c r="C36" s="2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11" customWidth="1"/>
    <col min="10" max="10" width="11.290714285714287" style="4" customWidth="1"/>
    <col min="11" max="11" width="12.43357142857143" style="4" customWidth="1"/>
  </cols>
  <sheetData>
    <row r="7" ht="17.25" customHeight="1" spans="1:12" x14ac:dyDescent="0.25">
      <c r="A7" s="75" t="s">
        <v>1470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321"/>
      <c r="K7" s="4"/>
    </row>
    <row r="8" ht="17.25" customHeight="1" spans="1:12" x14ac:dyDescent="0.25">
      <c r="A8" s="129" t="s">
        <v>1473</v>
      </c>
      <c r="B8" s="395"/>
      <c r="C8" s="395"/>
      <c r="D8" s="395"/>
      <c r="E8" s="395"/>
      <c r="F8" s="395"/>
      <c r="G8" s="395"/>
      <c r="H8" s="527">
        <v>-4</v>
      </c>
      <c r="I8" s="395"/>
      <c r="J8" s="412"/>
      <c r="K8" s="4"/>
    </row>
    <row r="9" ht="17.25" customHeight="1" spans="1:12" x14ac:dyDescent="0.25">
      <c r="A9" s="45" t="s">
        <v>1473</v>
      </c>
      <c r="B9" s="146"/>
      <c r="C9" s="146"/>
      <c r="D9" s="146"/>
      <c r="E9" s="146"/>
      <c r="F9" s="146"/>
      <c r="G9" s="78">
        <v>-12</v>
      </c>
      <c r="H9" s="146"/>
      <c r="I9" s="146"/>
      <c r="J9" s="348"/>
      <c r="K9" s="4"/>
    </row>
    <row r="10" ht="17.25" customHeight="1" spans="1:12" x14ac:dyDescent="0.25">
      <c r="A10" s="75" t="s">
        <v>1401</v>
      </c>
      <c r="B10" s="76">
        <f>SUM(C13:C15)</f>
      </c>
      <c r="C10" s="76">
        <f>SUM(D13:D15)</f>
      </c>
      <c r="D10" s="76">
        <f>SUM(E13:E15)</f>
      </c>
      <c r="E10" s="76">
        <f>SUM(F13:F15)</f>
      </c>
      <c r="F10" s="76">
        <f>SUM(G13:G15)</f>
      </c>
      <c r="G10" s="76">
        <f>SUM(H13:H15)</f>
      </c>
      <c r="H10" s="76">
        <f>SUM(I13:I15)</f>
      </c>
      <c r="I10" s="76">
        <f>SUM(J13:J15)</f>
      </c>
      <c r="J10" s="321"/>
      <c r="K10" s="4"/>
    </row>
    <row r="11" ht="17.25" customHeight="1" spans="1:12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348"/>
      <c r="K11" s="4"/>
    </row>
    <row r="12" ht="17.25" customHeight="1" spans="1:12" x14ac:dyDescent="0.25">
      <c r="A12" s="75" t="s">
        <v>1403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76">
        <f>SUM(G16:G17)</f>
      </c>
      <c r="G12" s="76">
        <f>SUM(H16:H17)</f>
      </c>
      <c r="H12" s="76">
        <f>SUM(I16:I17)</f>
      </c>
      <c r="I12" s="76">
        <f>SUM(J16:J17)</f>
      </c>
      <c r="J12" s="321"/>
      <c r="K12" s="4"/>
    </row>
    <row r="13" ht="17.25" customHeight="1" spans="1:12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348"/>
      <c r="K13" s="4"/>
    </row>
    <row r="14" ht="17.25" customHeight="1" spans="1:12" x14ac:dyDescent="0.25">
      <c r="A14" s="75" t="s">
        <v>1396</v>
      </c>
      <c r="B14" s="76">
        <f>SUM(C18:C19)</f>
      </c>
      <c r="C14" s="76">
        <f>SUM(D18:D19)</f>
      </c>
      <c r="D14" s="76">
        <f>SUM(E18:E19)</f>
      </c>
      <c r="E14" s="76">
        <f>SUM(F18:F19)</f>
      </c>
      <c r="F14" s="76">
        <f>SUM(G18:G19)</f>
      </c>
      <c r="G14" s="76">
        <f>SUM(H18:H19)</f>
      </c>
      <c r="H14" s="76">
        <f>SUM(I18:I19)</f>
      </c>
      <c r="I14" s="76">
        <f>SUM(J18:J19)</f>
      </c>
      <c r="J14" s="321"/>
      <c r="K14" s="4"/>
    </row>
    <row r="15" ht="17.25" customHeight="1" spans="1:12" x14ac:dyDescent="0.25">
      <c r="A15" s="45">
        <v>45175</v>
      </c>
      <c r="B15" s="78">
        <v>-252</v>
      </c>
      <c r="C15" s="78">
        <v>-25</v>
      </c>
      <c r="D15" s="78">
        <v>-502</v>
      </c>
      <c r="E15" s="78">
        <v>-480</v>
      </c>
      <c r="F15" s="78">
        <v>-315</v>
      </c>
      <c r="G15" s="78">
        <v>-59</v>
      </c>
      <c r="H15" s="78">
        <v>-4</v>
      </c>
      <c r="I15" s="78">
        <v>-49</v>
      </c>
      <c r="J15" s="345"/>
      <c r="K15" s="4"/>
    </row>
    <row r="16" ht="17.25" customHeight="1" spans="1:12" x14ac:dyDescent="0.25">
      <c r="A16" s="75" t="s">
        <v>1397</v>
      </c>
      <c r="B16" s="52">
        <f>SUM(C20:C21)</f>
      </c>
      <c r="C16" s="76">
        <f>SUM(D20:D21)</f>
      </c>
      <c r="D16" s="52">
        <f>SUM(E20:E21)</f>
      </c>
      <c r="E16" s="76">
        <f>SUM(F20:F21)</f>
      </c>
      <c r="F16" s="76">
        <f>SUM(G20:G21)</f>
      </c>
      <c r="G16" s="52">
        <f>SUM(H20:H21)</f>
      </c>
      <c r="H16" s="52">
        <f>SUM(I20:I21)</f>
      </c>
      <c r="I16" s="76">
        <f>SUM(J20:J21)</f>
      </c>
      <c r="J16" s="321"/>
      <c r="K16" s="4"/>
    </row>
    <row r="17" ht="17.25" customHeight="1" spans="1:12" x14ac:dyDescent="0.25">
      <c r="A17" s="45"/>
      <c r="B17" s="146"/>
      <c r="C17" s="146"/>
      <c r="D17" s="146"/>
      <c r="E17" s="146"/>
      <c r="F17" s="146"/>
      <c r="G17" s="146"/>
      <c r="H17" s="146"/>
      <c r="I17" s="146"/>
      <c r="J17" s="345"/>
      <c r="K17" s="4"/>
    </row>
    <row r="18" ht="17.25" customHeight="1" spans="1:12" x14ac:dyDescent="0.25">
      <c r="A18" s="75" t="s">
        <v>1398</v>
      </c>
      <c r="B18" s="52">
        <f>SUM(C22:C23)</f>
      </c>
      <c r="C18" s="76">
        <f>SUM(D22:D23)</f>
      </c>
      <c r="D18" s="52">
        <f>SUM(E22:E23)</f>
      </c>
      <c r="E18" s="76">
        <f>SUM(F22:F23)</f>
      </c>
      <c r="F18" s="76">
        <f>SUM(G22:G23)</f>
      </c>
      <c r="G18" s="52">
        <f>SUM(H22:H23)</f>
      </c>
      <c r="H18" s="52">
        <f>SUM(I22:I23)</f>
      </c>
      <c r="I18" s="76">
        <f>SUM(J22:J23)</f>
      </c>
      <c r="J18" s="321"/>
      <c r="K18" s="4"/>
    </row>
    <row r="19" ht="17.25" customHeight="1" spans="1:12" x14ac:dyDescent="0.25">
      <c r="A19" s="45"/>
      <c r="B19" s="146"/>
      <c r="C19" s="146"/>
      <c r="D19" s="146"/>
      <c r="E19" s="146"/>
      <c r="F19" s="146"/>
      <c r="G19" s="146"/>
      <c r="H19" s="146"/>
      <c r="I19" s="146"/>
      <c r="J19" s="345"/>
      <c r="K19" s="4"/>
    </row>
    <row r="20" ht="17.25" customHeight="1" spans="1:12" x14ac:dyDescent="0.25">
      <c r="A20" s="75" t="s">
        <v>1405</v>
      </c>
      <c r="B20" s="52">
        <f>SUM(C24:C25)</f>
      </c>
      <c r="C20" s="76">
        <f>SUM(D24:D25)</f>
      </c>
      <c r="D20" s="52">
        <f>SUM(E24:E25)</f>
      </c>
      <c r="E20" s="76">
        <f>SUM(F24:F25)</f>
      </c>
      <c r="F20" s="76">
        <f>SUM(G24:G25)</f>
      </c>
      <c r="G20" s="52">
        <f>SUM(H24:H25)</f>
      </c>
      <c r="H20" s="52">
        <f>SUM(I24:I25)</f>
      </c>
      <c r="I20" s="76">
        <f>SUM(J24:J25)</f>
      </c>
      <c r="J20" s="321"/>
      <c r="K20" s="4"/>
    </row>
    <row r="21" ht="17.25" customHeight="1" spans="1:12" x14ac:dyDescent="0.25">
      <c r="A21" s="422"/>
      <c r="B21" s="419"/>
      <c r="C21" s="419"/>
      <c r="D21" s="419"/>
      <c r="E21" s="420">
        <v>-20</v>
      </c>
      <c r="F21" s="420">
        <v>-185</v>
      </c>
      <c r="G21" s="419"/>
      <c r="H21" s="419"/>
      <c r="I21" s="420">
        <v>-1</v>
      </c>
      <c r="J21" s="418"/>
      <c r="K21" s="165" t="s">
        <v>704</v>
      </c>
    </row>
    <row r="22" ht="17.25" customHeight="1" spans="1:12" x14ac:dyDescent="0.25">
      <c r="A22" s="129" t="s">
        <v>813</v>
      </c>
      <c r="B22" s="79"/>
      <c r="C22" s="79"/>
      <c r="D22" s="79"/>
      <c r="E22" s="79"/>
      <c r="F22" s="79"/>
      <c r="G22" s="203">
        <v>6</v>
      </c>
      <c r="H22" s="79"/>
      <c r="I22" s="79"/>
      <c r="J22" s="345"/>
      <c r="K22" s="8" t="s">
        <v>283</v>
      </c>
    </row>
    <row r="23" ht="17.25" customHeight="1" spans="1:12" x14ac:dyDescent="0.25">
      <c r="A23" s="45"/>
      <c r="B23" s="146"/>
      <c r="C23" s="146"/>
      <c r="D23" s="146"/>
      <c r="E23" s="146"/>
      <c r="F23" s="146"/>
      <c r="G23" s="146"/>
      <c r="H23" s="146"/>
      <c r="I23" s="146"/>
      <c r="J23" s="348"/>
      <c r="K23" s="4"/>
    </row>
    <row r="24" ht="17.25" customHeight="1" spans="1:12" x14ac:dyDescent="0.25">
      <c r="A24" s="5"/>
      <c r="B24" s="6"/>
      <c r="C24" s="6"/>
      <c r="D24" s="6"/>
      <c r="E24" s="6"/>
      <c r="F24" s="6"/>
      <c r="G24" s="6"/>
      <c r="H24" s="6"/>
      <c r="I24" s="6"/>
      <c r="J24" s="7"/>
      <c r="K24" s="4"/>
    </row>
    <row r="25" ht="17.25" customHeight="1" spans="1:12" x14ac:dyDescent="0.25">
      <c r="A25" s="5"/>
      <c r="B25" s="6"/>
      <c r="C25" s="6"/>
      <c r="D25" s="6"/>
      <c r="E25" s="6"/>
      <c r="F25" s="6"/>
      <c r="G25" s="6"/>
      <c r="H25" s="6"/>
      <c r="I25" s="6"/>
      <c r="J25" s="7"/>
      <c r="K25" s="4"/>
    </row>
    <row r="26" ht="17.25" customHeight="1" spans="1:12" x14ac:dyDescent="0.25">
      <c r="A26" s="5"/>
      <c r="B26" s="6"/>
      <c r="C26" s="6"/>
      <c r="D26" s="6"/>
      <c r="E26" s="6"/>
      <c r="F26" s="6"/>
      <c r="G26" s="6"/>
      <c r="H26" s="6"/>
      <c r="I26" s="6"/>
      <c r="J26" s="7"/>
      <c r="K26" s="4"/>
    </row>
    <row r="27" ht="17.25" customHeight="1" spans="1:12" x14ac:dyDescent="0.25">
      <c r="A27" s="12"/>
      <c r="B27" s="13"/>
      <c r="C27" s="13"/>
      <c r="D27" s="13"/>
      <c r="E27" s="13"/>
      <c r="F27" s="13"/>
      <c r="G27" s="13"/>
      <c r="H27" s="13"/>
      <c r="I27" s="13"/>
      <c r="J27" s="4"/>
      <c r="K27" s="4"/>
    </row>
    <row r="28" ht="17.25" customHeight="1" spans="1:12" x14ac:dyDescent="0.25">
      <c r="A28" s="256" t="s">
        <v>1587</v>
      </c>
      <c r="B28" s="13"/>
      <c r="C28" s="13"/>
      <c r="D28" s="13"/>
      <c r="E28" s="13"/>
      <c r="F28" s="13"/>
      <c r="G28" s="13"/>
      <c r="H28" s="13"/>
      <c r="I28" s="13"/>
      <c r="J28" s="4"/>
      <c r="K28" s="4"/>
    </row>
    <row r="29" ht="17.25" customHeight="1" spans="1:12" x14ac:dyDescent="0.25">
      <c r="A29" s="256" t="s">
        <v>1588</v>
      </c>
      <c r="B29" s="13"/>
      <c r="C29" s="13"/>
      <c r="D29" s="13"/>
      <c r="E29" s="13"/>
      <c r="F29" s="13"/>
      <c r="G29" s="13"/>
      <c r="H29" s="13"/>
      <c r="I29" s="13"/>
      <c r="J29" s="4"/>
      <c r="K29" s="4"/>
    </row>
    <row r="30" ht="17.25" customHeight="1" spans="1:12" x14ac:dyDescent="0.25">
      <c r="A30" s="256" t="s">
        <v>1589</v>
      </c>
      <c r="B30" s="13"/>
      <c r="C30" s="13"/>
      <c r="D30" s="13"/>
      <c r="E30" s="13"/>
      <c r="F30" s="13"/>
      <c r="G30" s="13"/>
      <c r="H30" s="13"/>
      <c r="I30" s="13"/>
      <c r="J30" s="4"/>
      <c r="K30" s="4"/>
    </row>
    <row r="31" ht="17.25" customHeight="1" spans="1:12" x14ac:dyDescent="0.25">
      <c r="A31" s="12"/>
      <c r="B31" s="13"/>
      <c r="C31" s="13"/>
      <c r="D31" s="13"/>
      <c r="E31" s="13"/>
      <c r="F31" s="13"/>
      <c r="G31" s="13"/>
      <c r="H31" s="13"/>
      <c r="I31" s="13"/>
      <c r="J31" s="4"/>
      <c r="K31" s="4"/>
    </row>
    <row r="32" ht="17.25" customHeight="1" spans="1:12" x14ac:dyDescent="0.25">
      <c r="A32" s="514" t="s">
        <v>1590</v>
      </c>
      <c r="B32" s="13"/>
      <c r="C32" s="13"/>
      <c r="D32" s="13"/>
      <c r="E32" s="13"/>
      <c r="F32" s="13"/>
      <c r="G32" s="13"/>
      <c r="H32" s="13"/>
      <c r="I32" s="13"/>
      <c r="J32" s="4"/>
      <c r="K32" s="4"/>
    </row>
    <row r="33" ht="17.25" customHeight="1" spans="1:12" x14ac:dyDescent="0.25">
      <c r="A33" s="528" t="s">
        <v>1591</v>
      </c>
      <c r="B33" s="516"/>
      <c r="C33" s="13"/>
      <c r="D33" s="13"/>
      <c r="E33" s="13"/>
      <c r="F33" s="13"/>
      <c r="G33" s="13"/>
      <c r="H33" s="13"/>
      <c r="I33" s="13"/>
      <c r="J33" s="4"/>
      <c r="K33" s="4"/>
    </row>
    <row r="34" ht="17.25" customHeight="1" spans="1:12" x14ac:dyDescent="0.25">
      <c r="A34" s="528" t="s">
        <v>1592</v>
      </c>
      <c r="B34" s="516"/>
      <c r="C34" s="13"/>
      <c r="D34" s="13"/>
      <c r="E34" s="13"/>
      <c r="F34" s="13"/>
      <c r="G34" s="13"/>
      <c r="H34" s="13"/>
      <c r="I34" s="13"/>
      <c r="J34" s="4"/>
      <c r="K34" s="4"/>
    </row>
    <row r="35" ht="17.25" customHeight="1" spans="1:12" x14ac:dyDescent="0.25">
      <c r="A35" s="528" t="s">
        <v>1593</v>
      </c>
      <c r="B35" s="516"/>
      <c r="C35" s="13"/>
      <c r="D35" s="13"/>
      <c r="E35" s="13"/>
      <c r="F35" s="13"/>
      <c r="G35" s="13"/>
      <c r="H35" s="13"/>
      <c r="I35" s="13"/>
      <c r="J35" s="4"/>
      <c r="K35" s="4"/>
    </row>
    <row r="36" spans="1:9" x14ac:dyDescent="0.25">
      <c r="A36" s="1" t="s">
        <v>0</v>
      </c>
      <c r="B36" s="2" t="s">
        <v>69</v>
      </c>
      <c r="C36" s="11" t="s">
        <v>1594</v>
      </c>
      <c r="D36" s="11" t="s">
        <v>8</v>
      </c>
      <c r="E36" s="11" t="s">
        <v>13</v>
      </c>
      <c r="F36" s="11" t="s">
        <v>9</v>
      </c>
      <c r="G36" s="11" t="s">
        <v>14</v>
      </c>
      <c r="H36" s="11" t="s">
        <v>188</v>
      </c>
      <c r="I36" s="11" t="s">
        <v>12</v>
      </c>
    </row>
    <row r="37" spans="1:10" x14ac:dyDescent="0.25">
      <c r="A37" s="1" t="s">
        <v>3</v>
      </c>
      <c r="B37" s="2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4">
        <v>0</v>
      </c>
    </row>
    <row r="38" spans="1:9" x14ac:dyDescent="0.25">
      <c r="A38" s="1"/>
      <c r="B38" s="2">
        <v>250</v>
      </c>
      <c r="C38" s="11">
        <v>25</v>
      </c>
      <c r="D38" s="11">
        <v>500</v>
      </c>
      <c r="E38" s="11">
        <v>500</v>
      </c>
      <c r="F38" s="11">
        <v>500</v>
      </c>
      <c r="G38" s="11">
        <v>60</v>
      </c>
      <c r="H38" s="11">
        <v>4</v>
      </c>
      <c r="I38" s="11">
        <v>50</v>
      </c>
    </row>
    <row r="39" spans="1:9" x14ac:dyDescent="0.25">
      <c r="A39" s="1"/>
      <c r="B39" s="2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-4</v>
      </c>
      <c r="I39" s="11">
        <v>0</v>
      </c>
    </row>
    <row r="40" spans="1:9" x14ac:dyDescent="0.25">
      <c r="A40" s="1"/>
      <c r="B40" s="2">
        <v>0</v>
      </c>
      <c r="C40" s="11">
        <v>0</v>
      </c>
      <c r="D40" s="11">
        <v>0</v>
      </c>
      <c r="E40" s="11">
        <v>0</v>
      </c>
      <c r="F40" s="11">
        <v>0</v>
      </c>
      <c r="G40" s="11">
        <v>-12</v>
      </c>
      <c r="H40" s="11">
        <v>0</v>
      </c>
      <c r="I40" s="11">
        <v>0</v>
      </c>
    </row>
    <row r="41" spans="1:9" x14ac:dyDescent="0.25">
      <c r="A41" s="1"/>
      <c r="B41" s="2">
        <v>-252</v>
      </c>
      <c r="C41" s="11">
        <v>-25</v>
      </c>
      <c r="D41" s="11">
        <v>-502</v>
      </c>
      <c r="E41" s="11">
        <v>-480</v>
      </c>
      <c r="F41" s="11">
        <v>-315</v>
      </c>
      <c r="G41" s="11">
        <v>-59</v>
      </c>
      <c r="H41" s="11">
        <v>-4</v>
      </c>
      <c r="I41" s="11">
        <v>-49</v>
      </c>
    </row>
    <row r="42" spans="1:9" x14ac:dyDescent="0.25">
      <c r="A42" s="1"/>
      <c r="B42" s="2">
        <v>0</v>
      </c>
      <c r="C42" s="11">
        <v>0</v>
      </c>
      <c r="D42" s="11">
        <v>0</v>
      </c>
      <c r="E42" s="11">
        <v>0</v>
      </c>
      <c r="F42" s="11">
        <v>0</v>
      </c>
      <c r="G42" s="11">
        <v>6</v>
      </c>
      <c r="H42" s="11">
        <v>0</v>
      </c>
      <c r="I42" s="11">
        <v>0</v>
      </c>
    </row>
    <row r="43" spans="1:9" x14ac:dyDescent="0.25">
      <c r="A43" s="1" t="s">
        <v>3</v>
      </c>
      <c r="B43" s="2">
        <v>-2</v>
      </c>
      <c r="C43" s="11">
        <v>0</v>
      </c>
      <c r="D43" s="11">
        <v>-2</v>
      </c>
      <c r="E43" s="11">
        <v>20</v>
      </c>
      <c r="F43" s="11">
        <v>185</v>
      </c>
      <c r="G43" s="11">
        <v>-5</v>
      </c>
      <c r="H43" s="11">
        <v>-4</v>
      </c>
      <c r="I43" s="11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9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11" width="11.290714285714287" style="2" customWidth="1"/>
    <col min="12" max="12" width="11.290714285714287" style="11" customWidth="1"/>
    <col min="13" max="13" width="12.43357142857143" style="4" customWidth="1"/>
  </cols>
  <sheetData>
    <row r="7" ht="17.25" customHeight="1" spans="1:14" x14ac:dyDescent="0.25">
      <c r="A7" s="23" t="s">
        <v>290</v>
      </c>
      <c r="B7" s="19">
        <v>130</v>
      </c>
      <c r="C7" s="19">
        <v>130</v>
      </c>
      <c r="D7" s="19">
        <v>65</v>
      </c>
      <c r="E7" s="19">
        <v>500</v>
      </c>
      <c r="F7" s="9"/>
      <c r="G7" s="19">
        <v>100</v>
      </c>
      <c r="H7" s="19">
        <v>100</v>
      </c>
      <c r="I7" s="19">
        <v>500</v>
      </c>
      <c r="J7" s="19">
        <v>10</v>
      </c>
      <c r="K7" s="19">
        <v>40</v>
      </c>
      <c r="L7" s="9"/>
      <c r="M7" s="4"/>
    </row>
    <row r="8" ht="17.25" customHeight="1" spans="1:14" x14ac:dyDescent="0.25">
      <c r="A8" s="138" t="s">
        <v>290</v>
      </c>
      <c r="B8" s="175"/>
      <c r="C8" s="175"/>
      <c r="D8" s="197">
        <v>172</v>
      </c>
      <c r="E8" s="175"/>
      <c r="F8" s="175"/>
      <c r="G8" s="175"/>
      <c r="H8" s="175"/>
      <c r="I8" s="175"/>
      <c r="J8" s="175"/>
      <c r="K8" s="175"/>
      <c r="L8" s="175"/>
      <c r="M8" s="4"/>
    </row>
    <row r="9" ht="17.25" customHeight="1" spans="1:14" x14ac:dyDescent="0.25">
      <c r="A9" s="75" t="s">
        <v>1425</v>
      </c>
      <c r="B9" s="76">
        <f>SUM(C8:C14)</f>
      </c>
      <c r="C9" s="76">
        <f>SUM(D8:D14)</f>
      </c>
      <c r="D9" s="76">
        <f>SUM(E8:E14)</f>
      </c>
      <c r="E9" s="76">
        <f>SUM(F8:F14)</f>
      </c>
      <c r="F9" s="76">
        <f>SUM(G8:G14)</f>
      </c>
      <c r="G9" s="76">
        <f>SUM(H8:H14)</f>
      </c>
      <c r="H9" s="76">
        <f>SUM(I8:I14)</f>
      </c>
      <c r="I9" s="76">
        <f>SUM(J8:J14)</f>
      </c>
      <c r="J9" s="76">
        <f>SUM(K8:K14)</f>
      </c>
      <c r="K9" s="76">
        <f>SUM(L8:L14)</f>
      </c>
      <c r="L9" s="77"/>
      <c r="M9" s="4"/>
    </row>
    <row r="10" ht="17.25" customHeight="1" spans="1:14" x14ac:dyDescent="0.25">
      <c r="A10" s="45">
        <v>44986</v>
      </c>
      <c r="B10" s="78">
        <v>142</v>
      </c>
      <c r="C10" s="78">
        <v>100</v>
      </c>
      <c r="D10" s="78">
        <v>16</v>
      </c>
      <c r="E10" s="78">
        <v>200</v>
      </c>
      <c r="F10" s="146"/>
      <c r="G10" s="146"/>
      <c r="H10" s="146"/>
      <c r="I10" s="146"/>
      <c r="J10" s="146"/>
      <c r="K10" s="146"/>
      <c r="L10" s="146"/>
      <c r="M10" s="4"/>
    </row>
    <row r="11" ht="17.25" customHeight="1" spans="1:14" x14ac:dyDescent="0.25">
      <c r="A11" s="45">
        <v>44986</v>
      </c>
      <c r="B11" s="78">
        <v>250</v>
      </c>
      <c r="C11" s="78">
        <v>250</v>
      </c>
      <c r="D11" s="78">
        <v>150</v>
      </c>
      <c r="E11" s="78">
        <v>500</v>
      </c>
      <c r="F11" s="78">
        <v>150</v>
      </c>
      <c r="G11" s="146"/>
      <c r="H11" s="146"/>
      <c r="I11" s="78">
        <v>600</v>
      </c>
      <c r="J11" s="146"/>
      <c r="K11" s="146"/>
      <c r="L11" s="146"/>
      <c r="M11" s="4"/>
    </row>
    <row r="12" ht="17.25" customHeight="1" spans="1:14" x14ac:dyDescent="0.25">
      <c r="A12" s="45">
        <v>44986</v>
      </c>
      <c r="B12" s="78">
        <v>144</v>
      </c>
      <c r="C12" s="78">
        <v>100</v>
      </c>
      <c r="D12" s="146"/>
      <c r="E12" s="78">
        <v>100</v>
      </c>
      <c r="F12" s="146"/>
      <c r="G12" s="146"/>
      <c r="H12" s="146"/>
      <c r="I12" s="78">
        <v>100</v>
      </c>
      <c r="J12" s="146"/>
      <c r="K12" s="146"/>
      <c r="L12" s="146"/>
      <c r="M12" s="4"/>
    </row>
    <row r="13" ht="17.25" customHeight="1" spans="1:14" x14ac:dyDescent="0.25">
      <c r="A13" s="45">
        <v>45017</v>
      </c>
      <c r="B13" s="146"/>
      <c r="C13" s="78">
        <v>600</v>
      </c>
      <c r="D13" s="146"/>
      <c r="E13" s="146"/>
      <c r="F13" s="78">
        <v>100</v>
      </c>
      <c r="G13" s="146"/>
      <c r="H13" s="146"/>
      <c r="I13" s="146"/>
      <c r="J13" s="146"/>
      <c r="K13" s="146"/>
      <c r="L13" s="146"/>
      <c r="M13" s="4"/>
    </row>
    <row r="14" ht="17.25" customHeight="1" spans="1:14" x14ac:dyDescent="0.25">
      <c r="A14" s="45">
        <v>45017</v>
      </c>
      <c r="B14" s="146"/>
      <c r="C14" s="78">
        <v>100</v>
      </c>
      <c r="D14" s="146"/>
      <c r="E14" s="146"/>
      <c r="F14" s="146"/>
      <c r="G14" s="146"/>
      <c r="H14" s="78">
        <v>60</v>
      </c>
      <c r="I14" s="78">
        <v>169</v>
      </c>
      <c r="J14" s="146"/>
      <c r="K14" s="146"/>
      <c r="L14" s="146"/>
      <c r="M14" s="4"/>
    </row>
    <row r="15" ht="17.25" customHeight="1" spans="1:14" x14ac:dyDescent="0.25">
      <c r="A15" s="45">
        <v>45017</v>
      </c>
      <c r="B15" s="146"/>
      <c r="C15" s="78">
        <v>320</v>
      </c>
      <c r="D15" s="146"/>
      <c r="E15" s="78">
        <v>200</v>
      </c>
      <c r="F15" s="146"/>
      <c r="G15" s="146"/>
      <c r="H15" s="146"/>
      <c r="I15" s="78">
        <v>1200</v>
      </c>
      <c r="J15" s="78">
        <v>15</v>
      </c>
      <c r="K15" s="78">
        <v>65</v>
      </c>
      <c r="L15" s="146"/>
      <c r="M15" s="4"/>
    </row>
    <row r="16" ht="17.25" customHeight="1" spans="1:14" x14ac:dyDescent="0.25">
      <c r="A16" s="45">
        <v>45017</v>
      </c>
      <c r="B16" s="146"/>
      <c r="C16" s="78">
        <v>30</v>
      </c>
      <c r="D16" s="78">
        <v>113</v>
      </c>
      <c r="E16" s="146"/>
      <c r="F16" s="146"/>
      <c r="G16" s="146"/>
      <c r="H16" s="146"/>
      <c r="I16" s="146"/>
      <c r="J16" s="78">
        <v>4</v>
      </c>
      <c r="K16" s="146"/>
      <c r="L16" s="146"/>
      <c r="M16" s="4"/>
    </row>
    <row r="17" ht="17.25" customHeight="1" spans="1:14" x14ac:dyDescent="0.25">
      <c r="A17" s="45">
        <v>45047</v>
      </c>
      <c r="B17" s="78">
        <v>74</v>
      </c>
      <c r="C17" s="78">
        <v>100</v>
      </c>
      <c r="D17" s="78">
        <v>40</v>
      </c>
      <c r="E17" s="78">
        <v>205</v>
      </c>
      <c r="F17" s="78">
        <v>34</v>
      </c>
      <c r="G17" s="146"/>
      <c r="H17" s="146"/>
      <c r="I17" s="78">
        <v>291</v>
      </c>
      <c r="J17" s="146"/>
      <c r="K17" s="78">
        <v>20</v>
      </c>
      <c r="L17" s="146"/>
      <c r="M17" s="4"/>
    </row>
    <row r="18" ht="17.25" customHeight="1" spans="1:14" x14ac:dyDescent="0.25">
      <c r="A18" s="45">
        <v>45078</v>
      </c>
      <c r="B18" s="146"/>
      <c r="C18" s="146"/>
      <c r="D18" s="78">
        <v>40</v>
      </c>
      <c r="E18" s="146"/>
      <c r="F18" s="146"/>
      <c r="G18" s="146"/>
      <c r="H18" s="146"/>
      <c r="I18" s="146"/>
      <c r="J18" s="78">
        <v>20</v>
      </c>
      <c r="K18" s="146"/>
      <c r="L18" s="146"/>
      <c r="M18" s="4"/>
    </row>
    <row r="19" ht="17.25" customHeight="1" spans="1:14" x14ac:dyDescent="0.25">
      <c r="A19" s="45">
        <v>45078</v>
      </c>
      <c r="B19" s="146"/>
      <c r="C19" s="146"/>
      <c r="D19" s="78">
        <v>55</v>
      </c>
      <c r="E19" s="146"/>
      <c r="F19" s="146"/>
      <c r="G19" s="146"/>
      <c r="H19" s="146"/>
      <c r="I19" s="146"/>
      <c r="J19" s="146"/>
      <c r="K19" s="146"/>
      <c r="L19" s="146"/>
      <c r="M19" s="4"/>
    </row>
    <row r="20" ht="17.25" customHeight="1" spans="1:14" x14ac:dyDescent="0.25">
      <c r="A20" s="45">
        <v>45078</v>
      </c>
      <c r="B20" s="78">
        <v>90</v>
      </c>
      <c r="C20" s="78">
        <v>90</v>
      </c>
      <c r="D20" s="78">
        <v>36</v>
      </c>
      <c r="E20" s="78">
        <v>90</v>
      </c>
      <c r="F20" s="146"/>
      <c r="G20" s="146"/>
      <c r="H20" s="146"/>
      <c r="I20" s="146"/>
      <c r="J20" s="146"/>
      <c r="K20" s="146"/>
      <c r="L20" s="146"/>
      <c r="M20" s="4"/>
    </row>
    <row r="21" ht="17.25" customHeight="1" spans="1:14" x14ac:dyDescent="0.25">
      <c r="A21" s="45">
        <v>45108</v>
      </c>
      <c r="B21" s="146"/>
      <c r="C21" s="146"/>
      <c r="D21" s="78">
        <v>30</v>
      </c>
      <c r="E21" s="146"/>
      <c r="F21" s="146"/>
      <c r="G21" s="146"/>
      <c r="H21" s="78">
        <v>50</v>
      </c>
      <c r="I21" s="146"/>
      <c r="J21" s="146"/>
      <c r="K21" s="146"/>
      <c r="L21" s="146"/>
      <c r="M21" s="4"/>
    </row>
    <row r="22" ht="17.25" customHeight="1" spans="1:14" x14ac:dyDescent="0.25">
      <c r="A22" s="5">
        <v>45170</v>
      </c>
      <c r="B22" s="18">
        <v>73</v>
      </c>
      <c r="C22" s="18">
        <v>100</v>
      </c>
      <c r="D22" s="18">
        <v>80</v>
      </c>
      <c r="E22" s="18">
        <v>200</v>
      </c>
      <c r="F22" s="6"/>
      <c r="G22" s="6"/>
      <c r="H22" s="6"/>
      <c r="I22" s="6"/>
      <c r="J22" s="6"/>
      <c r="K22" s="6"/>
      <c r="L22" s="6"/>
      <c r="M22" s="4"/>
    </row>
    <row r="23" ht="17.25" customHeight="1" spans="1:14" x14ac:dyDescent="0.25">
      <c r="A23" s="5">
        <v>45200</v>
      </c>
      <c r="B23" s="6"/>
      <c r="C23" s="6"/>
      <c r="D23" s="18">
        <v>85</v>
      </c>
      <c r="E23" s="6"/>
      <c r="F23" s="6"/>
      <c r="G23" s="6"/>
      <c r="H23" s="18">
        <v>40</v>
      </c>
      <c r="I23" s="6"/>
      <c r="J23" s="18">
        <v>8</v>
      </c>
      <c r="K23" s="6"/>
      <c r="L23" s="6"/>
      <c r="M23" s="4"/>
    </row>
    <row r="24" ht="17.25" customHeight="1" spans="1:14" x14ac:dyDescent="0.25">
      <c r="A24" s="5">
        <v>45200</v>
      </c>
      <c r="B24" s="25"/>
      <c r="C24" s="25"/>
      <c r="D24" s="18">
        <v>8</v>
      </c>
      <c r="E24" s="25"/>
      <c r="F24" s="25"/>
      <c r="G24" s="25"/>
      <c r="H24" s="18">
        <v>60</v>
      </c>
      <c r="I24" s="18">
        <v>300</v>
      </c>
      <c r="J24" s="25"/>
      <c r="K24" s="25"/>
      <c r="L24" s="25"/>
      <c r="M24" s="4"/>
    </row>
    <row r="25" ht="17.25" customHeight="1" spans="1:14" x14ac:dyDescent="0.25">
      <c r="A25" s="5">
        <v>45231</v>
      </c>
      <c r="B25" s="18">
        <v>150</v>
      </c>
      <c r="C25" s="18">
        <v>150</v>
      </c>
      <c r="D25" s="6"/>
      <c r="E25" s="18">
        <v>100</v>
      </c>
      <c r="F25" s="18">
        <v>200</v>
      </c>
      <c r="G25" s="18">
        <v>80</v>
      </c>
      <c r="H25" s="6"/>
      <c r="I25" s="18">
        <v>100</v>
      </c>
      <c r="J25" s="6"/>
      <c r="K25" s="6"/>
      <c r="L25" s="6"/>
      <c r="M25" s="4"/>
    </row>
    <row r="26" ht="17.25" customHeight="1" spans="1:14" x14ac:dyDescent="0.25">
      <c r="A26" s="5" t="s">
        <v>259</v>
      </c>
      <c r="B26" s="18">
        <v>165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4"/>
    </row>
    <row r="27" ht="17.25" customHeight="1" spans="1:14" x14ac:dyDescent="0.25">
      <c r="A27" s="5" t="s">
        <v>1513</v>
      </c>
      <c r="B27" s="6"/>
      <c r="C27" s="18">
        <v>50</v>
      </c>
      <c r="D27" s="6"/>
      <c r="E27" s="18">
        <v>50</v>
      </c>
      <c r="F27" s="18">
        <v>40</v>
      </c>
      <c r="G27" s="6"/>
      <c r="H27" s="6"/>
      <c r="I27" s="6"/>
      <c r="J27" s="6"/>
      <c r="K27" s="6"/>
      <c r="L27" s="6"/>
      <c r="M27" s="4"/>
    </row>
    <row r="28" ht="17.25" customHeight="1" spans="1:14" x14ac:dyDescent="0.25">
      <c r="A28" s="5" t="s">
        <v>263</v>
      </c>
      <c r="B28" s="6"/>
      <c r="C28" s="6"/>
      <c r="D28" s="6"/>
      <c r="E28" s="6"/>
      <c r="F28" s="6"/>
      <c r="G28" s="6"/>
      <c r="H28" s="6"/>
      <c r="I28" s="18">
        <v>-79</v>
      </c>
      <c r="J28" s="6"/>
      <c r="K28" s="6"/>
      <c r="L28" s="6"/>
      <c r="M28" s="4"/>
    </row>
    <row r="29" ht="17.25" customHeight="1" spans="1:14" x14ac:dyDescent="0.25">
      <c r="A29" s="75" t="s">
        <v>1426</v>
      </c>
      <c r="B29" s="76">
        <f>SUM(C15:C34)</f>
      </c>
      <c r="C29" s="76">
        <f>SUM(D15:D34)</f>
      </c>
      <c r="D29" s="76">
        <f>SUM(E15:E34)</f>
      </c>
      <c r="E29" s="76">
        <f>SUM(F15:F34)</f>
      </c>
      <c r="F29" s="76">
        <f>SUM(G15:G34)</f>
      </c>
      <c r="G29" s="76">
        <f>SUM(H15:H34)</f>
      </c>
      <c r="H29" s="76">
        <f>SUM(I15:I34)</f>
      </c>
      <c r="I29" s="76">
        <f>SUM(J15:J34)</f>
      </c>
      <c r="J29" s="76">
        <f>SUM(K15:K34)</f>
      </c>
      <c r="K29" s="76">
        <f>SUM(L15:L34)</f>
      </c>
      <c r="L29" s="76">
        <f>SUM(M15:M34)</f>
      </c>
      <c r="M29" s="4"/>
    </row>
    <row r="30" ht="17.25" customHeight="1" spans="1:14" x14ac:dyDescent="0.25">
      <c r="A30" s="5" t="s">
        <v>915</v>
      </c>
      <c r="B30" s="18">
        <v>-122</v>
      </c>
      <c r="C30" s="18">
        <v>-750</v>
      </c>
      <c r="D30" s="18">
        <v>-25</v>
      </c>
      <c r="E30" s="6"/>
      <c r="F30" s="6"/>
      <c r="G30" s="6"/>
      <c r="H30" s="6"/>
      <c r="I30" s="6"/>
      <c r="J30" s="6"/>
      <c r="K30" s="6"/>
      <c r="L30" s="6"/>
      <c r="M30" s="4"/>
    </row>
    <row r="31" ht="17.25" customHeight="1" spans="1:14" x14ac:dyDescent="0.25">
      <c r="A31" s="45" t="s">
        <v>1019</v>
      </c>
      <c r="B31" s="18">
        <v>-125</v>
      </c>
      <c r="C31" s="25"/>
      <c r="D31" s="18">
        <v>-52</v>
      </c>
      <c r="E31" s="25"/>
      <c r="F31" s="25"/>
      <c r="G31" s="25"/>
      <c r="H31" s="25"/>
      <c r="I31" s="25"/>
      <c r="J31" s="25"/>
      <c r="K31" s="25"/>
      <c r="L31" s="25"/>
      <c r="M31" s="4"/>
    </row>
    <row r="32" ht="17.25" customHeight="1" spans="1:14" x14ac:dyDescent="0.25">
      <c r="A32" s="5" t="s">
        <v>916</v>
      </c>
      <c r="B32" s="6"/>
      <c r="C32" s="6"/>
      <c r="D32" s="18">
        <v>-150</v>
      </c>
      <c r="E32" s="6"/>
      <c r="F32" s="18">
        <v>-50</v>
      </c>
      <c r="G32" s="6"/>
      <c r="H32" s="6"/>
      <c r="I32" s="6"/>
      <c r="J32" s="6"/>
      <c r="K32" s="6"/>
      <c r="L32" s="6"/>
      <c r="M32" s="4"/>
    </row>
    <row r="33" ht="17.25" customHeight="1" spans="1:14" x14ac:dyDescent="0.25">
      <c r="A33" s="5" t="s">
        <v>916</v>
      </c>
      <c r="B33" s="18">
        <v>-309</v>
      </c>
      <c r="C33" s="6"/>
      <c r="D33" s="18">
        <v>-100</v>
      </c>
      <c r="E33" s="18">
        <v>-3</v>
      </c>
      <c r="F33" s="6"/>
      <c r="G33" s="6"/>
      <c r="H33" s="6"/>
      <c r="I33" s="6"/>
      <c r="J33" s="6"/>
      <c r="K33" s="6"/>
      <c r="L33" s="6"/>
      <c r="M33" s="4"/>
    </row>
    <row r="34" ht="17.25" customHeight="1" spans="1:14" x14ac:dyDescent="0.25">
      <c r="A34" s="5" t="s">
        <v>1595</v>
      </c>
      <c r="B34" s="18">
        <v>-399</v>
      </c>
      <c r="C34" s="18">
        <v>-560</v>
      </c>
      <c r="D34" s="18">
        <v>-20</v>
      </c>
      <c r="E34" s="18">
        <v>-3</v>
      </c>
      <c r="F34" s="18">
        <v>-446</v>
      </c>
      <c r="G34" s="25"/>
      <c r="H34" s="18">
        <v>-197</v>
      </c>
      <c r="I34" s="25"/>
      <c r="J34" s="25"/>
      <c r="K34" s="25"/>
      <c r="L34" s="25"/>
      <c r="M34" s="4"/>
    </row>
    <row r="35" ht="17.25" customHeight="1" spans="1:14" x14ac:dyDescent="0.25">
      <c r="A35" s="45" t="s">
        <v>247</v>
      </c>
      <c r="B35" s="18">
        <v>-398</v>
      </c>
      <c r="C35" s="25"/>
      <c r="D35" s="18">
        <v>-93</v>
      </c>
      <c r="E35" s="18">
        <v>-504</v>
      </c>
      <c r="F35" s="25"/>
      <c r="G35" s="18">
        <v>-402</v>
      </c>
      <c r="H35" s="25"/>
      <c r="I35" s="18">
        <v>-1957</v>
      </c>
      <c r="J35" s="25"/>
      <c r="K35" s="25"/>
      <c r="L35" s="25"/>
      <c r="M35" s="4"/>
    </row>
    <row r="36" ht="17.25" customHeight="1" spans="1:14" x14ac:dyDescent="0.25">
      <c r="A36" s="75" t="s">
        <v>1470</v>
      </c>
      <c r="B36" s="76">
        <f>SUM(C35:C41)</f>
      </c>
      <c r="C36" s="76">
        <f>SUM(D35:D41)</f>
      </c>
      <c r="D36" s="76">
        <f>SUM(E35:E41)</f>
      </c>
      <c r="E36" s="76">
        <f>SUM(F35:F41)</f>
      </c>
      <c r="F36" s="76">
        <f>SUM(G35:G41)</f>
      </c>
      <c r="G36" s="76">
        <f>SUM(H35:H41)</f>
      </c>
      <c r="H36" s="76">
        <f>SUM(I35:I41)</f>
      </c>
      <c r="I36" s="76">
        <f>SUM(J35:J41)</f>
      </c>
      <c r="J36" s="76">
        <f>SUM(K35:K41)</f>
      </c>
      <c r="K36" s="76">
        <f>SUM(L35:L41)</f>
      </c>
      <c r="L36" s="76">
        <f>SUM(M35:M41)</f>
      </c>
      <c r="M36" s="4"/>
    </row>
    <row r="37" ht="17.25" customHeight="1" spans="1:14" x14ac:dyDescent="0.25">
      <c r="A37" s="5">
        <v>44929</v>
      </c>
      <c r="B37" s="18">
        <v>-140</v>
      </c>
      <c r="C37" s="18">
        <v>-140</v>
      </c>
      <c r="D37" s="25"/>
      <c r="E37" s="27">
        <v>-200</v>
      </c>
      <c r="F37" s="25"/>
      <c r="G37" s="25"/>
      <c r="H37" s="25"/>
      <c r="I37" s="25"/>
      <c r="J37" s="25"/>
      <c r="K37" s="25"/>
      <c r="L37" s="25"/>
      <c r="M37" s="4"/>
    </row>
    <row r="38" ht="17.25" customHeight="1" spans="1:14" x14ac:dyDescent="0.25">
      <c r="A38" s="5">
        <v>45110</v>
      </c>
      <c r="B38" s="25"/>
      <c r="C38" s="18">
        <v>-1048</v>
      </c>
      <c r="D38" s="18">
        <v>-411</v>
      </c>
      <c r="E38" s="18">
        <v>-4</v>
      </c>
      <c r="F38" s="18">
        <v>-123</v>
      </c>
      <c r="G38" s="18">
        <v>-15</v>
      </c>
      <c r="H38" s="18">
        <v>-132</v>
      </c>
      <c r="I38" s="25"/>
      <c r="J38" s="18">
        <v>-54</v>
      </c>
      <c r="K38" s="18">
        <v>-163</v>
      </c>
      <c r="L38" s="25"/>
      <c r="M38" s="4"/>
    </row>
    <row r="39" ht="17.25" customHeight="1" spans="1:14" x14ac:dyDescent="0.25">
      <c r="A39" s="45">
        <v>45172</v>
      </c>
      <c r="B39" s="18">
        <v>-172</v>
      </c>
      <c r="C39" s="18">
        <v>-148</v>
      </c>
      <c r="D39" s="18">
        <v>-325</v>
      </c>
      <c r="E39" s="18">
        <v>-1830</v>
      </c>
      <c r="F39" s="18">
        <v>-27</v>
      </c>
      <c r="G39" s="18">
        <v>-63</v>
      </c>
      <c r="H39" s="18">
        <v>-75</v>
      </c>
      <c r="I39" s="18">
        <v>-1584</v>
      </c>
      <c r="J39" s="18">
        <v>-6</v>
      </c>
      <c r="K39" s="25"/>
      <c r="L39" s="25"/>
      <c r="M39" s="4"/>
    </row>
    <row r="40" ht="17.25" customHeight="1" spans="1:14" x14ac:dyDescent="0.25">
      <c r="A40" s="5" t="s">
        <v>190</v>
      </c>
      <c r="B40" s="18">
        <v>-70</v>
      </c>
      <c r="C40" s="18">
        <v>-70</v>
      </c>
      <c r="D40" s="18">
        <v>-82</v>
      </c>
      <c r="E40" s="25"/>
      <c r="F40" s="18">
        <v>-98</v>
      </c>
      <c r="G40" s="25"/>
      <c r="H40" s="25"/>
      <c r="I40" s="25"/>
      <c r="J40" s="25"/>
      <c r="K40" s="25"/>
      <c r="L40" s="25"/>
      <c r="M40" s="4"/>
    </row>
    <row r="41" ht="17.25" customHeight="1" spans="1:14" x14ac:dyDescent="0.25">
      <c r="A41" s="45" t="s">
        <v>1473</v>
      </c>
      <c r="B41" s="25"/>
      <c r="C41" s="25"/>
      <c r="D41" s="25"/>
      <c r="E41" s="18">
        <v>-343</v>
      </c>
      <c r="F41" s="25"/>
      <c r="G41" s="25"/>
      <c r="H41" s="18">
        <v>-6</v>
      </c>
      <c r="I41" s="18">
        <v>-122</v>
      </c>
      <c r="J41" s="18">
        <v>-14</v>
      </c>
      <c r="K41" s="25"/>
      <c r="L41" s="6"/>
      <c r="M41" s="4"/>
    </row>
    <row r="42" ht="17.25" customHeight="1" spans="1:14" x14ac:dyDescent="0.25">
      <c r="A42" s="45" t="s">
        <v>1473</v>
      </c>
      <c r="B42" s="25"/>
      <c r="C42" s="25"/>
      <c r="D42" s="25"/>
      <c r="E42" s="6"/>
      <c r="F42" s="25"/>
      <c r="G42" s="25"/>
      <c r="H42" s="6"/>
      <c r="I42" s="6"/>
      <c r="J42" s="18">
        <v>-2</v>
      </c>
      <c r="K42" s="25"/>
      <c r="L42" s="6"/>
      <c r="M42" s="4"/>
    </row>
    <row r="43" ht="17.25" customHeight="1" spans="1:14" x14ac:dyDescent="0.25">
      <c r="A43" s="75" t="s">
        <v>1401</v>
      </c>
      <c r="B43" s="76">
        <f>SUM(C42:C48)</f>
      </c>
      <c r="C43" s="76">
        <f>SUM(D42:D48)</f>
      </c>
      <c r="D43" s="76">
        <f>SUM(E42:E48)</f>
      </c>
      <c r="E43" s="76">
        <f>SUM(F42:F48)</f>
      </c>
      <c r="F43" s="76">
        <f>SUM(G42:G48)</f>
      </c>
      <c r="G43" s="76">
        <f>SUM(H42:H48)</f>
      </c>
      <c r="H43" s="76">
        <f>SUM(I42:I48)</f>
      </c>
      <c r="I43" s="76">
        <f>SUM(J42:J48)</f>
      </c>
      <c r="J43" s="52">
        <f>SUM(K42:K48)</f>
      </c>
      <c r="K43" s="76">
        <f>SUM(L42:L48)</f>
      </c>
      <c r="L43" s="76">
        <f>SUM(M42:M48)</f>
      </c>
      <c r="M43" s="4"/>
    </row>
    <row r="44" ht="17.25" customHeight="1" spans="1:14" x14ac:dyDescent="0.25">
      <c r="A44" s="422"/>
      <c r="B44" s="124">
        <v>-3</v>
      </c>
      <c r="C44" s="124">
        <v>-19</v>
      </c>
      <c r="D44" s="164"/>
      <c r="E44" s="124">
        <v>-73</v>
      </c>
      <c r="F44" s="164"/>
      <c r="G44" s="164"/>
      <c r="H44" s="164"/>
      <c r="I44" s="124">
        <v>-18</v>
      </c>
      <c r="J44" s="164"/>
      <c r="K44" s="124">
        <v>-2</v>
      </c>
      <c r="L44" s="164"/>
      <c r="M44" s="165" t="s">
        <v>1129</v>
      </c>
    </row>
    <row r="45" ht="17.25" customHeight="1" spans="1:14" x14ac:dyDescent="0.25">
      <c r="A45" s="45"/>
      <c r="B45" s="25"/>
      <c r="C45" s="25"/>
      <c r="D45" s="25"/>
      <c r="E45" s="25"/>
      <c r="F45" s="25"/>
      <c r="G45" s="25"/>
      <c r="H45" s="25"/>
      <c r="I45" s="6"/>
      <c r="J45" s="6"/>
      <c r="K45" s="25"/>
      <c r="L45" s="6"/>
      <c r="M45" s="4"/>
    </row>
    <row r="46" ht="17.25" customHeight="1" spans="1:14" x14ac:dyDescent="0.25">
      <c r="A46" s="45"/>
      <c r="B46" s="25"/>
      <c r="C46" s="25"/>
      <c r="D46" s="25"/>
      <c r="E46" s="25"/>
      <c r="F46" s="25"/>
      <c r="G46" s="25"/>
      <c r="H46" s="25"/>
      <c r="I46" s="6"/>
      <c r="J46" s="6"/>
      <c r="K46" s="25"/>
      <c r="L46" s="6"/>
      <c r="M46" s="4"/>
    </row>
    <row r="47" ht="17.25" customHeight="1" spans="1:14" x14ac:dyDescent="0.25">
      <c r="A47" s="45"/>
      <c r="B47" s="25"/>
      <c r="C47" s="25"/>
      <c r="D47" s="25"/>
      <c r="E47" s="25"/>
      <c r="F47" s="25"/>
      <c r="G47" s="25"/>
      <c r="H47" s="25"/>
      <c r="I47" s="6"/>
      <c r="J47" s="6"/>
      <c r="K47" s="25"/>
      <c r="L47" s="6"/>
      <c r="M47" s="4"/>
    </row>
    <row r="48" ht="17.25" customHeight="1" spans="1:14" x14ac:dyDescent="0.25">
      <c r="A48" s="23"/>
      <c r="B48" s="87">
        <f>SUM(C49:C51)</f>
      </c>
      <c r="C48" s="87">
        <f>SUM(D49:D51)</f>
      </c>
      <c r="D48" s="87">
        <f>SUM(E49:E51)</f>
      </c>
      <c r="E48" s="87">
        <f>SUM(F49:F51)</f>
      </c>
      <c r="F48" s="87">
        <f>SUM(G49:G51)</f>
      </c>
      <c r="G48" s="87">
        <f>SUM(H49:H51)</f>
      </c>
      <c r="H48" s="87">
        <f>SUM(I49:I51)</f>
      </c>
      <c r="I48" s="87">
        <f>SUM(J49:J51)</f>
      </c>
      <c r="J48" s="87">
        <f>SUM(K49:K51)</f>
      </c>
      <c r="K48" s="87">
        <f>SUM(L49:L51)</f>
      </c>
      <c r="L48" s="9"/>
      <c r="M48" s="4"/>
    </row>
    <row r="49" ht="17.25" customHeight="1" spans="1:14" x14ac:dyDescent="0.25">
      <c r="A49" s="12"/>
      <c r="B49" s="57" t="s">
        <v>69</v>
      </c>
      <c r="C49" s="28" t="s">
        <v>8</v>
      </c>
      <c r="D49" s="57" t="s">
        <v>14</v>
      </c>
      <c r="E49" s="57" t="s">
        <v>13</v>
      </c>
      <c r="F49" s="57" t="s">
        <v>9</v>
      </c>
      <c r="G49" s="57" t="s">
        <v>15</v>
      </c>
      <c r="H49" s="57" t="s">
        <v>10</v>
      </c>
      <c r="I49" s="57" t="s">
        <v>12</v>
      </c>
      <c r="J49" s="57" t="s">
        <v>188</v>
      </c>
      <c r="K49" s="57" t="s">
        <v>7</v>
      </c>
      <c r="L49" s="13"/>
      <c r="M49" s="4"/>
    </row>
    <row r="50" spans="1:11" x14ac:dyDescent="0.25">
      <c r="A50" s="24" t="s">
        <v>0</v>
      </c>
      <c r="B50" s="2" t="s">
        <v>69</v>
      </c>
      <c r="C50" s="2" t="s">
        <v>8</v>
      </c>
      <c r="D50" s="2" t="s">
        <v>14</v>
      </c>
      <c r="E50" s="2" t="s">
        <v>13</v>
      </c>
      <c r="F50" s="2" t="s">
        <v>9</v>
      </c>
      <c r="G50" s="2" t="s">
        <v>15</v>
      </c>
      <c r="H50" s="2" t="s">
        <v>10</v>
      </c>
      <c r="I50" s="2" t="s">
        <v>12</v>
      </c>
      <c r="J50" s="2" t="s">
        <v>188</v>
      </c>
      <c r="K50" s="2" t="s">
        <v>7</v>
      </c>
    </row>
    <row r="51" spans="1:12" x14ac:dyDescent="0.25">
      <c r="A51" s="24" t="s">
        <v>3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11">
        <v>0</v>
      </c>
    </row>
    <row r="52" spans="1:11" x14ac:dyDescent="0.25">
      <c r="A52" s="24"/>
      <c r="B52" s="2">
        <v>240</v>
      </c>
      <c r="C52" s="2">
        <v>300</v>
      </c>
      <c r="D52" s="2">
        <v>70</v>
      </c>
      <c r="E52" s="2">
        <v>500</v>
      </c>
      <c r="F52" s="2">
        <v>100</v>
      </c>
      <c r="G52" s="2">
        <v>300</v>
      </c>
      <c r="H52" s="2">
        <v>100</v>
      </c>
      <c r="I52" s="2">
        <v>500</v>
      </c>
      <c r="J52" s="2">
        <v>15</v>
      </c>
      <c r="K52" s="2">
        <v>40</v>
      </c>
    </row>
    <row r="53" spans="1:11" x14ac:dyDescent="0.25">
      <c r="A53" s="24"/>
      <c r="B53" s="2">
        <v>0</v>
      </c>
      <c r="C53" s="2">
        <v>0</v>
      </c>
      <c r="D53" s="2">
        <v>180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</row>
    <row r="54" spans="1:11" x14ac:dyDescent="0.25">
      <c r="A54" s="24"/>
      <c r="B54" s="2">
        <v>135</v>
      </c>
      <c r="C54" s="2">
        <v>90</v>
      </c>
      <c r="D54" s="2">
        <v>20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</row>
    <row r="55" spans="1:11" x14ac:dyDescent="0.25">
      <c r="A55" s="24"/>
      <c r="B55" s="2">
        <v>45</v>
      </c>
      <c r="C55" s="2">
        <v>125</v>
      </c>
      <c r="D55" s="2">
        <v>68</v>
      </c>
      <c r="E55" s="2">
        <v>115</v>
      </c>
      <c r="F55" s="2">
        <v>20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</row>
    <row r="56" spans="1:11" x14ac:dyDescent="0.25">
      <c r="A56" s="24"/>
      <c r="B56" s="2">
        <v>100</v>
      </c>
      <c r="C56" s="2">
        <v>100</v>
      </c>
      <c r="D56" s="2">
        <v>30</v>
      </c>
      <c r="E56" s="2">
        <v>200</v>
      </c>
      <c r="F56" s="2">
        <v>100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</row>
    <row r="57" spans="1:11" x14ac:dyDescent="0.25">
      <c r="A57" s="24"/>
      <c r="B57" s="2">
        <v>130</v>
      </c>
      <c r="C57" s="2">
        <v>130</v>
      </c>
      <c r="D57" s="2">
        <v>65</v>
      </c>
      <c r="E57" s="2">
        <v>500</v>
      </c>
      <c r="F57" s="2">
        <v>0</v>
      </c>
      <c r="G57" s="2">
        <v>100</v>
      </c>
      <c r="H57" s="2">
        <v>100</v>
      </c>
      <c r="I57" s="2">
        <v>500</v>
      </c>
      <c r="J57" s="2">
        <v>10</v>
      </c>
      <c r="K57" s="2">
        <v>40</v>
      </c>
    </row>
    <row r="58" spans="1:11" x14ac:dyDescent="0.25">
      <c r="A58" s="24"/>
      <c r="B58" s="2">
        <v>0</v>
      </c>
      <c r="C58" s="2">
        <v>0</v>
      </c>
      <c r="D58" s="2">
        <v>172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</row>
    <row r="59" spans="1:11" x14ac:dyDescent="0.25">
      <c r="A59" s="24"/>
      <c r="B59" s="2">
        <v>142</v>
      </c>
      <c r="C59" s="2">
        <v>100</v>
      </c>
      <c r="D59" s="2">
        <v>16</v>
      </c>
      <c r="E59" s="2">
        <v>200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</row>
    <row r="60" spans="1:11" x14ac:dyDescent="0.25">
      <c r="A60" s="24"/>
      <c r="B60" s="2">
        <v>250</v>
      </c>
      <c r="C60" s="2">
        <v>250</v>
      </c>
      <c r="D60" s="2">
        <v>150</v>
      </c>
      <c r="E60" s="2">
        <v>500</v>
      </c>
      <c r="F60" s="2">
        <v>150</v>
      </c>
      <c r="G60" s="2">
        <v>0</v>
      </c>
      <c r="H60" s="2">
        <v>0</v>
      </c>
      <c r="I60" s="2">
        <v>600</v>
      </c>
      <c r="J60" s="2">
        <v>0</v>
      </c>
      <c r="K60" s="2">
        <v>0</v>
      </c>
    </row>
    <row r="61" spans="1:11" x14ac:dyDescent="0.25">
      <c r="A61" s="24"/>
      <c r="B61" s="2">
        <v>144</v>
      </c>
      <c r="C61" s="2">
        <v>100</v>
      </c>
      <c r="D61" s="2">
        <v>0</v>
      </c>
      <c r="E61" s="2">
        <v>100</v>
      </c>
      <c r="F61" s="2">
        <v>0</v>
      </c>
      <c r="G61" s="2">
        <v>0</v>
      </c>
      <c r="H61" s="2">
        <v>0</v>
      </c>
      <c r="I61" s="2">
        <v>100</v>
      </c>
      <c r="J61" s="2">
        <v>0</v>
      </c>
      <c r="K61" s="2">
        <v>0</v>
      </c>
    </row>
    <row r="62" spans="1:11" x14ac:dyDescent="0.25">
      <c r="A62" s="24"/>
      <c r="B62" s="2">
        <v>0</v>
      </c>
      <c r="C62" s="2">
        <v>600</v>
      </c>
      <c r="D62" s="2">
        <v>0</v>
      </c>
      <c r="E62" s="2">
        <v>0</v>
      </c>
      <c r="F62" s="2">
        <v>100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</row>
    <row r="63" spans="1:11" x14ac:dyDescent="0.25">
      <c r="A63" s="24"/>
      <c r="B63" s="2">
        <v>0</v>
      </c>
      <c r="C63" s="2">
        <v>100</v>
      </c>
      <c r="D63" s="2">
        <v>0</v>
      </c>
      <c r="E63" s="2">
        <v>0</v>
      </c>
      <c r="F63" s="2">
        <v>0</v>
      </c>
      <c r="G63" s="2">
        <v>0</v>
      </c>
      <c r="H63" s="2">
        <v>60</v>
      </c>
      <c r="I63" s="2">
        <v>169</v>
      </c>
      <c r="J63" s="2">
        <v>0</v>
      </c>
      <c r="K63" s="2">
        <v>0</v>
      </c>
    </row>
    <row r="64" spans="1:11" x14ac:dyDescent="0.25">
      <c r="A64" s="24"/>
      <c r="B64" s="2">
        <v>0</v>
      </c>
      <c r="C64" s="2">
        <v>320</v>
      </c>
      <c r="D64" s="2">
        <v>0</v>
      </c>
      <c r="E64" s="2">
        <v>200</v>
      </c>
      <c r="F64" s="2">
        <v>0</v>
      </c>
      <c r="G64" s="2">
        <v>0</v>
      </c>
      <c r="H64" s="2">
        <v>0</v>
      </c>
      <c r="I64" s="2">
        <v>1200</v>
      </c>
      <c r="J64" s="2">
        <v>15</v>
      </c>
      <c r="K64" s="2">
        <v>65</v>
      </c>
    </row>
    <row r="65" spans="1:11" x14ac:dyDescent="0.25">
      <c r="A65" s="24"/>
      <c r="B65" s="2">
        <v>0</v>
      </c>
      <c r="C65" s="2">
        <v>30</v>
      </c>
      <c r="D65" s="2">
        <v>113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4</v>
      </c>
      <c r="K65" s="2">
        <v>0</v>
      </c>
    </row>
    <row r="66" spans="1:11" x14ac:dyDescent="0.25">
      <c r="A66" s="24"/>
      <c r="B66" s="2">
        <v>74</v>
      </c>
      <c r="C66" s="2">
        <v>100</v>
      </c>
      <c r="D66" s="2">
        <v>40</v>
      </c>
      <c r="E66" s="2">
        <v>205</v>
      </c>
      <c r="F66" s="2">
        <v>34</v>
      </c>
      <c r="G66" s="2">
        <v>0</v>
      </c>
      <c r="H66" s="2">
        <v>0</v>
      </c>
      <c r="I66" s="2">
        <v>291</v>
      </c>
      <c r="J66" s="2">
        <v>0</v>
      </c>
      <c r="K66" s="2">
        <v>20</v>
      </c>
    </row>
    <row r="67" spans="1:11" x14ac:dyDescent="0.25">
      <c r="A67" s="24"/>
      <c r="B67" s="2">
        <v>0</v>
      </c>
      <c r="C67" s="2">
        <v>0</v>
      </c>
      <c r="D67" s="2">
        <v>40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20</v>
      </c>
      <c r="K67" s="2">
        <v>0</v>
      </c>
    </row>
    <row r="68" spans="1:11" x14ac:dyDescent="0.25">
      <c r="A68" s="24"/>
      <c r="B68" s="2">
        <v>0</v>
      </c>
      <c r="C68" s="2">
        <v>0</v>
      </c>
      <c r="D68" s="2">
        <v>55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 x14ac:dyDescent="0.25">
      <c r="A69" s="24"/>
      <c r="B69" s="2">
        <v>90</v>
      </c>
      <c r="C69" s="2">
        <v>90</v>
      </c>
      <c r="D69" s="2">
        <v>36</v>
      </c>
      <c r="E69" s="2">
        <v>90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 x14ac:dyDescent="0.25">
      <c r="A70" s="24"/>
      <c r="B70" s="2">
        <v>0</v>
      </c>
      <c r="C70" s="2">
        <v>0</v>
      </c>
      <c r="D70" s="2">
        <v>30</v>
      </c>
      <c r="E70" s="2">
        <v>0</v>
      </c>
      <c r="F70" s="2">
        <v>0</v>
      </c>
      <c r="G70" s="2">
        <v>0</v>
      </c>
      <c r="H70" s="2">
        <v>50</v>
      </c>
      <c r="I70" s="2">
        <v>0</v>
      </c>
      <c r="J70" s="2">
        <v>0</v>
      </c>
      <c r="K70" s="2">
        <v>0</v>
      </c>
    </row>
    <row r="71" spans="1:11" x14ac:dyDescent="0.25">
      <c r="A71" s="24"/>
      <c r="B71" s="2">
        <v>73</v>
      </c>
      <c r="C71" s="2">
        <v>100</v>
      </c>
      <c r="D71" s="2">
        <v>80</v>
      </c>
      <c r="E71" s="2">
        <v>200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 x14ac:dyDescent="0.25">
      <c r="A72" s="24"/>
      <c r="B72" s="2">
        <v>0</v>
      </c>
      <c r="C72" s="2">
        <v>0</v>
      </c>
      <c r="D72" s="2">
        <v>85</v>
      </c>
      <c r="E72" s="2">
        <v>0</v>
      </c>
      <c r="F72" s="2">
        <v>0</v>
      </c>
      <c r="G72" s="2">
        <v>0</v>
      </c>
      <c r="H72" s="2">
        <v>40</v>
      </c>
      <c r="I72" s="2">
        <v>0</v>
      </c>
      <c r="J72" s="2">
        <v>8</v>
      </c>
      <c r="K72" s="2">
        <v>0</v>
      </c>
    </row>
    <row r="73" spans="1:11" x14ac:dyDescent="0.25">
      <c r="A73" s="24"/>
      <c r="B73" s="2">
        <v>0</v>
      </c>
      <c r="C73" s="2">
        <v>0</v>
      </c>
      <c r="D73" s="2">
        <v>8</v>
      </c>
      <c r="E73" s="2">
        <v>0</v>
      </c>
      <c r="F73" s="2">
        <v>0</v>
      </c>
      <c r="G73" s="2">
        <v>0</v>
      </c>
      <c r="H73" s="2">
        <v>60</v>
      </c>
      <c r="I73" s="2">
        <v>300</v>
      </c>
      <c r="J73" s="2">
        <v>0</v>
      </c>
      <c r="K73" s="2">
        <v>0</v>
      </c>
    </row>
    <row r="74" spans="1:11" x14ac:dyDescent="0.25">
      <c r="A74" s="24"/>
      <c r="B74" s="2">
        <v>150</v>
      </c>
      <c r="C74" s="2">
        <v>150</v>
      </c>
      <c r="D74" s="2">
        <v>0</v>
      </c>
      <c r="E74" s="2">
        <v>100</v>
      </c>
      <c r="F74" s="2">
        <v>200</v>
      </c>
      <c r="G74" s="2">
        <v>80</v>
      </c>
      <c r="H74" s="2">
        <v>0</v>
      </c>
      <c r="I74" s="2">
        <v>100</v>
      </c>
      <c r="J74" s="2">
        <v>0</v>
      </c>
      <c r="K74" s="2">
        <v>0</v>
      </c>
    </row>
    <row r="75" spans="1:11" x14ac:dyDescent="0.25">
      <c r="A75" s="24"/>
      <c r="B75" s="2">
        <v>165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 x14ac:dyDescent="0.25">
      <c r="A76" s="24"/>
      <c r="B76" s="2">
        <v>0</v>
      </c>
      <c r="C76" s="2">
        <v>50</v>
      </c>
      <c r="D76" s="2">
        <v>0</v>
      </c>
      <c r="E76" s="2">
        <v>50</v>
      </c>
      <c r="F76" s="2">
        <v>40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 x14ac:dyDescent="0.25">
      <c r="A77" s="24"/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-79</v>
      </c>
      <c r="J77" s="2">
        <v>0</v>
      </c>
      <c r="K77" s="2">
        <v>0</v>
      </c>
    </row>
    <row r="78" spans="1:11" x14ac:dyDescent="0.25">
      <c r="A78" s="24"/>
      <c r="B78" s="2">
        <v>-122</v>
      </c>
      <c r="C78" s="2">
        <v>-750</v>
      </c>
      <c r="D78" s="2">
        <v>-25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 x14ac:dyDescent="0.25">
      <c r="A79" s="24"/>
      <c r="B79" s="2">
        <v>-125</v>
      </c>
      <c r="C79" s="2">
        <v>0</v>
      </c>
      <c r="D79" s="2">
        <v>-52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 x14ac:dyDescent="0.25">
      <c r="A80" s="24"/>
      <c r="B80" s="2">
        <v>0</v>
      </c>
      <c r="C80" s="2">
        <v>0</v>
      </c>
      <c r="D80" s="2">
        <v>-150</v>
      </c>
      <c r="E80" s="2">
        <v>0</v>
      </c>
      <c r="F80" s="2">
        <v>-50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 x14ac:dyDescent="0.25">
      <c r="A81" s="24"/>
      <c r="B81" s="2">
        <v>-309</v>
      </c>
      <c r="C81" s="2">
        <v>0</v>
      </c>
      <c r="D81" s="2">
        <v>-100</v>
      </c>
      <c r="E81" s="2">
        <v>-3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 x14ac:dyDescent="0.25">
      <c r="A82" s="24"/>
      <c r="B82" s="2">
        <v>-399</v>
      </c>
      <c r="C82" s="2">
        <v>-560</v>
      </c>
      <c r="D82" s="2">
        <v>-20</v>
      </c>
      <c r="E82" s="2">
        <v>-3</v>
      </c>
      <c r="F82" s="2">
        <v>-446</v>
      </c>
      <c r="G82" s="2">
        <v>0</v>
      </c>
      <c r="H82" s="2">
        <v>-197</v>
      </c>
      <c r="I82" s="2">
        <v>0</v>
      </c>
      <c r="J82" s="2">
        <v>0</v>
      </c>
      <c r="K82" s="2">
        <v>0</v>
      </c>
    </row>
    <row r="83" spans="1:11" x14ac:dyDescent="0.25">
      <c r="A83" s="24"/>
      <c r="B83" s="2">
        <v>-398</v>
      </c>
      <c r="C83" s="2">
        <v>0</v>
      </c>
      <c r="D83" s="2">
        <v>-93</v>
      </c>
      <c r="E83" s="2">
        <v>-504</v>
      </c>
      <c r="F83" s="2">
        <v>0</v>
      </c>
      <c r="G83" s="2">
        <v>-402</v>
      </c>
      <c r="H83" s="2">
        <v>0</v>
      </c>
      <c r="I83" s="2">
        <v>-1957</v>
      </c>
      <c r="J83" s="2">
        <v>0</v>
      </c>
      <c r="K83" s="2">
        <v>0</v>
      </c>
    </row>
    <row r="84" spans="1:11" x14ac:dyDescent="0.25">
      <c r="A84" s="24"/>
      <c r="B84" s="2">
        <v>-140</v>
      </c>
      <c r="C84" s="2">
        <v>-140</v>
      </c>
      <c r="D84" s="2">
        <v>0</v>
      </c>
      <c r="E84" s="2">
        <v>-200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 x14ac:dyDescent="0.25">
      <c r="A85" s="24"/>
      <c r="B85" s="2">
        <v>0</v>
      </c>
      <c r="C85" s="2">
        <v>-1048</v>
      </c>
      <c r="D85" s="2">
        <v>-411</v>
      </c>
      <c r="E85" s="2">
        <v>-4</v>
      </c>
      <c r="F85" s="2">
        <v>-123</v>
      </c>
      <c r="G85" s="2">
        <v>-15</v>
      </c>
      <c r="H85" s="2">
        <v>-132</v>
      </c>
      <c r="I85" s="2">
        <v>0</v>
      </c>
      <c r="J85" s="2">
        <v>-54</v>
      </c>
      <c r="K85" s="2">
        <v>-163</v>
      </c>
    </row>
    <row r="86" spans="1:11" x14ac:dyDescent="0.25">
      <c r="A86" s="24"/>
      <c r="B86" s="2">
        <v>-172</v>
      </c>
      <c r="C86" s="2">
        <v>-148</v>
      </c>
      <c r="D86" s="2">
        <v>-325</v>
      </c>
      <c r="E86" s="2">
        <v>-1830</v>
      </c>
      <c r="F86" s="2">
        <v>-27</v>
      </c>
      <c r="G86" s="2">
        <v>-63</v>
      </c>
      <c r="H86" s="2">
        <v>-75</v>
      </c>
      <c r="I86" s="2">
        <v>-1584</v>
      </c>
      <c r="J86" s="2">
        <v>-6</v>
      </c>
      <c r="K86" s="2">
        <v>0</v>
      </c>
    </row>
    <row r="87" spans="1:11" x14ac:dyDescent="0.25">
      <c r="A87" s="24"/>
      <c r="B87" s="2">
        <v>-70</v>
      </c>
      <c r="C87" s="2">
        <v>-70</v>
      </c>
      <c r="D87" s="2">
        <v>-82</v>
      </c>
      <c r="E87" s="2">
        <v>0</v>
      </c>
      <c r="F87" s="2">
        <v>-98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 x14ac:dyDescent="0.25">
      <c r="A88" s="24"/>
      <c r="B88" s="2">
        <v>0</v>
      </c>
      <c r="C88" s="2">
        <v>0</v>
      </c>
      <c r="D88" s="2">
        <v>0</v>
      </c>
      <c r="E88" s="2">
        <v>-343</v>
      </c>
      <c r="F88" s="2">
        <v>0</v>
      </c>
      <c r="G88" s="2">
        <v>0</v>
      </c>
      <c r="H88" s="2">
        <v>-6</v>
      </c>
      <c r="I88" s="2">
        <v>-122</v>
      </c>
      <c r="J88" s="2">
        <v>-14</v>
      </c>
      <c r="K88" s="2">
        <v>0</v>
      </c>
    </row>
    <row r="89" spans="1:11" x14ac:dyDescent="0.25">
      <c r="A89" s="24"/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-2</v>
      </c>
      <c r="K89" s="2">
        <v>0</v>
      </c>
    </row>
    <row r="90" spans="1:11" x14ac:dyDescent="0.25">
      <c r="A90" s="24" t="s">
        <v>3</v>
      </c>
      <c r="B90" s="2">
        <v>3</v>
      </c>
      <c r="C90" s="2">
        <v>19</v>
      </c>
      <c r="D90" s="2">
        <v>0</v>
      </c>
      <c r="E90" s="2">
        <v>73</v>
      </c>
      <c r="F90" s="2">
        <v>0</v>
      </c>
      <c r="G90" s="2">
        <v>0</v>
      </c>
      <c r="H90" s="2">
        <v>0</v>
      </c>
      <c r="I90" s="2">
        <v>18</v>
      </c>
      <c r="J90" s="2">
        <v>-4</v>
      </c>
      <c r="K90" s="2">
        <v>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7" ht="17.25" customHeight="1" spans="1:8" x14ac:dyDescent="0.25">
      <c r="A7" s="45"/>
      <c r="B7" s="9"/>
      <c r="C7" s="9"/>
      <c r="D7" s="20"/>
      <c r="E7" s="361"/>
      <c r="F7" s="21"/>
      <c r="G7" s="4"/>
    </row>
    <row r="8" ht="17.25" customHeight="1" spans="1:8" x14ac:dyDescent="0.25">
      <c r="A8" s="75" t="s">
        <v>1403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321"/>
      <c r="G8" s="4"/>
    </row>
    <row r="9" ht="17.25" customHeight="1" spans="1:8" x14ac:dyDescent="0.25">
      <c r="A9" s="45">
        <v>44962</v>
      </c>
      <c r="B9" s="19">
        <v>-4</v>
      </c>
      <c r="C9" s="19">
        <v>-1</v>
      </c>
      <c r="D9" s="20"/>
      <c r="E9" s="19">
        <v>-9</v>
      </c>
      <c r="F9" s="21"/>
      <c r="G9" s="4"/>
    </row>
    <row r="10" ht="17.25" customHeight="1" spans="1:8" x14ac:dyDescent="0.25">
      <c r="A10" s="75" t="s">
        <v>1396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321"/>
      <c r="G10" s="4"/>
    </row>
    <row r="11" ht="17.25" customHeight="1" spans="1:8" x14ac:dyDescent="0.25">
      <c r="A11" s="422"/>
      <c r="B11" s="529"/>
      <c r="C11" s="530">
        <v>-6</v>
      </c>
      <c r="D11" s="529"/>
      <c r="E11" s="530">
        <v>-2</v>
      </c>
      <c r="F11" s="531"/>
      <c r="G11" s="449" t="s">
        <v>704</v>
      </c>
    </row>
    <row r="12" ht="17.25" customHeight="1" spans="1:8" x14ac:dyDescent="0.25">
      <c r="A12" s="45"/>
      <c r="B12" s="146"/>
      <c r="C12" s="146"/>
      <c r="D12" s="146"/>
      <c r="E12" s="146"/>
      <c r="F12" s="348"/>
      <c r="G12" s="4"/>
    </row>
    <row r="13" ht="17.25" customHeight="1" spans="1:8" x14ac:dyDescent="0.25">
      <c r="A13" s="5"/>
      <c r="B13" s="6"/>
      <c r="C13" s="6"/>
      <c r="D13" s="6"/>
      <c r="E13" s="6"/>
      <c r="F13" s="7"/>
      <c r="G13" s="4"/>
    </row>
    <row r="14" ht="17.25" customHeight="1" spans="1:8" x14ac:dyDescent="0.25">
      <c r="A14" s="5"/>
      <c r="B14" s="6"/>
      <c r="C14" s="6"/>
      <c r="D14" s="6"/>
      <c r="E14" s="6"/>
      <c r="F14" s="7"/>
      <c r="G14" s="4"/>
    </row>
    <row r="15" ht="17.25" customHeight="1" spans="1:8" x14ac:dyDescent="0.25">
      <c r="A15" s="5"/>
      <c r="B15" s="6"/>
      <c r="C15" s="6"/>
      <c r="D15" s="6"/>
      <c r="E15" s="6"/>
      <c r="F15" s="7"/>
      <c r="G15" s="4"/>
    </row>
    <row r="16" spans="1:5" x14ac:dyDescent="0.25">
      <c r="A16" s="1" t="s">
        <v>0</v>
      </c>
      <c r="B16" s="2" t="s">
        <v>1596</v>
      </c>
      <c r="C16" s="2" t="s">
        <v>15</v>
      </c>
      <c r="D16" s="2" t="s">
        <v>10</v>
      </c>
      <c r="E16" s="2" t="s">
        <v>186</v>
      </c>
    </row>
    <row r="17" spans="1:6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3">
        <v>0</v>
      </c>
    </row>
    <row r="18" spans="1:5" x14ac:dyDescent="0.25">
      <c r="A18" s="1"/>
      <c r="B18" s="2">
        <v>20</v>
      </c>
      <c r="C18" s="2">
        <v>50</v>
      </c>
      <c r="D18" s="2">
        <v>30</v>
      </c>
      <c r="E18" s="2">
        <v>20</v>
      </c>
    </row>
    <row r="19" spans="1:5" x14ac:dyDescent="0.25">
      <c r="A19" s="1"/>
      <c r="B19" s="2">
        <v>0</v>
      </c>
      <c r="C19" s="2">
        <v>-1</v>
      </c>
      <c r="D19" s="2">
        <v>0</v>
      </c>
      <c r="E19" s="2">
        <v>0</v>
      </c>
    </row>
    <row r="20" spans="1:5" x14ac:dyDescent="0.25">
      <c r="A20" s="1"/>
      <c r="B20" s="2">
        <v>-16</v>
      </c>
      <c r="C20" s="2">
        <v>-42</v>
      </c>
      <c r="D20" s="2">
        <v>-30</v>
      </c>
      <c r="E20" s="2">
        <v>-9</v>
      </c>
    </row>
    <row r="21" spans="1:5" x14ac:dyDescent="0.25">
      <c r="A21" s="1"/>
      <c r="B21" s="2">
        <v>-4</v>
      </c>
      <c r="C21" s="2">
        <v>-1</v>
      </c>
      <c r="D21" s="2">
        <v>0</v>
      </c>
      <c r="E21" s="2">
        <v>-9</v>
      </c>
    </row>
    <row r="22" spans="1:5" x14ac:dyDescent="0.25">
      <c r="A22" s="1" t="s">
        <v>3</v>
      </c>
      <c r="B22" s="2">
        <v>0</v>
      </c>
      <c r="C22" s="2">
        <v>6</v>
      </c>
      <c r="D22" s="2">
        <v>0</v>
      </c>
      <c r="E22" s="2">
        <v>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S7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11" customWidth="1"/>
    <col min="3" max="15" width="11.290714285714287" style="11" customWidth="1"/>
    <col min="16" max="16" width="27.576428571428572" style="4" customWidth="1"/>
    <col min="17" max="17" width="10.719285714285713" style="11" customWidth="1"/>
    <col min="18" max="18" width="12.43357142857143" style="4" customWidth="1"/>
  </cols>
  <sheetData>
    <row r="7" ht="17.25" customHeight="1" spans="1:19" x14ac:dyDescent="0.25">
      <c r="A7" s="75" t="s">
        <v>1397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76">
        <f>SUM(K11:K12)</f>
      </c>
      <c r="K7" s="76">
        <f>SUM(L11:L12)</f>
      </c>
      <c r="L7" s="76">
        <f>SUM(M11:M12)</f>
      </c>
      <c r="M7" s="470"/>
      <c r="N7" s="470"/>
      <c r="O7" s="77"/>
      <c r="P7" s="4"/>
      <c r="Q7" s="13"/>
      <c r="R7" s="4"/>
    </row>
    <row r="8" ht="17.25" customHeight="1" spans="1:19" x14ac:dyDescent="0.25">
      <c r="A8" s="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4"/>
      <c r="Q8" s="13"/>
      <c r="R8" s="4"/>
    </row>
    <row r="9" ht="17.25" customHeight="1" spans="1:19" x14ac:dyDescent="0.25">
      <c r="A9" s="75" t="s">
        <v>1398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76">
        <f>SUM(K13:K14)</f>
      </c>
      <c r="K9" s="76">
        <f>SUM(L13:L14)</f>
      </c>
      <c r="L9" s="76">
        <f>SUM(M13:M14)</f>
      </c>
      <c r="M9" s="470"/>
      <c r="N9" s="470"/>
      <c r="O9" s="77"/>
      <c r="P9" s="4"/>
      <c r="Q9" s="13"/>
      <c r="R9" s="4"/>
    </row>
    <row r="10" ht="17.25" customHeight="1" spans="1:19" x14ac:dyDescent="0.25">
      <c r="A10" s="45">
        <v>45054</v>
      </c>
      <c r="B10" s="78">
        <v>-355</v>
      </c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4"/>
      <c r="Q10" s="13"/>
      <c r="R10" s="4"/>
    </row>
    <row r="11" ht="17.25" customHeight="1" spans="1:19" x14ac:dyDescent="0.25">
      <c r="A11" s="5" t="s">
        <v>810</v>
      </c>
      <c r="B11" s="79"/>
      <c r="C11" s="79"/>
      <c r="D11" s="79"/>
      <c r="E11" s="79"/>
      <c r="F11" s="79"/>
      <c r="G11" s="78">
        <v>-148</v>
      </c>
      <c r="H11" s="79"/>
      <c r="I11" s="78">
        <v>-1000</v>
      </c>
      <c r="J11" s="78">
        <v>-500</v>
      </c>
      <c r="K11" s="79"/>
      <c r="L11" s="79"/>
      <c r="M11" s="79"/>
      <c r="N11" s="79"/>
      <c r="O11" s="79"/>
      <c r="P11" s="4"/>
      <c r="Q11" s="13"/>
      <c r="R11" s="4"/>
    </row>
    <row r="12" ht="17.25" customHeight="1" spans="1:19" x14ac:dyDescent="0.25">
      <c r="A12" s="5" t="s">
        <v>110</v>
      </c>
      <c r="B12" s="79"/>
      <c r="C12" s="79"/>
      <c r="D12" s="79"/>
      <c r="E12" s="79"/>
      <c r="F12" s="79"/>
      <c r="G12" s="78">
        <v>-150</v>
      </c>
      <c r="H12" s="79"/>
      <c r="I12" s="78">
        <v>-797</v>
      </c>
      <c r="J12" s="79"/>
      <c r="K12" s="79"/>
      <c r="L12" s="79"/>
      <c r="M12" s="79"/>
      <c r="N12" s="79"/>
      <c r="O12" s="79"/>
      <c r="P12" s="4"/>
      <c r="Q12" s="13"/>
      <c r="R12" s="4"/>
    </row>
    <row r="13" ht="17.25" customHeight="1" spans="1:19" x14ac:dyDescent="0.25">
      <c r="A13" s="75" t="s">
        <v>1405</v>
      </c>
      <c r="B13" s="76">
        <f>SUM(C15:C18)</f>
      </c>
      <c r="C13" s="76">
        <f>SUM(D15:D18)</f>
      </c>
      <c r="D13" s="76">
        <f>SUM(E15:E18)</f>
      </c>
      <c r="E13" s="76">
        <f>SUM(F15:F18)</f>
      </c>
      <c r="F13" s="76">
        <f>SUM(G15:G18)</f>
      </c>
      <c r="G13" s="76">
        <f>SUM(H15:H18)</f>
      </c>
      <c r="H13" s="76">
        <f>SUM(I15:I18)</f>
      </c>
      <c r="I13" s="76">
        <f>SUM(J15:J18)</f>
      </c>
      <c r="J13" s="76">
        <f>SUM(K15:K18)</f>
      </c>
      <c r="K13" s="76">
        <f>SUM(L15:L18)</f>
      </c>
      <c r="L13" s="76">
        <f>SUM(M15:M18)</f>
      </c>
      <c r="M13" s="189"/>
      <c r="N13" s="189"/>
      <c r="O13" s="76">
        <f>SUM(P15:P18)</f>
      </c>
      <c r="P13" s="4"/>
      <c r="Q13" s="13"/>
      <c r="R13" s="4"/>
    </row>
    <row r="14" ht="17.25" customHeight="1" spans="1:19" x14ac:dyDescent="0.25">
      <c r="A14" s="5" t="s">
        <v>310</v>
      </c>
      <c r="B14" s="78">
        <v>21</v>
      </c>
      <c r="C14" s="79"/>
      <c r="D14" s="78">
        <v>34</v>
      </c>
      <c r="E14" s="78">
        <v>88</v>
      </c>
      <c r="F14" s="79"/>
      <c r="G14" s="79"/>
      <c r="H14" s="79"/>
      <c r="I14" s="79"/>
      <c r="J14" s="78">
        <v>17</v>
      </c>
      <c r="K14" s="79"/>
      <c r="L14" s="78">
        <v>64</v>
      </c>
      <c r="M14" s="146"/>
      <c r="N14" s="146"/>
      <c r="O14" s="79"/>
      <c r="P14" s="8" t="s">
        <v>172</v>
      </c>
      <c r="Q14" s="318" t="s">
        <v>1597</v>
      </c>
      <c r="R14" s="8" t="s">
        <v>1129</v>
      </c>
    </row>
    <row r="15" ht="17.25" customHeight="1" spans="1:19" x14ac:dyDescent="0.25">
      <c r="A15" s="5" t="s">
        <v>310</v>
      </c>
      <c r="B15" s="79"/>
      <c r="C15" s="78">
        <v>352</v>
      </c>
      <c r="D15" s="79"/>
      <c r="E15" s="79"/>
      <c r="F15" s="79"/>
      <c r="G15" s="78">
        <v>147</v>
      </c>
      <c r="H15" s="78">
        <v>213</v>
      </c>
      <c r="I15" s="78">
        <v>333</v>
      </c>
      <c r="J15" s="79"/>
      <c r="K15" s="78">
        <v>64</v>
      </c>
      <c r="L15" s="79"/>
      <c r="M15" s="79"/>
      <c r="N15" s="79"/>
      <c r="O15" s="79"/>
      <c r="P15" s="8" t="s">
        <v>1598</v>
      </c>
      <c r="Q15" s="55">
        <v>3160000</v>
      </c>
      <c r="R15" s="8" t="s">
        <v>1129</v>
      </c>
    </row>
    <row r="16" ht="17.25" customHeight="1" spans="1:19" x14ac:dyDescent="0.25">
      <c r="A16" s="75" t="s">
        <v>1599</v>
      </c>
      <c r="B16" s="76">
        <f>SUM(C19:C21)</f>
      </c>
      <c r="C16" s="76">
        <f>SUM(D19:D21)</f>
      </c>
      <c r="D16" s="76">
        <f>SUM(E19:E21)</f>
      </c>
      <c r="E16" s="76">
        <f>SUM(F19:F21)</f>
      </c>
      <c r="F16" s="76">
        <f>SUM(G19:G21)</f>
      </c>
      <c r="G16" s="76">
        <f>SUM(H19:H21)</f>
      </c>
      <c r="H16" s="76">
        <f>SUM(I19:I21)</f>
      </c>
      <c r="I16" s="76">
        <f>SUM(J19:J21)</f>
      </c>
      <c r="J16" s="76">
        <f>SUM(K19:K21)</f>
      </c>
      <c r="K16" s="76">
        <f>SUM(L19:L21)</f>
      </c>
      <c r="L16" s="76">
        <f>SUM(M19:M21)</f>
      </c>
      <c r="M16" s="189"/>
      <c r="N16" s="189"/>
      <c r="O16" s="76">
        <f>SUM(P18:P21)</f>
      </c>
      <c r="P16" s="4"/>
      <c r="Q16" s="13"/>
      <c r="R16" s="4"/>
    </row>
    <row r="17" ht="17.25" customHeight="1" spans="1:19" x14ac:dyDescent="0.25">
      <c r="A17" s="44">
        <v>45117</v>
      </c>
      <c r="B17" s="146"/>
      <c r="C17" s="146"/>
      <c r="D17" s="146"/>
      <c r="E17" s="146"/>
      <c r="F17" s="78">
        <v>300</v>
      </c>
      <c r="G17" s="146"/>
      <c r="H17" s="146"/>
      <c r="I17" s="78">
        <v>500</v>
      </c>
      <c r="J17" s="146"/>
      <c r="K17" s="146"/>
      <c r="L17" s="146"/>
      <c r="M17" s="146"/>
      <c r="N17" s="146"/>
      <c r="O17" s="146"/>
      <c r="P17" s="4"/>
      <c r="Q17" s="13"/>
      <c r="R17" s="4"/>
    </row>
    <row r="18" ht="17.25" customHeight="1" spans="1:19" x14ac:dyDescent="0.25">
      <c r="A18" s="75" t="s">
        <v>1600</v>
      </c>
      <c r="B18" s="76">
        <f>SUM(C22:C23)</f>
      </c>
      <c r="C18" s="76">
        <f>SUM(D22:D23)</f>
      </c>
      <c r="D18" s="76">
        <f>SUM(E22:E23)</f>
      </c>
      <c r="E18" s="76">
        <f>SUM(F22:F23)</f>
      </c>
      <c r="F18" s="76">
        <f>SUM(G22:G23)</f>
      </c>
      <c r="G18" s="76">
        <f>SUM(H22:H23)</f>
      </c>
      <c r="H18" s="76">
        <f>SUM(I22:I23)</f>
      </c>
      <c r="I18" s="76">
        <f>SUM(J22:J23)</f>
      </c>
      <c r="J18" s="76">
        <f>SUM(K22:K23)</f>
      </c>
      <c r="K18" s="76">
        <f>SUM(L22:L23)</f>
      </c>
      <c r="L18" s="76">
        <f>SUM(M22:M23)</f>
      </c>
      <c r="M18" s="189"/>
      <c r="N18" s="189"/>
      <c r="O18" s="76">
        <f>SUM(P22:P23)</f>
      </c>
      <c r="P18" s="4"/>
      <c r="Q18" s="13"/>
      <c r="R18" s="4"/>
    </row>
    <row r="19" ht="17.25" customHeight="1" spans="1:19" x14ac:dyDescent="0.25">
      <c r="A19" s="45" t="s">
        <v>1601</v>
      </c>
      <c r="B19" s="146"/>
      <c r="C19" s="146"/>
      <c r="D19" s="146"/>
      <c r="E19" s="146"/>
      <c r="F19" s="146"/>
      <c r="G19" s="78">
        <v>-120</v>
      </c>
      <c r="H19" s="146"/>
      <c r="I19" s="146"/>
      <c r="J19" s="146"/>
      <c r="K19" s="146"/>
      <c r="L19" s="146"/>
      <c r="M19" s="146"/>
      <c r="N19" s="146"/>
      <c r="O19" s="146"/>
      <c r="P19" s="22" t="s">
        <v>1602</v>
      </c>
      <c r="Q19" s="13"/>
      <c r="R19" s="4"/>
    </row>
    <row r="20" ht="17.25" customHeight="1" spans="1:19" x14ac:dyDescent="0.25">
      <c r="A20" s="75" t="s">
        <v>1603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76">
        <f>SUM(G24:G25)</f>
      </c>
      <c r="G20" s="76">
        <f>SUM(H24:H25)</f>
      </c>
      <c r="H20" s="76">
        <f>SUM(I24:I25)</f>
      </c>
      <c r="I20" s="76">
        <f>SUM(J24:J25)</f>
      </c>
      <c r="J20" s="76">
        <f>SUM(K24:K25)</f>
      </c>
      <c r="K20" s="76">
        <f>SUM(L24:L25)</f>
      </c>
      <c r="L20" s="76">
        <f>SUM(M24:M25)</f>
      </c>
      <c r="M20" s="76">
        <f>SUM(N24:N25)</f>
      </c>
      <c r="N20" s="189"/>
      <c r="O20" s="76">
        <f>SUM(P24:P25)</f>
      </c>
      <c r="P20" s="4"/>
      <c r="Q20" s="13"/>
      <c r="R20" s="4"/>
    </row>
    <row r="21" ht="17.25" customHeight="1" spans="1:19" x14ac:dyDescent="0.25">
      <c r="A21" s="5">
        <v>44938</v>
      </c>
      <c r="B21" s="79"/>
      <c r="C21" s="79"/>
      <c r="D21" s="78">
        <v>-50</v>
      </c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8" t="s">
        <v>1604</v>
      </c>
      <c r="Q21" s="13"/>
      <c r="R21" s="4"/>
    </row>
    <row r="22" ht="17.25" customHeight="1" spans="1:19" x14ac:dyDescent="0.25">
      <c r="A22" s="45">
        <v>45150</v>
      </c>
      <c r="B22" s="78">
        <v>-30</v>
      </c>
      <c r="C22" s="79"/>
      <c r="D22" s="79"/>
      <c r="E22" s="79"/>
      <c r="F22" s="78">
        <v>-116</v>
      </c>
      <c r="G22" s="79"/>
      <c r="H22" s="78">
        <v>-197</v>
      </c>
      <c r="I22" s="78">
        <v>-471</v>
      </c>
      <c r="J22" s="79"/>
      <c r="K22" s="79"/>
      <c r="L22" s="79"/>
      <c r="M22" s="78">
        <v>-23</v>
      </c>
      <c r="N22" s="146"/>
      <c r="O22" s="79"/>
      <c r="P22" s="8" t="s">
        <v>1604</v>
      </c>
      <c r="Q22" s="13"/>
      <c r="R22" s="4"/>
    </row>
    <row r="23" ht="17.25" customHeight="1" spans="1:19" x14ac:dyDescent="0.25">
      <c r="A23" s="5">
        <v>45181</v>
      </c>
      <c r="B23" s="79"/>
      <c r="C23" s="78">
        <v>-48</v>
      </c>
      <c r="D23" s="78">
        <v>-36</v>
      </c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8" t="s">
        <v>1605</v>
      </c>
      <c r="Q23" s="13"/>
      <c r="R23" s="4"/>
    </row>
    <row r="24" ht="17.25" customHeight="1" spans="1:19" x14ac:dyDescent="0.25">
      <c r="A24" s="45" t="s">
        <v>783</v>
      </c>
      <c r="B24" s="78">
        <v>-28</v>
      </c>
      <c r="C24" s="79"/>
      <c r="D24" s="79"/>
      <c r="E24" s="78">
        <v>-198</v>
      </c>
      <c r="F24" s="78">
        <v>-215</v>
      </c>
      <c r="G24" s="78">
        <v>-111</v>
      </c>
      <c r="H24" s="79"/>
      <c r="I24" s="78">
        <v>-672</v>
      </c>
      <c r="J24" s="78">
        <v>-185</v>
      </c>
      <c r="K24" s="79"/>
      <c r="L24" s="79"/>
      <c r="M24" s="78">
        <v>-19</v>
      </c>
      <c r="N24" s="146"/>
      <c r="O24" s="79"/>
      <c r="P24" s="8" t="s">
        <v>1606</v>
      </c>
      <c r="Q24" s="13"/>
      <c r="R24" s="4"/>
    </row>
    <row r="25" ht="17.25" customHeight="1" spans="1:19" x14ac:dyDescent="0.25">
      <c r="A25" s="45" t="s">
        <v>1026</v>
      </c>
      <c r="B25" s="78">
        <v>-35</v>
      </c>
      <c r="C25" s="78">
        <v>-138</v>
      </c>
      <c r="D25" s="78">
        <v>-23</v>
      </c>
      <c r="E25" s="78">
        <v>-64</v>
      </c>
      <c r="F25" s="78">
        <v>-189</v>
      </c>
      <c r="G25" s="78">
        <v>-78</v>
      </c>
      <c r="H25" s="79"/>
      <c r="I25" s="78">
        <v>-544</v>
      </c>
      <c r="J25" s="78">
        <v>-500</v>
      </c>
      <c r="K25" s="79"/>
      <c r="L25" s="78">
        <v>-39</v>
      </c>
      <c r="M25" s="79"/>
      <c r="N25" s="79"/>
      <c r="O25" s="79"/>
      <c r="P25" s="8" t="s">
        <v>1607</v>
      </c>
      <c r="Q25" s="13"/>
      <c r="R25" s="4"/>
    </row>
    <row r="26" ht="17.25" customHeight="1" spans="1:19" x14ac:dyDescent="0.25">
      <c r="A26" s="45" t="s">
        <v>778</v>
      </c>
      <c r="B26" s="78">
        <v>-22</v>
      </c>
      <c r="C26" s="78">
        <v>-113</v>
      </c>
      <c r="D26" s="78">
        <v>-7</v>
      </c>
      <c r="E26" s="78">
        <v>-155</v>
      </c>
      <c r="F26" s="78">
        <v>-92</v>
      </c>
      <c r="G26" s="78">
        <v>-133</v>
      </c>
      <c r="H26" s="78">
        <v>-162</v>
      </c>
      <c r="I26" s="78">
        <v>-250</v>
      </c>
      <c r="J26" s="78">
        <v>-7</v>
      </c>
      <c r="K26" s="78">
        <v>-23</v>
      </c>
      <c r="L26" s="78">
        <v>-25</v>
      </c>
      <c r="M26" s="79"/>
      <c r="N26" s="79"/>
      <c r="O26" s="79"/>
      <c r="P26" s="4"/>
      <c r="Q26" s="13"/>
      <c r="R26" s="4"/>
    </row>
    <row r="27" ht="17.25" customHeight="1" spans="1:19" x14ac:dyDescent="0.25">
      <c r="A27" s="5" t="s">
        <v>1608</v>
      </c>
      <c r="B27" s="78">
        <v>-5</v>
      </c>
      <c r="C27" s="78">
        <v>-192</v>
      </c>
      <c r="D27" s="78">
        <v>-27</v>
      </c>
      <c r="E27" s="79"/>
      <c r="F27" s="78">
        <v>-33</v>
      </c>
      <c r="G27" s="78">
        <v>-151</v>
      </c>
      <c r="H27" s="78">
        <v>-62</v>
      </c>
      <c r="I27" s="78">
        <v>-794</v>
      </c>
      <c r="J27" s="78">
        <v>-140</v>
      </c>
      <c r="K27" s="78">
        <v>-102</v>
      </c>
      <c r="L27" s="78">
        <v>-35</v>
      </c>
      <c r="M27" s="79"/>
      <c r="N27" s="79"/>
      <c r="O27" s="203">
        <v>-6</v>
      </c>
      <c r="P27" s="8" t="s">
        <v>1609</v>
      </c>
      <c r="Q27" s="318" t="s">
        <v>1610</v>
      </c>
      <c r="R27" s="4"/>
    </row>
    <row r="28" ht="17.25" customHeight="1" spans="1:19" x14ac:dyDescent="0.25">
      <c r="A28" s="45" t="s">
        <v>1407</v>
      </c>
      <c r="B28" s="79"/>
      <c r="C28" s="78">
        <v>-31</v>
      </c>
      <c r="D28" s="78">
        <v>-2</v>
      </c>
      <c r="E28" s="78">
        <v>-133</v>
      </c>
      <c r="F28" s="78">
        <v>-63</v>
      </c>
      <c r="G28" s="79"/>
      <c r="H28" s="79"/>
      <c r="I28" s="79"/>
      <c r="J28" s="79"/>
      <c r="K28" s="78">
        <v>-11</v>
      </c>
      <c r="L28" s="78">
        <v>-13</v>
      </c>
      <c r="M28" s="79"/>
      <c r="N28" s="79"/>
      <c r="O28" s="79"/>
      <c r="P28" s="8" t="s">
        <v>1611</v>
      </c>
      <c r="Q28" s="13"/>
      <c r="R28" s="4"/>
    </row>
    <row r="29" ht="17.25" customHeight="1" spans="1:19" x14ac:dyDescent="0.25">
      <c r="A29" s="75" t="s">
        <v>1612</v>
      </c>
      <c r="B29" s="76">
        <f>SUM(C26:C34)</f>
      </c>
      <c r="C29" s="76">
        <f>SUM(D26:D34)</f>
      </c>
      <c r="D29" s="76">
        <f>SUM(E26:E34)</f>
      </c>
      <c r="E29" s="76">
        <f>SUM(F26:F34)</f>
      </c>
      <c r="F29" s="76">
        <f>SUM(G26:G34)</f>
      </c>
      <c r="G29" s="76">
        <f>SUM(H26:H34)</f>
      </c>
      <c r="H29" s="76">
        <f>SUM(I26:I34)</f>
      </c>
      <c r="I29" s="76">
        <f>SUM(J26:J34)</f>
      </c>
      <c r="J29" s="76">
        <f>SUM(K26:K34)</f>
      </c>
      <c r="K29" s="76">
        <f>SUM(L26:L34)</f>
      </c>
      <c r="L29" s="76">
        <f>SUM(M26:M34)</f>
      </c>
      <c r="M29" s="76">
        <f>SUM(N26:N34)</f>
      </c>
      <c r="N29" s="189"/>
      <c r="O29" s="76">
        <f>SUM(P26:P34)</f>
      </c>
      <c r="P29" s="4"/>
      <c r="Q29" s="13"/>
      <c r="R29" s="4"/>
    </row>
    <row r="30" ht="17.25" customHeight="1" spans="1:19" x14ac:dyDescent="0.25">
      <c r="A30" s="45">
        <v>45352</v>
      </c>
      <c r="B30" s="79"/>
      <c r="C30" s="78">
        <v>-50</v>
      </c>
      <c r="D30" s="79"/>
      <c r="E30" s="78">
        <v>-71</v>
      </c>
      <c r="F30" s="78">
        <v>-126</v>
      </c>
      <c r="G30" s="79"/>
      <c r="H30" s="79"/>
      <c r="I30" s="79"/>
      <c r="J30" s="79"/>
      <c r="K30" s="203">
        <v>-6</v>
      </c>
      <c r="L30" s="79"/>
      <c r="M30" s="79"/>
      <c r="N30" s="79"/>
      <c r="O30" s="79"/>
      <c r="P30" s="8" t="s">
        <v>1613</v>
      </c>
      <c r="Q30" s="13"/>
      <c r="R30" s="4"/>
    </row>
    <row r="31" ht="17.25" customHeight="1" spans="1:19" x14ac:dyDescent="0.25">
      <c r="A31" s="45">
        <v>45627</v>
      </c>
      <c r="B31" s="78">
        <v>-4</v>
      </c>
      <c r="C31" s="78">
        <v>-105</v>
      </c>
      <c r="D31" s="79"/>
      <c r="E31" s="78">
        <v>-78</v>
      </c>
      <c r="F31" s="78">
        <v>-105</v>
      </c>
      <c r="G31" s="78">
        <v>-56</v>
      </c>
      <c r="H31" s="78">
        <v>-39</v>
      </c>
      <c r="I31" s="78">
        <v>-360</v>
      </c>
      <c r="J31" s="78">
        <v>-468</v>
      </c>
      <c r="K31" s="78">
        <v>-12</v>
      </c>
      <c r="L31" s="78">
        <v>-9</v>
      </c>
      <c r="M31" s="79"/>
      <c r="N31" s="78">
        <v>-2</v>
      </c>
      <c r="O31" s="79"/>
      <c r="P31" s="8" t="s">
        <v>1609</v>
      </c>
      <c r="Q31" s="13"/>
      <c r="R31" s="4"/>
    </row>
    <row r="32" ht="17.25" customHeight="1" spans="1:19" x14ac:dyDescent="0.25">
      <c r="A32" s="45" t="s">
        <v>832</v>
      </c>
      <c r="B32" s="78">
        <v>-22</v>
      </c>
      <c r="C32" s="78">
        <v>-8</v>
      </c>
      <c r="D32" s="79"/>
      <c r="E32" s="78">
        <v>-57</v>
      </c>
      <c r="F32" s="78">
        <v>-46</v>
      </c>
      <c r="G32" s="78">
        <v>-10</v>
      </c>
      <c r="H32" s="78">
        <v>-14</v>
      </c>
      <c r="I32" s="78">
        <v>-104</v>
      </c>
      <c r="J32" s="78">
        <v>-129</v>
      </c>
      <c r="K32" s="78">
        <v>-13</v>
      </c>
      <c r="L32" s="78">
        <v>-7</v>
      </c>
      <c r="M32" s="79"/>
      <c r="N32" s="78">
        <v>-4</v>
      </c>
      <c r="O32" s="78">
        <v>-8</v>
      </c>
      <c r="P32" s="8" t="s">
        <v>1614</v>
      </c>
      <c r="Q32" s="13"/>
      <c r="R32" s="4"/>
    </row>
    <row r="33" ht="17.25" customHeight="1" spans="1:19" x14ac:dyDescent="0.25">
      <c r="A33" s="75" t="s">
        <v>1615</v>
      </c>
      <c r="B33" s="52">
        <f>SUM(C35:C38)</f>
      </c>
      <c r="C33" s="52">
        <f>SUM(D35:D38)</f>
      </c>
      <c r="D33" s="76">
        <f>SUM(E35:E38)</f>
      </c>
      <c r="E33" s="52">
        <f>SUM(F35:F38)</f>
      </c>
      <c r="F33" s="52">
        <f>SUM(G35:G38)</f>
      </c>
      <c r="G33" s="76">
        <f>SUM(H35:H38)</f>
      </c>
      <c r="H33" s="76">
        <f>SUM(I35:I38)</f>
      </c>
      <c r="I33" s="76">
        <f>SUM(J35:J38)</f>
      </c>
      <c r="J33" s="76">
        <f>SUM(K35:K38)</f>
      </c>
      <c r="K33" s="52">
        <f>SUM(L35:L38)</f>
      </c>
      <c r="L33" s="76">
        <f>SUM(M35:M38)</f>
      </c>
      <c r="M33" s="52">
        <f>SUM(N35:N38)</f>
      </c>
      <c r="N33" s="52">
        <f>SUM(O35:O38)</f>
      </c>
      <c r="O33" s="52">
        <f>SUM(P35:P38)</f>
      </c>
      <c r="P33" s="4"/>
      <c r="Q33" s="13"/>
      <c r="R33" s="4"/>
    </row>
    <row r="34" ht="17.25" customHeight="1" spans="1:19" x14ac:dyDescent="0.25">
      <c r="A34" s="45"/>
      <c r="B34" s="146"/>
      <c r="C34" s="146"/>
      <c r="D34" s="79"/>
      <c r="E34" s="146"/>
      <c r="F34" s="146"/>
      <c r="G34" s="146"/>
      <c r="H34" s="146"/>
      <c r="I34" s="146"/>
      <c r="J34" s="146"/>
      <c r="K34" s="146"/>
      <c r="L34" s="146"/>
      <c r="M34" s="79"/>
      <c r="N34" s="146"/>
      <c r="O34" s="146"/>
      <c r="P34" s="4"/>
      <c r="Q34" s="13"/>
      <c r="R34" s="4"/>
    </row>
    <row r="35" ht="17.25" customHeight="1" spans="1:19" x14ac:dyDescent="0.25">
      <c r="A35" s="129"/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4"/>
      <c r="Q35" s="13"/>
      <c r="R35" s="4"/>
    </row>
    <row r="36" ht="17.25" customHeight="1" spans="1:19" x14ac:dyDescent="0.25">
      <c r="A36" s="26"/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4"/>
      <c r="Q36" s="13"/>
      <c r="R36" s="4"/>
    </row>
    <row r="37" ht="17.25" customHeight="1" spans="1:19" x14ac:dyDescent="0.25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4"/>
      <c r="Q37" s="13"/>
      <c r="R37" s="4"/>
    </row>
    <row r="38" ht="17.25" customHeight="1" spans="1:19" x14ac:dyDescent="0.25">
      <c r="A38" s="12"/>
      <c r="B38" s="57" t="s">
        <v>9</v>
      </c>
      <c r="C38" s="57" t="s">
        <v>14</v>
      </c>
      <c r="D38" s="57" t="s">
        <v>188</v>
      </c>
      <c r="E38" s="57" t="s">
        <v>6</v>
      </c>
      <c r="F38" s="57" t="s">
        <v>8</v>
      </c>
      <c r="G38" s="57" t="s">
        <v>10</v>
      </c>
      <c r="H38" s="57" t="s">
        <v>186</v>
      </c>
      <c r="I38" s="57" t="s">
        <v>12</v>
      </c>
      <c r="J38" s="57" t="s">
        <v>13</v>
      </c>
      <c r="K38" s="57" t="s">
        <v>7</v>
      </c>
      <c r="L38" s="57" t="s">
        <v>4</v>
      </c>
      <c r="M38" s="57" t="s">
        <v>207</v>
      </c>
      <c r="N38" s="57" t="s">
        <v>146</v>
      </c>
      <c r="O38" s="57" t="s">
        <v>15</v>
      </c>
      <c r="P38" s="4"/>
      <c r="Q38" s="13"/>
      <c r="R38" s="4"/>
    </row>
    <row r="39" ht="17.25" customHeight="1" spans="1:19" x14ac:dyDescent="0.25">
      <c r="A39" s="532" t="s">
        <v>1616</v>
      </c>
      <c r="B39" s="533"/>
      <c r="C39" s="533"/>
      <c r="D39" s="15" t="s">
        <v>1617</v>
      </c>
      <c r="E39" s="15"/>
      <c r="F39" s="15"/>
      <c r="G39" s="13"/>
      <c r="H39" s="13"/>
      <c r="I39" s="13"/>
      <c r="J39" s="13"/>
      <c r="K39" s="13"/>
      <c r="L39" s="13"/>
      <c r="M39" s="13"/>
      <c r="N39" s="13"/>
      <c r="O39" s="13"/>
      <c r="P39" s="4"/>
      <c r="Q39" s="13"/>
      <c r="R39" s="4"/>
    </row>
    <row r="40" ht="17.25" customHeight="1" spans="1:19" x14ac:dyDescent="0.25">
      <c r="A40" s="12"/>
      <c r="B40" s="13"/>
      <c r="C40" s="13"/>
      <c r="D40" s="15" t="s">
        <v>1618</v>
      </c>
      <c r="E40" s="15"/>
      <c r="F40" s="15"/>
      <c r="G40" s="13"/>
      <c r="H40" s="13"/>
      <c r="I40" s="13"/>
      <c r="J40" s="13"/>
      <c r="K40" s="13"/>
      <c r="L40" s="13"/>
      <c r="M40" s="13"/>
      <c r="N40" s="13"/>
      <c r="O40" s="13"/>
      <c r="P40" s="4"/>
      <c r="Q40" s="13"/>
      <c r="R40" s="4"/>
    </row>
    <row r="41" ht="17.25" customHeight="1" spans="1:19" x14ac:dyDescent="0.25">
      <c r="A41" s="12"/>
      <c r="B41" s="13"/>
      <c r="C41" s="13"/>
      <c r="D41" s="15" t="s">
        <v>1619</v>
      </c>
      <c r="E41" s="15"/>
      <c r="F41" s="15"/>
      <c r="G41" s="13"/>
      <c r="H41" s="13"/>
      <c r="I41" s="13"/>
      <c r="J41" s="13"/>
      <c r="K41" s="13"/>
      <c r="L41" s="13"/>
      <c r="M41" s="13"/>
      <c r="N41" s="13"/>
      <c r="O41" s="13"/>
      <c r="P41" s="4"/>
      <c r="Q41" s="13"/>
      <c r="R41" s="4"/>
    </row>
    <row r="42" ht="17.25" customHeight="1" spans="1:19" x14ac:dyDescent="0.25">
      <c r="A42" s="534"/>
      <c r="B42" s="535"/>
      <c r="C42" s="535"/>
      <c r="D42" s="15" t="s">
        <v>1620</v>
      </c>
      <c r="E42" s="15"/>
      <c r="F42" s="15"/>
      <c r="G42" s="13"/>
      <c r="H42" s="13"/>
      <c r="I42" s="13"/>
      <c r="J42" s="13"/>
      <c r="K42" s="13"/>
      <c r="L42" s="13"/>
      <c r="M42" s="13"/>
      <c r="N42" s="13"/>
      <c r="O42" s="13"/>
      <c r="P42" s="4"/>
      <c r="Q42" s="13"/>
      <c r="R42" s="4"/>
    </row>
    <row r="43" ht="17.25" customHeight="1" spans="1:19" x14ac:dyDescent="0.25">
      <c r="A43" s="16" t="s">
        <v>1621</v>
      </c>
      <c r="B43" s="13"/>
      <c r="C43" s="13"/>
      <c r="D43" s="15" t="s">
        <v>1622</v>
      </c>
      <c r="E43" s="15"/>
      <c r="F43" s="15"/>
      <c r="G43" s="13"/>
      <c r="H43" s="13"/>
      <c r="I43" s="13"/>
      <c r="J43" s="13"/>
      <c r="K43" s="13"/>
      <c r="L43" s="13"/>
      <c r="M43" s="13"/>
      <c r="N43" s="13"/>
      <c r="O43" s="13"/>
      <c r="P43" s="4"/>
      <c r="Q43" s="13"/>
      <c r="R43" s="4"/>
    </row>
    <row r="44" ht="17.25" customHeight="1" spans="1:19" x14ac:dyDescent="0.25">
      <c r="A44" s="16" t="s">
        <v>1623</v>
      </c>
      <c r="B44" s="13"/>
      <c r="C44" s="13"/>
      <c r="D44" s="15" t="s">
        <v>1624</v>
      </c>
      <c r="E44" s="15"/>
      <c r="F44" s="15"/>
      <c r="G44" s="13"/>
      <c r="H44" s="13"/>
      <c r="I44" s="13"/>
      <c r="J44" s="13"/>
      <c r="K44" s="13"/>
      <c r="L44" s="13"/>
      <c r="M44" s="13"/>
      <c r="N44" s="13"/>
      <c r="O44" s="13"/>
      <c r="P44" s="4"/>
      <c r="Q44" s="13"/>
      <c r="R44" s="4"/>
    </row>
    <row r="45" ht="17.25" customHeight="1" spans="1:19" x14ac:dyDescent="0.2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4"/>
      <c r="Q45" s="13"/>
      <c r="R45" s="4"/>
    </row>
    <row r="46" ht="17.25" customHeight="1" spans="1:19" x14ac:dyDescent="0.25">
      <c r="A46" s="16" t="s">
        <v>1625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4"/>
      <c r="Q46" s="13"/>
      <c r="R46" s="4"/>
    </row>
    <row r="47" spans="1:15" x14ac:dyDescent="0.25">
      <c r="A47" s="1" t="s">
        <v>0</v>
      </c>
      <c r="B47" s="11" t="s">
        <v>9</v>
      </c>
      <c r="C47" s="11" t="s">
        <v>14</v>
      </c>
      <c r="D47" s="11" t="s">
        <v>188</v>
      </c>
      <c r="E47" s="11" t="s">
        <v>6</v>
      </c>
      <c r="F47" s="11" t="s">
        <v>8</v>
      </c>
      <c r="G47" s="11" t="s">
        <v>10</v>
      </c>
      <c r="H47" s="11" t="s">
        <v>186</v>
      </c>
      <c r="I47" s="11" t="s">
        <v>12</v>
      </c>
      <c r="J47" s="11" t="s">
        <v>13</v>
      </c>
      <c r="K47" s="11" t="s">
        <v>7</v>
      </c>
      <c r="L47" s="11" t="s">
        <v>4</v>
      </c>
      <c r="M47" s="11" t="s">
        <v>207</v>
      </c>
      <c r="N47" s="11" t="s">
        <v>146</v>
      </c>
      <c r="O47" s="11" t="s">
        <v>15</v>
      </c>
    </row>
    <row r="48" spans="1:16" x14ac:dyDescent="0.25">
      <c r="A48" s="1" t="s">
        <v>3</v>
      </c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4">
        <v>0</v>
      </c>
    </row>
    <row r="49" spans="1:15" x14ac:dyDescent="0.25">
      <c r="A49" s="1"/>
      <c r="B49" s="11">
        <v>100</v>
      </c>
      <c r="C49" s="11">
        <v>190</v>
      </c>
      <c r="D49" s="11">
        <v>52</v>
      </c>
      <c r="E49" s="11">
        <v>300</v>
      </c>
      <c r="F49" s="11">
        <v>300</v>
      </c>
      <c r="G49" s="11">
        <v>100</v>
      </c>
      <c r="H49" s="11">
        <v>50</v>
      </c>
      <c r="I49" s="11">
        <v>200</v>
      </c>
      <c r="J49" s="11">
        <v>300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</row>
    <row r="50" spans="1:15" x14ac:dyDescent="0.25">
      <c r="A50" s="1"/>
      <c r="B50" s="11">
        <v>200</v>
      </c>
      <c r="C50" s="11">
        <v>0</v>
      </c>
      <c r="D50" s="11">
        <v>60</v>
      </c>
      <c r="E50" s="11">
        <v>170</v>
      </c>
      <c r="F50" s="11">
        <v>170</v>
      </c>
      <c r="G50" s="11">
        <v>480</v>
      </c>
      <c r="H50" s="11">
        <v>235</v>
      </c>
      <c r="I50" s="11">
        <v>2000</v>
      </c>
      <c r="J50" s="11">
        <v>1000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</row>
    <row r="51" spans="1:15" x14ac:dyDescent="0.25">
      <c r="A51" s="1"/>
      <c r="B51" s="11">
        <v>160</v>
      </c>
      <c r="C51" s="11">
        <v>137</v>
      </c>
      <c r="D51" s="11">
        <v>0</v>
      </c>
      <c r="E51" s="11">
        <v>150</v>
      </c>
      <c r="F51" s="11">
        <v>150</v>
      </c>
      <c r="G51" s="11">
        <v>250</v>
      </c>
      <c r="H51" s="11">
        <v>0</v>
      </c>
      <c r="I51" s="11">
        <v>2000</v>
      </c>
      <c r="J51" s="11">
        <v>633</v>
      </c>
      <c r="K51" s="11">
        <v>80</v>
      </c>
      <c r="L51" s="11">
        <v>80</v>
      </c>
      <c r="M51" s="11">
        <v>0</v>
      </c>
      <c r="N51" s="11">
        <v>0</v>
      </c>
      <c r="O51" s="11">
        <v>0</v>
      </c>
    </row>
    <row r="52" spans="1:15" x14ac:dyDescent="0.25">
      <c r="A52" s="1"/>
      <c r="B52" s="11">
        <v>-355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</row>
    <row r="53" spans="1:15" x14ac:dyDescent="0.25">
      <c r="A53" s="1"/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-148</v>
      </c>
      <c r="H53" s="11">
        <v>0</v>
      </c>
      <c r="I53" s="11">
        <v>-1000</v>
      </c>
      <c r="J53" s="11">
        <v>-500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</row>
    <row r="54" spans="1:15" x14ac:dyDescent="0.25">
      <c r="A54" s="1"/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-150</v>
      </c>
      <c r="H54" s="11">
        <v>0</v>
      </c>
      <c r="I54" s="11">
        <v>-797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</row>
    <row r="55" spans="1:15" x14ac:dyDescent="0.25">
      <c r="A55" s="1"/>
      <c r="B55" s="11">
        <v>21</v>
      </c>
      <c r="C55" s="11">
        <v>0</v>
      </c>
      <c r="D55" s="11">
        <v>34</v>
      </c>
      <c r="E55" s="11">
        <v>88</v>
      </c>
      <c r="F55" s="11">
        <v>0</v>
      </c>
      <c r="G55" s="11">
        <v>0</v>
      </c>
      <c r="H55" s="11">
        <v>0</v>
      </c>
      <c r="I55" s="11">
        <v>0</v>
      </c>
      <c r="J55" s="11">
        <v>17</v>
      </c>
      <c r="K55" s="11">
        <v>0</v>
      </c>
      <c r="L55" s="11">
        <v>64</v>
      </c>
      <c r="M55" s="11">
        <v>0</v>
      </c>
      <c r="N55" s="11">
        <v>0</v>
      </c>
      <c r="O55" s="11">
        <v>0</v>
      </c>
    </row>
    <row r="56" spans="1:15" x14ac:dyDescent="0.25">
      <c r="A56" s="1"/>
      <c r="B56" s="11">
        <v>0</v>
      </c>
      <c r="C56" s="11">
        <v>352</v>
      </c>
      <c r="D56" s="11">
        <v>0</v>
      </c>
      <c r="E56" s="11">
        <v>0</v>
      </c>
      <c r="F56" s="11">
        <v>0</v>
      </c>
      <c r="G56" s="11">
        <v>147</v>
      </c>
      <c r="H56" s="11">
        <v>213</v>
      </c>
      <c r="I56" s="11">
        <v>333</v>
      </c>
      <c r="J56" s="11">
        <v>0</v>
      </c>
      <c r="K56" s="11">
        <v>64</v>
      </c>
      <c r="L56" s="11">
        <v>0</v>
      </c>
      <c r="M56" s="11">
        <v>0</v>
      </c>
      <c r="N56" s="11">
        <v>0</v>
      </c>
      <c r="O56" s="11">
        <v>0</v>
      </c>
    </row>
    <row r="57" spans="1:15" x14ac:dyDescent="0.25">
      <c r="A57" s="1"/>
      <c r="B57" s="11">
        <v>0</v>
      </c>
      <c r="C57" s="11">
        <v>0</v>
      </c>
      <c r="D57" s="11">
        <v>0</v>
      </c>
      <c r="E57" s="11">
        <v>0</v>
      </c>
      <c r="F57" s="11">
        <v>300</v>
      </c>
      <c r="G57" s="11">
        <v>0</v>
      </c>
      <c r="H57" s="11">
        <v>0</v>
      </c>
      <c r="I57" s="11">
        <v>500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</row>
    <row r="58" spans="1:15" x14ac:dyDescent="0.25">
      <c r="A58" s="1"/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-120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</row>
    <row r="59" spans="1:15" x14ac:dyDescent="0.25">
      <c r="A59" s="1"/>
      <c r="B59" s="11">
        <v>0</v>
      </c>
      <c r="C59" s="11">
        <v>0</v>
      </c>
      <c r="D59" s="11">
        <v>-50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</row>
    <row r="60" spans="1:15" x14ac:dyDescent="0.25">
      <c r="A60" s="1"/>
      <c r="B60" s="11">
        <v>-30</v>
      </c>
      <c r="C60" s="11">
        <v>0</v>
      </c>
      <c r="D60" s="11">
        <v>0</v>
      </c>
      <c r="E60" s="11">
        <v>0</v>
      </c>
      <c r="F60" s="11">
        <v>-116</v>
      </c>
      <c r="G60" s="11">
        <v>0</v>
      </c>
      <c r="H60" s="11">
        <v>-197</v>
      </c>
      <c r="I60" s="11">
        <v>-471</v>
      </c>
      <c r="J60" s="11">
        <v>0</v>
      </c>
      <c r="K60" s="11">
        <v>0</v>
      </c>
      <c r="L60" s="11">
        <v>0</v>
      </c>
      <c r="M60" s="11">
        <v>-23</v>
      </c>
      <c r="N60" s="11">
        <v>0</v>
      </c>
      <c r="O60" s="11">
        <v>0</v>
      </c>
    </row>
    <row r="61" spans="1:15" x14ac:dyDescent="0.25">
      <c r="A61" s="1"/>
      <c r="B61" s="11">
        <v>0</v>
      </c>
      <c r="C61" s="11">
        <v>-48</v>
      </c>
      <c r="D61" s="11">
        <v>-36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</row>
    <row r="62" spans="1:15" x14ac:dyDescent="0.25">
      <c r="A62" s="1"/>
      <c r="B62" s="11">
        <v>-28</v>
      </c>
      <c r="C62" s="11">
        <v>0</v>
      </c>
      <c r="D62" s="11">
        <v>0</v>
      </c>
      <c r="E62" s="11">
        <v>-198</v>
      </c>
      <c r="F62" s="11">
        <v>-215</v>
      </c>
      <c r="G62" s="11">
        <v>-111</v>
      </c>
      <c r="H62" s="11">
        <v>0</v>
      </c>
      <c r="I62" s="11">
        <v>-672</v>
      </c>
      <c r="J62" s="11">
        <v>-185</v>
      </c>
      <c r="K62" s="11">
        <v>0</v>
      </c>
      <c r="L62" s="11">
        <v>0</v>
      </c>
      <c r="M62" s="11">
        <v>-19</v>
      </c>
      <c r="N62" s="11">
        <v>0</v>
      </c>
      <c r="O62" s="11">
        <v>0</v>
      </c>
    </row>
    <row r="63" spans="1:15" x14ac:dyDescent="0.25">
      <c r="A63" s="1"/>
      <c r="B63" s="11">
        <v>-35</v>
      </c>
      <c r="C63" s="11">
        <v>-138</v>
      </c>
      <c r="D63" s="11">
        <v>-23</v>
      </c>
      <c r="E63" s="11">
        <v>-64</v>
      </c>
      <c r="F63" s="11">
        <v>-189</v>
      </c>
      <c r="G63" s="11">
        <v>-78</v>
      </c>
      <c r="H63" s="11">
        <v>0</v>
      </c>
      <c r="I63" s="11">
        <v>-544</v>
      </c>
      <c r="J63" s="11">
        <v>-500</v>
      </c>
      <c r="K63" s="11">
        <v>0</v>
      </c>
      <c r="L63" s="11">
        <v>-39</v>
      </c>
      <c r="M63" s="11">
        <v>0</v>
      </c>
      <c r="N63" s="11">
        <v>0</v>
      </c>
      <c r="O63" s="11">
        <v>0</v>
      </c>
    </row>
    <row r="64" spans="1:15" x14ac:dyDescent="0.25">
      <c r="A64" s="1"/>
      <c r="B64" s="11">
        <v>-22</v>
      </c>
      <c r="C64" s="11">
        <v>-113</v>
      </c>
      <c r="D64" s="11">
        <v>-7</v>
      </c>
      <c r="E64" s="11">
        <v>-155</v>
      </c>
      <c r="F64" s="11">
        <v>-92</v>
      </c>
      <c r="G64" s="11">
        <v>-133</v>
      </c>
      <c r="H64" s="11">
        <v>-162</v>
      </c>
      <c r="I64" s="11">
        <v>-250</v>
      </c>
      <c r="J64" s="11">
        <v>-7</v>
      </c>
      <c r="K64" s="11">
        <v>-23</v>
      </c>
      <c r="L64" s="11">
        <v>-25</v>
      </c>
      <c r="M64" s="11">
        <v>0</v>
      </c>
      <c r="N64" s="11">
        <v>0</v>
      </c>
      <c r="O64" s="11">
        <v>0</v>
      </c>
    </row>
    <row r="65" spans="1:15" x14ac:dyDescent="0.25">
      <c r="A65" s="1"/>
      <c r="B65" s="11">
        <v>-5</v>
      </c>
      <c r="C65" s="11">
        <v>-192</v>
      </c>
      <c r="D65" s="11">
        <v>-27</v>
      </c>
      <c r="E65" s="11">
        <v>0</v>
      </c>
      <c r="F65" s="11">
        <v>-33</v>
      </c>
      <c r="G65" s="11">
        <v>-151</v>
      </c>
      <c r="H65" s="11">
        <v>-62</v>
      </c>
      <c r="I65" s="11">
        <v>-794</v>
      </c>
      <c r="J65" s="11">
        <v>-140</v>
      </c>
      <c r="K65" s="11">
        <v>-102</v>
      </c>
      <c r="L65" s="11">
        <v>-35</v>
      </c>
      <c r="M65" s="11">
        <v>0</v>
      </c>
      <c r="N65" s="11">
        <v>0</v>
      </c>
      <c r="O65" s="11">
        <v>-6</v>
      </c>
    </row>
    <row r="66" spans="1:15" x14ac:dyDescent="0.25">
      <c r="A66" s="1"/>
      <c r="B66" s="11">
        <v>0</v>
      </c>
      <c r="C66" s="11">
        <v>-31</v>
      </c>
      <c r="D66" s="11">
        <v>-2</v>
      </c>
      <c r="E66" s="11">
        <v>-133</v>
      </c>
      <c r="F66" s="11">
        <v>-63</v>
      </c>
      <c r="G66" s="11">
        <v>0</v>
      </c>
      <c r="H66" s="11">
        <v>0</v>
      </c>
      <c r="I66" s="11">
        <v>0</v>
      </c>
      <c r="J66" s="11">
        <v>0</v>
      </c>
      <c r="K66" s="11">
        <v>-11</v>
      </c>
      <c r="L66" s="11">
        <v>-13</v>
      </c>
      <c r="M66" s="11">
        <v>0</v>
      </c>
      <c r="N66" s="11">
        <v>0</v>
      </c>
      <c r="O66" s="11">
        <v>0</v>
      </c>
    </row>
    <row r="67" spans="1:15" x14ac:dyDescent="0.25">
      <c r="A67" s="1"/>
      <c r="B67" s="11">
        <v>0</v>
      </c>
      <c r="C67" s="11">
        <v>-50</v>
      </c>
      <c r="D67" s="11">
        <v>0</v>
      </c>
      <c r="E67" s="11">
        <v>-71</v>
      </c>
      <c r="F67" s="11">
        <v>-126</v>
      </c>
      <c r="G67" s="11">
        <v>0</v>
      </c>
      <c r="H67" s="11">
        <v>0</v>
      </c>
      <c r="I67" s="11">
        <v>0</v>
      </c>
      <c r="J67" s="11">
        <v>0</v>
      </c>
      <c r="K67" s="11">
        <v>-6</v>
      </c>
      <c r="L67" s="11">
        <v>0</v>
      </c>
      <c r="M67" s="11">
        <v>0</v>
      </c>
      <c r="N67" s="11">
        <v>0</v>
      </c>
      <c r="O67" s="11">
        <v>0</v>
      </c>
    </row>
    <row r="68" spans="1:15" x14ac:dyDescent="0.25">
      <c r="A68" s="1"/>
      <c r="B68" s="11">
        <v>-4</v>
      </c>
      <c r="C68" s="11">
        <v>-105</v>
      </c>
      <c r="D68" s="11">
        <v>0</v>
      </c>
      <c r="E68" s="11">
        <v>-78</v>
      </c>
      <c r="F68" s="11">
        <v>-105</v>
      </c>
      <c r="G68" s="11">
        <v>-56</v>
      </c>
      <c r="H68" s="11">
        <v>-39</v>
      </c>
      <c r="I68" s="11">
        <v>-360</v>
      </c>
      <c r="J68" s="11">
        <v>-468</v>
      </c>
      <c r="K68" s="11">
        <v>-12</v>
      </c>
      <c r="L68" s="11">
        <v>-9</v>
      </c>
      <c r="M68" s="11">
        <v>0</v>
      </c>
      <c r="N68" s="11">
        <v>-2</v>
      </c>
      <c r="O68" s="11">
        <v>0</v>
      </c>
    </row>
    <row r="69" spans="1:15" x14ac:dyDescent="0.25">
      <c r="A69" s="1"/>
      <c r="B69" s="11">
        <v>-22</v>
      </c>
      <c r="C69" s="11">
        <v>-8</v>
      </c>
      <c r="D69" s="11">
        <v>0</v>
      </c>
      <c r="E69" s="11">
        <v>-57</v>
      </c>
      <c r="F69" s="11">
        <v>-46</v>
      </c>
      <c r="G69" s="11">
        <v>-10</v>
      </c>
      <c r="H69" s="11">
        <v>-14</v>
      </c>
      <c r="I69" s="11">
        <v>-104</v>
      </c>
      <c r="J69" s="11">
        <v>-129</v>
      </c>
      <c r="K69" s="11">
        <v>-13</v>
      </c>
      <c r="L69" s="11">
        <v>-7</v>
      </c>
      <c r="M69" s="11">
        <v>0</v>
      </c>
      <c r="N69" s="11">
        <v>-4</v>
      </c>
      <c r="O69" s="11">
        <v>-8</v>
      </c>
    </row>
    <row r="70" spans="1:15" x14ac:dyDescent="0.25">
      <c r="A70" s="1" t="s">
        <v>3</v>
      </c>
      <c r="B70" s="11">
        <v>-20</v>
      </c>
      <c r="C70" s="11">
        <v>-6</v>
      </c>
      <c r="D70" s="11">
        <v>1</v>
      </c>
      <c r="E70" s="11">
        <v>-48</v>
      </c>
      <c r="F70" s="11">
        <v>-65</v>
      </c>
      <c r="G70" s="11">
        <v>20</v>
      </c>
      <c r="H70" s="11">
        <v>24</v>
      </c>
      <c r="I70" s="11">
        <v>41</v>
      </c>
      <c r="J70" s="11">
        <v>21</v>
      </c>
      <c r="K70" s="11">
        <v>-23</v>
      </c>
      <c r="L70" s="11">
        <v>16</v>
      </c>
      <c r="M70" s="11">
        <v>-42</v>
      </c>
      <c r="N70" s="11">
        <v>-6</v>
      </c>
      <c r="O70" s="11">
        <v>-14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11" customWidth="1"/>
    <col min="6" max="6" width="11.290714285714287" style="4" customWidth="1"/>
  </cols>
  <sheetData>
    <row r="7" ht="17.25" customHeight="1" spans="1:7" x14ac:dyDescent="0.25">
      <c r="A7" s="26"/>
      <c r="B7" s="27">
        <f>SUM(C10:C11)</f>
      </c>
      <c r="C7" s="27">
        <f>SUM(D10:D11)</f>
      </c>
      <c r="D7" s="27">
        <f>SUM(E10:E11)</f>
      </c>
      <c r="E7" s="27">
        <f>SUM(F10:F11)</f>
      </c>
      <c r="F7" s="36"/>
    </row>
    <row r="8" ht="17.25" customHeight="1" spans="1:7" x14ac:dyDescent="0.25">
      <c r="A8" s="12"/>
      <c r="B8" s="13"/>
      <c r="C8" s="13"/>
      <c r="D8" s="13"/>
      <c r="E8" s="13"/>
      <c r="F8" s="4"/>
    </row>
    <row r="9" ht="17.25" customHeight="1" spans="1:7" x14ac:dyDescent="0.25">
      <c r="A9" s="536" t="s">
        <v>1626</v>
      </c>
      <c r="B9" s="13"/>
      <c r="C9" s="13"/>
      <c r="D9" s="13"/>
      <c r="E9" s="13"/>
      <c r="F9" s="4"/>
    </row>
    <row r="10" spans="1:5" x14ac:dyDescent="0.25">
      <c r="A10" s="1" t="s">
        <v>0</v>
      </c>
      <c r="B10" s="11" t="s">
        <v>12</v>
      </c>
      <c r="C10" s="11" t="s">
        <v>6</v>
      </c>
      <c r="D10" s="11" t="s">
        <v>8</v>
      </c>
      <c r="E10" s="11" t="s">
        <v>14</v>
      </c>
    </row>
    <row r="11" spans="1:6" x14ac:dyDescent="0.25">
      <c r="A11" s="1" t="s">
        <v>3</v>
      </c>
      <c r="B11" s="11">
        <v>0</v>
      </c>
      <c r="C11" s="11">
        <v>0</v>
      </c>
      <c r="D11" s="11">
        <v>0</v>
      </c>
      <c r="E11" s="11">
        <v>0</v>
      </c>
      <c r="F11" s="4">
        <v>0</v>
      </c>
    </row>
    <row r="12" spans="1:5" x14ac:dyDescent="0.25">
      <c r="A12" s="1"/>
      <c r="B12" s="11">
        <v>50</v>
      </c>
      <c r="C12" s="11">
        <v>0</v>
      </c>
      <c r="D12" s="11">
        <v>0</v>
      </c>
      <c r="E12" s="11">
        <v>0</v>
      </c>
    </row>
    <row r="13" spans="1:5" x14ac:dyDescent="0.25">
      <c r="A13" s="1"/>
      <c r="B13" s="11">
        <v>0</v>
      </c>
      <c r="C13" s="11">
        <v>10</v>
      </c>
      <c r="D13" s="11">
        <v>10</v>
      </c>
      <c r="E13" s="11">
        <v>5</v>
      </c>
    </row>
    <row r="14" spans="1:5" x14ac:dyDescent="0.25">
      <c r="A14" s="1"/>
      <c r="B14" s="11">
        <v>-50</v>
      </c>
      <c r="C14" s="11">
        <v>-10</v>
      </c>
      <c r="D14" s="11">
        <v>-10</v>
      </c>
      <c r="E14" s="11">
        <v>-5</v>
      </c>
    </row>
    <row r="15" spans="1:5" x14ac:dyDescent="0.25">
      <c r="A15" s="1" t="s">
        <v>3</v>
      </c>
      <c r="B15" s="11">
        <v>0</v>
      </c>
      <c r="C15" s="11">
        <v>0</v>
      </c>
      <c r="D15" s="11">
        <v>0</v>
      </c>
      <c r="E15" s="11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5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11" customWidth="1"/>
    <col min="11" max="11" width="9.005" style="11" customWidth="1"/>
    <col min="12" max="13" width="12.43357142857143" style="4" customWidth="1"/>
  </cols>
  <sheetData>
    <row r="6" ht="17.25" customHeight="1" spans="1:14" x14ac:dyDescent="0.25">
      <c r="A6" s="75" t="s">
        <v>1627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470"/>
      <c r="J6" s="470"/>
      <c r="K6" s="77"/>
      <c r="L6" s="4"/>
      <c r="M6" s="4"/>
    </row>
    <row r="7" ht="17.25" customHeight="1" spans="1:14" x14ac:dyDescent="0.25">
      <c r="A7" s="45" t="s">
        <v>234</v>
      </c>
      <c r="B7" s="79"/>
      <c r="C7" s="78">
        <v>40</v>
      </c>
      <c r="D7" s="79"/>
      <c r="E7" s="78">
        <v>80</v>
      </c>
      <c r="F7" s="78">
        <v>40</v>
      </c>
      <c r="G7" s="79"/>
      <c r="H7" s="78">
        <v>50</v>
      </c>
      <c r="I7" s="78">
        <v>25</v>
      </c>
      <c r="J7" s="146"/>
      <c r="K7" s="79"/>
      <c r="L7" s="4"/>
      <c r="M7" s="4"/>
    </row>
    <row r="8" ht="17.25" customHeight="1" spans="1:14" x14ac:dyDescent="0.25">
      <c r="A8" s="45" t="s">
        <v>984</v>
      </c>
      <c r="B8" s="6"/>
      <c r="C8" s="6"/>
      <c r="D8" s="6"/>
      <c r="E8" s="6"/>
      <c r="F8" s="6"/>
      <c r="G8" s="6"/>
      <c r="H8" s="6"/>
      <c r="I8" s="18">
        <v>71</v>
      </c>
      <c r="J8" s="6"/>
      <c r="K8" s="6"/>
      <c r="L8" s="4"/>
      <c r="M8" s="4"/>
    </row>
    <row r="9" ht="17.25" customHeight="1" spans="1:14" x14ac:dyDescent="0.25">
      <c r="A9" s="75" t="s">
        <v>1628</v>
      </c>
      <c r="B9" s="76">
        <f>SUM(C11:C13)</f>
      </c>
      <c r="C9" s="76">
        <f>SUM(D11:D13)</f>
      </c>
      <c r="D9" s="76">
        <f>SUM(E11:E13)</f>
      </c>
      <c r="E9" s="76">
        <f>SUM(F11:F13)</f>
      </c>
      <c r="F9" s="76">
        <f>SUM(G11:G13)</f>
      </c>
      <c r="G9" s="76">
        <f>SUM(H11:H13)</f>
      </c>
      <c r="H9" s="76">
        <f>SUM(I11:I13)</f>
      </c>
      <c r="I9" s="76">
        <f>SUM(J11:J13)</f>
      </c>
      <c r="J9" s="76">
        <f>SUM(K11:K13)</f>
      </c>
      <c r="K9" s="76">
        <f>SUM(L11:L13)</f>
      </c>
      <c r="L9" s="4"/>
      <c r="M9" s="4"/>
    </row>
    <row r="10" ht="17.25" customHeight="1" spans="1:14" x14ac:dyDescent="0.25">
      <c r="A10" s="45">
        <v>45205</v>
      </c>
      <c r="B10" s="6"/>
      <c r="C10" s="18">
        <v>90</v>
      </c>
      <c r="D10" s="18">
        <v>40</v>
      </c>
      <c r="E10" s="18">
        <v>180</v>
      </c>
      <c r="F10" s="6"/>
      <c r="G10" s="18">
        <v>40</v>
      </c>
      <c r="H10" s="18">
        <v>100</v>
      </c>
      <c r="I10" s="18">
        <v>100</v>
      </c>
      <c r="J10" s="18">
        <v>90</v>
      </c>
      <c r="K10" s="6"/>
      <c r="L10" s="4"/>
      <c r="M10" s="4"/>
    </row>
    <row r="11" ht="17.25" customHeight="1" spans="1:14" x14ac:dyDescent="0.25">
      <c r="A11" s="45" t="s">
        <v>1629</v>
      </c>
      <c r="B11" s="25"/>
      <c r="C11" s="18">
        <v>100</v>
      </c>
      <c r="D11" s="18">
        <v>56</v>
      </c>
      <c r="E11" s="18">
        <v>100</v>
      </c>
      <c r="F11" s="25"/>
      <c r="G11" s="18">
        <v>50</v>
      </c>
      <c r="H11" s="18">
        <v>100</v>
      </c>
      <c r="I11" s="18">
        <v>100</v>
      </c>
      <c r="J11" s="18">
        <v>100</v>
      </c>
      <c r="K11" s="25"/>
      <c r="L11" s="4"/>
      <c r="M11" s="4"/>
    </row>
    <row r="12" ht="17.25" customHeight="1" spans="1:14" x14ac:dyDescent="0.25">
      <c r="A12" s="5" t="s">
        <v>1134</v>
      </c>
      <c r="B12" s="25"/>
      <c r="C12" s="18">
        <v>85</v>
      </c>
      <c r="D12" s="25"/>
      <c r="E12" s="25"/>
      <c r="F12" s="25"/>
      <c r="G12" s="25"/>
      <c r="H12" s="18">
        <v>120</v>
      </c>
      <c r="I12" s="18">
        <v>120</v>
      </c>
      <c r="J12" s="18">
        <v>85</v>
      </c>
      <c r="K12" s="25"/>
      <c r="L12" s="4"/>
      <c r="M12" s="4"/>
    </row>
    <row r="13" ht="17.25" customHeight="1" spans="1:14" x14ac:dyDescent="0.25">
      <c r="A13" s="75" t="s">
        <v>1630</v>
      </c>
      <c r="B13" s="76">
        <f>SUM(C14:C17)</f>
      </c>
      <c r="C13" s="76">
        <f>SUM(D14:D17)</f>
      </c>
      <c r="D13" s="76">
        <f>SUM(E14:E17)</f>
      </c>
      <c r="E13" s="76">
        <f>SUM(F14:F17)</f>
      </c>
      <c r="F13" s="76">
        <f>SUM(G14:G17)</f>
      </c>
      <c r="G13" s="76">
        <f>SUM(H14:H17)</f>
      </c>
      <c r="H13" s="76">
        <f>SUM(I14:I17)</f>
      </c>
      <c r="I13" s="76">
        <f>SUM(J14:J17)</f>
      </c>
      <c r="J13" s="76">
        <f>SUM(K14:K17)</f>
      </c>
      <c r="K13" s="76">
        <f>SUM(L14:L17)</f>
      </c>
      <c r="L13" s="4"/>
      <c r="M13" s="4"/>
    </row>
    <row r="14" ht="17.25" customHeight="1" spans="1:14" x14ac:dyDescent="0.25">
      <c r="A14" s="327" t="s">
        <v>340</v>
      </c>
      <c r="B14" s="25"/>
      <c r="C14" s="6"/>
      <c r="D14" s="25"/>
      <c r="E14" s="25"/>
      <c r="F14" s="25"/>
      <c r="G14" s="25"/>
      <c r="H14" s="18">
        <v>60</v>
      </c>
      <c r="I14" s="18">
        <v>60</v>
      </c>
      <c r="J14" s="6"/>
      <c r="K14" s="25"/>
      <c r="L14" s="4"/>
      <c r="M14" s="4"/>
    </row>
    <row r="15" ht="17.25" customHeight="1" spans="1:14" x14ac:dyDescent="0.25">
      <c r="A15" s="75" t="s">
        <v>1631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76">
        <f>SUM(L18:L19)</f>
      </c>
      <c r="L15" s="4"/>
      <c r="M15" s="4"/>
    </row>
    <row r="16" ht="17.25" customHeight="1" spans="1:14" x14ac:dyDescent="0.25">
      <c r="A16" s="45"/>
      <c r="B16" s="25"/>
      <c r="C16" s="6"/>
      <c r="D16" s="25"/>
      <c r="E16" s="25"/>
      <c r="F16" s="25"/>
      <c r="G16" s="25"/>
      <c r="H16" s="6"/>
      <c r="I16" s="6"/>
      <c r="J16" s="6"/>
      <c r="K16" s="25"/>
      <c r="L16" s="4"/>
      <c r="M16" s="4"/>
    </row>
    <row r="17" ht="17.25" customHeight="1" spans="1:14" x14ac:dyDescent="0.25">
      <c r="A17" s="75" t="s">
        <v>1632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4"/>
      <c r="M17" s="4"/>
    </row>
    <row r="18" ht="17.25" customHeight="1" spans="1:14" x14ac:dyDescent="0.25">
      <c r="A18" s="5" t="s">
        <v>1633</v>
      </c>
      <c r="B18" s="18">
        <v>-9</v>
      </c>
      <c r="C18" s="6"/>
      <c r="D18" s="6"/>
      <c r="E18" s="6"/>
      <c r="F18" s="6"/>
      <c r="G18" s="18">
        <v>-22</v>
      </c>
      <c r="H18" s="6"/>
      <c r="I18" s="6"/>
      <c r="J18" s="18">
        <v>-69</v>
      </c>
      <c r="K18" s="6"/>
      <c r="L18" s="4"/>
      <c r="M18" s="4"/>
    </row>
    <row r="19" ht="17.25" customHeight="1" spans="1:14" x14ac:dyDescent="0.25">
      <c r="A19" s="75" t="s">
        <v>1599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4"/>
      <c r="M19" s="4"/>
    </row>
    <row r="20" ht="17.25" customHeight="1" spans="1:14" x14ac:dyDescent="0.25">
      <c r="A20" s="5" t="s">
        <v>318</v>
      </c>
      <c r="B20" s="25"/>
      <c r="C20" s="18">
        <v>-89</v>
      </c>
      <c r="D20" s="18">
        <v>-20</v>
      </c>
      <c r="E20" s="25"/>
      <c r="F20" s="18">
        <v>-36</v>
      </c>
      <c r="G20" s="25"/>
      <c r="H20" s="18">
        <v>-181</v>
      </c>
      <c r="I20" s="18">
        <v>-112</v>
      </c>
      <c r="J20" s="18">
        <v>-78</v>
      </c>
      <c r="K20" s="25"/>
      <c r="L20" s="4"/>
      <c r="M20" s="4"/>
    </row>
    <row r="21" ht="17.25" customHeight="1" spans="1:14" x14ac:dyDescent="0.25">
      <c r="A21" s="45" t="s">
        <v>305</v>
      </c>
      <c r="B21" s="18">
        <v>-9</v>
      </c>
      <c r="C21" s="18">
        <v>-90</v>
      </c>
      <c r="D21" s="18">
        <v>-38</v>
      </c>
      <c r="E21" s="18">
        <v>-282</v>
      </c>
      <c r="F21" s="25"/>
      <c r="G21" s="18">
        <v>-54</v>
      </c>
      <c r="H21" s="18">
        <v>-134</v>
      </c>
      <c r="I21" s="18">
        <v>-225</v>
      </c>
      <c r="J21" s="18">
        <v>-17</v>
      </c>
      <c r="K21" s="25"/>
      <c r="L21" s="4"/>
      <c r="M21" s="4"/>
    </row>
    <row r="22" ht="17.25" customHeight="1" spans="1:14" x14ac:dyDescent="0.25">
      <c r="A22" s="5" t="s">
        <v>831</v>
      </c>
      <c r="B22" s="25"/>
      <c r="C22" s="18">
        <v>-25</v>
      </c>
      <c r="D22" s="18">
        <v>-20</v>
      </c>
      <c r="E22" s="25"/>
      <c r="F22" s="25"/>
      <c r="G22" s="18">
        <v>-8</v>
      </c>
      <c r="H22" s="25"/>
      <c r="I22" s="18">
        <v>-22</v>
      </c>
      <c r="J22" s="18">
        <v>-15</v>
      </c>
      <c r="K22" s="25"/>
      <c r="L22" s="4"/>
      <c r="M22" s="4"/>
    </row>
    <row r="23" ht="17.25" customHeight="1" spans="1:14" x14ac:dyDescent="0.25">
      <c r="A23" s="75" t="s">
        <v>1600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76">
        <f>SUM(J24:J27)</f>
      </c>
      <c r="J23" s="76">
        <f>SUM(K24:K27)</f>
      </c>
      <c r="K23" s="76">
        <f>SUM(L24:L27)</f>
      </c>
      <c r="L23" s="4"/>
      <c r="M23" s="4"/>
    </row>
    <row r="24" ht="17.25" customHeight="1" spans="1:14" x14ac:dyDescent="0.25">
      <c r="A24" s="45" t="s">
        <v>776</v>
      </c>
      <c r="B24" s="25"/>
      <c r="C24" s="18">
        <v>-126</v>
      </c>
      <c r="D24" s="18">
        <v>-17</v>
      </c>
      <c r="E24" s="18">
        <v>-76</v>
      </c>
      <c r="F24" s="25"/>
      <c r="G24" s="25"/>
      <c r="H24" s="18">
        <v>-146</v>
      </c>
      <c r="I24" s="18">
        <v>-42</v>
      </c>
      <c r="J24" s="18">
        <v>-83</v>
      </c>
      <c r="K24" s="25"/>
      <c r="L24" s="4"/>
      <c r="M24" s="4"/>
    </row>
    <row r="25" ht="17.25" customHeight="1" spans="1:14" x14ac:dyDescent="0.25">
      <c r="A25" s="75" t="s">
        <v>1603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76">
        <f>SUM(L28:L29)</f>
      </c>
      <c r="L25" s="4"/>
      <c r="M25" s="4"/>
    </row>
    <row r="26" ht="17.25" customHeight="1" spans="1:14" x14ac:dyDescent="0.25">
      <c r="A26" s="5">
        <v>44938</v>
      </c>
      <c r="B26" s="25"/>
      <c r="C26" s="18">
        <v>-12</v>
      </c>
      <c r="D26" s="18">
        <v>-6</v>
      </c>
      <c r="E26" s="25"/>
      <c r="F26" s="25"/>
      <c r="G26" s="18">
        <v>-10</v>
      </c>
      <c r="H26" s="18">
        <v>-53</v>
      </c>
      <c r="I26" s="18">
        <v>-25</v>
      </c>
      <c r="J26" s="18">
        <v>-12</v>
      </c>
      <c r="K26" s="25"/>
      <c r="L26" s="4"/>
      <c r="M26" s="4"/>
    </row>
    <row r="27" ht="17.25" customHeight="1" spans="1:14" x14ac:dyDescent="0.25">
      <c r="A27" s="5">
        <v>45181</v>
      </c>
      <c r="B27" s="25"/>
      <c r="C27" s="25"/>
      <c r="D27" s="25"/>
      <c r="E27" s="18">
        <v>-22</v>
      </c>
      <c r="F27" s="18">
        <v>-14</v>
      </c>
      <c r="G27" s="25"/>
      <c r="H27" s="18">
        <v>-6</v>
      </c>
      <c r="I27" s="18">
        <v>-50</v>
      </c>
      <c r="J27" s="18">
        <v>-1</v>
      </c>
      <c r="K27" s="25"/>
      <c r="L27" s="4"/>
      <c r="M27" s="4"/>
    </row>
    <row r="28" ht="17.25" customHeight="1" spans="1:14" x14ac:dyDescent="0.25">
      <c r="A28" s="75" t="s">
        <v>1612</v>
      </c>
      <c r="B28" s="76">
        <f>SUM(C30:C32)</f>
      </c>
      <c r="C28" s="76">
        <f>SUM(D30:D32)</f>
      </c>
      <c r="D28" s="76">
        <f>SUM(E30:E32)</f>
      </c>
      <c r="E28" s="76">
        <f>SUM(F30:F32)</f>
      </c>
      <c r="F28" s="76">
        <f>SUM(G30:G32)</f>
      </c>
      <c r="G28" s="76">
        <f>SUM(H30:H32)</f>
      </c>
      <c r="H28" s="76">
        <f>SUM(I30:I32)</f>
      </c>
      <c r="I28" s="76">
        <f>SUM(J30:J32)</f>
      </c>
      <c r="J28" s="76">
        <f>SUM(K30:K32)</f>
      </c>
      <c r="K28" s="76">
        <f>SUM(L30:L32)</f>
      </c>
      <c r="L28" s="4"/>
      <c r="M28" s="4"/>
    </row>
    <row r="29" ht="17.25" customHeight="1" spans="1:14" x14ac:dyDescent="0.25">
      <c r="A29" s="45"/>
      <c r="B29" s="6"/>
      <c r="C29" s="6"/>
      <c r="D29" s="6"/>
      <c r="E29" s="6"/>
      <c r="F29" s="6"/>
      <c r="G29" s="6"/>
      <c r="H29" s="6"/>
      <c r="I29" s="6"/>
      <c r="J29" s="6"/>
      <c r="K29" s="6"/>
      <c r="L29" s="4"/>
      <c r="M29" s="4"/>
    </row>
    <row r="30" ht="17.25" customHeight="1" spans="1:14" x14ac:dyDescent="0.25">
      <c r="A30" s="75" t="s">
        <v>1615</v>
      </c>
      <c r="B30" s="76">
        <f>SUM(C33:C34)</f>
      </c>
      <c r="C30" s="76">
        <f>SUM(D33:D34)</f>
      </c>
      <c r="D30" s="76">
        <f>SUM(E33:E34)</f>
      </c>
      <c r="E30" s="76">
        <f>SUM(F33:F34)</f>
      </c>
      <c r="F30" s="76">
        <f>SUM(G33:G34)</f>
      </c>
      <c r="G30" s="76">
        <f>SUM(H33:H34)</f>
      </c>
      <c r="H30" s="76">
        <f>SUM(I33:I34)</f>
      </c>
      <c r="I30" s="76">
        <f>SUM(J33:J34)</f>
      </c>
      <c r="J30" s="76">
        <f>SUM(K33:K34)</f>
      </c>
      <c r="K30" s="76">
        <f>SUM(L33:L34)</f>
      </c>
      <c r="L30" s="4"/>
      <c r="M30" s="4"/>
    </row>
    <row r="31" ht="17.25" customHeight="1" spans="1:14" x14ac:dyDescent="0.25">
      <c r="A31" s="422"/>
      <c r="B31" s="124">
        <v>-1</v>
      </c>
      <c r="C31" s="164"/>
      <c r="D31" s="124">
        <v>-10</v>
      </c>
      <c r="E31" s="164"/>
      <c r="F31" s="164"/>
      <c r="G31" s="124">
        <v>-6</v>
      </c>
      <c r="H31" s="124">
        <v>-10</v>
      </c>
      <c r="I31" s="164"/>
      <c r="J31" s="164"/>
      <c r="K31" s="164"/>
      <c r="L31" s="165" t="s">
        <v>1634</v>
      </c>
      <c r="M31" s="4"/>
    </row>
    <row r="32" ht="17.25" customHeight="1" spans="1:14" x14ac:dyDescent="0.25">
      <c r="A32" s="45"/>
      <c r="B32" s="6"/>
      <c r="C32" s="6"/>
      <c r="D32" s="6"/>
      <c r="E32" s="6"/>
      <c r="F32" s="6"/>
      <c r="G32" s="6"/>
      <c r="H32" s="6"/>
      <c r="I32" s="6"/>
      <c r="J32" s="6"/>
      <c r="K32" s="6"/>
      <c r="L32" s="4"/>
      <c r="M32" s="4"/>
    </row>
    <row r="33" ht="17.25" customHeight="1" spans="1:14" x14ac:dyDescent="0.25">
      <c r="A33" s="5"/>
      <c r="B33" s="27">
        <f>SUM(C35:C36)</f>
      </c>
      <c r="C33" s="27">
        <f>SUM(D35:D36)</f>
      </c>
      <c r="D33" s="27">
        <f>SUM(E35:E36)</f>
      </c>
      <c r="E33" s="27">
        <f>SUM(F35:F36)</f>
      </c>
      <c r="F33" s="27">
        <f>SUM(G35:G36)</f>
      </c>
      <c r="G33" s="27">
        <f>SUM(H35:H36)</f>
      </c>
      <c r="H33" s="27">
        <f>SUM(I35:I36)</f>
      </c>
      <c r="I33" s="27">
        <f>SUM(J35:J36)</f>
      </c>
      <c r="J33" s="27">
        <f>SUM(K35:K36)</f>
      </c>
      <c r="K33" s="27">
        <f>SUM(L35:L36)</f>
      </c>
      <c r="L33" s="4"/>
      <c r="M33" s="4"/>
    </row>
    <row r="34" ht="17.25" customHeight="1" spans="1:14" x14ac:dyDescent="0.25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4"/>
      <c r="M34" s="4"/>
    </row>
    <row r="35" ht="17.25" customHeight="1" spans="1:14" x14ac:dyDescent="0.25">
      <c r="A35" s="12"/>
      <c r="B35" s="57" t="s">
        <v>14</v>
      </c>
      <c r="C35" s="57" t="s">
        <v>8</v>
      </c>
      <c r="D35" s="57" t="s">
        <v>4</v>
      </c>
      <c r="E35" s="57" t="s">
        <v>13</v>
      </c>
      <c r="F35" s="57" t="s">
        <v>69</v>
      </c>
      <c r="G35" s="57" t="s">
        <v>7</v>
      </c>
      <c r="H35" s="57" t="s">
        <v>11</v>
      </c>
      <c r="I35" s="57" t="s">
        <v>9</v>
      </c>
      <c r="J35" s="57" t="s">
        <v>6</v>
      </c>
      <c r="K35" s="57"/>
      <c r="L35" s="4"/>
      <c r="M35" s="4"/>
    </row>
    <row r="36" ht="17.25" customHeight="1" spans="1:14" x14ac:dyDescent="0.25">
      <c r="A36" s="537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4"/>
      <c r="M36" s="4"/>
    </row>
    <row r="37" ht="17.25" customHeight="1" spans="1:14" x14ac:dyDescent="0.25">
      <c r="A37" s="256" t="s">
        <v>1635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4"/>
      <c r="M37" s="4"/>
    </row>
    <row r="38" spans="1:10" x14ac:dyDescent="0.25">
      <c r="A38" s="1" t="s">
        <v>0</v>
      </c>
      <c r="B38" s="11" t="s">
        <v>14</v>
      </c>
      <c r="C38" s="11" t="s">
        <v>8</v>
      </c>
      <c r="D38" s="11" t="s">
        <v>4</v>
      </c>
      <c r="E38" s="11" t="s">
        <v>13</v>
      </c>
      <c r="F38" s="11" t="s">
        <v>69</v>
      </c>
      <c r="G38" s="11" t="s">
        <v>7</v>
      </c>
      <c r="H38" s="11" t="s">
        <v>11</v>
      </c>
      <c r="I38" s="11" t="s">
        <v>9</v>
      </c>
      <c r="J38" s="11" t="s">
        <v>6</v>
      </c>
    </row>
    <row r="39" spans="1:11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</row>
    <row r="40" spans="1:10" x14ac:dyDescent="0.25">
      <c r="A40" s="1"/>
      <c r="B40" s="11">
        <v>19</v>
      </c>
      <c r="C40" s="11">
        <v>27</v>
      </c>
      <c r="D40" s="11">
        <v>15</v>
      </c>
      <c r="E40" s="11">
        <v>20</v>
      </c>
      <c r="F40" s="11">
        <v>10</v>
      </c>
      <c r="G40" s="11">
        <v>10</v>
      </c>
      <c r="H40" s="11">
        <v>0</v>
      </c>
      <c r="I40" s="11">
        <v>0</v>
      </c>
      <c r="J40" s="11">
        <v>0</v>
      </c>
    </row>
    <row r="41" spans="1:10" x14ac:dyDescent="0.25">
      <c r="A41" s="1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100</v>
      </c>
      <c r="I41" s="11">
        <v>0</v>
      </c>
      <c r="J41" s="11">
        <v>0</v>
      </c>
    </row>
    <row r="42" spans="1:10" x14ac:dyDescent="0.25">
      <c r="A42" s="1"/>
      <c r="B42" s="11">
        <v>0</v>
      </c>
      <c r="C42" s="11">
        <v>40</v>
      </c>
      <c r="D42" s="11">
        <v>0</v>
      </c>
      <c r="E42" s="11">
        <v>80</v>
      </c>
      <c r="F42" s="11">
        <v>40</v>
      </c>
      <c r="G42" s="11">
        <v>0</v>
      </c>
      <c r="H42" s="11">
        <v>50</v>
      </c>
      <c r="I42" s="11">
        <v>25</v>
      </c>
      <c r="J42" s="11">
        <v>0</v>
      </c>
    </row>
    <row r="43" spans="1:10" x14ac:dyDescent="0.25">
      <c r="A43" s="1"/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71</v>
      </c>
      <c r="J43" s="11">
        <v>0</v>
      </c>
    </row>
    <row r="44" spans="1:10" x14ac:dyDescent="0.25">
      <c r="A44" s="1"/>
      <c r="B44" s="11">
        <v>0</v>
      </c>
      <c r="C44" s="11">
        <v>90</v>
      </c>
      <c r="D44" s="11">
        <v>40</v>
      </c>
      <c r="E44" s="11">
        <v>180</v>
      </c>
      <c r="F44" s="11">
        <v>0</v>
      </c>
      <c r="G44" s="11">
        <v>40</v>
      </c>
      <c r="H44" s="11">
        <v>100</v>
      </c>
      <c r="I44" s="11">
        <v>100</v>
      </c>
      <c r="J44" s="11">
        <v>90</v>
      </c>
    </row>
    <row r="45" spans="1:10" x14ac:dyDescent="0.25">
      <c r="A45" s="1"/>
      <c r="B45" s="11">
        <v>0</v>
      </c>
      <c r="C45" s="11">
        <v>100</v>
      </c>
      <c r="D45" s="11">
        <v>56</v>
      </c>
      <c r="E45" s="11">
        <v>100</v>
      </c>
      <c r="F45" s="11">
        <v>0</v>
      </c>
      <c r="G45" s="11">
        <v>50</v>
      </c>
      <c r="H45" s="11">
        <v>100</v>
      </c>
      <c r="I45" s="11">
        <v>100</v>
      </c>
      <c r="J45" s="11">
        <v>100</v>
      </c>
    </row>
    <row r="46" spans="1:10" x14ac:dyDescent="0.25">
      <c r="A46" s="1"/>
      <c r="B46" s="11">
        <v>0</v>
      </c>
      <c r="C46" s="11">
        <v>85</v>
      </c>
      <c r="D46" s="11">
        <v>0</v>
      </c>
      <c r="E46" s="11">
        <v>0</v>
      </c>
      <c r="F46" s="11">
        <v>0</v>
      </c>
      <c r="G46" s="11">
        <v>0</v>
      </c>
      <c r="H46" s="11">
        <v>120</v>
      </c>
      <c r="I46" s="11">
        <v>120</v>
      </c>
      <c r="J46" s="11">
        <v>85</v>
      </c>
    </row>
    <row r="47" spans="1:10" x14ac:dyDescent="0.25">
      <c r="A47" s="1"/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60</v>
      </c>
      <c r="I47" s="11">
        <v>60</v>
      </c>
      <c r="J47" s="11">
        <v>0</v>
      </c>
    </row>
    <row r="48" spans="1:10" x14ac:dyDescent="0.25">
      <c r="A48" s="1"/>
      <c r="B48" s="11">
        <v>-9</v>
      </c>
      <c r="C48" s="11">
        <v>0</v>
      </c>
      <c r="D48" s="11">
        <v>0</v>
      </c>
      <c r="E48" s="11">
        <v>0</v>
      </c>
      <c r="F48" s="11">
        <v>0</v>
      </c>
      <c r="G48" s="11">
        <v>-22</v>
      </c>
      <c r="H48" s="11">
        <v>0</v>
      </c>
      <c r="I48" s="11">
        <v>0</v>
      </c>
      <c r="J48" s="11">
        <v>-69</v>
      </c>
    </row>
    <row r="49" spans="1:10" x14ac:dyDescent="0.25">
      <c r="A49" s="1"/>
      <c r="B49" s="11">
        <v>0</v>
      </c>
      <c r="C49" s="11">
        <v>-89</v>
      </c>
      <c r="D49" s="11">
        <v>-20</v>
      </c>
      <c r="E49" s="11">
        <v>0</v>
      </c>
      <c r="F49" s="11">
        <v>-36</v>
      </c>
      <c r="G49" s="11">
        <v>0</v>
      </c>
      <c r="H49" s="11">
        <v>-181</v>
      </c>
      <c r="I49" s="11">
        <v>-112</v>
      </c>
      <c r="J49" s="11">
        <v>-78</v>
      </c>
    </row>
    <row r="50" spans="1:10" x14ac:dyDescent="0.25">
      <c r="A50" s="1"/>
      <c r="B50" s="11">
        <v>-9</v>
      </c>
      <c r="C50" s="11">
        <v>-90</v>
      </c>
      <c r="D50" s="11">
        <v>-38</v>
      </c>
      <c r="E50" s="11">
        <v>-282</v>
      </c>
      <c r="F50" s="11">
        <v>0</v>
      </c>
      <c r="G50" s="11">
        <v>-54</v>
      </c>
      <c r="H50" s="11">
        <v>-134</v>
      </c>
      <c r="I50" s="11">
        <v>-225</v>
      </c>
      <c r="J50" s="11">
        <v>-17</v>
      </c>
    </row>
    <row r="51" spans="1:10" x14ac:dyDescent="0.25">
      <c r="A51" s="1"/>
      <c r="B51" s="11">
        <v>0</v>
      </c>
      <c r="C51" s="11">
        <v>-25</v>
      </c>
      <c r="D51" s="11">
        <v>-20</v>
      </c>
      <c r="E51" s="11">
        <v>0</v>
      </c>
      <c r="F51" s="11">
        <v>0</v>
      </c>
      <c r="G51" s="11">
        <v>-8</v>
      </c>
      <c r="H51" s="11">
        <v>0</v>
      </c>
      <c r="I51" s="11">
        <v>-22</v>
      </c>
      <c r="J51" s="11">
        <v>-15</v>
      </c>
    </row>
    <row r="52" spans="1:10" x14ac:dyDescent="0.25">
      <c r="A52" s="1"/>
      <c r="B52" s="11">
        <v>0</v>
      </c>
      <c r="C52" s="11">
        <v>-126</v>
      </c>
      <c r="D52" s="11">
        <v>-17</v>
      </c>
      <c r="E52" s="11">
        <v>-76</v>
      </c>
      <c r="F52" s="11">
        <v>0</v>
      </c>
      <c r="G52" s="11">
        <v>0</v>
      </c>
      <c r="H52" s="11">
        <v>-146</v>
      </c>
      <c r="I52" s="11">
        <v>-42</v>
      </c>
      <c r="J52" s="11">
        <v>-83</v>
      </c>
    </row>
    <row r="53" spans="1:10" x14ac:dyDescent="0.25">
      <c r="A53" s="1"/>
      <c r="B53" s="11">
        <v>0</v>
      </c>
      <c r="C53" s="11">
        <v>-12</v>
      </c>
      <c r="D53" s="11">
        <v>-6</v>
      </c>
      <c r="E53" s="11">
        <v>0</v>
      </c>
      <c r="F53" s="11">
        <v>0</v>
      </c>
      <c r="G53" s="11">
        <v>-10</v>
      </c>
      <c r="H53" s="11">
        <v>-53</v>
      </c>
      <c r="I53" s="11">
        <v>-25</v>
      </c>
      <c r="J53" s="11">
        <v>-12</v>
      </c>
    </row>
    <row r="54" spans="1:10" x14ac:dyDescent="0.25">
      <c r="A54" s="1"/>
      <c r="B54" s="11">
        <v>0</v>
      </c>
      <c r="C54" s="11">
        <v>0</v>
      </c>
      <c r="D54" s="11">
        <v>0</v>
      </c>
      <c r="E54" s="11">
        <v>-22</v>
      </c>
      <c r="F54" s="11">
        <v>-14</v>
      </c>
      <c r="G54" s="11">
        <v>0</v>
      </c>
      <c r="H54" s="11">
        <v>-6</v>
      </c>
      <c r="I54" s="11">
        <v>-50</v>
      </c>
      <c r="J54" s="11">
        <v>-1</v>
      </c>
    </row>
    <row r="55" spans="1:10" x14ac:dyDescent="0.25">
      <c r="A55" s="1" t="s">
        <v>3</v>
      </c>
      <c r="B55" s="11">
        <v>1</v>
      </c>
      <c r="C55" s="11">
        <v>0</v>
      </c>
      <c r="D55" s="11">
        <v>10</v>
      </c>
      <c r="E55" s="11">
        <v>0</v>
      </c>
      <c r="F55" s="11">
        <v>0</v>
      </c>
      <c r="G55" s="11">
        <v>6</v>
      </c>
      <c r="H55" s="11">
        <v>10</v>
      </c>
      <c r="I55" s="11">
        <v>0</v>
      </c>
      <c r="J55" s="11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36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17" customWidth="1"/>
    <col min="3" max="3" width="8.862142857142858" style="17" customWidth="1"/>
    <col min="4" max="4" width="9.862142857142858" style="17" customWidth="1"/>
    <col min="5" max="5" width="19.576428571428572" style="17" customWidth="1"/>
    <col min="6" max="6" width="11.576428571428572" style="17" customWidth="1"/>
    <col min="7" max="7" width="9.005" style="17" customWidth="1"/>
    <col min="8" max="8" width="12.43357142857143" style="4" customWidth="1"/>
  </cols>
  <sheetData>
    <row r="6" ht="17.25" customHeight="1" spans="1:9" x14ac:dyDescent="0.25">
      <c r="A6" s="75" t="s">
        <v>1636</v>
      </c>
      <c r="B6" s="76">
        <f>SUM(C8:C10)</f>
      </c>
      <c r="C6" s="76">
        <f>SUM(D8:D10)</f>
      </c>
      <c r="D6" s="76">
        <f>SUM(E8:E10)</f>
      </c>
      <c r="E6" s="76">
        <f>SUM(F8:F10)</f>
      </c>
      <c r="F6" s="189"/>
      <c r="G6" s="189"/>
      <c r="H6" s="4"/>
    </row>
    <row r="7" ht="17.25" customHeight="1" spans="1:9" x14ac:dyDescent="0.25">
      <c r="A7" s="5" t="s">
        <v>244</v>
      </c>
      <c r="B7" s="18">
        <v>-10</v>
      </c>
      <c r="C7" s="27">
        <v>-13</v>
      </c>
      <c r="D7" s="18">
        <v>-135</v>
      </c>
      <c r="E7" s="18">
        <v>-142</v>
      </c>
      <c r="F7" s="6"/>
      <c r="G7" s="6"/>
      <c r="H7" s="4"/>
    </row>
    <row r="8" ht="17.25" customHeight="1" spans="1:9" x14ac:dyDescent="0.25">
      <c r="A8" s="75" t="s">
        <v>1637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189"/>
      <c r="G8" s="189"/>
      <c r="H8" s="4"/>
    </row>
    <row r="9" ht="15.75" customHeight="1" spans="1:9" x14ac:dyDescent="0.25">
      <c r="A9" s="5" t="s">
        <v>99</v>
      </c>
      <c r="B9" s="18">
        <v>16</v>
      </c>
      <c r="C9" s="6"/>
      <c r="D9" s="6"/>
      <c r="E9" s="6"/>
      <c r="F9" s="18">
        <v>30</v>
      </c>
      <c r="G9" s="6"/>
      <c r="H9" s="4"/>
    </row>
    <row r="10" ht="17.25" customHeight="1" spans="1:9" x14ac:dyDescent="0.25">
      <c r="A10" s="5" t="s">
        <v>1638</v>
      </c>
      <c r="B10" s="27">
        <v>-10</v>
      </c>
      <c r="C10" s="6"/>
      <c r="D10" s="27">
        <v>-18</v>
      </c>
      <c r="E10" s="6"/>
      <c r="F10" s="27">
        <v>-30</v>
      </c>
      <c r="G10" s="6"/>
      <c r="H10" s="4"/>
    </row>
    <row r="11" ht="17.25" customHeight="1" spans="1:9" x14ac:dyDescent="0.25">
      <c r="A11" s="75" t="s">
        <v>1639</v>
      </c>
      <c r="B11" s="76">
        <f>SUM(C13:C15)</f>
      </c>
      <c r="C11" s="76">
        <f>SUM(D13:D15)</f>
      </c>
      <c r="D11" s="167">
        <f>SUM(E13:E15)</f>
      </c>
      <c r="E11" s="76">
        <f>SUM(F13:F15)</f>
      </c>
      <c r="F11" s="76">
        <f>SUM(G13:G15)</f>
      </c>
      <c r="G11" s="189"/>
      <c r="H11" s="4"/>
    </row>
    <row r="12" ht="17.25" customHeight="1" spans="1:9" x14ac:dyDescent="0.25">
      <c r="A12" s="5" t="s">
        <v>245</v>
      </c>
      <c r="B12" s="6"/>
      <c r="C12" s="18">
        <v>-10</v>
      </c>
      <c r="D12" s="6"/>
      <c r="E12" s="6"/>
      <c r="F12" s="6"/>
      <c r="G12" s="6"/>
      <c r="H12" s="4"/>
    </row>
    <row r="13" ht="17.25" customHeight="1" spans="1:9" x14ac:dyDescent="0.25">
      <c r="A13" s="75" t="s">
        <v>1640</v>
      </c>
      <c r="B13" s="76">
        <f>SUM(C16:C17)</f>
      </c>
      <c r="C13" s="76">
        <f>SUM(D16:D17)</f>
      </c>
      <c r="D13" s="167">
        <f>SUM(E16:E17)</f>
      </c>
      <c r="E13" s="76">
        <f>SUM(F16:F17)</f>
      </c>
      <c r="F13" s="76">
        <f>SUM(G16:G17)</f>
      </c>
      <c r="G13" s="189"/>
      <c r="H13" s="4"/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4"/>
    </row>
    <row r="15" ht="17.25" customHeight="1" spans="1:9" x14ac:dyDescent="0.25">
      <c r="A15" s="75" t="s">
        <v>1641</v>
      </c>
      <c r="B15" s="76">
        <f>SUM(C18:C19)</f>
      </c>
      <c r="C15" s="76">
        <f>SUM(D18:D19)</f>
      </c>
      <c r="D15" s="167">
        <f>SUM(E18:E19)</f>
      </c>
      <c r="E15" s="76">
        <f>SUM(F18:F19)</f>
      </c>
      <c r="F15" s="76">
        <f>SUM(G18:G19)</f>
      </c>
      <c r="G15" s="189"/>
      <c r="H15" s="4"/>
    </row>
    <row r="16" ht="17.25" customHeight="1" spans="1:9" x14ac:dyDescent="0.25">
      <c r="A16" s="5"/>
      <c r="B16" s="6"/>
      <c r="C16" s="6"/>
      <c r="D16" s="9"/>
      <c r="E16" s="6"/>
      <c r="F16" s="6"/>
      <c r="G16" s="6"/>
      <c r="H16" s="4"/>
    </row>
    <row r="17" ht="17.25" customHeight="1" spans="1:9" x14ac:dyDescent="0.25">
      <c r="A17" s="141" t="s">
        <v>1642</v>
      </c>
      <c r="B17" s="159">
        <f>SUM(C20:C21)</f>
      </c>
      <c r="C17" s="159">
        <f>SUM(D20:D21)</f>
      </c>
      <c r="D17" s="167">
        <f>SUM(E20:E21)</f>
      </c>
      <c r="E17" s="159">
        <f>SUM(F20:F21)</f>
      </c>
      <c r="F17" s="167">
        <f>SUM(G20:G21)</f>
      </c>
      <c r="G17" s="413"/>
      <c r="H17" s="4"/>
    </row>
    <row r="18" ht="17.25" customHeight="1" spans="1:9" x14ac:dyDescent="0.25">
      <c r="A18" s="5" t="s">
        <v>215</v>
      </c>
      <c r="B18" s="18">
        <v>-6</v>
      </c>
      <c r="C18" s="6"/>
      <c r="D18" s="6"/>
      <c r="E18" s="6"/>
      <c r="F18" s="6"/>
      <c r="G18" s="6"/>
      <c r="H18" s="4"/>
    </row>
    <row r="19" ht="17.25" customHeight="1" spans="1:9" x14ac:dyDescent="0.25">
      <c r="A19" s="26" t="s">
        <v>246</v>
      </c>
      <c r="B19" s="25"/>
      <c r="C19" s="27">
        <v>-1</v>
      </c>
      <c r="D19" s="25"/>
      <c r="E19" s="25"/>
      <c r="F19" s="25"/>
      <c r="G19" s="25"/>
      <c r="H19" s="4"/>
    </row>
    <row r="20" ht="17.25" customHeight="1" spans="1:9" x14ac:dyDescent="0.25">
      <c r="A20" s="163" t="s">
        <v>247</v>
      </c>
      <c r="B20" s="164"/>
      <c r="C20" s="164"/>
      <c r="D20" s="124">
        <v>-7</v>
      </c>
      <c r="E20" s="124">
        <v>-2</v>
      </c>
      <c r="F20" s="164"/>
      <c r="G20" s="164"/>
      <c r="H20" s="165" t="s">
        <v>704</v>
      </c>
    </row>
    <row r="21" ht="17.25" customHeight="1" spans="1:9" x14ac:dyDescent="0.25">
      <c r="A21" s="5"/>
      <c r="B21" s="6"/>
      <c r="C21" s="6"/>
      <c r="D21" s="6"/>
      <c r="E21" s="6"/>
      <c r="F21" s="6"/>
      <c r="G21" s="6"/>
      <c r="H21" s="4"/>
    </row>
    <row r="22" ht="17.25" customHeight="1" spans="1:9" x14ac:dyDescent="0.25">
      <c r="A22" s="5"/>
      <c r="B22" s="6"/>
      <c r="C22" s="6"/>
      <c r="D22" s="6"/>
      <c r="E22" s="6"/>
      <c r="F22" s="6"/>
      <c r="G22" s="6"/>
      <c r="H22" s="4"/>
    </row>
    <row r="23" ht="17.25" customHeight="1" spans="1:9" x14ac:dyDescent="0.25">
      <c r="A23" s="5"/>
      <c r="B23" s="18">
        <f>SUM(C22:C25)</f>
      </c>
      <c r="C23" s="18">
        <f>SUM(D22:D25)</f>
      </c>
      <c r="D23" s="18">
        <f>SUM(E22:E25)</f>
      </c>
      <c r="E23" s="18">
        <f>SUM(F22:F25)</f>
      </c>
      <c r="F23" s="18">
        <f>SUM(G22:G25)</f>
      </c>
      <c r="G23" s="18">
        <f>SUM(H22:H25)</f>
      </c>
      <c r="H23" s="4"/>
    </row>
    <row r="24" spans="1:6" x14ac:dyDescent="0.25">
      <c r="A24" s="1" t="s">
        <v>0</v>
      </c>
      <c r="B24" s="17" t="s">
        <v>78</v>
      </c>
      <c r="C24" s="17" t="s">
        <v>9</v>
      </c>
      <c r="D24" s="17" t="s">
        <v>11</v>
      </c>
      <c r="E24" s="17" t="s">
        <v>1643</v>
      </c>
      <c r="F24" s="17" t="s">
        <v>13</v>
      </c>
    </row>
    <row r="25" spans="1:7" x14ac:dyDescent="0.25">
      <c r="A25" s="1" t="s">
        <v>3</v>
      </c>
      <c r="B25" s="17">
        <v>0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</row>
    <row r="26" spans="1:6" x14ac:dyDescent="0.25">
      <c r="A26" s="1"/>
      <c r="B26" s="17">
        <v>10</v>
      </c>
      <c r="C26" s="17">
        <v>0</v>
      </c>
      <c r="D26" s="17">
        <v>0</v>
      </c>
      <c r="E26" s="17">
        <v>0</v>
      </c>
      <c r="F26" s="17">
        <v>0</v>
      </c>
    </row>
    <row r="27" spans="1:6" x14ac:dyDescent="0.25">
      <c r="A27" s="1"/>
      <c r="B27" s="17">
        <v>0</v>
      </c>
      <c r="C27" s="17">
        <v>24</v>
      </c>
      <c r="D27" s="17">
        <v>160</v>
      </c>
      <c r="E27" s="17">
        <v>0</v>
      </c>
      <c r="F27" s="17">
        <v>0</v>
      </c>
    </row>
    <row r="28" spans="1:6" x14ac:dyDescent="0.25">
      <c r="A28" s="1"/>
      <c r="B28" s="17">
        <v>0</v>
      </c>
      <c r="C28" s="17">
        <v>0</v>
      </c>
      <c r="D28" s="17">
        <v>0</v>
      </c>
      <c r="E28" s="17">
        <v>144</v>
      </c>
      <c r="F28" s="17">
        <v>0</v>
      </c>
    </row>
    <row r="29" spans="1:6" x14ac:dyDescent="0.25">
      <c r="A29" s="1"/>
      <c r="B29" s="17">
        <v>-10</v>
      </c>
      <c r="C29" s="17">
        <v>-13</v>
      </c>
      <c r="D29" s="17">
        <v>-135</v>
      </c>
      <c r="E29" s="17">
        <v>-142</v>
      </c>
      <c r="F29" s="17">
        <v>0</v>
      </c>
    </row>
    <row r="30" spans="1:6" x14ac:dyDescent="0.25">
      <c r="A30" s="1"/>
      <c r="B30" s="17">
        <v>16</v>
      </c>
      <c r="C30" s="17">
        <v>0</v>
      </c>
      <c r="D30" s="17">
        <v>0</v>
      </c>
      <c r="E30" s="17">
        <v>0</v>
      </c>
      <c r="F30" s="17">
        <v>30</v>
      </c>
    </row>
    <row r="31" spans="1:6" x14ac:dyDescent="0.25">
      <c r="A31" s="1"/>
      <c r="B31" s="17">
        <v>-10</v>
      </c>
      <c r="C31" s="17">
        <v>0</v>
      </c>
      <c r="D31" s="17">
        <v>-18</v>
      </c>
      <c r="E31" s="17">
        <v>0</v>
      </c>
      <c r="F31" s="17">
        <v>-30</v>
      </c>
    </row>
    <row r="32" spans="1:6" x14ac:dyDescent="0.25">
      <c r="A32" s="1"/>
      <c r="B32" s="17">
        <v>0</v>
      </c>
      <c r="C32" s="17">
        <v>-10</v>
      </c>
      <c r="D32" s="17">
        <v>0</v>
      </c>
      <c r="E32" s="17">
        <v>0</v>
      </c>
      <c r="F32" s="17">
        <v>0</v>
      </c>
    </row>
    <row r="33" spans="1:6" x14ac:dyDescent="0.25">
      <c r="A33" s="1"/>
      <c r="B33" s="17">
        <v>-6</v>
      </c>
      <c r="C33" s="17">
        <v>0</v>
      </c>
      <c r="D33" s="17">
        <v>0</v>
      </c>
      <c r="E33" s="17">
        <v>0</v>
      </c>
      <c r="F33" s="17">
        <v>0</v>
      </c>
    </row>
    <row r="34" spans="1:6" x14ac:dyDescent="0.25">
      <c r="A34" s="1"/>
      <c r="B34" s="17">
        <v>0</v>
      </c>
      <c r="C34" s="17">
        <v>-1</v>
      </c>
      <c r="D34" s="17">
        <v>0</v>
      </c>
      <c r="E34" s="17">
        <v>0</v>
      </c>
      <c r="F34" s="17">
        <v>0</v>
      </c>
    </row>
    <row r="35" spans="1:6" x14ac:dyDescent="0.25">
      <c r="A35" s="1"/>
      <c r="B35" s="17">
        <v>0</v>
      </c>
      <c r="C35" s="17">
        <v>0</v>
      </c>
      <c r="D35" s="17">
        <v>-7</v>
      </c>
      <c r="E35" s="17">
        <v>-2</v>
      </c>
      <c r="F35" s="17">
        <v>0</v>
      </c>
    </row>
    <row r="36" spans="1:6" x14ac:dyDescent="0.25">
      <c r="A36" s="1" t="s">
        <v>3</v>
      </c>
      <c r="B36" s="17">
        <v>0</v>
      </c>
      <c r="C36" s="17">
        <v>0</v>
      </c>
      <c r="D36" s="17">
        <v>0</v>
      </c>
      <c r="E36" s="17">
        <v>0</v>
      </c>
      <c r="F36" s="1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42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17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6" ht="17.25" customHeight="1" spans="1:8" x14ac:dyDescent="0.25">
      <c r="A6" s="5"/>
      <c r="B6" s="6"/>
      <c r="C6" s="6"/>
      <c r="D6" s="7"/>
      <c r="E6" s="4"/>
      <c r="F6" s="4"/>
      <c r="G6" s="4"/>
    </row>
    <row r="7" ht="17.25" customHeight="1" spans="1:8" x14ac:dyDescent="0.25">
      <c r="A7" s="343" t="s">
        <v>1644</v>
      </c>
      <c r="B7" s="76">
        <f>SUM(C10:C11)</f>
      </c>
      <c r="C7" s="76">
        <f>SUM(D10:D11)</f>
      </c>
      <c r="D7" s="321"/>
      <c r="E7" s="4"/>
      <c r="F7" s="4"/>
      <c r="G7" s="4"/>
    </row>
    <row r="8" ht="17.25" customHeight="1" spans="1:8" x14ac:dyDescent="0.25">
      <c r="A8" s="5"/>
      <c r="B8" s="6"/>
      <c r="C8" s="6"/>
      <c r="D8" s="7"/>
      <c r="E8" s="4"/>
      <c r="F8" s="4"/>
      <c r="G8" s="4"/>
    </row>
    <row r="9" ht="17.25" customHeight="1" spans="1:8" x14ac:dyDescent="0.25">
      <c r="A9" s="343" t="s">
        <v>1645</v>
      </c>
      <c r="B9" s="76">
        <f>SUM(C12:C13)</f>
      </c>
      <c r="C9" s="76">
        <f>SUM(D12:D13)</f>
      </c>
      <c r="D9" s="321"/>
      <c r="E9" s="4"/>
      <c r="F9" s="4"/>
      <c r="G9" s="4"/>
    </row>
    <row r="10" ht="17.25" customHeight="1" spans="1:8" x14ac:dyDescent="0.25">
      <c r="A10" s="5"/>
      <c r="B10" s="6"/>
      <c r="C10" s="6"/>
      <c r="D10" s="7"/>
      <c r="E10" s="4"/>
      <c r="F10" s="4"/>
      <c r="G10" s="4"/>
    </row>
    <row r="11" ht="17.25" customHeight="1" spans="1:8" x14ac:dyDescent="0.25">
      <c r="A11" s="343" t="s">
        <v>1646</v>
      </c>
      <c r="B11" s="76">
        <f>SUM(C14:C15)</f>
      </c>
      <c r="C11" s="76">
        <f>SUM(D14:D15)</f>
      </c>
      <c r="D11" s="321"/>
      <c r="E11" s="4"/>
      <c r="F11" s="4"/>
      <c r="G11" s="4"/>
    </row>
    <row r="12" ht="17.25" customHeight="1" spans="1:8" x14ac:dyDescent="0.25">
      <c r="A12" s="5"/>
      <c r="B12" s="6"/>
      <c r="C12" s="6"/>
      <c r="D12" s="7"/>
      <c r="E12" s="4"/>
      <c r="F12" s="4"/>
      <c r="G12" s="4"/>
    </row>
    <row r="13" ht="17.25" customHeight="1" spans="1:8" x14ac:dyDescent="0.25">
      <c r="A13" s="343" t="s">
        <v>1647</v>
      </c>
      <c r="B13" s="76">
        <f>SUM(C16:C17)</f>
      </c>
      <c r="C13" s="76">
        <f>SUM(D16:D17)</f>
      </c>
      <c r="D13" s="321"/>
      <c r="E13" s="4"/>
      <c r="F13" s="4"/>
      <c r="G13" s="4"/>
    </row>
    <row r="14" ht="17.25" customHeight="1" spans="1:8" x14ac:dyDescent="0.25">
      <c r="A14" s="5"/>
      <c r="B14" s="6"/>
      <c r="C14" s="6"/>
      <c r="D14" s="7"/>
      <c r="E14" s="4"/>
      <c r="F14" s="4"/>
      <c r="G14" s="4"/>
    </row>
    <row r="15" ht="17.25" customHeight="1" spans="1:8" x14ac:dyDescent="0.25">
      <c r="A15" s="343" t="s">
        <v>1648</v>
      </c>
      <c r="B15" s="76">
        <f>SUM(C18:C19)</f>
      </c>
      <c r="C15" s="76">
        <f>SUM(D18:D19)</f>
      </c>
      <c r="D15" s="321"/>
      <c r="E15" s="4"/>
      <c r="F15" s="4"/>
      <c r="G15" s="4"/>
    </row>
    <row r="16" ht="17.25" customHeight="1" spans="1:8" x14ac:dyDescent="0.25">
      <c r="A16" s="36" t="s">
        <v>1649</v>
      </c>
      <c r="B16" s="124">
        <v>-1</v>
      </c>
      <c r="C16" s="124">
        <v>-10</v>
      </c>
      <c r="D16" s="538"/>
      <c r="E16" s="40" t="s">
        <v>1650</v>
      </c>
      <c r="F16" s="40"/>
      <c r="G16" s="40"/>
    </row>
    <row r="17" ht="17.25" customHeight="1" spans="1:8" x14ac:dyDescent="0.25">
      <c r="A17" s="539" t="s">
        <v>243</v>
      </c>
      <c r="B17" s="228">
        <v>-1</v>
      </c>
      <c r="C17" s="227"/>
      <c r="D17" s="540"/>
      <c r="E17" s="449"/>
      <c r="F17" s="449"/>
      <c r="G17" s="449"/>
    </row>
    <row r="18" ht="17.25" customHeight="1" spans="1:8" x14ac:dyDescent="0.25">
      <c r="A18" s="343" t="s">
        <v>1636</v>
      </c>
      <c r="B18" s="76">
        <f>SUM(C20:C22)</f>
      </c>
      <c r="C18" s="76">
        <f>SUM(D20:D21)</f>
      </c>
      <c r="D18" s="321"/>
      <c r="E18" s="4"/>
      <c r="F18" s="4"/>
      <c r="G18" s="4"/>
    </row>
    <row r="19" ht="17.25" customHeight="1" spans="1:8" x14ac:dyDescent="0.25">
      <c r="A19" s="5"/>
      <c r="B19" s="6"/>
      <c r="C19" s="6"/>
      <c r="D19" s="7"/>
      <c r="E19" s="4"/>
      <c r="F19" s="4"/>
      <c r="G19" s="4"/>
    </row>
    <row r="20" ht="17.25" customHeight="1" spans="1:8" x14ac:dyDescent="0.25">
      <c r="A20" s="343" t="s">
        <v>1637</v>
      </c>
      <c r="B20" s="76">
        <f>SUM(C23:C24)</f>
      </c>
      <c r="C20" s="76">
        <f>SUM(D23:D24)</f>
      </c>
      <c r="D20" s="321"/>
      <c r="E20" s="4"/>
      <c r="F20" s="4"/>
      <c r="G20" s="4"/>
    </row>
    <row r="21" ht="17.25" customHeight="1" spans="1:8" x14ac:dyDescent="0.25">
      <c r="A21" s="5"/>
      <c r="B21" s="6"/>
      <c r="C21" s="6"/>
      <c r="D21" s="7"/>
      <c r="E21" s="4"/>
      <c r="F21" s="4"/>
      <c r="G21" s="4"/>
    </row>
    <row r="22" ht="17.25" customHeight="1" spans="1:8" x14ac:dyDescent="0.25">
      <c r="A22" s="343" t="s">
        <v>1639</v>
      </c>
      <c r="B22" s="76">
        <f>SUM(C25:C26)</f>
      </c>
      <c r="C22" s="76">
        <f>SUM(D25:D26)</f>
      </c>
      <c r="D22" s="321"/>
      <c r="E22" s="4"/>
      <c r="F22" s="4"/>
      <c r="G22" s="4"/>
    </row>
    <row r="23" ht="17.25" customHeight="1" spans="1:8" x14ac:dyDescent="0.25">
      <c r="A23" s="7" t="s">
        <v>245</v>
      </c>
      <c r="B23" s="18">
        <v>-4</v>
      </c>
      <c r="C23" s="6"/>
      <c r="D23" s="7"/>
      <c r="E23" s="4"/>
      <c r="F23" s="4"/>
      <c r="G23" s="4"/>
    </row>
    <row r="24" ht="17.25" customHeight="1" spans="1:8" x14ac:dyDescent="0.25">
      <c r="A24" s="343" t="s">
        <v>1640</v>
      </c>
      <c r="B24" s="76">
        <f>SUM(C27:C28)</f>
      </c>
      <c r="C24" s="76">
        <f>SUM(D27:D28)</f>
      </c>
      <c r="D24" s="321"/>
      <c r="E24" s="4"/>
      <c r="F24" s="4"/>
      <c r="G24" s="4"/>
    </row>
    <row r="25" ht="17.25" customHeight="1" spans="1:8" x14ac:dyDescent="0.25">
      <c r="A25" s="5"/>
      <c r="B25" s="6"/>
      <c r="C25" s="6"/>
      <c r="D25" s="7"/>
      <c r="E25" s="4"/>
      <c r="F25" s="4"/>
      <c r="G25" s="4"/>
    </row>
    <row r="26" ht="17.25" customHeight="1" spans="1:8" x14ac:dyDescent="0.25">
      <c r="A26" s="343" t="s">
        <v>1641</v>
      </c>
      <c r="B26" s="76">
        <f>SUM(C29:C30)</f>
      </c>
      <c r="C26" s="76">
        <f>SUM(D29:D30)</f>
      </c>
      <c r="D26" s="321"/>
      <c r="E26" s="4"/>
      <c r="F26" s="4"/>
      <c r="G26" s="4"/>
    </row>
    <row r="27" ht="17.25" customHeight="1" spans="1:8" x14ac:dyDescent="0.25">
      <c r="A27" s="5"/>
      <c r="B27" s="350"/>
      <c r="C27" s="6"/>
      <c r="D27" s="7"/>
      <c r="E27" s="4"/>
      <c r="F27" s="4"/>
      <c r="G27" s="4"/>
    </row>
    <row r="28" ht="17.25" customHeight="1" spans="1:8" x14ac:dyDescent="0.25">
      <c r="A28" s="220" t="s">
        <v>1642</v>
      </c>
      <c r="B28" s="159">
        <f>SUM(C31:C32)</f>
      </c>
      <c r="C28" s="167">
        <f>SUM(D31:D32)</f>
      </c>
      <c r="D28" s="406"/>
      <c r="E28" s="4"/>
      <c r="F28" s="4"/>
      <c r="G28" s="4"/>
    </row>
    <row r="29" ht="17.25" customHeight="1" spans="1:8" x14ac:dyDescent="0.25">
      <c r="A29" s="7" t="s">
        <v>246</v>
      </c>
      <c r="B29" s="18">
        <v>-2</v>
      </c>
      <c r="C29" s="6"/>
      <c r="D29" s="7"/>
      <c r="E29" s="4"/>
      <c r="F29" s="4"/>
      <c r="G29" s="4"/>
    </row>
    <row r="30" ht="17.25" customHeight="1" spans="1:8" x14ac:dyDescent="0.25">
      <c r="A30" s="163"/>
      <c r="B30" s="124">
        <v>-1</v>
      </c>
      <c r="C30" s="164"/>
      <c r="D30" s="423"/>
      <c r="E30" s="165" t="s">
        <v>704</v>
      </c>
      <c r="F30" s="4"/>
      <c r="G30" s="4"/>
    </row>
    <row r="31" ht="17.25" customHeight="1" spans="1:8" x14ac:dyDescent="0.25">
      <c r="A31" s="5"/>
      <c r="B31" s="6"/>
      <c r="C31" s="6"/>
      <c r="D31" s="7"/>
      <c r="E31" s="4"/>
      <c r="F31" s="4"/>
      <c r="G31" s="4"/>
    </row>
    <row r="32" ht="17.25" customHeight="1" spans="1:8" x14ac:dyDescent="0.25">
      <c r="A32" s="5"/>
      <c r="B32" s="6"/>
      <c r="C32" s="6"/>
      <c r="D32" s="7"/>
      <c r="E32" s="4"/>
      <c r="F32" s="4"/>
      <c r="G32" s="4"/>
    </row>
    <row r="33" ht="17.25" customHeight="1" spans="1:8" x14ac:dyDescent="0.25">
      <c r="A33" s="5"/>
      <c r="B33" s="6"/>
      <c r="C33" s="6"/>
      <c r="D33" s="7"/>
      <c r="E33" s="4"/>
      <c r="F33" s="4"/>
      <c r="G33" s="4"/>
    </row>
    <row r="34" ht="17.25" customHeight="1" spans="1:8" x14ac:dyDescent="0.25">
      <c r="A34" s="7"/>
      <c r="B34" s="27">
        <f>SUM(C33:C35)</f>
      </c>
      <c r="C34" s="6"/>
      <c r="D34" s="7"/>
      <c r="E34" s="4"/>
      <c r="F34" s="4"/>
      <c r="G34" s="4"/>
    </row>
    <row r="35" spans="1:3" x14ac:dyDescent="0.25">
      <c r="A35" s="3" t="s">
        <v>0</v>
      </c>
      <c r="B35" s="17" t="s">
        <v>14</v>
      </c>
      <c r="C35" s="2" t="s">
        <v>188</v>
      </c>
    </row>
    <row r="36" spans="1:4" x14ac:dyDescent="0.25">
      <c r="A36" s="3" t="s">
        <v>3</v>
      </c>
      <c r="B36" s="17">
        <v>0</v>
      </c>
      <c r="C36" s="2">
        <v>0</v>
      </c>
      <c r="D36" s="3">
        <v>0</v>
      </c>
    </row>
    <row r="37" spans="1:3" x14ac:dyDescent="0.25">
      <c r="A37" s="3"/>
      <c r="B37" s="17">
        <v>9</v>
      </c>
      <c r="C37" s="2">
        <v>10</v>
      </c>
    </row>
    <row r="38" spans="1:3" x14ac:dyDescent="0.25">
      <c r="A38" s="3"/>
      <c r="B38" s="17">
        <v>-1</v>
      </c>
      <c r="C38" s="2">
        <v>-10</v>
      </c>
    </row>
    <row r="39" spans="1:3" x14ac:dyDescent="0.25">
      <c r="A39" s="3"/>
      <c r="B39" s="17">
        <v>-1</v>
      </c>
      <c r="C39" s="2">
        <v>0</v>
      </c>
    </row>
    <row r="40" spans="1:3" x14ac:dyDescent="0.25">
      <c r="A40" s="3"/>
      <c r="B40" s="17">
        <v>-4</v>
      </c>
      <c r="C40" s="2">
        <v>0</v>
      </c>
    </row>
    <row r="41" spans="1:3" x14ac:dyDescent="0.25">
      <c r="A41" s="3"/>
      <c r="B41" s="17">
        <v>-2</v>
      </c>
      <c r="C41" s="2">
        <v>0</v>
      </c>
    </row>
    <row r="42" spans="1:3" x14ac:dyDescent="0.25">
      <c r="A42" s="3" t="s">
        <v>3</v>
      </c>
      <c r="B42" s="17">
        <v>1</v>
      </c>
      <c r="C42" s="2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6" ht="17.25" customHeight="1" spans="1:10" x14ac:dyDescent="0.25">
      <c r="A6" s="5"/>
      <c r="B6" s="6"/>
      <c r="C6" s="6"/>
      <c r="D6" s="6"/>
      <c r="E6" s="6"/>
      <c r="F6" s="6"/>
      <c r="G6" s="6"/>
      <c r="H6" s="6"/>
      <c r="I6" s="7"/>
    </row>
    <row r="7" ht="17.25" customHeight="1" spans="1:10" x14ac:dyDescent="0.25">
      <c r="A7" s="5"/>
      <c r="B7" s="6"/>
      <c r="C7" s="6"/>
      <c r="D7" s="6"/>
      <c r="E7" s="6"/>
      <c r="F7" s="6"/>
      <c r="G7" s="6"/>
      <c r="H7" s="6"/>
      <c r="I7" s="7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7"/>
    </row>
    <row r="9" ht="17.25" customHeight="1" spans="1:10" x14ac:dyDescent="0.25">
      <c r="A9" s="5"/>
      <c r="B9" s="6"/>
      <c r="C9" s="6"/>
      <c r="D9" s="6"/>
      <c r="E9" s="6"/>
      <c r="F9" s="6"/>
      <c r="G9" s="6"/>
      <c r="H9" s="6"/>
      <c r="I9" s="7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7"/>
    </row>
    <row r="11" ht="17.25" customHeight="1" spans="1:10" x14ac:dyDescent="0.25">
      <c r="A11" s="5"/>
      <c r="B11" s="6"/>
      <c r="C11" s="6"/>
      <c r="D11" s="6"/>
      <c r="E11" s="6"/>
      <c r="F11" s="6"/>
      <c r="G11" s="6"/>
      <c r="H11" s="6"/>
      <c r="I11" s="7"/>
    </row>
    <row r="12" spans="1:8" x14ac:dyDescent="0.25">
      <c r="A12" s="1" t="s">
        <v>0</v>
      </c>
      <c r="B12" s="2" t="s">
        <v>1651</v>
      </c>
      <c r="C12" s="2" t="s">
        <v>1652</v>
      </c>
      <c r="D12" s="2" t="s">
        <v>13</v>
      </c>
      <c r="E12" s="2" t="s">
        <v>12</v>
      </c>
      <c r="F12" s="2" t="s">
        <v>6</v>
      </c>
      <c r="G12" s="2" t="s">
        <v>8</v>
      </c>
      <c r="H12" s="2" t="s">
        <v>4</v>
      </c>
    </row>
    <row r="13" spans="1:9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3">
        <v>0</v>
      </c>
    </row>
    <row r="14" spans="1:8" x14ac:dyDescent="0.25">
      <c r="A14" s="1"/>
      <c r="B14" s="2">
        <v>-30</v>
      </c>
      <c r="C14" s="2">
        <v>-27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</row>
    <row r="15" spans="1:8" x14ac:dyDescent="0.25">
      <c r="A15" s="1"/>
      <c r="B15" s="2">
        <v>0</v>
      </c>
      <c r="C15" s="2">
        <v>0</v>
      </c>
      <c r="D15" s="2">
        <v>-83</v>
      </c>
      <c r="E15" s="2">
        <v>-99</v>
      </c>
      <c r="F15" s="2">
        <v>0</v>
      </c>
      <c r="G15" s="2">
        <v>0</v>
      </c>
      <c r="H15" s="2">
        <v>0</v>
      </c>
    </row>
    <row r="16" spans="1:8" x14ac:dyDescent="0.25">
      <c r="A16" s="1"/>
      <c r="B16" s="2">
        <v>0</v>
      </c>
      <c r="C16" s="2">
        <v>0</v>
      </c>
      <c r="D16" s="2">
        <v>-1</v>
      </c>
      <c r="E16" s="2">
        <v>0</v>
      </c>
      <c r="F16" s="2">
        <v>-17</v>
      </c>
      <c r="G16" s="2">
        <v>-12</v>
      </c>
      <c r="H16" s="2">
        <v>-7</v>
      </c>
    </row>
    <row r="17" spans="1:8" x14ac:dyDescent="0.25">
      <c r="A17" s="1" t="s">
        <v>3</v>
      </c>
      <c r="B17" s="2">
        <v>-30</v>
      </c>
      <c r="C17" s="2">
        <v>-27</v>
      </c>
      <c r="D17" s="2">
        <v>-84</v>
      </c>
      <c r="E17" s="2">
        <v>-99</v>
      </c>
      <c r="F17" s="2">
        <v>-17</v>
      </c>
      <c r="G17" s="2">
        <v>-12</v>
      </c>
      <c r="H17" s="2">
        <v>-7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17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47" t="s">
        <v>1653</v>
      </c>
      <c r="B1" s="13"/>
      <c r="C1" s="4"/>
      <c r="D1" s="4"/>
      <c r="E1" s="4"/>
      <c r="F1" s="4"/>
    </row>
    <row r="2" ht="17.25" customHeight="1" spans="1:7" x14ac:dyDescent="0.25">
      <c r="A2" s="12"/>
      <c r="B2" s="13"/>
      <c r="C2" s="4"/>
      <c r="D2" s="4"/>
      <c r="E2" s="4"/>
      <c r="F2" s="4"/>
    </row>
    <row r="3" ht="17.25" customHeight="1" spans="1:7" x14ac:dyDescent="0.25">
      <c r="A3" s="247" t="s">
        <v>1654</v>
      </c>
      <c r="B3" s="13"/>
      <c r="C3" s="4"/>
      <c r="D3" s="4"/>
      <c r="E3" s="4"/>
      <c r="F3" s="4"/>
    </row>
    <row r="4" ht="17.25" customHeight="1" spans="1:7" x14ac:dyDescent="0.25">
      <c r="A4" s="247" t="s">
        <v>1655</v>
      </c>
      <c r="B4" s="13"/>
      <c r="C4" s="4"/>
      <c r="D4" s="4"/>
      <c r="E4" s="4"/>
      <c r="F4" s="4"/>
    </row>
    <row r="5" ht="17.25" customHeight="1" spans="1:7" x14ac:dyDescent="0.25">
      <c r="A5" s="247" t="s">
        <v>1656</v>
      </c>
      <c r="B5" s="55"/>
      <c r="C5" s="4"/>
      <c r="D5" s="4"/>
      <c r="E5" s="4"/>
      <c r="F5" s="4"/>
    </row>
    <row r="6" ht="17.25" customHeight="1" spans="1:7" x14ac:dyDescent="0.25">
      <c r="A6" s="247" t="s">
        <v>1657</v>
      </c>
      <c r="B6" s="55"/>
      <c r="C6" s="4"/>
      <c r="D6" s="4"/>
      <c r="E6" s="4"/>
      <c r="F6" s="4"/>
    </row>
    <row r="7" ht="17.25" customHeight="1" spans="1:7" x14ac:dyDescent="0.25">
      <c r="A7" s="67" t="s">
        <v>1658</v>
      </c>
      <c r="B7" s="541">
        <v>44000</v>
      </c>
      <c r="C7" s="4"/>
      <c r="D7" s="4"/>
      <c r="E7" s="4"/>
      <c r="F7" s="4"/>
    </row>
    <row r="8" ht="17.25" customHeight="1" spans="1:7" x14ac:dyDescent="0.25">
      <c r="A8" s="12"/>
      <c r="B8" s="542">
        <v>3000</v>
      </c>
      <c r="C8" s="4"/>
      <c r="D8" s="4"/>
      <c r="E8" s="4"/>
      <c r="F8" s="4"/>
    </row>
    <row r="9" ht="17.25" customHeight="1" spans="1:7" x14ac:dyDescent="0.25">
      <c r="A9" s="323" t="s">
        <v>1659</v>
      </c>
      <c r="B9" s="57" t="s">
        <v>8</v>
      </c>
      <c r="C9" s="4"/>
      <c r="D9" s="4"/>
      <c r="E9" s="4"/>
      <c r="F9" s="4"/>
    </row>
    <row r="10" ht="17.25" customHeight="1" spans="1:7" x14ac:dyDescent="0.25">
      <c r="A10" s="44" t="s">
        <v>699</v>
      </c>
      <c r="B10" s="47">
        <v>110</v>
      </c>
      <c r="C10" s="8" t="s">
        <v>1660</v>
      </c>
      <c r="D10" s="8"/>
      <c r="E10" s="8" t="s">
        <v>1271</v>
      </c>
      <c r="F10" s="22"/>
    </row>
    <row r="11" ht="17.25" customHeight="1" spans="1:7" x14ac:dyDescent="0.25">
      <c r="A11" s="75" t="s">
        <v>1661</v>
      </c>
      <c r="B11" s="76">
        <f>SUM(C10)</f>
      </c>
      <c r="C11" s="22"/>
      <c r="D11" s="22"/>
      <c r="E11" s="22"/>
      <c r="F11" s="22"/>
    </row>
    <row r="12" ht="17.25" customHeight="1" spans="1:7" x14ac:dyDescent="0.25">
      <c r="A12" s="45"/>
      <c r="B12" s="146"/>
      <c r="C12" s="22"/>
      <c r="D12" s="22"/>
      <c r="E12" s="22"/>
      <c r="F12" s="22"/>
    </row>
    <row r="13" ht="17.25" customHeight="1" spans="1:7" x14ac:dyDescent="0.25">
      <c r="A13" s="75" t="s">
        <v>1662</v>
      </c>
      <c r="B13" s="76">
        <f>SUM(C11:C12)</f>
      </c>
      <c r="C13" s="22"/>
      <c r="D13" s="22"/>
      <c r="E13" s="22"/>
      <c r="F13" s="22"/>
    </row>
    <row r="14" ht="17.25" customHeight="1" spans="1:7" x14ac:dyDescent="0.25">
      <c r="A14" s="5"/>
      <c r="B14" s="6"/>
      <c r="C14" s="4"/>
      <c r="D14" s="4"/>
      <c r="E14" s="4"/>
      <c r="F14" s="4"/>
    </row>
    <row r="15" ht="17.25" customHeight="1" spans="1:7" x14ac:dyDescent="0.25">
      <c r="A15" s="75" t="s">
        <v>1663</v>
      </c>
      <c r="B15" s="76">
        <f>SUM(C13:C14)</f>
      </c>
      <c r="C15" s="43"/>
      <c r="D15" s="43"/>
      <c r="E15" s="43"/>
      <c r="F15" s="43"/>
    </row>
    <row r="16" ht="17.25" customHeight="1" spans="1:7" x14ac:dyDescent="0.25">
      <c r="A16" s="44"/>
      <c r="B16" s="48"/>
      <c r="C16" s="4"/>
      <c r="D16" s="4"/>
      <c r="E16" s="4"/>
      <c r="F16" s="4"/>
    </row>
    <row r="17" ht="17.25" customHeight="1" spans="1:7" x14ac:dyDescent="0.25">
      <c r="A17" s="75" t="s">
        <v>1664</v>
      </c>
      <c r="B17" s="76">
        <f>SUM(C15:C16)</f>
      </c>
      <c r="C17" s="43"/>
      <c r="D17" s="43"/>
      <c r="E17" s="43"/>
      <c r="F17" s="43"/>
    </row>
    <row r="18" ht="17.25" customHeight="1" spans="1:7" x14ac:dyDescent="0.25">
      <c r="A18" s="44"/>
      <c r="B18" s="48"/>
      <c r="C18" s="4"/>
      <c r="D18" s="4"/>
      <c r="E18" s="4"/>
      <c r="F18" s="4"/>
    </row>
    <row r="19" ht="17.25" customHeight="1" spans="1:7" x14ac:dyDescent="0.25">
      <c r="A19" s="75" t="s">
        <v>1665</v>
      </c>
      <c r="B19" s="76">
        <f>SUM(C17:C18)</f>
      </c>
      <c r="C19" s="43"/>
      <c r="D19" s="43"/>
      <c r="E19" s="43"/>
      <c r="F19" s="43"/>
    </row>
    <row r="20" ht="17.25" customHeight="1" spans="1:7" x14ac:dyDescent="0.25">
      <c r="A20" s="44"/>
      <c r="B20" s="48"/>
      <c r="C20" s="4"/>
      <c r="D20" s="4"/>
      <c r="E20" s="4"/>
      <c r="F20" s="4"/>
    </row>
    <row r="21" ht="17.25" customHeight="1" spans="1:7" x14ac:dyDescent="0.25">
      <c r="A21" s="75" t="s">
        <v>1666</v>
      </c>
      <c r="B21" s="76">
        <f>SUM(C19:C20)</f>
      </c>
      <c r="C21" s="43"/>
      <c r="D21" s="43"/>
      <c r="E21" s="43"/>
      <c r="F21" s="43"/>
    </row>
    <row r="22" ht="17.25" customHeight="1" spans="1:7" x14ac:dyDescent="0.25">
      <c r="A22" s="44">
        <v>44441</v>
      </c>
      <c r="B22" s="47">
        <v>-110</v>
      </c>
      <c r="C22" s="22" t="s">
        <v>1667</v>
      </c>
      <c r="D22" s="4"/>
      <c r="E22" s="8" t="s">
        <v>1271</v>
      </c>
      <c r="F22" s="4"/>
    </row>
    <row r="23" ht="17.25" customHeight="1" spans="1:7" x14ac:dyDescent="0.25">
      <c r="A23" s="75" t="s">
        <v>1668</v>
      </c>
      <c r="B23" s="76">
        <f>SUM(C21:C22)</f>
      </c>
      <c r="C23" s="4"/>
      <c r="D23" s="4"/>
      <c r="E23" s="4"/>
      <c r="F23" s="4"/>
    </row>
    <row r="24" ht="17.25" customHeight="1" spans="1:7" x14ac:dyDescent="0.25">
      <c r="A24" s="44"/>
      <c r="B24" s="48"/>
      <c r="C24" s="4"/>
      <c r="D24" s="4"/>
      <c r="E24" s="4"/>
      <c r="F24" s="4"/>
    </row>
    <row r="25" ht="17.25" customHeight="1" spans="1:7" x14ac:dyDescent="0.25">
      <c r="A25" s="44"/>
      <c r="B25" s="48"/>
      <c r="C25" s="4"/>
      <c r="D25" s="4"/>
      <c r="E25" s="4"/>
      <c r="F25" s="4"/>
    </row>
    <row r="26" ht="17.25" customHeight="1" spans="1:7" x14ac:dyDescent="0.25">
      <c r="A26" s="29" t="s">
        <v>265</v>
      </c>
      <c r="B26" s="543">
        <f>SUM(C10)</f>
      </c>
      <c r="C26" s="4"/>
      <c r="D26" s="4"/>
      <c r="E26" s="4"/>
      <c r="F26" s="4"/>
    </row>
    <row r="27" ht="17.25" customHeight="1" spans="1:7" x14ac:dyDescent="0.25">
      <c r="A27" s="29" t="s">
        <v>722</v>
      </c>
      <c r="B27" s="544">
        <v>110</v>
      </c>
      <c r="C27" s="4"/>
      <c r="D27" s="4"/>
      <c r="E27" s="4"/>
      <c r="F27" s="4"/>
    </row>
    <row r="28" spans="1:1" x14ac:dyDescent="0.25">
      <c r="A28" s="1" t="s">
        <v>1653</v>
      </c>
    </row>
    <row r="29" spans="1:2" x14ac:dyDescent="0.25">
      <c r="A29" s="1" t="s">
        <v>3</v>
      </c>
      <c r="B29" s="17">
        <v>0</v>
      </c>
    </row>
    <row r="30" spans="1:1" x14ac:dyDescent="0.25">
      <c r="A30" s="1"/>
    </row>
    <row r="31" spans="1:1" x14ac:dyDescent="0.25">
      <c r="A31" s="1"/>
    </row>
    <row r="32" spans="1:1" x14ac:dyDescent="0.25">
      <c r="A32" s="1" t="s">
        <v>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47" t="s">
        <v>1653</v>
      </c>
      <c r="B1" s="13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12"/>
      <c r="B2" s="13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47" t="s">
        <v>1654</v>
      </c>
      <c r="B3" s="13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47" t="s">
        <v>1669</v>
      </c>
      <c r="B4" s="13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47" t="s">
        <v>1670</v>
      </c>
      <c r="B5" s="5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47" t="s">
        <v>1671</v>
      </c>
      <c r="B6" s="5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67" t="s">
        <v>1658</v>
      </c>
      <c r="B7" s="541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12"/>
      <c r="B8" s="542">
        <v>23000</v>
      </c>
      <c r="C8" s="5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323" t="s">
        <v>1659</v>
      </c>
      <c r="B9" s="46" t="s">
        <v>232</v>
      </c>
      <c r="C9" s="545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125">
        <v>44318</v>
      </c>
      <c r="B10" s="162">
        <v>20</v>
      </c>
      <c r="C10" s="127"/>
      <c r="D10" s="22" t="s">
        <v>172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75" t="s">
        <v>1672</v>
      </c>
      <c r="B11" s="76">
        <f>SUM(C10)</f>
      </c>
      <c r="C11" s="321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125"/>
      <c r="B12" s="126"/>
      <c r="C12" s="127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75" t="s">
        <v>1673</v>
      </c>
      <c r="B13" s="76">
        <f>SUM(C11:C12)</f>
      </c>
      <c r="C13" s="321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5"/>
      <c r="B14" s="6"/>
      <c r="C14" s="7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75" t="s">
        <v>1674</v>
      </c>
      <c r="B15" s="76">
        <f>SUM(C13:C14)</f>
      </c>
      <c r="C15" s="321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44"/>
      <c r="B16" s="48"/>
      <c r="C16" s="50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75" t="s">
        <v>1675</v>
      </c>
      <c r="B17" s="76">
        <f>SUM(C15:C16)</f>
      </c>
      <c r="C17" s="321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44"/>
      <c r="B18" s="48"/>
      <c r="C18" s="5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75" t="s">
        <v>1676</v>
      </c>
      <c r="B19" s="76">
        <f>SUM(C17:C18)</f>
      </c>
      <c r="C19" s="321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44"/>
      <c r="B20" s="48"/>
      <c r="C20" s="5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75" t="s">
        <v>1677</v>
      </c>
      <c r="B21" s="76">
        <f>SUM(C19:C20)</f>
      </c>
      <c r="C21" s="321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44"/>
      <c r="B22" s="48"/>
      <c r="C22" s="5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75" t="s">
        <v>1678</v>
      </c>
      <c r="B23" s="76">
        <f>SUM(C21:C22)</f>
      </c>
      <c r="C23" s="321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44" t="s">
        <v>25</v>
      </c>
      <c r="B24" s="47">
        <v>-20</v>
      </c>
      <c r="C24" s="50"/>
      <c r="D24" s="22" t="s">
        <v>1679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75" t="s">
        <v>1680</v>
      </c>
      <c r="B25" s="76">
        <f>SUM(C23:C24)</f>
      </c>
      <c r="C25" s="321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44"/>
      <c r="B26" s="48"/>
      <c r="C26" s="5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44"/>
      <c r="B27" s="48"/>
      <c r="C27" s="50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29" t="s">
        <v>265</v>
      </c>
      <c r="B28" s="543">
        <f>SUM(C10)</f>
      </c>
      <c r="C28" s="32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29" t="s">
        <v>722</v>
      </c>
      <c r="B29" s="544">
        <v>20</v>
      </c>
      <c r="C29" s="32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12"/>
      <c r="B30" s="13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67" t="s">
        <v>1681</v>
      </c>
      <c r="B31" s="68"/>
      <c r="C31" s="41"/>
      <c r="D31" s="41"/>
      <c r="E31" s="41"/>
      <c r="F31" s="41"/>
      <c r="G31" s="41"/>
      <c r="H31" s="41"/>
      <c r="I31" s="41"/>
      <c r="J31" s="41"/>
      <c r="K31" s="4"/>
      <c r="L31" s="4"/>
      <c r="M31" s="4"/>
      <c r="N31" s="4"/>
      <c r="O31" s="43"/>
      <c r="P31" s="43"/>
      <c r="Q31" s="43"/>
    </row>
    <row r="32" spans="1:1" x14ac:dyDescent="0.25">
      <c r="A32" s="1" t="s">
        <v>1653</v>
      </c>
    </row>
    <row r="33" spans="1:2" x14ac:dyDescent="0.25">
      <c r="A33" s="1" t="s">
        <v>3</v>
      </c>
      <c r="B33" s="2">
        <v>0</v>
      </c>
    </row>
    <row r="34" spans="1:1" x14ac:dyDescent="0.25">
      <c r="A34" s="1"/>
    </row>
    <row r="35" spans="1:1" x14ac:dyDescent="0.25">
      <c r="A35" s="1"/>
    </row>
    <row r="36" spans="1:1" x14ac:dyDescent="0.25">
      <c r="A36" s="1" t="s">
        <v>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8" t="s">
        <v>1653</v>
      </c>
      <c r="B1" s="13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13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8" t="s">
        <v>1654</v>
      </c>
      <c r="B3" s="13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8" t="s">
        <v>1682</v>
      </c>
      <c r="B4" s="13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8" t="s">
        <v>1683</v>
      </c>
      <c r="B5" s="55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8" t="s">
        <v>1684</v>
      </c>
      <c r="B6" s="55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40" t="s">
        <v>1685</v>
      </c>
      <c r="B7" s="541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42">
        <v>23000</v>
      </c>
      <c r="C8" s="55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7" t="s">
        <v>1659</v>
      </c>
      <c r="B9" s="46" t="s">
        <v>232</v>
      </c>
      <c r="C9" s="545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50" t="s">
        <v>1686</v>
      </c>
      <c r="B10" s="47">
        <v>150</v>
      </c>
      <c r="C10" s="50"/>
      <c r="D10" s="22" t="s">
        <v>1687</v>
      </c>
      <c r="E10" s="8"/>
      <c r="F10" s="8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43" t="s">
        <v>1688</v>
      </c>
      <c r="B11" s="76">
        <f>SUM(C10)</f>
      </c>
      <c r="C11" s="321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125"/>
      <c r="B12" s="126"/>
      <c r="C12" s="127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43" t="s">
        <v>1689</v>
      </c>
      <c r="B13" s="76">
        <f>SUM(C11:C12)</f>
      </c>
      <c r="C13" s="321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5"/>
      <c r="B14" s="6"/>
      <c r="C14" s="7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43" t="s">
        <v>1690</v>
      </c>
      <c r="B15" s="76">
        <f>SUM(C13:C14)</f>
      </c>
      <c r="C15" s="321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0" t="s">
        <v>1691</v>
      </c>
      <c r="B16" s="47">
        <v>-100</v>
      </c>
      <c r="C16" s="50"/>
      <c r="D16" s="22" t="s">
        <v>1687</v>
      </c>
      <c r="E16" s="8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43" t="s">
        <v>1692</v>
      </c>
      <c r="B17" s="76">
        <f>SUM(C15:C16)</f>
      </c>
      <c r="C17" s="321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44"/>
      <c r="B18" s="48"/>
      <c r="C18" s="5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43" t="s">
        <v>1693</v>
      </c>
      <c r="B19" s="76">
        <f>SUM(C17:C18)</f>
      </c>
      <c r="C19" s="321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44"/>
      <c r="B20" s="48"/>
      <c r="C20" s="5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43" t="s">
        <v>1694</v>
      </c>
      <c r="B21" s="76">
        <f>SUM(C19:C20)</f>
      </c>
      <c r="C21" s="321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44"/>
      <c r="B22" s="48"/>
      <c r="C22" s="5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43" t="s">
        <v>1695</v>
      </c>
      <c r="B23" s="76">
        <f>SUM(C21:C22)</f>
      </c>
      <c r="C23" s="321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44"/>
      <c r="B24" s="48"/>
      <c r="C24" s="50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43" t="s">
        <v>1696</v>
      </c>
      <c r="B25" s="76">
        <f>SUM(C23:C24)</f>
      </c>
      <c r="C25" s="321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44"/>
      <c r="B26" s="48"/>
      <c r="C26" s="5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43" t="s">
        <v>1697</v>
      </c>
      <c r="B27" s="76">
        <f>SUM(C25:C26)</f>
      </c>
      <c r="C27" s="321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481" t="s">
        <v>624</v>
      </c>
      <c r="B28" s="230">
        <v>-10</v>
      </c>
      <c r="C28" s="481"/>
      <c r="D28" s="165" t="s">
        <v>1329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50" t="s">
        <v>1698</v>
      </c>
      <c r="B29" s="47">
        <v>-40</v>
      </c>
      <c r="C29" s="299"/>
      <c r="D29" s="8" t="s">
        <v>171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43" t="s">
        <v>1699</v>
      </c>
      <c r="B30" s="76">
        <f>SUM(C27:C29)</f>
      </c>
      <c r="C30" s="321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44"/>
      <c r="B31" s="48"/>
      <c r="C31" s="50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44"/>
      <c r="B32" s="48"/>
      <c r="C32" s="50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44"/>
      <c r="B33" s="48"/>
      <c r="C33" s="50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209" t="s">
        <v>265</v>
      </c>
      <c r="B34" s="543">
        <f>SUM(C10)</f>
      </c>
      <c r="C34" s="32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209" t="s">
        <v>722</v>
      </c>
      <c r="B35" s="544">
        <v>150</v>
      </c>
      <c r="C35" s="32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13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40" t="s">
        <v>1681</v>
      </c>
      <c r="B37" s="68"/>
      <c r="C37" s="41"/>
      <c r="D37" s="41"/>
      <c r="E37" s="43"/>
      <c r="F37" s="43"/>
      <c r="G37" s="43"/>
      <c r="H37" s="43"/>
      <c r="I37" s="43"/>
      <c r="J37" s="43"/>
      <c r="K37" s="4"/>
      <c r="L37" s="4"/>
      <c r="M37" s="4"/>
      <c r="N37" s="4"/>
      <c r="O37" s="43"/>
      <c r="P37" s="43"/>
      <c r="Q37" s="43"/>
    </row>
    <row r="38" spans="1:1" x14ac:dyDescent="0.25">
      <c r="A38" s="3" t="s">
        <v>1653</v>
      </c>
    </row>
    <row r="39" spans="1:2" x14ac:dyDescent="0.25">
      <c r="A39" s="3" t="s">
        <v>3</v>
      </c>
      <c r="B39" s="2">
        <v>0</v>
      </c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 t="s">
        <v>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11" customWidth="1"/>
    <col min="11" max="11" width="12.576428571428572" style="11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"/>
      <c r="M1" s="4"/>
    </row>
    <row r="2" ht="17.25" customHeight="1" spans="1:14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4"/>
      <c r="M2" s="4"/>
    </row>
    <row r="3" ht="17.25" customHeight="1" spans="1:14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4"/>
      <c r="M3" s="4"/>
    </row>
    <row r="4" ht="17.25" customHeight="1" spans="1:14" x14ac:dyDescent="0.25">
      <c r="A4" s="247" t="s">
        <v>1701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"/>
      <c r="M4" s="4"/>
    </row>
    <row r="5" ht="17.25" customHeight="1" spans="1:14" x14ac:dyDescent="0.25">
      <c r="A5" s="247" t="s">
        <v>1702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4"/>
      <c r="M5" s="4"/>
    </row>
    <row r="6" ht="17.25" customHeight="1" spans="1:14" x14ac:dyDescent="0.25">
      <c r="A6" s="247" t="s">
        <v>1703</v>
      </c>
      <c r="B6" s="318" t="s">
        <v>1704</v>
      </c>
      <c r="C6" s="13"/>
      <c r="D6" s="13"/>
      <c r="E6" s="13"/>
      <c r="F6" s="13"/>
      <c r="G6" s="13"/>
      <c r="H6" s="13"/>
      <c r="I6" s="13"/>
      <c r="J6" s="13"/>
      <c r="K6" s="13"/>
      <c r="L6" s="4"/>
      <c r="M6" s="4"/>
    </row>
    <row r="7" ht="17.25" customHeight="1" spans="1:14" x14ac:dyDescent="0.25">
      <c r="A7" s="247" t="s">
        <v>1705</v>
      </c>
      <c r="B7" s="318" t="s">
        <v>1704</v>
      </c>
      <c r="C7" s="13"/>
      <c r="D7" s="13"/>
      <c r="E7" s="13"/>
      <c r="F7" s="13"/>
      <c r="G7" s="13"/>
      <c r="H7" s="13"/>
      <c r="I7" s="13"/>
      <c r="J7" s="13"/>
      <c r="K7" s="13"/>
      <c r="L7" s="4"/>
      <c r="M7" s="4"/>
    </row>
    <row r="8" ht="17.25" customHeight="1" spans="1:14" x14ac:dyDescent="0.25">
      <c r="A8" s="247" t="s">
        <v>1706</v>
      </c>
      <c r="B8" s="318" t="s">
        <v>1704</v>
      </c>
      <c r="C8" s="13"/>
      <c r="D8" s="13"/>
      <c r="E8" s="13"/>
      <c r="F8" s="13"/>
      <c r="G8" s="13"/>
      <c r="H8" s="13"/>
      <c r="I8" s="13"/>
      <c r="J8" s="13"/>
      <c r="K8" s="13"/>
      <c r="L8" s="4"/>
      <c r="M8" s="4"/>
    </row>
    <row r="9" ht="17.25" customHeight="1" spans="1:14" x14ac:dyDescent="0.25">
      <c r="A9" s="247" t="s">
        <v>1707</v>
      </c>
      <c r="B9" s="318" t="s">
        <v>1704</v>
      </c>
      <c r="C9" s="13"/>
      <c r="D9" s="13"/>
      <c r="E9" s="13"/>
      <c r="F9" s="13"/>
      <c r="G9" s="13"/>
      <c r="H9" s="13"/>
      <c r="I9" s="13"/>
      <c r="J9" s="13"/>
      <c r="K9" s="13"/>
      <c r="L9" s="4"/>
      <c r="M9" s="4"/>
    </row>
    <row r="10" ht="17.25" customHeight="1" spans="1:14" x14ac:dyDescent="0.25">
      <c r="A10" s="247" t="s">
        <v>1708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4"/>
      <c r="M10" s="4"/>
    </row>
    <row r="11" ht="17.25" customHeight="1" spans="1:14" x14ac:dyDescent="0.25">
      <c r="A11" s="247" t="s">
        <v>1709</v>
      </c>
      <c r="B11" s="318" t="s">
        <v>1704</v>
      </c>
      <c r="C11" s="13"/>
      <c r="D11" s="13"/>
      <c r="E11" s="13"/>
      <c r="F11" s="13"/>
      <c r="G11" s="13"/>
      <c r="H11" s="13"/>
      <c r="I11" s="13"/>
      <c r="J11" s="13"/>
      <c r="K11" s="13"/>
      <c r="L11" s="4"/>
      <c r="M11" s="4"/>
    </row>
    <row r="12" ht="17.25" customHeight="1" spans="1:14" x14ac:dyDescent="0.25">
      <c r="A12" s="247" t="s">
        <v>1710</v>
      </c>
      <c r="B12" s="318" t="s">
        <v>1704</v>
      </c>
      <c r="C12" s="13"/>
      <c r="D12" s="13"/>
      <c r="E12" s="13"/>
      <c r="F12" s="13"/>
      <c r="G12" s="13"/>
      <c r="H12" s="13"/>
      <c r="I12" s="13"/>
      <c r="J12" s="13"/>
      <c r="K12" s="13"/>
      <c r="L12" s="4"/>
      <c r="M12" s="4"/>
    </row>
    <row r="13" ht="17.25" customHeight="1" spans="1:14" x14ac:dyDescent="0.25">
      <c r="A13" s="67" t="s">
        <v>1711</v>
      </c>
      <c r="B13" s="68"/>
      <c r="C13" s="68"/>
      <c r="D13" s="68"/>
      <c r="E13" s="68"/>
      <c r="F13" s="65"/>
      <c r="G13" s="65"/>
      <c r="H13" s="65"/>
      <c r="I13" s="65"/>
      <c r="J13" s="65"/>
      <c r="K13" s="65"/>
      <c r="L13" s="4"/>
      <c r="M13" s="4"/>
    </row>
    <row r="14" ht="17.25" customHeight="1" spans="1:14" x14ac:dyDescent="0.25">
      <c r="A14" s="546" t="s">
        <v>1712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4"/>
      <c r="M14" s="4"/>
    </row>
    <row r="15" ht="17.25" customHeight="1" spans="1:14" x14ac:dyDescent="0.25">
      <c r="A15" s="250" t="s">
        <v>1123</v>
      </c>
      <c r="B15" s="547">
        <v>390000</v>
      </c>
      <c r="C15" s="547">
        <v>175000</v>
      </c>
      <c r="D15" s="547">
        <v>44000</v>
      </c>
      <c r="E15" s="547">
        <v>60000</v>
      </c>
      <c r="F15" s="547">
        <v>375000</v>
      </c>
      <c r="G15" s="547">
        <v>39000</v>
      </c>
      <c r="H15" s="547">
        <v>60000</v>
      </c>
      <c r="I15" s="547">
        <v>165000</v>
      </c>
      <c r="J15" s="547">
        <v>125000</v>
      </c>
      <c r="K15" s="547">
        <v>5500</v>
      </c>
      <c r="L15" s="4"/>
      <c r="M15" s="4"/>
    </row>
    <row r="16" ht="17.25" customHeight="1" spans="1:14" x14ac:dyDescent="0.25">
      <c r="A16" s="247" t="s">
        <v>1713</v>
      </c>
      <c r="B16" s="542">
        <v>28000</v>
      </c>
      <c r="C16" s="542">
        <v>5250</v>
      </c>
      <c r="D16" s="542">
        <v>3000</v>
      </c>
      <c r="E16" s="542">
        <v>3000</v>
      </c>
      <c r="F16" s="542">
        <v>5250</v>
      </c>
      <c r="G16" s="542">
        <v>3000</v>
      </c>
      <c r="H16" s="542">
        <v>3000</v>
      </c>
      <c r="I16" s="542">
        <v>5250</v>
      </c>
      <c r="J16" s="542">
        <v>5250</v>
      </c>
      <c r="K16" s="542">
        <v>800</v>
      </c>
      <c r="L16" s="4"/>
      <c r="M16" s="4"/>
    </row>
    <row r="17" ht="17.25" customHeight="1" spans="1:14" x14ac:dyDescent="0.25">
      <c r="A17" s="323" t="s">
        <v>1659</v>
      </c>
      <c r="B17" s="28" t="s">
        <v>188</v>
      </c>
      <c r="C17" s="28" t="s">
        <v>69</v>
      </c>
      <c r="D17" s="28" t="s">
        <v>8</v>
      </c>
      <c r="E17" s="28" t="s">
        <v>9</v>
      </c>
      <c r="F17" s="28" t="s">
        <v>7</v>
      </c>
      <c r="G17" s="28" t="s">
        <v>4</v>
      </c>
      <c r="H17" s="28" t="s">
        <v>11</v>
      </c>
      <c r="I17" s="28" t="s">
        <v>6</v>
      </c>
      <c r="J17" s="28" t="s">
        <v>123</v>
      </c>
      <c r="K17" s="28" t="s">
        <v>13</v>
      </c>
      <c r="L17" s="4"/>
      <c r="M17" s="4"/>
    </row>
    <row r="18" ht="17.25" customHeight="1" spans="1:14" x14ac:dyDescent="0.25">
      <c r="A18" s="125" t="s">
        <v>393</v>
      </c>
      <c r="B18" s="162">
        <v>20</v>
      </c>
      <c r="C18" s="162">
        <v>40</v>
      </c>
      <c r="D18" s="162">
        <v>50</v>
      </c>
      <c r="E18" s="126"/>
      <c r="F18" s="126"/>
      <c r="G18" s="126"/>
      <c r="H18" s="126"/>
      <c r="I18" s="126"/>
      <c r="J18" s="126"/>
      <c r="K18" s="126"/>
      <c r="L18" s="4"/>
      <c r="M18" s="4"/>
    </row>
    <row r="19" ht="17.25" customHeight="1" spans="1:14" x14ac:dyDescent="0.25">
      <c r="A19" s="75" t="s">
        <v>1714</v>
      </c>
      <c r="B19" s="76">
        <f>SUM(C18)</f>
      </c>
      <c r="C19" s="76">
        <f>SUM(D18)</f>
      </c>
      <c r="D19" s="76">
        <f>SUM(E18)</f>
      </c>
      <c r="E19" s="470"/>
      <c r="F19" s="470"/>
      <c r="G19" s="470"/>
      <c r="H19" s="470"/>
      <c r="I19" s="470"/>
      <c r="J19" s="470"/>
      <c r="K19" s="77"/>
      <c r="L19" s="4"/>
      <c r="M19" s="4"/>
    </row>
    <row r="20" ht="17.25" customHeight="1" spans="1:14" x14ac:dyDescent="0.25">
      <c r="A20" s="475"/>
      <c r="B20" s="395"/>
      <c r="C20" s="395"/>
      <c r="D20" s="395"/>
      <c r="E20" s="395"/>
      <c r="F20" s="395"/>
      <c r="G20" s="395"/>
      <c r="H20" s="395"/>
      <c r="I20" s="395"/>
      <c r="J20" s="395"/>
      <c r="K20" s="395"/>
      <c r="L20" s="4"/>
      <c r="M20" s="4"/>
    </row>
    <row r="21" ht="17.25" customHeight="1" spans="1:14" x14ac:dyDescent="0.25">
      <c r="A21" s="75" t="s">
        <v>1715</v>
      </c>
      <c r="B21" s="76">
        <f>SUM(C19:C20)</f>
      </c>
      <c r="C21" s="76">
        <f>SUM(D19:D20)</f>
      </c>
      <c r="D21" s="76">
        <f>SUM(E19:E20)</f>
      </c>
      <c r="E21" s="189"/>
      <c r="F21" s="189"/>
      <c r="G21" s="189"/>
      <c r="H21" s="189"/>
      <c r="I21" s="189"/>
      <c r="J21" s="189"/>
      <c r="K21" s="76">
        <f>SUM(L19:L20)</f>
      </c>
      <c r="L21" s="4"/>
      <c r="M21" s="4"/>
    </row>
    <row r="22" ht="17.25" customHeight="1" spans="1:14" x14ac:dyDescent="0.25">
      <c r="A22" s="45" t="s">
        <v>1716</v>
      </c>
      <c r="B22" s="78">
        <v>-5</v>
      </c>
      <c r="C22" s="78">
        <v>-20</v>
      </c>
      <c r="D22" s="78">
        <v>-15</v>
      </c>
      <c r="E22" s="146"/>
      <c r="F22" s="146"/>
      <c r="G22" s="146"/>
      <c r="H22" s="146"/>
      <c r="I22" s="146"/>
      <c r="J22" s="146"/>
      <c r="K22" s="146"/>
      <c r="L22" s="4"/>
      <c r="M22" s="4"/>
    </row>
    <row r="23" ht="17.25" customHeight="1" spans="1:14" x14ac:dyDescent="0.25">
      <c r="A23" s="75" t="s">
        <v>1717</v>
      </c>
      <c r="B23" s="76">
        <f>SUM(C21:C22)</f>
      </c>
      <c r="C23" s="76">
        <f>SUM(D21:D22)</f>
      </c>
      <c r="D23" s="76">
        <f>SUM(E21:E22)</f>
      </c>
      <c r="E23" s="189"/>
      <c r="F23" s="189"/>
      <c r="G23" s="189"/>
      <c r="H23" s="189"/>
      <c r="I23" s="189"/>
      <c r="J23" s="189"/>
      <c r="K23" s="76">
        <f>SUM(L21:L22)</f>
      </c>
      <c r="L23" s="4"/>
      <c r="M23" s="4"/>
    </row>
    <row r="24" ht="17.25" customHeight="1" spans="1:14" x14ac:dyDescent="0.25">
      <c r="A24" s="5" t="s">
        <v>1718</v>
      </c>
      <c r="B24" s="18">
        <v>-4</v>
      </c>
      <c r="C24" s="18">
        <v>-20</v>
      </c>
      <c r="D24" s="18">
        <v>-10</v>
      </c>
      <c r="E24" s="6"/>
      <c r="F24" s="6"/>
      <c r="G24" s="6"/>
      <c r="H24" s="6"/>
      <c r="I24" s="6"/>
      <c r="J24" s="6"/>
      <c r="K24" s="6"/>
      <c r="L24" s="4"/>
      <c r="M24" s="4"/>
    </row>
    <row r="25" ht="17.25" customHeight="1" spans="1:14" x14ac:dyDescent="0.25">
      <c r="A25" s="75" t="s">
        <v>1719</v>
      </c>
      <c r="B25" s="76">
        <f>SUM(C23:C24)</f>
      </c>
      <c r="C25" s="76">
        <f>SUM(D23:D24)</f>
      </c>
      <c r="D25" s="76">
        <f>SUM(E23:E24)</f>
      </c>
      <c r="E25" s="189"/>
      <c r="F25" s="189"/>
      <c r="G25" s="189"/>
      <c r="H25" s="189"/>
      <c r="I25" s="189"/>
      <c r="J25" s="189"/>
      <c r="K25" s="76">
        <f>SUM(L23:L24)</f>
      </c>
      <c r="L25" s="4"/>
      <c r="M25" s="4"/>
    </row>
    <row r="26" ht="17.25" customHeight="1" spans="1:14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4"/>
      <c r="M26" s="4"/>
    </row>
    <row r="27" ht="17.25" customHeight="1" spans="1:14" x14ac:dyDescent="0.25">
      <c r="A27" s="75" t="s">
        <v>1720</v>
      </c>
      <c r="B27" s="76">
        <f>SUM(C25:C26)</f>
      </c>
      <c r="C27" s="76">
        <f>SUM(D25:D26)</f>
      </c>
      <c r="D27" s="76">
        <f>SUM(E25:E26)</f>
      </c>
      <c r="E27" s="189"/>
      <c r="F27" s="189"/>
      <c r="G27" s="189"/>
      <c r="H27" s="189"/>
      <c r="I27" s="189"/>
      <c r="J27" s="189"/>
      <c r="K27" s="76">
        <f>SUM(L25:L26)</f>
      </c>
      <c r="L27" s="4"/>
      <c r="M27" s="4"/>
    </row>
    <row r="28" ht="17.25" customHeight="1" spans="1:14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4"/>
      <c r="M28" s="4"/>
    </row>
    <row r="29" ht="17.25" customHeight="1" spans="1:14" x14ac:dyDescent="0.25">
      <c r="A29" s="75" t="s">
        <v>1721</v>
      </c>
      <c r="B29" s="76">
        <f>SUM(C27:C28)</f>
      </c>
      <c r="C29" s="76">
        <f>SUM(D27:D28)</f>
      </c>
      <c r="D29" s="76">
        <f>SUM(E27:E28)</f>
      </c>
      <c r="E29" s="189"/>
      <c r="F29" s="189"/>
      <c r="G29" s="189"/>
      <c r="H29" s="189"/>
      <c r="I29" s="189"/>
      <c r="J29" s="189"/>
      <c r="K29" s="76">
        <f>SUM(L27:L28)</f>
      </c>
      <c r="L29" s="4"/>
      <c r="M29" s="4"/>
    </row>
    <row r="30" ht="17.25" customHeight="1" spans="1:14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4"/>
      <c r="M30" s="4"/>
    </row>
    <row r="31" ht="17.25" customHeight="1" spans="1:14" x14ac:dyDescent="0.25">
      <c r="A31" s="75" t="s">
        <v>1722</v>
      </c>
      <c r="B31" s="76">
        <f>SUM(C29:C30)</f>
      </c>
      <c r="C31" s="76">
        <f>SUM(D29:D30)</f>
      </c>
      <c r="D31" s="76">
        <f>SUM(E29:E30)</f>
      </c>
      <c r="E31" s="189"/>
      <c r="F31" s="189"/>
      <c r="G31" s="189"/>
      <c r="H31" s="189"/>
      <c r="I31" s="189"/>
      <c r="J31" s="189"/>
      <c r="K31" s="76">
        <f>SUM(L29:L30)</f>
      </c>
      <c r="L31" s="4"/>
      <c r="M31" s="4"/>
    </row>
    <row r="32" ht="17.25" customHeight="1" spans="1:14" x14ac:dyDescent="0.25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4"/>
      <c r="M32" s="4"/>
    </row>
    <row r="33" ht="17.25" customHeight="1" spans="1:14" x14ac:dyDescent="0.25">
      <c r="A33" s="75" t="s">
        <v>1723</v>
      </c>
      <c r="B33" s="76">
        <f>SUM(C31:C32)</f>
      </c>
      <c r="C33" s="76">
        <f>SUM(D31:D32)</f>
      </c>
      <c r="D33" s="76">
        <f>SUM(E31:E32)</f>
      </c>
      <c r="E33" s="189"/>
      <c r="F33" s="189"/>
      <c r="G33" s="189"/>
      <c r="H33" s="189"/>
      <c r="I33" s="189"/>
      <c r="J33" s="189"/>
      <c r="K33" s="76">
        <f>SUM(L31:L32)</f>
      </c>
      <c r="L33" s="4"/>
      <c r="M33" s="4"/>
    </row>
    <row r="34" ht="17.25" customHeight="1" spans="1:14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4"/>
      <c r="M34" s="4"/>
    </row>
    <row r="35" ht="17.25" customHeight="1" spans="1:14" x14ac:dyDescent="0.25">
      <c r="A35" s="75" t="s">
        <v>1724</v>
      </c>
      <c r="B35" s="76">
        <f>SUM(C33:C34)</f>
      </c>
      <c r="C35" s="76">
        <f>SUM(D33:D34)</f>
      </c>
      <c r="D35" s="76">
        <f>SUM(E33:E34)</f>
      </c>
      <c r="E35" s="189"/>
      <c r="F35" s="189"/>
      <c r="G35" s="189"/>
      <c r="H35" s="189"/>
      <c r="I35" s="189"/>
      <c r="J35" s="189"/>
      <c r="K35" s="76">
        <f>SUM(L33:L34)</f>
      </c>
      <c r="L35" s="4"/>
      <c r="M35" s="4"/>
    </row>
    <row r="36" ht="17.25" customHeight="1" spans="1:14" x14ac:dyDescent="0.25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4"/>
      <c r="M36" s="4"/>
    </row>
    <row r="37" ht="17.25" customHeight="1" spans="1:14" x14ac:dyDescent="0.25">
      <c r="A37" s="75" t="s">
        <v>1725</v>
      </c>
      <c r="B37" s="76">
        <f>SUM(C35:C36)</f>
      </c>
      <c r="C37" s="76">
        <f>SUM(D35:D36)</f>
      </c>
      <c r="D37" s="76">
        <f>SUM(E35:E36)</f>
      </c>
      <c r="E37" s="189"/>
      <c r="F37" s="189"/>
      <c r="G37" s="189"/>
      <c r="H37" s="189"/>
      <c r="I37" s="189"/>
      <c r="J37" s="189"/>
      <c r="K37" s="76">
        <f>SUM(L35:L36)</f>
      </c>
      <c r="L37" s="4"/>
      <c r="M37" s="4"/>
    </row>
    <row r="38" ht="17.25" customHeight="1" spans="1:14" x14ac:dyDescent="0.25">
      <c r="A38" s="5">
        <v>43930</v>
      </c>
      <c r="B38" s="6"/>
      <c r="C38" s="6"/>
      <c r="D38" s="18">
        <v>150</v>
      </c>
      <c r="E38" s="18">
        <v>260</v>
      </c>
      <c r="F38" s="6"/>
      <c r="G38" s="6"/>
      <c r="H38" s="6"/>
      <c r="I38" s="6"/>
      <c r="J38" s="6"/>
      <c r="K38" s="6"/>
      <c r="L38" s="4"/>
      <c r="M38" s="4"/>
    </row>
    <row r="39" ht="17.25" customHeight="1" spans="1:14" x14ac:dyDescent="0.25">
      <c r="A39" s="75" t="s">
        <v>1726</v>
      </c>
      <c r="B39" s="76">
        <f>SUM(C37:C38)</f>
      </c>
      <c r="C39" s="76">
        <f>SUM(D37:D38)</f>
      </c>
      <c r="D39" s="76">
        <f>SUM(E37:E38)</f>
      </c>
      <c r="E39" s="76">
        <f>SUM(F37:F38)</f>
      </c>
      <c r="F39" s="189"/>
      <c r="G39" s="189"/>
      <c r="H39" s="189"/>
      <c r="I39" s="189"/>
      <c r="J39" s="189"/>
      <c r="K39" s="76">
        <f>SUM(L37:L38)</f>
      </c>
      <c r="L39" s="4"/>
      <c r="M39" s="4"/>
    </row>
    <row r="40" ht="17.25" customHeight="1" spans="1:14" x14ac:dyDescent="0.25">
      <c r="A40" s="5">
        <v>43840</v>
      </c>
      <c r="B40" s="18">
        <v>-11</v>
      </c>
      <c r="C40" s="6"/>
      <c r="D40" s="18">
        <v>-25</v>
      </c>
      <c r="E40" s="18">
        <v>-8</v>
      </c>
      <c r="F40" s="6"/>
      <c r="G40" s="6"/>
      <c r="H40" s="6"/>
      <c r="I40" s="6"/>
      <c r="J40" s="6"/>
      <c r="K40" s="6"/>
      <c r="L40" s="4"/>
      <c r="M40" s="4"/>
    </row>
    <row r="41" ht="17.25" customHeight="1" spans="1:14" x14ac:dyDescent="0.25">
      <c r="A41" s="5">
        <v>43900</v>
      </c>
      <c r="B41" s="6"/>
      <c r="C41" s="6"/>
      <c r="D41" s="6"/>
      <c r="E41" s="18">
        <v>-170</v>
      </c>
      <c r="F41" s="6"/>
      <c r="G41" s="6"/>
      <c r="H41" s="6"/>
      <c r="I41" s="6"/>
      <c r="J41" s="6"/>
      <c r="K41" s="6"/>
      <c r="L41" s="4"/>
      <c r="M41" s="4"/>
    </row>
    <row r="42" ht="17.25" customHeight="1" spans="1:14" x14ac:dyDescent="0.25">
      <c r="A42" s="5">
        <v>44175</v>
      </c>
      <c r="B42" s="6"/>
      <c r="C42" s="18">
        <v>100</v>
      </c>
      <c r="D42" s="18">
        <v>200</v>
      </c>
      <c r="E42" s="6"/>
      <c r="F42" s="18">
        <v>20</v>
      </c>
      <c r="G42" s="18">
        <v>20</v>
      </c>
      <c r="H42" s="18">
        <v>100</v>
      </c>
      <c r="I42" s="6"/>
      <c r="J42" s="6"/>
      <c r="K42" s="6"/>
      <c r="L42" s="4"/>
      <c r="M42" s="4"/>
    </row>
    <row r="43" ht="17.25" customHeight="1" spans="1:14" x14ac:dyDescent="0.25">
      <c r="A43" s="5" t="s">
        <v>406</v>
      </c>
      <c r="B43" s="6"/>
      <c r="C43" s="18">
        <v>84</v>
      </c>
      <c r="D43" s="18">
        <v>200</v>
      </c>
      <c r="E43" s="6"/>
      <c r="F43" s="18">
        <v>35</v>
      </c>
      <c r="G43" s="18">
        <v>100</v>
      </c>
      <c r="H43" s="18">
        <v>200</v>
      </c>
      <c r="I43" s="6"/>
      <c r="J43" s="6"/>
      <c r="K43" s="6"/>
      <c r="L43" s="4"/>
      <c r="M43" s="4"/>
    </row>
    <row r="44" ht="17.25" customHeight="1" spans="1:14" x14ac:dyDescent="0.25">
      <c r="A44" s="5" t="s">
        <v>406</v>
      </c>
      <c r="B44" s="6"/>
      <c r="C44" s="18">
        <v>84</v>
      </c>
      <c r="D44" s="18">
        <v>200</v>
      </c>
      <c r="E44" s="6"/>
      <c r="F44" s="18">
        <v>57</v>
      </c>
      <c r="G44" s="18">
        <v>100</v>
      </c>
      <c r="H44" s="18">
        <v>100</v>
      </c>
      <c r="I44" s="6"/>
      <c r="J44" s="6"/>
      <c r="K44" s="6"/>
      <c r="L44" s="4"/>
      <c r="M44" s="4"/>
    </row>
    <row r="45" ht="15.75" customHeight="1" spans="1:14" x14ac:dyDescent="0.25">
      <c r="A45" s="5" t="s">
        <v>1727</v>
      </c>
      <c r="B45" s="6"/>
      <c r="C45" s="18">
        <v>85</v>
      </c>
      <c r="D45" s="18">
        <v>200</v>
      </c>
      <c r="E45" s="6"/>
      <c r="F45" s="18">
        <v>38</v>
      </c>
      <c r="G45" s="18">
        <v>80</v>
      </c>
      <c r="H45" s="6"/>
      <c r="I45" s="6"/>
      <c r="J45" s="6"/>
      <c r="K45" s="6"/>
      <c r="L45" s="4"/>
      <c r="M45" s="4"/>
    </row>
    <row r="46" ht="17.25" customHeight="1" spans="1:14" x14ac:dyDescent="0.25">
      <c r="A46" s="5" t="s">
        <v>1727</v>
      </c>
      <c r="B46" s="6"/>
      <c r="C46" s="18">
        <v>85</v>
      </c>
      <c r="D46" s="18">
        <v>400</v>
      </c>
      <c r="E46" s="6"/>
      <c r="F46" s="6"/>
      <c r="G46" s="18">
        <v>190</v>
      </c>
      <c r="H46" s="6"/>
      <c r="I46" s="6"/>
      <c r="J46" s="6"/>
      <c r="K46" s="6"/>
      <c r="L46" s="4"/>
      <c r="M46" s="4"/>
    </row>
    <row r="47" ht="17.25" customHeight="1" spans="1:14" x14ac:dyDescent="0.25">
      <c r="A47" s="5" t="s">
        <v>1728</v>
      </c>
      <c r="B47" s="6"/>
      <c r="C47" s="6"/>
      <c r="D47" s="6"/>
      <c r="E47" s="18">
        <v>800</v>
      </c>
      <c r="F47" s="6"/>
      <c r="G47" s="6"/>
      <c r="H47" s="6"/>
      <c r="I47" s="6"/>
      <c r="J47" s="6"/>
      <c r="K47" s="6"/>
      <c r="L47" s="4"/>
      <c r="M47" s="4"/>
    </row>
    <row r="48" ht="17.25" customHeight="1" spans="1:14" x14ac:dyDescent="0.25">
      <c r="A48" s="5" t="s">
        <v>710</v>
      </c>
      <c r="B48" s="6"/>
      <c r="C48" s="6"/>
      <c r="D48" s="6"/>
      <c r="E48" s="18">
        <v>800</v>
      </c>
      <c r="F48" s="6"/>
      <c r="G48" s="6"/>
      <c r="H48" s="6"/>
      <c r="I48" s="6"/>
      <c r="J48" s="6"/>
      <c r="K48" s="6"/>
      <c r="L48" s="4"/>
      <c r="M48" s="4"/>
    </row>
    <row r="49" ht="17.25" customHeight="1" spans="1:14" x14ac:dyDescent="0.25">
      <c r="A49" s="75" t="s">
        <v>1729</v>
      </c>
      <c r="B49" s="76">
        <f>SUM(C39:C48)</f>
      </c>
      <c r="C49" s="76">
        <f>SUM(D39:D48)</f>
      </c>
      <c r="D49" s="76">
        <f>SUM(E39:E48)</f>
      </c>
      <c r="E49" s="76">
        <f>SUM(F39:F48)</f>
      </c>
      <c r="F49" s="76">
        <f>SUM(G39:G48)</f>
      </c>
      <c r="G49" s="76">
        <f>SUM(H39:H48)</f>
      </c>
      <c r="H49" s="76">
        <f>SUM(I39:I48)</f>
      </c>
      <c r="I49" s="189"/>
      <c r="J49" s="189"/>
      <c r="K49" s="76">
        <f>SUM(L39:L48)</f>
      </c>
      <c r="L49" s="4"/>
      <c r="M49" s="4"/>
    </row>
    <row r="50" ht="17.25" customHeight="1" spans="1:14" x14ac:dyDescent="0.25">
      <c r="A50" s="5" t="s">
        <v>407</v>
      </c>
      <c r="B50" s="6"/>
      <c r="C50" s="6"/>
      <c r="D50" s="6"/>
      <c r="E50" s="18">
        <v>800</v>
      </c>
      <c r="F50" s="6"/>
      <c r="G50" s="6"/>
      <c r="H50" s="6"/>
      <c r="I50" s="6"/>
      <c r="J50" s="6"/>
      <c r="K50" s="6"/>
      <c r="L50" s="4"/>
      <c r="M50" s="4"/>
    </row>
    <row r="51" ht="17.25" customHeight="1" spans="1:14" x14ac:dyDescent="0.25">
      <c r="A51" s="5" t="s">
        <v>1730</v>
      </c>
      <c r="B51" s="6"/>
      <c r="C51" s="18">
        <v>120</v>
      </c>
      <c r="D51" s="6"/>
      <c r="E51" s="6"/>
      <c r="F51" s="6"/>
      <c r="G51" s="18">
        <v>10</v>
      </c>
      <c r="H51" s="6"/>
      <c r="I51" s="6"/>
      <c r="J51" s="6"/>
      <c r="K51" s="6"/>
      <c r="L51" s="4"/>
      <c r="M51" s="4"/>
    </row>
    <row r="52" ht="17.25" customHeight="1" spans="1:14" x14ac:dyDescent="0.25">
      <c r="A52" s="5" t="s">
        <v>1273</v>
      </c>
      <c r="B52" s="6"/>
      <c r="C52" s="18">
        <v>42</v>
      </c>
      <c r="D52" s="6"/>
      <c r="E52" s="6"/>
      <c r="F52" s="6"/>
      <c r="G52" s="6"/>
      <c r="H52" s="6"/>
      <c r="I52" s="6"/>
      <c r="J52" s="6"/>
      <c r="K52" s="6"/>
      <c r="L52" s="4"/>
      <c r="M52" s="4"/>
    </row>
    <row r="53" ht="17.25" customHeight="1" spans="1:14" x14ac:dyDescent="0.25">
      <c r="A53" s="5" t="s">
        <v>712</v>
      </c>
      <c r="B53" s="6"/>
      <c r="C53" s="6"/>
      <c r="D53" s="6"/>
      <c r="E53" s="6"/>
      <c r="F53" s="18">
        <v>45</v>
      </c>
      <c r="G53" s="6"/>
      <c r="H53" s="6"/>
      <c r="I53" s="6"/>
      <c r="J53" s="6"/>
      <c r="K53" s="6"/>
      <c r="L53" s="4"/>
      <c r="M53" s="4"/>
    </row>
    <row r="54" ht="17.25" customHeight="1" spans="1:14" x14ac:dyDescent="0.25">
      <c r="A54" s="5">
        <v>43872</v>
      </c>
      <c r="B54" s="25"/>
      <c r="C54" s="18">
        <v>70</v>
      </c>
      <c r="D54" s="18">
        <v>100</v>
      </c>
      <c r="E54" s="18">
        <v>50</v>
      </c>
      <c r="F54" s="25"/>
      <c r="G54" s="25"/>
      <c r="H54" s="18">
        <v>150</v>
      </c>
      <c r="I54" s="18">
        <v>30</v>
      </c>
      <c r="J54" s="6"/>
      <c r="K54" s="25"/>
      <c r="L54" s="22"/>
      <c r="M54" s="22"/>
    </row>
    <row r="55" ht="17.25" customHeight="1" spans="1:14" x14ac:dyDescent="0.25">
      <c r="A55" s="5">
        <v>43901</v>
      </c>
      <c r="B55" s="25"/>
      <c r="C55" s="18">
        <v>121</v>
      </c>
      <c r="D55" s="18">
        <v>200</v>
      </c>
      <c r="E55" s="6"/>
      <c r="F55" s="25"/>
      <c r="G55" s="25"/>
      <c r="H55" s="6"/>
      <c r="I55" s="6"/>
      <c r="J55" s="6"/>
      <c r="K55" s="25"/>
      <c r="L55" s="22"/>
      <c r="M55" s="22"/>
    </row>
    <row r="56" ht="17.25" customHeight="1" spans="1:14" x14ac:dyDescent="0.25">
      <c r="A56" s="5" t="s">
        <v>1731</v>
      </c>
      <c r="B56" s="25"/>
      <c r="C56" s="6"/>
      <c r="D56" s="6"/>
      <c r="E56" s="18">
        <v>540</v>
      </c>
      <c r="F56" s="25"/>
      <c r="G56" s="25"/>
      <c r="H56" s="18">
        <v>140</v>
      </c>
      <c r="I56" s="6"/>
      <c r="J56" s="18">
        <v>90</v>
      </c>
      <c r="K56" s="25"/>
      <c r="L56" s="22"/>
      <c r="M56" s="22"/>
    </row>
    <row r="57" ht="17.25" customHeight="1" spans="1:14" x14ac:dyDescent="0.25">
      <c r="A57" s="5">
        <v>44023</v>
      </c>
      <c r="B57" s="25"/>
      <c r="C57" s="18">
        <v>84</v>
      </c>
      <c r="D57" s="18">
        <v>200</v>
      </c>
      <c r="E57" s="38">
        <v>100</v>
      </c>
      <c r="F57" s="25"/>
      <c r="G57" s="25"/>
      <c r="H57" s="18">
        <v>140</v>
      </c>
      <c r="I57" s="25"/>
      <c r="J57" s="18">
        <v>50</v>
      </c>
      <c r="K57" s="25"/>
      <c r="L57" s="22"/>
      <c r="M57" s="4"/>
    </row>
    <row r="58" ht="17.25" customHeight="1" spans="1:14" x14ac:dyDescent="0.25">
      <c r="A58" s="5" t="s">
        <v>1732</v>
      </c>
      <c r="B58" s="25"/>
      <c r="C58" s="18">
        <v>80</v>
      </c>
      <c r="D58" s="18">
        <v>170</v>
      </c>
      <c r="E58" s="38">
        <v>150</v>
      </c>
      <c r="F58" s="25"/>
      <c r="G58" s="25"/>
      <c r="H58" s="6"/>
      <c r="I58" s="18">
        <v>40</v>
      </c>
      <c r="J58" s="6"/>
      <c r="K58" s="25"/>
      <c r="L58" s="22"/>
      <c r="M58" s="4"/>
    </row>
    <row r="59" ht="17.25" customHeight="1" spans="1:14" x14ac:dyDescent="0.25">
      <c r="A59" s="5">
        <v>44085</v>
      </c>
      <c r="B59" s="25"/>
      <c r="C59" s="6"/>
      <c r="D59" s="18">
        <v>438</v>
      </c>
      <c r="E59" s="6"/>
      <c r="F59" s="25"/>
      <c r="G59" s="25"/>
      <c r="H59" s="6"/>
      <c r="I59" s="18">
        <v>30</v>
      </c>
      <c r="J59" s="6"/>
      <c r="K59" s="25"/>
      <c r="L59" s="22"/>
      <c r="M59" s="4"/>
    </row>
    <row r="60" ht="17.25" customHeight="1" spans="1:14" x14ac:dyDescent="0.25">
      <c r="A60" s="5" t="s">
        <v>1733</v>
      </c>
      <c r="B60" s="25"/>
      <c r="C60" s="6"/>
      <c r="D60" s="6"/>
      <c r="E60" s="38">
        <v>-250</v>
      </c>
      <c r="F60" s="25"/>
      <c r="G60" s="25"/>
      <c r="H60" s="6"/>
      <c r="I60" s="6"/>
      <c r="J60" s="6"/>
      <c r="K60" s="25"/>
      <c r="L60" s="22"/>
      <c r="M60" s="4"/>
    </row>
    <row r="61" ht="17.25" customHeight="1" spans="1:14" x14ac:dyDescent="0.25">
      <c r="A61" s="5" t="s">
        <v>1378</v>
      </c>
      <c r="B61" s="6"/>
      <c r="C61" s="6"/>
      <c r="D61" s="18">
        <v>150</v>
      </c>
      <c r="E61" s="18">
        <v>250</v>
      </c>
      <c r="F61" s="6"/>
      <c r="G61" s="18">
        <v>50</v>
      </c>
      <c r="H61" s="6"/>
      <c r="I61" s="18">
        <v>84</v>
      </c>
      <c r="J61" s="6"/>
      <c r="K61" s="18">
        <v>400</v>
      </c>
      <c r="L61" s="4"/>
      <c r="M61" s="4"/>
    </row>
    <row r="62" ht="17.25" customHeight="1" spans="1:14" x14ac:dyDescent="0.25">
      <c r="A62" s="5" t="s">
        <v>1378</v>
      </c>
      <c r="B62" s="6"/>
      <c r="C62" s="18">
        <v>85</v>
      </c>
      <c r="D62" s="18">
        <v>150</v>
      </c>
      <c r="E62" s="6"/>
      <c r="F62" s="6"/>
      <c r="G62" s="6"/>
      <c r="H62" s="18">
        <v>250</v>
      </c>
      <c r="I62" s="6"/>
      <c r="J62" s="6"/>
      <c r="K62" s="18">
        <v>400</v>
      </c>
      <c r="L62" s="4"/>
      <c r="M62" s="4"/>
    </row>
    <row r="63" ht="17.25" customHeight="1" spans="1:14" x14ac:dyDescent="0.25">
      <c r="A63" s="5" t="s">
        <v>1378</v>
      </c>
      <c r="B63" s="6"/>
      <c r="C63" s="18">
        <v>84</v>
      </c>
      <c r="D63" s="18">
        <v>150</v>
      </c>
      <c r="E63" s="18">
        <v>150</v>
      </c>
      <c r="F63" s="6"/>
      <c r="G63" s="6"/>
      <c r="H63" s="18">
        <v>150</v>
      </c>
      <c r="I63" s="6"/>
      <c r="J63" s="6"/>
      <c r="K63" s="18">
        <v>200</v>
      </c>
      <c r="L63" s="4"/>
      <c r="M63" s="4"/>
    </row>
    <row r="64" ht="17.25" customHeight="1" spans="1:14" x14ac:dyDescent="0.25">
      <c r="A64" s="5" t="s">
        <v>1378</v>
      </c>
      <c r="B64" s="6"/>
      <c r="C64" s="18">
        <v>85</v>
      </c>
      <c r="D64" s="18">
        <v>150</v>
      </c>
      <c r="E64" s="18">
        <v>150</v>
      </c>
      <c r="F64" s="6"/>
      <c r="G64" s="6"/>
      <c r="H64" s="18">
        <v>150</v>
      </c>
      <c r="I64" s="6"/>
      <c r="J64" s="6"/>
      <c r="K64" s="18">
        <v>200</v>
      </c>
      <c r="L64" s="4"/>
      <c r="M64" s="4"/>
    </row>
    <row r="65" ht="17.25" customHeight="1" spans="1:14" x14ac:dyDescent="0.25">
      <c r="A65" s="5" t="s">
        <v>1734</v>
      </c>
      <c r="B65" s="6"/>
      <c r="C65" s="6"/>
      <c r="D65" s="6"/>
      <c r="E65" s="6"/>
      <c r="F65" s="6"/>
      <c r="G65" s="6"/>
      <c r="H65" s="18">
        <v>800</v>
      </c>
      <c r="I65" s="6"/>
      <c r="J65" s="6"/>
      <c r="K65" s="6"/>
      <c r="L65" s="4"/>
      <c r="M65" s="4"/>
    </row>
    <row r="66" ht="17.25" customHeight="1" spans="1:14" x14ac:dyDescent="0.25">
      <c r="A66" s="5" t="s">
        <v>520</v>
      </c>
      <c r="B66" s="6"/>
      <c r="C66" s="6"/>
      <c r="D66" s="6"/>
      <c r="E66" s="18">
        <v>400</v>
      </c>
      <c r="F66" s="6"/>
      <c r="G66" s="6"/>
      <c r="H66" s="18">
        <v>400</v>
      </c>
      <c r="I66" s="6"/>
      <c r="J66" s="6"/>
      <c r="K66" s="6"/>
      <c r="L66" s="4"/>
      <c r="M66" s="4"/>
    </row>
    <row r="67" ht="17.25" customHeight="1" spans="1:14" x14ac:dyDescent="0.25">
      <c r="A67" s="5" t="s">
        <v>520</v>
      </c>
      <c r="B67" s="6"/>
      <c r="C67" s="18">
        <v>97</v>
      </c>
      <c r="D67" s="18">
        <v>100</v>
      </c>
      <c r="E67" s="18">
        <v>18</v>
      </c>
      <c r="F67" s="6"/>
      <c r="G67" s="6"/>
      <c r="H67" s="6"/>
      <c r="I67" s="6"/>
      <c r="J67" s="6"/>
      <c r="K67" s="6"/>
      <c r="L67" s="4"/>
      <c r="M67" s="4"/>
    </row>
    <row r="68" ht="17.25" customHeight="1" spans="1:14" x14ac:dyDescent="0.25">
      <c r="A68" s="5" t="s">
        <v>410</v>
      </c>
      <c r="B68" s="6"/>
      <c r="C68" s="18">
        <v>100</v>
      </c>
      <c r="D68" s="18">
        <v>300</v>
      </c>
      <c r="E68" s="6"/>
      <c r="F68" s="6"/>
      <c r="G68" s="6"/>
      <c r="H68" s="6"/>
      <c r="I68" s="6"/>
      <c r="J68" s="6"/>
      <c r="K68" s="18">
        <v>240</v>
      </c>
      <c r="L68" s="4"/>
      <c r="M68" s="4"/>
    </row>
    <row r="69" ht="17.25" customHeight="1" spans="1:14" x14ac:dyDescent="0.25">
      <c r="A69" s="5" t="s">
        <v>410</v>
      </c>
      <c r="B69" s="25"/>
      <c r="C69" s="25"/>
      <c r="D69" s="25"/>
      <c r="E69" s="18">
        <v>484</v>
      </c>
      <c r="F69" s="18">
        <v>50</v>
      </c>
      <c r="G69" s="18">
        <v>100</v>
      </c>
      <c r="H69" s="18">
        <v>162</v>
      </c>
      <c r="I69" s="25"/>
      <c r="J69" s="25"/>
      <c r="K69" s="25"/>
      <c r="L69" s="4"/>
      <c r="M69" s="4"/>
    </row>
    <row r="70" ht="17.25" customHeight="1" spans="1:14" x14ac:dyDescent="0.25">
      <c r="A70" s="5" t="s">
        <v>410</v>
      </c>
      <c r="B70" s="6"/>
      <c r="C70" s="18">
        <v>312</v>
      </c>
      <c r="D70" s="18">
        <v>250</v>
      </c>
      <c r="E70" s="18">
        <v>400</v>
      </c>
      <c r="F70" s="6"/>
      <c r="G70" s="6"/>
      <c r="H70" s="6"/>
      <c r="I70" s="18">
        <v>95</v>
      </c>
      <c r="J70" s="6"/>
      <c r="K70" s="6"/>
      <c r="L70" s="4"/>
      <c r="M70" s="4"/>
    </row>
    <row r="71" ht="17.25" customHeight="1" spans="1:14" x14ac:dyDescent="0.25">
      <c r="A71" s="5" t="s">
        <v>716</v>
      </c>
      <c r="B71" s="6"/>
      <c r="C71" s="6"/>
      <c r="D71" s="6"/>
      <c r="E71" s="6"/>
      <c r="F71" s="18">
        <v>140</v>
      </c>
      <c r="G71" s="6"/>
      <c r="H71" s="6"/>
      <c r="I71" s="6"/>
      <c r="J71" s="6"/>
      <c r="K71" s="6"/>
      <c r="L71" s="4"/>
      <c r="M71" s="4"/>
    </row>
    <row r="72" ht="17.25" customHeight="1" spans="1:14" x14ac:dyDescent="0.25">
      <c r="A72" s="5" t="s">
        <v>716</v>
      </c>
      <c r="B72" s="6"/>
      <c r="C72" s="6"/>
      <c r="D72" s="6"/>
      <c r="E72" s="6"/>
      <c r="F72" s="18">
        <v>140</v>
      </c>
      <c r="G72" s="6"/>
      <c r="H72" s="6"/>
      <c r="I72" s="6"/>
      <c r="J72" s="6"/>
      <c r="K72" s="6"/>
      <c r="L72" s="4"/>
      <c r="M72" s="4"/>
    </row>
    <row r="73" ht="17.25" customHeight="1" spans="1:14" x14ac:dyDescent="0.25">
      <c r="A73" s="75" t="s">
        <v>1735</v>
      </c>
      <c r="B73" s="76">
        <f>SUM(C49:C72)</f>
      </c>
      <c r="C73" s="76">
        <f>SUM(D49:D72)</f>
      </c>
      <c r="D73" s="76">
        <f>SUM(E49:E72)</f>
      </c>
      <c r="E73" s="76">
        <f>SUM(F49:F72)</f>
      </c>
      <c r="F73" s="76">
        <f>SUM(G49:G72)</f>
      </c>
      <c r="G73" s="76">
        <f>SUM(H49:H72)</f>
      </c>
      <c r="H73" s="76">
        <f>SUM(I49:I72)</f>
      </c>
      <c r="I73" s="76">
        <f>SUM(J49:J72)</f>
      </c>
      <c r="J73" s="76">
        <f>SUM(K49:K72)</f>
      </c>
      <c r="K73" s="76">
        <f>SUM(L49:L72)</f>
      </c>
      <c r="L73" s="4"/>
      <c r="M73" s="4"/>
    </row>
    <row r="74" ht="17.25" customHeight="1" spans="1:14" x14ac:dyDescent="0.25">
      <c r="A74" s="5" t="s">
        <v>1736</v>
      </c>
      <c r="B74" s="6"/>
      <c r="C74" s="6"/>
      <c r="D74" s="18">
        <v>-220</v>
      </c>
      <c r="E74" s="18">
        <v>-323</v>
      </c>
      <c r="F74" s="6"/>
      <c r="G74" s="6"/>
      <c r="H74" s="18">
        <v>-142</v>
      </c>
      <c r="I74" s="6"/>
      <c r="J74" s="6"/>
      <c r="K74" s="6"/>
      <c r="L74" s="4"/>
      <c r="M74" s="4"/>
    </row>
    <row r="75" ht="17.25" customHeight="1" spans="1:14" x14ac:dyDescent="0.25">
      <c r="A75" s="5" t="s">
        <v>1736</v>
      </c>
      <c r="B75" s="6"/>
      <c r="C75" s="6"/>
      <c r="D75" s="6"/>
      <c r="E75" s="6"/>
      <c r="F75" s="6"/>
      <c r="G75" s="6"/>
      <c r="H75" s="18">
        <v>-700</v>
      </c>
      <c r="I75" s="6"/>
      <c r="J75" s="6"/>
      <c r="K75" s="6"/>
      <c r="L75" s="4"/>
      <c r="M75" s="4"/>
    </row>
    <row r="76" ht="17.25" customHeight="1" spans="1:14" x14ac:dyDescent="0.25">
      <c r="A76" s="5" t="s">
        <v>1736</v>
      </c>
      <c r="B76" s="6"/>
      <c r="C76" s="6"/>
      <c r="D76" s="6"/>
      <c r="E76" s="18">
        <v>-870</v>
      </c>
      <c r="F76" s="6"/>
      <c r="G76" s="6"/>
      <c r="H76" s="6"/>
      <c r="I76" s="6"/>
      <c r="J76" s="6"/>
      <c r="K76" s="6"/>
      <c r="L76" s="4"/>
      <c r="M76" s="4"/>
    </row>
    <row r="77" ht="17.25" customHeight="1" spans="1:14" x14ac:dyDescent="0.25">
      <c r="A77" s="5" t="s">
        <v>1737</v>
      </c>
      <c r="B77" s="6"/>
      <c r="C77" s="6"/>
      <c r="D77" s="6"/>
      <c r="E77" s="18">
        <v>-202</v>
      </c>
      <c r="F77" s="18">
        <v>-40</v>
      </c>
      <c r="G77" s="6"/>
      <c r="H77" s="18">
        <v>-180</v>
      </c>
      <c r="I77" s="6"/>
      <c r="J77" s="6"/>
      <c r="K77" s="6"/>
      <c r="L77" s="4"/>
      <c r="M77" s="4"/>
    </row>
    <row r="78" ht="17.25" customHeight="1" spans="1:14" x14ac:dyDescent="0.25">
      <c r="A78" s="5" t="s">
        <v>1737</v>
      </c>
      <c r="B78" s="6"/>
      <c r="C78" s="6"/>
      <c r="D78" s="6"/>
      <c r="E78" s="18">
        <v>-600</v>
      </c>
      <c r="F78" s="6"/>
      <c r="G78" s="6"/>
      <c r="H78" s="18">
        <v>-150</v>
      </c>
      <c r="I78" s="6"/>
      <c r="J78" s="6"/>
      <c r="K78" s="6"/>
      <c r="L78" s="4"/>
      <c r="M78" s="4"/>
    </row>
    <row r="79" ht="17.25" customHeight="1" spans="1:14" x14ac:dyDescent="0.25">
      <c r="A79" s="5" t="s">
        <v>1737</v>
      </c>
      <c r="B79" s="6"/>
      <c r="C79" s="6"/>
      <c r="D79" s="6"/>
      <c r="E79" s="18">
        <v>-700</v>
      </c>
      <c r="F79" s="6"/>
      <c r="G79" s="6"/>
      <c r="H79" s="6"/>
      <c r="I79" s="6"/>
      <c r="J79" s="6"/>
      <c r="K79" s="6"/>
      <c r="L79" s="4"/>
      <c r="M79" s="4"/>
    </row>
    <row r="80" ht="17.25" customHeight="1" spans="1:14" x14ac:dyDescent="0.25">
      <c r="A80" s="5">
        <v>43842</v>
      </c>
      <c r="B80" s="6"/>
      <c r="C80" s="18">
        <v>-104</v>
      </c>
      <c r="D80" s="6"/>
      <c r="E80" s="6"/>
      <c r="F80" s="18">
        <v>-17</v>
      </c>
      <c r="G80" s="6"/>
      <c r="H80" s="6"/>
      <c r="I80" s="6"/>
      <c r="J80" s="6"/>
      <c r="K80" s="6"/>
      <c r="L80" s="4"/>
      <c r="M80" s="4"/>
    </row>
    <row r="81" ht="17.25" customHeight="1" spans="1:14" x14ac:dyDescent="0.25">
      <c r="A81" s="5" t="s">
        <v>1738</v>
      </c>
      <c r="B81" s="6"/>
      <c r="C81" s="18">
        <v>-119</v>
      </c>
      <c r="D81" s="6"/>
      <c r="E81" s="6"/>
      <c r="F81" s="6"/>
      <c r="G81" s="6"/>
      <c r="H81" s="6"/>
      <c r="I81" s="6"/>
      <c r="J81" s="6"/>
      <c r="K81" s="6"/>
      <c r="L81" s="4"/>
      <c r="M81" s="4"/>
    </row>
    <row r="82" ht="17.25" customHeight="1" spans="1:14" x14ac:dyDescent="0.25">
      <c r="A82" s="5">
        <v>43873</v>
      </c>
      <c r="B82" s="6"/>
      <c r="C82" s="6"/>
      <c r="D82" s="18">
        <v>-674</v>
      </c>
      <c r="E82" s="18">
        <v>-21</v>
      </c>
      <c r="F82" s="6"/>
      <c r="G82" s="6"/>
      <c r="H82" s="18">
        <v>-25</v>
      </c>
      <c r="I82" s="6"/>
      <c r="J82" s="6"/>
      <c r="K82" s="6"/>
      <c r="L82" s="4"/>
      <c r="M82" s="4"/>
    </row>
    <row r="83" ht="17.25" customHeight="1" spans="1:14" x14ac:dyDescent="0.25">
      <c r="A83" s="5" t="s">
        <v>1739</v>
      </c>
      <c r="B83" s="6"/>
      <c r="C83" s="18">
        <v>-65</v>
      </c>
      <c r="D83" s="18">
        <v>-30</v>
      </c>
      <c r="E83" s="6"/>
      <c r="F83" s="6"/>
      <c r="G83" s="18">
        <v>-100</v>
      </c>
      <c r="H83" s="6"/>
      <c r="I83" s="6"/>
      <c r="J83" s="6"/>
      <c r="K83" s="18">
        <v>-430</v>
      </c>
      <c r="L83" s="4"/>
      <c r="M83" s="4"/>
    </row>
    <row r="84" ht="17.25" customHeight="1" spans="1:14" x14ac:dyDescent="0.25">
      <c r="A84" s="5">
        <v>44055</v>
      </c>
      <c r="B84" s="6"/>
      <c r="C84" s="6"/>
      <c r="D84" s="18">
        <v>-300</v>
      </c>
      <c r="E84" s="6"/>
      <c r="F84" s="6"/>
      <c r="G84" s="6"/>
      <c r="H84" s="18">
        <v>-595</v>
      </c>
      <c r="I84" s="6"/>
      <c r="J84" s="6"/>
      <c r="K84" s="6"/>
      <c r="L84" s="4"/>
      <c r="M84" s="4"/>
    </row>
    <row r="85" ht="17.25" customHeight="1" spans="1:14" x14ac:dyDescent="0.25">
      <c r="A85" s="5" t="s">
        <v>1740</v>
      </c>
      <c r="B85" s="6"/>
      <c r="C85" s="6"/>
      <c r="D85" s="18">
        <v>-170</v>
      </c>
      <c r="E85" s="18">
        <v>-250</v>
      </c>
      <c r="F85" s="18">
        <v>-82</v>
      </c>
      <c r="G85" s="6"/>
      <c r="H85" s="6"/>
      <c r="I85" s="6"/>
      <c r="J85" s="6"/>
      <c r="K85" s="18">
        <v>-10</v>
      </c>
      <c r="L85" s="4"/>
      <c r="M85" s="4"/>
    </row>
    <row r="86" ht="17.25" customHeight="1" spans="1:14" x14ac:dyDescent="0.25">
      <c r="A86" s="5">
        <v>44147</v>
      </c>
      <c r="B86" s="25"/>
      <c r="C86" s="18">
        <v>-84</v>
      </c>
      <c r="D86" s="18">
        <v>-110</v>
      </c>
      <c r="E86" s="18">
        <v>-100</v>
      </c>
      <c r="F86" s="18">
        <v>-18</v>
      </c>
      <c r="G86" s="25"/>
      <c r="H86" s="25"/>
      <c r="I86" s="18">
        <v>-18</v>
      </c>
      <c r="J86" s="25"/>
      <c r="K86" s="18">
        <v>-10</v>
      </c>
      <c r="L86" s="22"/>
      <c r="M86" s="4"/>
    </row>
    <row r="87" ht="17.25" customHeight="1" spans="1:14" x14ac:dyDescent="0.25">
      <c r="A87" s="5" t="s">
        <v>1379</v>
      </c>
      <c r="B87" s="6"/>
      <c r="C87" s="18">
        <v>-101</v>
      </c>
      <c r="D87" s="6"/>
      <c r="E87" s="6"/>
      <c r="F87" s="6"/>
      <c r="G87" s="6"/>
      <c r="H87" s="6"/>
      <c r="I87" s="6"/>
      <c r="J87" s="6"/>
      <c r="K87" s="18">
        <v>-10</v>
      </c>
      <c r="L87" s="4"/>
      <c r="M87" s="4"/>
    </row>
    <row r="88" ht="17.25" customHeight="1" spans="1:14" x14ac:dyDescent="0.25">
      <c r="A88" s="5" t="s">
        <v>1741</v>
      </c>
      <c r="B88" s="6"/>
      <c r="C88" s="18">
        <v>-101</v>
      </c>
      <c r="D88" s="18">
        <v>-200</v>
      </c>
      <c r="E88" s="6"/>
      <c r="F88" s="6"/>
      <c r="G88" s="18">
        <v>-32</v>
      </c>
      <c r="H88" s="6"/>
      <c r="I88" s="6"/>
      <c r="J88" s="6"/>
      <c r="K88" s="18">
        <v>-10</v>
      </c>
      <c r="L88" s="4"/>
      <c r="M88" s="4"/>
    </row>
    <row r="89" ht="17.25" customHeight="1" spans="1:14" x14ac:dyDescent="0.25">
      <c r="A89" s="75" t="s">
        <v>1742</v>
      </c>
      <c r="B89" s="76">
        <f>SUM(C73:C88)</f>
      </c>
      <c r="C89" s="76">
        <f>SUM(D73:D88)</f>
      </c>
      <c r="D89" s="76">
        <f>SUM(E73:E88)</f>
      </c>
      <c r="E89" s="76">
        <f>SUM(F73:F88)</f>
      </c>
      <c r="F89" s="76">
        <f>SUM(G73:G88)</f>
      </c>
      <c r="G89" s="76">
        <f>SUM(H73:H88)</f>
      </c>
      <c r="H89" s="76">
        <f>SUM(I73:I88)</f>
      </c>
      <c r="I89" s="76">
        <f>SUM(J73:J88)</f>
      </c>
      <c r="J89" s="76">
        <f>SUM(K73:K88)</f>
      </c>
      <c r="K89" s="76">
        <f>SUM(L73:L88)</f>
      </c>
      <c r="L89" s="4"/>
      <c r="M89" s="4"/>
    </row>
    <row r="90" ht="17.25" customHeight="1" spans="1:14" x14ac:dyDescent="0.25">
      <c r="A90" s="5" t="s">
        <v>1743</v>
      </c>
      <c r="B90" s="25"/>
      <c r="C90" s="18">
        <v>-70</v>
      </c>
      <c r="D90" s="18">
        <v>-200</v>
      </c>
      <c r="E90" s="25"/>
      <c r="F90" s="18">
        <v>-16</v>
      </c>
      <c r="G90" s="18">
        <v>-60</v>
      </c>
      <c r="H90" s="25"/>
      <c r="I90" s="25"/>
      <c r="J90" s="25"/>
      <c r="K90" s="25"/>
      <c r="L90" s="22"/>
      <c r="M90" s="4"/>
    </row>
    <row r="91" ht="17.25" customHeight="1" spans="1:14" x14ac:dyDescent="0.25">
      <c r="A91" s="5" t="s">
        <v>717</v>
      </c>
      <c r="B91" s="6"/>
      <c r="C91" s="18">
        <v>-92</v>
      </c>
      <c r="D91" s="6"/>
      <c r="E91" s="18">
        <v>-214</v>
      </c>
      <c r="F91" s="18">
        <v>-5</v>
      </c>
      <c r="G91" s="6"/>
      <c r="H91" s="6"/>
      <c r="I91" s="18">
        <v>-9</v>
      </c>
      <c r="J91" s="6"/>
      <c r="K91" s="6"/>
      <c r="L91" s="4"/>
      <c r="M91" s="4"/>
    </row>
    <row r="92" ht="17.25" customHeight="1" spans="1:14" x14ac:dyDescent="0.25">
      <c r="A92" s="5" t="s">
        <v>1744</v>
      </c>
      <c r="B92" s="6"/>
      <c r="C92" s="18">
        <v>-45</v>
      </c>
      <c r="D92" s="6"/>
      <c r="E92" s="6"/>
      <c r="F92" s="6"/>
      <c r="G92" s="6"/>
      <c r="H92" s="6"/>
      <c r="I92" s="18">
        <v>-76</v>
      </c>
      <c r="J92" s="6"/>
      <c r="K92" s="18">
        <v>-1</v>
      </c>
      <c r="L92" s="4"/>
      <c r="M92" s="4"/>
    </row>
    <row r="93" ht="17.25" customHeight="1" spans="1:14" x14ac:dyDescent="0.25">
      <c r="A93" s="5" t="s">
        <v>1745</v>
      </c>
      <c r="B93" s="6"/>
      <c r="C93" s="18">
        <v>-53</v>
      </c>
      <c r="D93" s="6"/>
      <c r="E93" s="18">
        <v>-110</v>
      </c>
      <c r="F93" s="6"/>
      <c r="G93" s="6"/>
      <c r="H93" s="6"/>
      <c r="I93" s="18">
        <v>-65</v>
      </c>
      <c r="J93" s="6"/>
      <c r="K93" s="6"/>
      <c r="L93" s="4"/>
      <c r="M93" s="4"/>
    </row>
    <row r="94" ht="17.25" customHeight="1" spans="1:14" x14ac:dyDescent="0.25">
      <c r="A94" s="5">
        <v>44287</v>
      </c>
      <c r="B94" s="6"/>
      <c r="C94" s="6"/>
      <c r="D94" s="6"/>
      <c r="E94" s="18">
        <v>-800</v>
      </c>
      <c r="F94" s="6"/>
      <c r="G94" s="6"/>
      <c r="H94" s="6"/>
      <c r="I94" s="6"/>
      <c r="J94" s="6"/>
      <c r="K94" s="6"/>
      <c r="L94" s="4"/>
      <c r="M94" s="4"/>
    </row>
    <row r="95" ht="17.25" customHeight="1" spans="1:14" x14ac:dyDescent="0.25">
      <c r="A95" s="5">
        <v>44317</v>
      </c>
      <c r="B95" s="6"/>
      <c r="C95" s="6"/>
      <c r="D95" s="18">
        <v>-67</v>
      </c>
      <c r="E95" s="18">
        <v>-563</v>
      </c>
      <c r="F95" s="6"/>
      <c r="G95" s="18">
        <v>-78</v>
      </c>
      <c r="H95" s="6"/>
      <c r="I95" s="6"/>
      <c r="J95" s="6"/>
      <c r="K95" s="18">
        <v>-770</v>
      </c>
      <c r="L95" s="4"/>
      <c r="M95" s="4"/>
    </row>
    <row r="96" ht="17.25" customHeight="1" spans="1:14" x14ac:dyDescent="0.25">
      <c r="A96" s="5">
        <v>44317</v>
      </c>
      <c r="B96" s="6"/>
      <c r="C96" s="18">
        <v>-69</v>
      </c>
      <c r="D96" s="18">
        <v>-249</v>
      </c>
      <c r="E96" s="6"/>
      <c r="F96" s="6"/>
      <c r="G96" s="18">
        <v>-57</v>
      </c>
      <c r="H96" s="6"/>
      <c r="I96" s="18">
        <v>-16</v>
      </c>
      <c r="J96" s="6"/>
      <c r="K96" s="6"/>
      <c r="L96" s="4"/>
      <c r="M96" s="4"/>
    </row>
    <row r="97" ht="17.25" customHeight="1" spans="1:14" x14ac:dyDescent="0.25">
      <c r="A97" s="5">
        <v>44348</v>
      </c>
      <c r="B97" s="6"/>
      <c r="C97" s="6"/>
      <c r="D97" s="18">
        <v>-210</v>
      </c>
      <c r="E97" s="18">
        <v>-70</v>
      </c>
      <c r="F97" s="18">
        <v>-83</v>
      </c>
      <c r="G97" s="18">
        <v>-65</v>
      </c>
      <c r="H97" s="6"/>
      <c r="I97" s="6"/>
      <c r="J97" s="6"/>
      <c r="K97" s="6"/>
      <c r="L97" s="4"/>
      <c r="M97" s="4"/>
    </row>
    <row r="98" ht="17.25" customHeight="1" spans="1:14" x14ac:dyDescent="0.25">
      <c r="A98" s="5">
        <v>44348</v>
      </c>
      <c r="B98" s="6"/>
      <c r="C98" s="18">
        <v>-46</v>
      </c>
      <c r="D98" s="18">
        <v>-260</v>
      </c>
      <c r="E98" s="6"/>
      <c r="F98" s="6"/>
      <c r="G98" s="18">
        <v>-10</v>
      </c>
      <c r="H98" s="6"/>
      <c r="I98" s="18">
        <v>-20</v>
      </c>
      <c r="J98" s="18">
        <v>-16</v>
      </c>
      <c r="K98" s="6"/>
      <c r="L98" s="4"/>
      <c r="M98" s="4"/>
    </row>
    <row r="99" ht="17.25" customHeight="1" spans="1:14" x14ac:dyDescent="0.25">
      <c r="A99" s="45" t="s">
        <v>1746</v>
      </c>
      <c r="B99" s="6"/>
      <c r="C99" s="6"/>
      <c r="D99" s="6"/>
      <c r="E99" s="18">
        <v>-30</v>
      </c>
      <c r="F99" s="18">
        <v>-164</v>
      </c>
      <c r="G99" s="6"/>
      <c r="H99" s="6"/>
      <c r="I99" s="6"/>
      <c r="J99" s="6"/>
      <c r="K99" s="6"/>
      <c r="L99" s="4"/>
      <c r="M99" s="4"/>
    </row>
    <row r="100" ht="17.25" customHeight="1" spans="1:14" x14ac:dyDescent="0.25">
      <c r="A100" s="5" t="s">
        <v>511</v>
      </c>
      <c r="B100" s="6"/>
      <c r="C100" s="18">
        <v>-68</v>
      </c>
      <c r="D100" s="6"/>
      <c r="E100" s="6"/>
      <c r="F100" s="18">
        <v>-32</v>
      </c>
      <c r="G100" s="6"/>
      <c r="H100" s="6"/>
      <c r="I100" s="6"/>
      <c r="J100" s="18">
        <v>-74</v>
      </c>
      <c r="K100" s="6"/>
      <c r="L100" s="4"/>
      <c r="M100" s="4"/>
    </row>
    <row r="101" ht="17.25" customHeight="1" spans="1:14" x14ac:dyDescent="0.25">
      <c r="A101" s="5" t="s">
        <v>1747</v>
      </c>
      <c r="B101" s="6"/>
      <c r="C101" s="18">
        <v>-65</v>
      </c>
      <c r="D101" s="18">
        <v>-132</v>
      </c>
      <c r="E101" s="6"/>
      <c r="F101" s="18">
        <v>-28</v>
      </c>
      <c r="G101" s="18">
        <v>-36</v>
      </c>
      <c r="H101" s="6"/>
      <c r="I101" s="6"/>
      <c r="J101" s="6"/>
      <c r="K101" s="6"/>
      <c r="L101" s="4"/>
      <c r="M101" s="4"/>
    </row>
    <row r="102" ht="17.25" customHeight="1" spans="1:14" x14ac:dyDescent="0.25">
      <c r="A102" s="5" t="s">
        <v>1748</v>
      </c>
      <c r="B102" s="6"/>
      <c r="C102" s="18">
        <v>-20</v>
      </c>
      <c r="D102" s="18">
        <v>-80</v>
      </c>
      <c r="E102" s="6"/>
      <c r="F102" s="6"/>
      <c r="G102" s="18">
        <v>-50</v>
      </c>
      <c r="H102" s="6"/>
      <c r="I102" s="6"/>
      <c r="J102" s="6"/>
      <c r="K102" s="6"/>
      <c r="L102" s="4"/>
      <c r="M102" s="4"/>
    </row>
    <row r="103" ht="17.25" customHeight="1" spans="1:14" x14ac:dyDescent="0.25">
      <c r="A103" s="75" t="s">
        <v>1749</v>
      </c>
      <c r="B103" s="76">
        <f>SUM(C89:C102)</f>
      </c>
      <c r="C103" s="76">
        <f>SUM(D89:D102)</f>
      </c>
      <c r="D103" s="76">
        <f>SUM(E89:E102)</f>
      </c>
      <c r="E103" s="76">
        <f>SUM(F89:F102)</f>
      </c>
      <c r="F103" s="76">
        <f>SUM(G89:G102)</f>
      </c>
      <c r="G103" s="76">
        <f>SUM(H89:H102)</f>
      </c>
      <c r="H103" s="76">
        <f>SUM(I89:I102)</f>
      </c>
      <c r="I103" s="76">
        <f>SUM(J89:J102)</f>
      </c>
      <c r="J103" s="76">
        <f>SUM(K89:K102)</f>
      </c>
      <c r="K103" s="76">
        <f>SUM(L89:L102)</f>
      </c>
      <c r="L103" s="4"/>
      <c r="M103" s="4"/>
    </row>
    <row r="104" ht="17.25" customHeight="1" spans="1:14" x14ac:dyDescent="0.25">
      <c r="A104" s="5" t="s">
        <v>1750</v>
      </c>
      <c r="B104" s="25"/>
      <c r="C104" s="18">
        <v>-26</v>
      </c>
      <c r="D104" s="25"/>
      <c r="E104" s="25"/>
      <c r="F104" s="18">
        <v>-54</v>
      </c>
      <c r="G104" s="25"/>
      <c r="H104" s="25"/>
      <c r="I104" s="18">
        <v>-57</v>
      </c>
      <c r="J104" s="25"/>
      <c r="K104" s="25"/>
      <c r="L104" s="22"/>
      <c r="M104" s="4"/>
    </row>
    <row r="105" ht="17.25" customHeight="1" spans="1:14" x14ac:dyDescent="0.25">
      <c r="A105" s="5" t="s">
        <v>1751</v>
      </c>
      <c r="B105" s="25"/>
      <c r="C105" s="18">
        <v>-60</v>
      </c>
      <c r="D105" s="18">
        <v>-50</v>
      </c>
      <c r="E105" s="25"/>
      <c r="F105" s="25"/>
      <c r="G105" s="18">
        <v>-50</v>
      </c>
      <c r="H105" s="25"/>
      <c r="I105" s="25"/>
      <c r="J105" s="25"/>
      <c r="K105" s="25"/>
      <c r="L105" s="4"/>
      <c r="M105" s="4"/>
    </row>
    <row r="106" ht="17.25" customHeight="1" spans="1:14" x14ac:dyDescent="0.25">
      <c r="A106" s="75" t="s">
        <v>1752</v>
      </c>
      <c r="B106" s="76">
        <f>SUM(C103:C105)</f>
      </c>
      <c r="C106" s="76">
        <f>SUM(D103:D105)</f>
      </c>
      <c r="D106" s="76">
        <f>SUM(E103:E105)</f>
      </c>
      <c r="E106" s="76">
        <f>SUM(F103:F105)</f>
      </c>
      <c r="F106" s="52">
        <f>SUM(G103:G105)</f>
      </c>
      <c r="G106" s="76">
        <f>SUM(H103:H105)</f>
      </c>
      <c r="H106" s="76">
        <f>SUM(I103:I105)</f>
      </c>
      <c r="I106" s="76">
        <f>SUM(J103:J105)</f>
      </c>
      <c r="J106" s="76">
        <f>SUM(K103:K105)</f>
      </c>
      <c r="K106" s="76">
        <f>SUM(L103:L105)</f>
      </c>
      <c r="L106" s="4"/>
      <c r="M106" s="4"/>
    </row>
    <row r="107" ht="17.25" customHeight="1" spans="1:14" x14ac:dyDescent="0.25">
      <c r="A107" s="5">
        <v>44350</v>
      </c>
      <c r="B107" s="25"/>
      <c r="C107" s="18">
        <v>-51</v>
      </c>
      <c r="D107" s="18">
        <v>-76</v>
      </c>
      <c r="E107" s="18">
        <v>-49</v>
      </c>
      <c r="F107" s="25"/>
      <c r="G107" s="18">
        <v>-22</v>
      </c>
      <c r="H107" s="18">
        <v>-77</v>
      </c>
      <c r="I107" s="18">
        <v>-11</v>
      </c>
      <c r="J107" s="18">
        <v>-12</v>
      </c>
      <c r="K107" s="18">
        <v>-199</v>
      </c>
      <c r="L107" s="4"/>
      <c r="M107" s="4"/>
    </row>
    <row r="108" ht="17.25" customHeight="1" spans="1:14" x14ac:dyDescent="0.25">
      <c r="A108" s="5">
        <v>44472</v>
      </c>
      <c r="B108" s="25"/>
      <c r="C108" s="25"/>
      <c r="D108" s="25"/>
      <c r="E108" s="25"/>
      <c r="F108" s="25"/>
      <c r="G108" s="25"/>
      <c r="H108" s="18">
        <v>-617</v>
      </c>
      <c r="I108" s="25"/>
      <c r="J108" s="25"/>
      <c r="K108" s="25"/>
      <c r="L108" s="4"/>
      <c r="M108" s="4"/>
    </row>
    <row r="109" ht="15.75" customHeight="1" spans="1:14" x14ac:dyDescent="0.25">
      <c r="A109" s="5" t="s">
        <v>721</v>
      </c>
      <c r="B109" s="25"/>
      <c r="C109" s="18">
        <v>-79</v>
      </c>
      <c r="D109" s="18">
        <v>-200</v>
      </c>
      <c r="E109" s="25"/>
      <c r="F109" s="25"/>
      <c r="G109" s="25"/>
      <c r="H109" s="25"/>
      <c r="I109" s="18">
        <v>-5</v>
      </c>
      <c r="J109" s="18">
        <v>-38</v>
      </c>
      <c r="K109" s="25"/>
      <c r="L109" s="4"/>
      <c r="M109" s="4"/>
    </row>
    <row r="110" ht="17.25" customHeight="1" spans="1:14" x14ac:dyDescent="0.25">
      <c r="A110" s="5" t="s">
        <v>1691</v>
      </c>
      <c r="B110" s="25"/>
      <c r="C110" s="18">
        <v>-119</v>
      </c>
      <c r="D110" s="25"/>
      <c r="E110" s="18">
        <v>-20</v>
      </c>
      <c r="F110" s="25"/>
      <c r="G110" s="25"/>
      <c r="H110" s="25"/>
      <c r="I110" s="6"/>
      <c r="J110" s="6"/>
      <c r="K110" s="25"/>
      <c r="L110" s="4"/>
      <c r="M110" s="4"/>
    </row>
    <row r="111" ht="17.25" customHeight="1" spans="1:14" x14ac:dyDescent="0.25">
      <c r="A111" s="75" t="s">
        <v>1753</v>
      </c>
      <c r="B111" s="76">
        <f>SUM(C106:C110)</f>
      </c>
      <c r="C111" s="76">
        <f>SUM(D106:D110)</f>
      </c>
      <c r="D111" s="76">
        <f>SUM(E106:E110)</f>
      </c>
      <c r="E111" s="76">
        <f>SUM(F106:F110)</f>
      </c>
      <c r="F111" s="52">
        <f>SUM(G106:G110)</f>
      </c>
      <c r="G111" s="76">
        <f>SUM(H106:H110)</f>
      </c>
      <c r="H111" s="76">
        <f>SUM(I106:I110)</f>
      </c>
      <c r="I111" s="76">
        <f>SUM(J106:J110)</f>
      </c>
      <c r="J111" s="76">
        <f>SUM(K106:K110)</f>
      </c>
      <c r="K111" s="76">
        <f>SUM(L106:L110)</f>
      </c>
      <c r="L111" s="4"/>
      <c r="M111" s="4"/>
    </row>
    <row r="112" ht="17.25" customHeight="1" spans="1:14" x14ac:dyDescent="0.25">
      <c r="A112" s="5">
        <v>44200</v>
      </c>
      <c r="B112" s="25"/>
      <c r="C112" s="18">
        <v>-83</v>
      </c>
      <c r="D112" s="18">
        <v>-192</v>
      </c>
      <c r="E112" s="18">
        <v>-2</v>
      </c>
      <c r="F112" s="25"/>
      <c r="G112" s="18">
        <v>-25</v>
      </c>
      <c r="H112" s="18">
        <v>-29</v>
      </c>
      <c r="I112" s="25"/>
      <c r="J112" s="25"/>
      <c r="K112" s="25"/>
      <c r="L112" s="4"/>
      <c r="M112" s="4"/>
    </row>
    <row r="113" ht="17.25" customHeight="1" spans="1:14" x14ac:dyDescent="0.25">
      <c r="A113" s="5" t="s">
        <v>1754</v>
      </c>
      <c r="B113" s="25"/>
      <c r="C113" s="18">
        <v>-31</v>
      </c>
      <c r="D113" s="18">
        <v>-258</v>
      </c>
      <c r="E113" s="25"/>
      <c r="F113" s="25"/>
      <c r="G113" s="18">
        <v>-65</v>
      </c>
      <c r="H113" s="18">
        <v>-175</v>
      </c>
      <c r="I113" s="25"/>
      <c r="J113" s="25"/>
      <c r="K113" s="25"/>
      <c r="L113" s="4"/>
      <c r="M113" s="4"/>
    </row>
    <row r="114" ht="17.25" customHeight="1" spans="1:14" x14ac:dyDescent="0.25">
      <c r="A114" s="75" t="s">
        <v>1755</v>
      </c>
      <c r="B114" s="76">
        <f>SUM(C111:C113)</f>
      </c>
      <c r="C114" s="76">
        <f>SUM(D111:D113)</f>
      </c>
      <c r="D114" s="76">
        <f>SUM(E111:E113)</f>
      </c>
      <c r="E114" s="76">
        <f>SUM(F111:F113)</f>
      </c>
      <c r="F114" s="52">
        <f>SUM(G111:G113)</f>
      </c>
      <c r="G114" s="76">
        <f>SUM(H111:H113)</f>
      </c>
      <c r="H114" s="76">
        <f>SUM(I111:I113)</f>
      </c>
      <c r="I114" s="76">
        <f>SUM(J111:J113)</f>
      </c>
      <c r="J114" s="76">
        <f>SUM(K111:K113)</f>
      </c>
      <c r="K114" s="76">
        <f>SUM(L111:L113)</f>
      </c>
      <c r="L114" s="4"/>
      <c r="M114" s="4"/>
    </row>
    <row r="115" ht="17.25" customHeight="1" spans="1:14" x14ac:dyDescent="0.25">
      <c r="A115" s="5"/>
      <c r="B115" s="25"/>
      <c r="C115" s="6"/>
      <c r="D115" s="6"/>
      <c r="E115" s="25"/>
      <c r="F115" s="25"/>
      <c r="G115" s="6"/>
      <c r="H115" s="6"/>
      <c r="I115" s="25"/>
      <c r="J115" s="25"/>
      <c r="K115" s="25"/>
      <c r="L115" s="8"/>
      <c r="M115" s="4"/>
    </row>
    <row r="116" ht="17.25" customHeight="1" spans="1:14" x14ac:dyDescent="0.25">
      <c r="A116" s="141" t="s">
        <v>1756</v>
      </c>
      <c r="B116" s="167">
        <f>SUM(C114:C115)</f>
      </c>
      <c r="C116" s="159">
        <f>SUM(D114:D115)</f>
      </c>
      <c r="D116" s="159">
        <f>SUM(E114:E115)</f>
      </c>
      <c r="E116" s="167">
        <f>SUM(F114:F115)</f>
      </c>
      <c r="F116" s="52">
        <f>SUM(G114:G115)</f>
      </c>
      <c r="G116" s="167">
        <f>SUM(H114:H115)</f>
      </c>
      <c r="H116" s="159">
        <f>SUM(I114:I115)</f>
      </c>
      <c r="I116" s="159">
        <f>SUM(J114:J115)</f>
      </c>
      <c r="J116" s="167">
        <f>SUM(K114:K115)</f>
      </c>
      <c r="K116" s="167">
        <f>SUM(L114:L115)</f>
      </c>
      <c r="L116" s="4"/>
      <c r="M116" s="4"/>
    </row>
    <row r="117" ht="17.25" customHeight="1" spans="1:14" x14ac:dyDescent="0.25">
      <c r="A117" s="5">
        <v>44506</v>
      </c>
      <c r="B117" s="25"/>
      <c r="C117" s="18">
        <v>-57</v>
      </c>
      <c r="D117" s="18">
        <v>-30</v>
      </c>
      <c r="E117" s="18">
        <v>-55</v>
      </c>
      <c r="F117" s="25"/>
      <c r="G117" s="25"/>
      <c r="H117" s="18">
        <v>-6</v>
      </c>
      <c r="I117" s="18">
        <v>-2</v>
      </c>
      <c r="J117" s="25"/>
      <c r="K117" s="25"/>
      <c r="L117" s="8" t="s">
        <v>1757</v>
      </c>
      <c r="M117" s="4"/>
    </row>
    <row r="118" ht="17.25" customHeight="1" spans="1:14" x14ac:dyDescent="0.25">
      <c r="A118" s="5"/>
      <c r="B118" s="25"/>
      <c r="C118" s="6"/>
      <c r="D118" s="6"/>
      <c r="E118" s="25"/>
      <c r="F118" s="25"/>
      <c r="G118" s="6"/>
      <c r="H118" s="6"/>
      <c r="I118" s="25"/>
      <c r="J118" s="25"/>
      <c r="K118" s="25"/>
      <c r="L118" s="8"/>
      <c r="M118" s="4"/>
    </row>
    <row r="119" ht="17.25" customHeight="1" spans="1:14" x14ac:dyDescent="0.25">
      <c r="A119" s="5"/>
      <c r="B119" s="25"/>
      <c r="C119" s="6"/>
      <c r="D119" s="6"/>
      <c r="E119" s="25"/>
      <c r="F119" s="25"/>
      <c r="G119" s="6"/>
      <c r="H119" s="6"/>
      <c r="I119" s="25"/>
      <c r="J119" s="25"/>
      <c r="K119" s="25"/>
      <c r="L119" s="8"/>
      <c r="M119" s="4"/>
    </row>
    <row r="120" ht="17.25" customHeight="1" spans="1:14" x14ac:dyDescent="0.2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4"/>
      <c r="M120" s="4"/>
    </row>
    <row r="121" ht="17.25" customHeight="1" spans="1:14" x14ac:dyDescent="0.25">
      <c r="A121" s="44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"/>
      <c r="M121" s="4"/>
    </row>
    <row r="122" ht="17.25" customHeight="1" spans="1:14" x14ac:dyDescent="0.25">
      <c r="A122" s="179" t="s">
        <v>265</v>
      </c>
      <c r="B122" s="363">
        <f>SUM(C18)</f>
      </c>
      <c r="C122" s="363">
        <f>SUM(D18)</f>
      </c>
      <c r="D122" s="363">
        <f>SUM(E18)</f>
      </c>
      <c r="E122" s="548"/>
      <c r="F122" s="548"/>
      <c r="G122" s="548"/>
      <c r="H122" s="548"/>
      <c r="I122" s="548"/>
      <c r="J122" s="548"/>
      <c r="K122" s="201"/>
      <c r="L122" s="4"/>
      <c r="M122" s="4"/>
    </row>
    <row r="123" ht="17.25" customHeight="1" spans="1:14" x14ac:dyDescent="0.25">
      <c r="A123" s="179" t="s">
        <v>1758</v>
      </c>
      <c r="B123" s="363">
        <v>20</v>
      </c>
      <c r="C123" s="549">
        <v>40</v>
      </c>
      <c r="D123" s="549">
        <v>50</v>
      </c>
      <c r="E123" s="550"/>
      <c r="F123" s="550"/>
      <c r="G123" s="550"/>
      <c r="H123" s="550"/>
      <c r="I123" s="550"/>
      <c r="J123" s="550"/>
      <c r="K123" s="511"/>
      <c r="L123" s="4"/>
      <c r="M123" s="4"/>
    </row>
    <row r="124" ht="17.25" customHeight="1" spans="1:14" x14ac:dyDescent="0.25">
      <c r="A124" s="29" t="s">
        <v>1759</v>
      </c>
      <c r="B124" s="551" t="s">
        <v>1760</v>
      </c>
      <c r="C124" s="551" t="s">
        <v>1760</v>
      </c>
      <c r="D124" s="128">
        <v>150</v>
      </c>
      <c r="E124" s="128">
        <v>260</v>
      </c>
      <c r="F124" s="239"/>
      <c r="G124" s="239"/>
      <c r="H124" s="239"/>
      <c r="I124" s="239"/>
      <c r="J124" s="239"/>
      <c r="K124" s="444"/>
      <c r="L124" s="4"/>
      <c r="M124" s="4"/>
    </row>
    <row r="125" ht="17.25" customHeight="1" spans="1:14" x14ac:dyDescent="0.25">
      <c r="A125" s="247"/>
      <c r="B125" s="28" t="s">
        <v>188</v>
      </c>
      <c r="C125" s="28" t="s">
        <v>69</v>
      </c>
      <c r="D125" s="28" t="s">
        <v>8</v>
      </c>
      <c r="E125" s="28" t="s">
        <v>9</v>
      </c>
      <c r="F125" s="28" t="s">
        <v>7</v>
      </c>
      <c r="G125" s="28" t="s">
        <v>4</v>
      </c>
      <c r="H125" s="28" t="s">
        <v>11</v>
      </c>
      <c r="I125" s="28" t="s">
        <v>6</v>
      </c>
      <c r="J125" s="28" t="s">
        <v>123</v>
      </c>
      <c r="K125" s="28" t="s">
        <v>13</v>
      </c>
      <c r="L125" s="4"/>
      <c r="M125" s="4"/>
    </row>
    <row r="126" ht="17.25" customHeight="1" spans="1:14" x14ac:dyDescent="0.25">
      <c r="A126" s="552" t="s">
        <v>1761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4"/>
      <c r="M126" s="4"/>
    </row>
    <row r="127" ht="17.25" customHeight="1" spans="1:14" x14ac:dyDescent="0.25">
      <c r="A127" s="300" t="s">
        <v>1762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4"/>
      <c r="M127" s="4"/>
    </row>
    <row r="128" ht="17.25" customHeight="1" spans="1:14" x14ac:dyDescent="0.25">
      <c r="A128" s="300" t="s">
        <v>1763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4"/>
      <c r="M128" s="4"/>
    </row>
    <row r="129" ht="17.25" customHeight="1" spans="1:14" x14ac:dyDescent="0.25">
      <c r="A129" s="552" t="s">
        <v>1764</v>
      </c>
      <c r="B129" s="553"/>
      <c r="C129" s="553"/>
      <c r="D129" s="553"/>
      <c r="E129" s="553"/>
      <c r="F129" s="553"/>
      <c r="G129" s="13"/>
      <c r="H129" s="13"/>
      <c r="I129" s="13"/>
      <c r="J129" s="13"/>
      <c r="K129" s="13"/>
      <c r="L129" s="4"/>
      <c r="M129" s="4"/>
    </row>
    <row r="130" spans="1:1" x14ac:dyDescent="0.25">
      <c r="A130" s="1" t="s">
        <v>1653</v>
      </c>
    </row>
    <row r="131" spans="1:2" x14ac:dyDescent="0.25">
      <c r="A131" s="1" t="s">
        <v>3</v>
      </c>
      <c r="B131" s="2">
        <v>0</v>
      </c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 t="s">
        <v>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26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11" customWidth="1"/>
    <col min="3" max="3" width="11.005" style="11" customWidth="1"/>
    <col min="4" max="10" width="9.862142857142858" style="11" customWidth="1"/>
    <col min="11" max="11" width="12.576428571428572" style="11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"/>
      <c r="M1" s="4"/>
      <c r="N1" s="4"/>
      <c r="O1" s="4"/>
      <c r="P1" s="4"/>
      <c r="Q1" s="4"/>
    </row>
    <row r="2" ht="17.25" customHeight="1" spans="1:18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4"/>
      <c r="M2" s="4"/>
      <c r="N2" s="4"/>
      <c r="O2" s="4"/>
      <c r="P2" s="4"/>
      <c r="Q2" s="4"/>
    </row>
    <row r="3" ht="17.25" customHeight="1" spans="1:18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4"/>
      <c r="M3" s="4"/>
      <c r="N3" s="4"/>
      <c r="O3" s="4"/>
      <c r="P3" s="4"/>
      <c r="Q3" s="4"/>
    </row>
    <row r="4" ht="17.25" customHeight="1" spans="1:18" x14ac:dyDescent="0.25">
      <c r="A4" s="247" t="s">
        <v>1701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"/>
      <c r="M4" s="4"/>
      <c r="N4" s="4"/>
      <c r="O4" s="4"/>
      <c r="P4" s="4"/>
      <c r="Q4" s="4"/>
    </row>
    <row r="5" ht="17.25" customHeight="1" spans="1:18" x14ac:dyDescent="0.25">
      <c r="A5" s="247" t="s">
        <v>1702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4"/>
      <c r="M5" s="4"/>
      <c r="N5" s="4"/>
      <c r="O5" s="4"/>
      <c r="P5" s="4"/>
      <c r="Q5" s="4"/>
    </row>
    <row r="6" ht="17.25" customHeight="1" spans="1:18" x14ac:dyDescent="0.25">
      <c r="A6" s="247" t="s">
        <v>1703</v>
      </c>
      <c r="B6" s="318" t="s">
        <v>1704</v>
      </c>
      <c r="C6" s="13"/>
      <c r="D6" s="13"/>
      <c r="E6" s="13"/>
      <c r="F6" s="13"/>
      <c r="G6" s="13"/>
      <c r="H6" s="13"/>
      <c r="I6" s="13"/>
      <c r="J6" s="13"/>
      <c r="K6" s="13"/>
      <c r="L6" s="4"/>
      <c r="M6" s="4"/>
      <c r="N6" s="4"/>
      <c r="O6" s="4"/>
      <c r="P6" s="4"/>
      <c r="Q6" s="4"/>
    </row>
    <row r="7" ht="17.25" customHeight="1" spans="1:18" x14ac:dyDescent="0.25">
      <c r="A7" s="247" t="s">
        <v>1705</v>
      </c>
      <c r="B7" s="318" t="s">
        <v>1704</v>
      </c>
      <c r="C7" s="13"/>
      <c r="D7" s="13"/>
      <c r="E7" s="13"/>
      <c r="F7" s="13"/>
      <c r="G7" s="13"/>
      <c r="H7" s="13"/>
      <c r="I7" s="13"/>
      <c r="J7" s="13"/>
      <c r="K7" s="13"/>
      <c r="L7" s="4"/>
      <c r="M7" s="4"/>
      <c r="N7" s="4"/>
      <c r="O7" s="4"/>
      <c r="P7" s="4"/>
      <c r="Q7" s="4"/>
    </row>
    <row r="8" ht="17.25" customHeight="1" spans="1:18" x14ac:dyDescent="0.25">
      <c r="A8" s="247" t="s">
        <v>1706</v>
      </c>
      <c r="B8" s="318" t="s">
        <v>1704</v>
      </c>
      <c r="C8" s="13"/>
      <c r="D8" s="13"/>
      <c r="E8" s="13"/>
      <c r="F8" s="13"/>
      <c r="G8" s="13"/>
      <c r="H8" s="13"/>
      <c r="I8" s="13"/>
      <c r="J8" s="13"/>
      <c r="K8" s="13"/>
      <c r="L8" s="4"/>
      <c r="M8" s="4"/>
      <c r="N8" s="4"/>
      <c r="O8" s="4"/>
      <c r="P8" s="4"/>
      <c r="Q8" s="4"/>
    </row>
    <row r="9" ht="17.25" customHeight="1" spans="1:18" x14ac:dyDescent="0.25">
      <c r="A9" s="247" t="s">
        <v>1707</v>
      </c>
      <c r="B9" s="318" t="s">
        <v>1704</v>
      </c>
      <c r="C9" s="13"/>
      <c r="D9" s="13"/>
      <c r="E9" s="13"/>
      <c r="F9" s="13"/>
      <c r="G9" s="13"/>
      <c r="H9" s="13"/>
      <c r="I9" s="13"/>
      <c r="J9" s="13"/>
      <c r="K9" s="13"/>
      <c r="L9" s="4"/>
      <c r="M9" s="4"/>
      <c r="N9" s="4"/>
      <c r="O9" s="4"/>
      <c r="P9" s="4"/>
      <c r="Q9" s="4"/>
    </row>
    <row r="10" ht="17.25" customHeight="1" spans="1:18" x14ac:dyDescent="0.25">
      <c r="A10" s="247" t="s">
        <v>1708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4"/>
      <c r="M10" s="4"/>
      <c r="N10" s="4"/>
      <c r="O10" s="4"/>
      <c r="P10" s="4"/>
      <c r="Q10" s="4"/>
    </row>
    <row r="11" ht="17.25" customHeight="1" spans="1:18" x14ac:dyDescent="0.25">
      <c r="A11" s="247" t="s">
        <v>1709</v>
      </c>
      <c r="B11" s="318" t="s">
        <v>1704</v>
      </c>
      <c r="C11" s="13"/>
      <c r="D11" s="13"/>
      <c r="E11" s="13"/>
      <c r="F11" s="13"/>
      <c r="G11" s="13"/>
      <c r="H11" s="13"/>
      <c r="I11" s="13"/>
      <c r="J11" s="13"/>
      <c r="K11" s="13"/>
      <c r="L11" s="4"/>
      <c r="M11" s="4"/>
      <c r="N11" s="4"/>
      <c r="O11" s="4"/>
      <c r="P11" s="4"/>
      <c r="Q11" s="4"/>
    </row>
    <row r="12" ht="17.25" customHeight="1" spans="1:18" x14ac:dyDescent="0.25">
      <c r="A12" s="247" t="s">
        <v>1710</v>
      </c>
      <c r="B12" s="318" t="s">
        <v>1704</v>
      </c>
      <c r="C12" s="13"/>
      <c r="D12" s="13"/>
      <c r="E12" s="13"/>
      <c r="F12" s="13"/>
      <c r="G12" s="13"/>
      <c r="H12" s="13"/>
      <c r="I12" s="13"/>
      <c r="J12" s="13"/>
      <c r="K12" s="13"/>
      <c r="L12" s="4"/>
      <c r="M12" s="4"/>
      <c r="N12" s="4"/>
      <c r="O12" s="4"/>
      <c r="P12" s="4"/>
      <c r="Q12" s="4"/>
    </row>
    <row r="13" ht="17.25" customHeight="1" spans="1:18" x14ac:dyDescent="0.25">
      <c r="A13" s="67" t="s">
        <v>1711</v>
      </c>
      <c r="B13" s="68"/>
      <c r="C13" s="68"/>
      <c r="D13" s="68"/>
      <c r="E13" s="68"/>
      <c r="F13" s="65"/>
      <c r="G13" s="65"/>
      <c r="H13" s="65"/>
      <c r="I13" s="65"/>
      <c r="J13" s="65"/>
      <c r="K13" s="65"/>
      <c r="L13" s="4"/>
      <c r="M13" s="4"/>
      <c r="N13" s="4"/>
      <c r="O13" s="4"/>
      <c r="P13" s="4"/>
      <c r="Q13" s="4"/>
    </row>
    <row r="14" ht="17.25" customHeight="1" spans="1:18" x14ac:dyDescent="0.25">
      <c r="A14" s="546" t="s">
        <v>1712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4"/>
      <c r="M14" s="4"/>
      <c r="N14" s="4"/>
      <c r="O14" s="4"/>
      <c r="P14" s="4"/>
      <c r="Q14" s="4"/>
    </row>
    <row r="15" ht="17.25" customHeight="1" spans="1:18" x14ac:dyDescent="0.25">
      <c r="A15" s="250" t="s">
        <v>1123</v>
      </c>
      <c r="B15" s="547">
        <v>390000</v>
      </c>
      <c r="C15" s="547">
        <v>175000</v>
      </c>
      <c r="D15" s="547">
        <v>44000</v>
      </c>
      <c r="E15" s="547">
        <v>60000</v>
      </c>
      <c r="F15" s="547">
        <v>375000</v>
      </c>
      <c r="G15" s="547">
        <v>39000</v>
      </c>
      <c r="H15" s="547">
        <v>60000</v>
      </c>
      <c r="I15" s="547">
        <v>165000</v>
      </c>
      <c r="J15" s="547">
        <v>125000</v>
      </c>
      <c r="K15" s="547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47" t="s">
        <v>1713</v>
      </c>
      <c r="B16" s="542">
        <v>28000</v>
      </c>
      <c r="C16" s="542">
        <v>5250</v>
      </c>
      <c r="D16" s="542">
        <v>3000</v>
      </c>
      <c r="E16" s="542">
        <v>3000</v>
      </c>
      <c r="F16" s="542">
        <v>5250</v>
      </c>
      <c r="G16" s="542">
        <v>3000</v>
      </c>
      <c r="H16" s="542">
        <v>3000</v>
      </c>
      <c r="I16" s="542">
        <v>5250</v>
      </c>
      <c r="J16" s="542">
        <v>5250</v>
      </c>
      <c r="K16" s="542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323" t="s">
        <v>1659</v>
      </c>
      <c r="B17" s="28" t="s">
        <v>188</v>
      </c>
      <c r="C17" s="28" t="s">
        <v>69</v>
      </c>
      <c r="D17" s="28" t="s">
        <v>8</v>
      </c>
      <c r="E17" s="28" t="s">
        <v>9</v>
      </c>
      <c r="F17" s="28" t="s">
        <v>7</v>
      </c>
      <c r="G17" s="28" t="s">
        <v>4</v>
      </c>
      <c r="H17" s="28" t="s">
        <v>11</v>
      </c>
      <c r="I17" s="28" t="s">
        <v>6</v>
      </c>
      <c r="J17" s="28" t="s">
        <v>123</v>
      </c>
      <c r="K17" s="28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125" t="s">
        <v>393</v>
      </c>
      <c r="B18" s="162">
        <v>20</v>
      </c>
      <c r="C18" s="162">
        <v>40</v>
      </c>
      <c r="D18" s="162">
        <v>50</v>
      </c>
      <c r="E18" s="126"/>
      <c r="F18" s="126"/>
      <c r="G18" s="126"/>
      <c r="H18" s="126"/>
      <c r="I18" s="126"/>
      <c r="J18" s="126"/>
      <c r="K18" s="126"/>
      <c r="L18" s="22" t="s">
        <v>1765</v>
      </c>
      <c r="M18" s="4"/>
      <c r="N18" s="22" t="s">
        <v>1271</v>
      </c>
      <c r="O18" s="4"/>
      <c r="P18" s="4"/>
      <c r="Q18" s="4"/>
    </row>
    <row r="19" ht="17.25" customHeight="1" spans="1:18" x14ac:dyDescent="0.25">
      <c r="A19" s="75" t="s">
        <v>1714</v>
      </c>
      <c r="B19" s="76">
        <f>SUM(C18)</f>
      </c>
      <c r="C19" s="76">
        <f>SUM(D18)</f>
      </c>
      <c r="D19" s="76">
        <f>SUM(E18)</f>
      </c>
      <c r="E19" s="470"/>
      <c r="F19" s="470"/>
      <c r="G19" s="470"/>
      <c r="H19" s="470"/>
      <c r="I19" s="470"/>
      <c r="J19" s="470"/>
      <c r="K19" s="77"/>
      <c r="L19" s="4"/>
      <c r="M19" s="4"/>
      <c r="N19" s="4"/>
      <c r="O19" s="4"/>
      <c r="P19" s="4"/>
      <c r="Q19" s="4"/>
    </row>
    <row r="20" ht="17.25" customHeight="1" spans="1:18" x14ac:dyDescent="0.25">
      <c r="A20" s="475"/>
      <c r="B20" s="395"/>
      <c r="C20" s="395"/>
      <c r="D20" s="395"/>
      <c r="E20" s="395"/>
      <c r="F20" s="395"/>
      <c r="G20" s="395"/>
      <c r="H20" s="395"/>
      <c r="I20" s="395"/>
      <c r="J20" s="395"/>
      <c r="K20" s="395"/>
      <c r="L20" s="4"/>
      <c r="M20" s="4"/>
      <c r="N20" s="4"/>
      <c r="O20" s="4"/>
      <c r="P20" s="4"/>
      <c r="Q20" s="4"/>
    </row>
    <row r="21" ht="17.25" customHeight="1" spans="1:18" x14ac:dyDescent="0.25">
      <c r="A21" s="75" t="s">
        <v>1715</v>
      </c>
      <c r="B21" s="76">
        <f>SUM(C19:C20)</f>
      </c>
      <c r="C21" s="76">
        <f>SUM(D19:D20)</f>
      </c>
      <c r="D21" s="76">
        <f>SUM(E19:E20)</f>
      </c>
      <c r="E21" s="189"/>
      <c r="F21" s="189"/>
      <c r="G21" s="189"/>
      <c r="H21" s="189"/>
      <c r="I21" s="189"/>
      <c r="J21" s="189"/>
      <c r="K21" s="76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45" t="s">
        <v>1716</v>
      </c>
      <c r="B22" s="78">
        <v>-5</v>
      </c>
      <c r="C22" s="78">
        <v>-20</v>
      </c>
      <c r="D22" s="78">
        <v>-15</v>
      </c>
      <c r="E22" s="146"/>
      <c r="F22" s="146"/>
      <c r="G22" s="146"/>
      <c r="H22" s="146"/>
      <c r="I22" s="146"/>
      <c r="J22" s="146"/>
      <c r="K22" s="146"/>
      <c r="L22" s="22" t="s">
        <v>1766</v>
      </c>
      <c r="M22" s="4"/>
      <c r="N22" s="4"/>
      <c r="O22" s="4"/>
      <c r="P22" s="4"/>
      <c r="Q22" s="4"/>
    </row>
    <row r="23" ht="17.25" customHeight="1" spans="1:18" x14ac:dyDescent="0.25">
      <c r="A23" s="75" t="s">
        <v>1717</v>
      </c>
      <c r="B23" s="76">
        <f>SUM(C21:C22)</f>
      </c>
      <c r="C23" s="76">
        <f>SUM(D21:D22)</f>
      </c>
      <c r="D23" s="76">
        <f>SUM(E21:E22)</f>
      </c>
      <c r="E23" s="189"/>
      <c r="F23" s="189"/>
      <c r="G23" s="189"/>
      <c r="H23" s="189"/>
      <c r="I23" s="189"/>
      <c r="J23" s="189"/>
      <c r="K23" s="76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5" t="s">
        <v>1718</v>
      </c>
      <c r="B24" s="18">
        <v>-4</v>
      </c>
      <c r="C24" s="18">
        <v>-20</v>
      </c>
      <c r="D24" s="18">
        <v>-10</v>
      </c>
      <c r="E24" s="6"/>
      <c r="F24" s="6"/>
      <c r="G24" s="6"/>
      <c r="H24" s="6"/>
      <c r="I24" s="6"/>
      <c r="J24" s="6"/>
      <c r="K24" s="6"/>
      <c r="L24" s="22" t="s">
        <v>1767</v>
      </c>
      <c r="M24" s="4"/>
      <c r="N24" s="4"/>
      <c r="O24" s="4"/>
      <c r="P24" s="4"/>
      <c r="Q24" s="4"/>
    </row>
    <row r="25" ht="17.25" customHeight="1" spans="1:18" x14ac:dyDescent="0.25">
      <c r="A25" s="75" t="s">
        <v>1719</v>
      </c>
      <c r="B25" s="76">
        <f>SUM(C23:C24)</f>
      </c>
      <c r="C25" s="76">
        <f>SUM(D23:D24)</f>
      </c>
      <c r="D25" s="76">
        <f>SUM(E23:E24)</f>
      </c>
      <c r="E25" s="189"/>
      <c r="F25" s="189"/>
      <c r="G25" s="189"/>
      <c r="H25" s="189"/>
      <c r="I25" s="189"/>
      <c r="J25" s="189"/>
      <c r="K25" s="76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</row>
    <row r="27" ht="17.25" customHeight="1" spans="1:18" x14ac:dyDescent="0.25">
      <c r="A27" s="75" t="s">
        <v>1720</v>
      </c>
      <c r="B27" s="76">
        <f>SUM(C25:C26)</f>
      </c>
      <c r="C27" s="76">
        <f>SUM(D25:D26)</f>
      </c>
      <c r="D27" s="76">
        <f>SUM(E25:E26)</f>
      </c>
      <c r="E27" s="189"/>
      <c r="F27" s="189"/>
      <c r="G27" s="189"/>
      <c r="H27" s="189"/>
      <c r="I27" s="189"/>
      <c r="J27" s="189"/>
      <c r="K27" s="76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4"/>
      <c r="M28" s="4"/>
      <c r="N28" s="4"/>
      <c r="O28" s="4"/>
      <c r="P28" s="4"/>
      <c r="Q28" s="4"/>
    </row>
    <row r="29" ht="17.25" customHeight="1" spans="1:18" x14ac:dyDescent="0.25">
      <c r="A29" s="75" t="s">
        <v>1721</v>
      </c>
      <c r="B29" s="76">
        <f>SUM(C27:C28)</f>
      </c>
      <c r="C29" s="76">
        <f>SUM(D27:D28)</f>
      </c>
      <c r="D29" s="76">
        <f>SUM(E27:E28)</f>
      </c>
      <c r="E29" s="189"/>
      <c r="F29" s="189"/>
      <c r="G29" s="189"/>
      <c r="H29" s="189"/>
      <c r="I29" s="189"/>
      <c r="J29" s="189"/>
      <c r="K29" s="76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</row>
    <row r="31" ht="17.25" customHeight="1" spans="1:18" x14ac:dyDescent="0.25">
      <c r="A31" s="75" t="s">
        <v>1722</v>
      </c>
      <c r="B31" s="76">
        <f>SUM(C29:C30)</f>
      </c>
      <c r="C31" s="76">
        <f>SUM(D29:D30)</f>
      </c>
      <c r="D31" s="76">
        <f>SUM(E29:E30)</f>
      </c>
      <c r="E31" s="189"/>
      <c r="F31" s="189"/>
      <c r="G31" s="189"/>
      <c r="H31" s="189"/>
      <c r="I31" s="189"/>
      <c r="J31" s="189"/>
      <c r="K31" s="76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</row>
    <row r="33" ht="17.25" customHeight="1" spans="1:18" x14ac:dyDescent="0.25">
      <c r="A33" s="75" t="s">
        <v>1723</v>
      </c>
      <c r="B33" s="76">
        <f>SUM(C31:C32)</f>
      </c>
      <c r="C33" s="76">
        <f>SUM(D31:D32)</f>
      </c>
      <c r="D33" s="76">
        <f>SUM(E31:E32)</f>
      </c>
      <c r="E33" s="189"/>
      <c r="F33" s="189"/>
      <c r="G33" s="189"/>
      <c r="H33" s="189"/>
      <c r="I33" s="189"/>
      <c r="J33" s="189"/>
      <c r="K33" s="76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4"/>
      <c r="M34" s="4"/>
      <c r="N34" s="4"/>
      <c r="O34" s="4"/>
      <c r="P34" s="4"/>
      <c r="Q34" s="4"/>
    </row>
    <row r="35" ht="17.25" customHeight="1" spans="1:18" x14ac:dyDescent="0.25">
      <c r="A35" s="75" t="s">
        <v>1724</v>
      </c>
      <c r="B35" s="76">
        <f>SUM(C33:C34)</f>
      </c>
      <c r="C35" s="76">
        <f>SUM(D33:D34)</f>
      </c>
      <c r="D35" s="76">
        <f>SUM(E33:E34)</f>
      </c>
      <c r="E35" s="189"/>
      <c r="F35" s="189"/>
      <c r="G35" s="189"/>
      <c r="H35" s="189"/>
      <c r="I35" s="189"/>
      <c r="J35" s="189"/>
      <c r="K35" s="76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</row>
    <row r="37" ht="17.25" customHeight="1" spans="1:18" x14ac:dyDescent="0.25">
      <c r="A37" s="75" t="s">
        <v>1725</v>
      </c>
      <c r="B37" s="76">
        <f>SUM(C35:C36)</f>
      </c>
      <c r="C37" s="76">
        <f>SUM(D35:D36)</f>
      </c>
      <c r="D37" s="76">
        <f>SUM(E35:E36)</f>
      </c>
      <c r="E37" s="189"/>
      <c r="F37" s="189"/>
      <c r="G37" s="189"/>
      <c r="H37" s="189"/>
      <c r="I37" s="189"/>
      <c r="J37" s="189"/>
      <c r="K37" s="76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5">
        <v>43930</v>
      </c>
      <c r="B38" s="6"/>
      <c r="C38" s="6"/>
      <c r="D38" s="18">
        <v>150</v>
      </c>
      <c r="E38" s="18">
        <v>260</v>
      </c>
      <c r="F38" s="6"/>
      <c r="G38" s="6"/>
      <c r="H38" s="6"/>
      <c r="I38" s="6"/>
      <c r="J38" s="6"/>
      <c r="K38" s="6"/>
      <c r="L38" s="22" t="s">
        <v>1768</v>
      </c>
      <c r="M38" s="4"/>
      <c r="N38" s="4"/>
      <c r="O38" s="4"/>
      <c r="P38" s="4"/>
      <c r="Q38" s="4"/>
    </row>
    <row r="39" ht="17.25" customHeight="1" spans="1:18" x14ac:dyDescent="0.25">
      <c r="A39" s="75" t="s">
        <v>1726</v>
      </c>
      <c r="B39" s="76">
        <f>SUM(C37:C38)</f>
      </c>
      <c r="C39" s="76">
        <f>SUM(D37:D38)</f>
      </c>
      <c r="D39" s="76">
        <f>SUM(E37:E38)</f>
      </c>
      <c r="E39" s="76">
        <f>SUM(F37:F38)</f>
      </c>
      <c r="F39" s="189"/>
      <c r="G39" s="189"/>
      <c r="H39" s="189"/>
      <c r="I39" s="189"/>
      <c r="J39" s="189"/>
      <c r="K39" s="76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5">
        <v>43840</v>
      </c>
      <c r="B40" s="18">
        <v>-11</v>
      </c>
      <c r="C40" s="6"/>
      <c r="D40" s="18">
        <v>-25</v>
      </c>
      <c r="E40" s="18">
        <v>-8</v>
      </c>
      <c r="F40" s="6"/>
      <c r="G40" s="6"/>
      <c r="H40" s="6"/>
      <c r="I40" s="6"/>
      <c r="J40" s="6"/>
      <c r="K40" s="6"/>
      <c r="L40" s="22" t="s">
        <v>172</v>
      </c>
      <c r="M40" s="4"/>
      <c r="N40" s="4"/>
      <c r="O40" s="4"/>
      <c r="P40" s="4"/>
      <c r="Q40" s="4"/>
    </row>
    <row r="41" ht="17.25" customHeight="1" spans="1:18" x14ac:dyDescent="0.25">
      <c r="A41" s="5">
        <v>43900</v>
      </c>
      <c r="B41" s="6"/>
      <c r="C41" s="6"/>
      <c r="D41" s="6"/>
      <c r="E41" s="18">
        <v>-170</v>
      </c>
      <c r="F41" s="6"/>
      <c r="G41" s="6"/>
      <c r="H41" s="6"/>
      <c r="I41" s="6"/>
      <c r="J41" s="6"/>
      <c r="K41" s="6"/>
      <c r="L41" s="22" t="s">
        <v>1769</v>
      </c>
      <c r="M41" s="4"/>
      <c r="N41" s="4"/>
      <c r="O41" s="4"/>
      <c r="P41" s="4"/>
      <c r="Q41" s="4"/>
    </row>
    <row r="42" ht="17.25" customHeight="1" spans="1:18" x14ac:dyDescent="0.25">
      <c r="A42" s="5">
        <v>44175</v>
      </c>
      <c r="B42" s="6"/>
      <c r="C42" s="18">
        <v>100</v>
      </c>
      <c r="D42" s="18">
        <v>200</v>
      </c>
      <c r="E42" s="6"/>
      <c r="F42" s="18">
        <v>20</v>
      </c>
      <c r="G42" s="18">
        <v>20</v>
      </c>
      <c r="H42" s="18">
        <v>100</v>
      </c>
      <c r="I42" s="6"/>
      <c r="J42" s="6"/>
      <c r="K42" s="6"/>
      <c r="L42" s="22" t="s">
        <v>172</v>
      </c>
      <c r="M42" s="4"/>
      <c r="N42" s="4"/>
      <c r="O42" s="4"/>
      <c r="P42" s="4"/>
      <c r="Q42" s="4"/>
    </row>
    <row r="43" ht="17.25" customHeight="1" spans="1:18" x14ac:dyDescent="0.25">
      <c r="A43" s="5" t="s">
        <v>406</v>
      </c>
      <c r="B43" s="6"/>
      <c r="C43" s="18">
        <v>84</v>
      </c>
      <c r="D43" s="18">
        <v>200</v>
      </c>
      <c r="E43" s="6"/>
      <c r="F43" s="18">
        <v>35</v>
      </c>
      <c r="G43" s="18">
        <v>100</v>
      </c>
      <c r="H43" s="18">
        <v>200</v>
      </c>
      <c r="I43" s="6"/>
      <c r="J43" s="6"/>
      <c r="K43" s="6"/>
      <c r="L43" s="22" t="s">
        <v>172</v>
      </c>
      <c r="M43" s="4"/>
      <c r="N43" s="4"/>
      <c r="O43" s="4"/>
      <c r="P43" s="4"/>
      <c r="Q43" s="4"/>
    </row>
    <row r="44" ht="17.25" customHeight="1" spans="1:18" x14ac:dyDescent="0.25">
      <c r="A44" s="5" t="s">
        <v>406</v>
      </c>
      <c r="B44" s="6"/>
      <c r="C44" s="18">
        <v>84</v>
      </c>
      <c r="D44" s="18">
        <v>200</v>
      </c>
      <c r="E44" s="6"/>
      <c r="F44" s="18">
        <v>57</v>
      </c>
      <c r="G44" s="18">
        <v>100</v>
      </c>
      <c r="H44" s="18">
        <v>100</v>
      </c>
      <c r="I44" s="6"/>
      <c r="J44" s="6"/>
      <c r="K44" s="6"/>
      <c r="L44" s="22" t="s">
        <v>172</v>
      </c>
      <c r="M44" s="4"/>
      <c r="N44" s="4"/>
      <c r="O44" s="4"/>
      <c r="P44" s="4"/>
      <c r="Q44" s="4"/>
    </row>
    <row r="45" ht="15.75" customHeight="1" spans="1:18" x14ac:dyDescent="0.25">
      <c r="A45" s="5" t="s">
        <v>1727</v>
      </c>
      <c r="B45" s="6"/>
      <c r="C45" s="18">
        <v>85</v>
      </c>
      <c r="D45" s="18">
        <v>200</v>
      </c>
      <c r="E45" s="6"/>
      <c r="F45" s="18">
        <v>38</v>
      </c>
      <c r="G45" s="18">
        <v>80</v>
      </c>
      <c r="H45" s="6"/>
      <c r="I45" s="6"/>
      <c r="J45" s="6"/>
      <c r="K45" s="6"/>
      <c r="L45" s="22" t="s">
        <v>172</v>
      </c>
      <c r="M45" s="4"/>
      <c r="N45" s="4"/>
      <c r="O45" s="4"/>
      <c r="P45" s="4"/>
      <c r="Q45" s="4"/>
    </row>
    <row r="46" ht="17.25" customHeight="1" spans="1:18" x14ac:dyDescent="0.25">
      <c r="A46" s="5" t="s">
        <v>1727</v>
      </c>
      <c r="B46" s="6"/>
      <c r="C46" s="18">
        <v>85</v>
      </c>
      <c r="D46" s="18">
        <v>400</v>
      </c>
      <c r="E46" s="6"/>
      <c r="F46" s="6"/>
      <c r="G46" s="18">
        <v>190</v>
      </c>
      <c r="H46" s="6"/>
      <c r="I46" s="6"/>
      <c r="J46" s="6"/>
      <c r="K46" s="6"/>
      <c r="L46" s="22" t="s">
        <v>172</v>
      </c>
      <c r="M46" s="4"/>
      <c r="N46" s="4"/>
      <c r="O46" s="4"/>
      <c r="P46" s="4"/>
      <c r="Q46" s="4"/>
    </row>
    <row r="47" ht="17.25" customHeight="1" spans="1:18" x14ac:dyDescent="0.25">
      <c r="A47" s="5" t="s">
        <v>1728</v>
      </c>
      <c r="B47" s="6"/>
      <c r="C47" s="6"/>
      <c r="D47" s="6"/>
      <c r="E47" s="18">
        <v>800</v>
      </c>
      <c r="F47" s="6"/>
      <c r="G47" s="6"/>
      <c r="H47" s="6"/>
      <c r="I47" s="6"/>
      <c r="J47" s="6"/>
      <c r="K47" s="6"/>
      <c r="L47" s="22" t="s">
        <v>171</v>
      </c>
      <c r="M47" s="4"/>
      <c r="N47" s="4"/>
      <c r="O47" s="4"/>
      <c r="P47" s="4"/>
      <c r="Q47" s="4"/>
    </row>
    <row r="48" ht="17.25" customHeight="1" spans="1:18" x14ac:dyDescent="0.25">
      <c r="A48" s="5" t="s">
        <v>710</v>
      </c>
      <c r="B48" s="6"/>
      <c r="C48" s="6"/>
      <c r="D48" s="6"/>
      <c r="E48" s="18">
        <v>800</v>
      </c>
      <c r="F48" s="6"/>
      <c r="G48" s="6"/>
      <c r="H48" s="6"/>
      <c r="I48" s="6"/>
      <c r="J48" s="6"/>
      <c r="K48" s="6"/>
      <c r="L48" s="22" t="s">
        <v>172</v>
      </c>
      <c r="M48" s="4"/>
      <c r="N48" s="4"/>
      <c r="O48" s="4"/>
      <c r="P48" s="4"/>
      <c r="Q48" s="4"/>
    </row>
    <row r="49" ht="17.25" customHeight="1" spans="1:18" x14ac:dyDescent="0.25">
      <c r="A49" s="75" t="s">
        <v>1729</v>
      </c>
      <c r="B49" s="76">
        <f>SUM(C39:C48)</f>
      </c>
      <c r="C49" s="76">
        <f>SUM(D39:D48)</f>
      </c>
      <c r="D49" s="76">
        <f>SUM(E39:E48)</f>
      </c>
      <c r="E49" s="76">
        <f>SUM(F39:F48)</f>
      </c>
      <c r="F49" s="76">
        <f>SUM(G39:G48)</f>
      </c>
      <c r="G49" s="76">
        <f>SUM(H39:H48)</f>
      </c>
      <c r="H49" s="76">
        <f>SUM(I39:I48)</f>
      </c>
      <c r="I49" s="189"/>
      <c r="J49" s="189"/>
      <c r="K49" s="76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5" t="s">
        <v>407</v>
      </c>
      <c r="B50" s="6"/>
      <c r="C50" s="6"/>
      <c r="D50" s="6"/>
      <c r="E50" s="18">
        <v>800</v>
      </c>
      <c r="F50" s="6"/>
      <c r="G50" s="6"/>
      <c r="H50" s="6"/>
      <c r="I50" s="6"/>
      <c r="J50" s="6"/>
      <c r="K50" s="6"/>
      <c r="L50" s="22" t="s">
        <v>172</v>
      </c>
      <c r="M50" s="4"/>
      <c r="N50" s="4"/>
      <c r="O50" s="4"/>
      <c r="P50" s="4"/>
      <c r="Q50" s="4"/>
    </row>
    <row r="51" ht="17.25" customHeight="1" spans="1:18" x14ac:dyDescent="0.25">
      <c r="A51" s="5" t="s">
        <v>1730</v>
      </c>
      <c r="B51" s="6"/>
      <c r="C51" s="18">
        <v>120</v>
      </c>
      <c r="D51" s="6"/>
      <c r="E51" s="6"/>
      <c r="F51" s="6"/>
      <c r="G51" s="18">
        <v>10</v>
      </c>
      <c r="H51" s="6"/>
      <c r="I51" s="6"/>
      <c r="J51" s="6"/>
      <c r="K51" s="6"/>
      <c r="L51" s="22" t="s">
        <v>172</v>
      </c>
      <c r="M51" s="4"/>
      <c r="N51" s="4"/>
      <c r="O51" s="4"/>
      <c r="P51" s="4"/>
      <c r="Q51" s="4"/>
    </row>
    <row r="52" ht="17.25" customHeight="1" spans="1:18" x14ac:dyDescent="0.25">
      <c r="A52" s="5" t="s">
        <v>1273</v>
      </c>
      <c r="B52" s="6"/>
      <c r="C52" s="18">
        <v>42</v>
      </c>
      <c r="D52" s="6"/>
      <c r="E52" s="6"/>
      <c r="F52" s="6"/>
      <c r="G52" s="6"/>
      <c r="H52" s="6"/>
      <c r="I52" s="6"/>
      <c r="J52" s="6"/>
      <c r="K52" s="6"/>
      <c r="L52" s="22" t="s">
        <v>171</v>
      </c>
      <c r="M52" s="4"/>
      <c r="N52" s="4"/>
      <c r="O52" s="4"/>
      <c r="P52" s="4"/>
      <c r="Q52" s="4"/>
    </row>
    <row r="53" ht="17.25" customHeight="1" spans="1:18" x14ac:dyDescent="0.25">
      <c r="A53" s="5" t="s">
        <v>712</v>
      </c>
      <c r="B53" s="6"/>
      <c r="C53" s="6"/>
      <c r="D53" s="6"/>
      <c r="E53" s="6"/>
      <c r="F53" s="18">
        <v>45</v>
      </c>
      <c r="G53" s="6"/>
      <c r="H53" s="6"/>
      <c r="I53" s="6"/>
      <c r="J53" s="6"/>
      <c r="K53" s="6"/>
      <c r="L53" s="22" t="s">
        <v>172</v>
      </c>
      <c r="M53" s="4"/>
      <c r="N53" s="4"/>
      <c r="O53" s="4"/>
      <c r="P53" s="4"/>
      <c r="Q53" s="4"/>
    </row>
    <row r="54" ht="17.25" customHeight="1" spans="1:18" x14ac:dyDescent="0.25">
      <c r="A54" s="5">
        <v>43872</v>
      </c>
      <c r="B54" s="25"/>
      <c r="C54" s="18">
        <v>70</v>
      </c>
      <c r="D54" s="18">
        <v>100</v>
      </c>
      <c r="E54" s="18">
        <v>50</v>
      </c>
      <c r="F54" s="25"/>
      <c r="G54" s="25"/>
      <c r="H54" s="18">
        <v>150</v>
      </c>
      <c r="I54" s="18">
        <v>30</v>
      </c>
      <c r="J54" s="6"/>
      <c r="K54" s="25"/>
      <c r="L54" s="22" t="s">
        <v>1770</v>
      </c>
      <c r="M54" s="22"/>
      <c r="N54" s="4"/>
      <c r="O54" s="4"/>
      <c r="P54" s="4"/>
      <c r="Q54" s="4"/>
    </row>
    <row r="55" ht="17.25" customHeight="1" spans="1:18" x14ac:dyDescent="0.25">
      <c r="A55" s="5">
        <v>43901</v>
      </c>
      <c r="B55" s="25"/>
      <c r="C55" s="18">
        <v>121</v>
      </c>
      <c r="D55" s="18">
        <v>200</v>
      </c>
      <c r="E55" s="6"/>
      <c r="F55" s="25"/>
      <c r="G55" s="25"/>
      <c r="H55" s="6"/>
      <c r="I55" s="6"/>
      <c r="J55" s="6"/>
      <c r="K55" s="25"/>
      <c r="L55" s="22" t="s">
        <v>1770</v>
      </c>
      <c r="M55" s="22"/>
      <c r="N55" s="4"/>
      <c r="O55" s="4"/>
      <c r="P55" s="4"/>
      <c r="Q55" s="4"/>
    </row>
    <row r="56" ht="17.25" customHeight="1" spans="1:18" x14ac:dyDescent="0.25">
      <c r="A56" s="5" t="s">
        <v>1731</v>
      </c>
      <c r="B56" s="25"/>
      <c r="C56" s="6"/>
      <c r="D56" s="6"/>
      <c r="E56" s="18">
        <v>540</v>
      </c>
      <c r="F56" s="25"/>
      <c r="G56" s="25"/>
      <c r="H56" s="18">
        <v>140</v>
      </c>
      <c r="I56" s="6"/>
      <c r="J56" s="18">
        <v>90</v>
      </c>
      <c r="K56" s="25"/>
      <c r="L56" s="22" t="s">
        <v>171</v>
      </c>
      <c r="M56" s="22"/>
      <c r="N56" s="4"/>
      <c r="O56" s="4"/>
      <c r="P56" s="4"/>
      <c r="Q56" s="4"/>
    </row>
    <row r="57" ht="17.25" customHeight="1" spans="1:18" x14ac:dyDescent="0.25">
      <c r="A57" s="5">
        <v>44023</v>
      </c>
      <c r="B57" s="25"/>
      <c r="C57" s="18">
        <v>84</v>
      </c>
      <c r="D57" s="18">
        <v>200</v>
      </c>
      <c r="E57" s="38">
        <v>100</v>
      </c>
      <c r="F57" s="25"/>
      <c r="G57" s="25"/>
      <c r="H57" s="18">
        <v>140</v>
      </c>
      <c r="I57" s="25"/>
      <c r="J57" s="18">
        <v>50</v>
      </c>
      <c r="K57" s="25"/>
      <c r="L57" s="22" t="s">
        <v>171</v>
      </c>
      <c r="M57" s="8" t="s">
        <v>1771</v>
      </c>
      <c r="N57" s="4"/>
      <c r="O57" s="4"/>
      <c r="P57" s="4"/>
      <c r="Q57" s="4"/>
    </row>
    <row r="58" ht="17.25" customHeight="1" spans="1:18" x14ac:dyDescent="0.25">
      <c r="A58" s="5" t="s">
        <v>1732</v>
      </c>
      <c r="B58" s="25"/>
      <c r="C58" s="18">
        <v>80</v>
      </c>
      <c r="D58" s="18">
        <v>170</v>
      </c>
      <c r="E58" s="38">
        <v>150</v>
      </c>
      <c r="F58" s="25"/>
      <c r="G58" s="25"/>
      <c r="H58" s="6"/>
      <c r="I58" s="18">
        <v>40</v>
      </c>
      <c r="J58" s="6"/>
      <c r="K58" s="25"/>
      <c r="L58" s="22" t="s">
        <v>1770</v>
      </c>
      <c r="M58" s="8" t="s">
        <v>1771</v>
      </c>
      <c r="N58" s="4"/>
      <c r="O58" s="4"/>
      <c r="P58" s="4"/>
      <c r="Q58" s="4"/>
    </row>
    <row r="59" ht="17.25" customHeight="1" spans="1:18" x14ac:dyDescent="0.25">
      <c r="A59" s="5">
        <v>44085</v>
      </c>
      <c r="B59" s="25"/>
      <c r="C59" s="6"/>
      <c r="D59" s="18">
        <v>438</v>
      </c>
      <c r="E59" s="6"/>
      <c r="F59" s="25"/>
      <c r="G59" s="25"/>
      <c r="H59" s="6"/>
      <c r="I59" s="18">
        <v>30</v>
      </c>
      <c r="J59" s="6"/>
      <c r="K59" s="25"/>
      <c r="L59" s="22" t="s">
        <v>171</v>
      </c>
      <c r="M59" s="4"/>
      <c r="N59" s="4"/>
      <c r="O59" s="4"/>
      <c r="P59" s="4"/>
      <c r="Q59" s="4"/>
    </row>
    <row r="60" ht="17.25" customHeight="1" spans="1:18" x14ac:dyDescent="0.25">
      <c r="A60" s="5" t="s">
        <v>1733</v>
      </c>
      <c r="B60" s="25"/>
      <c r="C60" s="6"/>
      <c r="D60" s="6"/>
      <c r="E60" s="38">
        <v>-250</v>
      </c>
      <c r="F60" s="25"/>
      <c r="G60" s="25"/>
      <c r="H60" s="6"/>
      <c r="I60" s="6"/>
      <c r="J60" s="6"/>
      <c r="K60" s="25"/>
      <c r="L60" s="22"/>
      <c r="M60" s="8" t="s">
        <v>1771</v>
      </c>
      <c r="N60" s="4"/>
      <c r="O60" s="8" t="s">
        <v>1772</v>
      </c>
      <c r="P60" s="4"/>
      <c r="Q60" s="4"/>
    </row>
    <row r="61" ht="17.25" customHeight="1" spans="1:18" x14ac:dyDescent="0.25">
      <c r="A61" s="5" t="s">
        <v>1378</v>
      </c>
      <c r="B61" s="6"/>
      <c r="C61" s="6"/>
      <c r="D61" s="18">
        <v>150</v>
      </c>
      <c r="E61" s="18">
        <v>250</v>
      </c>
      <c r="F61" s="6"/>
      <c r="G61" s="18">
        <v>50</v>
      </c>
      <c r="H61" s="6"/>
      <c r="I61" s="18">
        <v>84</v>
      </c>
      <c r="J61" s="6"/>
      <c r="K61" s="18">
        <v>400</v>
      </c>
      <c r="L61" s="22" t="s">
        <v>171</v>
      </c>
      <c r="M61" s="4"/>
      <c r="N61" s="4"/>
      <c r="O61" s="4"/>
      <c r="P61" s="4"/>
      <c r="Q61" s="4"/>
    </row>
    <row r="62" ht="17.25" customHeight="1" spans="1:18" x14ac:dyDescent="0.25">
      <c r="A62" s="5" t="s">
        <v>1378</v>
      </c>
      <c r="B62" s="6"/>
      <c r="C62" s="18">
        <v>85</v>
      </c>
      <c r="D62" s="18">
        <v>150</v>
      </c>
      <c r="E62" s="6"/>
      <c r="F62" s="6"/>
      <c r="G62" s="6"/>
      <c r="H62" s="18">
        <v>250</v>
      </c>
      <c r="I62" s="6"/>
      <c r="J62" s="6"/>
      <c r="K62" s="18">
        <v>400</v>
      </c>
      <c r="L62" s="22" t="s">
        <v>172</v>
      </c>
      <c r="M62" s="4"/>
      <c r="N62" s="4"/>
      <c r="O62" s="4"/>
      <c r="P62" s="4"/>
      <c r="Q62" s="4"/>
    </row>
    <row r="63" ht="17.25" customHeight="1" spans="1:18" x14ac:dyDescent="0.25">
      <c r="A63" s="5" t="s">
        <v>1378</v>
      </c>
      <c r="B63" s="6"/>
      <c r="C63" s="18">
        <v>84</v>
      </c>
      <c r="D63" s="18">
        <v>150</v>
      </c>
      <c r="E63" s="18">
        <v>150</v>
      </c>
      <c r="F63" s="6"/>
      <c r="G63" s="6"/>
      <c r="H63" s="18">
        <v>150</v>
      </c>
      <c r="I63" s="6"/>
      <c r="J63" s="6"/>
      <c r="K63" s="18">
        <v>200</v>
      </c>
      <c r="L63" s="22" t="s">
        <v>1773</v>
      </c>
      <c r="M63" s="4"/>
      <c r="N63" s="4"/>
      <c r="O63" s="4"/>
      <c r="P63" s="4"/>
      <c r="Q63" s="4"/>
    </row>
    <row r="64" ht="17.25" customHeight="1" spans="1:18" x14ac:dyDescent="0.25">
      <c r="A64" s="5" t="s">
        <v>1378</v>
      </c>
      <c r="B64" s="6"/>
      <c r="C64" s="18">
        <v>85</v>
      </c>
      <c r="D64" s="18">
        <v>150</v>
      </c>
      <c r="E64" s="18">
        <v>150</v>
      </c>
      <c r="F64" s="6"/>
      <c r="G64" s="6"/>
      <c r="H64" s="18">
        <v>150</v>
      </c>
      <c r="I64" s="6"/>
      <c r="J64" s="6"/>
      <c r="K64" s="18">
        <v>200</v>
      </c>
      <c r="L64" s="22" t="s">
        <v>172</v>
      </c>
      <c r="M64" s="4"/>
      <c r="N64" s="4"/>
      <c r="O64" s="4"/>
      <c r="P64" s="4"/>
      <c r="Q64" s="4"/>
    </row>
    <row r="65" ht="17.25" customHeight="1" spans="1:18" x14ac:dyDescent="0.25">
      <c r="A65" s="5" t="s">
        <v>1734</v>
      </c>
      <c r="B65" s="6"/>
      <c r="C65" s="6"/>
      <c r="D65" s="6"/>
      <c r="E65" s="6"/>
      <c r="F65" s="6"/>
      <c r="G65" s="6"/>
      <c r="H65" s="18">
        <v>800</v>
      </c>
      <c r="I65" s="6"/>
      <c r="J65" s="6"/>
      <c r="K65" s="6"/>
      <c r="L65" s="22" t="s">
        <v>171</v>
      </c>
      <c r="M65" s="4"/>
      <c r="N65" s="4"/>
      <c r="O65" s="4"/>
      <c r="P65" s="4"/>
      <c r="Q65" s="4"/>
    </row>
    <row r="66" ht="17.25" customHeight="1" spans="1:18" x14ac:dyDescent="0.25">
      <c r="A66" s="5" t="s">
        <v>520</v>
      </c>
      <c r="B66" s="6"/>
      <c r="C66" s="6"/>
      <c r="D66" s="6"/>
      <c r="E66" s="18">
        <v>400</v>
      </c>
      <c r="F66" s="6"/>
      <c r="G66" s="6"/>
      <c r="H66" s="18">
        <v>400</v>
      </c>
      <c r="I66" s="6"/>
      <c r="J66" s="6"/>
      <c r="K66" s="6"/>
      <c r="L66" s="22" t="s">
        <v>172</v>
      </c>
      <c r="M66" s="4"/>
      <c r="N66" s="4"/>
      <c r="O66" s="4"/>
      <c r="P66" s="4"/>
      <c r="Q66" s="4"/>
    </row>
    <row r="67" ht="17.25" customHeight="1" spans="1:18" x14ac:dyDescent="0.25">
      <c r="A67" s="5" t="s">
        <v>520</v>
      </c>
      <c r="B67" s="6"/>
      <c r="C67" s="18">
        <v>97</v>
      </c>
      <c r="D67" s="18">
        <v>100</v>
      </c>
      <c r="E67" s="18">
        <v>18</v>
      </c>
      <c r="F67" s="6"/>
      <c r="G67" s="6"/>
      <c r="H67" s="6"/>
      <c r="I67" s="6"/>
      <c r="J67" s="6"/>
      <c r="K67" s="6"/>
      <c r="L67" s="22" t="s">
        <v>171</v>
      </c>
      <c r="M67" s="4"/>
      <c r="N67" s="4"/>
      <c r="O67" s="4"/>
      <c r="P67" s="4"/>
      <c r="Q67" s="4"/>
    </row>
    <row r="68" ht="17.25" customHeight="1" spans="1:18" x14ac:dyDescent="0.25">
      <c r="A68" s="5" t="s">
        <v>410</v>
      </c>
      <c r="B68" s="6"/>
      <c r="C68" s="18">
        <v>100</v>
      </c>
      <c r="D68" s="18">
        <v>300</v>
      </c>
      <c r="E68" s="6"/>
      <c r="F68" s="6"/>
      <c r="G68" s="6"/>
      <c r="H68" s="6"/>
      <c r="I68" s="6"/>
      <c r="J68" s="6"/>
      <c r="K68" s="18">
        <v>240</v>
      </c>
      <c r="L68" s="22" t="s">
        <v>172</v>
      </c>
      <c r="M68" s="4"/>
      <c r="N68" s="4"/>
      <c r="O68" s="4"/>
      <c r="P68" s="4"/>
      <c r="Q68" s="4"/>
    </row>
    <row r="69" ht="17.25" customHeight="1" spans="1:18" x14ac:dyDescent="0.25">
      <c r="A69" s="5" t="s">
        <v>410</v>
      </c>
      <c r="B69" s="25"/>
      <c r="C69" s="25"/>
      <c r="D69" s="25"/>
      <c r="E69" s="18">
        <v>484</v>
      </c>
      <c r="F69" s="18">
        <v>50</v>
      </c>
      <c r="G69" s="18">
        <v>100</v>
      </c>
      <c r="H69" s="18">
        <v>162</v>
      </c>
      <c r="I69" s="25"/>
      <c r="J69" s="25"/>
      <c r="K69" s="25"/>
      <c r="L69" s="8" t="s">
        <v>171</v>
      </c>
      <c r="M69" s="4"/>
      <c r="N69" s="4"/>
      <c r="O69" s="4"/>
      <c r="P69" s="4"/>
      <c r="Q69" s="4"/>
    </row>
    <row r="70" ht="17.25" customHeight="1" spans="1:18" x14ac:dyDescent="0.25">
      <c r="A70" s="5" t="s">
        <v>410</v>
      </c>
      <c r="B70" s="6"/>
      <c r="C70" s="18">
        <v>312</v>
      </c>
      <c r="D70" s="18">
        <v>250</v>
      </c>
      <c r="E70" s="18">
        <v>400</v>
      </c>
      <c r="F70" s="6"/>
      <c r="G70" s="6"/>
      <c r="H70" s="6"/>
      <c r="I70" s="18">
        <v>95</v>
      </c>
      <c r="J70" s="6"/>
      <c r="K70" s="6"/>
      <c r="L70" s="22" t="s">
        <v>1031</v>
      </c>
      <c r="M70" s="4"/>
      <c r="N70" s="4"/>
      <c r="O70" s="4"/>
      <c r="P70" s="4"/>
      <c r="Q70" s="4"/>
    </row>
    <row r="71" ht="17.25" customHeight="1" spans="1:18" x14ac:dyDescent="0.25">
      <c r="A71" s="5" t="s">
        <v>716</v>
      </c>
      <c r="B71" s="6"/>
      <c r="C71" s="6"/>
      <c r="D71" s="6"/>
      <c r="E71" s="6"/>
      <c r="F71" s="18">
        <v>140</v>
      </c>
      <c r="G71" s="6"/>
      <c r="H71" s="6"/>
      <c r="I71" s="6"/>
      <c r="J71" s="6"/>
      <c r="K71" s="6"/>
      <c r="L71" s="22" t="s">
        <v>172</v>
      </c>
      <c r="M71" s="4"/>
      <c r="N71" s="4"/>
      <c r="O71" s="4"/>
      <c r="P71" s="4"/>
      <c r="Q71" s="4"/>
    </row>
    <row r="72" ht="17.25" customHeight="1" spans="1:18" x14ac:dyDescent="0.25">
      <c r="A72" s="5" t="s">
        <v>716</v>
      </c>
      <c r="B72" s="6"/>
      <c r="C72" s="6"/>
      <c r="D72" s="6"/>
      <c r="E72" s="6"/>
      <c r="F72" s="18">
        <v>140</v>
      </c>
      <c r="G72" s="6"/>
      <c r="H72" s="6"/>
      <c r="I72" s="6"/>
      <c r="J72" s="6"/>
      <c r="K72" s="6"/>
      <c r="L72" s="22" t="s">
        <v>172</v>
      </c>
      <c r="M72" s="4"/>
      <c r="N72" s="4"/>
      <c r="O72" s="4"/>
      <c r="P72" s="4"/>
      <c r="Q72" s="4"/>
    </row>
    <row r="73" ht="17.25" customHeight="1" spans="1:18" x14ac:dyDescent="0.25">
      <c r="A73" s="75" t="s">
        <v>1735</v>
      </c>
      <c r="B73" s="76">
        <f>SUM(C49:C72)</f>
      </c>
      <c r="C73" s="76">
        <f>SUM(D49:D72)</f>
      </c>
      <c r="D73" s="76">
        <f>SUM(E49:E72)</f>
      </c>
      <c r="E73" s="76">
        <f>SUM(F49:F72)</f>
      </c>
      <c r="F73" s="76">
        <f>SUM(G49:G72)</f>
      </c>
      <c r="G73" s="76">
        <f>SUM(H49:H72)</f>
      </c>
      <c r="H73" s="76">
        <f>SUM(I49:I72)</f>
      </c>
      <c r="I73" s="76">
        <f>SUM(J49:J72)</f>
      </c>
      <c r="J73" s="76">
        <f>SUM(K49:K72)</f>
      </c>
      <c r="K73" s="76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5" t="s">
        <v>1736</v>
      </c>
      <c r="B74" s="6"/>
      <c r="C74" s="6"/>
      <c r="D74" s="18">
        <v>-220</v>
      </c>
      <c r="E74" s="18">
        <v>-323</v>
      </c>
      <c r="F74" s="6"/>
      <c r="G74" s="6"/>
      <c r="H74" s="18">
        <v>-142</v>
      </c>
      <c r="I74" s="6"/>
      <c r="J74" s="6"/>
      <c r="K74" s="6"/>
      <c r="L74" s="22" t="s">
        <v>171</v>
      </c>
      <c r="M74" s="4"/>
      <c r="N74" s="4"/>
      <c r="O74" s="4"/>
      <c r="P74" s="4"/>
      <c r="Q74" s="4"/>
    </row>
    <row r="75" ht="17.25" customHeight="1" spans="1:18" x14ac:dyDescent="0.25">
      <c r="A75" s="5" t="s">
        <v>1736</v>
      </c>
      <c r="B75" s="6"/>
      <c r="C75" s="6"/>
      <c r="D75" s="6"/>
      <c r="E75" s="6"/>
      <c r="F75" s="6"/>
      <c r="G75" s="6"/>
      <c r="H75" s="18">
        <v>-700</v>
      </c>
      <c r="I75" s="6"/>
      <c r="J75" s="6"/>
      <c r="K75" s="6"/>
      <c r="L75" s="22" t="s">
        <v>171</v>
      </c>
      <c r="M75" s="4"/>
      <c r="N75" s="4"/>
      <c r="O75" s="4"/>
      <c r="P75" s="4"/>
      <c r="Q75" s="4"/>
    </row>
    <row r="76" ht="17.25" customHeight="1" spans="1:18" x14ac:dyDescent="0.25">
      <c r="A76" s="5" t="s">
        <v>1736</v>
      </c>
      <c r="B76" s="6"/>
      <c r="C76" s="6"/>
      <c r="D76" s="6"/>
      <c r="E76" s="18">
        <v>-870</v>
      </c>
      <c r="F76" s="6"/>
      <c r="G76" s="6"/>
      <c r="H76" s="6"/>
      <c r="I76" s="6"/>
      <c r="J76" s="6"/>
      <c r="K76" s="6"/>
      <c r="L76" s="22" t="s">
        <v>172</v>
      </c>
      <c r="M76" s="4"/>
      <c r="N76" s="4"/>
      <c r="O76" s="4"/>
      <c r="P76" s="4"/>
      <c r="Q76" s="4"/>
    </row>
    <row r="77" ht="17.25" customHeight="1" spans="1:18" x14ac:dyDescent="0.25">
      <c r="A77" s="5" t="s">
        <v>1737</v>
      </c>
      <c r="B77" s="6"/>
      <c r="C77" s="6"/>
      <c r="D77" s="6"/>
      <c r="E77" s="18">
        <v>-202</v>
      </c>
      <c r="F77" s="18">
        <v>-40</v>
      </c>
      <c r="G77" s="6"/>
      <c r="H77" s="18">
        <v>-180</v>
      </c>
      <c r="I77" s="6"/>
      <c r="J77" s="6"/>
      <c r="K77" s="6"/>
      <c r="L77" s="22" t="s">
        <v>172</v>
      </c>
      <c r="M77" s="4"/>
      <c r="N77" s="4"/>
      <c r="O77" s="4"/>
      <c r="P77" s="4"/>
      <c r="Q77" s="4"/>
    </row>
    <row r="78" ht="17.25" customHeight="1" spans="1:18" x14ac:dyDescent="0.25">
      <c r="A78" s="5" t="s">
        <v>1737</v>
      </c>
      <c r="B78" s="6"/>
      <c r="C78" s="6"/>
      <c r="D78" s="6"/>
      <c r="E78" s="18">
        <v>-600</v>
      </c>
      <c r="F78" s="6"/>
      <c r="G78" s="6"/>
      <c r="H78" s="18">
        <v>-150</v>
      </c>
      <c r="I78" s="6"/>
      <c r="J78" s="6"/>
      <c r="K78" s="6"/>
      <c r="L78" s="22" t="s">
        <v>172</v>
      </c>
      <c r="M78" s="4"/>
      <c r="N78" s="4"/>
      <c r="O78" s="4"/>
      <c r="P78" s="4"/>
      <c r="Q78" s="4"/>
    </row>
    <row r="79" ht="17.25" customHeight="1" spans="1:18" x14ac:dyDescent="0.25">
      <c r="A79" s="5" t="s">
        <v>1737</v>
      </c>
      <c r="B79" s="6"/>
      <c r="C79" s="6"/>
      <c r="D79" s="6"/>
      <c r="E79" s="18">
        <v>-700</v>
      </c>
      <c r="F79" s="6"/>
      <c r="G79" s="6"/>
      <c r="H79" s="6"/>
      <c r="I79" s="6"/>
      <c r="J79" s="6"/>
      <c r="K79" s="6"/>
      <c r="L79" s="22" t="s">
        <v>171</v>
      </c>
      <c r="M79" s="4"/>
      <c r="N79" s="4"/>
      <c r="O79" s="4"/>
      <c r="P79" s="4"/>
      <c r="Q79" s="4"/>
    </row>
    <row r="80" ht="17.25" customHeight="1" spans="1:18" x14ac:dyDescent="0.25">
      <c r="A80" s="5">
        <v>43842</v>
      </c>
      <c r="B80" s="6"/>
      <c r="C80" s="18">
        <v>-104</v>
      </c>
      <c r="D80" s="6"/>
      <c r="E80" s="6"/>
      <c r="F80" s="18">
        <v>-17</v>
      </c>
      <c r="G80" s="6"/>
      <c r="H80" s="6"/>
      <c r="I80" s="6"/>
      <c r="J80" s="6"/>
      <c r="K80" s="6"/>
      <c r="L80" s="22" t="s">
        <v>172</v>
      </c>
      <c r="M80" s="4"/>
      <c r="N80" s="4"/>
      <c r="O80" s="4"/>
      <c r="P80" s="4"/>
      <c r="Q80" s="4"/>
    </row>
    <row r="81" ht="17.25" customHeight="1" spans="1:18" x14ac:dyDescent="0.25">
      <c r="A81" s="5" t="s">
        <v>1738</v>
      </c>
      <c r="B81" s="6"/>
      <c r="C81" s="18">
        <v>-119</v>
      </c>
      <c r="D81" s="6"/>
      <c r="E81" s="6"/>
      <c r="F81" s="6"/>
      <c r="G81" s="6"/>
      <c r="H81" s="6"/>
      <c r="I81" s="6"/>
      <c r="J81" s="6"/>
      <c r="K81" s="6"/>
      <c r="L81" s="22" t="s">
        <v>171</v>
      </c>
      <c r="M81" s="4"/>
      <c r="N81" s="4"/>
      <c r="O81" s="4"/>
      <c r="P81" s="4"/>
      <c r="Q81" s="4"/>
    </row>
    <row r="82" ht="17.25" customHeight="1" spans="1:18" x14ac:dyDescent="0.25">
      <c r="A82" s="5">
        <v>43873</v>
      </c>
      <c r="B82" s="6"/>
      <c r="C82" s="6"/>
      <c r="D82" s="18">
        <v>-674</v>
      </c>
      <c r="E82" s="18">
        <v>-21</v>
      </c>
      <c r="F82" s="6"/>
      <c r="G82" s="6"/>
      <c r="H82" s="18">
        <v>-25</v>
      </c>
      <c r="I82" s="6"/>
      <c r="J82" s="6"/>
      <c r="K82" s="6"/>
      <c r="L82" s="22" t="s">
        <v>171</v>
      </c>
      <c r="M82" s="4"/>
      <c r="N82" s="4"/>
      <c r="O82" s="4"/>
      <c r="P82" s="4"/>
      <c r="Q82" s="4"/>
    </row>
    <row r="83" ht="17.25" customHeight="1" spans="1:18" x14ac:dyDescent="0.25">
      <c r="A83" s="5" t="s">
        <v>1739</v>
      </c>
      <c r="B83" s="6"/>
      <c r="C83" s="18">
        <v>-65</v>
      </c>
      <c r="D83" s="18">
        <v>-30</v>
      </c>
      <c r="E83" s="6"/>
      <c r="F83" s="6"/>
      <c r="G83" s="18">
        <v>-100</v>
      </c>
      <c r="H83" s="6"/>
      <c r="I83" s="6"/>
      <c r="J83" s="6"/>
      <c r="K83" s="18">
        <v>-430</v>
      </c>
      <c r="L83" s="22" t="s">
        <v>172</v>
      </c>
      <c r="M83" s="4"/>
      <c r="N83" s="4"/>
      <c r="O83" s="4"/>
      <c r="P83" s="4"/>
      <c r="Q83" s="4"/>
    </row>
    <row r="84" ht="17.25" customHeight="1" spans="1:18" x14ac:dyDescent="0.25">
      <c r="A84" s="5">
        <v>44055</v>
      </c>
      <c r="B84" s="6"/>
      <c r="C84" s="6"/>
      <c r="D84" s="18">
        <v>-300</v>
      </c>
      <c r="E84" s="6"/>
      <c r="F84" s="6"/>
      <c r="G84" s="6"/>
      <c r="H84" s="18">
        <v>-595</v>
      </c>
      <c r="I84" s="6"/>
      <c r="J84" s="6"/>
      <c r="K84" s="6"/>
      <c r="L84" s="22" t="s">
        <v>171</v>
      </c>
      <c r="M84" s="4"/>
      <c r="N84" s="4"/>
      <c r="O84" s="4"/>
      <c r="P84" s="4"/>
      <c r="Q84" s="4"/>
    </row>
    <row r="85" ht="17.25" customHeight="1" spans="1:18" x14ac:dyDescent="0.25">
      <c r="A85" s="5" t="s">
        <v>1740</v>
      </c>
      <c r="B85" s="6"/>
      <c r="C85" s="6"/>
      <c r="D85" s="18">
        <v>-170</v>
      </c>
      <c r="E85" s="18">
        <v>-250</v>
      </c>
      <c r="F85" s="18">
        <v>-82</v>
      </c>
      <c r="G85" s="6"/>
      <c r="H85" s="6"/>
      <c r="I85" s="6"/>
      <c r="J85" s="6"/>
      <c r="K85" s="18">
        <v>-10</v>
      </c>
      <c r="L85" s="22" t="s">
        <v>172</v>
      </c>
      <c r="M85" s="4"/>
      <c r="N85" s="4"/>
      <c r="O85" s="4"/>
      <c r="P85" s="4"/>
      <c r="Q85" s="4"/>
    </row>
    <row r="86" ht="17.25" customHeight="1" spans="1:18" x14ac:dyDescent="0.25">
      <c r="A86" s="5">
        <v>44147</v>
      </c>
      <c r="B86" s="25"/>
      <c r="C86" s="18">
        <v>-84</v>
      </c>
      <c r="D86" s="18">
        <v>-110</v>
      </c>
      <c r="E86" s="18">
        <v>-100</v>
      </c>
      <c r="F86" s="18">
        <v>-18</v>
      </c>
      <c r="G86" s="25"/>
      <c r="H86" s="25"/>
      <c r="I86" s="18">
        <v>-18</v>
      </c>
      <c r="J86" s="25"/>
      <c r="K86" s="18">
        <v>-10</v>
      </c>
      <c r="L86" s="22" t="s">
        <v>172</v>
      </c>
      <c r="M86" s="4"/>
      <c r="N86" s="4"/>
      <c r="O86" s="4"/>
      <c r="P86" s="4"/>
      <c r="Q86" s="4"/>
    </row>
    <row r="87" ht="17.25" customHeight="1" spans="1:18" x14ac:dyDescent="0.25">
      <c r="A87" s="5" t="s">
        <v>1379</v>
      </c>
      <c r="B87" s="6"/>
      <c r="C87" s="18">
        <v>-101</v>
      </c>
      <c r="D87" s="6"/>
      <c r="E87" s="6"/>
      <c r="F87" s="6"/>
      <c r="G87" s="6"/>
      <c r="H87" s="6"/>
      <c r="I87" s="6"/>
      <c r="J87" s="6"/>
      <c r="K87" s="18">
        <v>-10</v>
      </c>
      <c r="L87" s="22" t="s">
        <v>172</v>
      </c>
      <c r="M87" s="4"/>
      <c r="N87" s="4"/>
      <c r="O87" s="4"/>
      <c r="P87" s="4"/>
      <c r="Q87" s="4"/>
    </row>
    <row r="88" ht="17.25" customHeight="1" spans="1:18" x14ac:dyDescent="0.25">
      <c r="A88" s="5" t="s">
        <v>1741</v>
      </c>
      <c r="B88" s="6"/>
      <c r="C88" s="18">
        <v>-101</v>
      </c>
      <c r="D88" s="18">
        <v>-200</v>
      </c>
      <c r="E88" s="6"/>
      <c r="F88" s="6"/>
      <c r="G88" s="18">
        <v>-32</v>
      </c>
      <c r="H88" s="6"/>
      <c r="I88" s="6"/>
      <c r="J88" s="6"/>
      <c r="K88" s="18">
        <v>-10</v>
      </c>
      <c r="L88" s="22" t="s">
        <v>1774</v>
      </c>
      <c r="M88" s="4"/>
      <c r="N88" s="22" t="s">
        <v>1775</v>
      </c>
      <c r="O88" s="4"/>
      <c r="P88" s="4"/>
      <c r="Q88" s="4"/>
    </row>
    <row r="89" ht="17.25" customHeight="1" spans="1:18" x14ac:dyDescent="0.25">
      <c r="A89" s="75" t="s">
        <v>1742</v>
      </c>
      <c r="B89" s="76">
        <f>SUM(C73:C88)</f>
      </c>
      <c r="C89" s="76">
        <f>SUM(D73:D88)</f>
      </c>
      <c r="D89" s="76">
        <f>SUM(E73:E88)</f>
      </c>
      <c r="E89" s="76">
        <f>SUM(F73:F88)</f>
      </c>
      <c r="F89" s="76">
        <f>SUM(G73:G88)</f>
      </c>
      <c r="G89" s="76">
        <f>SUM(H73:H88)</f>
      </c>
      <c r="H89" s="76">
        <f>SUM(I73:I88)</f>
      </c>
      <c r="I89" s="76">
        <f>SUM(J73:J88)</f>
      </c>
      <c r="J89" s="76">
        <f>SUM(K73:K88)</f>
      </c>
      <c r="K89" s="76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5" t="s">
        <v>1743</v>
      </c>
      <c r="B90" s="25"/>
      <c r="C90" s="18">
        <v>-70</v>
      </c>
      <c r="D90" s="18">
        <v>-200</v>
      </c>
      <c r="E90" s="25"/>
      <c r="F90" s="18">
        <v>-16</v>
      </c>
      <c r="G90" s="18">
        <v>-60</v>
      </c>
      <c r="H90" s="25"/>
      <c r="I90" s="25"/>
      <c r="J90" s="25"/>
      <c r="K90" s="25"/>
      <c r="L90" s="22" t="s">
        <v>171</v>
      </c>
      <c r="M90" s="4"/>
      <c r="N90" s="4"/>
      <c r="O90" s="4"/>
      <c r="P90" s="4"/>
      <c r="Q90" s="4"/>
    </row>
    <row r="91" ht="17.25" customHeight="1" spans="1:18" x14ac:dyDescent="0.25">
      <c r="A91" s="5" t="s">
        <v>717</v>
      </c>
      <c r="B91" s="6"/>
      <c r="C91" s="18">
        <v>-92</v>
      </c>
      <c r="D91" s="6"/>
      <c r="E91" s="18">
        <v>-214</v>
      </c>
      <c r="F91" s="18">
        <v>-5</v>
      </c>
      <c r="G91" s="6"/>
      <c r="H91" s="6"/>
      <c r="I91" s="18">
        <v>-9</v>
      </c>
      <c r="J91" s="6"/>
      <c r="K91" s="6"/>
      <c r="L91" s="22" t="s">
        <v>171</v>
      </c>
      <c r="M91" s="4"/>
      <c r="N91" s="4"/>
      <c r="O91" s="4"/>
      <c r="P91" s="4"/>
      <c r="Q91" s="4"/>
    </row>
    <row r="92" ht="17.25" customHeight="1" spans="1:18" x14ac:dyDescent="0.25">
      <c r="A92" s="5" t="s">
        <v>1744</v>
      </c>
      <c r="B92" s="6"/>
      <c r="C92" s="18">
        <v>-45</v>
      </c>
      <c r="D92" s="6"/>
      <c r="E92" s="6"/>
      <c r="F92" s="6"/>
      <c r="G92" s="6"/>
      <c r="H92" s="6"/>
      <c r="I92" s="18">
        <v>-76</v>
      </c>
      <c r="J92" s="6"/>
      <c r="K92" s="18">
        <v>-1</v>
      </c>
      <c r="L92" s="22" t="s">
        <v>172</v>
      </c>
      <c r="M92" s="4"/>
      <c r="N92" s="4"/>
      <c r="O92" s="4"/>
      <c r="P92" s="4"/>
      <c r="Q92" s="4"/>
    </row>
    <row r="93" ht="17.25" customHeight="1" spans="1:18" x14ac:dyDescent="0.25">
      <c r="A93" s="5" t="s">
        <v>1745</v>
      </c>
      <c r="B93" s="6"/>
      <c r="C93" s="18">
        <v>-53</v>
      </c>
      <c r="D93" s="6"/>
      <c r="E93" s="18">
        <v>-110</v>
      </c>
      <c r="F93" s="6"/>
      <c r="G93" s="6"/>
      <c r="H93" s="6"/>
      <c r="I93" s="18">
        <v>-65</v>
      </c>
      <c r="J93" s="6"/>
      <c r="K93" s="6"/>
      <c r="L93" s="22" t="s">
        <v>172</v>
      </c>
      <c r="M93" s="4"/>
      <c r="N93" s="4"/>
      <c r="O93" s="4"/>
      <c r="P93" s="4"/>
      <c r="Q93" s="4"/>
    </row>
    <row r="94" ht="17.25" customHeight="1" spans="1:18" x14ac:dyDescent="0.25">
      <c r="A94" s="5">
        <v>44287</v>
      </c>
      <c r="B94" s="6"/>
      <c r="C94" s="6"/>
      <c r="D94" s="6"/>
      <c r="E94" s="18">
        <v>-800</v>
      </c>
      <c r="F94" s="6"/>
      <c r="G94" s="6"/>
      <c r="H94" s="6"/>
      <c r="I94" s="6"/>
      <c r="J94" s="6"/>
      <c r="K94" s="6"/>
      <c r="L94" s="22" t="s">
        <v>172</v>
      </c>
      <c r="M94" s="4"/>
      <c r="N94" s="4"/>
      <c r="O94" s="4"/>
      <c r="P94" s="4"/>
      <c r="Q94" s="4"/>
    </row>
    <row r="95" ht="17.25" customHeight="1" spans="1:18" x14ac:dyDescent="0.25">
      <c r="A95" s="5">
        <v>44317</v>
      </c>
      <c r="B95" s="6"/>
      <c r="C95" s="6"/>
      <c r="D95" s="18">
        <v>-67</v>
      </c>
      <c r="E95" s="18">
        <v>-563</v>
      </c>
      <c r="F95" s="6"/>
      <c r="G95" s="18">
        <v>-78</v>
      </c>
      <c r="H95" s="6"/>
      <c r="I95" s="6"/>
      <c r="J95" s="6"/>
      <c r="K95" s="18">
        <v>-770</v>
      </c>
      <c r="L95" s="22" t="s">
        <v>172</v>
      </c>
      <c r="M95" s="4"/>
      <c r="N95" s="4"/>
      <c r="O95" s="4"/>
      <c r="P95" s="4"/>
      <c r="Q95" s="4"/>
    </row>
    <row r="96" ht="17.25" customHeight="1" spans="1:18" x14ac:dyDescent="0.25">
      <c r="A96" s="5">
        <v>44317</v>
      </c>
      <c r="B96" s="6"/>
      <c r="C96" s="18">
        <v>-69</v>
      </c>
      <c r="D96" s="18">
        <v>-249</v>
      </c>
      <c r="E96" s="6"/>
      <c r="F96" s="6"/>
      <c r="G96" s="18">
        <v>-57</v>
      </c>
      <c r="H96" s="6"/>
      <c r="I96" s="18">
        <v>-16</v>
      </c>
      <c r="J96" s="6"/>
      <c r="K96" s="6"/>
      <c r="L96" s="22" t="s">
        <v>172</v>
      </c>
      <c r="M96" s="4"/>
      <c r="N96" s="4"/>
      <c r="O96" s="4"/>
      <c r="P96" s="4"/>
      <c r="Q96" s="4"/>
    </row>
    <row r="97" ht="17.25" customHeight="1" spans="1:18" x14ac:dyDescent="0.25">
      <c r="A97" s="5">
        <v>44348</v>
      </c>
      <c r="B97" s="6"/>
      <c r="C97" s="6"/>
      <c r="D97" s="18">
        <v>-210</v>
      </c>
      <c r="E97" s="18">
        <v>-70</v>
      </c>
      <c r="F97" s="18">
        <v>-83</v>
      </c>
      <c r="G97" s="18">
        <v>-65</v>
      </c>
      <c r="H97" s="6"/>
      <c r="I97" s="6"/>
      <c r="J97" s="6"/>
      <c r="K97" s="6"/>
      <c r="L97" s="22" t="s">
        <v>171</v>
      </c>
      <c r="M97" s="4"/>
      <c r="N97" s="4"/>
      <c r="O97" s="4"/>
      <c r="P97" s="4"/>
      <c r="Q97" s="4"/>
    </row>
    <row r="98" ht="17.25" customHeight="1" spans="1:18" x14ac:dyDescent="0.25">
      <c r="A98" s="5">
        <v>44348</v>
      </c>
      <c r="B98" s="6"/>
      <c r="C98" s="18">
        <v>-46</v>
      </c>
      <c r="D98" s="18">
        <v>-260</v>
      </c>
      <c r="E98" s="6"/>
      <c r="F98" s="6"/>
      <c r="G98" s="18">
        <v>-10</v>
      </c>
      <c r="H98" s="6"/>
      <c r="I98" s="18">
        <v>-20</v>
      </c>
      <c r="J98" s="18">
        <v>-16</v>
      </c>
      <c r="K98" s="6"/>
      <c r="L98" s="22" t="s">
        <v>171</v>
      </c>
      <c r="M98" s="4"/>
      <c r="N98" s="4"/>
      <c r="O98" s="4"/>
      <c r="P98" s="4"/>
      <c r="Q98" s="4"/>
    </row>
    <row r="99" ht="17.25" customHeight="1" spans="1:18" x14ac:dyDescent="0.25">
      <c r="A99" s="45" t="s">
        <v>1746</v>
      </c>
      <c r="B99" s="6"/>
      <c r="C99" s="6"/>
      <c r="D99" s="6"/>
      <c r="E99" s="18">
        <v>-30</v>
      </c>
      <c r="F99" s="18">
        <v>-164</v>
      </c>
      <c r="G99" s="6"/>
      <c r="H99" s="6"/>
      <c r="I99" s="6"/>
      <c r="J99" s="6"/>
      <c r="K99" s="6"/>
      <c r="L99" s="22" t="s">
        <v>171</v>
      </c>
      <c r="M99" s="4"/>
      <c r="N99" s="4"/>
      <c r="O99" s="4"/>
      <c r="P99" s="4"/>
      <c r="Q99" s="4"/>
    </row>
    <row r="100" ht="17.25" customHeight="1" spans="1:18" x14ac:dyDescent="0.25">
      <c r="A100" s="5" t="s">
        <v>511</v>
      </c>
      <c r="B100" s="6"/>
      <c r="C100" s="18">
        <v>-68</v>
      </c>
      <c r="D100" s="6"/>
      <c r="E100" s="6"/>
      <c r="F100" s="18">
        <v>-32</v>
      </c>
      <c r="G100" s="6"/>
      <c r="H100" s="6"/>
      <c r="I100" s="6"/>
      <c r="J100" s="18">
        <v>-74</v>
      </c>
      <c r="K100" s="6"/>
      <c r="L100" s="22" t="s">
        <v>1776</v>
      </c>
      <c r="M100" s="4"/>
      <c r="N100" s="4"/>
      <c r="O100" s="4"/>
      <c r="P100" s="4"/>
      <c r="Q100" s="4"/>
    </row>
    <row r="101" ht="17.25" customHeight="1" spans="1:18" x14ac:dyDescent="0.25">
      <c r="A101" s="5" t="s">
        <v>1747</v>
      </c>
      <c r="B101" s="6"/>
      <c r="C101" s="18">
        <v>-65</v>
      </c>
      <c r="D101" s="18">
        <v>-132</v>
      </c>
      <c r="E101" s="6"/>
      <c r="F101" s="18">
        <v>-28</v>
      </c>
      <c r="G101" s="18">
        <v>-36</v>
      </c>
      <c r="H101" s="6"/>
      <c r="I101" s="6"/>
      <c r="J101" s="6"/>
      <c r="K101" s="6"/>
      <c r="L101" s="22" t="s">
        <v>172</v>
      </c>
      <c r="M101" s="4"/>
      <c r="N101" s="4"/>
      <c r="O101" s="4"/>
      <c r="P101" s="4"/>
      <c r="Q101" s="4"/>
    </row>
    <row r="102" ht="17.25" customHeight="1" spans="1:18" x14ac:dyDescent="0.25">
      <c r="A102" s="5" t="s">
        <v>1748</v>
      </c>
      <c r="B102" s="6"/>
      <c r="C102" s="18">
        <v>-20</v>
      </c>
      <c r="D102" s="18">
        <v>-80</v>
      </c>
      <c r="E102" s="6"/>
      <c r="F102" s="6"/>
      <c r="G102" s="18">
        <v>-50</v>
      </c>
      <c r="H102" s="6"/>
      <c r="I102" s="6"/>
      <c r="J102" s="6"/>
      <c r="K102" s="6"/>
      <c r="L102" s="22" t="s">
        <v>172</v>
      </c>
      <c r="M102" s="4"/>
      <c r="N102" s="4"/>
      <c r="O102" s="4"/>
      <c r="P102" s="4"/>
      <c r="Q102" s="4"/>
    </row>
    <row r="103" ht="17.25" customHeight="1" spans="1:18" x14ac:dyDescent="0.25">
      <c r="A103" s="75" t="s">
        <v>1749</v>
      </c>
      <c r="B103" s="76">
        <f>SUM(C89:C102)</f>
      </c>
      <c r="C103" s="76">
        <f>SUM(D89:D102)</f>
      </c>
      <c r="D103" s="76">
        <f>SUM(E89:E102)</f>
      </c>
      <c r="E103" s="76">
        <f>SUM(F89:F102)</f>
      </c>
      <c r="F103" s="76">
        <f>SUM(G89:G102)</f>
      </c>
      <c r="G103" s="76">
        <f>SUM(H89:H102)</f>
      </c>
      <c r="H103" s="76">
        <f>SUM(I89:I102)</f>
      </c>
      <c r="I103" s="76">
        <f>SUM(J89:J102)</f>
      </c>
      <c r="J103" s="76">
        <f>SUM(K89:K102)</f>
      </c>
      <c r="K103" s="76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5" t="s">
        <v>1750</v>
      </c>
      <c r="B104" s="25"/>
      <c r="C104" s="18">
        <v>-26</v>
      </c>
      <c r="D104" s="25"/>
      <c r="E104" s="25"/>
      <c r="F104" s="18">
        <v>-54</v>
      </c>
      <c r="G104" s="25"/>
      <c r="H104" s="25"/>
      <c r="I104" s="18">
        <v>-57</v>
      </c>
      <c r="J104" s="25"/>
      <c r="K104" s="25"/>
      <c r="L104" s="22" t="s">
        <v>172</v>
      </c>
      <c r="M104" s="4"/>
      <c r="N104" s="4"/>
      <c r="O104" s="4"/>
      <c r="P104" s="4"/>
      <c r="Q104" s="4"/>
    </row>
    <row r="105" ht="17.25" customHeight="1" spans="1:18" x14ac:dyDescent="0.25">
      <c r="A105" s="5" t="s">
        <v>1751</v>
      </c>
      <c r="B105" s="25"/>
      <c r="C105" s="18">
        <v>-60</v>
      </c>
      <c r="D105" s="18">
        <v>-50</v>
      </c>
      <c r="E105" s="25"/>
      <c r="F105" s="25"/>
      <c r="G105" s="18">
        <v>-50</v>
      </c>
      <c r="H105" s="25"/>
      <c r="I105" s="25"/>
      <c r="J105" s="25"/>
      <c r="K105" s="25"/>
      <c r="L105" s="8" t="s">
        <v>1777</v>
      </c>
      <c r="M105" s="4"/>
      <c r="N105" s="4"/>
      <c r="O105" s="4"/>
      <c r="P105" s="4"/>
      <c r="Q105" s="4"/>
    </row>
    <row r="106" ht="17.25" customHeight="1" spans="1:18" x14ac:dyDescent="0.25">
      <c r="A106" s="75" t="s">
        <v>1752</v>
      </c>
      <c r="B106" s="76">
        <f>SUM(C103:C105)</f>
      </c>
      <c r="C106" s="76">
        <f>SUM(D103:D105)</f>
      </c>
      <c r="D106" s="76">
        <f>SUM(E103:E105)</f>
      </c>
      <c r="E106" s="76">
        <f>SUM(F103:F105)</f>
      </c>
      <c r="F106" s="52">
        <f>SUM(G103:G105)</f>
      </c>
      <c r="G106" s="76">
        <f>SUM(H103:H105)</f>
      </c>
      <c r="H106" s="76">
        <f>SUM(I103:I105)</f>
      </c>
      <c r="I106" s="76">
        <f>SUM(J103:J105)</f>
      </c>
      <c r="J106" s="76">
        <f>SUM(K103:K105)</f>
      </c>
      <c r="K106" s="76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5">
        <v>44350</v>
      </c>
      <c r="B107" s="25"/>
      <c r="C107" s="18">
        <v>-51</v>
      </c>
      <c r="D107" s="18">
        <v>-76</v>
      </c>
      <c r="E107" s="18">
        <v>-49</v>
      </c>
      <c r="F107" s="25"/>
      <c r="G107" s="18">
        <v>-22</v>
      </c>
      <c r="H107" s="18">
        <v>-77</v>
      </c>
      <c r="I107" s="18">
        <v>-11</v>
      </c>
      <c r="J107" s="18">
        <v>-12</v>
      </c>
      <c r="K107" s="18">
        <v>-199</v>
      </c>
      <c r="L107" s="8" t="s">
        <v>1778</v>
      </c>
      <c r="M107" s="4"/>
      <c r="N107" s="4"/>
      <c r="O107" s="4"/>
      <c r="P107" s="4"/>
      <c r="Q107" s="4"/>
    </row>
    <row r="108" ht="17.25" customHeight="1" spans="1:18" x14ac:dyDescent="0.25">
      <c r="A108" s="5">
        <v>44472</v>
      </c>
      <c r="B108" s="25"/>
      <c r="C108" s="25"/>
      <c r="D108" s="25"/>
      <c r="E108" s="25"/>
      <c r="F108" s="25"/>
      <c r="G108" s="25"/>
      <c r="H108" s="18">
        <v>-617</v>
      </c>
      <c r="I108" s="25"/>
      <c r="J108" s="25"/>
      <c r="K108" s="25"/>
      <c r="L108" s="8" t="s">
        <v>1757</v>
      </c>
      <c r="M108" s="4"/>
      <c r="N108" s="4"/>
      <c r="O108" s="4"/>
      <c r="P108" s="4"/>
      <c r="Q108" s="4"/>
    </row>
    <row r="109" ht="15.75" customHeight="1" spans="1:18" x14ac:dyDescent="0.25">
      <c r="A109" s="5" t="s">
        <v>721</v>
      </c>
      <c r="B109" s="25"/>
      <c r="C109" s="18">
        <v>-79</v>
      </c>
      <c r="D109" s="18">
        <v>-200</v>
      </c>
      <c r="E109" s="25"/>
      <c r="F109" s="25"/>
      <c r="G109" s="25"/>
      <c r="H109" s="25"/>
      <c r="I109" s="18">
        <v>-5</v>
      </c>
      <c r="J109" s="18">
        <v>-38</v>
      </c>
      <c r="K109" s="25"/>
      <c r="L109" s="8" t="s">
        <v>1778</v>
      </c>
      <c r="M109" s="4"/>
      <c r="N109" s="4"/>
      <c r="O109" s="4"/>
      <c r="P109" s="4"/>
      <c r="Q109" s="4"/>
    </row>
    <row r="110" ht="17.25" customHeight="1" spans="1:18" x14ac:dyDescent="0.25">
      <c r="A110" s="5" t="s">
        <v>1691</v>
      </c>
      <c r="B110" s="25"/>
      <c r="C110" s="18">
        <v>-119</v>
      </c>
      <c r="D110" s="25"/>
      <c r="E110" s="18">
        <v>-20</v>
      </c>
      <c r="F110" s="25"/>
      <c r="G110" s="25"/>
      <c r="H110" s="25"/>
      <c r="I110" s="6"/>
      <c r="J110" s="6"/>
      <c r="K110" s="25"/>
      <c r="L110" s="8" t="s">
        <v>1028</v>
      </c>
      <c r="M110" s="4"/>
      <c r="N110" s="4"/>
      <c r="O110" s="4"/>
      <c r="P110" s="4"/>
      <c r="Q110" s="4"/>
    </row>
    <row r="111" ht="17.25" customHeight="1" spans="1:18" x14ac:dyDescent="0.25">
      <c r="A111" s="75" t="s">
        <v>1753</v>
      </c>
      <c r="B111" s="76">
        <f>SUM(C106:C110)</f>
      </c>
      <c r="C111" s="76">
        <f>SUM(D106:D110)</f>
      </c>
      <c r="D111" s="76">
        <f>SUM(E106:E110)</f>
      </c>
      <c r="E111" s="76">
        <f>SUM(F106:F110)</f>
      </c>
      <c r="F111" s="52">
        <f>SUM(G106:G110)</f>
      </c>
      <c r="G111" s="76">
        <f>SUM(H106:H110)</f>
      </c>
      <c r="H111" s="76">
        <f>SUM(I106:I110)</f>
      </c>
      <c r="I111" s="76">
        <f>SUM(J106:J110)</f>
      </c>
      <c r="J111" s="76">
        <f>SUM(K106:K110)</f>
      </c>
      <c r="K111" s="76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5">
        <v>44200</v>
      </c>
      <c r="B112" s="25"/>
      <c r="C112" s="18">
        <v>-83</v>
      </c>
      <c r="D112" s="18">
        <v>-192</v>
      </c>
      <c r="E112" s="18">
        <v>-2</v>
      </c>
      <c r="F112" s="25"/>
      <c r="G112" s="18">
        <v>-25</v>
      </c>
      <c r="H112" s="18">
        <v>-29</v>
      </c>
      <c r="I112" s="25"/>
      <c r="J112" s="25"/>
      <c r="K112" s="25"/>
      <c r="L112" s="8" t="s">
        <v>1757</v>
      </c>
      <c r="M112" s="4"/>
      <c r="N112" s="4"/>
      <c r="O112" s="4"/>
      <c r="P112" s="4"/>
      <c r="Q112" s="4"/>
    </row>
    <row r="113" ht="17.25" customHeight="1" spans="1:18" x14ac:dyDescent="0.25">
      <c r="A113" s="5" t="s">
        <v>1754</v>
      </c>
      <c r="B113" s="25"/>
      <c r="C113" s="18">
        <v>-31</v>
      </c>
      <c r="D113" s="18">
        <v>-258</v>
      </c>
      <c r="E113" s="25"/>
      <c r="F113" s="25"/>
      <c r="G113" s="18">
        <v>-65</v>
      </c>
      <c r="H113" s="18">
        <v>-175</v>
      </c>
      <c r="I113" s="25"/>
      <c r="J113" s="25"/>
      <c r="K113" s="25"/>
      <c r="L113" s="8" t="s">
        <v>1757</v>
      </c>
      <c r="M113" s="4"/>
      <c r="N113" s="4"/>
      <c r="O113" s="4"/>
      <c r="P113" s="4"/>
      <c r="Q113" s="4"/>
    </row>
    <row r="114" ht="17.25" customHeight="1" spans="1:18" x14ac:dyDescent="0.25">
      <c r="A114" s="75" t="s">
        <v>1755</v>
      </c>
      <c r="B114" s="76">
        <f>SUM(C111:C113)</f>
      </c>
      <c r="C114" s="76">
        <f>SUM(D111:D113)</f>
      </c>
      <c r="D114" s="76">
        <f>SUM(E111:E113)</f>
      </c>
      <c r="E114" s="76">
        <f>SUM(F111:F113)</f>
      </c>
      <c r="F114" s="52">
        <f>SUM(G111:G113)</f>
      </c>
      <c r="G114" s="76">
        <f>SUM(H111:H113)</f>
      </c>
      <c r="H114" s="76">
        <f>SUM(I111:I113)</f>
      </c>
      <c r="I114" s="76">
        <f>SUM(J111:J113)</f>
      </c>
      <c r="J114" s="76">
        <f>SUM(K111:K113)</f>
      </c>
      <c r="K114" s="76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5"/>
      <c r="B115" s="25"/>
      <c r="C115" s="6"/>
      <c r="D115" s="6"/>
      <c r="E115" s="25"/>
      <c r="F115" s="25"/>
      <c r="G115" s="6"/>
      <c r="H115" s="6"/>
      <c r="I115" s="25"/>
      <c r="J115" s="25"/>
      <c r="K115" s="25"/>
      <c r="L115" s="8"/>
      <c r="M115" s="4"/>
      <c r="N115" s="4"/>
      <c r="O115" s="4"/>
      <c r="P115" s="4"/>
      <c r="Q115" s="4"/>
    </row>
    <row r="116" ht="17.25" customHeight="1" spans="1:18" x14ac:dyDescent="0.25">
      <c r="A116" s="75" t="s">
        <v>1756</v>
      </c>
      <c r="B116" s="76">
        <f>SUM(C114:C115)</f>
      </c>
      <c r="C116" s="76">
        <f>SUM(D114:D115)</f>
      </c>
      <c r="D116" s="76">
        <f>SUM(E114:E115)</f>
      </c>
      <c r="E116" s="76">
        <f>SUM(F114:F115)</f>
      </c>
      <c r="F116" s="52">
        <f>SUM(G114:G115)</f>
      </c>
      <c r="G116" s="76">
        <f>SUM(H114:H115)</f>
      </c>
      <c r="H116" s="76">
        <f>SUM(I114:I115)</f>
      </c>
      <c r="I116" s="76">
        <f>SUM(J114:J115)</f>
      </c>
      <c r="J116" s="76">
        <f>SUM(K114:K115)</f>
      </c>
      <c r="K116" s="76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5">
        <v>44506</v>
      </c>
      <c r="B117" s="25"/>
      <c r="C117" s="18">
        <v>-57</v>
      </c>
      <c r="D117" s="18">
        <v>-30</v>
      </c>
      <c r="E117" s="25"/>
      <c r="F117" s="25"/>
      <c r="G117" s="25"/>
      <c r="H117" s="18">
        <v>-52</v>
      </c>
      <c r="I117" s="18">
        <v>-2</v>
      </c>
      <c r="J117" s="25"/>
      <c r="K117" s="25"/>
      <c r="L117" s="8" t="s">
        <v>1757</v>
      </c>
      <c r="M117" s="4"/>
      <c r="N117" s="4"/>
      <c r="O117" s="4"/>
      <c r="P117" s="4"/>
      <c r="Q117" s="4"/>
    </row>
    <row r="118" ht="17.25" customHeight="1" spans="1:18" x14ac:dyDescent="0.25">
      <c r="A118" s="75" t="s">
        <v>1779</v>
      </c>
      <c r="B118" s="76">
        <f>SUM(C116:C117)</f>
      </c>
      <c r="C118" s="76">
        <f>SUM(D116:D117)</f>
      </c>
      <c r="D118" s="76">
        <f>SUM(E116:E117)</f>
      </c>
      <c r="E118" s="76">
        <f>SUM(F116:F117)</f>
      </c>
      <c r="F118" s="52">
        <f>SUM(G116:G117)</f>
      </c>
      <c r="G118" s="76">
        <f>SUM(H116:H117)</f>
      </c>
      <c r="H118" s="76">
        <f>SUM(I116:I117)</f>
      </c>
      <c r="I118" s="76">
        <f>SUM(J116:J117)</f>
      </c>
      <c r="J118" s="76">
        <f>SUM(K116:K117)</f>
      </c>
      <c r="K118" s="76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5"/>
      <c r="B119" s="25"/>
      <c r="C119" s="6"/>
      <c r="D119" s="6"/>
      <c r="E119" s="25"/>
      <c r="F119" s="25"/>
      <c r="G119" s="6"/>
      <c r="H119" s="6"/>
      <c r="I119" s="25"/>
      <c r="J119" s="25"/>
      <c r="K119" s="25"/>
      <c r="L119" s="4"/>
      <c r="M119" s="4"/>
      <c r="N119" s="4"/>
      <c r="O119" s="4"/>
      <c r="P119" s="4"/>
      <c r="Q119" s="4"/>
    </row>
    <row r="120" ht="17.25" customHeight="1" spans="1:18" x14ac:dyDescent="0.25">
      <c r="A120" s="75" t="s">
        <v>1780</v>
      </c>
      <c r="B120" s="76">
        <f>SUM(C118:C119)</f>
      </c>
      <c r="C120" s="76">
        <f>SUM(D118:D119)</f>
      </c>
      <c r="D120" s="76">
        <f>SUM(E118:E119)</f>
      </c>
      <c r="E120" s="76">
        <f>SUM(F118:F119)</f>
      </c>
      <c r="F120" s="52">
        <f>SUM(G118:G119)</f>
      </c>
      <c r="G120" s="76">
        <f>SUM(H118:H119)</f>
      </c>
      <c r="H120" s="76">
        <f>SUM(I118:I119)</f>
      </c>
      <c r="I120" s="76">
        <f>SUM(J118:J119)</f>
      </c>
      <c r="J120" s="76">
        <f>SUM(K118:K119)</f>
      </c>
      <c r="K120" s="76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5"/>
      <c r="B121" s="25"/>
      <c r="C121" s="6"/>
      <c r="D121" s="6"/>
      <c r="E121" s="25"/>
      <c r="F121" s="25"/>
      <c r="G121" s="6"/>
      <c r="H121" s="6"/>
      <c r="I121" s="25"/>
      <c r="J121" s="25"/>
      <c r="K121" s="25"/>
      <c r="L121" s="4"/>
      <c r="M121" s="4"/>
      <c r="N121" s="4"/>
      <c r="O121" s="4"/>
      <c r="P121" s="4"/>
      <c r="Q121" s="4"/>
    </row>
    <row r="122" ht="17.25" customHeight="1" spans="1:18" x14ac:dyDescent="0.25">
      <c r="A122" s="75" t="s">
        <v>1781</v>
      </c>
      <c r="B122" s="76">
        <f>SUM(C120:C121)</f>
      </c>
      <c r="C122" s="76">
        <f>SUM(D120:D121)</f>
      </c>
      <c r="D122" s="76">
        <f>SUM(E120:E121)</f>
      </c>
      <c r="E122" s="76">
        <f>SUM(F120:F121)</f>
      </c>
      <c r="F122" s="52">
        <f>SUM(G120:G121)</f>
      </c>
      <c r="G122" s="76">
        <f>SUM(H120:H121)</f>
      </c>
      <c r="H122" s="76">
        <f>SUM(I120:I121)</f>
      </c>
      <c r="I122" s="76">
        <f>SUM(J120:J121)</f>
      </c>
      <c r="J122" s="76">
        <f>SUM(K120:K121)</f>
      </c>
      <c r="K122" s="76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5">
        <v>44417</v>
      </c>
      <c r="B123" s="25"/>
      <c r="C123" s="18">
        <v>-34</v>
      </c>
      <c r="D123" s="6"/>
      <c r="E123" s="25"/>
      <c r="F123" s="25"/>
      <c r="G123" s="6"/>
      <c r="H123" s="6"/>
      <c r="I123" s="25"/>
      <c r="J123" s="25"/>
      <c r="K123" s="25"/>
      <c r="L123" s="8" t="s">
        <v>1013</v>
      </c>
      <c r="M123" s="4"/>
      <c r="N123" s="4"/>
      <c r="O123" s="4"/>
      <c r="P123" s="4"/>
      <c r="Q123" s="4"/>
    </row>
    <row r="124" ht="17.25" customHeight="1" spans="1:18" x14ac:dyDescent="0.25">
      <c r="A124" s="75" t="s">
        <v>1782</v>
      </c>
      <c r="B124" s="76">
        <f>SUM(C122:C123)</f>
      </c>
      <c r="C124" s="76">
        <f>SUM(D122:D123)</f>
      </c>
      <c r="D124" s="76">
        <f>SUM(E122:E123)</f>
      </c>
      <c r="E124" s="76">
        <f>SUM(F122:F123)</f>
      </c>
      <c r="F124" s="52">
        <f>SUM(G122:G123)</f>
      </c>
      <c r="G124" s="76">
        <f>SUM(H122:H123)</f>
      </c>
      <c r="H124" s="76">
        <f>SUM(I122:I123)</f>
      </c>
      <c r="I124" s="76">
        <f>SUM(J122:J123)</f>
      </c>
      <c r="J124" s="76">
        <f>SUM(K122:K123)</f>
      </c>
      <c r="K124" s="76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26" t="s">
        <v>25</v>
      </c>
      <c r="B125" s="25"/>
      <c r="C125" s="25"/>
      <c r="D125" s="25"/>
      <c r="E125" s="25"/>
      <c r="F125" s="27">
        <v>14</v>
      </c>
      <c r="G125" s="25"/>
      <c r="H125" s="25"/>
      <c r="I125" s="25"/>
      <c r="J125" s="25"/>
      <c r="K125" s="25"/>
      <c r="L125" s="8" t="s">
        <v>1783</v>
      </c>
      <c r="M125" s="4"/>
      <c r="N125" s="4"/>
      <c r="O125" s="4"/>
      <c r="P125" s="4"/>
      <c r="Q125" s="4"/>
    </row>
    <row r="126" ht="17.25" customHeight="1" spans="1:18" x14ac:dyDescent="0.25">
      <c r="A126" s="75" t="s">
        <v>1784</v>
      </c>
      <c r="B126" s="76">
        <f>SUM(C124:C125)</f>
      </c>
      <c r="C126" s="76">
        <f>SUM(D124:D125)</f>
      </c>
      <c r="D126" s="76">
        <f>SUM(E124:E125)</f>
      </c>
      <c r="E126" s="76">
        <f>SUM(F124:F125)</f>
      </c>
      <c r="F126" s="76">
        <f>SUM(G124:G125)</f>
      </c>
      <c r="G126" s="76">
        <f>SUM(H124:H125)</f>
      </c>
      <c r="H126" s="76">
        <f>SUM(I124:I125)</f>
      </c>
      <c r="I126" s="76">
        <f>SUM(J124:J125)</f>
      </c>
      <c r="J126" s="76">
        <f>SUM(K124:K125)</f>
      </c>
      <c r="K126" s="76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44">
        <v>44266</v>
      </c>
      <c r="B127" s="48"/>
      <c r="C127" s="47">
        <v>-76</v>
      </c>
      <c r="D127" s="48"/>
      <c r="E127" s="48"/>
      <c r="F127" s="48"/>
      <c r="G127" s="48"/>
      <c r="H127" s="48"/>
      <c r="I127" s="48"/>
      <c r="J127" s="48"/>
      <c r="K127" s="48"/>
      <c r="L127" s="22" t="s">
        <v>172</v>
      </c>
      <c r="M127" s="4"/>
      <c r="N127" s="4"/>
      <c r="O127" s="4"/>
      <c r="P127" s="4"/>
      <c r="Q127" s="4"/>
    </row>
    <row r="128" ht="17.25" customHeight="1" spans="1:18" x14ac:dyDescent="0.25">
      <c r="A128" s="75" t="s">
        <v>1785</v>
      </c>
      <c r="B128" s="76">
        <f>SUM(C126:C127)</f>
      </c>
      <c r="C128" s="76">
        <f>SUM(D126:D127)</f>
      </c>
      <c r="D128" s="76">
        <f>SUM(E126:E127)</f>
      </c>
      <c r="E128" s="76">
        <f>SUM(F126:F127)</f>
      </c>
      <c r="F128" s="76">
        <f>SUM(G126:G127)</f>
      </c>
      <c r="G128" s="76">
        <f>SUM(H126:H127)</f>
      </c>
      <c r="H128" s="76">
        <f>SUM(I126:I127)</f>
      </c>
      <c r="I128" s="76">
        <f>SUM(J126:J127)</f>
      </c>
      <c r="J128" s="76">
        <f>SUM(K126:K127)</f>
      </c>
      <c r="K128" s="76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44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"/>
      <c r="M129" s="4"/>
      <c r="N129" s="4"/>
      <c r="O129" s="4"/>
      <c r="P129" s="4"/>
      <c r="Q129" s="4"/>
    </row>
    <row r="130" ht="17.25" customHeight="1" spans="1:18" x14ac:dyDescent="0.25">
      <c r="A130" s="179" t="s">
        <v>265</v>
      </c>
      <c r="B130" s="363">
        <f>SUM(C18)</f>
      </c>
      <c r="C130" s="363">
        <f>SUM(D18)</f>
      </c>
      <c r="D130" s="363">
        <f>SUM(E18)</f>
      </c>
      <c r="E130" s="548"/>
      <c r="F130" s="548"/>
      <c r="G130" s="548"/>
      <c r="H130" s="548"/>
      <c r="I130" s="548"/>
      <c r="J130" s="548"/>
      <c r="K130" s="201"/>
      <c r="L130" s="4"/>
      <c r="M130" s="4"/>
      <c r="N130" s="4"/>
      <c r="O130" s="4"/>
      <c r="P130" s="4"/>
      <c r="Q130" s="4"/>
    </row>
    <row r="131" ht="17.25" customHeight="1" spans="1:18" x14ac:dyDescent="0.25">
      <c r="A131" s="179" t="s">
        <v>1758</v>
      </c>
      <c r="B131" s="363">
        <v>20</v>
      </c>
      <c r="C131" s="549">
        <v>40</v>
      </c>
      <c r="D131" s="549">
        <v>50</v>
      </c>
      <c r="E131" s="550"/>
      <c r="F131" s="550"/>
      <c r="G131" s="550"/>
      <c r="H131" s="550"/>
      <c r="I131" s="550"/>
      <c r="J131" s="550"/>
      <c r="K131" s="511"/>
      <c r="L131" s="4"/>
      <c r="M131" s="4"/>
      <c r="N131" s="4"/>
      <c r="O131" s="4"/>
      <c r="P131" s="4"/>
      <c r="Q131" s="4"/>
    </row>
    <row r="132" ht="17.25" customHeight="1" spans="1:18" x14ac:dyDescent="0.25">
      <c r="A132" s="29" t="s">
        <v>1759</v>
      </c>
      <c r="B132" s="551" t="s">
        <v>1760</v>
      </c>
      <c r="C132" s="551" t="s">
        <v>1760</v>
      </c>
      <c r="D132" s="128">
        <v>150</v>
      </c>
      <c r="E132" s="128">
        <v>260</v>
      </c>
      <c r="F132" s="239"/>
      <c r="G132" s="239"/>
      <c r="H132" s="239"/>
      <c r="I132" s="239"/>
      <c r="J132" s="239"/>
      <c r="K132" s="444"/>
      <c r="L132" s="4"/>
      <c r="M132" s="4"/>
      <c r="N132" s="4"/>
      <c r="O132" s="4"/>
      <c r="P132" s="4"/>
      <c r="Q132" s="4"/>
    </row>
    <row r="133" ht="17.25" customHeight="1" spans="1:18" x14ac:dyDescent="0.25">
      <c r="A133" s="247"/>
      <c r="B133" s="28" t="s">
        <v>188</v>
      </c>
      <c r="C133" s="28" t="s">
        <v>69</v>
      </c>
      <c r="D133" s="28" t="s">
        <v>8</v>
      </c>
      <c r="E133" s="28" t="s">
        <v>9</v>
      </c>
      <c r="F133" s="28" t="s">
        <v>7</v>
      </c>
      <c r="G133" s="28" t="s">
        <v>4</v>
      </c>
      <c r="H133" s="28" t="s">
        <v>11</v>
      </c>
      <c r="I133" s="28" t="s">
        <v>6</v>
      </c>
      <c r="J133" s="28" t="s">
        <v>123</v>
      </c>
      <c r="K133" s="28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38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4"/>
      <c r="M134" s="4"/>
      <c r="N134" s="4"/>
      <c r="O134" s="4"/>
      <c r="P134" s="4"/>
      <c r="Q134" s="4"/>
    </row>
    <row r="135" ht="17.25" customHeight="1" spans="1:18" x14ac:dyDescent="0.25">
      <c r="A135" s="552" t="s">
        <v>1786</v>
      </c>
      <c r="B135" s="553"/>
      <c r="C135" s="553"/>
      <c r="D135" s="553"/>
      <c r="E135" s="65"/>
      <c r="F135" s="65"/>
      <c r="G135" s="65"/>
      <c r="H135" s="65"/>
      <c r="I135" s="65"/>
      <c r="J135" s="65"/>
      <c r="K135" s="65"/>
      <c r="L135" s="4"/>
      <c r="M135" s="4"/>
      <c r="N135" s="4"/>
      <c r="O135" s="4"/>
      <c r="P135" s="4"/>
      <c r="Q135" s="4"/>
    </row>
    <row r="136" ht="17.25" customHeight="1" spans="1:18" x14ac:dyDescent="0.25">
      <c r="A136" s="552" t="s">
        <v>1787</v>
      </c>
      <c r="B136" s="553"/>
      <c r="C136" s="553"/>
      <c r="D136" s="553"/>
      <c r="E136" s="65"/>
      <c r="F136" s="65"/>
      <c r="G136" s="65"/>
      <c r="H136" s="65"/>
      <c r="I136" s="65"/>
      <c r="J136" s="65"/>
      <c r="K136" s="65"/>
      <c r="L136" s="4"/>
      <c r="M136" s="4"/>
      <c r="N136" s="4"/>
      <c r="O136" s="4"/>
      <c r="P136" s="4"/>
      <c r="Q136" s="4"/>
    </row>
    <row r="137" ht="17.25" customHeight="1" spans="1:18" x14ac:dyDescent="0.25">
      <c r="A137" s="552" t="s">
        <v>1788</v>
      </c>
      <c r="B137" s="553"/>
      <c r="C137" s="553"/>
      <c r="D137" s="553"/>
      <c r="E137" s="65"/>
      <c r="F137" s="65"/>
      <c r="G137" s="65"/>
      <c r="H137" s="65"/>
      <c r="I137" s="65"/>
      <c r="J137" s="65"/>
      <c r="K137" s="65"/>
      <c r="L137" s="4"/>
      <c r="M137" s="4"/>
      <c r="N137" s="4"/>
      <c r="O137" s="4"/>
      <c r="P137" s="4"/>
      <c r="Q137" s="4"/>
    </row>
    <row r="138" ht="17.25" customHeight="1" spans="1:18" x14ac:dyDescent="0.25">
      <c r="A138" s="552" t="s">
        <v>1789</v>
      </c>
      <c r="B138" s="553"/>
      <c r="C138" s="65"/>
      <c r="D138" s="65"/>
      <c r="E138" s="65"/>
      <c r="F138" s="65"/>
      <c r="G138" s="65"/>
      <c r="H138" s="65"/>
      <c r="I138" s="65"/>
      <c r="J138" s="65"/>
      <c r="K138" s="65"/>
      <c r="L138" s="4"/>
      <c r="M138" s="4"/>
      <c r="N138" s="4"/>
      <c r="O138" s="4"/>
      <c r="P138" s="4"/>
      <c r="Q138" s="4"/>
    </row>
    <row r="139" ht="17.25" customHeight="1" spans="1:18" x14ac:dyDescent="0.25">
      <c r="A139" s="438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4"/>
      <c r="M139" s="4"/>
      <c r="N139" s="4"/>
      <c r="O139" s="4"/>
      <c r="P139" s="4"/>
      <c r="Q139" s="4"/>
    </row>
    <row r="140" ht="17.25" customHeight="1" spans="1:18" x14ac:dyDescent="0.25">
      <c r="A140" s="438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4"/>
      <c r="M140" s="4"/>
      <c r="N140" s="4"/>
      <c r="O140" s="4"/>
      <c r="P140" s="4"/>
      <c r="Q140" s="4"/>
    </row>
    <row r="141" ht="17.25" customHeight="1" spans="1:18" x14ac:dyDescent="0.25">
      <c r="A141" s="300" t="s">
        <v>1790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4"/>
      <c r="M141" s="4"/>
      <c r="N141" s="4"/>
      <c r="O141" s="4"/>
      <c r="P141" s="4"/>
      <c r="Q141" s="4"/>
    </row>
    <row r="142" ht="17.25" customHeight="1" spans="1:18" x14ac:dyDescent="0.25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4"/>
      <c r="M142" s="4"/>
      <c r="N142" s="4"/>
      <c r="O142" s="4"/>
      <c r="P142" s="4"/>
      <c r="Q142" s="4"/>
    </row>
    <row r="143" ht="17.25" customHeight="1" spans="1:18" x14ac:dyDescent="0.25">
      <c r="A143" s="67" t="s">
        <v>1681</v>
      </c>
      <c r="B143" s="68"/>
      <c r="C143" s="342"/>
      <c r="D143" s="342"/>
      <c r="E143" s="342"/>
      <c r="F143" s="342"/>
      <c r="G143" s="342"/>
      <c r="H143" s="342"/>
      <c r="I143" s="342"/>
      <c r="J143" s="342"/>
      <c r="K143" s="13"/>
      <c r="L143" s="4"/>
      <c r="M143" s="4"/>
      <c r="N143" s="4"/>
      <c r="O143" s="43"/>
      <c r="P143" s="43"/>
      <c r="Q143" s="43"/>
    </row>
    <row r="144" ht="17.25" customHeight="1" spans="1:18" x14ac:dyDescent="0.25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4"/>
      <c r="M144" s="4"/>
      <c r="N144" s="4"/>
      <c r="O144" s="4"/>
      <c r="P144" s="4"/>
      <c r="Q144" s="4"/>
    </row>
    <row r="145" ht="17.25" customHeight="1" spans="1:18" x14ac:dyDescent="0.25">
      <c r="A145" s="554" t="s">
        <v>1791</v>
      </c>
      <c r="B145" s="13"/>
      <c r="C145" s="555" t="s">
        <v>1792</v>
      </c>
      <c r="D145" s="556"/>
      <c r="E145" s="556"/>
      <c r="F145" s="556"/>
      <c r="G145" s="556"/>
      <c r="H145" s="556"/>
      <c r="I145" s="556"/>
      <c r="J145" s="556"/>
      <c r="K145" s="557"/>
      <c r="L145" s="4"/>
      <c r="M145" s="4"/>
      <c r="N145" s="4"/>
      <c r="O145" s="4"/>
      <c r="P145" s="4"/>
      <c r="Q145" s="4"/>
    </row>
    <row r="146" ht="17.25" customHeight="1" spans="1:18" x14ac:dyDescent="0.25">
      <c r="A146" s="554" t="s">
        <v>1793</v>
      </c>
      <c r="B146" s="13"/>
      <c r="C146" s="558" t="s">
        <v>1794</v>
      </c>
      <c r="D146" s="559"/>
      <c r="E146" s="559"/>
      <c r="F146" s="559"/>
      <c r="G146" s="559"/>
      <c r="H146" s="559"/>
      <c r="I146" s="559"/>
      <c r="J146" s="559"/>
      <c r="K146" s="560"/>
      <c r="L146" s="4"/>
      <c r="M146" s="4"/>
      <c r="N146" s="4"/>
      <c r="O146" s="4"/>
      <c r="P146" s="4"/>
      <c r="Q146" s="4"/>
    </row>
    <row r="147" ht="17.25" customHeight="1" spans="1:18" x14ac:dyDescent="0.25">
      <c r="A147" s="554" t="s">
        <v>1795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4"/>
      <c r="M147" s="4"/>
      <c r="N147" s="4"/>
      <c r="O147" s="4"/>
      <c r="P147" s="4"/>
      <c r="Q147" s="4"/>
    </row>
    <row r="148" spans="1:1" x14ac:dyDescent="0.25">
      <c r="A148" s="1" t="s">
        <v>1653</v>
      </c>
    </row>
    <row r="149" spans="1:2" x14ac:dyDescent="0.25">
      <c r="A149" s="1" t="s">
        <v>3</v>
      </c>
      <c r="B149" s="11">
        <v>0</v>
      </c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 t="s">
        <v>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1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47" t="s">
        <v>1653</v>
      </c>
      <c r="B1" s="13"/>
      <c r="C1" s="13"/>
      <c r="D1" s="3"/>
      <c r="E1" s="3"/>
      <c r="F1" s="4"/>
      <c r="G1" s="4"/>
      <c r="H1" s="4"/>
    </row>
    <row r="2" ht="17.25" customHeight="1" spans="1:9" x14ac:dyDescent="0.25">
      <c r="A2" s="12"/>
      <c r="B2" s="13"/>
      <c r="C2" s="13"/>
      <c r="D2" s="3"/>
      <c r="E2" s="3"/>
      <c r="F2" s="4"/>
      <c r="G2" s="4"/>
      <c r="H2" s="4"/>
    </row>
    <row r="3" ht="17.25" customHeight="1" spans="1:9" x14ac:dyDescent="0.25">
      <c r="A3" s="247" t="s">
        <v>1700</v>
      </c>
      <c r="B3" s="13"/>
      <c r="C3" s="13"/>
      <c r="D3" s="3"/>
      <c r="E3" s="3"/>
      <c r="F3" s="4"/>
      <c r="G3" s="4"/>
      <c r="H3" s="4"/>
    </row>
    <row r="4" ht="17.25" customHeight="1" spans="1:9" x14ac:dyDescent="0.25">
      <c r="A4" s="247" t="s">
        <v>1796</v>
      </c>
      <c r="B4" s="13"/>
      <c r="C4" s="13"/>
      <c r="D4" s="3"/>
      <c r="E4" s="3"/>
      <c r="F4" s="4"/>
      <c r="G4" s="4"/>
      <c r="H4" s="4"/>
    </row>
    <row r="5" ht="17.25" customHeight="1" spans="1:9" x14ac:dyDescent="0.25">
      <c r="A5" s="247" t="s">
        <v>1797</v>
      </c>
      <c r="B5" s="13"/>
      <c r="C5" s="13"/>
      <c r="D5" s="3"/>
      <c r="E5" s="3"/>
      <c r="F5" s="4"/>
      <c r="G5" s="4"/>
      <c r="H5" s="4"/>
    </row>
    <row r="6" ht="17.25" customHeight="1" spans="1:9" x14ac:dyDescent="0.25">
      <c r="A6" s="67" t="s">
        <v>1798</v>
      </c>
      <c r="B6" s="13"/>
      <c r="C6" s="13"/>
      <c r="D6" s="3"/>
      <c r="E6" s="3"/>
      <c r="F6" s="4"/>
      <c r="G6" s="4"/>
      <c r="H6" s="4"/>
    </row>
    <row r="7" ht="17.25" customHeight="1" spans="1:9" x14ac:dyDescent="0.25">
      <c r="A7" s="251" t="s">
        <v>1799</v>
      </c>
      <c r="B7" s="541">
        <v>200000</v>
      </c>
      <c r="C7" s="541">
        <v>44000</v>
      </c>
      <c r="D7" s="541"/>
      <c r="E7" s="3"/>
      <c r="F7" s="4"/>
      <c r="G7" s="4"/>
      <c r="H7" s="4"/>
    </row>
    <row r="8" ht="17.25" customHeight="1" spans="1:9" x14ac:dyDescent="0.25">
      <c r="A8" s="250" t="s">
        <v>1800</v>
      </c>
      <c r="B8" s="547">
        <v>23000</v>
      </c>
      <c r="C8" s="547">
        <v>3000</v>
      </c>
      <c r="D8" s="547"/>
      <c r="E8" s="3"/>
      <c r="F8" s="4"/>
      <c r="G8" s="4"/>
      <c r="H8" s="4"/>
    </row>
    <row r="9" ht="17.25" customHeight="1" spans="1:9" x14ac:dyDescent="0.25">
      <c r="A9" s="323" t="s">
        <v>1659</v>
      </c>
      <c r="B9" s="28" t="s">
        <v>10</v>
      </c>
      <c r="C9" s="28" t="s">
        <v>8</v>
      </c>
      <c r="D9" s="545"/>
      <c r="E9" s="3"/>
      <c r="F9" s="4"/>
      <c r="G9" s="4"/>
      <c r="H9" s="4"/>
    </row>
    <row r="10" ht="17.25" customHeight="1" spans="1:9" x14ac:dyDescent="0.25">
      <c r="A10" s="44">
        <v>44533</v>
      </c>
      <c r="B10" s="47">
        <v>20</v>
      </c>
      <c r="C10" s="47">
        <v>226</v>
      </c>
      <c r="D10" s="299"/>
      <c r="E10" s="8" t="s">
        <v>171</v>
      </c>
      <c r="F10" s="8" t="s">
        <v>1801</v>
      </c>
      <c r="G10" s="4"/>
      <c r="H10" s="4"/>
    </row>
    <row r="11" ht="17.25" customHeight="1" spans="1:9" x14ac:dyDescent="0.25">
      <c r="A11" s="75" t="s">
        <v>1802</v>
      </c>
      <c r="B11" s="76">
        <f>SUM(C10)</f>
      </c>
      <c r="C11" s="76">
        <f>SUM(D10)</f>
      </c>
      <c r="D11" s="321"/>
      <c r="E11" s="3"/>
      <c r="F11" s="8"/>
      <c r="G11" s="4"/>
      <c r="H11" s="4"/>
    </row>
    <row r="12" ht="17.25" customHeight="1" spans="1:9" x14ac:dyDescent="0.25">
      <c r="A12" s="561"/>
      <c r="B12" s="562"/>
      <c r="C12" s="562"/>
      <c r="D12" s="563"/>
      <c r="E12" s="3"/>
      <c r="F12" s="4"/>
      <c r="G12" s="4"/>
      <c r="H12" s="4"/>
    </row>
    <row r="13" ht="17.25" customHeight="1" spans="1:9" x14ac:dyDescent="0.25">
      <c r="A13" s="75" t="s">
        <v>1803</v>
      </c>
      <c r="B13" s="76">
        <f>SUM(C11:C12)</f>
      </c>
      <c r="C13" s="76">
        <f>SUM(D11:D12)</f>
      </c>
      <c r="D13" s="321"/>
      <c r="E13" s="3"/>
      <c r="F13" s="42"/>
      <c r="G13" s="4"/>
      <c r="H13" s="4"/>
    </row>
    <row r="14" ht="17.25" customHeight="1" spans="1:9" x14ac:dyDescent="0.25">
      <c r="A14" s="5">
        <v>44445</v>
      </c>
      <c r="B14" s="18">
        <v>-20</v>
      </c>
      <c r="C14" s="18">
        <v>-226</v>
      </c>
      <c r="D14" s="7"/>
      <c r="E14" s="8" t="s">
        <v>1804</v>
      </c>
      <c r="F14" s="8"/>
      <c r="G14" s="8"/>
      <c r="H14" s="8"/>
    </row>
    <row r="15" ht="17.25" customHeight="1" spans="1:9" x14ac:dyDescent="0.25">
      <c r="A15" s="75" t="s">
        <v>1805</v>
      </c>
      <c r="B15" s="76">
        <f>SUM(C13:C14)</f>
      </c>
      <c r="C15" s="76">
        <f>SUM(D13:D14)</f>
      </c>
      <c r="D15" s="321"/>
      <c r="E15" s="3"/>
      <c r="F15" s="42"/>
      <c r="G15" s="4"/>
      <c r="H15" s="4"/>
    </row>
    <row r="16" ht="17.25" customHeight="1" spans="1:9" x14ac:dyDescent="0.25">
      <c r="A16" s="5"/>
      <c r="B16" s="6"/>
      <c r="C16" s="6"/>
      <c r="D16" s="7"/>
      <c r="E16" s="3"/>
      <c r="F16" s="4"/>
      <c r="G16" s="4"/>
      <c r="H16" s="4"/>
    </row>
    <row r="17" ht="17.25" customHeight="1" spans="1:9" x14ac:dyDescent="0.25">
      <c r="A17" s="5"/>
      <c r="B17" s="6"/>
      <c r="C17" s="6"/>
      <c r="D17" s="7"/>
      <c r="E17" s="3"/>
      <c r="F17" s="4"/>
      <c r="G17" s="4"/>
      <c r="H17" s="4"/>
    </row>
    <row r="18" ht="17.25" customHeight="1" spans="1:9" x14ac:dyDescent="0.25">
      <c r="A18" s="5"/>
      <c r="B18" s="6"/>
      <c r="C18" s="6"/>
      <c r="D18" s="7"/>
      <c r="E18" s="3"/>
      <c r="F18" s="4"/>
      <c r="G18" s="4"/>
      <c r="H18" s="4"/>
    </row>
    <row r="19" ht="17.25" customHeight="1" spans="1:9" x14ac:dyDescent="0.25">
      <c r="A19" s="5"/>
      <c r="B19" s="6"/>
      <c r="C19" s="6"/>
      <c r="D19" s="7"/>
      <c r="E19" s="3"/>
      <c r="F19" s="4"/>
      <c r="G19" s="4"/>
      <c r="H19" s="4"/>
    </row>
    <row r="20" ht="17.25" customHeight="1" spans="1:9" x14ac:dyDescent="0.25">
      <c r="A20" s="5"/>
      <c r="B20" s="6"/>
      <c r="C20" s="6"/>
      <c r="D20" s="7"/>
      <c r="E20" s="3"/>
      <c r="F20" s="4"/>
      <c r="G20" s="4"/>
      <c r="H20" s="4"/>
    </row>
    <row r="21" ht="17.25" customHeight="1" spans="1:9" x14ac:dyDescent="0.25">
      <c r="A21" s="5"/>
      <c r="B21" s="6"/>
      <c r="C21" s="6"/>
      <c r="D21" s="7"/>
      <c r="E21" s="3"/>
      <c r="F21" s="4"/>
      <c r="G21" s="4"/>
      <c r="H21" s="4"/>
    </row>
    <row r="22" ht="17.25" customHeight="1" spans="1:9" x14ac:dyDescent="0.25">
      <c r="A22" s="44"/>
      <c r="B22" s="48"/>
      <c r="C22" s="48"/>
      <c r="D22" s="50"/>
      <c r="E22" s="3"/>
      <c r="F22" s="4"/>
      <c r="G22" s="4"/>
      <c r="H22" s="4"/>
    </row>
    <row r="23" ht="17.25" customHeight="1" spans="1:9" x14ac:dyDescent="0.25">
      <c r="A23" s="215" t="s">
        <v>722</v>
      </c>
      <c r="B23" s="217">
        <v>20</v>
      </c>
      <c r="C23" s="217">
        <v>226</v>
      </c>
      <c r="D23" s="564"/>
      <c r="E23" s="3"/>
      <c r="F23" s="4"/>
      <c r="G23" s="4"/>
      <c r="H23" s="4"/>
    </row>
    <row r="24" ht="17.25" customHeight="1" spans="1:9" x14ac:dyDescent="0.25">
      <c r="A24" s="12"/>
      <c r="B24" s="13"/>
      <c r="C24" s="13"/>
      <c r="D24" s="3"/>
      <c r="E24" s="3"/>
      <c r="F24" s="4"/>
      <c r="G24" s="4"/>
      <c r="H24" s="4"/>
    </row>
    <row r="25" ht="17.25" customHeight="1" spans="1:9" x14ac:dyDescent="0.25">
      <c r="A25" s="565" t="s">
        <v>1806</v>
      </c>
      <c r="B25" s="566"/>
      <c r="C25" s="566"/>
      <c r="D25" s="567"/>
      <c r="E25" s="567"/>
      <c r="F25" s="4"/>
      <c r="G25" s="4"/>
      <c r="H25" s="4"/>
    </row>
    <row r="26" ht="17.25" customHeight="1" spans="1:9" x14ac:dyDescent="0.25">
      <c r="A26" s="565" t="s">
        <v>1807</v>
      </c>
      <c r="B26" s="566"/>
      <c r="C26" s="318"/>
      <c r="D26" s="8"/>
      <c r="E26" s="8"/>
      <c r="F26" s="4"/>
      <c r="G26" s="4"/>
      <c r="H26" s="4"/>
    </row>
    <row r="27" spans="1:1" x14ac:dyDescent="0.25">
      <c r="A27" s="1" t="s">
        <v>1653</v>
      </c>
    </row>
    <row r="28" spans="1:2" x14ac:dyDescent="0.25">
      <c r="A28" s="1" t="s">
        <v>3</v>
      </c>
      <c r="B28" s="2">
        <v>0</v>
      </c>
    </row>
    <row r="29" spans="1:1" x14ac:dyDescent="0.25">
      <c r="A29" s="1"/>
    </row>
    <row r="30" spans="1:1" x14ac:dyDescent="0.25">
      <c r="A30" s="1"/>
    </row>
    <row r="31" spans="1:1" x14ac:dyDescent="0.25">
      <c r="A31" s="1" t="s">
        <v>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60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11" customWidth="1"/>
    <col min="4" max="5" width="8.862142857142858" style="11" customWidth="1"/>
    <col min="6" max="7" width="10.147857142857141" style="11" customWidth="1"/>
    <col min="8" max="8" width="8.862142857142858" style="11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12"/>
      <c r="B2" s="13"/>
      <c r="C2" s="13"/>
      <c r="D2" s="13"/>
      <c r="E2" s="13"/>
      <c r="F2" s="13"/>
      <c r="G2" s="13"/>
      <c r="H2" s="1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47" t="s">
        <v>1796</v>
      </c>
      <c r="B4" s="13"/>
      <c r="C4" s="13"/>
      <c r="D4" s="13"/>
      <c r="E4" s="13"/>
      <c r="F4" s="13"/>
      <c r="G4" s="13"/>
      <c r="H4" s="1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47" t="s">
        <v>1808</v>
      </c>
      <c r="B5" s="13"/>
      <c r="C5" s="13"/>
      <c r="D5" s="13"/>
      <c r="E5" s="13"/>
      <c r="F5" s="13"/>
      <c r="G5" s="13"/>
      <c r="H5" s="1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47" t="s">
        <v>1799</v>
      </c>
      <c r="B6" s="542">
        <v>175000</v>
      </c>
      <c r="C6" s="568" t="s">
        <v>1809</v>
      </c>
      <c r="D6" s="542">
        <v>44000</v>
      </c>
      <c r="E6" s="542">
        <v>60000</v>
      </c>
      <c r="F6" s="542">
        <v>250000</v>
      </c>
      <c r="G6" s="542"/>
      <c r="H6" s="55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48" t="s">
        <v>1800</v>
      </c>
      <c r="B7" s="542">
        <v>5250</v>
      </c>
      <c r="C7" s="568" t="s">
        <v>1810</v>
      </c>
      <c r="D7" s="542">
        <v>3000</v>
      </c>
      <c r="E7" s="542">
        <v>3000</v>
      </c>
      <c r="F7" s="542">
        <v>24000</v>
      </c>
      <c r="G7" s="542">
        <v>3000</v>
      </c>
      <c r="H7" s="542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323" t="s">
        <v>1659</v>
      </c>
      <c r="B8" s="28" t="s">
        <v>69</v>
      </c>
      <c r="C8" s="387" t="s">
        <v>6</v>
      </c>
      <c r="D8" s="28" t="s">
        <v>8</v>
      </c>
      <c r="E8" s="28" t="s">
        <v>9</v>
      </c>
      <c r="F8" s="28" t="s">
        <v>14</v>
      </c>
      <c r="G8" s="46" t="s">
        <v>4</v>
      </c>
      <c r="H8" s="57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569">
        <v>43505</v>
      </c>
      <c r="B9" s="430">
        <v>40</v>
      </c>
      <c r="C9" s="570"/>
      <c r="D9" s="430">
        <v>40</v>
      </c>
      <c r="E9" s="430">
        <v>40</v>
      </c>
      <c r="F9" s="430">
        <v>30</v>
      </c>
      <c r="G9" s="571"/>
      <c r="H9" s="571"/>
      <c r="I9" s="572" t="s">
        <v>1811</v>
      </c>
      <c r="J9" s="4"/>
      <c r="K9" s="572" t="s">
        <v>1812</v>
      </c>
      <c r="L9" s="4"/>
      <c r="M9" s="4"/>
      <c r="N9" s="4"/>
      <c r="O9" s="4"/>
    </row>
    <row r="10" ht="17.25" customHeight="1" spans="1:16" x14ac:dyDescent="0.25">
      <c r="A10" s="5" t="s">
        <v>1813</v>
      </c>
      <c r="B10" s="18">
        <v>40</v>
      </c>
      <c r="C10" s="383"/>
      <c r="D10" s="18">
        <v>40</v>
      </c>
      <c r="E10" s="18">
        <v>40</v>
      </c>
      <c r="F10" s="18">
        <v>30</v>
      </c>
      <c r="G10" s="6"/>
      <c r="H10" s="6"/>
      <c r="I10" s="22" t="s">
        <v>1814</v>
      </c>
      <c r="J10" s="8"/>
      <c r="K10" s="4"/>
      <c r="L10" s="4"/>
      <c r="M10" s="4"/>
      <c r="N10" s="4"/>
      <c r="O10" s="4"/>
    </row>
    <row r="11" ht="17.25" customHeight="1" spans="1:16" x14ac:dyDescent="0.25">
      <c r="A11" s="569" t="s">
        <v>1813</v>
      </c>
      <c r="B11" s="430">
        <v>-40</v>
      </c>
      <c r="C11" s="570"/>
      <c r="D11" s="430">
        <v>-40</v>
      </c>
      <c r="E11" s="430">
        <v>-40</v>
      </c>
      <c r="F11" s="430">
        <v>-30</v>
      </c>
      <c r="G11" s="571"/>
      <c r="H11" s="571"/>
      <c r="I11" s="572" t="s">
        <v>1811</v>
      </c>
      <c r="J11" s="4"/>
      <c r="K11" s="572" t="s">
        <v>1812</v>
      </c>
      <c r="L11" s="4"/>
      <c r="M11" s="4"/>
      <c r="N11" s="4"/>
      <c r="O11" s="4"/>
    </row>
    <row r="12" ht="17.25" customHeight="1" spans="1:16" x14ac:dyDescent="0.25">
      <c r="A12" s="5" t="s">
        <v>1815</v>
      </c>
      <c r="B12" s="18">
        <v>84</v>
      </c>
      <c r="C12" s="383"/>
      <c r="D12" s="18">
        <v>100</v>
      </c>
      <c r="E12" s="18">
        <v>100</v>
      </c>
      <c r="F12" s="18">
        <v>47</v>
      </c>
      <c r="G12" s="6"/>
      <c r="H12" s="6"/>
      <c r="I12" s="22" t="s">
        <v>1814</v>
      </c>
      <c r="J12" s="4"/>
      <c r="K12" s="4"/>
      <c r="L12" s="4"/>
      <c r="M12" s="4"/>
      <c r="N12" s="4"/>
      <c r="O12" s="4"/>
    </row>
    <row r="13" ht="17.25" customHeight="1" spans="1:16" x14ac:dyDescent="0.25">
      <c r="A13" s="5" t="s">
        <v>1816</v>
      </c>
      <c r="B13" s="18">
        <v>83</v>
      </c>
      <c r="C13" s="383"/>
      <c r="D13" s="18">
        <v>100</v>
      </c>
      <c r="E13" s="18">
        <v>100</v>
      </c>
      <c r="F13" s="18">
        <v>45</v>
      </c>
      <c r="G13" s="6"/>
      <c r="H13" s="6"/>
      <c r="I13" s="22" t="s">
        <v>1814</v>
      </c>
      <c r="J13" s="4"/>
      <c r="K13" s="4"/>
      <c r="L13" s="4"/>
      <c r="M13" s="4"/>
      <c r="N13" s="4"/>
      <c r="O13" s="4"/>
    </row>
    <row r="14" ht="17.25" customHeight="1" spans="1:16" x14ac:dyDescent="0.25">
      <c r="A14" s="5" t="s">
        <v>1817</v>
      </c>
      <c r="B14" s="18">
        <v>83</v>
      </c>
      <c r="C14" s="383"/>
      <c r="D14" s="18">
        <v>100</v>
      </c>
      <c r="E14" s="18">
        <v>100</v>
      </c>
      <c r="F14" s="18">
        <v>45</v>
      </c>
      <c r="G14" s="6"/>
      <c r="H14" s="6"/>
      <c r="I14" s="22" t="s">
        <v>1814</v>
      </c>
      <c r="J14" s="4"/>
      <c r="K14" s="4"/>
      <c r="L14" s="4"/>
      <c r="M14" s="4"/>
      <c r="N14" s="4"/>
      <c r="O14" s="4"/>
    </row>
    <row r="15" ht="17.25" customHeight="1" spans="1:16" x14ac:dyDescent="0.25">
      <c r="A15" s="5" t="s">
        <v>1818</v>
      </c>
      <c r="B15" s="18">
        <v>300</v>
      </c>
      <c r="C15" s="383"/>
      <c r="D15" s="18">
        <v>400</v>
      </c>
      <c r="E15" s="18">
        <v>82</v>
      </c>
      <c r="F15" s="18">
        <v>100</v>
      </c>
      <c r="G15" s="6"/>
      <c r="H15" s="6"/>
      <c r="I15" s="22" t="s">
        <v>1814</v>
      </c>
      <c r="J15" s="4"/>
      <c r="K15" s="4"/>
      <c r="L15" s="4"/>
      <c r="M15" s="4"/>
      <c r="N15" s="4"/>
      <c r="O15" s="4"/>
    </row>
    <row r="16" ht="17.25" customHeight="1" spans="1:16" x14ac:dyDescent="0.25">
      <c r="A16" s="5" t="s">
        <v>1819</v>
      </c>
      <c r="B16" s="6"/>
      <c r="C16" s="383"/>
      <c r="D16" s="6"/>
      <c r="E16" s="6"/>
      <c r="F16" s="18">
        <v>300</v>
      </c>
      <c r="G16" s="6"/>
      <c r="H16" s="6"/>
      <c r="I16" s="22" t="s">
        <v>1814</v>
      </c>
      <c r="J16" s="4"/>
      <c r="K16" s="4"/>
      <c r="L16" s="4"/>
      <c r="M16" s="4"/>
      <c r="N16" s="4"/>
      <c r="O16" s="4"/>
    </row>
    <row r="17" ht="17.25" customHeight="1" spans="1:16" x14ac:dyDescent="0.25">
      <c r="A17" s="5" t="s">
        <v>1820</v>
      </c>
      <c r="B17" s="18">
        <v>50</v>
      </c>
      <c r="C17" s="383"/>
      <c r="D17" s="18">
        <v>50</v>
      </c>
      <c r="E17" s="6"/>
      <c r="F17" s="6"/>
      <c r="G17" s="6"/>
      <c r="H17" s="6"/>
      <c r="I17" s="22" t="s">
        <v>1814</v>
      </c>
      <c r="J17" s="4"/>
      <c r="K17" s="4"/>
      <c r="L17" s="4"/>
      <c r="M17" s="4"/>
      <c r="N17" s="4"/>
      <c r="O17" s="4"/>
    </row>
    <row r="18" ht="17.25" customHeight="1" spans="1:16" x14ac:dyDescent="0.25">
      <c r="A18" s="5" t="s">
        <v>1821</v>
      </c>
      <c r="B18" s="18">
        <v>55</v>
      </c>
      <c r="C18" s="383"/>
      <c r="D18" s="18">
        <v>300</v>
      </c>
      <c r="E18" s="6"/>
      <c r="F18" s="18">
        <v>79</v>
      </c>
      <c r="G18" s="6"/>
      <c r="H18" s="6"/>
      <c r="I18" s="22" t="s">
        <v>1814</v>
      </c>
      <c r="J18" s="4"/>
      <c r="K18" s="4"/>
      <c r="L18" s="4"/>
      <c r="M18" s="4"/>
      <c r="N18" s="4"/>
      <c r="O18" s="4"/>
    </row>
    <row r="19" ht="17.25" customHeight="1" spans="1:16" x14ac:dyDescent="0.25">
      <c r="A19" s="5">
        <v>43475</v>
      </c>
      <c r="B19" s="6"/>
      <c r="C19" s="383"/>
      <c r="D19" s="6"/>
      <c r="E19" s="6"/>
      <c r="F19" s="18">
        <v>100</v>
      </c>
      <c r="G19" s="6"/>
      <c r="H19" s="6"/>
      <c r="I19" s="22" t="s">
        <v>1814</v>
      </c>
      <c r="J19" s="4"/>
      <c r="K19" s="4"/>
      <c r="L19" s="4"/>
      <c r="M19" s="4"/>
      <c r="N19" s="4"/>
      <c r="O19" s="4"/>
    </row>
    <row r="20" ht="17.25" customHeight="1" spans="1:16" x14ac:dyDescent="0.25">
      <c r="A20" s="5">
        <v>43506</v>
      </c>
      <c r="B20" s="18">
        <v>65</v>
      </c>
      <c r="C20" s="383"/>
      <c r="D20" s="18">
        <v>198</v>
      </c>
      <c r="E20" s="6"/>
      <c r="F20" s="6"/>
      <c r="G20" s="6"/>
      <c r="H20" s="6"/>
      <c r="I20" s="22" t="s">
        <v>1814</v>
      </c>
      <c r="J20" s="4"/>
      <c r="K20" s="4"/>
      <c r="L20" s="4"/>
      <c r="M20" s="4"/>
      <c r="N20" s="4"/>
      <c r="O20" s="4"/>
    </row>
    <row r="21" ht="17.25" customHeight="1" spans="1:16" x14ac:dyDescent="0.25">
      <c r="A21" s="5">
        <v>43626</v>
      </c>
      <c r="B21" s="6"/>
      <c r="C21" s="383"/>
      <c r="D21" s="6"/>
      <c r="E21" s="6"/>
      <c r="F21" s="18">
        <v>134</v>
      </c>
      <c r="G21" s="6"/>
      <c r="H21" s="6"/>
      <c r="I21" s="22" t="s">
        <v>1814</v>
      </c>
      <c r="J21" s="4"/>
      <c r="K21" s="4"/>
      <c r="L21" s="4"/>
      <c r="M21" s="4"/>
      <c r="N21" s="4"/>
      <c r="O21" s="4"/>
    </row>
    <row r="22" ht="17.25" customHeight="1" spans="1:16" x14ac:dyDescent="0.25">
      <c r="A22" s="5">
        <v>43748</v>
      </c>
      <c r="B22" s="6"/>
      <c r="C22" s="383"/>
      <c r="D22" s="6"/>
      <c r="E22" s="6"/>
      <c r="F22" s="18">
        <v>160</v>
      </c>
      <c r="G22" s="6"/>
      <c r="H22" s="6"/>
      <c r="I22" s="22" t="s">
        <v>1814</v>
      </c>
      <c r="J22" s="4"/>
      <c r="K22" s="4"/>
      <c r="L22" s="4"/>
      <c r="M22" s="4"/>
      <c r="N22" s="4"/>
      <c r="O22" s="4"/>
    </row>
    <row r="23" ht="17.25" customHeight="1" spans="1:16" x14ac:dyDescent="0.25">
      <c r="A23" s="44" t="s">
        <v>1822</v>
      </c>
      <c r="B23" s="48"/>
      <c r="C23" s="192">
        <v>84</v>
      </c>
      <c r="D23" s="47">
        <v>100</v>
      </c>
      <c r="E23" s="173">
        <v>150</v>
      </c>
      <c r="F23" s="47">
        <v>42</v>
      </c>
      <c r="G23" s="48"/>
      <c r="H23" s="48"/>
      <c r="I23" s="8" t="s">
        <v>1823</v>
      </c>
      <c r="J23" s="4"/>
      <c r="K23" s="4"/>
      <c r="L23" s="41" t="s">
        <v>1824</v>
      </c>
      <c r="M23" s="41"/>
      <c r="N23" s="41"/>
      <c r="O23" s="41"/>
    </row>
    <row r="24" ht="17.25" customHeight="1" spans="1:16" x14ac:dyDescent="0.25">
      <c r="A24" s="75" t="s">
        <v>1825</v>
      </c>
      <c r="B24" s="76">
        <f>SUM(C9:C23)</f>
      </c>
      <c r="C24" s="52">
        <f>SUM(D9:D23)</f>
      </c>
      <c r="D24" s="76">
        <f>SUM(E9:E23)</f>
      </c>
      <c r="E24" s="76">
        <f>SUM(F9:F22)</f>
      </c>
      <c r="F24" s="76">
        <f>SUM(G9:G23)</f>
      </c>
      <c r="G24" s="189"/>
      <c r="H24" s="77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5" t="s">
        <v>1826</v>
      </c>
      <c r="B25" s="78">
        <v>100</v>
      </c>
      <c r="C25" s="482"/>
      <c r="D25" s="78">
        <v>100</v>
      </c>
      <c r="E25" s="146"/>
      <c r="F25" s="146"/>
      <c r="G25" s="146"/>
      <c r="H25" s="146"/>
      <c r="I25" s="22" t="s">
        <v>1814</v>
      </c>
      <c r="J25" s="4"/>
      <c r="K25" s="4"/>
      <c r="L25" s="4"/>
      <c r="M25" s="4"/>
      <c r="N25" s="4"/>
      <c r="O25" s="4"/>
    </row>
    <row r="26" ht="17.25" customHeight="1" spans="1:16" x14ac:dyDescent="0.25">
      <c r="A26" s="5" t="s">
        <v>1826</v>
      </c>
      <c r="B26" s="18">
        <v>100</v>
      </c>
      <c r="C26" s="383"/>
      <c r="D26" s="18">
        <v>100</v>
      </c>
      <c r="E26" s="6"/>
      <c r="F26" s="6"/>
      <c r="G26" s="6"/>
      <c r="H26" s="6"/>
      <c r="I26" s="22" t="s">
        <v>1814</v>
      </c>
      <c r="J26" s="4"/>
      <c r="K26" s="4"/>
      <c r="L26" s="4"/>
      <c r="M26" s="4"/>
      <c r="N26" s="4"/>
      <c r="O26" s="4"/>
    </row>
    <row r="27" ht="17.25" customHeight="1" spans="1:16" x14ac:dyDescent="0.25">
      <c r="A27" s="5" t="s">
        <v>1826</v>
      </c>
      <c r="B27" s="6"/>
      <c r="C27" s="573">
        <v>-84</v>
      </c>
      <c r="D27" s="6"/>
      <c r="E27" s="6"/>
      <c r="F27" s="6"/>
      <c r="G27" s="6"/>
      <c r="H27" s="6"/>
      <c r="I27" s="8" t="s">
        <v>1827</v>
      </c>
      <c r="J27" s="8"/>
      <c r="K27" s="8"/>
      <c r="L27" s="4"/>
      <c r="M27" s="4"/>
      <c r="N27" s="4"/>
      <c r="O27" s="4"/>
    </row>
    <row r="28" ht="17.25" customHeight="1" spans="1:16" x14ac:dyDescent="0.25">
      <c r="A28" s="5" t="s">
        <v>1828</v>
      </c>
      <c r="B28" s="18">
        <v>200</v>
      </c>
      <c r="C28" s="383"/>
      <c r="D28" s="18">
        <v>200</v>
      </c>
      <c r="E28" s="6"/>
      <c r="F28" s="6"/>
      <c r="G28" s="18">
        <v>40</v>
      </c>
      <c r="H28" s="6"/>
      <c r="I28" s="22" t="s">
        <v>1814</v>
      </c>
      <c r="J28" s="4"/>
      <c r="K28" s="4"/>
      <c r="L28" s="4"/>
      <c r="M28" s="4"/>
      <c r="N28" s="4"/>
      <c r="O28" s="4"/>
    </row>
    <row r="29" ht="17.25" customHeight="1" spans="1:16" x14ac:dyDescent="0.25">
      <c r="A29" s="5" t="s">
        <v>393</v>
      </c>
      <c r="B29" s="18">
        <v>84</v>
      </c>
      <c r="C29" s="383"/>
      <c r="D29" s="18">
        <v>100</v>
      </c>
      <c r="E29" s="6"/>
      <c r="F29" s="6"/>
      <c r="G29" s="6"/>
      <c r="H29" s="6"/>
      <c r="I29" s="22" t="s">
        <v>1814</v>
      </c>
      <c r="J29" s="4"/>
      <c r="K29" s="4"/>
      <c r="L29" s="4"/>
      <c r="M29" s="4"/>
      <c r="N29" s="4"/>
      <c r="O29" s="4"/>
    </row>
    <row r="30" ht="17.25" customHeight="1" spans="1:16" x14ac:dyDescent="0.25">
      <c r="A30" s="5" t="s">
        <v>1829</v>
      </c>
      <c r="B30" s="18">
        <v>100</v>
      </c>
      <c r="C30" s="383"/>
      <c r="D30" s="18">
        <v>100</v>
      </c>
      <c r="E30" s="6"/>
      <c r="F30" s="6"/>
      <c r="G30" s="6"/>
      <c r="H30" s="6"/>
      <c r="I30" s="22" t="s">
        <v>1814</v>
      </c>
      <c r="J30" s="4"/>
      <c r="K30" s="4"/>
      <c r="L30" s="4"/>
      <c r="M30" s="4"/>
      <c r="N30" s="4"/>
      <c r="O30" s="4"/>
    </row>
    <row r="31" ht="17.25" customHeight="1" spans="1:16" x14ac:dyDescent="0.25">
      <c r="A31" s="5" t="s">
        <v>1830</v>
      </c>
      <c r="B31" s="18">
        <v>76</v>
      </c>
      <c r="C31" s="383"/>
      <c r="D31" s="18">
        <v>600</v>
      </c>
      <c r="E31" s="6"/>
      <c r="F31" s="6"/>
      <c r="G31" s="6"/>
      <c r="H31" s="6"/>
      <c r="I31" s="22" t="s">
        <v>1814</v>
      </c>
      <c r="J31" s="4"/>
      <c r="K31" s="4"/>
      <c r="L31" s="22" t="s">
        <v>1831</v>
      </c>
      <c r="M31" s="4"/>
      <c r="N31" s="4"/>
      <c r="O31" s="4"/>
    </row>
    <row r="32" ht="17.25" customHeight="1" spans="1:16" x14ac:dyDescent="0.25">
      <c r="A32" s="75" t="s">
        <v>1832</v>
      </c>
      <c r="B32" s="76">
        <f>SUM(C24:C31)</f>
      </c>
      <c r="C32" s="76">
        <f>SUM(D24:D31)</f>
      </c>
      <c r="D32" s="76">
        <f>SUM(E24:E31)</f>
      </c>
      <c r="E32" s="76">
        <f>SUM(F24:F31)</f>
      </c>
      <c r="F32" s="76">
        <f>SUM(G24:G31)</f>
      </c>
      <c r="G32" s="76">
        <f>SUM(H24:H31)</f>
      </c>
      <c r="H32" s="76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569" t="s">
        <v>1833</v>
      </c>
      <c r="B33" s="571"/>
      <c r="C33" s="574"/>
      <c r="D33" s="571"/>
      <c r="E33" s="430">
        <v>-150</v>
      </c>
      <c r="F33" s="571"/>
      <c r="G33" s="571"/>
      <c r="H33" s="571"/>
      <c r="I33" s="572" t="s">
        <v>1834</v>
      </c>
      <c r="J33" s="4"/>
      <c r="K33" s="4"/>
      <c r="L33" s="4"/>
      <c r="M33" s="4"/>
      <c r="N33" s="572" t="s">
        <v>1835</v>
      </c>
      <c r="O33" s="4"/>
    </row>
    <row r="34" ht="17.25" customHeight="1" spans="1:16" x14ac:dyDescent="0.25">
      <c r="A34" s="75" t="s">
        <v>1836</v>
      </c>
      <c r="B34" s="76">
        <f>SUM(C32:C33)</f>
      </c>
      <c r="C34" s="76">
        <f>SUM(D32:D33)</f>
      </c>
      <c r="D34" s="76">
        <f>SUM(E32:E33)</f>
      </c>
      <c r="E34" s="76">
        <f>SUM(F32)</f>
      </c>
      <c r="F34" s="76">
        <f>SUM(G32:G33)</f>
      </c>
      <c r="G34" s="76">
        <f>SUM(H32:H33)</f>
      </c>
      <c r="H34" s="76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4">
        <v>43983</v>
      </c>
      <c r="B35" s="48"/>
      <c r="C35" s="356"/>
      <c r="D35" s="48"/>
      <c r="E35" s="48"/>
      <c r="F35" s="47">
        <v>-93</v>
      </c>
      <c r="G35" s="48"/>
      <c r="H35" s="48"/>
      <c r="I35" s="22" t="s">
        <v>1814</v>
      </c>
      <c r="J35" s="4"/>
      <c r="K35" s="4"/>
      <c r="L35" s="4"/>
      <c r="M35" s="4"/>
      <c r="N35" s="4"/>
      <c r="O35" s="4"/>
    </row>
    <row r="36" ht="17.25" customHeight="1" spans="1:16" x14ac:dyDescent="0.25">
      <c r="A36" s="75" t="s">
        <v>1837</v>
      </c>
      <c r="B36" s="76">
        <f>SUM(C34:C35)</f>
      </c>
      <c r="C36" s="76">
        <f>SUM(D34:D35)</f>
      </c>
      <c r="D36" s="76">
        <f>SUM(E34:E35)</f>
      </c>
      <c r="E36" s="76">
        <f>SUM(F34:F35)</f>
      </c>
      <c r="F36" s="76">
        <f>SUM(G34:G35)</f>
      </c>
      <c r="G36" s="76">
        <f>SUM(H34:H35)</f>
      </c>
      <c r="H36" s="76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575"/>
      <c r="B37" s="229"/>
      <c r="C37" s="576"/>
      <c r="D37" s="229"/>
      <c r="E37" s="229"/>
      <c r="F37" s="229"/>
      <c r="G37" s="229"/>
      <c r="H37" s="229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75" t="s">
        <v>1838</v>
      </c>
      <c r="B38" s="76">
        <f>SUM(C36:C37)</f>
      </c>
      <c r="C38" s="76">
        <f>SUM(D36:D37)</f>
      </c>
      <c r="D38" s="76">
        <f>SUM(E36:E37)</f>
      </c>
      <c r="E38" s="76">
        <f>SUM(F36:F37)</f>
      </c>
      <c r="F38" s="76">
        <f>SUM(G36:G37)</f>
      </c>
      <c r="G38" s="76">
        <f>SUM(H36:H37)</f>
      </c>
      <c r="H38" s="76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31" t="s">
        <v>1839</v>
      </c>
      <c r="B39" s="232"/>
      <c r="C39" s="577"/>
      <c r="D39" s="230">
        <v>-14</v>
      </c>
      <c r="E39" s="232"/>
      <c r="F39" s="232"/>
      <c r="G39" s="232"/>
      <c r="H39" s="232"/>
      <c r="I39" s="165" t="s">
        <v>1259</v>
      </c>
      <c r="J39" s="4"/>
      <c r="K39" s="4"/>
      <c r="L39" s="4"/>
      <c r="M39" s="4"/>
      <c r="N39" s="4"/>
      <c r="O39" s="4"/>
    </row>
    <row r="40" ht="17.25" customHeight="1" spans="1:16" x14ac:dyDescent="0.25">
      <c r="A40" s="44">
        <v>43985</v>
      </c>
      <c r="B40" s="47">
        <v>-63</v>
      </c>
      <c r="C40" s="356"/>
      <c r="D40" s="47">
        <v>-196</v>
      </c>
      <c r="E40" s="48"/>
      <c r="F40" s="48"/>
      <c r="G40" s="47">
        <v>-14</v>
      </c>
      <c r="H40" s="48"/>
      <c r="I40" s="22" t="s">
        <v>1840</v>
      </c>
      <c r="J40" s="4"/>
      <c r="K40" s="4"/>
      <c r="L40" s="4"/>
      <c r="M40" s="4"/>
      <c r="N40" s="4"/>
      <c r="O40" s="4"/>
    </row>
    <row r="41" ht="17.25" customHeight="1" spans="1:16" x14ac:dyDescent="0.25">
      <c r="A41" s="44" t="s">
        <v>556</v>
      </c>
      <c r="B41" s="47">
        <v>-83</v>
      </c>
      <c r="C41" s="356"/>
      <c r="D41" s="47">
        <v>-78</v>
      </c>
      <c r="E41" s="48"/>
      <c r="F41" s="47">
        <v>-34</v>
      </c>
      <c r="G41" s="48"/>
      <c r="H41" s="48"/>
      <c r="I41" s="22" t="s">
        <v>1840</v>
      </c>
      <c r="J41" s="4"/>
      <c r="K41" s="4"/>
      <c r="L41" s="4"/>
      <c r="M41" s="4"/>
      <c r="N41" s="4"/>
      <c r="O41" s="4"/>
    </row>
    <row r="42" ht="17.25" customHeight="1" spans="1:16" x14ac:dyDescent="0.25">
      <c r="A42" s="75" t="s">
        <v>1841</v>
      </c>
      <c r="B42" s="76">
        <f>SUM(C38:C41)</f>
      </c>
      <c r="C42" s="76">
        <f>SUM(D38:D41)</f>
      </c>
      <c r="D42" s="76">
        <f>SUM(E38:E41)</f>
      </c>
      <c r="E42" s="76">
        <f>SUM(F38:F41)</f>
      </c>
      <c r="F42" s="76">
        <f>SUM(G38:G41)</f>
      </c>
      <c r="G42" s="76">
        <f>SUM(H38:H41)</f>
      </c>
      <c r="H42" s="76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44" t="s">
        <v>557</v>
      </c>
      <c r="B43" s="47">
        <v>-83</v>
      </c>
      <c r="C43" s="356"/>
      <c r="D43" s="47">
        <v>-94</v>
      </c>
      <c r="E43" s="47">
        <v>-20</v>
      </c>
      <c r="F43" s="47">
        <v>-30</v>
      </c>
      <c r="G43" s="48"/>
      <c r="H43" s="48"/>
      <c r="I43" s="22" t="s">
        <v>1840</v>
      </c>
      <c r="J43" s="4"/>
      <c r="K43" s="4"/>
      <c r="L43" s="4"/>
      <c r="M43" s="4"/>
      <c r="N43" s="4"/>
      <c r="O43" s="4"/>
    </row>
    <row r="44" ht="17.25" customHeight="1" spans="1:16" x14ac:dyDescent="0.25">
      <c r="A44" s="44" t="s">
        <v>560</v>
      </c>
      <c r="B44" s="47">
        <v>-84</v>
      </c>
      <c r="C44" s="356"/>
      <c r="D44" s="47">
        <v>-160</v>
      </c>
      <c r="E44" s="47">
        <v>-17</v>
      </c>
      <c r="F44" s="47">
        <v>-20</v>
      </c>
      <c r="G44" s="48"/>
      <c r="H44" s="48"/>
      <c r="I44" s="22" t="s">
        <v>172</v>
      </c>
      <c r="J44" s="4"/>
      <c r="K44" s="4"/>
      <c r="L44" s="4"/>
      <c r="M44" s="4"/>
      <c r="N44" s="4"/>
      <c r="O44" s="4"/>
    </row>
    <row r="45" ht="17.25" customHeight="1" spans="1:16" x14ac:dyDescent="0.25">
      <c r="A45" s="44" t="s">
        <v>562</v>
      </c>
      <c r="B45" s="47">
        <v>-82</v>
      </c>
      <c r="C45" s="356"/>
      <c r="D45" s="47">
        <v>-111</v>
      </c>
      <c r="E45" s="47">
        <v>-18</v>
      </c>
      <c r="F45" s="47">
        <v>-40</v>
      </c>
      <c r="G45" s="48"/>
      <c r="H45" s="48"/>
      <c r="I45" s="22" t="s">
        <v>1840</v>
      </c>
      <c r="J45" s="4"/>
      <c r="K45" s="4"/>
      <c r="L45" s="4"/>
      <c r="M45" s="4"/>
      <c r="N45" s="4"/>
      <c r="O45" s="4"/>
    </row>
    <row r="46" ht="17.25" customHeight="1" spans="1:16" x14ac:dyDescent="0.25">
      <c r="A46" s="44" t="s">
        <v>1842</v>
      </c>
      <c r="B46" s="47">
        <v>-84</v>
      </c>
      <c r="C46" s="356"/>
      <c r="D46" s="47">
        <v>-140</v>
      </c>
      <c r="E46" s="47">
        <v>-22</v>
      </c>
      <c r="F46" s="47">
        <v>-44</v>
      </c>
      <c r="G46" s="48"/>
      <c r="H46" s="48"/>
      <c r="I46" s="22" t="s">
        <v>172</v>
      </c>
      <c r="J46" s="4"/>
      <c r="K46" s="4"/>
      <c r="L46" s="4"/>
      <c r="M46" s="4"/>
      <c r="N46" s="4"/>
      <c r="O46" s="4"/>
    </row>
    <row r="47" ht="17.25" customHeight="1" spans="1:16" x14ac:dyDescent="0.25">
      <c r="A47" s="44" t="s">
        <v>1843</v>
      </c>
      <c r="B47" s="47">
        <v>-85</v>
      </c>
      <c r="C47" s="356"/>
      <c r="D47" s="47">
        <v>-98</v>
      </c>
      <c r="E47" s="47">
        <v>-22</v>
      </c>
      <c r="F47" s="47">
        <v>-45</v>
      </c>
      <c r="G47" s="48"/>
      <c r="H47" s="48"/>
      <c r="I47" s="22" t="s">
        <v>172</v>
      </c>
      <c r="J47" s="4"/>
      <c r="K47" s="4"/>
      <c r="L47" s="4"/>
      <c r="M47" s="4"/>
      <c r="N47" s="4"/>
      <c r="O47" s="4"/>
    </row>
    <row r="48" ht="17.25" customHeight="1" spans="1:16" x14ac:dyDescent="0.25">
      <c r="A48" s="44" t="s">
        <v>563</v>
      </c>
      <c r="B48" s="47">
        <v>-75</v>
      </c>
      <c r="C48" s="356"/>
      <c r="D48" s="47">
        <v>-160</v>
      </c>
      <c r="E48" s="47">
        <v>-10</v>
      </c>
      <c r="F48" s="47">
        <v>-48</v>
      </c>
      <c r="G48" s="48"/>
      <c r="H48" s="48"/>
      <c r="I48" s="22" t="s">
        <v>1840</v>
      </c>
      <c r="J48" s="4"/>
      <c r="K48" s="4"/>
      <c r="L48" s="4"/>
      <c r="M48" s="4"/>
      <c r="N48" s="4"/>
      <c r="O48" s="4"/>
    </row>
    <row r="49" ht="17.25" customHeight="1" spans="1:16" x14ac:dyDescent="0.25">
      <c r="A49" s="44">
        <v>43865</v>
      </c>
      <c r="B49" s="47">
        <v>-117</v>
      </c>
      <c r="C49" s="356"/>
      <c r="D49" s="47">
        <v>-301</v>
      </c>
      <c r="E49" s="47">
        <v>-35</v>
      </c>
      <c r="F49" s="47">
        <v>-100</v>
      </c>
      <c r="G49" s="48"/>
      <c r="H49" s="48"/>
      <c r="I49" s="22" t="s">
        <v>1031</v>
      </c>
      <c r="J49" s="4"/>
      <c r="K49" s="4"/>
      <c r="L49" s="4"/>
      <c r="M49" s="4"/>
      <c r="N49" s="4"/>
      <c r="O49" s="4"/>
    </row>
    <row r="50" ht="17.25" customHeight="1" spans="1:16" x14ac:dyDescent="0.25">
      <c r="A50" s="44">
        <v>44139</v>
      </c>
      <c r="B50" s="47">
        <v>-84</v>
      </c>
      <c r="C50" s="356"/>
      <c r="D50" s="47">
        <v>-114</v>
      </c>
      <c r="E50" s="47">
        <v>-51</v>
      </c>
      <c r="F50" s="47">
        <v>-43</v>
      </c>
      <c r="G50" s="48"/>
      <c r="H50" s="48"/>
      <c r="I50" s="22" t="s">
        <v>172</v>
      </c>
      <c r="J50" s="4"/>
      <c r="K50" s="4"/>
      <c r="L50" s="4"/>
      <c r="M50" s="4"/>
      <c r="N50" s="4"/>
      <c r="O50" s="4"/>
    </row>
    <row r="51" ht="17.25" customHeight="1" spans="1:16" x14ac:dyDescent="0.25">
      <c r="A51" s="44" t="s">
        <v>1844</v>
      </c>
      <c r="B51" s="47">
        <v>-89</v>
      </c>
      <c r="C51" s="356"/>
      <c r="D51" s="47">
        <v>-174</v>
      </c>
      <c r="E51" s="47">
        <v>-23</v>
      </c>
      <c r="F51" s="47">
        <v>-94</v>
      </c>
      <c r="G51" s="47">
        <v>-1</v>
      </c>
      <c r="H51" s="48"/>
      <c r="I51" s="22" t="s">
        <v>1031</v>
      </c>
      <c r="J51" s="4"/>
      <c r="K51" s="4"/>
      <c r="L51" s="4"/>
      <c r="M51" s="4"/>
      <c r="N51" s="4"/>
      <c r="O51" s="4"/>
    </row>
    <row r="52" ht="17.25" customHeight="1" spans="1:16" x14ac:dyDescent="0.25">
      <c r="A52" s="75" t="s">
        <v>1845</v>
      </c>
      <c r="B52" s="76">
        <f>SUM(C42:C51)</f>
      </c>
      <c r="C52" s="76">
        <f>SUM(D42:D51)</f>
      </c>
      <c r="D52" s="76">
        <f>SUM(E42:E51)</f>
      </c>
      <c r="E52" s="76">
        <f>SUM(F42:F51)</f>
      </c>
      <c r="F52" s="76">
        <f>SUM(G42:G51)</f>
      </c>
      <c r="G52" s="76">
        <f>SUM(H42:H51)</f>
      </c>
      <c r="H52" s="76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44" t="s">
        <v>1846</v>
      </c>
      <c r="B53" s="47">
        <v>-16</v>
      </c>
      <c r="C53" s="356"/>
      <c r="D53" s="47">
        <v>-100</v>
      </c>
      <c r="E53" s="47">
        <v>-2</v>
      </c>
      <c r="F53" s="47">
        <v>-53</v>
      </c>
      <c r="G53" s="48"/>
      <c r="H53" s="48"/>
      <c r="I53" s="22" t="s">
        <v>172</v>
      </c>
      <c r="J53" s="4"/>
      <c r="K53" s="4"/>
      <c r="L53" s="4"/>
      <c r="M53" s="4"/>
      <c r="N53" s="4"/>
      <c r="O53" s="4"/>
    </row>
    <row r="54" ht="17.25" customHeight="1" spans="1:16" x14ac:dyDescent="0.25">
      <c r="A54" s="44" t="s">
        <v>1846</v>
      </c>
      <c r="B54" s="47">
        <v>-84</v>
      </c>
      <c r="C54" s="356"/>
      <c r="D54" s="47">
        <v>-60</v>
      </c>
      <c r="E54" s="47">
        <v>-50</v>
      </c>
      <c r="F54" s="47">
        <v>-42</v>
      </c>
      <c r="G54" s="48"/>
      <c r="H54" s="48"/>
      <c r="I54" s="22" t="s">
        <v>1840</v>
      </c>
      <c r="J54" s="4"/>
      <c r="K54" s="4"/>
      <c r="L54" s="4"/>
      <c r="M54" s="4"/>
      <c r="N54" s="4"/>
      <c r="O54" s="4"/>
    </row>
    <row r="55" ht="17.25" customHeight="1" spans="1:16" x14ac:dyDescent="0.25">
      <c r="A55" s="44" t="s">
        <v>570</v>
      </c>
      <c r="B55" s="47">
        <v>-54</v>
      </c>
      <c r="C55" s="356"/>
      <c r="D55" s="47">
        <v>-164</v>
      </c>
      <c r="E55" s="47">
        <v>-7</v>
      </c>
      <c r="F55" s="47">
        <v>-30</v>
      </c>
      <c r="G55" s="48"/>
      <c r="H55" s="48"/>
      <c r="I55" s="22" t="s">
        <v>1840</v>
      </c>
      <c r="J55" s="4"/>
      <c r="K55" s="4"/>
      <c r="L55" s="4"/>
      <c r="M55" s="4"/>
      <c r="N55" s="4"/>
      <c r="O55" s="4"/>
    </row>
    <row r="56" ht="15.75" customHeight="1" spans="1:16" x14ac:dyDescent="0.25">
      <c r="A56" s="44">
        <v>43866</v>
      </c>
      <c r="B56" s="47">
        <v>-79</v>
      </c>
      <c r="C56" s="356"/>
      <c r="D56" s="47">
        <v>-88</v>
      </c>
      <c r="E56" s="48"/>
      <c r="F56" s="47">
        <v>-62</v>
      </c>
      <c r="G56" s="48"/>
      <c r="H56" s="48"/>
      <c r="I56" s="22" t="s">
        <v>172</v>
      </c>
      <c r="J56" s="4"/>
      <c r="K56" s="4"/>
      <c r="L56" s="4"/>
      <c r="M56" s="4"/>
      <c r="N56" s="4"/>
      <c r="O56" s="4"/>
    </row>
    <row r="57" ht="17.25" customHeight="1" spans="1:16" x14ac:dyDescent="0.25">
      <c r="A57" s="44">
        <v>43956</v>
      </c>
      <c r="B57" s="47">
        <v>-84</v>
      </c>
      <c r="C57" s="356"/>
      <c r="D57" s="47">
        <v>-130</v>
      </c>
      <c r="E57" s="47">
        <v>-11</v>
      </c>
      <c r="F57" s="47">
        <v>-51</v>
      </c>
      <c r="G57" s="48"/>
      <c r="H57" s="48"/>
      <c r="I57" s="22" t="s">
        <v>172</v>
      </c>
      <c r="J57" s="4"/>
      <c r="K57" s="4"/>
      <c r="L57" s="4"/>
      <c r="M57" s="4"/>
      <c r="N57" s="4"/>
      <c r="O57" s="4"/>
    </row>
    <row r="58" ht="17.25" customHeight="1" spans="1:16" x14ac:dyDescent="0.25">
      <c r="A58" s="44">
        <v>44140</v>
      </c>
      <c r="B58" s="47">
        <v>-84</v>
      </c>
      <c r="C58" s="356"/>
      <c r="D58" s="47">
        <v>-8</v>
      </c>
      <c r="E58" s="47">
        <v>-10</v>
      </c>
      <c r="F58" s="47">
        <v>-13</v>
      </c>
      <c r="G58" s="47">
        <v>-1</v>
      </c>
      <c r="H58" s="48"/>
      <c r="I58" s="22" t="s">
        <v>172</v>
      </c>
      <c r="J58" s="4"/>
      <c r="K58" s="4"/>
      <c r="L58" s="4"/>
      <c r="M58" s="4"/>
      <c r="N58" s="4"/>
      <c r="O58" s="4"/>
    </row>
    <row r="59" ht="17.25" customHeight="1" spans="1:16" x14ac:dyDescent="0.25">
      <c r="A59" s="5" t="s">
        <v>1847</v>
      </c>
      <c r="B59" s="47">
        <v>-52</v>
      </c>
      <c r="C59" s="356"/>
      <c r="D59" s="47">
        <v>-141</v>
      </c>
      <c r="E59" s="47">
        <v>-39</v>
      </c>
      <c r="F59" s="47">
        <v>-62</v>
      </c>
      <c r="G59" s="48"/>
      <c r="H59" s="48"/>
      <c r="I59" s="22" t="s">
        <v>172</v>
      </c>
      <c r="J59" s="4"/>
      <c r="K59" s="4"/>
      <c r="L59" s="4"/>
      <c r="M59" s="4"/>
      <c r="N59" s="4"/>
      <c r="O59" s="4"/>
    </row>
    <row r="60" ht="17.25" customHeight="1" spans="1:16" x14ac:dyDescent="0.25">
      <c r="A60" s="75" t="s">
        <v>1848</v>
      </c>
      <c r="B60" s="76">
        <f>SUM(C52:C59)</f>
      </c>
      <c r="C60" s="76">
        <f>SUM(D52:D59)</f>
      </c>
      <c r="D60" s="76">
        <f>SUM(E52:E59)</f>
      </c>
      <c r="E60" s="76">
        <f>SUM(F52:F59)</f>
      </c>
      <c r="F60" s="76">
        <f>SUM(G52:G59)</f>
      </c>
      <c r="G60" s="76">
        <f>SUM(H52:H59)</f>
      </c>
      <c r="H60" s="76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4"/>
      <c r="B61" s="48"/>
      <c r="C61" s="356"/>
      <c r="D61" s="48"/>
      <c r="E61" s="48"/>
      <c r="F61" s="48"/>
      <c r="G61" s="48"/>
      <c r="H61" s="48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75" t="s">
        <v>1849</v>
      </c>
      <c r="B62" s="76">
        <f>SUM(C60:C61)</f>
      </c>
      <c r="C62" s="76">
        <f>SUM(D60:D61)</f>
      </c>
      <c r="D62" s="76">
        <f>SUM(E60:E61)</f>
      </c>
      <c r="E62" s="76">
        <f>SUM(F60:F61)</f>
      </c>
      <c r="F62" s="76">
        <f>SUM(G60:G61)</f>
      </c>
      <c r="G62" s="76">
        <f>SUM(H60:H61)</f>
      </c>
      <c r="H62" s="76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4" t="s">
        <v>1850</v>
      </c>
      <c r="B63" s="47">
        <v>-38</v>
      </c>
      <c r="C63" s="356"/>
      <c r="D63" s="47">
        <v>-60</v>
      </c>
      <c r="E63" s="48"/>
      <c r="F63" s="47">
        <v>-37</v>
      </c>
      <c r="G63" s="48"/>
      <c r="H63" s="48"/>
      <c r="I63" s="22" t="s">
        <v>1840</v>
      </c>
      <c r="J63" s="4"/>
      <c r="K63" s="4"/>
      <c r="L63" s="4"/>
      <c r="M63" s="4"/>
      <c r="N63" s="4"/>
      <c r="O63" s="4"/>
    </row>
    <row r="64" ht="17.25" customHeight="1" spans="1:16" x14ac:dyDescent="0.25">
      <c r="A64" s="75" t="s">
        <v>1851</v>
      </c>
      <c r="B64" s="76">
        <f>SUM(C62:C63)</f>
      </c>
      <c r="C64" s="76">
        <f>SUM(D62:D63)</f>
      </c>
      <c r="D64" s="76">
        <f>SUM(E62:E63)</f>
      </c>
      <c r="E64" s="76">
        <f>SUM(F62:F63)</f>
      </c>
      <c r="F64" s="76">
        <f>SUM(G62:G63)</f>
      </c>
      <c r="G64" s="76">
        <f>SUM(H62:H63)</f>
      </c>
      <c r="H64" s="76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4"/>
      <c r="B65" s="48"/>
      <c r="C65" s="356"/>
      <c r="D65" s="48"/>
      <c r="E65" s="48"/>
      <c r="F65" s="48"/>
      <c r="G65" s="48"/>
      <c r="H65" s="48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75" t="s">
        <v>1852</v>
      </c>
      <c r="B66" s="76">
        <f>SUM(C64:C65)</f>
      </c>
      <c r="C66" s="76">
        <f>SUM(D64:D65)</f>
      </c>
      <c r="D66" s="76">
        <f>SUM(E64:E65)</f>
      </c>
      <c r="E66" s="76">
        <f>SUM(F64:F65)</f>
      </c>
      <c r="F66" s="76">
        <f>SUM(G64:G65)</f>
      </c>
      <c r="G66" s="76">
        <f>SUM(H64:H65)</f>
      </c>
      <c r="H66" s="76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5" t="s">
        <v>1853</v>
      </c>
      <c r="B67" s="48"/>
      <c r="C67" s="356"/>
      <c r="D67" s="47">
        <v>-197</v>
      </c>
      <c r="E67" s="48"/>
      <c r="F67" s="47">
        <v>-70</v>
      </c>
      <c r="G67" s="48"/>
      <c r="H67" s="48"/>
      <c r="I67" s="22" t="s">
        <v>172</v>
      </c>
      <c r="J67" s="4"/>
      <c r="K67" s="4"/>
      <c r="L67" s="4"/>
      <c r="M67" s="4"/>
      <c r="N67" s="4"/>
      <c r="O67" s="4"/>
    </row>
    <row r="68" ht="17.25" customHeight="1" spans="1:16" x14ac:dyDescent="0.25">
      <c r="A68" s="75" t="s">
        <v>1854</v>
      </c>
      <c r="B68" s="76">
        <f>SUM(C66:C67)</f>
      </c>
      <c r="C68" s="76">
        <f>SUM(D66:D67)</f>
      </c>
      <c r="D68" s="76">
        <f>SUM(E66:E67)</f>
      </c>
      <c r="E68" s="76">
        <f>SUM(F66:F67)</f>
      </c>
      <c r="F68" s="76">
        <f>SUM(G66:G67)</f>
      </c>
      <c r="G68" s="76">
        <f>SUM(H66:H67)</f>
      </c>
      <c r="H68" s="76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44"/>
      <c r="B69" s="48"/>
      <c r="C69" s="356"/>
      <c r="D69" s="48"/>
      <c r="E69" s="48"/>
      <c r="F69" s="48"/>
      <c r="G69" s="48"/>
      <c r="H69" s="48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75" t="s">
        <v>1855</v>
      </c>
      <c r="B70" s="76">
        <f>SUM(C68:C69)</f>
      </c>
      <c r="C70" s="76">
        <f>SUM(D68:D69)</f>
      </c>
      <c r="D70" s="76">
        <f>SUM(E68:E69)</f>
      </c>
      <c r="E70" s="76">
        <f>SUM(F68:F69)</f>
      </c>
      <c r="F70" s="76">
        <f>SUM(G68:G69)</f>
      </c>
      <c r="G70" s="76">
        <f>SUM(H68:H69)</f>
      </c>
      <c r="H70" s="76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4">
        <v>44176</v>
      </c>
      <c r="B71" s="48"/>
      <c r="C71" s="356"/>
      <c r="D71" s="48"/>
      <c r="E71" s="47">
        <v>-20</v>
      </c>
      <c r="F71" s="47">
        <v>-36</v>
      </c>
      <c r="G71" s="47">
        <v>-9</v>
      </c>
      <c r="H71" s="48"/>
      <c r="I71" s="22" t="s">
        <v>1856</v>
      </c>
      <c r="J71" s="4"/>
      <c r="K71" s="4"/>
      <c r="L71" s="4"/>
      <c r="M71" s="4"/>
      <c r="N71" s="4"/>
      <c r="O71" s="4"/>
    </row>
    <row r="72" ht="17.25" customHeight="1" spans="1:16" x14ac:dyDescent="0.25">
      <c r="A72" s="75" t="s">
        <v>1857</v>
      </c>
      <c r="B72" s="76">
        <f>SUM(C70:C71)</f>
      </c>
      <c r="C72" s="76">
        <f>SUM(D70:D71)</f>
      </c>
      <c r="D72" s="76">
        <f>SUM(E70:E71)</f>
      </c>
      <c r="E72" s="76">
        <f>SUM(F70:F71)</f>
      </c>
      <c r="F72" s="76">
        <f>SUM(G70:G71)</f>
      </c>
      <c r="G72" s="76">
        <f>SUM(H70:H71)</f>
      </c>
      <c r="H72" s="76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44"/>
      <c r="B73" s="48"/>
      <c r="C73" s="356"/>
      <c r="D73" s="48"/>
      <c r="E73" s="48"/>
      <c r="F73" s="48"/>
      <c r="G73" s="48"/>
      <c r="H73" s="48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75" t="s">
        <v>1858</v>
      </c>
      <c r="B74" s="76">
        <f>SUM(C72:C73)</f>
      </c>
      <c r="C74" s="76">
        <f>SUM(D72:D73)</f>
      </c>
      <c r="D74" s="76">
        <f>SUM(E72:E73)</f>
      </c>
      <c r="E74" s="76">
        <f>SUM(F72:F73)</f>
      </c>
      <c r="F74" s="76">
        <f>SUM(G72:G73)</f>
      </c>
      <c r="G74" s="76">
        <f>SUM(H72:H73)</f>
      </c>
      <c r="H74" s="76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44"/>
      <c r="B75" s="48"/>
      <c r="C75" s="356"/>
      <c r="D75" s="48"/>
      <c r="E75" s="48"/>
      <c r="F75" s="48"/>
      <c r="G75" s="48"/>
      <c r="H75" s="48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75" t="s">
        <v>1859</v>
      </c>
      <c r="B76" s="76">
        <f>SUM(C74:C75)</f>
      </c>
      <c r="C76" s="76">
        <f>SUM(D74:D75)</f>
      </c>
      <c r="D76" s="76">
        <f>SUM(E74:E75)</f>
      </c>
      <c r="E76" s="76">
        <f>SUM(F74:F75)</f>
      </c>
      <c r="F76" s="76">
        <f>SUM(G74:G75)</f>
      </c>
      <c r="G76" s="76">
        <f>SUM(H74:H75)</f>
      </c>
      <c r="H76" s="76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31" t="s">
        <v>719</v>
      </c>
      <c r="B77" s="232"/>
      <c r="C77" s="577"/>
      <c r="D77" s="232"/>
      <c r="E77" s="230">
        <v>-65</v>
      </c>
      <c r="F77" s="230">
        <v>-16</v>
      </c>
      <c r="G77" s="230">
        <v>-15</v>
      </c>
      <c r="H77" s="232"/>
      <c r="I77" s="165" t="s">
        <v>704</v>
      </c>
      <c r="J77" s="4"/>
      <c r="K77" s="4"/>
      <c r="L77" s="4"/>
      <c r="M77" s="4"/>
      <c r="N77" s="4"/>
      <c r="O77" s="4"/>
    </row>
    <row r="78" ht="17.25" customHeight="1" spans="1:16" x14ac:dyDescent="0.25">
      <c r="A78" s="75" t="s">
        <v>1860</v>
      </c>
      <c r="B78" s="76">
        <f>SUM(C76:C77)</f>
      </c>
      <c r="C78" s="76">
        <f>SUM(D76:D77)</f>
      </c>
      <c r="D78" s="76">
        <f>SUM(E76:E77)</f>
      </c>
      <c r="E78" s="76">
        <f>SUM(F76:F77)</f>
      </c>
      <c r="F78" s="76">
        <f>SUM(G76:G77)</f>
      </c>
      <c r="G78" s="76">
        <f>SUM(H76:H77)</f>
      </c>
      <c r="H78" s="76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4">
        <v>44533</v>
      </c>
      <c r="B79" s="48"/>
      <c r="C79" s="356"/>
      <c r="D79" s="48"/>
      <c r="E79" s="48"/>
      <c r="F79" s="47">
        <v>-15</v>
      </c>
      <c r="G79" s="48"/>
      <c r="H79" s="48"/>
      <c r="I79" s="22" t="s">
        <v>171</v>
      </c>
      <c r="J79" s="4"/>
      <c r="K79" s="4"/>
      <c r="L79" s="4"/>
      <c r="M79" s="4"/>
      <c r="N79" s="4"/>
      <c r="O79" s="4"/>
    </row>
    <row r="80" ht="17.25" customHeight="1" spans="1:16" x14ac:dyDescent="0.25">
      <c r="A80" s="75" t="s">
        <v>1861</v>
      </c>
      <c r="B80" s="76">
        <f>SUM(C78:C79)</f>
      </c>
      <c r="C80" s="76">
        <f>SUM(D78:D79)</f>
      </c>
      <c r="D80" s="76">
        <f>SUM(E78:E79)</f>
      </c>
      <c r="E80" s="76">
        <f>SUM(F78:F79)</f>
      </c>
      <c r="F80" s="76">
        <f>SUM(G78:G79)</f>
      </c>
      <c r="G80" s="76">
        <f>SUM(H78:H79)</f>
      </c>
      <c r="H80" s="76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31" t="s">
        <v>1862</v>
      </c>
      <c r="B81" s="232"/>
      <c r="C81" s="577"/>
      <c r="D81" s="232"/>
      <c r="E81" s="232"/>
      <c r="F81" s="230">
        <v>-4</v>
      </c>
      <c r="G81" s="232"/>
      <c r="H81" s="232"/>
      <c r="I81" s="165" t="s">
        <v>704</v>
      </c>
      <c r="J81" s="4"/>
      <c r="K81" s="4"/>
      <c r="L81" s="4"/>
      <c r="M81" s="4"/>
      <c r="N81" s="4"/>
      <c r="O81" s="4"/>
    </row>
    <row r="82" ht="17.25" customHeight="1" spans="1:16" x14ac:dyDescent="0.25">
      <c r="A82" s="44"/>
      <c r="B82" s="48"/>
      <c r="C82" s="356"/>
      <c r="D82" s="48"/>
      <c r="E82" s="48"/>
      <c r="F82" s="48"/>
      <c r="G82" s="48"/>
      <c r="H82" s="48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44"/>
      <c r="B83" s="48"/>
      <c r="C83" s="356"/>
      <c r="D83" s="48"/>
      <c r="E83" s="48"/>
      <c r="F83" s="48"/>
      <c r="G83" s="48"/>
      <c r="H83" s="48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29" t="s">
        <v>265</v>
      </c>
      <c r="B84" s="212">
        <f>SUM(C24:C32)</f>
      </c>
      <c r="C84" s="167">
        <f>SUM(D24:D33)</f>
      </c>
      <c r="D84" s="128">
        <f>SUM(E24:E32)</f>
      </c>
      <c r="E84" s="212">
        <f>SUM(F24:F32)</f>
      </c>
      <c r="F84" s="128">
        <f>SUM(G24:G32)</f>
      </c>
      <c r="G84" s="128">
        <f>SUM(H24:H30)</f>
      </c>
      <c r="H84" s="191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29" t="s">
        <v>722</v>
      </c>
      <c r="B85" s="212">
        <v>1420</v>
      </c>
      <c r="C85" s="413"/>
      <c r="D85" s="128">
        <v>2762</v>
      </c>
      <c r="E85" s="212">
        <v>422</v>
      </c>
      <c r="F85" s="128">
        <v>1150</v>
      </c>
      <c r="G85" s="239"/>
      <c r="H85" s="191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2"/>
      <c r="B86" s="28" t="s">
        <v>69</v>
      </c>
      <c r="C86" s="413" t="s">
        <v>6</v>
      </c>
      <c r="D86" s="28" t="s">
        <v>8</v>
      </c>
      <c r="E86" s="28" t="s">
        <v>9</v>
      </c>
      <c r="F86" s="28" t="s">
        <v>14</v>
      </c>
      <c r="G86" s="46" t="s">
        <v>4</v>
      </c>
      <c r="H86" s="57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12"/>
      <c r="B87" s="13"/>
      <c r="C87" s="13"/>
      <c r="D87" s="13"/>
      <c r="E87" s="13"/>
      <c r="F87" s="13"/>
      <c r="G87" s="13"/>
      <c r="H87" s="13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67" t="s">
        <v>1681</v>
      </c>
      <c r="B88" s="68"/>
      <c r="C88" s="342"/>
      <c r="D88" s="342"/>
      <c r="E88" s="13"/>
      <c r="F88" s="13"/>
      <c r="G88" s="13"/>
      <c r="H88" s="13"/>
      <c r="I88" s="43"/>
      <c r="J88" s="43"/>
      <c r="K88" s="43"/>
      <c r="L88" s="4"/>
      <c r="M88" s="4"/>
      <c r="N88" s="4"/>
      <c r="O88" s="4"/>
    </row>
    <row r="89" ht="17.25" customHeight="1" spans="1:16" x14ac:dyDescent="0.25">
      <c r="A89" s="12"/>
      <c r="B89" s="13"/>
      <c r="C89" s="13"/>
      <c r="D89" s="13"/>
      <c r="E89" s="13"/>
      <c r="F89" s="13"/>
      <c r="G89" s="13"/>
      <c r="H89" s="13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2"/>
      <c r="B90" s="13"/>
      <c r="C90" s="13"/>
      <c r="D90" s="13"/>
      <c r="E90" s="13"/>
      <c r="F90" s="13"/>
      <c r="G90" s="13"/>
      <c r="H90" s="13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12"/>
      <c r="B91" s="13"/>
      <c r="C91" s="13"/>
      <c r="D91" s="13"/>
      <c r="E91" s="13"/>
      <c r="F91" s="13"/>
      <c r="G91" s="13"/>
      <c r="H91" s="13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47" t="s">
        <v>1863</v>
      </c>
      <c r="B92" s="13"/>
      <c r="C92" s="342" t="s">
        <v>1864</v>
      </c>
      <c r="D92" s="342"/>
      <c r="E92" s="342"/>
      <c r="F92" s="342"/>
      <c r="G92" s="342"/>
      <c r="H92" s="13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12"/>
      <c r="B93" s="13"/>
      <c r="C93" s="13"/>
      <c r="D93" s="13"/>
      <c r="E93" s="13"/>
      <c r="F93" s="13"/>
      <c r="G93" s="13"/>
      <c r="H93" s="13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578" t="s">
        <v>1865</v>
      </c>
      <c r="B94" s="579"/>
      <c r="C94" s="579"/>
      <c r="D94" s="579"/>
      <c r="E94" s="579"/>
      <c r="F94" s="579"/>
      <c r="G94" s="579"/>
      <c r="H94" s="579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578" t="s">
        <v>1866</v>
      </c>
      <c r="B95" s="579"/>
      <c r="C95" s="579"/>
      <c r="D95" s="579"/>
      <c r="E95" s="579"/>
      <c r="F95" s="579"/>
      <c r="G95" s="579"/>
      <c r="H95" s="579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578" t="s">
        <v>1867</v>
      </c>
      <c r="B96" s="579"/>
      <c r="C96" s="579"/>
      <c r="D96" s="579"/>
      <c r="E96" s="579"/>
      <c r="F96" s="579"/>
      <c r="G96" s="579"/>
      <c r="H96" s="579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12"/>
      <c r="B97" s="13"/>
      <c r="C97" s="13"/>
      <c r="D97" s="13"/>
      <c r="E97" s="13"/>
      <c r="F97" s="13"/>
      <c r="G97" s="13"/>
      <c r="H97" s="13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580" t="s">
        <v>1868</v>
      </c>
      <c r="B98" s="342"/>
      <c r="C98" s="342"/>
      <c r="D98" s="13"/>
      <c r="E98" s="13"/>
      <c r="F98" s="13"/>
      <c r="G98" s="13"/>
      <c r="H98" s="13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580" t="s">
        <v>1869</v>
      </c>
      <c r="B99" s="342"/>
      <c r="C99" s="342"/>
      <c r="D99" s="13"/>
      <c r="E99" s="13"/>
      <c r="F99" s="290" t="s">
        <v>1870</v>
      </c>
      <c r="G99" s="13"/>
      <c r="H99" s="13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580" t="s">
        <v>1871</v>
      </c>
      <c r="B100" s="342"/>
      <c r="C100" s="342"/>
      <c r="D100" s="13"/>
      <c r="E100" s="13"/>
      <c r="F100" s="13"/>
      <c r="G100" s="13"/>
      <c r="H100" s="13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580" t="s">
        <v>1872</v>
      </c>
      <c r="B101" s="342"/>
      <c r="C101" s="342"/>
      <c r="D101" s="13"/>
      <c r="E101" s="13"/>
      <c r="F101" s="290" t="s">
        <v>1873</v>
      </c>
      <c r="G101" s="13"/>
      <c r="H101" s="13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580" t="s">
        <v>1874</v>
      </c>
      <c r="B102" s="342"/>
      <c r="C102" s="342"/>
      <c r="D102" s="13"/>
      <c r="E102" s="13"/>
      <c r="F102" s="290" t="s">
        <v>1875</v>
      </c>
      <c r="G102" s="13"/>
      <c r="H102" s="13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2"/>
      <c r="B103" s="13"/>
      <c r="C103" s="13"/>
      <c r="D103" s="13"/>
      <c r="E103" s="13"/>
      <c r="F103" s="290" t="s">
        <v>1876</v>
      </c>
      <c r="G103" s="13"/>
      <c r="H103" s="13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580" t="s">
        <v>1877</v>
      </c>
      <c r="B104" s="342"/>
      <c r="C104" s="342"/>
      <c r="D104" s="342"/>
      <c r="E104" s="13"/>
      <c r="F104" s="13"/>
      <c r="G104" s="13"/>
      <c r="H104" s="13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580" t="s">
        <v>1878</v>
      </c>
      <c r="B105" s="342"/>
      <c r="C105" s="342"/>
      <c r="D105" s="342"/>
      <c r="E105" s="13"/>
      <c r="F105" s="290" t="s">
        <v>1879</v>
      </c>
      <c r="G105" s="13"/>
      <c r="H105" s="13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12"/>
      <c r="B106" s="13"/>
      <c r="C106" s="13"/>
      <c r="D106" s="13"/>
      <c r="E106" s="13"/>
      <c r="F106" s="290" t="s">
        <v>1880</v>
      </c>
      <c r="G106" s="13"/>
      <c r="H106" s="13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581" t="s">
        <v>1881</v>
      </c>
      <c r="B107" s="13"/>
      <c r="C107" s="13"/>
      <c r="D107" s="13"/>
      <c r="E107" s="13"/>
      <c r="F107" s="13"/>
      <c r="G107" s="13"/>
      <c r="H107" s="13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581" t="s">
        <v>1882</v>
      </c>
      <c r="B108" s="13"/>
      <c r="C108" s="13"/>
      <c r="D108" s="13"/>
      <c r="E108" s="13"/>
      <c r="F108" s="13"/>
      <c r="G108" s="13"/>
      <c r="H108" s="13"/>
      <c r="I108" s="4"/>
      <c r="J108" s="4"/>
      <c r="K108" s="4"/>
      <c r="L108" s="4"/>
      <c r="M108" s="4"/>
      <c r="N108" s="4"/>
      <c r="O108" s="4"/>
    </row>
    <row r="109" spans="1:1" x14ac:dyDescent="0.25">
      <c r="A109" s="1" t="s">
        <v>1653</v>
      </c>
    </row>
    <row r="110" spans="1:2" x14ac:dyDescent="0.25">
      <c r="A110" s="1" t="s">
        <v>3</v>
      </c>
      <c r="B110" s="11">
        <v>0</v>
      </c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 t="s">
        <v>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11" customWidth="1"/>
  </cols>
  <sheetData>
    <row r="6" ht="17.25" customHeight="1" spans="1:14" x14ac:dyDescent="0.25">
      <c r="A6" s="75" t="s">
        <v>1883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76">
        <f>SUM(L9:L10)</f>
      </c>
      <c r="L6" s="76">
        <f>SUM(M9:M10)</f>
      </c>
      <c r="M6" s="76">
        <f>SUM(N9:N10)</f>
      </c>
    </row>
    <row r="7" ht="17.25" customHeight="1" spans="1:14" x14ac:dyDescent="0.25">
      <c r="A7" s="422"/>
      <c r="B7" s="419"/>
      <c r="C7" s="419"/>
      <c r="D7" s="419"/>
      <c r="E7" s="419"/>
      <c r="F7" s="419"/>
      <c r="G7" s="419"/>
      <c r="H7" s="419"/>
      <c r="I7" s="419"/>
      <c r="J7" s="419"/>
      <c r="K7" s="419"/>
      <c r="L7" s="419"/>
      <c r="M7" s="582"/>
    </row>
    <row r="8" ht="17.25" customHeight="1" spans="1:14" x14ac:dyDescent="0.25">
      <c r="A8" s="75" t="s">
        <v>1884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76">
        <f>SUM(J11:J12)</f>
      </c>
      <c r="J8" s="76">
        <f>SUM(K11:K12)</f>
      </c>
      <c r="K8" s="76">
        <f>SUM(L11:L12)</f>
      </c>
      <c r="L8" s="76">
        <f>SUM(M11:M12)</f>
      </c>
      <c r="M8" s="76">
        <f>SUM(N11:N12)</f>
      </c>
    </row>
    <row r="9" ht="17.25" customHeight="1" spans="1:14" x14ac:dyDescent="0.25">
      <c r="A9" s="422"/>
      <c r="B9" s="419"/>
      <c r="C9" s="419"/>
      <c r="D9" s="419"/>
      <c r="E9" s="419"/>
      <c r="F9" s="419"/>
      <c r="G9" s="419"/>
      <c r="H9" s="419"/>
      <c r="I9" s="419"/>
      <c r="J9" s="419"/>
      <c r="K9" s="419"/>
      <c r="L9" s="419"/>
      <c r="M9" s="582"/>
    </row>
    <row r="10" ht="17.25" customHeight="1" spans="1:14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</row>
    <row r="11" ht="17.25" customHeight="1" spans="1:14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</row>
    <row r="12" ht="17.25" customHeight="1" spans="1:14" x14ac:dyDescent="0.25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</row>
    <row r="13" ht="17.25" customHeight="1" spans="1:14" x14ac:dyDescent="0.25">
      <c r="A13" s="300" t="s">
        <v>1885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</row>
    <row r="14" spans="1:12" x14ac:dyDescent="0.25">
      <c r="A14" s="1" t="s">
        <v>0</v>
      </c>
      <c r="B14" s="11" t="s">
        <v>8</v>
      </c>
      <c r="C14" s="11" t="s">
        <v>6</v>
      </c>
      <c r="D14" s="11" t="s">
        <v>13</v>
      </c>
      <c r="E14" s="11" t="s">
        <v>207</v>
      </c>
      <c r="F14" s="11" t="s">
        <v>14</v>
      </c>
      <c r="G14" s="11" t="s">
        <v>10</v>
      </c>
      <c r="H14" s="11" t="s">
        <v>188</v>
      </c>
      <c r="I14" s="11" t="s">
        <v>9</v>
      </c>
      <c r="J14" s="11" t="s">
        <v>15</v>
      </c>
      <c r="K14" s="11" t="s">
        <v>146</v>
      </c>
      <c r="L14" s="11" t="s">
        <v>12</v>
      </c>
    </row>
    <row r="15" spans="1:13" x14ac:dyDescent="0.25">
      <c r="A15" s="1" t="s">
        <v>3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</row>
    <row r="16" spans="1:12" x14ac:dyDescent="0.25">
      <c r="A16" s="1"/>
      <c r="B16" s="11">
        <v>24</v>
      </c>
      <c r="C16" s="11">
        <v>24</v>
      </c>
      <c r="D16" s="11">
        <v>40</v>
      </c>
      <c r="E16" s="11">
        <v>50</v>
      </c>
      <c r="F16" s="11">
        <v>25</v>
      </c>
      <c r="G16" s="11">
        <v>6</v>
      </c>
      <c r="H16" s="11">
        <v>2</v>
      </c>
      <c r="I16" s="11">
        <v>50</v>
      </c>
      <c r="J16" s="11">
        <v>6</v>
      </c>
      <c r="K16" s="11">
        <v>20</v>
      </c>
      <c r="L16" s="11">
        <v>50</v>
      </c>
    </row>
    <row r="17" spans="1:12" x14ac:dyDescent="0.25">
      <c r="A17" s="1"/>
      <c r="B17" s="11">
        <v>20</v>
      </c>
      <c r="C17" s="11">
        <v>10</v>
      </c>
      <c r="D17" s="11">
        <v>3</v>
      </c>
      <c r="E17" s="11">
        <v>30</v>
      </c>
      <c r="F17" s="11">
        <v>12</v>
      </c>
      <c r="G17" s="11">
        <v>14</v>
      </c>
      <c r="H17" s="11">
        <v>3</v>
      </c>
      <c r="I17" s="11">
        <v>0</v>
      </c>
      <c r="J17" s="11">
        <v>0</v>
      </c>
      <c r="K17" s="11">
        <v>0</v>
      </c>
      <c r="L17" s="11">
        <v>0</v>
      </c>
    </row>
    <row r="18" spans="1:12" x14ac:dyDescent="0.25">
      <c r="A18" s="1" t="s">
        <v>3</v>
      </c>
      <c r="B18" s="11">
        <v>44</v>
      </c>
      <c r="C18" s="11">
        <v>34</v>
      </c>
      <c r="D18" s="11">
        <v>43</v>
      </c>
      <c r="E18" s="11">
        <v>80</v>
      </c>
      <c r="F18" s="11">
        <v>37</v>
      </c>
      <c r="G18" s="11">
        <v>20</v>
      </c>
      <c r="H18" s="11">
        <v>5</v>
      </c>
      <c r="I18" s="11">
        <v>50</v>
      </c>
      <c r="J18" s="11">
        <v>6</v>
      </c>
      <c r="K18" s="11">
        <v>20</v>
      </c>
      <c r="L18" s="11">
        <v>50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2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11" customWidth="1"/>
  </cols>
  <sheetData>
    <row r="6" ht="17.25" customHeight="1" spans="1:17" x14ac:dyDescent="0.25">
      <c r="A6" s="75" t="s">
        <v>1883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76">
        <f>SUM(L9:L10)</f>
      </c>
      <c r="L6" s="76">
        <f>SUM(M9:M10)</f>
      </c>
      <c r="M6" s="76">
        <f>SUM(N9:N10)</f>
      </c>
      <c r="N6" s="76">
        <f>SUM(O9:O10)</f>
      </c>
      <c r="O6" s="76">
        <f>SUM(P9:P10)</f>
      </c>
      <c r="P6" s="76">
        <f>SUM(Q9:Q10)</f>
      </c>
    </row>
    <row r="7" ht="17.25" customHeight="1" spans="1:17" x14ac:dyDescent="0.25">
      <c r="A7" s="45">
        <v>44989</v>
      </c>
      <c r="B7" s="78">
        <v>-104</v>
      </c>
      <c r="C7" s="78">
        <v>-16</v>
      </c>
      <c r="D7" s="79"/>
      <c r="E7" s="79"/>
      <c r="F7" s="79"/>
      <c r="G7" s="78">
        <v>-30</v>
      </c>
      <c r="H7" s="78">
        <v>-32</v>
      </c>
      <c r="I7" s="78">
        <v>-31</v>
      </c>
      <c r="J7" s="78">
        <v>-23</v>
      </c>
      <c r="K7" s="78">
        <v>-14</v>
      </c>
      <c r="L7" s="79"/>
      <c r="M7" s="78">
        <v>-14</v>
      </c>
      <c r="N7" s="79"/>
      <c r="O7" s="79"/>
      <c r="P7" s="79"/>
    </row>
    <row r="8" ht="17.25" customHeight="1" spans="1:17" x14ac:dyDescent="0.25">
      <c r="A8" s="45" t="s">
        <v>1886</v>
      </c>
      <c r="B8" s="146"/>
      <c r="C8" s="146"/>
      <c r="D8" s="78">
        <v>-11</v>
      </c>
      <c r="E8" s="78">
        <v>-15</v>
      </c>
      <c r="F8" s="78">
        <v>-11</v>
      </c>
      <c r="G8" s="146"/>
      <c r="H8" s="146"/>
      <c r="I8" s="146"/>
      <c r="J8" s="146"/>
      <c r="K8" s="146"/>
      <c r="L8" s="78">
        <v>-32</v>
      </c>
      <c r="M8" s="146"/>
      <c r="N8" s="146"/>
      <c r="O8" s="78">
        <v>-9</v>
      </c>
      <c r="P8" s="146"/>
    </row>
    <row r="9" ht="17.25" customHeight="1" spans="1:17" x14ac:dyDescent="0.25">
      <c r="A9" s="75" t="s">
        <v>1884</v>
      </c>
      <c r="B9" s="52">
        <f>SUM(C11:C13)</f>
      </c>
      <c r="C9" s="76">
        <f>SUM(D11:D13)</f>
      </c>
      <c r="D9" s="52">
        <f>SUM(E11:E13)</f>
      </c>
      <c r="E9" s="52">
        <f>SUM(F11:F13)</f>
      </c>
      <c r="F9" s="76">
        <f>SUM(G11:G13)</f>
      </c>
      <c r="G9" s="76">
        <f>SUM(H11:H13)</f>
      </c>
      <c r="H9" s="76">
        <f>SUM(I11:I13)</f>
      </c>
      <c r="I9" s="76">
        <f>SUM(J11:J13)</f>
      </c>
      <c r="J9" s="76">
        <f>SUM(K11:K13)</f>
      </c>
      <c r="K9" s="76">
        <f>SUM(L11:L13)</f>
      </c>
      <c r="L9" s="52">
        <f>SUM(M11:M13)</f>
      </c>
      <c r="M9" s="76">
        <f>SUM(N11:N13)</f>
      </c>
      <c r="N9" s="76">
        <f>SUM(O11:O13)</f>
      </c>
      <c r="O9" s="52">
        <f>SUM(P11:P13)</f>
      </c>
      <c r="P9" s="76">
        <f>SUM(Q12:Q13)</f>
      </c>
    </row>
    <row r="10" ht="17.25" customHeight="1" spans="1:17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</row>
    <row r="11" ht="17.25" customHeight="1" spans="1:17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</row>
    <row r="12" ht="17.25" customHeight="1" spans="1:17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</row>
    <row r="13" ht="17.25" customHeight="1" spans="1:17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</row>
    <row r="14" ht="17.25" customHeight="1" spans="1:17" x14ac:dyDescent="0.25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</row>
    <row r="15" ht="17.25" customHeight="1" spans="1:17" x14ac:dyDescent="0.25">
      <c r="A15" s="300" t="s">
        <v>1885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</row>
    <row r="16" spans="1:15" x14ac:dyDescent="0.25">
      <c r="A16" s="1" t="s">
        <v>0</v>
      </c>
      <c r="B16" s="11" t="s">
        <v>12</v>
      </c>
      <c r="C16" s="11" t="s">
        <v>188</v>
      </c>
      <c r="D16" s="11" t="s">
        <v>146</v>
      </c>
      <c r="E16" s="11" t="s">
        <v>10</v>
      </c>
      <c r="F16" s="11" t="s">
        <v>186</v>
      </c>
      <c r="G16" s="11" t="s">
        <v>6</v>
      </c>
      <c r="H16" s="11" t="s">
        <v>7</v>
      </c>
      <c r="I16" s="11" t="s">
        <v>8</v>
      </c>
      <c r="J16" s="11" t="s">
        <v>4</v>
      </c>
      <c r="K16" s="11" t="s">
        <v>14</v>
      </c>
      <c r="L16" s="11" t="s">
        <v>9</v>
      </c>
      <c r="M16" s="11" t="s">
        <v>13</v>
      </c>
      <c r="N16" s="11" t="s">
        <v>207</v>
      </c>
      <c r="O16" s="11" t="s">
        <v>15</v>
      </c>
    </row>
    <row r="17" spans="1:16" x14ac:dyDescent="0.25">
      <c r="A17" s="1" t="s">
        <v>3</v>
      </c>
      <c r="B17" s="11">
        <v>0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</row>
    <row r="18" spans="1:15" x14ac:dyDescent="0.25">
      <c r="A18" s="1"/>
      <c r="B18" s="11">
        <v>34</v>
      </c>
      <c r="C18" s="11">
        <v>20</v>
      </c>
      <c r="D18" s="11">
        <v>8</v>
      </c>
      <c r="E18" s="11">
        <v>8</v>
      </c>
      <c r="F18" s="11">
        <v>10</v>
      </c>
      <c r="G18" s="11">
        <v>40</v>
      </c>
      <c r="H18" s="11">
        <v>44</v>
      </c>
      <c r="I18" s="11">
        <v>40</v>
      </c>
      <c r="J18" s="11">
        <v>37</v>
      </c>
      <c r="K18" s="11">
        <v>20</v>
      </c>
      <c r="L18" s="11">
        <v>16</v>
      </c>
      <c r="M18" s="11">
        <v>80</v>
      </c>
      <c r="N18" s="11">
        <v>34</v>
      </c>
      <c r="O18" s="11">
        <v>0</v>
      </c>
    </row>
    <row r="19" spans="1:15" x14ac:dyDescent="0.25">
      <c r="A19" s="1"/>
      <c r="B19" s="11">
        <v>20</v>
      </c>
      <c r="C19" s="11">
        <v>0</v>
      </c>
      <c r="D19" s="11">
        <v>0</v>
      </c>
      <c r="E19" s="11">
        <v>0</v>
      </c>
      <c r="F19" s="11">
        <v>6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6</v>
      </c>
      <c r="M19" s="11">
        <v>0</v>
      </c>
      <c r="N19" s="11">
        <v>0</v>
      </c>
      <c r="O19" s="11">
        <v>6</v>
      </c>
    </row>
    <row r="20" spans="1:15" x14ac:dyDescent="0.25">
      <c r="A20" s="1"/>
      <c r="B20" s="11">
        <v>-104</v>
      </c>
      <c r="C20" s="11">
        <v>-16</v>
      </c>
      <c r="D20" s="11">
        <v>0</v>
      </c>
      <c r="E20" s="11">
        <v>0</v>
      </c>
      <c r="F20" s="11">
        <v>0</v>
      </c>
      <c r="G20" s="11">
        <v>-30</v>
      </c>
      <c r="H20" s="11">
        <v>-32</v>
      </c>
      <c r="I20" s="11">
        <v>-31</v>
      </c>
      <c r="J20" s="11">
        <v>-23</v>
      </c>
      <c r="K20" s="11">
        <v>-14</v>
      </c>
      <c r="L20" s="11">
        <v>0</v>
      </c>
      <c r="M20" s="11">
        <v>-14</v>
      </c>
      <c r="N20" s="11">
        <v>0</v>
      </c>
      <c r="O20" s="11">
        <v>0</v>
      </c>
    </row>
    <row r="21" spans="1:15" x14ac:dyDescent="0.25">
      <c r="A21" s="1"/>
      <c r="B21" s="11">
        <v>0</v>
      </c>
      <c r="C21" s="11">
        <v>0</v>
      </c>
      <c r="D21" s="11">
        <v>-11</v>
      </c>
      <c r="E21" s="11">
        <v>-15</v>
      </c>
      <c r="F21" s="11">
        <v>-11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-32</v>
      </c>
      <c r="M21" s="11">
        <v>0</v>
      </c>
      <c r="N21" s="11">
        <v>0</v>
      </c>
      <c r="O21" s="11">
        <v>-9</v>
      </c>
    </row>
    <row r="22" spans="1:15" x14ac:dyDescent="0.25">
      <c r="A22" s="1" t="s">
        <v>3</v>
      </c>
      <c r="B22" s="11">
        <v>-50</v>
      </c>
      <c r="C22" s="11">
        <v>4</v>
      </c>
      <c r="D22" s="11">
        <v>-3</v>
      </c>
      <c r="E22" s="11">
        <v>-7</v>
      </c>
      <c r="F22" s="11">
        <v>5</v>
      </c>
      <c r="G22" s="11">
        <v>10</v>
      </c>
      <c r="H22" s="11">
        <v>12</v>
      </c>
      <c r="I22" s="11">
        <v>9</v>
      </c>
      <c r="J22" s="11">
        <v>14</v>
      </c>
      <c r="K22" s="11">
        <v>6</v>
      </c>
      <c r="L22" s="11">
        <v>-10</v>
      </c>
      <c r="M22" s="11">
        <v>66</v>
      </c>
      <c r="N22" s="11">
        <v>34</v>
      </c>
      <c r="O22" s="11">
        <v>-3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S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6" ht="17.25" customHeight="1" spans="1:19" x14ac:dyDescent="0.25">
      <c r="A6" s="45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345"/>
    </row>
    <row r="7" ht="17.25" customHeight="1" spans="1:19" x14ac:dyDescent="0.25">
      <c r="A7" s="45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345"/>
    </row>
    <row r="8" ht="17.25" customHeight="1" spans="1:19" x14ac:dyDescent="0.25">
      <c r="A8" s="45"/>
      <c r="B8" s="146"/>
      <c r="C8" s="146"/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345"/>
    </row>
    <row r="9" spans="1:17" x14ac:dyDescent="0.25">
      <c r="A9" s="1" t="s">
        <v>0</v>
      </c>
      <c r="B9" s="2" t="s">
        <v>7</v>
      </c>
      <c r="C9" s="2" t="s">
        <v>4</v>
      </c>
      <c r="D9" s="2" t="s">
        <v>8</v>
      </c>
      <c r="E9" s="2" t="s">
        <v>9</v>
      </c>
      <c r="F9" s="2" t="s">
        <v>69</v>
      </c>
      <c r="G9" s="2" t="s">
        <v>6</v>
      </c>
      <c r="H9" s="2" t="s">
        <v>228</v>
      </c>
      <c r="I9" s="2" t="s">
        <v>14</v>
      </c>
      <c r="J9" s="2" t="s">
        <v>188</v>
      </c>
      <c r="K9" s="2" t="s">
        <v>12</v>
      </c>
      <c r="L9" s="2" t="s">
        <v>186</v>
      </c>
      <c r="M9" s="2" t="s">
        <v>15</v>
      </c>
      <c r="N9" s="2" t="s">
        <v>146</v>
      </c>
      <c r="O9" s="2" t="s">
        <v>10</v>
      </c>
      <c r="P9" s="2" t="s">
        <v>13</v>
      </c>
      <c r="Q9" s="2" t="s">
        <v>11</v>
      </c>
    </row>
    <row r="10" spans="1:18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3">
        <v>0</v>
      </c>
    </row>
    <row r="11" spans="1:17" x14ac:dyDescent="0.25">
      <c r="A11" s="1"/>
      <c r="B11" s="2">
        <v>85</v>
      </c>
      <c r="C11" s="2">
        <v>85</v>
      </c>
      <c r="D11" s="2">
        <v>45</v>
      </c>
      <c r="E11" s="2">
        <v>114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 s="1"/>
      <c r="B12" s="2">
        <v>0</v>
      </c>
      <c r="C12" s="2">
        <v>0</v>
      </c>
      <c r="D12" s="2">
        <v>136</v>
      </c>
      <c r="E12" s="2">
        <v>0</v>
      </c>
      <c r="F12" s="2">
        <v>64</v>
      </c>
      <c r="G12" s="2">
        <v>50</v>
      </c>
      <c r="H12" s="2">
        <v>20</v>
      </c>
      <c r="I12" s="2">
        <v>40</v>
      </c>
      <c r="J12" s="2">
        <v>15</v>
      </c>
      <c r="K12" s="2">
        <v>200</v>
      </c>
      <c r="L12" s="2">
        <v>30</v>
      </c>
      <c r="M12" s="2">
        <v>30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 s="1"/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30</v>
      </c>
      <c r="O13" s="2">
        <v>110</v>
      </c>
      <c r="P13" s="2">
        <v>0</v>
      </c>
      <c r="Q13" s="2">
        <v>0</v>
      </c>
    </row>
    <row r="14" spans="1:17" x14ac:dyDescent="0.25">
      <c r="A14" s="1"/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85</v>
      </c>
      <c r="H14" s="2">
        <v>0</v>
      </c>
      <c r="I14" s="2">
        <v>0</v>
      </c>
      <c r="J14" s="2">
        <v>15</v>
      </c>
      <c r="K14" s="2">
        <v>0</v>
      </c>
      <c r="L14" s="2">
        <v>0</v>
      </c>
      <c r="M14" s="2">
        <v>30</v>
      </c>
      <c r="N14" s="2">
        <v>120</v>
      </c>
      <c r="O14" s="2">
        <v>0</v>
      </c>
      <c r="P14" s="2">
        <v>400</v>
      </c>
      <c r="Q14" s="2">
        <v>20</v>
      </c>
    </row>
    <row r="15" spans="1:17" x14ac:dyDescent="0.25">
      <c r="A15" s="1" t="s">
        <v>3</v>
      </c>
      <c r="B15" s="2">
        <v>85</v>
      </c>
      <c r="C15" s="2">
        <v>85</v>
      </c>
      <c r="D15" s="2">
        <v>181</v>
      </c>
      <c r="E15" s="2">
        <v>114</v>
      </c>
      <c r="F15" s="2">
        <v>64</v>
      </c>
      <c r="G15" s="2">
        <v>135</v>
      </c>
      <c r="H15" s="2">
        <v>20</v>
      </c>
      <c r="I15" s="2">
        <v>40</v>
      </c>
      <c r="J15" s="2">
        <v>30</v>
      </c>
      <c r="K15" s="2">
        <v>200</v>
      </c>
      <c r="L15" s="2">
        <v>30</v>
      </c>
      <c r="M15" s="2">
        <v>60</v>
      </c>
      <c r="N15" s="2">
        <v>150</v>
      </c>
      <c r="O15" s="2">
        <v>110</v>
      </c>
      <c r="P15" s="2">
        <v>400</v>
      </c>
      <c r="Q15" s="2">
        <v>20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6" ht="17.25" customHeight="1" spans="1:15" x14ac:dyDescent="0.25">
      <c r="A6" s="45">
        <v>44986</v>
      </c>
      <c r="B6" s="146"/>
      <c r="C6" s="146"/>
      <c r="D6" s="146"/>
      <c r="E6" s="78">
        <v>-29</v>
      </c>
      <c r="F6" s="146"/>
      <c r="G6" s="78">
        <v>-107</v>
      </c>
      <c r="H6" s="78">
        <v>-169</v>
      </c>
      <c r="I6" s="146"/>
      <c r="J6" s="146"/>
      <c r="K6" s="146"/>
      <c r="L6" s="78">
        <v>-60</v>
      </c>
      <c r="M6" s="146"/>
      <c r="N6" s="146"/>
    </row>
    <row r="7" ht="17.25" customHeight="1" spans="1:15" x14ac:dyDescent="0.25">
      <c r="A7" s="45">
        <v>44986</v>
      </c>
      <c r="B7" s="126"/>
      <c r="C7" s="126"/>
      <c r="D7" s="126"/>
      <c r="E7" s="162">
        <v>70</v>
      </c>
      <c r="F7" s="126"/>
      <c r="G7" s="126"/>
      <c r="H7" s="126"/>
      <c r="I7" s="126"/>
      <c r="J7" s="126"/>
      <c r="K7" s="162">
        <v>20</v>
      </c>
      <c r="L7" s="126"/>
      <c r="M7" s="126"/>
      <c r="N7" s="126"/>
    </row>
    <row r="8" ht="17.25" customHeight="1" spans="1:15" x14ac:dyDescent="0.25">
      <c r="A8" s="75" t="s">
        <v>1290</v>
      </c>
      <c r="B8" s="76">
        <f>SUM(C10:C12)</f>
      </c>
      <c r="C8" s="76">
        <f>SUM(D10:D12)</f>
      </c>
      <c r="D8" s="76">
        <f>SUM(E10:E12)</f>
      </c>
      <c r="E8" s="76">
        <f>SUM(F10:F12)</f>
      </c>
      <c r="F8" s="76">
        <f>SUM(G10:G12)</f>
      </c>
      <c r="G8" s="76">
        <f>SUM(H10:H12)</f>
      </c>
      <c r="H8" s="76">
        <f>SUM(I10:I12)</f>
      </c>
      <c r="I8" s="76">
        <f>SUM(J10:J12)</f>
      </c>
      <c r="J8" s="76">
        <f>SUM(K10:K12)</f>
      </c>
      <c r="K8" s="76">
        <f>SUM(L10:L12)</f>
      </c>
      <c r="L8" s="76">
        <f>SUM(M10:M12)</f>
      </c>
      <c r="M8" s="470"/>
      <c r="N8" s="470"/>
    </row>
    <row r="9" ht="17.25" customHeight="1" spans="1:15" x14ac:dyDescent="0.25">
      <c r="A9" s="45">
        <v>44959</v>
      </c>
      <c r="B9" s="146"/>
      <c r="C9" s="146"/>
      <c r="D9" s="146"/>
      <c r="E9" s="78">
        <v>-14</v>
      </c>
      <c r="F9" s="78">
        <v>-40</v>
      </c>
      <c r="G9" s="146"/>
      <c r="H9" s="146"/>
      <c r="I9" s="146"/>
      <c r="J9" s="146"/>
      <c r="K9" s="146"/>
      <c r="L9" s="146"/>
      <c r="M9" s="146"/>
      <c r="N9" s="146"/>
    </row>
    <row r="10" ht="17.25" customHeight="1" spans="1:15" x14ac:dyDescent="0.25">
      <c r="A10" s="5">
        <v>45079</v>
      </c>
      <c r="B10" s="79"/>
      <c r="C10" s="79"/>
      <c r="D10" s="146"/>
      <c r="E10" s="146"/>
      <c r="F10" s="146"/>
      <c r="G10" s="78">
        <v>-20</v>
      </c>
      <c r="H10" s="78">
        <v>-78</v>
      </c>
      <c r="I10" s="78">
        <v>-7</v>
      </c>
      <c r="J10" s="146"/>
      <c r="K10" s="146"/>
      <c r="L10" s="78">
        <v>-80</v>
      </c>
      <c r="M10" s="146"/>
      <c r="N10" s="146"/>
    </row>
    <row r="11" ht="17.25" customHeight="1" spans="1:15" x14ac:dyDescent="0.25">
      <c r="A11" s="422" t="s">
        <v>916</v>
      </c>
      <c r="B11" s="419"/>
      <c r="C11" s="419"/>
      <c r="D11" s="419"/>
      <c r="E11" s="372"/>
      <c r="F11" s="372"/>
      <c r="G11" s="372"/>
      <c r="H11" s="372"/>
      <c r="I11" s="372"/>
      <c r="J11" s="420">
        <v>30</v>
      </c>
      <c r="K11" s="419"/>
      <c r="L11" s="372"/>
      <c r="M11" s="419"/>
      <c r="N11" s="419"/>
    </row>
    <row r="12" ht="17.25" customHeight="1" spans="1:15" x14ac:dyDescent="0.25">
      <c r="A12" s="75" t="s">
        <v>1887</v>
      </c>
      <c r="B12" s="76">
        <f>SUM(C13:C16)</f>
      </c>
      <c r="C12" s="76">
        <f>SUM(D13:D16)</f>
      </c>
      <c r="D12" s="76">
        <f>SUM(E13:E16)</f>
      </c>
      <c r="E12" s="76">
        <f>SUM(F13:F16)</f>
      </c>
      <c r="F12" s="76">
        <f>SUM(G13:G16)</f>
      </c>
      <c r="G12" s="76">
        <f>SUM(H13:H16)</f>
      </c>
      <c r="H12" s="76">
        <f>SUM(I13:I16)</f>
      </c>
      <c r="I12" s="76">
        <f>SUM(J13:J16)</f>
      </c>
      <c r="J12" s="76">
        <f>SUM(K13:K16)</f>
      </c>
      <c r="K12" s="76">
        <f>SUM(L13:L16)</f>
      </c>
      <c r="L12" s="76">
        <f>SUM(M13:M16)</f>
      </c>
      <c r="M12" s="470"/>
      <c r="N12" s="470"/>
    </row>
    <row r="13" ht="17.25" customHeight="1" spans="1:15" x14ac:dyDescent="0.25">
      <c r="A13" s="422">
        <v>44929</v>
      </c>
      <c r="B13" s="79"/>
      <c r="C13" s="79"/>
      <c r="D13" s="146"/>
      <c r="E13" s="146"/>
      <c r="F13" s="146"/>
      <c r="G13" s="146"/>
      <c r="H13" s="146"/>
      <c r="I13" s="146"/>
      <c r="J13" s="146"/>
      <c r="K13" s="146"/>
      <c r="L13" s="146"/>
      <c r="M13" s="420">
        <v>45</v>
      </c>
      <c r="N13" s="419"/>
    </row>
    <row r="14" ht="17.25" customHeight="1" spans="1:15" x14ac:dyDescent="0.25">
      <c r="A14" s="422" t="s">
        <v>1471</v>
      </c>
      <c r="B14" s="419"/>
      <c r="C14" s="419"/>
      <c r="D14" s="419"/>
      <c r="E14" s="419"/>
      <c r="F14" s="419"/>
      <c r="G14" s="419"/>
      <c r="H14" s="420">
        <v>100</v>
      </c>
      <c r="I14" s="419"/>
      <c r="J14" s="420">
        <v>40</v>
      </c>
      <c r="K14" s="419"/>
      <c r="L14" s="419"/>
      <c r="M14" s="419"/>
      <c r="N14" s="420">
        <v>60</v>
      </c>
    </row>
    <row r="15" ht="17.25" customHeight="1" spans="1:15" x14ac:dyDescent="0.25">
      <c r="A15" s="75" t="s">
        <v>1883</v>
      </c>
      <c r="B15" s="76">
        <f>SUM(C17:C19)</f>
      </c>
      <c r="C15" s="76">
        <f>SUM(D17:D19)</f>
      </c>
      <c r="D15" s="76">
        <f>SUM(E17:E19)</f>
      </c>
      <c r="E15" s="76">
        <f>SUM(F17:F19)</f>
      </c>
      <c r="F15" s="76">
        <f>SUM(G17:G19)</f>
      </c>
      <c r="G15" s="76">
        <f>SUM(H17:H19)</f>
      </c>
      <c r="H15" s="76">
        <f>SUM(I17:I19)</f>
      </c>
      <c r="I15" s="76">
        <f>SUM(J17:J19)</f>
      </c>
      <c r="J15" s="76">
        <f>SUM(K17:K19)</f>
      </c>
      <c r="K15" s="76">
        <f>SUM(L17:L19)</f>
      </c>
      <c r="L15" s="76">
        <f>SUM(M17:M19)</f>
      </c>
      <c r="M15" s="76">
        <f>SUM(N17:N19)</f>
      </c>
      <c r="N15" s="76">
        <f>SUM(O17:O19)</f>
      </c>
    </row>
    <row r="16" ht="17.25" customHeight="1" spans="1:15" x14ac:dyDescent="0.25">
      <c r="A16" s="422"/>
      <c r="B16" s="419"/>
      <c r="C16" s="419"/>
      <c r="D16" s="419"/>
      <c r="E16" s="419"/>
      <c r="F16" s="419"/>
      <c r="G16" s="419"/>
      <c r="H16" s="419"/>
      <c r="I16" s="419"/>
      <c r="J16" s="419"/>
      <c r="K16" s="419"/>
      <c r="L16" s="419"/>
      <c r="M16" s="419"/>
      <c r="N16" s="419"/>
    </row>
    <row r="17" ht="17.25" customHeight="1" spans="1:15" x14ac:dyDescent="0.25">
      <c r="A17" s="75" t="s">
        <v>1884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76">
        <f>SUM(M20:M21)</f>
      </c>
      <c r="M17" s="76">
        <f>SUM(N20:N21)</f>
      </c>
      <c r="N17" s="76">
        <f>SUM(O20:O21)</f>
      </c>
    </row>
    <row r="18" ht="17.25" customHeight="1" spans="1:15" x14ac:dyDescent="0.25">
      <c r="A18" s="422">
        <v>44931</v>
      </c>
      <c r="B18" s="420">
        <v>-226</v>
      </c>
      <c r="C18" s="420">
        <v>-100</v>
      </c>
      <c r="D18" s="420">
        <v>-690</v>
      </c>
      <c r="E18" s="420">
        <v>-301</v>
      </c>
      <c r="F18" s="420">
        <v>-480</v>
      </c>
      <c r="G18" s="420">
        <v>-373</v>
      </c>
      <c r="H18" s="420">
        <v>-353</v>
      </c>
      <c r="I18" s="420">
        <v>-29</v>
      </c>
      <c r="J18" s="420">
        <v>-100</v>
      </c>
      <c r="K18" s="420">
        <v>-80</v>
      </c>
      <c r="L18" s="420">
        <v>-110</v>
      </c>
      <c r="M18" s="420">
        <v>-45</v>
      </c>
      <c r="N18" s="420">
        <v>-60</v>
      </c>
    </row>
    <row r="19" ht="17.25" customHeight="1" spans="1:15" x14ac:dyDescent="0.25">
      <c r="A19" s="141" t="s">
        <v>1888</v>
      </c>
      <c r="B19" s="159">
        <f>SUM(C22:C23)</f>
      </c>
      <c r="C19" s="159">
        <f>SUM(D22:D23)</f>
      </c>
      <c r="D19" s="159">
        <f>SUM(E22:E23)</f>
      </c>
      <c r="E19" s="159">
        <f>SUM(F22:F23)</f>
      </c>
      <c r="F19" s="159">
        <f>SUM(G22:G23)</f>
      </c>
      <c r="G19" s="159">
        <f>SUM(H22:H23)</f>
      </c>
      <c r="H19" s="159">
        <f>SUM(I22:I23)</f>
      </c>
      <c r="I19" s="159">
        <f>SUM(J22:J23)</f>
      </c>
      <c r="J19" s="159">
        <f>SUM(K22:K23)</f>
      </c>
      <c r="K19" s="159">
        <f>SUM(L22:L23)</f>
      </c>
      <c r="L19" s="159">
        <f>SUM(M22:M23)</f>
      </c>
      <c r="M19" s="159">
        <f>SUM(N22:N23)</f>
      </c>
      <c r="N19" s="159">
        <f>SUM(O22:O23)</f>
      </c>
    </row>
    <row r="20" ht="17.25" customHeight="1" spans="1:15" x14ac:dyDescent="0.25">
      <c r="A20" s="422"/>
      <c r="B20" s="419"/>
      <c r="C20" s="419"/>
      <c r="D20" s="419"/>
      <c r="E20" s="419"/>
      <c r="F20" s="419"/>
      <c r="G20" s="419"/>
      <c r="H20" s="419"/>
      <c r="I20" s="419"/>
      <c r="J20" s="419"/>
      <c r="K20" s="419"/>
      <c r="L20" s="419"/>
      <c r="M20" s="419"/>
      <c r="N20" s="419"/>
    </row>
    <row r="21" ht="17.25" customHeight="1" spans="1:15" x14ac:dyDescent="0.25">
      <c r="A21" s="422"/>
      <c r="B21" s="79"/>
      <c r="C21" s="79"/>
      <c r="D21" s="146"/>
      <c r="E21" s="146"/>
      <c r="F21" s="146"/>
      <c r="G21" s="146"/>
      <c r="H21" s="146"/>
      <c r="I21" s="146"/>
      <c r="J21" s="146"/>
      <c r="K21" s="146"/>
      <c r="L21" s="146"/>
      <c r="M21" s="419"/>
      <c r="N21" s="419"/>
    </row>
    <row r="22" ht="17.25" customHeight="1" spans="1:15" x14ac:dyDescent="0.25">
      <c r="A22" s="422"/>
      <c r="B22" s="79"/>
      <c r="C22" s="79"/>
      <c r="D22" s="146"/>
      <c r="E22" s="146"/>
      <c r="F22" s="146"/>
      <c r="G22" s="146"/>
      <c r="H22" s="146"/>
      <c r="I22" s="146"/>
      <c r="J22" s="146"/>
      <c r="K22" s="146"/>
      <c r="L22" s="146"/>
      <c r="M22" s="419"/>
      <c r="N22" s="419"/>
    </row>
    <row r="23" ht="17.25" customHeight="1" spans="1:15" x14ac:dyDescent="0.25">
      <c r="A23" s="45"/>
      <c r="B23" s="79"/>
      <c r="C23" s="79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</row>
    <row r="24" spans="1:14" x14ac:dyDescent="0.25">
      <c r="A24" s="1" t="s">
        <v>0</v>
      </c>
      <c r="B24" s="2" t="s">
        <v>14</v>
      </c>
      <c r="C24" s="2" t="s">
        <v>9</v>
      </c>
      <c r="D24" s="2" t="s">
        <v>13</v>
      </c>
      <c r="E24" s="2" t="s">
        <v>6</v>
      </c>
      <c r="F24" s="2" t="s">
        <v>8</v>
      </c>
      <c r="G24" s="2" t="s">
        <v>207</v>
      </c>
      <c r="H24" s="2" t="s">
        <v>12</v>
      </c>
      <c r="I24" s="2" t="s">
        <v>188</v>
      </c>
      <c r="J24" s="2" t="s">
        <v>15</v>
      </c>
      <c r="K24" s="2" t="s">
        <v>146</v>
      </c>
      <c r="L24" s="2" t="s">
        <v>10</v>
      </c>
      <c r="M24" s="2" t="s">
        <v>186</v>
      </c>
      <c r="N24" s="2" t="s">
        <v>11</v>
      </c>
    </row>
    <row r="25" spans="1:15" x14ac:dyDescent="0.25">
      <c r="A25" s="1" t="s">
        <v>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>
        <v>0</v>
      </c>
    </row>
    <row r="26" spans="1:14" x14ac:dyDescent="0.25">
      <c r="A26" s="1"/>
      <c r="B26" s="2">
        <v>109</v>
      </c>
      <c r="C26" s="2">
        <v>29</v>
      </c>
      <c r="D26" s="2">
        <v>420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</row>
    <row r="27" spans="1:14" x14ac:dyDescent="0.25">
      <c r="A27" s="1"/>
      <c r="B27" s="2">
        <v>17</v>
      </c>
      <c r="C27" s="2">
        <v>0</v>
      </c>
      <c r="D27" s="2">
        <v>270</v>
      </c>
      <c r="E27" s="2">
        <v>274</v>
      </c>
      <c r="F27" s="2">
        <v>200</v>
      </c>
      <c r="G27" s="2">
        <v>500</v>
      </c>
      <c r="H27" s="2">
        <v>500</v>
      </c>
      <c r="I27" s="2">
        <v>36</v>
      </c>
      <c r="J27" s="2">
        <v>30</v>
      </c>
      <c r="K27" s="2">
        <v>60</v>
      </c>
      <c r="L27" s="2">
        <v>150</v>
      </c>
      <c r="M27" s="2">
        <v>0</v>
      </c>
      <c r="N27" s="2">
        <v>0</v>
      </c>
    </row>
    <row r="28" spans="1:14" x14ac:dyDescent="0.25">
      <c r="A28" s="1"/>
      <c r="B28" s="2">
        <v>100</v>
      </c>
      <c r="C28" s="2">
        <v>71</v>
      </c>
      <c r="D28" s="2">
        <v>0</v>
      </c>
      <c r="E28" s="2">
        <v>0</v>
      </c>
      <c r="F28" s="2">
        <v>320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100</v>
      </c>
      <c r="M28" s="2">
        <v>0</v>
      </c>
      <c r="N28" s="2">
        <v>0</v>
      </c>
    </row>
    <row r="29" spans="1:14" x14ac:dyDescent="0.25">
      <c r="A29" s="1"/>
      <c r="B29" s="2">
        <v>0</v>
      </c>
      <c r="C29" s="2">
        <v>0</v>
      </c>
      <c r="D29" s="2">
        <v>0</v>
      </c>
      <c r="E29" s="2">
        <v>-29</v>
      </c>
      <c r="F29" s="2">
        <v>0</v>
      </c>
      <c r="G29" s="2">
        <v>-107</v>
      </c>
      <c r="H29" s="2">
        <v>-169</v>
      </c>
      <c r="I29" s="2">
        <v>0</v>
      </c>
      <c r="J29" s="2">
        <v>0</v>
      </c>
      <c r="K29" s="2">
        <v>0</v>
      </c>
      <c r="L29" s="2">
        <v>-60</v>
      </c>
      <c r="M29" s="2">
        <v>0</v>
      </c>
      <c r="N29" s="2">
        <v>0</v>
      </c>
    </row>
    <row r="30" spans="1:14" x14ac:dyDescent="0.25">
      <c r="A30" s="1"/>
      <c r="B30" s="2">
        <v>0</v>
      </c>
      <c r="C30" s="2">
        <v>0</v>
      </c>
      <c r="D30" s="2">
        <v>0</v>
      </c>
      <c r="E30" s="2">
        <v>70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20</v>
      </c>
      <c r="L30" s="2">
        <v>0</v>
      </c>
      <c r="M30" s="2">
        <v>0</v>
      </c>
      <c r="N30" s="2">
        <v>0</v>
      </c>
    </row>
    <row r="31" spans="1:14" x14ac:dyDescent="0.25">
      <c r="A31" s="1"/>
      <c r="B31" s="2">
        <v>0</v>
      </c>
      <c r="C31" s="2">
        <v>0</v>
      </c>
      <c r="D31" s="2">
        <v>0</v>
      </c>
      <c r="E31" s="2">
        <v>-14</v>
      </c>
      <c r="F31" s="2">
        <v>-40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5">
      <c r="A32" s="1"/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-20</v>
      </c>
      <c r="H32" s="2">
        <v>-78</v>
      </c>
      <c r="I32" s="2">
        <v>-7</v>
      </c>
      <c r="J32" s="2">
        <v>0</v>
      </c>
      <c r="K32" s="2">
        <v>0</v>
      </c>
      <c r="L32" s="2">
        <v>-80</v>
      </c>
      <c r="M32" s="2">
        <v>0</v>
      </c>
      <c r="N32" s="2">
        <v>0</v>
      </c>
    </row>
    <row r="33" spans="1:14" x14ac:dyDescent="0.25">
      <c r="A33" s="1"/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30</v>
      </c>
      <c r="K33" s="2">
        <v>0</v>
      </c>
      <c r="L33" s="2">
        <v>0</v>
      </c>
      <c r="M33" s="2">
        <v>0</v>
      </c>
      <c r="N33" s="2">
        <v>0</v>
      </c>
    </row>
    <row r="34" spans="1:14" x14ac:dyDescent="0.25">
      <c r="A34" s="1"/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45</v>
      </c>
      <c r="N34" s="2">
        <v>0</v>
      </c>
    </row>
    <row r="35" spans="1:14" x14ac:dyDescent="0.25">
      <c r="A35" s="1"/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100</v>
      </c>
      <c r="I35" s="2">
        <v>0</v>
      </c>
      <c r="J35" s="2">
        <v>40</v>
      </c>
      <c r="K35" s="2">
        <v>0</v>
      </c>
      <c r="L35" s="2">
        <v>0</v>
      </c>
      <c r="M35" s="2">
        <v>0</v>
      </c>
      <c r="N35" s="2">
        <v>60</v>
      </c>
    </row>
    <row r="36" spans="1:14" x14ac:dyDescent="0.25">
      <c r="A36" s="1"/>
      <c r="B36" s="2">
        <v>-226</v>
      </c>
      <c r="C36" s="2">
        <v>-100</v>
      </c>
      <c r="D36" s="2">
        <v>-690</v>
      </c>
      <c r="E36" s="2">
        <v>-301</v>
      </c>
      <c r="F36" s="2">
        <v>-480</v>
      </c>
      <c r="G36" s="2">
        <v>-373</v>
      </c>
      <c r="H36" s="2">
        <v>-353</v>
      </c>
      <c r="I36" s="2">
        <v>-29</v>
      </c>
      <c r="J36" s="2">
        <v>-100</v>
      </c>
      <c r="K36" s="2">
        <v>-80</v>
      </c>
      <c r="L36" s="2">
        <v>-110</v>
      </c>
      <c r="M36" s="2">
        <v>-45</v>
      </c>
      <c r="N36" s="2">
        <v>-60</v>
      </c>
    </row>
    <row r="37" spans="1:14" x14ac:dyDescent="0.25">
      <c r="A37" s="1" t="s">
        <v>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I69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6" ht="17.25" customHeight="1" spans="1:35" x14ac:dyDescent="0.25">
      <c r="A6" s="125" t="s">
        <v>1889</v>
      </c>
      <c r="B6" s="162">
        <v>50</v>
      </c>
      <c r="C6" s="307"/>
      <c r="D6" s="307"/>
      <c r="E6" s="307"/>
      <c r="F6" s="162">
        <v>20</v>
      </c>
      <c r="G6" s="162">
        <v>20</v>
      </c>
      <c r="H6" s="307"/>
      <c r="I6" s="307"/>
      <c r="J6" s="307"/>
      <c r="K6" s="307"/>
      <c r="L6" s="162">
        <v>10</v>
      </c>
      <c r="M6" s="307"/>
      <c r="N6" s="307"/>
      <c r="O6" s="307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4"/>
    </row>
    <row r="7" ht="17.25" customHeight="1" spans="1:35" x14ac:dyDescent="0.25">
      <c r="A7" s="75" t="s">
        <v>1644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  <c r="M7" s="76">
        <f>SUM(N7:N11)</f>
      </c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470"/>
      <c r="AB7" s="470"/>
      <c r="AC7" s="470"/>
      <c r="AD7" s="470"/>
      <c r="AE7" s="470"/>
      <c r="AF7" s="470"/>
      <c r="AG7" s="77"/>
      <c r="AH7" s="4"/>
    </row>
    <row r="8" ht="17.25" customHeight="1" spans="1:35" x14ac:dyDescent="0.25">
      <c r="A8" s="45">
        <v>44565</v>
      </c>
      <c r="B8" s="79"/>
      <c r="C8" s="79"/>
      <c r="D8" s="79"/>
      <c r="E8" s="79"/>
      <c r="F8" s="78">
        <v>200</v>
      </c>
      <c r="G8" s="78">
        <v>50</v>
      </c>
      <c r="H8" s="78">
        <v>10</v>
      </c>
      <c r="I8" s="79"/>
      <c r="J8" s="78">
        <v>35</v>
      </c>
      <c r="K8" s="79"/>
      <c r="L8" s="78">
        <v>25</v>
      </c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4"/>
    </row>
    <row r="9" ht="17.25" customHeight="1" spans="1:35" x14ac:dyDescent="0.25">
      <c r="A9" s="75" t="s">
        <v>1645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>
        <f>SUM(M12:M13)</f>
      </c>
      <c r="M9" s="76">
        <f>SUM(N12:N13)</f>
      </c>
      <c r="N9" s="470"/>
      <c r="O9" s="470"/>
      <c r="P9" s="470"/>
      <c r="Q9" s="470"/>
      <c r="R9" s="470"/>
      <c r="S9" s="470"/>
      <c r="T9" s="470"/>
      <c r="U9" s="470"/>
      <c r="V9" s="470"/>
      <c r="W9" s="470"/>
      <c r="X9" s="470"/>
      <c r="Y9" s="470"/>
      <c r="Z9" s="470"/>
      <c r="AA9" s="470"/>
      <c r="AB9" s="470"/>
      <c r="AC9" s="470"/>
      <c r="AD9" s="470"/>
      <c r="AE9" s="470"/>
      <c r="AF9" s="470"/>
      <c r="AG9" s="77"/>
      <c r="AH9" s="4"/>
    </row>
    <row r="10" ht="17.25" customHeight="1" spans="1:35" x14ac:dyDescent="0.25">
      <c r="A10" s="45">
        <v>44809</v>
      </c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78">
        <v>224</v>
      </c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4"/>
    </row>
    <row r="11" ht="17.25" customHeight="1" spans="1:35" x14ac:dyDescent="0.25">
      <c r="A11" s="583">
        <v>44900</v>
      </c>
      <c r="B11" s="584">
        <v>24</v>
      </c>
      <c r="C11" s="584">
        <v>24</v>
      </c>
      <c r="D11" s="585"/>
      <c r="E11" s="584">
        <v>36</v>
      </c>
      <c r="F11" s="585"/>
      <c r="G11" s="585"/>
      <c r="H11" s="585"/>
      <c r="I11" s="584">
        <v>20</v>
      </c>
      <c r="J11" s="584">
        <v>12</v>
      </c>
      <c r="K11" s="585"/>
      <c r="L11" s="584">
        <v>10</v>
      </c>
      <c r="M11" s="584">
        <v>12</v>
      </c>
      <c r="N11" s="585"/>
      <c r="O11" s="584">
        <v>12</v>
      </c>
      <c r="P11" s="584">
        <v>12</v>
      </c>
      <c r="Q11" s="585"/>
      <c r="R11" s="585"/>
      <c r="S11" s="585"/>
      <c r="T11" s="585"/>
      <c r="U11" s="585"/>
      <c r="V11" s="585"/>
      <c r="W11" s="585"/>
      <c r="X11" s="585"/>
      <c r="Y11" s="585"/>
      <c r="Z11" s="585"/>
      <c r="AA11" s="585"/>
      <c r="AB11" s="585"/>
      <c r="AC11" s="585"/>
      <c r="AD11" s="585"/>
      <c r="AE11" s="585"/>
      <c r="AF11" s="585"/>
      <c r="AG11" s="585"/>
      <c r="AH11" s="4"/>
    </row>
    <row r="12" ht="17.25" customHeight="1" spans="1:35" x14ac:dyDescent="0.25">
      <c r="A12" s="45">
        <v>44900</v>
      </c>
      <c r="B12" s="146"/>
      <c r="C12" s="146"/>
      <c r="D12" s="79"/>
      <c r="E12" s="146"/>
      <c r="F12" s="78">
        <v>100</v>
      </c>
      <c r="G12" s="78">
        <v>100</v>
      </c>
      <c r="H12" s="79"/>
      <c r="I12" s="586">
        <v>20</v>
      </c>
      <c r="J12" s="146"/>
      <c r="K12" s="78">
        <v>30</v>
      </c>
      <c r="L12" s="146"/>
      <c r="M12" s="146"/>
      <c r="N12" s="79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79"/>
      <c r="AH12" s="4"/>
    </row>
    <row r="13" ht="17.25" customHeight="1" spans="1:35" x14ac:dyDescent="0.25">
      <c r="A13" s="583" t="s">
        <v>1890</v>
      </c>
      <c r="B13" s="585"/>
      <c r="C13" s="584">
        <v>204</v>
      </c>
      <c r="D13" s="584">
        <v>640</v>
      </c>
      <c r="E13" s="585"/>
      <c r="F13" s="584">
        <v>600</v>
      </c>
      <c r="G13" s="585"/>
      <c r="H13" s="585"/>
      <c r="I13" s="584">
        <v>165</v>
      </c>
      <c r="J13" s="584">
        <v>80</v>
      </c>
      <c r="K13" s="585"/>
      <c r="L13" s="585"/>
      <c r="M13" s="585"/>
      <c r="N13" s="585"/>
      <c r="O13" s="584">
        <v>204</v>
      </c>
      <c r="P13" s="585"/>
      <c r="Q13" s="584">
        <v>300</v>
      </c>
      <c r="R13" s="585"/>
      <c r="S13" s="585"/>
      <c r="T13" s="585"/>
      <c r="U13" s="585"/>
      <c r="V13" s="585"/>
      <c r="W13" s="585"/>
      <c r="X13" s="585"/>
      <c r="Y13" s="585"/>
      <c r="Z13" s="585"/>
      <c r="AA13" s="585"/>
      <c r="AB13" s="585"/>
      <c r="AC13" s="585"/>
      <c r="AD13" s="585"/>
      <c r="AE13" s="585"/>
      <c r="AF13" s="585"/>
      <c r="AG13" s="585"/>
      <c r="AH13" s="4"/>
    </row>
    <row r="14" ht="17.25" customHeight="1" spans="1:35" x14ac:dyDescent="0.25">
      <c r="A14" s="5" t="s">
        <v>876</v>
      </c>
      <c r="B14" s="78">
        <v>320</v>
      </c>
      <c r="C14" s="79"/>
      <c r="D14" s="79"/>
      <c r="E14" s="78">
        <v>160</v>
      </c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8">
        <v>300</v>
      </c>
      <c r="R14" s="146"/>
      <c r="S14" s="146"/>
      <c r="T14" s="146"/>
      <c r="U14" s="146"/>
      <c r="V14" s="146"/>
      <c r="W14" s="146"/>
      <c r="X14" s="146"/>
      <c r="Y14" s="146"/>
      <c r="Z14" s="146"/>
      <c r="AA14" s="146"/>
      <c r="AB14" s="146"/>
      <c r="AC14" s="146"/>
      <c r="AD14" s="146"/>
      <c r="AE14" s="146"/>
      <c r="AF14" s="146"/>
      <c r="AG14" s="79"/>
      <c r="AH14" s="4"/>
    </row>
    <row r="15" ht="17.25" customHeight="1" spans="1:35" x14ac:dyDescent="0.25">
      <c r="A15" s="583" t="s">
        <v>56</v>
      </c>
      <c r="B15" s="585"/>
      <c r="C15" s="584">
        <v>125</v>
      </c>
      <c r="D15" s="585"/>
      <c r="E15" s="585"/>
      <c r="F15" s="585"/>
      <c r="G15" s="585"/>
      <c r="H15" s="584">
        <v>240</v>
      </c>
      <c r="I15" s="584">
        <v>125</v>
      </c>
      <c r="J15" s="585"/>
      <c r="K15" s="584">
        <v>80</v>
      </c>
      <c r="L15" s="585"/>
      <c r="M15" s="584">
        <v>58</v>
      </c>
      <c r="N15" s="585"/>
      <c r="O15" s="584">
        <v>80</v>
      </c>
      <c r="P15" s="585"/>
      <c r="Q15" s="585"/>
      <c r="R15" s="585"/>
      <c r="S15" s="585"/>
      <c r="T15" s="585"/>
      <c r="U15" s="585"/>
      <c r="V15" s="585"/>
      <c r="W15" s="585"/>
      <c r="X15" s="585"/>
      <c r="Y15" s="585"/>
      <c r="Z15" s="585"/>
      <c r="AA15" s="585"/>
      <c r="AB15" s="585"/>
      <c r="AC15" s="585"/>
      <c r="AD15" s="585"/>
      <c r="AE15" s="585"/>
      <c r="AF15" s="585"/>
      <c r="AG15" s="585"/>
      <c r="AH15" s="4"/>
    </row>
    <row r="16" ht="17.25" customHeight="1" spans="1:35" x14ac:dyDescent="0.25">
      <c r="A16" s="583" t="s">
        <v>56</v>
      </c>
      <c r="B16" s="585"/>
      <c r="C16" s="585"/>
      <c r="D16" s="585"/>
      <c r="E16" s="585"/>
      <c r="F16" s="585"/>
      <c r="G16" s="585"/>
      <c r="H16" s="585"/>
      <c r="I16" s="585"/>
      <c r="J16" s="585"/>
      <c r="K16" s="585"/>
      <c r="L16" s="585"/>
      <c r="M16" s="584">
        <v>22</v>
      </c>
      <c r="N16" s="584">
        <v>30</v>
      </c>
      <c r="O16" s="585"/>
      <c r="P16" s="585"/>
      <c r="Q16" s="585"/>
      <c r="R16" s="585"/>
      <c r="S16" s="585"/>
      <c r="T16" s="585"/>
      <c r="U16" s="585"/>
      <c r="V16" s="585"/>
      <c r="W16" s="585"/>
      <c r="X16" s="585"/>
      <c r="Y16" s="585"/>
      <c r="Z16" s="585"/>
      <c r="AA16" s="585"/>
      <c r="AB16" s="585"/>
      <c r="AC16" s="585"/>
      <c r="AD16" s="585"/>
      <c r="AE16" s="585"/>
      <c r="AF16" s="585"/>
      <c r="AG16" s="585"/>
      <c r="AH16" s="4"/>
    </row>
    <row r="17" ht="17.25" customHeight="1" spans="1:35" x14ac:dyDescent="0.25">
      <c r="A17" s="45" t="s">
        <v>1418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8">
        <v>70</v>
      </c>
      <c r="S17" s="146"/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79"/>
      <c r="AH17" s="4"/>
    </row>
    <row r="18" ht="17.25" customHeight="1" spans="1:35" x14ac:dyDescent="0.25">
      <c r="A18" s="5" t="s">
        <v>1891</v>
      </c>
      <c r="B18" s="79"/>
      <c r="C18" s="78">
        <v>100</v>
      </c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8">
        <v>34</v>
      </c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4"/>
    </row>
    <row r="19" ht="17.25" customHeight="1" spans="1:35" x14ac:dyDescent="0.25">
      <c r="A19" s="45" t="s">
        <v>164</v>
      </c>
      <c r="B19" s="146"/>
      <c r="C19" s="78">
        <v>95</v>
      </c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4"/>
    </row>
    <row r="20" ht="17.25" customHeight="1" spans="1:35" x14ac:dyDescent="0.25">
      <c r="A20" s="45" t="s">
        <v>164</v>
      </c>
      <c r="B20" s="78">
        <v>100</v>
      </c>
      <c r="C20" s="79"/>
      <c r="D20" s="78">
        <v>200</v>
      </c>
      <c r="E20" s="79"/>
      <c r="F20" s="79"/>
      <c r="G20" s="79"/>
      <c r="H20" s="78">
        <v>33</v>
      </c>
      <c r="I20" s="79"/>
      <c r="J20" s="79"/>
      <c r="K20" s="79"/>
      <c r="L20" s="79"/>
      <c r="M20" s="79"/>
      <c r="N20" s="79"/>
      <c r="O20" s="78">
        <v>54</v>
      </c>
      <c r="P20" s="78">
        <v>100</v>
      </c>
      <c r="Q20" s="79"/>
      <c r="R20" s="79"/>
      <c r="S20" s="78">
        <v>54</v>
      </c>
      <c r="T20" s="146"/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79"/>
      <c r="AH20" s="4"/>
    </row>
    <row r="21" ht="17.25" customHeight="1" spans="1:35" x14ac:dyDescent="0.25">
      <c r="A21" s="45" t="s">
        <v>165</v>
      </c>
      <c r="B21" s="78">
        <v>40</v>
      </c>
      <c r="C21" s="79"/>
      <c r="D21" s="78">
        <v>80</v>
      </c>
      <c r="E21" s="79"/>
      <c r="F21" s="79"/>
      <c r="G21" s="79"/>
      <c r="H21" s="78">
        <v>67</v>
      </c>
      <c r="I21" s="79"/>
      <c r="J21" s="79"/>
      <c r="K21" s="79"/>
      <c r="L21" s="79"/>
      <c r="M21" s="79"/>
      <c r="N21" s="78">
        <v>24</v>
      </c>
      <c r="O21" s="78">
        <v>16</v>
      </c>
      <c r="P21" s="78">
        <v>40</v>
      </c>
      <c r="Q21" s="79"/>
      <c r="R21" s="79"/>
      <c r="S21" s="78">
        <v>16</v>
      </c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79"/>
      <c r="AH21" s="4"/>
    </row>
    <row r="22" ht="17.25" customHeight="1" spans="1:35" x14ac:dyDescent="0.25">
      <c r="A22" s="45" t="s">
        <v>58</v>
      </c>
      <c r="B22" s="78">
        <v>368</v>
      </c>
      <c r="C22" s="78">
        <v>184</v>
      </c>
      <c r="D22" s="78">
        <v>500</v>
      </c>
      <c r="E22" s="78">
        <v>300</v>
      </c>
      <c r="F22" s="79"/>
      <c r="G22" s="79"/>
      <c r="H22" s="79"/>
      <c r="I22" s="79"/>
      <c r="J22" s="78">
        <v>100</v>
      </c>
      <c r="K22" s="78">
        <v>100</v>
      </c>
      <c r="L22" s="79"/>
      <c r="M22" s="78">
        <v>42</v>
      </c>
      <c r="N22" s="79"/>
      <c r="O22" s="79"/>
      <c r="P22" s="79"/>
      <c r="Q22" s="78">
        <v>300</v>
      </c>
      <c r="R22" s="79"/>
      <c r="S22" s="79"/>
      <c r="T22" s="78">
        <v>60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6"/>
      <c r="AF22" s="146"/>
      <c r="AG22" s="79"/>
      <c r="AH22" s="4"/>
    </row>
    <row r="23" ht="17.25" customHeight="1" spans="1:35" x14ac:dyDescent="0.25">
      <c r="A23" s="45" t="s">
        <v>58</v>
      </c>
      <c r="B23" s="146"/>
      <c r="C23" s="146"/>
      <c r="D23" s="146"/>
      <c r="E23" s="146"/>
      <c r="F23" s="146"/>
      <c r="G23" s="146"/>
      <c r="H23" s="78">
        <v>165</v>
      </c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  <c r="AA23" s="146"/>
      <c r="AB23" s="146"/>
      <c r="AC23" s="146"/>
      <c r="AD23" s="146"/>
      <c r="AE23" s="146"/>
      <c r="AF23" s="146"/>
      <c r="AG23" s="146"/>
      <c r="AH23" s="4"/>
    </row>
    <row r="24" ht="17.25" customHeight="1" spans="1:35" x14ac:dyDescent="0.25">
      <c r="A24" s="45" t="s">
        <v>58</v>
      </c>
      <c r="B24" s="78">
        <v>232</v>
      </c>
      <c r="C24" s="78">
        <v>84</v>
      </c>
      <c r="D24" s="78">
        <v>200</v>
      </c>
      <c r="E24" s="79"/>
      <c r="F24" s="79"/>
      <c r="G24" s="79"/>
      <c r="H24" s="79"/>
      <c r="I24" s="79"/>
      <c r="J24" s="79"/>
      <c r="K24" s="79"/>
      <c r="L24" s="79"/>
      <c r="M24" s="78">
        <v>15</v>
      </c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4"/>
    </row>
    <row r="25" ht="17.25" customHeight="1" spans="1:35" x14ac:dyDescent="0.25">
      <c r="A25" s="45" t="s">
        <v>148</v>
      </c>
      <c r="B25" s="79"/>
      <c r="C25" s="78">
        <v>32</v>
      </c>
      <c r="D25" s="79"/>
      <c r="E25" s="79"/>
      <c r="F25" s="79"/>
      <c r="G25" s="79"/>
      <c r="H25" s="78">
        <v>15</v>
      </c>
      <c r="I25" s="79"/>
      <c r="J25" s="79"/>
      <c r="K25" s="79"/>
      <c r="L25" s="79"/>
      <c r="M25" s="78">
        <v>45</v>
      </c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4"/>
    </row>
    <row r="26" ht="17.25" customHeight="1" spans="1:35" x14ac:dyDescent="0.25">
      <c r="A26" s="45" t="s">
        <v>148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8">
        <v>150</v>
      </c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79"/>
      <c r="AH26" s="4"/>
    </row>
    <row r="27" ht="17.25" customHeight="1" spans="1:35" x14ac:dyDescent="0.25">
      <c r="A27" s="45" t="s">
        <v>1892</v>
      </c>
      <c r="B27" s="79"/>
      <c r="C27" s="79"/>
      <c r="D27" s="79"/>
      <c r="E27" s="79"/>
      <c r="F27" s="78">
        <v>500</v>
      </c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4"/>
    </row>
    <row r="28" ht="17.25" customHeight="1" spans="1:35" x14ac:dyDescent="0.25">
      <c r="A28" s="45" t="s">
        <v>1893</v>
      </c>
      <c r="B28" s="78">
        <v>160</v>
      </c>
      <c r="C28" s="78">
        <v>69</v>
      </c>
      <c r="D28" s="79"/>
      <c r="E28" s="78">
        <v>50</v>
      </c>
      <c r="F28" s="79"/>
      <c r="G28" s="79"/>
      <c r="H28" s="79"/>
      <c r="I28" s="78">
        <v>50</v>
      </c>
      <c r="J28" s="79"/>
      <c r="K28" s="78">
        <v>50</v>
      </c>
      <c r="L28" s="79"/>
      <c r="M28" s="79"/>
      <c r="N28" s="79"/>
      <c r="O28" s="78">
        <v>52</v>
      </c>
      <c r="P28" s="78">
        <v>80</v>
      </c>
      <c r="Q28" s="78">
        <v>50</v>
      </c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4"/>
    </row>
    <row r="29" ht="17.25" customHeight="1" spans="1:35" x14ac:dyDescent="0.25">
      <c r="A29" s="75" t="s">
        <v>1646</v>
      </c>
      <c r="B29" s="76">
        <f>SUM(C14:C33)</f>
      </c>
      <c r="C29" s="76">
        <f>SUM(D14:D33)</f>
      </c>
      <c r="D29" s="76">
        <f>SUM(E14:E33)</f>
      </c>
      <c r="E29" s="76">
        <f>SUM(F14:F33)</f>
      </c>
      <c r="F29" s="76">
        <f>SUM(G14:G33)</f>
      </c>
      <c r="G29" s="76">
        <f>SUM(H14:H33)</f>
      </c>
      <c r="H29" s="76">
        <f>SUM(I14:I33)</f>
      </c>
      <c r="I29" s="76">
        <f>SUM(J14:J33)</f>
      </c>
      <c r="J29" s="76">
        <f>SUM(K14:K33)</f>
      </c>
      <c r="K29" s="76">
        <f>SUM(L14:L33)</f>
      </c>
      <c r="L29" s="76">
        <f>SUM(M14:M33)</f>
      </c>
      <c r="M29" s="76">
        <f>SUM(N14:N33)</f>
      </c>
      <c r="N29" s="76">
        <f>SUM(O14:O33)</f>
      </c>
      <c r="O29" s="76">
        <f>SUM(P14:P33)</f>
      </c>
      <c r="P29" s="76">
        <f>SUM(Q14:Q33)</f>
      </c>
      <c r="Q29" s="76">
        <f>SUM(R14:R33)</f>
      </c>
      <c r="R29" s="76">
        <f>SUM(S14:S33)</f>
      </c>
      <c r="S29" s="76">
        <f>SUM(T14:T33)</f>
      </c>
      <c r="T29" s="76">
        <f>SUM(U14:U33)</f>
      </c>
      <c r="U29" s="76">
        <f>SUM(V14:V33)</f>
      </c>
      <c r="V29" s="189"/>
      <c r="W29" s="189"/>
      <c r="X29" s="189"/>
      <c r="Y29" s="189"/>
      <c r="Z29" s="189"/>
      <c r="AA29" s="189"/>
      <c r="AB29" s="189"/>
      <c r="AC29" s="189"/>
      <c r="AD29" s="189"/>
      <c r="AE29" s="189"/>
      <c r="AF29" s="189"/>
      <c r="AG29" s="76">
        <f>SUM(AH14:AH33)</f>
      </c>
      <c r="AH29" s="4"/>
    </row>
    <row r="30" ht="17.25" customHeight="1" spans="1:35" x14ac:dyDescent="0.25">
      <c r="A30" s="45">
        <v>44567</v>
      </c>
      <c r="B30" s="78">
        <v>160</v>
      </c>
      <c r="C30" s="78">
        <v>69</v>
      </c>
      <c r="D30" s="78">
        <v>200</v>
      </c>
      <c r="E30" s="78">
        <v>30</v>
      </c>
      <c r="F30" s="79"/>
      <c r="G30" s="79"/>
      <c r="H30" s="79"/>
      <c r="I30" s="78">
        <v>50</v>
      </c>
      <c r="J30" s="79"/>
      <c r="K30" s="78">
        <v>50</v>
      </c>
      <c r="L30" s="79"/>
      <c r="M30" s="79"/>
      <c r="N30" s="79"/>
      <c r="O30" s="78">
        <v>28</v>
      </c>
      <c r="P30" s="78">
        <v>80</v>
      </c>
      <c r="Q30" s="78">
        <v>50</v>
      </c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4"/>
    </row>
    <row r="31" ht="17.25" customHeight="1" spans="1:35" x14ac:dyDescent="0.25">
      <c r="A31" s="583">
        <v>44598</v>
      </c>
      <c r="B31" s="585"/>
      <c r="C31" s="584">
        <v>22</v>
      </c>
      <c r="D31" s="584">
        <v>300</v>
      </c>
      <c r="E31" s="584">
        <v>60</v>
      </c>
      <c r="F31" s="584">
        <v>500</v>
      </c>
      <c r="G31" s="585"/>
      <c r="H31" s="585"/>
      <c r="I31" s="585"/>
      <c r="J31" s="584">
        <v>48</v>
      </c>
      <c r="K31" s="584">
        <v>100</v>
      </c>
      <c r="L31" s="585"/>
      <c r="M31" s="585"/>
      <c r="N31" s="584">
        <v>40</v>
      </c>
      <c r="O31" s="585"/>
      <c r="P31" s="585"/>
      <c r="Q31" s="585"/>
      <c r="R31" s="585"/>
      <c r="S31" s="585"/>
      <c r="T31" s="585"/>
      <c r="U31" s="585"/>
      <c r="V31" s="585"/>
      <c r="W31" s="585"/>
      <c r="X31" s="585"/>
      <c r="Y31" s="585"/>
      <c r="Z31" s="585"/>
      <c r="AA31" s="585"/>
      <c r="AB31" s="585"/>
      <c r="AC31" s="585"/>
      <c r="AD31" s="585"/>
      <c r="AE31" s="585"/>
      <c r="AF31" s="585"/>
      <c r="AG31" s="585"/>
      <c r="AH31" s="4"/>
    </row>
    <row r="32" ht="17.25" customHeight="1" spans="1:35" x14ac:dyDescent="0.25">
      <c r="A32" s="583">
        <v>44657</v>
      </c>
      <c r="B32" s="584">
        <v>96</v>
      </c>
      <c r="C32" s="587"/>
      <c r="D32" s="587"/>
      <c r="E32" s="584">
        <v>50</v>
      </c>
      <c r="F32" s="587"/>
      <c r="G32" s="587"/>
      <c r="H32" s="584">
        <v>72</v>
      </c>
      <c r="I32" s="584">
        <v>40</v>
      </c>
      <c r="J32" s="584">
        <v>60</v>
      </c>
      <c r="K32" s="584">
        <v>80</v>
      </c>
      <c r="L32" s="587"/>
      <c r="M32" s="587"/>
      <c r="N32" s="587"/>
      <c r="O32" s="584">
        <v>48</v>
      </c>
      <c r="P32" s="587"/>
      <c r="Q32" s="587"/>
      <c r="R32" s="587"/>
      <c r="S32" s="584">
        <v>96</v>
      </c>
      <c r="T32" s="587"/>
      <c r="U32" s="587"/>
      <c r="V32" s="587"/>
      <c r="W32" s="587"/>
      <c r="X32" s="587"/>
      <c r="Y32" s="587"/>
      <c r="Z32" s="587"/>
      <c r="AA32" s="587"/>
      <c r="AB32" s="587"/>
      <c r="AC32" s="587"/>
      <c r="AD32" s="587"/>
      <c r="AE32" s="587"/>
      <c r="AF32" s="587"/>
      <c r="AG32" s="587"/>
      <c r="AH32" s="4"/>
    </row>
    <row r="33" ht="17.25" customHeight="1" spans="1:35" x14ac:dyDescent="0.25">
      <c r="A33" s="583" t="s">
        <v>1894</v>
      </c>
      <c r="B33" s="585"/>
      <c r="C33" s="585"/>
      <c r="D33" s="584">
        <v>100</v>
      </c>
      <c r="E33" s="585"/>
      <c r="F33" s="584">
        <v>300</v>
      </c>
      <c r="G33" s="585"/>
      <c r="H33" s="585"/>
      <c r="I33" s="585"/>
      <c r="J33" s="585"/>
      <c r="K33" s="585"/>
      <c r="L33" s="585"/>
      <c r="M33" s="585"/>
      <c r="N33" s="585"/>
      <c r="O33" s="585"/>
      <c r="P33" s="585"/>
      <c r="Q33" s="585"/>
      <c r="R33" s="585"/>
      <c r="S33" s="585"/>
      <c r="T33" s="585"/>
      <c r="U33" s="584">
        <v>100</v>
      </c>
      <c r="V33" s="585"/>
      <c r="W33" s="585"/>
      <c r="X33" s="585"/>
      <c r="Y33" s="585"/>
      <c r="Z33" s="585"/>
      <c r="AA33" s="585"/>
      <c r="AB33" s="585"/>
      <c r="AC33" s="585"/>
      <c r="AD33" s="585"/>
      <c r="AE33" s="585"/>
      <c r="AF33" s="585"/>
      <c r="AG33" s="585"/>
      <c r="AH33" s="4"/>
    </row>
    <row r="34" ht="17.25" customHeight="1" spans="1:35" x14ac:dyDescent="0.25">
      <c r="A34" s="45">
        <v>44779</v>
      </c>
      <c r="B34" s="79"/>
      <c r="C34" s="79"/>
      <c r="D34" s="146"/>
      <c r="E34" s="79"/>
      <c r="F34" s="78">
        <v>300</v>
      </c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146"/>
      <c r="V34" s="146"/>
      <c r="W34" s="146"/>
      <c r="X34" s="146"/>
      <c r="Y34" s="146"/>
      <c r="Z34" s="146"/>
      <c r="AA34" s="146"/>
      <c r="AB34" s="146"/>
      <c r="AC34" s="146"/>
      <c r="AD34" s="146"/>
      <c r="AE34" s="146"/>
      <c r="AF34" s="146"/>
      <c r="AG34" s="79"/>
      <c r="AH34" s="4"/>
    </row>
    <row r="35" ht="17.25" customHeight="1" spans="1:35" x14ac:dyDescent="0.25">
      <c r="A35" s="45">
        <v>44779</v>
      </c>
      <c r="B35" s="79"/>
      <c r="C35" s="78">
        <v>200</v>
      </c>
      <c r="D35" s="79"/>
      <c r="E35" s="79"/>
      <c r="F35" s="586">
        <v>700</v>
      </c>
      <c r="G35" s="79"/>
      <c r="H35" s="78">
        <v>80</v>
      </c>
      <c r="I35" s="78">
        <v>20</v>
      </c>
      <c r="J35" s="78">
        <v>60</v>
      </c>
      <c r="K35" s="78">
        <v>180</v>
      </c>
      <c r="L35" s="78">
        <v>80</v>
      </c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4"/>
    </row>
    <row r="36" ht="17.25" customHeight="1" spans="1:35" x14ac:dyDescent="0.25">
      <c r="A36" s="45">
        <v>44840</v>
      </c>
      <c r="B36" s="78">
        <v>130</v>
      </c>
      <c r="C36" s="78">
        <v>130</v>
      </c>
      <c r="D36" s="79"/>
      <c r="E36" s="78">
        <v>200</v>
      </c>
      <c r="F36" s="78">
        <v>1000</v>
      </c>
      <c r="G36" s="79"/>
      <c r="H36" s="78">
        <v>50</v>
      </c>
      <c r="I36" s="79"/>
      <c r="J36" s="79"/>
      <c r="K36" s="79"/>
      <c r="L36" s="79"/>
      <c r="M36" s="79"/>
      <c r="N36" s="79"/>
      <c r="O36" s="79"/>
      <c r="P36" s="79"/>
      <c r="Q36" s="78">
        <v>100</v>
      </c>
      <c r="R36" s="78">
        <v>100</v>
      </c>
      <c r="S36" s="79"/>
      <c r="T36" s="79"/>
      <c r="U36" s="79"/>
      <c r="V36" s="79"/>
      <c r="W36" s="78">
        <v>120</v>
      </c>
      <c r="X36" s="146"/>
      <c r="Y36" s="146"/>
      <c r="Z36" s="146"/>
      <c r="AA36" s="146"/>
      <c r="AB36" s="146"/>
      <c r="AC36" s="146"/>
      <c r="AD36" s="79"/>
      <c r="AE36" s="79"/>
      <c r="AF36" s="79"/>
      <c r="AG36" s="79"/>
      <c r="AH36" s="4"/>
    </row>
    <row r="37" ht="17.25" customHeight="1" spans="1:35" x14ac:dyDescent="0.25">
      <c r="A37" s="45">
        <v>44840</v>
      </c>
      <c r="B37" s="78">
        <v>130</v>
      </c>
      <c r="C37" s="78">
        <v>130</v>
      </c>
      <c r="D37" s="79"/>
      <c r="E37" s="78">
        <v>100</v>
      </c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4"/>
    </row>
    <row r="38" ht="17.25" customHeight="1" spans="1:35" x14ac:dyDescent="0.25">
      <c r="A38" s="45">
        <v>44871</v>
      </c>
      <c r="B38" s="78">
        <v>80</v>
      </c>
      <c r="C38" s="78">
        <v>83</v>
      </c>
      <c r="D38" s="78">
        <v>600</v>
      </c>
      <c r="E38" s="78">
        <v>50</v>
      </c>
      <c r="F38" s="78">
        <v>500</v>
      </c>
      <c r="G38" s="146"/>
      <c r="H38" s="146"/>
      <c r="I38" s="146"/>
      <c r="J38" s="78">
        <v>20</v>
      </c>
      <c r="K38" s="78">
        <v>100</v>
      </c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146"/>
      <c r="AC38" s="146"/>
      <c r="AD38" s="146"/>
      <c r="AE38" s="146"/>
      <c r="AF38" s="146"/>
      <c r="AG38" s="146"/>
      <c r="AH38" s="4"/>
    </row>
    <row r="39" ht="17.25" customHeight="1" spans="1:35" x14ac:dyDescent="0.25">
      <c r="A39" s="45">
        <v>44901</v>
      </c>
      <c r="B39" s="78">
        <v>92</v>
      </c>
      <c r="C39" s="78">
        <v>89</v>
      </c>
      <c r="D39" s="78">
        <v>280</v>
      </c>
      <c r="E39" s="79"/>
      <c r="F39" s="78">
        <v>100</v>
      </c>
      <c r="G39" s="79"/>
      <c r="H39" s="79"/>
      <c r="I39" s="78">
        <v>50</v>
      </c>
      <c r="J39" s="78">
        <v>20</v>
      </c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4"/>
    </row>
    <row r="40" ht="17.25" customHeight="1" spans="1:35" x14ac:dyDescent="0.25">
      <c r="A40" s="45" t="s">
        <v>1895</v>
      </c>
      <c r="B40" s="79"/>
      <c r="C40" s="79"/>
      <c r="D40" s="79"/>
      <c r="E40" s="78">
        <v>40</v>
      </c>
      <c r="F40" s="78">
        <v>100</v>
      </c>
      <c r="G40" s="79"/>
      <c r="H40" s="78">
        <v>60</v>
      </c>
      <c r="I40" s="78">
        <v>50</v>
      </c>
      <c r="J40" s="79"/>
      <c r="K40" s="79"/>
      <c r="L40" s="79"/>
      <c r="M40" s="78">
        <v>15</v>
      </c>
      <c r="N40" s="79"/>
      <c r="O40" s="79"/>
      <c r="P40" s="78">
        <v>50</v>
      </c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4"/>
    </row>
    <row r="41" ht="17.25" customHeight="1" spans="1:35" x14ac:dyDescent="0.25">
      <c r="A41" s="45" t="s">
        <v>877</v>
      </c>
      <c r="B41" s="78">
        <v>100</v>
      </c>
      <c r="C41" s="78">
        <v>94</v>
      </c>
      <c r="D41" s="78">
        <v>100</v>
      </c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4"/>
    </row>
    <row r="42" ht="17.25" customHeight="1" spans="1:35" x14ac:dyDescent="0.25">
      <c r="A42" s="45" t="s">
        <v>877</v>
      </c>
      <c r="B42" s="78">
        <v>512</v>
      </c>
      <c r="C42" s="78">
        <v>200</v>
      </c>
      <c r="D42" s="78">
        <v>512</v>
      </c>
      <c r="E42" s="78">
        <v>64</v>
      </c>
      <c r="F42" s="78">
        <v>100</v>
      </c>
      <c r="G42" s="78">
        <v>180</v>
      </c>
      <c r="H42" s="78">
        <v>100</v>
      </c>
      <c r="I42" s="79"/>
      <c r="J42" s="79"/>
      <c r="K42" s="79"/>
      <c r="L42" s="79"/>
      <c r="M42" s="78">
        <v>15</v>
      </c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4"/>
    </row>
    <row r="43" ht="17.25" customHeight="1" spans="1:35" x14ac:dyDescent="0.25">
      <c r="A43" s="45" t="s">
        <v>877</v>
      </c>
      <c r="B43" s="79"/>
      <c r="C43" s="79"/>
      <c r="D43" s="79"/>
      <c r="E43" s="79"/>
      <c r="F43" s="79"/>
      <c r="G43" s="79"/>
      <c r="H43" s="79"/>
      <c r="I43" s="78">
        <v>138</v>
      </c>
      <c r="J43" s="78">
        <v>50</v>
      </c>
      <c r="K43" s="78">
        <v>100</v>
      </c>
      <c r="L43" s="78">
        <v>48</v>
      </c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4"/>
    </row>
    <row r="44" ht="17.25" customHeight="1" spans="1:35" x14ac:dyDescent="0.25">
      <c r="A44" s="45" t="s">
        <v>1896</v>
      </c>
      <c r="B44" s="79"/>
      <c r="C44" s="79"/>
      <c r="D44" s="78">
        <v>200</v>
      </c>
      <c r="E44" s="78">
        <v>300</v>
      </c>
      <c r="F44" s="78">
        <v>250</v>
      </c>
      <c r="G44" s="79"/>
      <c r="H44" s="79"/>
      <c r="I44" s="79"/>
      <c r="J44" s="79"/>
      <c r="K44" s="79"/>
      <c r="L44" s="79"/>
      <c r="M44" s="79"/>
      <c r="N44" s="79"/>
      <c r="O44" s="78">
        <v>60</v>
      </c>
      <c r="P44" s="78">
        <v>100</v>
      </c>
      <c r="Q44" s="78">
        <v>100</v>
      </c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4"/>
    </row>
    <row r="45" ht="17.25" customHeight="1" spans="1:35" x14ac:dyDescent="0.25">
      <c r="A45" s="5" t="s">
        <v>1897</v>
      </c>
      <c r="B45" s="78">
        <v>20</v>
      </c>
      <c r="C45" s="79"/>
      <c r="D45" s="79"/>
      <c r="E45" s="79"/>
      <c r="F45" s="78">
        <v>200</v>
      </c>
      <c r="G45" s="79"/>
      <c r="H45" s="78">
        <v>30</v>
      </c>
      <c r="I45" s="79"/>
      <c r="J45" s="79"/>
      <c r="K45" s="78">
        <v>25</v>
      </c>
      <c r="L45" s="79"/>
      <c r="M45" s="79"/>
      <c r="N45" s="79"/>
      <c r="O45" s="78">
        <v>41</v>
      </c>
      <c r="P45" s="78">
        <v>350</v>
      </c>
      <c r="Q45" s="79"/>
      <c r="R45" s="78">
        <v>5</v>
      </c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4"/>
    </row>
    <row r="46" ht="17.25" customHeight="1" spans="1:35" x14ac:dyDescent="0.25">
      <c r="A46" s="5" t="s">
        <v>878</v>
      </c>
      <c r="B46" s="79"/>
      <c r="C46" s="78">
        <v>112</v>
      </c>
      <c r="D46" s="79"/>
      <c r="E46" s="79"/>
      <c r="F46" s="78">
        <v>50</v>
      </c>
      <c r="G46" s="79"/>
      <c r="H46" s="78">
        <v>50</v>
      </c>
      <c r="I46" s="79"/>
      <c r="J46" s="78">
        <v>36</v>
      </c>
      <c r="K46" s="78">
        <v>53</v>
      </c>
      <c r="L46" s="79"/>
      <c r="M46" s="78">
        <v>41</v>
      </c>
      <c r="N46" s="79"/>
      <c r="O46" s="78">
        <v>49</v>
      </c>
      <c r="P46" s="79"/>
      <c r="Q46" s="79"/>
      <c r="R46" s="78">
        <v>80</v>
      </c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4"/>
    </row>
    <row r="47" ht="17.25" customHeight="1" spans="1:35" x14ac:dyDescent="0.25">
      <c r="A47" s="5" t="s">
        <v>1898</v>
      </c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8">
        <v>64</v>
      </c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4"/>
    </row>
    <row r="48" ht="17.25" customHeight="1" spans="1:35" x14ac:dyDescent="0.25">
      <c r="A48" s="583" t="s">
        <v>1456</v>
      </c>
      <c r="B48" s="584">
        <v>50</v>
      </c>
      <c r="C48" s="584">
        <v>50</v>
      </c>
      <c r="D48" s="584">
        <v>200</v>
      </c>
      <c r="E48" s="585"/>
      <c r="F48" s="584">
        <v>100</v>
      </c>
      <c r="G48" s="585"/>
      <c r="H48" s="585"/>
      <c r="I48" s="584">
        <v>20</v>
      </c>
      <c r="J48" s="585"/>
      <c r="K48" s="584">
        <v>25</v>
      </c>
      <c r="L48" s="585"/>
      <c r="M48" s="585"/>
      <c r="N48" s="585"/>
      <c r="O48" s="585"/>
      <c r="P48" s="585"/>
      <c r="Q48" s="585"/>
      <c r="R48" s="585"/>
      <c r="S48" s="585"/>
      <c r="T48" s="585"/>
      <c r="U48" s="585"/>
      <c r="V48" s="585"/>
      <c r="W48" s="584">
        <v>50</v>
      </c>
      <c r="X48" s="587"/>
      <c r="Y48" s="584">
        <v>80</v>
      </c>
      <c r="Z48" s="584">
        <v>80</v>
      </c>
      <c r="AA48" s="585"/>
      <c r="AB48" s="585"/>
      <c r="AC48" s="585"/>
      <c r="AD48" s="585"/>
      <c r="AE48" s="585"/>
      <c r="AF48" s="585"/>
      <c r="AG48" s="585"/>
      <c r="AH48" s="4"/>
    </row>
    <row r="49" ht="17.25" customHeight="1" spans="1:35" x14ac:dyDescent="0.25">
      <c r="A49" s="45" t="s">
        <v>1457</v>
      </c>
      <c r="B49" s="78">
        <v>90</v>
      </c>
      <c r="C49" s="78">
        <v>90</v>
      </c>
      <c r="D49" s="78">
        <v>800</v>
      </c>
      <c r="E49" s="79"/>
      <c r="F49" s="78">
        <v>400</v>
      </c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4"/>
    </row>
    <row r="50" ht="17.25" customHeight="1" spans="1:35" x14ac:dyDescent="0.25">
      <c r="A50" s="45" t="s">
        <v>1457</v>
      </c>
      <c r="B50" s="79"/>
      <c r="C50" s="79"/>
      <c r="D50" s="79"/>
      <c r="E50" s="78">
        <v>40</v>
      </c>
      <c r="F50" s="79"/>
      <c r="G50" s="79"/>
      <c r="H50" s="78">
        <v>50</v>
      </c>
      <c r="I50" s="78">
        <v>40</v>
      </c>
      <c r="J50" s="79"/>
      <c r="K50" s="79"/>
      <c r="L50" s="79"/>
      <c r="M50" s="79"/>
      <c r="N50" s="79"/>
      <c r="O50" s="79"/>
      <c r="P50" s="79"/>
      <c r="Q50" s="78">
        <v>40</v>
      </c>
      <c r="R50" s="78">
        <v>100</v>
      </c>
      <c r="S50" s="79"/>
      <c r="T50" s="79"/>
      <c r="U50" s="79"/>
      <c r="V50" s="79"/>
      <c r="W50" s="78">
        <v>170</v>
      </c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4"/>
    </row>
    <row r="51" ht="17.25" customHeight="1" spans="1:35" x14ac:dyDescent="0.25">
      <c r="A51" s="45" t="s">
        <v>86</v>
      </c>
      <c r="B51" s="79"/>
      <c r="C51" s="79"/>
      <c r="D51" s="79"/>
      <c r="E51" s="78">
        <v>200</v>
      </c>
      <c r="F51" s="78">
        <v>400</v>
      </c>
      <c r="G51" s="79"/>
      <c r="H51" s="79"/>
      <c r="I51" s="79"/>
      <c r="J51" s="78">
        <v>30</v>
      </c>
      <c r="K51" s="78">
        <v>105</v>
      </c>
      <c r="L51" s="79"/>
      <c r="M51" s="79"/>
      <c r="N51" s="79"/>
      <c r="O51" s="79"/>
      <c r="P51" s="79"/>
      <c r="Q51" s="78">
        <v>260</v>
      </c>
      <c r="R51" s="79"/>
      <c r="S51" s="79"/>
      <c r="T51" s="79"/>
      <c r="U51" s="79"/>
      <c r="V51" s="79"/>
      <c r="W51" s="78">
        <v>100</v>
      </c>
      <c r="X51" s="79"/>
      <c r="Y51" s="78">
        <v>50</v>
      </c>
      <c r="Z51" s="78">
        <v>50</v>
      </c>
      <c r="AA51" s="146"/>
      <c r="AB51" s="146"/>
      <c r="AC51" s="146"/>
      <c r="AD51" s="79"/>
      <c r="AE51" s="79"/>
      <c r="AF51" s="79"/>
      <c r="AG51" s="79"/>
      <c r="AH51" s="4"/>
    </row>
    <row r="52" ht="17.25" customHeight="1" spans="1:35" x14ac:dyDescent="0.25">
      <c r="A52" s="45" t="s">
        <v>86</v>
      </c>
      <c r="B52" s="78">
        <v>100</v>
      </c>
      <c r="C52" s="79"/>
      <c r="D52" s="79"/>
      <c r="E52" s="78">
        <v>150</v>
      </c>
      <c r="F52" s="78">
        <v>1000</v>
      </c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8">
        <v>100</v>
      </c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4"/>
    </row>
    <row r="53" ht="17.25" customHeight="1" spans="1:35" x14ac:dyDescent="0.25">
      <c r="A53" s="45" t="s">
        <v>87</v>
      </c>
      <c r="B53" s="78">
        <v>150</v>
      </c>
      <c r="C53" s="78">
        <v>136</v>
      </c>
      <c r="D53" s="78">
        <v>1000</v>
      </c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4"/>
    </row>
    <row r="54" ht="17.25" customHeight="1" spans="1:35" x14ac:dyDescent="0.25">
      <c r="A54" s="45" t="s">
        <v>87</v>
      </c>
      <c r="B54" s="79"/>
      <c r="C54" s="79"/>
      <c r="D54" s="79"/>
      <c r="E54" s="78">
        <v>200</v>
      </c>
      <c r="F54" s="79"/>
      <c r="G54" s="79"/>
      <c r="H54" s="79"/>
      <c r="I54" s="78">
        <v>102</v>
      </c>
      <c r="J54" s="79"/>
      <c r="K54" s="79"/>
      <c r="L54" s="79"/>
      <c r="M54" s="79"/>
      <c r="N54" s="79"/>
      <c r="O54" s="79"/>
      <c r="P54" s="79"/>
      <c r="Q54" s="78">
        <v>300</v>
      </c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4"/>
    </row>
    <row r="55" ht="17.25" customHeight="1" spans="1:35" x14ac:dyDescent="0.25">
      <c r="A55" s="45" t="s">
        <v>87</v>
      </c>
      <c r="B55" s="79"/>
      <c r="C55" s="79"/>
      <c r="D55" s="79"/>
      <c r="E55" s="79"/>
      <c r="F55" s="78">
        <v>-50</v>
      </c>
      <c r="G55" s="78">
        <v>-2</v>
      </c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8">
        <v>-98</v>
      </c>
      <c r="V55" s="146"/>
      <c r="W55" s="79"/>
      <c r="X55" s="79"/>
      <c r="Y55" s="79"/>
      <c r="Z55" s="79"/>
      <c r="AA55" s="79"/>
      <c r="AB55" s="79"/>
      <c r="AC55" s="79"/>
      <c r="AD55" s="146"/>
      <c r="AE55" s="146"/>
      <c r="AF55" s="146"/>
      <c r="AG55" s="79"/>
      <c r="AH55" s="4"/>
    </row>
    <row r="56" ht="17.25" customHeight="1" spans="1:35" x14ac:dyDescent="0.25">
      <c r="A56" s="45" t="s">
        <v>88</v>
      </c>
      <c r="B56" s="79"/>
      <c r="C56" s="78">
        <v>420</v>
      </c>
      <c r="D56" s="79"/>
      <c r="E56" s="79"/>
      <c r="F56" s="146"/>
      <c r="G56" s="146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146"/>
      <c r="V56" s="146"/>
      <c r="W56" s="79"/>
      <c r="X56" s="79"/>
      <c r="Y56" s="79"/>
      <c r="Z56" s="79"/>
      <c r="AA56" s="79"/>
      <c r="AB56" s="79"/>
      <c r="AC56" s="79"/>
      <c r="AD56" s="146"/>
      <c r="AE56" s="146"/>
      <c r="AF56" s="146"/>
      <c r="AG56" s="79"/>
      <c r="AH56" s="4"/>
    </row>
    <row r="57" ht="17.25" customHeight="1" spans="1:35" x14ac:dyDescent="0.25">
      <c r="A57" s="45" t="s">
        <v>88</v>
      </c>
      <c r="B57" s="78">
        <v>350</v>
      </c>
      <c r="C57" s="79"/>
      <c r="D57" s="79"/>
      <c r="E57" s="79"/>
      <c r="F57" s="79"/>
      <c r="G57" s="79"/>
      <c r="H57" s="79"/>
      <c r="I57" s="79"/>
      <c r="J57" s="78">
        <v>30</v>
      </c>
      <c r="K57" s="79"/>
      <c r="L57" s="79"/>
      <c r="M57" s="79"/>
      <c r="N57" s="79"/>
      <c r="O57" s="78">
        <v>40</v>
      </c>
      <c r="P57" s="78">
        <v>40</v>
      </c>
      <c r="Q57" s="78">
        <v>200</v>
      </c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4"/>
    </row>
    <row r="58" ht="17.25" customHeight="1" spans="1:35" x14ac:dyDescent="0.25">
      <c r="A58" s="45" t="s">
        <v>1899</v>
      </c>
      <c r="B58" s="79"/>
      <c r="C58" s="78">
        <v>50</v>
      </c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8">
        <v>50</v>
      </c>
      <c r="P58" s="78">
        <v>60</v>
      </c>
      <c r="Q58" s="79"/>
      <c r="R58" s="78">
        <v>100</v>
      </c>
      <c r="S58" s="79"/>
      <c r="T58" s="79"/>
      <c r="U58" s="79"/>
      <c r="V58" s="79"/>
      <c r="W58" s="79"/>
      <c r="X58" s="79"/>
      <c r="Y58" s="78">
        <v>50</v>
      </c>
      <c r="Z58" s="78">
        <v>50</v>
      </c>
      <c r="AA58" s="146"/>
      <c r="AB58" s="146"/>
      <c r="AC58" s="146"/>
      <c r="AD58" s="79"/>
      <c r="AE58" s="79"/>
      <c r="AF58" s="79"/>
      <c r="AG58" s="79"/>
      <c r="AH58" s="4"/>
    </row>
    <row r="59" ht="17.25" customHeight="1" spans="1:35" x14ac:dyDescent="0.25">
      <c r="A59" s="45" t="s">
        <v>1900</v>
      </c>
      <c r="B59" s="79"/>
      <c r="C59" s="79"/>
      <c r="D59" s="79"/>
      <c r="E59" s="79"/>
      <c r="F59" s="79"/>
      <c r="G59" s="79"/>
      <c r="H59" s="78">
        <v>-78</v>
      </c>
      <c r="I59" s="79"/>
      <c r="J59" s="79"/>
      <c r="K59" s="79"/>
      <c r="L59" s="79"/>
      <c r="M59" s="78">
        <v>-14</v>
      </c>
      <c r="N59" s="79"/>
      <c r="O59" s="78">
        <v>-63</v>
      </c>
      <c r="P59" s="79"/>
      <c r="Q59" s="79"/>
      <c r="R59" s="79"/>
      <c r="S59" s="79"/>
      <c r="T59" s="79"/>
      <c r="U59" s="78">
        <v>-37</v>
      </c>
      <c r="V59" s="146"/>
      <c r="W59" s="79"/>
      <c r="X59" s="79"/>
      <c r="Y59" s="79"/>
      <c r="Z59" s="79"/>
      <c r="AA59" s="79"/>
      <c r="AB59" s="79"/>
      <c r="AC59" s="79"/>
      <c r="AD59" s="146"/>
      <c r="AE59" s="146"/>
      <c r="AF59" s="146"/>
      <c r="AG59" s="79"/>
      <c r="AH59" s="4"/>
    </row>
    <row r="60" ht="17.25" customHeight="1" spans="1:35" x14ac:dyDescent="0.25">
      <c r="A60" s="45" t="s">
        <v>1900</v>
      </c>
      <c r="B60" s="79"/>
      <c r="C60" s="79"/>
      <c r="D60" s="79"/>
      <c r="E60" s="79"/>
      <c r="F60" s="78">
        <v>700</v>
      </c>
      <c r="G60" s="79"/>
      <c r="H60" s="79"/>
      <c r="I60" s="79"/>
      <c r="J60" s="78">
        <v>50</v>
      </c>
      <c r="K60" s="79"/>
      <c r="L60" s="79"/>
      <c r="M60" s="79"/>
      <c r="N60" s="79"/>
      <c r="O60" s="79"/>
      <c r="P60" s="79"/>
      <c r="Q60" s="78">
        <v>220</v>
      </c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4"/>
    </row>
    <row r="61" ht="17.25" customHeight="1" spans="1:35" x14ac:dyDescent="0.25">
      <c r="A61" s="45" t="s">
        <v>200</v>
      </c>
      <c r="B61" s="78">
        <v>300</v>
      </c>
      <c r="C61" s="79"/>
      <c r="D61" s="78">
        <v>300</v>
      </c>
      <c r="E61" s="79"/>
      <c r="F61" s="78">
        <v>400</v>
      </c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8">
        <v>30</v>
      </c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4"/>
    </row>
    <row r="62" ht="17.25" customHeight="1" spans="1:35" x14ac:dyDescent="0.25">
      <c r="A62" s="45" t="s">
        <v>89</v>
      </c>
      <c r="B62" s="79"/>
      <c r="C62" s="79"/>
      <c r="D62" s="79"/>
      <c r="E62" s="79"/>
      <c r="F62" s="79"/>
      <c r="G62" s="79"/>
      <c r="H62" s="79"/>
      <c r="I62" s="78">
        <v>50</v>
      </c>
      <c r="J62" s="79"/>
      <c r="K62" s="78">
        <v>200</v>
      </c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8">
        <v>360</v>
      </c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4"/>
    </row>
    <row r="63" ht="17.25" customHeight="1" spans="1:35" x14ac:dyDescent="0.25">
      <c r="A63" s="75" t="s">
        <v>1647</v>
      </c>
      <c r="B63" s="76">
        <f>SUM(C34:C67)</f>
      </c>
      <c r="C63" s="76">
        <f>SUM(D34:D67)</f>
      </c>
      <c r="D63" s="76">
        <f>SUM(E34:E67)</f>
      </c>
      <c r="E63" s="76">
        <f>SUM(F34:F67)</f>
      </c>
      <c r="F63" s="76">
        <f>SUM(G34:G67)</f>
      </c>
      <c r="G63" s="76">
        <f>SUM(H34:H67)</f>
      </c>
      <c r="H63" s="76">
        <f>SUM(I34:I67)</f>
      </c>
      <c r="I63" s="76">
        <f>SUM(J34:J67)</f>
      </c>
      <c r="J63" s="76">
        <f>SUM(K34:K67)</f>
      </c>
      <c r="K63" s="76">
        <f>SUM(L34:L67)</f>
      </c>
      <c r="L63" s="76">
        <f>SUM(M34:M67)</f>
      </c>
      <c r="M63" s="76">
        <f>SUM(N34:N67)</f>
      </c>
      <c r="N63" s="76">
        <f>SUM(O34:O67)</f>
      </c>
      <c r="O63" s="76">
        <f>SUM(P34:P67)</f>
      </c>
      <c r="P63" s="76">
        <f>SUM(Q34:Q67)</f>
      </c>
      <c r="Q63" s="76">
        <f>SUM(R34:R67)</f>
      </c>
      <c r="R63" s="76">
        <f>SUM(S34:S67)</f>
      </c>
      <c r="S63" s="76">
        <f>SUM(T34:T67)</f>
      </c>
      <c r="T63" s="76">
        <f>SUM(U34:U67)</f>
      </c>
      <c r="U63" s="76">
        <f>SUM(V34:V67)</f>
      </c>
      <c r="V63" s="189"/>
      <c r="W63" s="76">
        <f>SUM(X34:X67)</f>
      </c>
      <c r="X63" s="76">
        <f>SUM(Y34:Y67)</f>
      </c>
      <c r="Y63" s="76">
        <f>SUM(Z34:Z67)</f>
      </c>
      <c r="Z63" s="76">
        <f>SUM(AA34:AA67)</f>
      </c>
      <c r="AA63" s="189"/>
      <c r="AB63" s="189"/>
      <c r="AC63" s="189"/>
      <c r="AD63" s="189"/>
      <c r="AE63" s="189"/>
      <c r="AF63" s="189"/>
      <c r="AG63" s="76">
        <f>SUM(AH34:AH67)</f>
      </c>
      <c r="AH63" s="4"/>
    </row>
    <row r="64" ht="17.25" customHeight="1" spans="1:35" x14ac:dyDescent="0.25">
      <c r="A64" s="45">
        <v>44568</v>
      </c>
      <c r="B64" s="78">
        <v>500</v>
      </c>
      <c r="C64" s="78">
        <v>197</v>
      </c>
      <c r="D64" s="78">
        <v>284</v>
      </c>
      <c r="E64" s="78">
        <v>168</v>
      </c>
      <c r="F64" s="78">
        <v>350</v>
      </c>
      <c r="G64" s="146"/>
      <c r="H64" s="146"/>
      <c r="I64" s="78">
        <v>71</v>
      </c>
      <c r="J64" s="146"/>
      <c r="K64" s="78">
        <v>200</v>
      </c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  <c r="AF64" s="146"/>
      <c r="AG64" s="146"/>
      <c r="AH64" s="4"/>
    </row>
    <row r="65" ht="17.25" customHeight="1" spans="1:35" x14ac:dyDescent="0.25">
      <c r="A65" s="583">
        <v>44599</v>
      </c>
      <c r="B65" s="584">
        <v>196</v>
      </c>
      <c r="C65" s="584">
        <v>220</v>
      </c>
      <c r="D65" s="584">
        <v>574</v>
      </c>
      <c r="E65" s="584">
        <v>64</v>
      </c>
      <c r="F65" s="584">
        <v>136</v>
      </c>
      <c r="G65" s="585"/>
      <c r="H65" s="584">
        <v>125</v>
      </c>
      <c r="I65" s="584">
        <v>48</v>
      </c>
      <c r="J65" s="585"/>
      <c r="K65" s="585"/>
      <c r="L65" s="585"/>
      <c r="M65" s="585"/>
      <c r="N65" s="585"/>
      <c r="O65" s="584">
        <v>32</v>
      </c>
      <c r="P65" s="585"/>
      <c r="Q65" s="585"/>
      <c r="R65" s="585"/>
      <c r="S65" s="585"/>
      <c r="T65" s="585"/>
      <c r="U65" s="585"/>
      <c r="V65" s="585"/>
      <c r="W65" s="584">
        <v>100</v>
      </c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4"/>
    </row>
    <row r="66" ht="17.25" customHeight="1" spans="1:35" x14ac:dyDescent="0.25">
      <c r="A66" s="45">
        <v>44627</v>
      </c>
      <c r="B66" s="78">
        <v>200</v>
      </c>
      <c r="C66" s="78">
        <v>68</v>
      </c>
      <c r="D66" s="78">
        <v>2</v>
      </c>
      <c r="E66" s="146"/>
      <c r="F66" s="146"/>
      <c r="G66" s="146"/>
      <c r="H66" s="78">
        <v>35</v>
      </c>
      <c r="I66" s="146"/>
      <c r="J66" s="146"/>
      <c r="K66" s="146"/>
      <c r="L66" s="146"/>
      <c r="M66" s="78">
        <v>6</v>
      </c>
      <c r="N66" s="146"/>
      <c r="O66" s="146"/>
      <c r="P66" s="146"/>
      <c r="Q66" s="78">
        <v>100</v>
      </c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  <c r="AF66" s="146"/>
      <c r="AG66" s="146"/>
      <c r="AH66" s="4"/>
    </row>
    <row r="67" ht="17.25" customHeight="1" spans="1:35" x14ac:dyDescent="0.25">
      <c r="A67" s="45">
        <v>44688</v>
      </c>
      <c r="B67" s="146"/>
      <c r="C67" s="146"/>
      <c r="D67" s="146"/>
      <c r="E67" s="78">
        <v>140</v>
      </c>
      <c r="F67" s="78">
        <v>828</v>
      </c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78">
        <v>440</v>
      </c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  <c r="AF67" s="146"/>
      <c r="AG67" s="146"/>
      <c r="AH67" s="4"/>
    </row>
    <row r="68" ht="17.25" customHeight="1" spans="1:35" x14ac:dyDescent="0.25">
      <c r="A68" s="45" t="s">
        <v>91</v>
      </c>
      <c r="B68" s="78">
        <v>252</v>
      </c>
      <c r="C68" s="78">
        <v>210</v>
      </c>
      <c r="D68" s="78">
        <v>420</v>
      </c>
      <c r="E68" s="146"/>
      <c r="F68" s="146"/>
      <c r="G68" s="146"/>
      <c r="H68" s="146"/>
      <c r="I68" s="78">
        <v>140</v>
      </c>
      <c r="J68" s="146"/>
      <c r="K68" s="78">
        <v>196</v>
      </c>
      <c r="L68" s="146"/>
      <c r="M68" s="78">
        <v>66</v>
      </c>
      <c r="N68" s="146"/>
      <c r="O68" s="78">
        <v>70</v>
      </c>
      <c r="P68" s="78">
        <v>85</v>
      </c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4"/>
    </row>
    <row r="69" ht="17.25" customHeight="1" spans="1:35" x14ac:dyDescent="0.25">
      <c r="A69" s="45">
        <v>44719</v>
      </c>
      <c r="B69" s="78">
        <v>414</v>
      </c>
      <c r="C69" s="78">
        <v>170</v>
      </c>
      <c r="D69" s="78">
        <v>540</v>
      </c>
      <c r="E69" s="78">
        <v>184</v>
      </c>
      <c r="F69" s="78">
        <v>760</v>
      </c>
      <c r="G69" s="146"/>
      <c r="H69" s="146"/>
      <c r="I69" s="78">
        <v>256</v>
      </c>
      <c r="J69" s="146"/>
      <c r="K69" s="78">
        <v>80</v>
      </c>
      <c r="L69" s="78">
        <v>70</v>
      </c>
      <c r="M69" s="146"/>
      <c r="N69" s="146"/>
      <c r="O69" s="146"/>
      <c r="P69" s="146"/>
      <c r="Q69" s="78">
        <v>184</v>
      </c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  <c r="AF69" s="146"/>
      <c r="AG69" s="146"/>
      <c r="AH69" s="4"/>
    </row>
    <row r="70" ht="17.25" customHeight="1" spans="1:35" x14ac:dyDescent="0.25">
      <c r="A70" s="45" t="s">
        <v>1901</v>
      </c>
      <c r="B70" s="146"/>
      <c r="C70" s="146"/>
      <c r="D70" s="146"/>
      <c r="E70" s="146"/>
      <c r="F70" s="78">
        <v>1000</v>
      </c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  <c r="AF70" s="146"/>
      <c r="AG70" s="146"/>
      <c r="AH70" s="4"/>
    </row>
    <row r="71" ht="17.25" customHeight="1" spans="1:35" x14ac:dyDescent="0.25">
      <c r="A71" s="45">
        <v>44719</v>
      </c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78">
        <v>36</v>
      </c>
      <c r="AB71" s="78">
        <v>6</v>
      </c>
      <c r="AC71" s="78">
        <v>184</v>
      </c>
      <c r="AD71" s="146"/>
      <c r="AE71" s="146"/>
      <c r="AF71" s="146"/>
      <c r="AG71" s="146"/>
      <c r="AH71" s="4"/>
    </row>
    <row r="72" ht="17.25" customHeight="1" spans="1:35" x14ac:dyDescent="0.25">
      <c r="A72" s="45">
        <v>44749</v>
      </c>
      <c r="B72" s="146"/>
      <c r="C72" s="78">
        <v>106</v>
      </c>
      <c r="D72" s="78">
        <v>4</v>
      </c>
      <c r="E72" s="146"/>
      <c r="F72" s="146"/>
      <c r="G72" s="146"/>
      <c r="H72" s="146"/>
      <c r="I72" s="146"/>
      <c r="J72" s="146"/>
      <c r="K72" s="78">
        <v>16</v>
      </c>
      <c r="L72" s="78">
        <v>14</v>
      </c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  <c r="AF72" s="146"/>
      <c r="AG72" s="146"/>
      <c r="AH72" s="4"/>
    </row>
    <row r="73" ht="17.25" customHeight="1" spans="1:35" x14ac:dyDescent="0.25">
      <c r="A73" s="45">
        <v>44780</v>
      </c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78">
        <v>30</v>
      </c>
      <c r="X73" s="146"/>
      <c r="Y73" s="78">
        <v>150</v>
      </c>
      <c r="Z73" s="78">
        <v>150</v>
      </c>
      <c r="AA73" s="146"/>
      <c r="AB73" s="146"/>
      <c r="AC73" s="146"/>
      <c r="AD73" s="146"/>
      <c r="AE73" s="146"/>
      <c r="AF73" s="146"/>
      <c r="AG73" s="146"/>
      <c r="AH73" s="4"/>
    </row>
    <row r="74" ht="17.25" customHeight="1" spans="1:35" x14ac:dyDescent="0.25">
      <c r="A74" s="45">
        <v>44811</v>
      </c>
      <c r="B74" s="78">
        <v>60</v>
      </c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78">
        <v>70</v>
      </c>
      <c r="X74" s="146"/>
      <c r="Y74" s="146"/>
      <c r="Z74" s="146"/>
      <c r="AA74" s="146"/>
      <c r="AB74" s="146"/>
      <c r="AC74" s="146"/>
      <c r="AD74" s="78">
        <v>60</v>
      </c>
      <c r="AE74" s="146"/>
      <c r="AF74" s="146"/>
      <c r="AG74" s="146"/>
      <c r="AH74" s="4"/>
    </row>
    <row r="75" ht="17.25" customHeight="1" spans="1:35" x14ac:dyDescent="0.25">
      <c r="A75" s="45">
        <v>44872</v>
      </c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78">
        <v>60</v>
      </c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4"/>
    </row>
    <row r="76" ht="17.25" customHeight="1" spans="1:35" x14ac:dyDescent="0.25">
      <c r="A76" s="45">
        <v>44902</v>
      </c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78">
        <v>100</v>
      </c>
      <c r="X76" s="146"/>
      <c r="Y76" s="146"/>
      <c r="Z76" s="146"/>
      <c r="AA76" s="146"/>
      <c r="AB76" s="146"/>
      <c r="AC76" s="146"/>
      <c r="AD76" s="146"/>
      <c r="AE76" s="146"/>
      <c r="AF76" s="146"/>
      <c r="AG76" s="146"/>
      <c r="AH76" s="4"/>
    </row>
    <row r="77" ht="17.25" customHeight="1" spans="1:35" x14ac:dyDescent="0.25">
      <c r="A77" s="45" t="s">
        <v>1902</v>
      </c>
      <c r="B77" s="146"/>
      <c r="C77" s="146"/>
      <c r="D77" s="146"/>
      <c r="E77" s="78">
        <v>300</v>
      </c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78">
        <v>200</v>
      </c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  <c r="AF77" s="146"/>
      <c r="AG77" s="146"/>
      <c r="AH77" s="4"/>
    </row>
    <row r="78" ht="17.25" customHeight="1" spans="1:35" x14ac:dyDescent="0.25">
      <c r="A78" s="45" t="s">
        <v>1903</v>
      </c>
      <c r="B78" s="78">
        <v>200</v>
      </c>
      <c r="C78" s="78">
        <v>70</v>
      </c>
      <c r="D78" s="79"/>
      <c r="E78" s="79"/>
      <c r="F78" s="78">
        <v>200</v>
      </c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8">
        <v>100</v>
      </c>
      <c r="V78" s="146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4"/>
    </row>
    <row r="79" ht="17.25" customHeight="1" spans="1:35" x14ac:dyDescent="0.25">
      <c r="A79" s="45" t="s">
        <v>1903</v>
      </c>
      <c r="B79" s="78">
        <v>100</v>
      </c>
      <c r="C79" s="166">
        <v>50</v>
      </c>
      <c r="D79" s="79"/>
      <c r="E79" s="79"/>
      <c r="F79" s="79"/>
      <c r="G79" s="78">
        <v>100</v>
      </c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4"/>
    </row>
    <row r="80" ht="17.25" customHeight="1" spans="1:35" x14ac:dyDescent="0.25">
      <c r="A80" s="583" t="s">
        <v>1904</v>
      </c>
      <c r="B80" s="584">
        <v>250</v>
      </c>
      <c r="C80" s="584">
        <v>80</v>
      </c>
      <c r="D80" s="585"/>
      <c r="E80" s="584">
        <v>100</v>
      </c>
      <c r="F80" s="584">
        <v>200</v>
      </c>
      <c r="G80" s="585"/>
      <c r="H80" s="585"/>
      <c r="I80" s="585"/>
      <c r="J80" s="585"/>
      <c r="K80" s="585"/>
      <c r="L80" s="585"/>
      <c r="M80" s="585"/>
      <c r="N80" s="585"/>
      <c r="O80" s="585"/>
      <c r="P80" s="585"/>
      <c r="Q80" s="584">
        <v>200</v>
      </c>
      <c r="R80" s="585"/>
      <c r="S80" s="585"/>
      <c r="T80" s="585"/>
      <c r="U80" s="585"/>
      <c r="V80" s="585"/>
      <c r="W80" s="584">
        <v>120</v>
      </c>
      <c r="X80" s="585"/>
      <c r="Y80" s="585"/>
      <c r="Z80" s="585"/>
      <c r="AA80" s="585"/>
      <c r="AB80" s="585"/>
      <c r="AC80" s="585"/>
      <c r="AD80" s="585"/>
      <c r="AE80" s="585"/>
      <c r="AF80" s="585"/>
      <c r="AG80" s="585"/>
      <c r="AH80" s="4"/>
    </row>
    <row r="81" ht="17.25" customHeight="1" spans="1:35" x14ac:dyDescent="0.25">
      <c r="A81" s="45" t="s">
        <v>1458</v>
      </c>
      <c r="B81" s="78">
        <v>120</v>
      </c>
      <c r="C81" s="78">
        <v>85</v>
      </c>
      <c r="D81" s="79"/>
      <c r="E81" s="166">
        <v>64</v>
      </c>
      <c r="F81" s="79"/>
      <c r="G81" s="79"/>
      <c r="H81" s="78">
        <v>25</v>
      </c>
      <c r="I81" s="79"/>
      <c r="J81" s="79"/>
      <c r="K81" s="79"/>
      <c r="L81" s="79"/>
      <c r="M81" s="78">
        <v>10</v>
      </c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4"/>
    </row>
    <row r="82" ht="17.25" customHeight="1" spans="1:35" x14ac:dyDescent="0.25">
      <c r="A82" s="45" t="s">
        <v>1905</v>
      </c>
      <c r="B82" s="78">
        <v>60</v>
      </c>
      <c r="C82" s="78">
        <v>102</v>
      </c>
      <c r="D82" s="79"/>
      <c r="E82" s="79"/>
      <c r="F82" s="79"/>
      <c r="G82" s="79"/>
      <c r="H82" s="79"/>
      <c r="I82" s="78">
        <v>20</v>
      </c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8">
        <v>100</v>
      </c>
      <c r="X82" s="79"/>
      <c r="Y82" s="79"/>
      <c r="Z82" s="78">
        <v>30</v>
      </c>
      <c r="AA82" s="79"/>
      <c r="AB82" s="79"/>
      <c r="AC82" s="79"/>
      <c r="AD82" s="79"/>
      <c r="AE82" s="79"/>
      <c r="AF82" s="79"/>
      <c r="AG82" s="79"/>
      <c r="AH82" s="4"/>
    </row>
    <row r="83" ht="17.25" customHeight="1" spans="1:35" x14ac:dyDescent="0.25">
      <c r="A83" s="45" t="s">
        <v>1905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8">
        <v>60</v>
      </c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8">
        <v>50</v>
      </c>
      <c r="Z83" s="78">
        <v>20</v>
      </c>
      <c r="AA83" s="79"/>
      <c r="AB83" s="79"/>
      <c r="AC83" s="79"/>
      <c r="AD83" s="79"/>
      <c r="AE83" s="79"/>
      <c r="AF83" s="79"/>
      <c r="AG83" s="79"/>
      <c r="AH83" s="4"/>
    </row>
    <row r="84" ht="17.25" customHeight="1" spans="1:35" x14ac:dyDescent="0.25">
      <c r="A84" s="45" t="s">
        <v>1905</v>
      </c>
      <c r="B84" s="79"/>
      <c r="C84" s="79"/>
      <c r="D84" s="79"/>
      <c r="E84" s="79"/>
      <c r="F84" s="79"/>
      <c r="G84" s="78">
        <v>200</v>
      </c>
      <c r="H84" s="78">
        <v>103</v>
      </c>
      <c r="I84" s="79"/>
      <c r="J84" s="79"/>
      <c r="K84" s="79"/>
      <c r="L84" s="79"/>
      <c r="M84" s="78">
        <v>30</v>
      </c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4"/>
    </row>
    <row r="85" ht="17.25" customHeight="1" spans="1:35" x14ac:dyDescent="0.25">
      <c r="A85" s="45" t="s">
        <v>1905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8">
        <v>100</v>
      </c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4"/>
    </row>
    <row r="86" ht="17.25" customHeight="1" spans="1:35" x14ac:dyDescent="0.25">
      <c r="A86" s="45" t="s">
        <v>1906</v>
      </c>
      <c r="B86" s="78">
        <v>620</v>
      </c>
      <c r="C86" s="78">
        <v>310</v>
      </c>
      <c r="D86" s="78">
        <v>400</v>
      </c>
      <c r="E86" s="79"/>
      <c r="F86" s="78">
        <v>1100</v>
      </c>
      <c r="G86" s="78">
        <v>200</v>
      </c>
      <c r="H86" s="79"/>
      <c r="I86" s="78">
        <v>27</v>
      </c>
      <c r="J86" s="78">
        <v>240</v>
      </c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8">
        <v>50</v>
      </c>
      <c r="Z86" s="78">
        <v>30</v>
      </c>
      <c r="AA86" s="79"/>
      <c r="AB86" s="79"/>
      <c r="AC86" s="79"/>
      <c r="AD86" s="79"/>
      <c r="AE86" s="79"/>
      <c r="AF86" s="79"/>
      <c r="AG86" s="79"/>
      <c r="AH86" s="4"/>
    </row>
    <row r="87" ht="17.25" customHeight="1" spans="1:35" x14ac:dyDescent="0.25">
      <c r="A87" s="45" t="s">
        <v>1906</v>
      </c>
      <c r="B87" s="78">
        <v>86</v>
      </c>
      <c r="C87" s="78">
        <v>69</v>
      </c>
      <c r="D87" s="79"/>
      <c r="E87" s="78">
        <v>80</v>
      </c>
      <c r="F87" s="79"/>
      <c r="G87" s="78">
        <v>200</v>
      </c>
      <c r="H87" s="78">
        <v>90</v>
      </c>
      <c r="I87" s="78">
        <v>64</v>
      </c>
      <c r="J87" s="79"/>
      <c r="K87" s="79"/>
      <c r="L87" s="78">
        <v>48</v>
      </c>
      <c r="M87" s="78">
        <v>28</v>
      </c>
      <c r="N87" s="79"/>
      <c r="O87" s="79"/>
      <c r="P87" s="79"/>
      <c r="Q87" s="79"/>
      <c r="R87" s="79"/>
      <c r="S87" s="79"/>
      <c r="T87" s="79"/>
      <c r="U87" s="79"/>
      <c r="V87" s="79"/>
      <c r="W87" s="78">
        <v>50</v>
      </c>
      <c r="X87" s="79"/>
      <c r="Y87" s="146"/>
      <c r="Z87" s="146"/>
      <c r="AA87" s="79"/>
      <c r="AB87" s="79"/>
      <c r="AC87" s="79"/>
      <c r="AD87" s="79"/>
      <c r="AE87" s="79"/>
      <c r="AF87" s="79"/>
      <c r="AG87" s="79"/>
      <c r="AH87" s="4"/>
    </row>
    <row r="88" ht="17.25" customHeight="1" spans="1:35" x14ac:dyDescent="0.25">
      <c r="A88" s="5" t="s">
        <v>1907</v>
      </c>
      <c r="B88" s="78">
        <v>84</v>
      </c>
      <c r="C88" s="78">
        <v>84</v>
      </c>
      <c r="D88" s="78">
        <v>180</v>
      </c>
      <c r="E88" s="78">
        <v>48</v>
      </c>
      <c r="F88" s="78">
        <v>150</v>
      </c>
      <c r="G88" s="79"/>
      <c r="H88" s="78">
        <v>15</v>
      </c>
      <c r="I88" s="78">
        <v>20</v>
      </c>
      <c r="J88" s="78">
        <v>20</v>
      </c>
      <c r="K88" s="79"/>
      <c r="L88" s="78">
        <v>24</v>
      </c>
      <c r="M88" s="78">
        <v>5</v>
      </c>
      <c r="N88" s="79"/>
      <c r="O88" s="78">
        <v>12</v>
      </c>
      <c r="P88" s="78">
        <v>12</v>
      </c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4"/>
    </row>
    <row r="89" ht="17.25" customHeight="1" spans="1:35" x14ac:dyDescent="0.25">
      <c r="A89" s="45" t="s">
        <v>97</v>
      </c>
      <c r="B89" s="78">
        <v>56</v>
      </c>
      <c r="C89" s="78">
        <v>56</v>
      </c>
      <c r="D89" s="78">
        <v>112</v>
      </c>
      <c r="E89" s="78">
        <v>16</v>
      </c>
      <c r="F89" s="79"/>
      <c r="G89" s="79"/>
      <c r="H89" s="78">
        <v>27</v>
      </c>
      <c r="I89" s="79"/>
      <c r="J89" s="78">
        <v>22</v>
      </c>
      <c r="K89" s="79"/>
      <c r="L89" s="79"/>
      <c r="M89" s="78">
        <v>10</v>
      </c>
      <c r="N89" s="79"/>
      <c r="O89" s="79"/>
      <c r="P89" s="79"/>
      <c r="Q89" s="78">
        <v>16</v>
      </c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4"/>
    </row>
    <row r="90" ht="17.25" customHeight="1" spans="1:35" x14ac:dyDescent="0.25">
      <c r="A90" s="45" t="s">
        <v>98</v>
      </c>
      <c r="B90" s="78">
        <v>392</v>
      </c>
      <c r="C90" s="78">
        <v>392</v>
      </c>
      <c r="D90" s="78">
        <v>640</v>
      </c>
      <c r="E90" s="78">
        <v>112</v>
      </c>
      <c r="F90" s="78">
        <v>320</v>
      </c>
      <c r="G90" s="79"/>
      <c r="H90" s="79"/>
      <c r="I90" s="78">
        <v>64</v>
      </c>
      <c r="J90" s="79"/>
      <c r="K90" s="79"/>
      <c r="L90" s="79"/>
      <c r="M90" s="78">
        <v>27</v>
      </c>
      <c r="N90" s="79"/>
      <c r="O90" s="79"/>
      <c r="P90" s="79"/>
      <c r="Q90" s="78">
        <v>112</v>
      </c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4"/>
    </row>
    <row r="91" ht="17.25" customHeight="1" spans="1:35" x14ac:dyDescent="0.25">
      <c r="A91" s="5" t="s">
        <v>1908</v>
      </c>
      <c r="B91" s="18">
        <v>100</v>
      </c>
      <c r="C91" s="18">
        <v>100</v>
      </c>
      <c r="D91" s="18">
        <v>200</v>
      </c>
      <c r="E91" s="25"/>
      <c r="F91" s="18">
        <v>50</v>
      </c>
      <c r="G91" s="25"/>
      <c r="H91" s="18">
        <v>150</v>
      </c>
      <c r="I91" s="25"/>
      <c r="J91" s="18">
        <v>30</v>
      </c>
      <c r="K91" s="18">
        <v>50</v>
      </c>
      <c r="L91" s="25"/>
      <c r="M91" s="6"/>
      <c r="N91" s="25"/>
      <c r="O91" s="25"/>
      <c r="P91" s="25"/>
      <c r="Q91" s="6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4"/>
    </row>
    <row r="92" ht="17.25" customHeight="1" spans="1:35" x14ac:dyDescent="0.25">
      <c r="A92" s="104" t="s">
        <v>1909</v>
      </c>
      <c r="B92" s="126"/>
      <c r="C92" s="126"/>
      <c r="D92" s="126"/>
      <c r="E92" s="307"/>
      <c r="F92" s="162">
        <v>-152</v>
      </c>
      <c r="G92" s="307"/>
      <c r="H92" s="126"/>
      <c r="I92" s="307"/>
      <c r="J92" s="126"/>
      <c r="K92" s="126"/>
      <c r="L92" s="307"/>
      <c r="M92" s="126"/>
      <c r="N92" s="307"/>
      <c r="O92" s="307"/>
      <c r="P92" s="307"/>
      <c r="Q92" s="126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4"/>
    </row>
    <row r="93" ht="17.25" customHeight="1" spans="1:35" x14ac:dyDescent="0.25">
      <c r="A93" s="75" t="s">
        <v>1648</v>
      </c>
      <c r="B93" s="76">
        <f>SUM(C68:C96)</f>
      </c>
      <c r="C93" s="76">
        <f>SUM(D68:D96)</f>
      </c>
      <c r="D93" s="76">
        <f>SUM(E68:E96)</f>
      </c>
      <c r="E93" s="76">
        <f>SUM(F68:F96)</f>
      </c>
      <c r="F93" s="76">
        <f>SUM(G68:G97)</f>
      </c>
      <c r="G93" s="76">
        <f>SUM(H68:H96)</f>
      </c>
      <c r="H93" s="76">
        <f>SUM(I68:I96)</f>
      </c>
      <c r="I93" s="76">
        <f>SUM(J68:J96)</f>
      </c>
      <c r="J93" s="76">
        <f>SUM(K68:K96)</f>
      </c>
      <c r="K93" s="76">
        <f>SUM(L68:L96)</f>
      </c>
      <c r="L93" s="76">
        <f>SUM(M68:M96)</f>
      </c>
      <c r="M93" s="76">
        <f>SUM(N68:N96)</f>
      </c>
      <c r="N93" s="76">
        <f>SUM(O68:O96)</f>
      </c>
      <c r="O93" s="76">
        <f>SUM(P68:P96)</f>
      </c>
      <c r="P93" s="76">
        <f>SUM(Q68:Q96)</f>
      </c>
      <c r="Q93" s="76">
        <f>SUM(R68:R96)</f>
      </c>
      <c r="R93" s="76">
        <f>SUM(S68:S96)</f>
      </c>
      <c r="S93" s="76">
        <f>SUM(T68:T96)</f>
      </c>
      <c r="T93" s="76">
        <f>SUM(U68:U96)</f>
      </c>
      <c r="U93" s="76">
        <f>SUM(V68:V96)</f>
      </c>
      <c r="V93" s="189"/>
      <c r="W93" s="76">
        <f>SUM(X68:X96)</f>
      </c>
      <c r="X93" s="76">
        <f>SUM(Y68:Y96)</f>
      </c>
      <c r="Y93" s="76">
        <f>SUM(Z68:Z96)</f>
      </c>
      <c r="Z93" s="76">
        <f>SUM(AA68:AA96)</f>
      </c>
      <c r="AA93" s="76">
        <f>SUM(AB68:AB96)</f>
      </c>
      <c r="AB93" s="76">
        <f>SUM(AC68:AC96)</f>
      </c>
      <c r="AC93" s="76">
        <f>SUM(AD68:AD96)</f>
      </c>
      <c r="AD93" s="76">
        <f>SUM(AE68:AE96)</f>
      </c>
      <c r="AE93" s="189"/>
      <c r="AF93" s="189"/>
      <c r="AG93" s="76">
        <f>SUM(AH68:AH96)</f>
      </c>
      <c r="AH93" s="4"/>
    </row>
    <row r="94" ht="17.25" customHeight="1" spans="1:35" x14ac:dyDescent="0.25">
      <c r="A94" s="45">
        <v>44569</v>
      </c>
      <c r="B94" s="78">
        <v>200</v>
      </c>
      <c r="C94" s="79"/>
      <c r="D94" s="78">
        <v>500</v>
      </c>
      <c r="E94" s="78">
        <v>200</v>
      </c>
      <c r="F94" s="78">
        <v>600</v>
      </c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8">
        <v>200</v>
      </c>
      <c r="R94" s="79"/>
      <c r="S94" s="78">
        <v>200</v>
      </c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4"/>
    </row>
    <row r="95" ht="17.25" customHeight="1" spans="1:35" x14ac:dyDescent="0.25">
      <c r="A95" s="45">
        <v>44689</v>
      </c>
      <c r="B95" s="78">
        <v>200</v>
      </c>
      <c r="C95" s="78">
        <v>220</v>
      </c>
      <c r="D95" s="78">
        <v>300</v>
      </c>
      <c r="E95" s="78">
        <v>180</v>
      </c>
      <c r="F95" s="78">
        <v>900</v>
      </c>
      <c r="G95" s="79"/>
      <c r="H95" s="79"/>
      <c r="I95" s="78">
        <v>60</v>
      </c>
      <c r="J95" s="79"/>
      <c r="K95" s="78">
        <v>100</v>
      </c>
      <c r="L95" s="79"/>
      <c r="M95" s="79"/>
      <c r="N95" s="79"/>
      <c r="O95" s="79"/>
      <c r="P95" s="79"/>
      <c r="Q95" s="78">
        <v>180</v>
      </c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4"/>
    </row>
    <row r="96" ht="17.25" customHeight="1" spans="1:35" x14ac:dyDescent="0.25">
      <c r="A96" s="45" t="s">
        <v>1910</v>
      </c>
      <c r="B96" s="79"/>
      <c r="C96" s="78">
        <v>50</v>
      </c>
      <c r="D96" s="79"/>
      <c r="E96" s="79"/>
      <c r="F96" s="79"/>
      <c r="G96" s="79"/>
      <c r="H96" s="79"/>
      <c r="I96" s="79"/>
      <c r="J96" s="79"/>
      <c r="K96" s="78">
        <v>100</v>
      </c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4"/>
    </row>
    <row r="97" ht="17.25" customHeight="1" spans="1:35" x14ac:dyDescent="0.25">
      <c r="A97" s="45">
        <v>44689</v>
      </c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8">
        <v>-43</v>
      </c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4"/>
    </row>
    <row r="98" ht="17.25" customHeight="1" spans="1:35" x14ac:dyDescent="0.25">
      <c r="A98" s="5">
        <v>44873</v>
      </c>
      <c r="B98" s="78">
        <v>200</v>
      </c>
      <c r="C98" s="78">
        <v>200</v>
      </c>
      <c r="D98" s="78">
        <v>400</v>
      </c>
      <c r="E98" s="78">
        <v>50</v>
      </c>
      <c r="F98" s="78">
        <v>200</v>
      </c>
      <c r="G98" s="79"/>
      <c r="H98" s="79"/>
      <c r="I98" s="78">
        <v>37</v>
      </c>
      <c r="J98" s="78">
        <v>50</v>
      </c>
      <c r="K98" s="78">
        <v>40</v>
      </c>
      <c r="L98" s="79"/>
      <c r="M98" s="79"/>
      <c r="N98" s="79"/>
      <c r="O98" s="79"/>
      <c r="P98" s="79"/>
      <c r="Q98" s="79"/>
      <c r="R98" s="78">
        <v>100</v>
      </c>
      <c r="S98" s="79"/>
      <c r="T98" s="79"/>
      <c r="U98" s="79"/>
      <c r="V98" s="79"/>
      <c r="W98" s="78">
        <v>150</v>
      </c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4"/>
    </row>
    <row r="99" ht="17.25" customHeight="1" spans="1:35" x14ac:dyDescent="0.25">
      <c r="A99" s="45">
        <v>44903</v>
      </c>
      <c r="B99" s="79"/>
      <c r="C99" s="79"/>
      <c r="D99" s="78">
        <v>400</v>
      </c>
      <c r="E99" s="79"/>
      <c r="F99" s="78">
        <v>400</v>
      </c>
      <c r="G99" s="79"/>
      <c r="H99" s="78">
        <v>50</v>
      </c>
      <c r="I99" s="79"/>
      <c r="J99" s="79"/>
      <c r="K99" s="79"/>
      <c r="L99" s="79"/>
      <c r="M99" s="78">
        <v>25</v>
      </c>
      <c r="N99" s="79"/>
      <c r="O99" s="78">
        <v>40</v>
      </c>
      <c r="P99" s="78">
        <v>100</v>
      </c>
      <c r="Q99" s="79"/>
      <c r="R99" s="79"/>
      <c r="S99" s="79"/>
      <c r="T99" s="79"/>
      <c r="U99" s="79"/>
      <c r="V99" s="79"/>
      <c r="W99" s="146"/>
      <c r="X99" s="79"/>
      <c r="Y99" s="79"/>
      <c r="Z99" s="78">
        <v>25</v>
      </c>
      <c r="AA99" s="79"/>
      <c r="AB99" s="79"/>
      <c r="AC99" s="79"/>
      <c r="AD99" s="79"/>
      <c r="AE99" s="78">
        <v>100</v>
      </c>
      <c r="AF99" s="146"/>
      <c r="AG99" s="79"/>
      <c r="AH99" s="4"/>
    </row>
    <row r="100" ht="17.25" customHeight="1" spans="1:35" x14ac:dyDescent="0.25">
      <c r="A100" s="45">
        <v>44903</v>
      </c>
      <c r="B100" s="78">
        <v>100</v>
      </c>
      <c r="C100" s="78">
        <v>84</v>
      </c>
      <c r="D100" s="79"/>
      <c r="E100" s="79"/>
      <c r="F100" s="79"/>
      <c r="G100" s="79"/>
      <c r="H100" s="78">
        <v>30</v>
      </c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146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4"/>
    </row>
    <row r="101" ht="17.25" customHeight="1" spans="1:35" x14ac:dyDescent="0.25">
      <c r="A101" s="45" t="s">
        <v>1911</v>
      </c>
      <c r="B101" s="78">
        <v>180</v>
      </c>
      <c r="C101" s="78">
        <v>196</v>
      </c>
      <c r="D101" s="79"/>
      <c r="E101" s="79"/>
      <c r="F101" s="79"/>
      <c r="G101" s="79"/>
      <c r="H101" s="78">
        <v>20</v>
      </c>
      <c r="I101" s="79"/>
      <c r="J101" s="79"/>
      <c r="K101" s="79"/>
      <c r="L101" s="79"/>
      <c r="M101" s="78">
        <v>15</v>
      </c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4"/>
    </row>
    <row r="102" ht="17.25" customHeight="1" spans="1:35" x14ac:dyDescent="0.25">
      <c r="A102" s="45" t="s">
        <v>1912</v>
      </c>
      <c r="B102" s="146"/>
      <c r="C102" s="79"/>
      <c r="D102" s="79"/>
      <c r="E102" s="79"/>
      <c r="F102" s="78">
        <v>300</v>
      </c>
      <c r="G102" s="79"/>
      <c r="H102" s="78">
        <v>100</v>
      </c>
      <c r="I102" s="79"/>
      <c r="J102" s="78">
        <v>50</v>
      </c>
      <c r="K102" s="78">
        <v>50</v>
      </c>
      <c r="L102" s="79"/>
      <c r="M102" s="78">
        <v>15</v>
      </c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4"/>
    </row>
    <row r="103" ht="17.25" customHeight="1" spans="1:35" x14ac:dyDescent="0.25">
      <c r="A103" s="45" t="s">
        <v>1912</v>
      </c>
      <c r="B103" s="78">
        <v>45</v>
      </c>
      <c r="C103" s="78">
        <v>72</v>
      </c>
      <c r="D103" s="78">
        <v>95</v>
      </c>
      <c r="E103" s="79"/>
      <c r="F103" s="79"/>
      <c r="G103" s="79"/>
      <c r="H103" s="78">
        <v>20</v>
      </c>
      <c r="I103" s="79"/>
      <c r="J103" s="79"/>
      <c r="K103" s="79"/>
      <c r="L103" s="79"/>
      <c r="M103" s="78">
        <v>10</v>
      </c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4"/>
    </row>
    <row r="104" ht="17.25" customHeight="1" spans="1:35" x14ac:dyDescent="0.25">
      <c r="A104" s="45" t="s">
        <v>1912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146"/>
      <c r="X104" s="79"/>
      <c r="Y104" s="79"/>
      <c r="Z104" s="79"/>
      <c r="AA104" s="78">
        <v>-11</v>
      </c>
      <c r="AB104" s="78">
        <v>-4</v>
      </c>
      <c r="AC104" s="78">
        <v>-181</v>
      </c>
      <c r="AD104" s="79"/>
      <c r="AE104" s="79"/>
      <c r="AF104" s="79"/>
      <c r="AG104" s="79"/>
      <c r="AH104" s="4"/>
    </row>
    <row r="105" ht="17.25" customHeight="1" spans="1:35" x14ac:dyDescent="0.25">
      <c r="A105" s="45" t="s">
        <v>60</v>
      </c>
      <c r="B105" s="78">
        <v>165</v>
      </c>
      <c r="C105" s="78">
        <v>144</v>
      </c>
      <c r="D105" s="78">
        <v>381</v>
      </c>
      <c r="E105" s="79"/>
      <c r="F105" s="78">
        <v>400</v>
      </c>
      <c r="G105" s="79"/>
      <c r="H105" s="78">
        <v>172</v>
      </c>
      <c r="I105" s="79"/>
      <c r="J105" s="79"/>
      <c r="K105" s="79"/>
      <c r="L105" s="79"/>
      <c r="M105" s="78">
        <v>20</v>
      </c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4"/>
    </row>
    <row r="106" ht="17.25" customHeight="1" spans="1:35" x14ac:dyDescent="0.25">
      <c r="A106" s="45" t="s">
        <v>60</v>
      </c>
      <c r="B106" s="78">
        <v>90</v>
      </c>
      <c r="C106" s="78">
        <v>84</v>
      </c>
      <c r="D106" s="78">
        <v>100</v>
      </c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4"/>
    </row>
    <row r="107" ht="17.25" customHeight="1" spans="1:35" x14ac:dyDescent="0.25">
      <c r="A107" s="45" t="s">
        <v>1913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8">
        <v>40</v>
      </c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4"/>
    </row>
    <row r="108" ht="17.25" customHeight="1" spans="1:35" x14ac:dyDescent="0.25">
      <c r="A108" s="45" t="s">
        <v>1913</v>
      </c>
      <c r="B108" s="78">
        <v>100</v>
      </c>
      <c r="C108" s="78">
        <v>100</v>
      </c>
      <c r="D108" s="78">
        <v>200</v>
      </c>
      <c r="E108" s="78">
        <v>100</v>
      </c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4"/>
    </row>
    <row r="109" ht="17.25" customHeight="1" spans="1:35" x14ac:dyDescent="0.25">
      <c r="A109" s="45" t="s">
        <v>1914</v>
      </c>
      <c r="B109" s="146"/>
      <c r="C109" s="146"/>
      <c r="D109" s="146"/>
      <c r="E109" s="146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8">
        <v>-188</v>
      </c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4"/>
    </row>
    <row r="110" ht="17.25" customHeight="1" spans="1:35" x14ac:dyDescent="0.25">
      <c r="A110" s="45" t="s">
        <v>1914</v>
      </c>
      <c r="B110" s="78">
        <v>250</v>
      </c>
      <c r="C110" s="78">
        <v>250</v>
      </c>
      <c r="D110" s="78">
        <v>248</v>
      </c>
      <c r="E110" s="78">
        <v>28</v>
      </c>
      <c r="F110" s="79"/>
      <c r="G110" s="78">
        <v>320</v>
      </c>
      <c r="H110" s="78">
        <v>20</v>
      </c>
      <c r="I110" s="79"/>
      <c r="J110" s="78">
        <v>128</v>
      </c>
      <c r="K110" s="79"/>
      <c r="L110" s="78">
        <v>35</v>
      </c>
      <c r="M110" s="78">
        <v>60</v>
      </c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4"/>
    </row>
    <row r="111" ht="17.25" customHeight="1" spans="1:35" x14ac:dyDescent="0.25">
      <c r="A111" s="45" t="s">
        <v>1914</v>
      </c>
      <c r="B111" s="78">
        <v>80</v>
      </c>
      <c r="C111" s="78">
        <v>83</v>
      </c>
      <c r="D111" s="79"/>
      <c r="E111" s="79"/>
      <c r="F111" s="79"/>
      <c r="G111" s="79"/>
      <c r="H111" s="78">
        <v>30</v>
      </c>
      <c r="I111" s="79"/>
      <c r="J111" s="79"/>
      <c r="K111" s="79"/>
      <c r="L111" s="79"/>
      <c r="M111" s="78">
        <v>10</v>
      </c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4"/>
    </row>
    <row r="112" ht="17.25" customHeight="1" spans="1:35" x14ac:dyDescent="0.25">
      <c r="A112" s="45" t="s">
        <v>1459</v>
      </c>
      <c r="B112" s="78">
        <v>82</v>
      </c>
      <c r="C112" s="78">
        <v>79</v>
      </c>
      <c r="D112" s="146"/>
      <c r="E112" s="146"/>
      <c r="F112" s="78">
        <v>100</v>
      </c>
      <c r="G112" s="79"/>
      <c r="H112" s="78">
        <v>100</v>
      </c>
      <c r="I112" s="79"/>
      <c r="J112" s="79"/>
      <c r="K112" s="79"/>
      <c r="L112" s="79"/>
      <c r="M112" s="78">
        <v>100</v>
      </c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4"/>
    </row>
    <row r="113" ht="17.25" customHeight="1" spans="1:35" x14ac:dyDescent="0.25">
      <c r="A113" s="45" t="s">
        <v>881</v>
      </c>
      <c r="B113" s="146"/>
      <c r="C113" s="146"/>
      <c r="D113" s="78">
        <v>130</v>
      </c>
      <c r="E113" s="146"/>
      <c r="F113" s="146"/>
      <c r="G113" s="79"/>
      <c r="H113" s="78">
        <v>30</v>
      </c>
      <c r="I113" s="79"/>
      <c r="J113" s="79"/>
      <c r="K113" s="79"/>
      <c r="L113" s="79"/>
      <c r="M113" s="146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4"/>
    </row>
    <row r="114" ht="17.25" customHeight="1" spans="1:35" x14ac:dyDescent="0.25">
      <c r="A114" s="45" t="s">
        <v>881</v>
      </c>
      <c r="B114" s="146"/>
      <c r="C114" s="146"/>
      <c r="D114" s="78">
        <v>370</v>
      </c>
      <c r="E114" s="146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4"/>
    </row>
    <row r="115" ht="17.25" customHeight="1" spans="1:35" x14ac:dyDescent="0.25">
      <c r="A115" s="5" t="s">
        <v>243</v>
      </c>
      <c r="B115" s="18">
        <v>120</v>
      </c>
      <c r="C115" s="18">
        <v>80</v>
      </c>
      <c r="D115" s="18">
        <v>180</v>
      </c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4"/>
    </row>
    <row r="116" ht="17.25" customHeight="1" spans="1:35" x14ac:dyDescent="0.25">
      <c r="A116" s="5" t="s">
        <v>243</v>
      </c>
      <c r="B116" s="18">
        <v>200</v>
      </c>
      <c r="C116" s="18">
        <v>100</v>
      </c>
      <c r="D116" s="18">
        <v>200</v>
      </c>
      <c r="E116" s="18">
        <v>128</v>
      </c>
      <c r="F116" s="25"/>
      <c r="G116" s="18">
        <v>500</v>
      </c>
      <c r="H116" s="25"/>
      <c r="I116" s="18">
        <v>75</v>
      </c>
      <c r="J116" s="18">
        <v>128</v>
      </c>
      <c r="K116" s="25"/>
      <c r="L116" s="18">
        <v>35</v>
      </c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4"/>
    </row>
    <row r="117" ht="17.25" customHeight="1" spans="1:35" x14ac:dyDescent="0.25">
      <c r="A117" s="5" t="s">
        <v>243</v>
      </c>
      <c r="B117" s="18">
        <v>100</v>
      </c>
      <c r="C117" s="18">
        <v>48</v>
      </c>
      <c r="D117" s="18">
        <v>300</v>
      </c>
      <c r="E117" s="25"/>
      <c r="F117" s="25"/>
      <c r="G117" s="25"/>
      <c r="H117" s="25"/>
      <c r="I117" s="18">
        <v>30</v>
      </c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4"/>
    </row>
    <row r="118" ht="17.25" customHeight="1" spans="1:35" x14ac:dyDescent="0.25">
      <c r="A118" s="5" t="s">
        <v>1915</v>
      </c>
      <c r="B118" s="18">
        <v>130</v>
      </c>
      <c r="C118" s="18">
        <v>65</v>
      </c>
      <c r="D118" s="18">
        <v>120</v>
      </c>
      <c r="E118" s="25"/>
      <c r="F118" s="25"/>
      <c r="G118" s="25"/>
      <c r="H118" s="25"/>
      <c r="I118" s="25"/>
      <c r="J118" s="25"/>
      <c r="K118" s="25"/>
      <c r="L118" s="18">
        <v>10</v>
      </c>
      <c r="M118" s="18">
        <v>12</v>
      </c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4"/>
    </row>
    <row r="119" ht="17.25" customHeight="1" spans="1:35" x14ac:dyDescent="0.25">
      <c r="A119" s="5" t="s">
        <v>1915</v>
      </c>
      <c r="B119" s="6"/>
      <c r="C119" s="6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18">
        <v>-50</v>
      </c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4"/>
    </row>
    <row r="120" ht="17.25" customHeight="1" spans="1:35" x14ac:dyDescent="0.25">
      <c r="A120" s="5" t="s">
        <v>236</v>
      </c>
      <c r="B120" s="18">
        <v>120</v>
      </c>
      <c r="C120" s="18">
        <v>84</v>
      </c>
      <c r="D120" s="18">
        <v>122</v>
      </c>
      <c r="E120" s="18">
        <v>100</v>
      </c>
      <c r="F120" s="25"/>
      <c r="G120" s="18">
        <v>100</v>
      </c>
      <c r="H120" s="25"/>
      <c r="I120" s="25"/>
      <c r="J120" s="25"/>
      <c r="K120" s="25"/>
      <c r="L120" s="25"/>
      <c r="M120" s="18">
        <v>15</v>
      </c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4"/>
    </row>
    <row r="121" ht="17.25" customHeight="1" spans="1:35" x14ac:dyDescent="0.25">
      <c r="A121" s="5" t="s">
        <v>1916</v>
      </c>
      <c r="B121" s="18">
        <v>140</v>
      </c>
      <c r="C121" s="18">
        <v>119</v>
      </c>
      <c r="D121" s="18">
        <v>34</v>
      </c>
      <c r="E121" s="18">
        <v>8</v>
      </c>
      <c r="F121" s="18">
        <v>300</v>
      </c>
      <c r="G121" s="18">
        <v>100</v>
      </c>
      <c r="H121" s="25"/>
      <c r="I121" s="25"/>
      <c r="J121" s="18">
        <v>54</v>
      </c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4"/>
    </row>
    <row r="122" ht="17.25" customHeight="1" spans="1:35" x14ac:dyDescent="0.25">
      <c r="A122" s="5" t="s">
        <v>1916</v>
      </c>
      <c r="B122" s="25"/>
      <c r="C122" s="6"/>
      <c r="D122" s="6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18">
        <v>-100</v>
      </c>
      <c r="R122" s="25"/>
      <c r="S122" s="25"/>
      <c r="T122" s="25"/>
      <c r="U122" s="25"/>
      <c r="V122" s="25"/>
      <c r="W122" s="18">
        <v>-60</v>
      </c>
      <c r="X122" s="25"/>
      <c r="Y122" s="25"/>
      <c r="Z122" s="25"/>
      <c r="AA122" s="18">
        <v>-9</v>
      </c>
      <c r="AB122" s="25"/>
      <c r="AC122" s="25"/>
      <c r="AD122" s="25"/>
      <c r="AE122" s="25"/>
      <c r="AF122" s="25"/>
      <c r="AG122" s="25"/>
      <c r="AH122" s="4"/>
    </row>
    <row r="123" ht="17.25" customHeight="1" spans="1:35" x14ac:dyDescent="0.25">
      <c r="A123" s="5" t="s">
        <v>1917</v>
      </c>
      <c r="B123" s="25"/>
      <c r="C123" s="18">
        <v>-103</v>
      </c>
      <c r="D123" s="6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4"/>
    </row>
    <row r="124" ht="17.25" customHeight="1" spans="1:35" x14ac:dyDescent="0.25">
      <c r="A124" s="5" t="s">
        <v>1917</v>
      </c>
      <c r="B124" s="25"/>
      <c r="C124" s="25"/>
      <c r="D124" s="6"/>
      <c r="E124" s="25"/>
      <c r="F124" s="25"/>
      <c r="G124" s="25"/>
      <c r="H124" s="18">
        <v>160</v>
      </c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4"/>
    </row>
    <row r="125" ht="17.25" customHeight="1" spans="1:35" x14ac:dyDescent="0.25">
      <c r="A125" s="75" t="s">
        <v>1636</v>
      </c>
      <c r="B125" s="76">
        <f>SUM(C98:C129)</f>
      </c>
      <c r="C125" s="76">
        <f>SUM(D98:D129)</f>
      </c>
      <c r="D125" s="76">
        <f>SUM(E98:E129)</f>
      </c>
      <c r="E125" s="76">
        <f>SUM(F98:F129)</f>
      </c>
      <c r="F125" s="76">
        <f>SUM(G98:G129)</f>
      </c>
      <c r="G125" s="76">
        <f>SUM(H98:H129)</f>
      </c>
      <c r="H125" s="76">
        <f>SUM(I98:I129)</f>
      </c>
      <c r="I125" s="76">
        <f>SUM(J98:J129)</f>
      </c>
      <c r="J125" s="76">
        <f>SUM(K98:K129)</f>
      </c>
      <c r="K125" s="76">
        <f>SUM(L98:L129)</f>
      </c>
      <c r="L125" s="76">
        <f>SUM(M98:M129)</f>
      </c>
      <c r="M125" s="76">
        <f>SUM(N98:N129)</f>
      </c>
      <c r="N125" s="76">
        <f>SUM(O98:O129)</f>
      </c>
      <c r="O125" s="76">
        <f>SUM(P98:P129)</f>
      </c>
      <c r="P125" s="76">
        <f>SUM(Q98:Q129)</f>
      </c>
      <c r="Q125" s="76">
        <f>SUM(R98:R129)</f>
      </c>
      <c r="R125" s="76">
        <f>SUM(S98:S129)</f>
      </c>
      <c r="S125" s="76">
        <f>SUM(T98:T129)</f>
      </c>
      <c r="T125" s="76">
        <f>SUM(U98:U129)</f>
      </c>
      <c r="U125" s="76">
        <f>SUM(V98:V129)</f>
      </c>
      <c r="V125" s="189"/>
      <c r="W125" s="76">
        <f>SUM(X98:X129)</f>
      </c>
      <c r="X125" s="76">
        <f>SUM(Y98:Y129)</f>
      </c>
      <c r="Y125" s="76">
        <f>SUM(Z98:Z129)</f>
      </c>
      <c r="Z125" s="76">
        <f>SUM(AA98:AA129)</f>
      </c>
      <c r="AA125" s="76">
        <f>SUM(AB98:AB129)</f>
      </c>
      <c r="AB125" s="76">
        <f>SUM(AC98:AC129)</f>
      </c>
      <c r="AC125" s="76">
        <f>SUM(AD98:AD129)</f>
      </c>
      <c r="AD125" s="76">
        <f>SUM(AE98:AE129)</f>
      </c>
      <c r="AE125" s="76">
        <f>SUM(AF98:AF129)</f>
      </c>
      <c r="AF125" s="189"/>
      <c r="AG125" s="76">
        <f>SUM(AH98:AH129)</f>
      </c>
      <c r="AH125" s="4"/>
    </row>
    <row r="126" ht="17.25" customHeight="1" spans="1:35" x14ac:dyDescent="0.25">
      <c r="A126" s="45">
        <v>44570</v>
      </c>
      <c r="B126" s="146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78">
        <v>-150</v>
      </c>
      <c r="R126" s="146"/>
      <c r="S126" s="146"/>
      <c r="T126" s="146"/>
      <c r="U126" s="146"/>
      <c r="V126" s="146"/>
      <c r="W126" s="78">
        <v>-100</v>
      </c>
      <c r="X126" s="146"/>
      <c r="Y126" s="146"/>
      <c r="Z126" s="146"/>
      <c r="AA126" s="146"/>
      <c r="AB126" s="146"/>
      <c r="AC126" s="146"/>
      <c r="AD126" s="146"/>
      <c r="AE126" s="146"/>
      <c r="AF126" s="146"/>
      <c r="AG126" s="146"/>
      <c r="AH126" s="4"/>
    </row>
    <row r="127" ht="17.25" customHeight="1" spans="1:35" x14ac:dyDescent="0.25">
      <c r="A127" s="45">
        <v>44601</v>
      </c>
      <c r="B127" s="146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78">
        <v>-100</v>
      </c>
      <c r="R127" s="146"/>
      <c r="S127" s="146"/>
      <c r="T127" s="146"/>
      <c r="U127" s="146"/>
      <c r="V127" s="146"/>
      <c r="W127" s="78">
        <v>-100</v>
      </c>
      <c r="X127" s="146"/>
      <c r="Y127" s="146"/>
      <c r="Z127" s="146"/>
      <c r="AA127" s="146"/>
      <c r="AB127" s="146"/>
      <c r="AC127" s="146"/>
      <c r="AD127" s="146"/>
      <c r="AE127" s="146"/>
      <c r="AF127" s="146"/>
      <c r="AG127" s="146"/>
      <c r="AH127" s="4"/>
    </row>
    <row r="128" ht="17.25" customHeight="1" spans="1:35" x14ac:dyDescent="0.25">
      <c r="A128" s="45">
        <v>44629</v>
      </c>
      <c r="B128" s="146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78">
        <v>-249</v>
      </c>
      <c r="X128" s="146"/>
      <c r="Y128" s="146"/>
      <c r="Z128" s="146"/>
      <c r="AA128" s="146"/>
      <c r="AB128" s="146"/>
      <c r="AC128" s="146"/>
      <c r="AD128" s="146"/>
      <c r="AE128" s="146"/>
      <c r="AF128" s="146"/>
      <c r="AG128" s="146"/>
      <c r="AH128" s="4"/>
    </row>
    <row r="129" ht="17.25" customHeight="1" spans="1:35" x14ac:dyDescent="0.25">
      <c r="A129" s="45">
        <v>44751</v>
      </c>
      <c r="B129" s="146"/>
      <c r="C129" s="146"/>
      <c r="D129" s="146"/>
      <c r="E129" s="146"/>
      <c r="F129" s="78">
        <v>-150</v>
      </c>
      <c r="G129" s="78">
        <v>-100</v>
      </c>
      <c r="H129" s="146"/>
      <c r="I129" s="146"/>
      <c r="J129" s="146"/>
      <c r="K129" s="146"/>
      <c r="L129" s="146"/>
      <c r="M129" s="78">
        <v>-15</v>
      </c>
      <c r="N129" s="146"/>
      <c r="O129" s="146"/>
      <c r="P129" s="146"/>
      <c r="Q129" s="78">
        <v>-100</v>
      </c>
      <c r="R129" s="78">
        <v>-2</v>
      </c>
      <c r="S129" s="146"/>
      <c r="T129" s="146"/>
      <c r="U129" s="146"/>
      <c r="V129" s="146"/>
      <c r="W129" s="78">
        <v>-157</v>
      </c>
      <c r="X129" s="146"/>
      <c r="Y129" s="146"/>
      <c r="Z129" s="146"/>
      <c r="AA129" s="146"/>
      <c r="AB129" s="146"/>
      <c r="AC129" s="146"/>
      <c r="AD129" s="146"/>
      <c r="AE129" s="146"/>
      <c r="AF129" s="146"/>
      <c r="AG129" s="146"/>
      <c r="AH129" s="4"/>
    </row>
    <row r="130" ht="17.25" customHeight="1" spans="1:35" x14ac:dyDescent="0.25">
      <c r="A130" s="45">
        <v>44843</v>
      </c>
      <c r="B130" s="146"/>
      <c r="C130" s="146"/>
      <c r="D130" s="78">
        <v>-58</v>
      </c>
      <c r="E130" s="78">
        <v>-49</v>
      </c>
      <c r="F130" s="78">
        <v>-127</v>
      </c>
      <c r="G130" s="78">
        <v>-38</v>
      </c>
      <c r="H130" s="146"/>
      <c r="I130" s="146"/>
      <c r="J130" s="146"/>
      <c r="K130" s="146"/>
      <c r="L130" s="146"/>
      <c r="M130" s="78">
        <v>-4</v>
      </c>
      <c r="N130" s="146"/>
      <c r="O130" s="78">
        <v>-29</v>
      </c>
      <c r="P130" s="146"/>
      <c r="Q130" s="78">
        <v>-130</v>
      </c>
      <c r="R130" s="146"/>
      <c r="S130" s="146"/>
      <c r="T130" s="146"/>
      <c r="U130" s="146"/>
      <c r="V130" s="146"/>
      <c r="W130" s="78">
        <v>-4</v>
      </c>
      <c r="X130" s="146"/>
      <c r="Y130" s="146"/>
      <c r="Z130" s="146"/>
      <c r="AA130" s="146"/>
      <c r="AB130" s="146"/>
      <c r="AC130" s="146"/>
      <c r="AD130" s="146"/>
      <c r="AE130" s="146"/>
      <c r="AF130" s="146"/>
      <c r="AG130" s="146"/>
      <c r="AH130" s="4"/>
    </row>
    <row r="131" ht="17.25" customHeight="1" spans="1:35" x14ac:dyDescent="0.25">
      <c r="A131" s="5" t="s">
        <v>191</v>
      </c>
      <c r="B131" s="146"/>
      <c r="C131" s="146"/>
      <c r="D131" s="146"/>
      <c r="E131" s="146"/>
      <c r="F131" s="146"/>
      <c r="G131" s="146"/>
      <c r="H131" s="146"/>
      <c r="I131" s="146"/>
      <c r="J131" s="146"/>
      <c r="K131" s="146"/>
      <c r="L131" s="146"/>
      <c r="M131" s="146"/>
      <c r="N131" s="146"/>
      <c r="O131" s="146"/>
      <c r="P131" s="146"/>
      <c r="Q131" s="146"/>
      <c r="R131" s="146"/>
      <c r="S131" s="146"/>
      <c r="T131" s="146"/>
      <c r="U131" s="146"/>
      <c r="V131" s="146"/>
      <c r="W131" s="78">
        <v>-90</v>
      </c>
      <c r="X131" s="146"/>
      <c r="Y131" s="146"/>
      <c r="Z131" s="146"/>
      <c r="AA131" s="146"/>
      <c r="AB131" s="146"/>
      <c r="AC131" s="146"/>
      <c r="AD131" s="146"/>
      <c r="AE131" s="146"/>
      <c r="AF131" s="146"/>
      <c r="AG131" s="146"/>
      <c r="AH131" s="4"/>
    </row>
    <row r="132" ht="17.25" customHeight="1" spans="1:35" x14ac:dyDescent="0.25">
      <c r="A132" s="45" t="s">
        <v>1918</v>
      </c>
      <c r="B132" s="146"/>
      <c r="C132" s="78">
        <v>-84</v>
      </c>
      <c r="D132" s="78">
        <v>-65</v>
      </c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78">
        <v>-54</v>
      </c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  <c r="AD132" s="146"/>
      <c r="AE132" s="146"/>
      <c r="AF132" s="146"/>
      <c r="AG132" s="146"/>
      <c r="AH132" s="4"/>
    </row>
    <row r="133" ht="17.25" customHeight="1" spans="1:35" x14ac:dyDescent="0.25">
      <c r="A133" s="45" t="s">
        <v>201</v>
      </c>
      <c r="B133" s="78">
        <v>-274</v>
      </c>
      <c r="C133" s="146"/>
      <c r="D133" s="146"/>
      <c r="E133" s="146"/>
      <c r="F133" s="146"/>
      <c r="G133" s="146"/>
      <c r="H133" s="146"/>
      <c r="I133" s="78">
        <v>-37</v>
      </c>
      <c r="J133" s="146"/>
      <c r="K133" s="146"/>
      <c r="L133" s="146"/>
      <c r="M133" s="146"/>
      <c r="N133" s="146"/>
      <c r="O133" s="146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46"/>
      <c r="AB133" s="146"/>
      <c r="AC133" s="146"/>
      <c r="AD133" s="146"/>
      <c r="AE133" s="146"/>
      <c r="AF133" s="146"/>
      <c r="AG133" s="146"/>
      <c r="AH133" s="4"/>
    </row>
    <row r="134" ht="17.25" customHeight="1" spans="1:35" x14ac:dyDescent="0.25">
      <c r="A134" s="45" t="s">
        <v>201</v>
      </c>
      <c r="B134" s="79"/>
      <c r="C134" s="78">
        <v>-217</v>
      </c>
      <c r="D134" s="79"/>
      <c r="E134" s="78">
        <v>-79</v>
      </c>
      <c r="F134" s="78">
        <v>-583</v>
      </c>
      <c r="G134" s="78">
        <v>-33</v>
      </c>
      <c r="H134" s="79"/>
      <c r="I134" s="79"/>
      <c r="J134" s="79"/>
      <c r="K134" s="79"/>
      <c r="L134" s="79"/>
      <c r="M134" s="79"/>
      <c r="N134" s="79"/>
      <c r="O134" s="78">
        <v>-28</v>
      </c>
      <c r="P134" s="79"/>
      <c r="Q134" s="166">
        <v>-93</v>
      </c>
      <c r="R134" s="79"/>
      <c r="S134" s="78">
        <v>-42</v>
      </c>
      <c r="T134" s="79"/>
      <c r="U134" s="79"/>
      <c r="V134" s="79"/>
      <c r="W134" s="79"/>
      <c r="X134" s="79"/>
      <c r="Y134" s="79"/>
      <c r="Z134" s="78">
        <v>-27</v>
      </c>
      <c r="AA134" s="79"/>
      <c r="AB134" s="79"/>
      <c r="AC134" s="79"/>
      <c r="AD134" s="79"/>
      <c r="AE134" s="79"/>
      <c r="AF134" s="79"/>
      <c r="AG134" s="79"/>
      <c r="AH134" s="4"/>
    </row>
    <row r="135" ht="17.25" customHeight="1" spans="1:35" x14ac:dyDescent="0.25">
      <c r="A135" s="45" t="s">
        <v>201</v>
      </c>
      <c r="B135" s="146"/>
      <c r="C135" s="146"/>
      <c r="D135" s="78">
        <v>-150</v>
      </c>
      <c r="E135" s="146"/>
      <c r="F135" s="146"/>
      <c r="G135" s="146"/>
      <c r="H135" s="146"/>
      <c r="I135" s="146"/>
      <c r="J135" s="78">
        <v>-11</v>
      </c>
      <c r="K135" s="78">
        <v>-58</v>
      </c>
      <c r="L135" s="78">
        <v>-3</v>
      </c>
      <c r="M135" s="78">
        <v>-3</v>
      </c>
      <c r="N135" s="146"/>
      <c r="O135" s="146"/>
      <c r="P135" s="146"/>
      <c r="Q135" s="146"/>
      <c r="R135" s="78">
        <v>-33</v>
      </c>
      <c r="S135" s="146"/>
      <c r="T135" s="146"/>
      <c r="U135" s="146"/>
      <c r="V135" s="146"/>
      <c r="W135" s="78">
        <v>-1</v>
      </c>
      <c r="X135" s="146"/>
      <c r="Y135" s="146"/>
      <c r="Z135" s="146"/>
      <c r="AA135" s="78">
        <v>-1</v>
      </c>
      <c r="AB135" s="146"/>
      <c r="AC135" s="146"/>
      <c r="AD135" s="146"/>
      <c r="AE135" s="146"/>
      <c r="AF135" s="146"/>
      <c r="AG135" s="146"/>
      <c r="AH135" s="4"/>
    </row>
    <row r="136" ht="17.25" customHeight="1" spans="1:35" x14ac:dyDescent="0.25">
      <c r="A136" s="45" t="s">
        <v>209</v>
      </c>
      <c r="B136" s="78">
        <v>-65</v>
      </c>
      <c r="C136" s="78">
        <v>-71</v>
      </c>
      <c r="D136" s="146"/>
      <c r="E136" s="78">
        <v>-75</v>
      </c>
      <c r="F136" s="146"/>
      <c r="G136" s="146"/>
      <c r="H136" s="146"/>
      <c r="I136" s="146"/>
      <c r="J136" s="146"/>
      <c r="K136" s="146"/>
      <c r="L136" s="146"/>
      <c r="M136" s="78">
        <v>-4</v>
      </c>
      <c r="N136" s="146"/>
      <c r="O136" s="146"/>
      <c r="P136" s="78">
        <v>-24</v>
      </c>
      <c r="Q136" s="78">
        <v>-73</v>
      </c>
      <c r="R136" s="146"/>
      <c r="S136" s="78">
        <v>-14</v>
      </c>
      <c r="T136" s="146"/>
      <c r="U136" s="146"/>
      <c r="V136" s="146"/>
      <c r="W136" s="146"/>
      <c r="X136" s="146"/>
      <c r="Y136" s="78">
        <v>-8</v>
      </c>
      <c r="Z136" s="146"/>
      <c r="AA136" s="146"/>
      <c r="AB136" s="146"/>
      <c r="AC136" s="146"/>
      <c r="AD136" s="146"/>
      <c r="AE136" s="146"/>
      <c r="AF136" s="146"/>
      <c r="AG136" s="146"/>
      <c r="AH136" s="4"/>
    </row>
    <row r="137" ht="17.25" customHeight="1" spans="1:35" x14ac:dyDescent="0.25">
      <c r="A137" s="45" t="s">
        <v>209</v>
      </c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78">
        <v>-6</v>
      </c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  <c r="AF137" s="146"/>
      <c r="AG137" s="146"/>
      <c r="AH137" s="4"/>
    </row>
    <row r="138" ht="17.25" customHeight="1" spans="1:35" x14ac:dyDescent="0.25">
      <c r="A138" s="5" t="s">
        <v>202</v>
      </c>
      <c r="B138" s="146"/>
      <c r="C138" s="146"/>
      <c r="D138" s="78">
        <v>-50</v>
      </c>
      <c r="E138" s="78">
        <v>-195</v>
      </c>
      <c r="F138" s="146"/>
      <c r="G138" s="146"/>
      <c r="H138" s="146"/>
      <c r="I138" s="78">
        <v>-28</v>
      </c>
      <c r="J138" s="78">
        <v>-15</v>
      </c>
      <c r="K138" s="146"/>
      <c r="L138" s="78">
        <v>-8</v>
      </c>
      <c r="M138" s="146"/>
      <c r="N138" s="78">
        <v>-2</v>
      </c>
      <c r="O138" s="146"/>
      <c r="P138" s="146"/>
      <c r="Q138" s="78">
        <v>-236</v>
      </c>
      <c r="R138" s="78">
        <v>-2</v>
      </c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  <c r="AF138" s="146"/>
      <c r="AG138" s="146"/>
      <c r="AH138" s="4"/>
    </row>
    <row r="139" ht="17.25" customHeight="1" spans="1:35" x14ac:dyDescent="0.25">
      <c r="A139" s="5" t="s">
        <v>202</v>
      </c>
      <c r="B139" s="78">
        <v>-280</v>
      </c>
      <c r="C139" s="78">
        <v>-245</v>
      </c>
      <c r="D139" s="146"/>
      <c r="E139" s="146"/>
      <c r="F139" s="146"/>
      <c r="G139" s="146"/>
      <c r="H139" s="78">
        <v>-12</v>
      </c>
      <c r="I139" s="146"/>
      <c r="J139" s="146"/>
      <c r="K139" s="146"/>
      <c r="L139" s="146"/>
      <c r="M139" s="78">
        <v>-21</v>
      </c>
      <c r="N139" s="146"/>
      <c r="O139" s="78">
        <v>-9</v>
      </c>
      <c r="P139" s="146"/>
      <c r="Q139" s="146"/>
      <c r="R139" s="146"/>
      <c r="S139" s="78">
        <v>-11</v>
      </c>
      <c r="T139" s="146"/>
      <c r="U139" s="146"/>
      <c r="V139" s="146"/>
      <c r="W139" s="146"/>
      <c r="X139" s="146"/>
      <c r="Y139" s="146"/>
      <c r="Z139" s="78">
        <v>-13</v>
      </c>
      <c r="AA139" s="78">
        <v>-10</v>
      </c>
      <c r="AB139" s="146"/>
      <c r="AC139" s="146"/>
      <c r="AD139" s="146"/>
      <c r="AE139" s="146"/>
      <c r="AF139" s="146"/>
      <c r="AG139" s="146"/>
      <c r="AH139" s="4"/>
    </row>
    <row r="140" ht="17.25" customHeight="1" spans="1:35" x14ac:dyDescent="0.25">
      <c r="A140" s="5" t="s">
        <v>202</v>
      </c>
      <c r="B140" s="146"/>
      <c r="C140" s="146"/>
      <c r="D140" s="146"/>
      <c r="E140" s="146"/>
      <c r="F140" s="78">
        <v>-2</v>
      </c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78">
        <v>-3</v>
      </c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  <c r="AF140" s="146"/>
      <c r="AG140" s="146"/>
      <c r="AH140" s="4"/>
    </row>
    <row r="141" ht="17.25" customHeight="1" spans="1:35" x14ac:dyDescent="0.25">
      <c r="A141" s="45" t="s">
        <v>1436</v>
      </c>
      <c r="B141" s="78">
        <v>-10</v>
      </c>
      <c r="C141" s="146"/>
      <c r="D141" s="146"/>
      <c r="E141" s="146"/>
      <c r="F141" s="78">
        <v>-132</v>
      </c>
      <c r="G141" s="78">
        <v>-10</v>
      </c>
      <c r="H141" s="146"/>
      <c r="I141" s="146"/>
      <c r="J141" s="146"/>
      <c r="K141" s="146"/>
      <c r="L141" s="146"/>
      <c r="M141" s="146"/>
      <c r="N141" s="146"/>
      <c r="O141" s="146"/>
      <c r="P141" s="78">
        <v>-10</v>
      </c>
      <c r="Q141" s="146"/>
      <c r="R141" s="146"/>
      <c r="S141" s="146"/>
      <c r="T141" s="78">
        <v>-3</v>
      </c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  <c r="AF141" s="146"/>
      <c r="AG141" s="146"/>
      <c r="AH141" s="4"/>
    </row>
    <row r="142" ht="17.25" customHeight="1" spans="1:35" x14ac:dyDescent="0.25">
      <c r="A142" s="45" t="s">
        <v>1436</v>
      </c>
      <c r="B142" s="146"/>
      <c r="C142" s="78">
        <v>-49</v>
      </c>
      <c r="D142" s="146"/>
      <c r="E142" s="78">
        <v>-108</v>
      </c>
      <c r="F142" s="146"/>
      <c r="G142" s="146"/>
      <c r="H142" s="78">
        <v>-43</v>
      </c>
      <c r="I142" s="146"/>
      <c r="J142" s="146"/>
      <c r="K142" s="146"/>
      <c r="L142" s="146"/>
      <c r="M142" s="78">
        <v>-48</v>
      </c>
      <c r="N142" s="146"/>
      <c r="O142" s="78">
        <v>-35</v>
      </c>
      <c r="P142" s="146"/>
      <c r="Q142" s="78">
        <v>-111</v>
      </c>
      <c r="R142" s="146"/>
      <c r="S142" s="78">
        <v>-34</v>
      </c>
      <c r="T142" s="146"/>
      <c r="U142" s="146"/>
      <c r="V142" s="146"/>
      <c r="W142" s="146"/>
      <c r="X142" s="146"/>
      <c r="Y142" s="146"/>
      <c r="Z142" s="78">
        <v>-18</v>
      </c>
      <c r="AA142" s="146"/>
      <c r="AB142" s="146"/>
      <c r="AC142" s="146"/>
      <c r="AD142" s="146"/>
      <c r="AE142" s="146"/>
      <c r="AF142" s="146"/>
      <c r="AG142" s="146"/>
      <c r="AH142" s="4"/>
    </row>
    <row r="143" ht="17.25" customHeight="1" spans="1:35" x14ac:dyDescent="0.25">
      <c r="A143" s="45" t="s">
        <v>1436</v>
      </c>
      <c r="B143" s="146"/>
      <c r="C143" s="146"/>
      <c r="D143" s="78">
        <v>-91</v>
      </c>
      <c r="E143" s="146"/>
      <c r="F143" s="146"/>
      <c r="G143" s="146"/>
      <c r="H143" s="146"/>
      <c r="I143" s="78">
        <v>-80</v>
      </c>
      <c r="J143" s="78">
        <v>-29</v>
      </c>
      <c r="K143" s="78">
        <v>-11</v>
      </c>
      <c r="L143" s="78">
        <v>-16</v>
      </c>
      <c r="M143" s="146"/>
      <c r="N143" s="146"/>
      <c r="O143" s="146"/>
      <c r="P143" s="146"/>
      <c r="Q143" s="146"/>
      <c r="R143" s="78">
        <v>-7</v>
      </c>
      <c r="S143" s="146"/>
      <c r="T143" s="146"/>
      <c r="U143" s="78">
        <v>-14</v>
      </c>
      <c r="V143" s="146"/>
      <c r="W143" s="146"/>
      <c r="X143" s="146"/>
      <c r="Y143" s="146"/>
      <c r="Z143" s="146"/>
      <c r="AA143" s="78">
        <v>-1</v>
      </c>
      <c r="AB143" s="146"/>
      <c r="AC143" s="146"/>
      <c r="AD143" s="146"/>
      <c r="AE143" s="146"/>
      <c r="AF143" s="146"/>
      <c r="AG143" s="146"/>
      <c r="AH143" s="4"/>
    </row>
    <row r="144" ht="17.25" customHeight="1" spans="1:35" x14ac:dyDescent="0.25">
      <c r="A144" s="45" t="s">
        <v>1437</v>
      </c>
      <c r="B144" s="146"/>
      <c r="C144" s="78">
        <v>-89</v>
      </c>
      <c r="D144" s="78">
        <v>-232</v>
      </c>
      <c r="E144" s="78">
        <v>-140</v>
      </c>
      <c r="F144" s="146"/>
      <c r="G144" s="146"/>
      <c r="H144" s="78">
        <v>-79</v>
      </c>
      <c r="I144" s="146"/>
      <c r="J144" s="146"/>
      <c r="K144" s="146"/>
      <c r="L144" s="146"/>
      <c r="M144" s="78">
        <v>-15</v>
      </c>
      <c r="N144" s="146"/>
      <c r="O144" s="78">
        <v>-23</v>
      </c>
      <c r="P144" s="146"/>
      <c r="Q144" s="78">
        <v>-150</v>
      </c>
      <c r="R144" s="78">
        <v>-11</v>
      </c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  <c r="AF144" s="146"/>
      <c r="AG144" s="146"/>
      <c r="AH144" s="4"/>
    </row>
    <row r="145" ht="17.25" customHeight="1" spans="1:35" x14ac:dyDescent="0.25">
      <c r="A145" s="45" t="s">
        <v>1437</v>
      </c>
      <c r="B145" s="78">
        <v>-150</v>
      </c>
      <c r="C145" s="146"/>
      <c r="D145" s="146"/>
      <c r="E145" s="146"/>
      <c r="F145" s="146"/>
      <c r="G145" s="146"/>
      <c r="H145" s="146"/>
      <c r="I145" s="78">
        <v>-92</v>
      </c>
      <c r="J145" s="146"/>
      <c r="K145" s="146"/>
      <c r="L145" s="146"/>
      <c r="M145" s="146"/>
      <c r="N145" s="146"/>
      <c r="O145" s="146"/>
      <c r="P145" s="78">
        <v>-88</v>
      </c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  <c r="AF145" s="146"/>
      <c r="AG145" s="146"/>
      <c r="AH145" s="4"/>
    </row>
    <row r="146" ht="17.25" customHeight="1" spans="1:35" x14ac:dyDescent="0.25">
      <c r="A146" s="5" t="s">
        <v>193</v>
      </c>
      <c r="B146" s="146"/>
      <c r="C146" s="78">
        <v>-50</v>
      </c>
      <c r="D146" s="78">
        <v>-50</v>
      </c>
      <c r="E146" s="78">
        <v>-14</v>
      </c>
      <c r="F146" s="146"/>
      <c r="G146" s="146"/>
      <c r="H146" s="146"/>
      <c r="I146" s="146"/>
      <c r="J146" s="146"/>
      <c r="K146" s="146"/>
      <c r="L146" s="146"/>
      <c r="M146" s="146"/>
      <c r="N146" s="146"/>
      <c r="O146" s="78">
        <v>-46</v>
      </c>
      <c r="P146" s="146"/>
      <c r="Q146" s="78">
        <v>-80</v>
      </c>
      <c r="R146" s="146"/>
      <c r="S146" s="78">
        <v>-1</v>
      </c>
      <c r="T146" s="146"/>
      <c r="U146" s="146"/>
      <c r="V146" s="146"/>
      <c r="W146" s="146"/>
      <c r="X146" s="146"/>
      <c r="Y146" s="146"/>
      <c r="Z146" s="78">
        <v>-8</v>
      </c>
      <c r="AA146" s="146"/>
      <c r="AB146" s="146"/>
      <c r="AC146" s="146"/>
      <c r="AD146" s="146"/>
      <c r="AE146" s="146"/>
      <c r="AF146" s="146"/>
      <c r="AG146" s="146"/>
      <c r="AH146" s="4"/>
    </row>
    <row r="147" ht="17.25" customHeight="1" spans="1:35" x14ac:dyDescent="0.25">
      <c r="A147" s="5" t="s">
        <v>244</v>
      </c>
      <c r="B147" s="146"/>
      <c r="C147" s="146"/>
      <c r="D147" s="146"/>
      <c r="E147" s="146"/>
      <c r="F147" s="146"/>
      <c r="G147" s="146"/>
      <c r="H147" s="78">
        <v>-67</v>
      </c>
      <c r="I147" s="146"/>
      <c r="J147" s="146"/>
      <c r="K147" s="146"/>
      <c r="L147" s="146"/>
      <c r="M147" s="78">
        <v>-52</v>
      </c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  <c r="AF147" s="146"/>
      <c r="AG147" s="146"/>
      <c r="AH147" s="4"/>
    </row>
    <row r="148" ht="17.25" customHeight="1" spans="1:35" x14ac:dyDescent="0.25">
      <c r="A148" s="5" t="s">
        <v>244</v>
      </c>
      <c r="B148" s="146"/>
      <c r="C148" s="146"/>
      <c r="D148" s="146"/>
      <c r="E148" s="146"/>
      <c r="F148" s="78">
        <v>-638</v>
      </c>
      <c r="G148" s="78">
        <v>-72</v>
      </c>
      <c r="H148" s="146"/>
      <c r="I148" s="78">
        <v>-101</v>
      </c>
      <c r="J148" s="78">
        <v>-81</v>
      </c>
      <c r="K148" s="78">
        <v>-4</v>
      </c>
      <c r="L148" s="78">
        <v>-33</v>
      </c>
      <c r="M148" s="146"/>
      <c r="N148" s="146"/>
      <c r="O148" s="146"/>
      <c r="P148" s="146"/>
      <c r="Q148" s="146"/>
      <c r="R148" s="78">
        <v>-52</v>
      </c>
      <c r="S148" s="146"/>
      <c r="T148" s="146"/>
      <c r="U148" s="146"/>
      <c r="V148" s="146"/>
      <c r="W148" s="146"/>
      <c r="X148" s="146"/>
      <c r="Y148" s="146"/>
      <c r="Z148" s="146"/>
      <c r="AA148" s="78">
        <v>-1</v>
      </c>
      <c r="AB148" s="146"/>
      <c r="AC148" s="146"/>
      <c r="AD148" s="146"/>
      <c r="AE148" s="146"/>
      <c r="AF148" s="146"/>
      <c r="AG148" s="146"/>
      <c r="AH148" s="4"/>
    </row>
    <row r="149" ht="17.25" customHeight="1" spans="1:35" x14ac:dyDescent="0.25">
      <c r="A149" s="5" t="s">
        <v>244</v>
      </c>
      <c r="B149" s="78">
        <v>-34</v>
      </c>
      <c r="C149" s="78">
        <v>-8</v>
      </c>
      <c r="D149" s="78">
        <v>-390</v>
      </c>
      <c r="E149" s="78">
        <v>-91</v>
      </c>
      <c r="F149" s="146"/>
      <c r="G149" s="146"/>
      <c r="H149" s="146"/>
      <c r="I149" s="146"/>
      <c r="J149" s="146"/>
      <c r="K149" s="146"/>
      <c r="L149" s="146"/>
      <c r="M149" s="146"/>
      <c r="N149" s="146"/>
      <c r="O149" s="78">
        <v>-1</v>
      </c>
      <c r="P149" s="78">
        <v>-7</v>
      </c>
      <c r="Q149" s="78">
        <v>-168</v>
      </c>
      <c r="R149" s="146"/>
      <c r="S149" s="146"/>
      <c r="T149" s="146"/>
      <c r="U149" s="146"/>
      <c r="V149" s="146"/>
      <c r="W149" s="146"/>
      <c r="X149" s="146"/>
      <c r="Y149" s="78">
        <v>-11</v>
      </c>
      <c r="Z149" s="146"/>
      <c r="AA149" s="146"/>
      <c r="AB149" s="146"/>
      <c r="AC149" s="146"/>
      <c r="AD149" s="146"/>
      <c r="AE149" s="146"/>
      <c r="AF149" s="146"/>
      <c r="AG149" s="146"/>
      <c r="AH149" s="4"/>
    </row>
    <row r="150" ht="17.25" customHeight="1" spans="1:35" x14ac:dyDescent="0.25">
      <c r="A150" s="75" t="s">
        <v>1637</v>
      </c>
      <c r="B150" s="76">
        <f>SUM(C130:C154)</f>
      </c>
      <c r="C150" s="76">
        <f>SUM(D130:D154)</f>
      </c>
      <c r="D150" s="76">
        <f>SUM(E130:E154)</f>
      </c>
      <c r="E150" s="76">
        <f>SUM(F130:F154)</f>
      </c>
      <c r="F150" s="76">
        <f>SUM(G130:G154)</f>
      </c>
      <c r="G150" s="76">
        <f>SUM(H130:H154)</f>
      </c>
      <c r="H150" s="76">
        <f>SUM(I130:I154)</f>
      </c>
      <c r="I150" s="76">
        <f>SUM(J130:J154)</f>
      </c>
      <c r="J150" s="76">
        <f>SUM(K130:K154)</f>
      </c>
      <c r="K150" s="76">
        <f>SUM(L130:L154)</f>
      </c>
      <c r="L150" s="76">
        <f>SUM(M130:M154)</f>
      </c>
      <c r="M150" s="76">
        <f>SUM(N130:N154)</f>
      </c>
      <c r="N150" s="76">
        <f>SUM(O130:O154)</f>
      </c>
      <c r="O150" s="76">
        <f>SUM(P130:P154)</f>
      </c>
      <c r="P150" s="76">
        <f>SUM(Q130:Q154)</f>
      </c>
      <c r="Q150" s="76">
        <f>SUM(R130:R154)</f>
      </c>
      <c r="R150" s="76">
        <f>SUM(S130:S154)</f>
      </c>
      <c r="S150" s="76">
        <f>SUM(T130:T154)</f>
      </c>
      <c r="T150" s="76">
        <f>SUM(U130:U154)</f>
      </c>
      <c r="U150" s="76">
        <f>SUM(V130:V154)</f>
      </c>
      <c r="V150" s="189"/>
      <c r="W150" s="76">
        <f>SUM(X130:X154)</f>
      </c>
      <c r="X150" s="76">
        <f>SUM(Y130:Y154)</f>
      </c>
      <c r="Y150" s="76">
        <f>SUM(Z130:Z154)</f>
      </c>
      <c r="Z150" s="76">
        <f>SUM(AA130:AA154)</f>
      </c>
      <c r="AA150" s="76">
        <f>SUM(AB130:AB154)</f>
      </c>
      <c r="AB150" s="76">
        <f>SUM(AC130:AC154)</f>
      </c>
      <c r="AC150" s="76">
        <f>SUM(AD130:AD154)</f>
      </c>
      <c r="AD150" s="76">
        <f>SUM(AE130:AE154)</f>
      </c>
      <c r="AE150" s="76">
        <f>SUM(AF130:AF154)</f>
      </c>
      <c r="AF150" s="189"/>
      <c r="AG150" s="76">
        <f>SUM(AH130:AH154)</f>
      </c>
      <c r="AH150" s="4"/>
    </row>
    <row r="151" ht="17.25" customHeight="1" spans="1:35" x14ac:dyDescent="0.25">
      <c r="A151" s="45">
        <v>44630</v>
      </c>
      <c r="B151" s="146"/>
      <c r="C151" s="78">
        <v>-84</v>
      </c>
      <c r="D151" s="78">
        <v>-27</v>
      </c>
      <c r="E151" s="78">
        <v>-50</v>
      </c>
      <c r="F151" s="146"/>
      <c r="G151" s="146"/>
      <c r="H151" s="146"/>
      <c r="I151" s="146"/>
      <c r="J151" s="146"/>
      <c r="K151" s="146"/>
      <c r="L151" s="146"/>
      <c r="M151" s="146"/>
      <c r="N151" s="146"/>
      <c r="O151" s="78">
        <v>-10</v>
      </c>
      <c r="P151" s="146"/>
      <c r="Q151" s="78">
        <v>-100</v>
      </c>
      <c r="R151" s="78">
        <v>-62</v>
      </c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  <c r="AF151" s="146"/>
      <c r="AG151" s="146"/>
      <c r="AH151" s="4"/>
    </row>
    <row r="152" ht="17.25" customHeight="1" spans="1:35" x14ac:dyDescent="0.25">
      <c r="A152" s="45">
        <v>44661</v>
      </c>
      <c r="B152" s="146"/>
      <c r="C152" s="78">
        <v>-4</v>
      </c>
      <c r="D152" s="146"/>
      <c r="E152" s="78">
        <v>-8</v>
      </c>
      <c r="F152" s="146"/>
      <c r="G152" s="146"/>
      <c r="H152" s="78">
        <v>-5</v>
      </c>
      <c r="I152" s="146"/>
      <c r="J152" s="146"/>
      <c r="K152" s="146"/>
      <c r="L152" s="146"/>
      <c r="M152" s="78">
        <v>-1</v>
      </c>
      <c r="N152" s="78">
        <v>-10</v>
      </c>
      <c r="O152" s="78">
        <v>-6</v>
      </c>
      <c r="P152" s="146"/>
      <c r="Q152" s="146"/>
      <c r="R152" s="146"/>
      <c r="S152" s="78">
        <v>-2</v>
      </c>
      <c r="T152" s="146"/>
      <c r="U152" s="146"/>
      <c r="V152" s="146"/>
      <c r="W152" s="146"/>
      <c r="X152" s="146"/>
      <c r="Y152" s="146"/>
      <c r="Z152" s="78">
        <v>-8</v>
      </c>
      <c r="AA152" s="146"/>
      <c r="AB152" s="146"/>
      <c r="AC152" s="146"/>
      <c r="AD152" s="146"/>
      <c r="AE152" s="146"/>
      <c r="AF152" s="146"/>
      <c r="AG152" s="146"/>
      <c r="AH152" s="4"/>
    </row>
    <row r="153" ht="17.25" customHeight="1" spans="1:35" x14ac:dyDescent="0.25">
      <c r="A153" s="45" t="s">
        <v>1919</v>
      </c>
      <c r="B153" s="78">
        <v>-80</v>
      </c>
      <c r="C153" s="78">
        <v>-32</v>
      </c>
      <c r="D153" s="146"/>
      <c r="E153" s="78">
        <v>-16</v>
      </c>
      <c r="F153" s="146"/>
      <c r="G153" s="146"/>
      <c r="H153" s="146"/>
      <c r="I153" s="146"/>
      <c r="J153" s="146"/>
      <c r="K153" s="146"/>
      <c r="L153" s="146"/>
      <c r="M153" s="78">
        <v>-11</v>
      </c>
      <c r="N153" s="146"/>
      <c r="O153" s="78">
        <v>-3</v>
      </c>
      <c r="P153" s="146"/>
      <c r="Q153" s="78">
        <v>-47</v>
      </c>
      <c r="R153" s="78">
        <v>-22</v>
      </c>
      <c r="S153" s="78">
        <v>-30</v>
      </c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  <c r="AF153" s="146"/>
      <c r="AG153" s="146"/>
      <c r="AH153" s="4"/>
    </row>
    <row r="154" ht="17.25" customHeight="1" spans="1:35" x14ac:dyDescent="0.25">
      <c r="A154" s="45">
        <v>44661</v>
      </c>
      <c r="B154" s="146"/>
      <c r="C154" s="146"/>
      <c r="D154" s="78">
        <v>-5</v>
      </c>
      <c r="E154" s="146"/>
      <c r="F154" s="78">
        <v>-2</v>
      </c>
      <c r="G154" s="146"/>
      <c r="H154" s="146"/>
      <c r="I154" s="78">
        <v>-16</v>
      </c>
      <c r="J154" s="78">
        <v>-14</v>
      </c>
      <c r="K154" s="78">
        <v>-53</v>
      </c>
      <c r="L154" s="78">
        <v>-1</v>
      </c>
      <c r="M154" s="146"/>
      <c r="N154" s="146"/>
      <c r="O154" s="146"/>
      <c r="P154" s="146"/>
      <c r="Q154" s="146"/>
      <c r="R154" s="146"/>
      <c r="S154" s="146"/>
      <c r="T154" s="78">
        <v>-10</v>
      </c>
      <c r="U154" s="146"/>
      <c r="V154" s="146"/>
      <c r="W154" s="78">
        <v>-54</v>
      </c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6"/>
      <c r="AH154" s="4"/>
    </row>
    <row r="155" ht="17.25" customHeight="1" spans="1:35" x14ac:dyDescent="0.25">
      <c r="A155" s="45">
        <v>44691</v>
      </c>
      <c r="B155" s="146"/>
      <c r="C155" s="78">
        <v>-82</v>
      </c>
      <c r="D155" s="78">
        <v>-211</v>
      </c>
      <c r="E155" s="78">
        <v>-58</v>
      </c>
      <c r="F155" s="78">
        <v>-173</v>
      </c>
      <c r="G155" s="146"/>
      <c r="H155" s="146"/>
      <c r="I155" s="146"/>
      <c r="J155" s="146"/>
      <c r="K155" s="146"/>
      <c r="L155" s="146"/>
      <c r="M155" s="78">
        <v>-17</v>
      </c>
      <c r="N155" s="146"/>
      <c r="O155" s="146"/>
      <c r="P155" s="146"/>
      <c r="Q155" s="78">
        <v>-34</v>
      </c>
      <c r="R155" s="78">
        <v>-20</v>
      </c>
      <c r="S155" s="78">
        <v>-2</v>
      </c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  <c r="AF155" s="146"/>
      <c r="AG155" s="146"/>
      <c r="AH155" s="4"/>
    </row>
    <row r="156" ht="17.25" customHeight="1" spans="1:35" x14ac:dyDescent="0.25">
      <c r="A156" s="45" t="s">
        <v>1439</v>
      </c>
      <c r="B156" s="146"/>
      <c r="C156" s="146"/>
      <c r="D156" s="146"/>
      <c r="E156" s="146"/>
      <c r="F156" s="146"/>
      <c r="G156" s="78">
        <v>-66</v>
      </c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  <c r="AF156" s="146"/>
      <c r="AG156" s="146"/>
      <c r="AH156" s="4"/>
    </row>
    <row r="157" ht="17.25" customHeight="1" spans="1:35" x14ac:dyDescent="0.25">
      <c r="A157" s="45">
        <v>44752</v>
      </c>
      <c r="B157" s="146"/>
      <c r="C157" s="146"/>
      <c r="D157" s="146"/>
      <c r="E157" s="146"/>
      <c r="F157" s="78">
        <v>-250</v>
      </c>
      <c r="G157" s="78">
        <v>-40</v>
      </c>
      <c r="H157" s="78">
        <v>-7</v>
      </c>
      <c r="I157" s="78">
        <v>-23</v>
      </c>
      <c r="J157" s="78">
        <v>-65</v>
      </c>
      <c r="K157" s="78">
        <v>-37</v>
      </c>
      <c r="L157" s="78">
        <v>-9</v>
      </c>
      <c r="M157" s="78">
        <v>-3</v>
      </c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  <c r="AF157" s="146"/>
      <c r="AG157" s="146"/>
      <c r="AH157" s="4"/>
    </row>
    <row r="158" ht="17.25" customHeight="1" spans="1:35" x14ac:dyDescent="0.25">
      <c r="A158" s="45" t="s">
        <v>1920</v>
      </c>
      <c r="B158" s="78">
        <v>-80</v>
      </c>
      <c r="C158" s="78">
        <v>-97</v>
      </c>
      <c r="D158" s="78">
        <v>-41</v>
      </c>
      <c r="E158" s="78">
        <v>-31</v>
      </c>
      <c r="F158" s="146"/>
      <c r="G158" s="146"/>
      <c r="H158" s="146"/>
      <c r="I158" s="146"/>
      <c r="J158" s="146"/>
      <c r="K158" s="146"/>
      <c r="L158" s="146"/>
      <c r="M158" s="146"/>
      <c r="N158" s="146"/>
      <c r="O158" s="78">
        <v>-3</v>
      </c>
      <c r="P158" s="146"/>
      <c r="Q158" s="78">
        <v>-94</v>
      </c>
      <c r="R158" s="146"/>
      <c r="S158" s="146"/>
      <c r="T158" s="146"/>
      <c r="U158" s="146"/>
      <c r="V158" s="146"/>
      <c r="W158" s="78">
        <v>-167</v>
      </c>
      <c r="X158" s="146"/>
      <c r="Y158" s="146"/>
      <c r="Z158" s="78">
        <v>-42</v>
      </c>
      <c r="AA158" s="146"/>
      <c r="AB158" s="146"/>
      <c r="AC158" s="146"/>
      <c r="AD158" s="146"/>
      <c r="AE158" s="146"/>
      <c r="AF158" s="146"/>
      <c r="AG158" s="146"/>
      <c r="AH158" s="4"/>
    </row>
    <row r="159" ht="17.25" customHeight="1" spans="1:35" x14ac:dyDescent="0.25">
      <c r="A159" s="5">
        <v>44844</v>
      </c>
      <c r="B159" s="78">
        <v>-400</v>
      </c>
      <c r="C159" s="78">
        <v>-340</v>
      </c>
      <c r="D159" s="78">
        <v>-379</v>
      </c>
      <c r="E159" s="146"/>
      <c r="F159" s="78">
        <v>-441</v>
      </c>
      <c r="G159" s="78">
        <v>-76</v>
      </c>
      <c r="H159" s="146"/>
      <c r="I159" s="146"/>
      <c r="J159" s="146"/>
      <c r="K159" s="146"/>
      <c r="L159" s="146"/>
      <c r="M159" s="146"/>
      <c r="N159" s="146"/>
      <c r="O159" s="146"/>
      <c r="P159" s="146"/>
      <c r="Q159" s="78">
        <v>-75</v>
      </c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  <c r="AF159" s="146"/>
      <c r="AG159" s="146"/>
      <c r="AH159" s="4"/>
    </row>
    <row r="160" ht="17.25" customHeight="1" spans="1:35" x14ac:dyDescent="0.25">
      <c r="A160" s="5">
        <v>44844</v>
      </c>
      <c r="B160" s="146"/>
      <c r="C160" s="146"/>
      <c r="D160" s="146"/>
      <c r="E160" s="146"/>
      <c r="F160" s="146"/>
      <c r="G160" s="146"/>
      <c r="H160" s="146"/>
      <c r="I160" s="146"/>
      <c r="J160" s="146"/>
      <c r="K160" s="146"/>
      <c r="L160" s="146"/>
      <c r="M160" s="146"/>
      <c r="N160" s="146"/>
      <c r="O160" s="146"/>
      <c r="P160" s="146"/>
      <c r="Q160" s="146"/>
      <c r="R160" s="146"/>
      <c r="S160" s="146"/>
      <c r="T160" s="146"/>
      <c r="U160" s="146"/>
      <c r="V160" s="146"/>
      <c r="W160" s="78">
        <v>-80</v>
      </c>
      <c r="X160" s="146"/>
      <c r="Y160" s="146"/>
      <c r="Z160" s="146"/>
      <c r="AA160" s="146"/>
      <c r="AB160" s="146"/>
      <c r="AC160" s="146"/>
      <c r="AD160" s="146"/>
      <c r="AE160" s="146"/>
      <c r="AF160" s="146"/>
      <c r="AG160" s="146"/>
      <c r="AH160" s="4"/>
    </row>
    <row r="161" ht="17.25" customHeight="1" spans="1:35" x14ac:dyDescent="0.25">
      <c r="A161" s="45">
        <v>44875</v>
      </c>
      <c r="B161" s="146"/>
      <c r="C161" s="78">
        <v>-66</v>
      </c>
      <c r="D161" s="146"/>
      <c r="E161" s="146"/>
      <c r="F161" s="146"/>
      <c r="G161" s="146"/>
      <c r="H161" s="146"/>
      <c r="I161" s="78">
        <v>-27</v>
      </c>
      <c r="J161" s="78">
        <v>-17</v>
      </c>
      <c r="K161" s="78">
        <v>-13</v>
      </c>
      <c r="L161" s="78">
        <v>-22</v>
      </c>
      <c r="M161" s="146"/>
      <c r="N161" s="146"/>
      <c r="O161" s="78">
        <v>-1</v>
      </c>
      <c r="P161" s="146"/>
      <c r="Q161" s="146"/>
      <c r="R161" s="146"/>
      <c r="S161" s="78">
        <v>-7</v>
      </c>
      <c r="T161" s="146"/>
      <c r="U161" s="146"/>
      <c r="V161" s="146"/>
      <c r="W161" s="146"/>
      <c r="X161" s="146"/>
      <c r="Y161" s="146"/>
      <c r="Z161" s="78">
        <v>-34</v>
      </c>
      <c r="AA161" s="146"/>
      <c r="AB161" s="146"/>
      <c r="AC161" s="146"/>
      <c r="AD161" s="146"/>
      <c r="AE161" s="146"/>
      <c r="AF161" s="146"/>
      <c r="AG161" s="146"/>
      <c r="AH161" s="4"/>
    </row>
    <row r="162" ht="17.25" customHeight="1" spans="1:35" x14ac:dyDescent="0.25">
      <c r="A162" s="45">
        <v>44875</v>
      </c>
      <c r="B162" s="146"/>
      <c r="C162" s="146"/>
      <c r="D162" s="78">
        <v>-32</v>
      </c>
      <c r="E162" s="146"/>
      <c r="F162" s="78">
        <v>-24</v>
      </c>
      <c r="G162" s="146"/>
      <c r="H162" s="78">
        <v>-4</v>
      </c>
      <c r="I162" s="146"/>
      <c r="J162" s="146"/>
      <c r="K162" s="146"/>
      <c r="L162" s="146"/>
      <c r="M162" s="146"/>
      <c r="N162" s="146"/>
      <c r="O162" s="146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46"/>
      <c r="AB162" s="146"/>
      <c r="AC162" s="146"/>
      <c r="AD162" s="146"/>
      <c r="AE162" s="146"/>
      <c r="AF162" s="146"/>
      <c r="AG162" s="146"/>
      <c r="AH162" s="4"/>
    </row>
    <row r="163" ht="17.25" customHeight="1" spans="1:35" x14ac:dyDescent="0.25">
      <c r="A163" s="45">
        <v>44875</v>
      </c>
      <c r="B163" s="78">
        <v>-10</v>
      </c>
      <c r="C163" s="78">
        <v>-1</v>
      </c>
      <c r="D163" s="146"/>
      <c r="E163" s="146"/>
      <c r="F163" s="146"/>
      <c r="G163" s="146"/>
      <c r="H163" s="146"/>
      <c r="I163" s="146"/>
      <c r="J163" s="78">
        <v>-5</v>
      </c>
      <c r="K163" s="78">
        <v>-18</v>
      </c>
      <c r="L163" s="146"/>
      <c r="M163" s="146"/>
      <c r="N163" s="146"/>
      <c r="O163" s="78">
        <v>-1</v>
      </c>
      <c r="P163" s="78">
        <v>-3</v>
      </c>
      <c r="Q163" s="78">
        <v>-3</v>
      </c>
      <c r="R163" s="78">
        <v>-25</v>
      </c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  <c r="AD163" s="146"/>
      <c r="AE163" s="146"/>
      <c r="AF163" s="146"/>
      <c r="AG163" s="146"/>
      <c r="AH163" s="4"/>
    </row>
    <row r="164" ht="17.25" customHeight="1" spans="1:35" x14ac:dyDescent="0.25">
      <c r="A164" s="45">
        <v>44875</v>
      </c>
      <c r="B164" s="146"/>
      <c r="C164" s="146"/>
      <c r="D164" s="78">
        <v>-13</v>
      </c>
      <c r="E164" s="78">
        <v>-66</v>
      </c>
      <c r="F164" s="146"/>
      <c r="G164" s="146"/>
      <c r="H164" s="146"/>
      <c r="I164" s="146"/>
      <c r="J164" s="146"/>
      <c r="K164" s="146"/>
      <c r="L164" s="146"/>
      <c r="M164" s="146"/>
      <c r="N164" s="146"/>
      <c r="O164" s="146"/>
      <c r="P164" s="146"/>
      <c r="Q164" s="78">
        <v>-82</v>
      </c>
      <c r="R164" s="146"/>
      <c r="S164" s="146"/>
      <c r="T164" s="146"/>
      <c r="U164" s="146"/>
      <c r="V164" s="146"/>
      <c r="W164" s="146"/>
      <c r="X164" s="146"/>
      <c r="Y164" s="146"/>
      <c r="Z164" s="146"/>
      <c r="AA164" s="146"/>
      <c r="AB164" s="146"/>
      <c r="AC164" s="146"/>
      <c r="AD164" s="146"/>
      <c r="AE164" s="146"/>
      <c r="AF164" s="146"/>
      <c r="AG164" s="146"/>
      <c r="AH164" s="4"/>
    </row>
    <row r="165" ht="17.25" customHeight="1" spans="1:35" x14ac:dyDescent="0.25">
      <c r="A165" s="45">
        <v>44905</v>
      </c>
      <c r="B165" s="146"/>
      <c r="C165" s="146"/>
      <c r="D165" s="78">
        <v>-10</v>
      </c>
      <c r="E165" s="78">
        <v>-150</v>
      </c>
      <c r="F165" s="78">
        <v>-22</v>
      </c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78">
        <v>-182</v>
      </c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  <c r="AD165" s="146"/>
      <c r="AE165" s="146"/>
      <c r="AF165" s="146"/>
      <c r="AG165" s="146"/>
      <c r="AH165" s="4"/>
    </row>
    <row r="166" ht="17.25" customHeight="1" spans="1:35" x14ac:dyDescent="0.25">
      <c r="A166" s="45">
        <v>44905</v>
      </c>
      <c r="B166" s="146"/>
      <c r="C166" s="146"/>
      <c r="D166" s="146"/>
      <c r="E166" s="78">
        <v>-50</v>
      </c>
      <c r="F166" s="146"/>
      <c r="G166" s="146"/>
      <c r="H166" s="146"/>
      <c r="I166" s="146"/>
      <c r="J166" s="146"/>
      <c r="K166" s="146"/>
      <c r="L166" s="146"/>
      <c r="M166" s="146"/>
      <c r="N166" s="146"/>
      <c r="O166" s="146"/>
      <c r="P166" s="146"/>
      <c r="Q166" s="78">
        <v>-50</v>
      </c>
      <c r="R166" s="146"/>
      <c r="S166" s="146"/>
      <c r="T166" s="146"/>
      <c r="U166" s="146"/>
      <c r="V166" s="146"/>
      <c r="W166" s="78">
        <v>-100</v>
      </c>
      <c r="X166" s="146"/>
      <c r="Y166" s="146"/>
      <c r="Z166" s="146"/>
      <c r="AA166" s="146"/>
      <c r="AB166" s="146"/>
      <c r="AC166" s="146"/>
      <c r="AD166" s="146"/>
      <c r="AE166" s="146"/>
      <c r="AF166" s="146"/>
      <c r="AG166" s="146"/>
      <c r="AH166" s="4"/>
    </row>
    <row r="167" ht="17.25" customHeight="1" spans="1:35" x14ac:dyDescent="0.25">
      <c r="A167" s="45">
        <v>44905</v>
      </c>
      <c r="B167" s="78">
        <v>-80</v>
      </c>
      <c r="C167" s="78">
        <v>-61</v>
      </c>
      <c r="D167" s="146"/>
      <c r="E167" s="146"/>
      <c r="F167" s="146"/>
      <c r="G167" s="146"/>
      <c r="H167" s="78">
        <v>-10</v>
      </c>
      <c r="I167" s="146"/>
      <c r="J167" s="146"/>
      <c r="K167" s="146"/>
      <c r="L167" s="146"/>
      <c r="M167" s="78">
        <v>-3</v>
      </c>
      <c r="N167" s="146"/>
      <c r="O167" s="78">
        <v>-24</v>
      </c>
      <c r="P167" s="78">
        <v>-5</v>
      </c>
      <c r="Q167" s="146"/>
      <c r="R167" s="146"/>
      <c r="S167" s="78">
        <v>-39</v>
      </c>
      <c r="T167" s="146"/>
      <c r="U167" s="146"/>
      <c r="V167" s="146"/>
      <c r="W167" s="146"/>
      <c r="X167" s="146"/>
      <c r="Y167" s="146"/>
      <c r="Z167" s="78">
        <v>-8</v>
      </c>
      <c r="AA167" s="146"/>
      <c r="AB167" s="146"/>
      <c r="AC167" s="146"/>
      <c r="AD167" s="146"/>
      <c r="AE167" s="146"/>
      <c r="AF167" s="146"/>
      <c r="AG167" s="146"/>
      <c r="AH167" s="4"/>
    </row>
    <row r="168" ht="17.25" customHeight="1" spans="1:35" x14ac:dyDescent="0.25">
      <c r="A168" s="129">
        <v>44905</v>
      </c>
      <c r="B168" s="203">
        <v>-100</v>
      </c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4"/>
    </row>
    <row r="169" ht="17.25" customHeight="1" spans="1:35" x14ac:dyDescent="0.25">
      <c r="A169" s="45" t="s">
        <v>256</v>
      </c>
      <c r="B169" s="146"/>
      <c r="C169" s="146"/>
      <c r="D169" s="146"/>
      <c r="E169" s="78">
        <v>-34</v>
      </c>
      <c r="F169" s="146"/>
      <c r="G169" s="146"/>
      <c r="H169" s="146"/>
      <c r="I169" s="146"/>
      <c r="J169" s="146"/>
      <c r="K169" s="146"/>
      <c r="L169" s="146"/>
      <c r="M169" s="146"/>
      <c r="N169" s="146"/>
      <c r="O169" s="146"/>
      <c r="P169" s="146"/>
      <c r="Q169" s="78">
        <v>-106</v>
      </c>
      <c r="R169" s="146"/>
      <c r="S169" s="146"/>
      <c r="T169" s="146"/>
      <c r="U169" s="146"/>
      <c r="V169" s="146"/>
      <c r="W169" s="78">
        <v>-100</v>
      </c>
      <c r="X169" s="146"/>
      <c r="Y169" s="146"/>
      <c r="Z169" s="146"/>
      <c r="AA169" s="146"/>
      <c r="AB169" s="146"/>
      <c r="AC169" s="146"/>
      <c r="AD169" s="146"/>
      <c r="AE169" s="146"/>
      <c r="AF169" s="146"/>
      <c r="AG169" s="146"/>
      <c r="AH169" s="4"/>
    </row>
    <row r="170" ht="17.25" customHeight="1" spans="1:35" x14ac:dyDescent="0.25">
      <c r="A170" s="5" t="s">
        <v>926</v>
      </c>
      <c r="B170" s="146"/>
      <c r="C170" s="146"/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78">
        <v>-9</v>
      </c>
      <c r="V170" s="146"/>
      <c r="W170" s="78">
        <v>-92</v>
      </c>
      <c r="X170" s="146"/>
      <c r="Y170" s="146"/>
      <c r="Z170" s="146"/>
      <c r="AA170" s="146"/>
      <c r="AB170" s="146"/>
      <c r="AC170" s="146"/>
      <c r="AD170" s="146"/>
      <c r="AE170" s="146"/>
      <c r="AF170" s="146"/>
      <c r="AG170" s="146"/>
      <c r="AH170" s="4"/>
    </row>
    <row r="171" ht="17.25" customHeight="1" spans="1:35" x14ac:dyDescent="0.25">
      <c r="A171" s="5" t="s">
        <v>926</v>
      </c>
      <c r="B171" s="78">
        <v>-119</v>
      </c>
      <c r="C171" s="78">
        <v>-64</v>
      </c>
      <c r="D171" s="146"/>
      <c r="E171" s="146"/>
      <c r="F171" s="78">
        <v>-600</v>
      </c>
      <c r="G171" s="78">
        <v>-129</v>
      </c>
      <c r="H171" s="146"/>
      <c r="I171" s="146"/>
      <c r="J171" s="146"/>
      <c r="K171" s="146"/>
      <c r="L171" s="146"/>
      <c r="M171" s="146"/>
      <c r="N171" s="146"/>
      <c r="O171" s="146"/>
      <c r="P171" s="78">
        <v>-28</v>
      </c>
      <c r="Q171" s="146"/>
      <c r="R171" s="146"/>
      <c r="S171" s="78">
        <v>-40</v>
      </c>
      <c r="T171" s="146"/>
      <c r="U171" s="146"/>
      <c r="V171" s="146"/>
      <c r="W171" s="146"/>
      <c r="X171" s="146"/>
      <c r="Y171" s="78">
        <v>-13</v>
      </c>
      <c r="Z171" s="78">
        <v>-57</v>
      </c>
      <c r="AA171" s="146"/>
      <c r="AB171" s="146"/>
      <c r="AC171" s="146"/>
      <c r="AD171" s="146"/>
      <c r="AE171" s="146"/>
      <c r="AF171" s="146"/>
      <c r="AG171" s="146"/>
      <c r="AH171" s="4"/>
    </row>
    <row r="172" ht="17.25" customHeight="1" spans="1:35" x14ac:dyDescent="0.25">
      <c r="A172" s="5" t="s">
        <v>926</v>
      </c>
      <c r="B172" s="146"/>
      <c r="C172" s="146"/>
      <c r="D172" s="78">
        <v>-116</v>
      </c>
      <c r="E172" s="78">
        <v>-5</v>
      </c>
      <c r="F172" s="146"/>
      <c r="G172" s="146"/>
      <c r="H172" s="146"/>
      <c r="I172" s="78">
        <v>-57</v>
      </c>
      <c r="J172" s="78">
        <v>-19</v>
      </c>
      <c r="K172" s="78">
        <v>-29</v>
      </c>
      <c r="L172" s="78">
        <v>-15</v>
      </c>
      <c r="M172" s="146"/>
      <c r="N172" s="78">
        <v>-2</v>
      </c>
      <c r="O172" s="146"/>
      <c r="P172" s="146"/>
      <c r="Q172" s="78">
        <v>-38</v>
      </c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146"/>
      <c r="AC172" s="146"/>
      <c r="AD172" s="146"/>
      <c r="AE172" s="146"/>
      <c r="AF172" s="146"/>
      <c r="AG172" s="146"/>
      <c r="AH172" s="4"/>
    </row>
    <row r="173" ht="17.25" customHeight="1" spans="1:35" x14ac:dyDescent="0.25">
      <c r="A173" s="5" t="s">
        <v>99</v>
      </c>
      <c r="B173" s="78">
        <v>-204</v>
      </c>
      <c r="C173" s="78">
        <v>-66</v>
      </c>
      <c r="D173" s="78">
        <v>-130</v>
      </c>
      <c r="E173" s="78">
        <v>-80</v>
      </c>
      <c r="F173" s="78">
        <v>-162</v>
      </c>
      <c r="G173" s="146"/>
      <c r="H173" s="78">
        <v>-31</v>
      </c>
      <c r="I173" s="146"/>
      <c r="J173" s="146"/>
      <c r="K173" s="146"/>
      <c r="L173" s="146"/>
      <c r="M173" s="146"/>
      <c r="N173" s="146"/>
      <c r="O173" s="146"/>
      <c r="P173" s="78">
        <v>-80</v>
      </c>
      <c r="Q173" s="78">
        <v>-23</v>
      </c>
      <c r="R173" s="146"/>
      <c r="S173" s="146"/>
      <c r="T173" s="146"/>
      <c r="U173" s="146"/>
      <c r="V173" s="146"/>
      <c r="W173" s="146"/>
      <c r="X173" s="146"/>
      <c r="Y173" s="146"/>
      <c r="Z173" s="146"/>
      <c r="AA173" s="146"/>
      <c r="AB173" s="146"/>
      <c r="AC173" s="146"/>
      <c r="AD173" s="146"/>
      <c r="AE173" s="146"/>
      <c r="AF173" s="146"/>
      <c r="AG173" s="146"/>
      <c r="AH173" s="4"/>
    </row>
    <row r="174" ht="17.25" customHeight="1" spans="1:35" x14ac:dyDescent="0.25">
      <c r="A174" s="45" t="s">
        <v>1921</v>
      </c>
      <c r="B174" s="78">
        <v>-151</v>
      </c>
      <c r="C174" s="78">
        <v>-234</v>
      </c>
      <c r="D174" s="146"/>
      <c r="E174" s="78">
        <v>-64</v>
      </c>
      <c r="F174" s="146"/>
      <c r="G174" s="146"/>
      <c r="H174" s="146"/>
      <c r="I174" s="146"/>
      <c r="J174" s="146"/>
      <c r="K174" s="146"/>
      <c r="L174" s="146"/>
      <c r="M174" s="146"/>
      <c r="N174" s="146"/>
      <c r="O174" s="78">
        <v>-21</v>
      </c>
      <c r="P174" s="78">
        <v>-74</v>
      </c>
      <c r="Q174" s="78">
        <v>-53</v>
      </c>
      <c r="R174" s="146"/>
      <c r="S174" s="78">
        <v>-13</v>
      </c>
      <c r="T174" s="146"/>
      <c r="U174" s="146"/>
      <c r="V174" s="146"/>
      <c r="W174" s="146"/>
      <c r="X174" s="146"/>
      <c r="Y174" s="78">
        <v>-46</v>
      </c>
      <c r="Z174" s="146"/>
      <c r="AA174" s="146"/>
      <c r="AB174" s="146"/>
      <c r="AC174" s="146"/>
      <c r="AD174" s="146"/>
      <c r="AE174" s="146"/>
      <c r="AF174" s="146"/>
      <c r="AG174" s="146"/>
      <c r="AH174" s="4"/>
    </row>
    <row r="175" ht="17.25" customHeight="1" spans="1:35" x14ac:dyDescent="0.25">
      <c r="A175" s="45" t="s">
        <v>1921</v>
      </c>
      <c r="B175" s="146"/>
      <c r="C175" s="146"/>
      <c r="D175" s="78">
        <v>-188</v>
      </c>
      <c r="E175" s="146"/>
      <c r="F175" s="78">
        <v>-159</v>
      </c>
      <c r="G175" s="78">
        <v>-27</v>
      </c>
      <c r="H175" s="78">
        <v>-47</v>
      </c>
      <c r="I175" s="78">
        <v>-51</v>
      </c>
      <c r="J175" s="78">
        <v>-7</v>
      </c>
      <c r="K175" s="78">
        <v>-57</v>
      </c>
      <c r="L175" s="78">
        <v>-9</v>
      </c>
      <c r="M175" s="146"/>
      <c r="N175" s="146"/>
      <c r="O175" s="146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46"/>
      <c r="AB175" s="146"/>
      <c r="AC175" s="146"/>
      <c r="AD175" s="146"/>
      <c r="AE175" s="146"/>
      <c r="AF175" s="146"/>
      <c r="AG175" s="146"/>
      <c r="AH175" s="4"/>
    </row>
    <row r="176" ht="17.25" customHeight="1" spans="1:35" x14ac:dyDescent="0.25">
      <c r="A176" s="45" t="s">
        <v>1921</v>
      </c>
      <c r="B176" s="146"/>
      <c r="C176" s="146"/>
      <c r="D176" s="146"/>
      <c r="E176" s="146"/>
      <c r="F176" s="146"/>
      <c r="G176" s="146"/>
      <c r="H176" s="146"/>
      <c r="I176" s="146"/>
      <c r="J176" s="146"/>
      <c r="K176" s="146"/>
      <c r="L176" s="146"/>
      <c r="M176" s="78">
        <v>-13</v>
      </c>
      <c r="N176" s="146"/>
      <c r="O176" s="146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46"/>
      <c r="AB176" s="146"/>
      <c r="AC176" s="146"/>
      <c r="AD176" s="146"/>
      <c r="AE176" s="146"/>
      <c r="AF176" s="146"/>
      <c r="AG176" s="146"/>
      <c r="AH176" s="4"/>
    </row>
    <row r="177" ht="17.25" customHeight="1" spans="1:35" x14ac:dyDescent="0.25">
      <c r="A177" s="5" t="s">
        <v>257</v>
      </c>
      <c r="B177" s="78">
        <v>-60</v>
      </c>
      <c r="C177" s="146"/>
      <c r="D177" s="78">
        <v>-240</v>
      </c>
      <c r="E177" s="146"/>
      <c r="F177" s="146"/>
      <c r="G177" s="146"/>
      <c r="H177" s="78">
        <v>-136</v>
      </c>
      <c r="I177" s="146"/>
      <c r="J177" s="146"/>
      <c r="K177" s="146"/>
      <c r="L177" s="146"/>
      <c r="M177" s="146"/>
      <c r="N177" s="146"/>
      <c r="O177" s="146"/>
      <c r="P177" s="78">
        <v>-12</v>
      </c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46"/>
      <c r="AB177" s="146"/>
      <c r="AC177" s="146"/>
      <c r="AD177" s="146"/>
      <c r="AE177" s="146"/>
      <c r="AF177" s="146"/>
      <c r="AG177" s="146"/>
      <c r="AH177" s="4"/>
    </row>
    <row r="178" ht="17.25" customHeight="1" spans="1:35" x14ac:dyDescent="0.25">
      <c r="A178" s="45" t="s">
        <v>1465</v>
      </c>
      <c r="B178" s="78">
        <v>-60</v>
      </c>
      <c r="C178" s="78">
        <v>-82</v>
      </c>
      <c r="D178" s="78">
        <v>-10</v>
      </c>
      <c r="E178" s="78">
        <v>-30</v>
      </c>
      <c r="F178" s="78">
        <v>-150</v>
      </c>
      <c r="G178" s="146"/>
      <c r="H178" s="146"/>
      <c r="I178" s="146"/>
      <c r="J178" s="146"/>
      <c r="K178" s="146"/>
      <c r="L178" s="146"/>
      <c r="M178" s="146"/>
      <c r="N178" s="146"/>
      <c r="O178" s="146"/>
      <c r="P178" s="78">
        <v>-55</v>
      </c>
      <c r="Q178" s="78">
        <v>-50</v>
      </c>
      <c r="R178" s="146"/>
      <c r="S178" s="146"/>
      <c r="T178" s="146"/>
      <c r="U178" s="146"/>
      <c r="V178" s="146"/>
      <c r="W178" s="146"/>
      <c r="X178" s="146"/>
      <c r="Y178" s="78">
        <v>-20</v>
      </c>
      <c r="Z178" s="146"/>
      <c r="AA178" s="146"/>
      <c r="AB178" s="146"/>
      <c r="AC178" s="146"/>
      <c r="AD178" s="146"/>
      <c r="AE178" s="146"/>
      <c r="AF178" s="146"/>
      <c r="AG178" s="146"/>
      <c r="AH178" s="4"/>
    </row>
    <row r="179" ht="17.25" customHeight="1" spans="1:35" x14ac:dyDescent="0.25">
      <c r="A179" s="45" t="s">
        <v>1465</v>
      </c>
      <c r="B179" s="146"/>
      <c r="C179" s="146"/>
      <c r="D179" s="146"/>
      <c r="E179" s="146"/>
      <c r="F179" s="146"/>
      <c r="G179" s="78">
        <v>-27</v>
      </c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  <c r="AD179" s="146"/>
      <c r="AE179" s="146"/>
      <c r="AF179" s="146"/>
      <c r="AG179" s="146"/>
      <c r="AH179" s="4"/>
    </row>
    <row r="180" ht="17.25" customHeight="1" spans="1:35" x14ac:dyDescent="0.25">
      <c r="A180" s="45" t="s">
        <v>927</v>
      </c>
      <c r="B180" s="146"/>
      <c r="C180" s="78">
        <v>-68</v>
      </c>
      <c r="D180" s="78">
        <v>-20</v>
      </c>
      <c r="E180" s="78">
        <v>-28</v>
      </c>
      <c r="F180" s="146"/>
      <c r="G180" s="146"/>
      <c r="H180" s="146"/>
      <c r="I180" s="146"/>
      <c r="J180" s="146"/>
      <c r="K180" s="146"/>
      <c r="L180" s="146"/>
      <c r="M180" s="78">
        <v>-35</v>
      </c>
      <c r="N180" s="146"/>
      <c r="O180" s="78">
        <v>-14</v>
      </c>
      <c r="P180" s="146"/>
      <c r="Q180" s="78">
        <v>-30</v>
      </c>
      <c r="R180" s="146"/>
      <c r="S180" s="146"/>
      <c r="T180" s="146"/>
      <c r="U180" s="146"/>
      <c r="V180" s="146"/>
      <c r="W180" s="146"/>
      <c r="X180" s="146"/>
      <c r="Y180" s="146"/>
      <c r="Z180" s="78">
        <v>-2</v>
      </c>
      <c r="AA180" s="146"/>
      <c r="AB180" s="146"/>
      <c r="AC180" s="146"/>
      <c r="AD180" s="146"/>
      <c r="AE180" s="146"/>
      <c r="AF180" s="146"/>
      <c r="AG180" s="146"/>
      <c r="AH180" s="4"/>
    </row>
    <row r="181" ht="17.25" customHeight="1" spans="1:35" x14ac:dyDescent="0.25">
      <c r="A181" s="45" t="s">
        <v>927</v>
      </c>
      <c r="B181" s="146"/>
      <c r="C181" s="78">
        <v>-47</v>
      </c>
      <c r="D181" s="78">
        <v>-2</v>
      </c>
      <c r="E181" s="78">
        <v>-66</v>
      </c>
      <c r="F181" s="146"/>
      <c r="G181" s="146"/>
      <c r="H181" s="78">
        <v>-26</v>
      </c>
      <c r="I181" s="146"/>
      <c r="J181" s="146"/>
      <c r="K181" s="146"/>
      <c r="L181" s="146"/>
      <c r="M181" s="146"/>
      <c r="N181" s="146"/>
      <c r="O181" s="146"/>
      <c r="P181" s="146"/>
      <c r="Q181" s="78">
        <v>-129</v>
      </c>
      <c r="R181" s="146"/>
      <c r="S181" s="78">
        <v>-1</v>
      </c>
      <c r="T181" s="78">
        <v>-12</v>
      </c>
      <c r="U181" s="78">
        <v>-20</v>
      </c>
      <c r="V181" s="146"/>
      <c r="W181" s="146"/>
      <c r="X181" s="146"/>
      <c r="Y181" s="146"/>
      <c r="Z181" s="146"/>
      <c r="AA181" s="146"/>
      <c r="AB181" s="146"/>
      <c r="AC181" s="146"/>
      <c r="AD181" s="146"/>
      <c r="AE181" s="146"/>
      <c r="AF181" s="146"/>
      <c r="AG181" s="146"/>
      <c r="AH181" s="4"/>
    </row>
    <row r="182" ht="17.25" customHeight="1" spans="1:35" x14ac:dyDescent="0.25">
      <c r="A182" s="45" t="s">
        <v>211</v>
      </c>
      <c r="B182" s="146"/>
      <c r="C182" s="78">
        <v>-61</v>
      </c>
      <c r="D182" s="146"/>
      <c r="E182" s="78">
        <v>-93</v>
      </c>
      <c r="F182" s="146"/>
      <c r="G182" s="146"/>
      <c r="H182" s="146"/>
      <c r="I182" s="146"/>
      <c r="J182" s="146"/>
      <c r="K182" s="78">
        <v>-9</v>
      </c>
      <c r="L182" s="146"/>
      <c r="M182" s="146"/>
      <c r="N182" s="146"/>
      <c r="O182" s="78">
        <v>-4</v>
      </c>
      <c r="P182" s="146"/>
      <c r="Q182" s="78">
        <v>-62</v>
      </c>
      <c r="R182" s="146"/>
      <c r="S182" s="78">
        <v>-38</v>
      </c>
      <c r="T182" s="146"/>
      <c r="U182" s="146"/>
      <c r="V182" s="146"/>
      <c r="W182" s="146"/>
      <c r="X182" s="146"/>
      <c r="Y182" s="146"/>
      <c r="Z182" s="78">
        <v>-22</v>
      </c>
      <c r="AA182" s="78">
        <v>-2</v>
      </c>
      <c r="AB182" s="146"/>
      <c r="AC182" s="146"/>
      <c r="AD182" s="146"/>
      <c r="AE182" s="146"/>
      <c r="AF182" s="146"/>
      <c r="AG182" s="146"/>
      <c r="AH182" s="4"/>
    </row>
    <row r="183" ht="17.25" customHeight="1" spans="1:35" x14ac:dyDescent="0.25">
      <c r="A183" s="45" t="s">
        <v>211</v>
      </c>
      <c r="B183" s="78">
        <v>-40</v>
      </c>
      <c r="C183" s="146"/>
      <c r="D183" s="78">
        <v>-298</v>
      </c>
      <c r="E183" s="146"/>
      <c r="F183" s="78">
        <v>-157</v>
      </c>
      <c r="G183" s="78">
        <v>-19</v>
      </c>
      <c r="H183" s="78">
        <v>-41</v>
      </c>
      <c r="I183" s="146"/>
      <c r="J183" s="146"/>
      <c r="K183" s="146"/>
      <c r="L183" s="146"/>
      <c r="M183" s="146"/>
      <c r="N183" s="146"/>
      <c r="O183" s="146"/>
      <c r="P183" s="78">
        <v>-11</v>
      </c>
      <c r="Q183" s="146"/>
      <c r="R183" s="146"/>
      <c r="S183" s="146"/>
      <c r="T183" s="78">
        <v>-11</v>
      </c>
      <c r="U183" s="146"/>
      <c r="V183" s="146"/>
      <c r="W183" s="146"/>
      <c r="X183" s="146"/>
      <c r="Y183" s="78">
        <v>-8</v>
      </c>
      <c r="Z183" s="146"/>
      <c r="AA183" s="146"/>
      <c r="AB183" s="146"/>
      <c r="AC183" s="146"/>
      <c r="AD183" s="146"/>
      <c r="AE183" s="146"/>
      <c r="AF183" s="146"/>
      <c r="AG183" s="146"/>
      <c r="AH183" s="4"/>
    </row>
    <row r="184" ht="17.25" customHeight="1" spans="1:35" x14ac:dyDescent="0.25">
      <c r="A184" s="45" t="s">
        <v>64</v>
      </c>
      <c r="B184" s="78">
        <v>-334</v>
      </c>
      <c r="C184" s="78">
        <v>-108</v>
      </c>
      <c r="D184" s="146"/>
      <c r="E184" s="146"/>
      <c r="F184" s="146"/>
      <c r="G184" s="146"/>
      <c r="H184" s="146"/>
      <c r="I184" s="146"/>
      <c r="J184" s="146"/>
      <c r="K184" s="146"/>
      <c r="L184" s="146"/>
      <c r="M184" s="78">
        <v>-1</v>
      </c>
      <c r="N184" s="146"/>
      <c r="O184" s="78">
        <v>-32</v>
      </c>
      <c r="P184" s="78">
        <v>-19</v>
      </c>
      <c r="Q184" s="146"/>
      <c r="R184" s="146"/>
      <c r="S184" s="78">
        <v>-12</v>
      </c>
      <c r="T184" s="146"/>
      <c r="U184" s="146"/>
      <c r="V184" s="146"/>
      <c r="W184" s="146"/>
      <c r="X184" s="146"/>
      <c r="Y184" s="78">
        <v>-32</v>
      </c>
      <c r="Z184" s="78">
        <v>-22</v>
      </c>
      <c r="AA184" s="146"/>
      <c r="AB184" s="146"/>
      <c r="AC184" s="146"/>
      <c r="AD184" s="146"/>
      <c r="AE184" s="146"/>
      <c r="AF184" s="146"/>
      <c r="AG184" s="146"/>
      <c r="AH184" s="4"/>
    </row>
    <row r="185" ht="17.25" customHeight="1" spans="1:35" x14ac:dyDescent="0.25">
      <c r="A185" s="45" t="s">
        <v>64</v>
      </c>
      <c r="B185" s="146"/>
      <c r="C185" s="146"/>
      <c r="D185" s="146"/>
      <c r="E185" s="78">
        <v>-39</v>
      </c>
      <c r="F185" s="146"/>
      <c r="G185" s="146"/>
      <c r="H185" s="78">
        <v>-2</v>
      </c>
      <c r="I185" s="78">
        <v>-12</v>
      </c>
      <c r="J185" s="78">
        <v>-3</v>
      </c>
      <c r="K185" s="78">
        <v>-50</v>
      </c>
      <c r="L185" s="78">
        <v>-1</v>
      </c>
      <c r="M185" s="146"/>
      <c r="N185" s="146"/>
      <c r="O185" s="146"/>
      <c r="P185" s="146"/>
      <c r="Q185" s="78">
        <v>-28</v>
      </c>
      <c r="R185" s="78">
        <v>-24</v>
      </c>
      <c r="S185" s="146"/>
      <c r="T185" s="146"/>
      <c r="U185" s="146"/>
      <c r="V185" s="146"/>
      <c r="W185" s="146"/>
      <c r="X185" s="146"/>
      <c r="Y185" s="146"/>
      <c r="Z185" s="146"/>
      <c r="AA185" s="146"/>
      <c r="AB185" s="146"/>
      <c r="AC185" s="146"/>
      <c r="AD185" s="146"/>
      <c r="AE185" s="146"/>
      <c r="AF185" s="146"/>
      <c r="AG185" s="146"/>
      <c r="AH185" s="4"/>
    </row>
    <row r="186" ht="17.25" customHeight="1" spans="1:35" x14ac:dyDescent="0.25">
      <c r="A186" s="45" t="s">
        <v>66</v>
      </c>
      <c r="B186" s="146"/>
      <c r="C186" s="78">
        <v>-106</v>
      </c>
      <c r="D186" s="146"/>
      <c r="E186" s="78">
        <v>-24</v>
      </c>
      <c r="F186" s="146"/>
      <c r="G186" s="146"/>
      <c r="H186" s="78">
        <v>-74</v>
      </c>
      <c r="I186" s="146"/>
      <c r="J186" s="146"/>
      <c r="K186" s="146"/>
      <c r="L186" s="146"/>
      <c r="M186" s="78">
        <v>-16</v>
      </c>
      <c r="N186" s="146"/>
      <c r="O186" s="78">
        <v>-13</v>
      </c>
      <c r="P186" s="146"/>
      <c r="Q186" s="78">
        <v>-7</v>
      </c>
      <c r="R186" s="146"/>
      <c r="S186" s="146"/>
      <c r="T186" s="78">
        <v>-8</v>
      </c>
      <c r="U186" s="146"/>
      <c r="V186" s="146"/>
      <c r="W186" s="146"/>
      <c r="X186" s="146"/>
      <c r="Y186" s="146"/>
      <c r="Z186" s="78">
        <v>-2</v>
      </c>
      <c r="AA186" s="146"/>
      <c r="AB186" s="146"/>
      <c r="AC186" s="146"/>
      <c r="AD186" s="146"/>
      <c r="AE186" s="146"/>
      <c r="AF186" s="146"/>
      <c r="AG186" s="146"/>
      <c r="AH186" s="4"/>
    </row>
    <row r="187" ht="17.25" customHeight="1" spans="1:35" x14ac:dyDescent="0.25">
      <c r="A187" s="45" t="s">
        <v>66</v>
      </c>
      <c r="B187" s="78">
        <v>-78</v>
      </c>
      <c r="C187" s="146"/>
      <c r="D187" s="146"/>
      <c r="E187" s="146"/>
      <c r="F187" s="146"/>
      <c r="G187" s="146"/>
      <c r="H187" s="146"/>
      <c r="I187" s="146"/>
      <c r="J187" s="146"/>
      <c r="K187" s="146"/>
      <c r="L187" s="146"/>
      <c r="M187" s="146"/>
      <c r="N187" s="146"/>
      <c r="O187" s="146"/>
      <c r="P187" s="78">
        <v>-100</v>
      </c>
      <c r="Q187" s="146"/>
      <c r="R187" s="146"/>
      <c r="S187" s="146"/>
      <c r="T187" s="146"/>
      <c r="U187" s="146"/>
      <c r="V187" s="146"/>
      <c r="W187" s="146"/>
      <c r="X187" s="146"/>
      <c r="Y187" s="78">
        <v>-20</v>
      </c>
      <c r="Z187" s="146"/>
      <c r="AA187" s="146"/>
      <c r="AB187" s="146"/>
      <c r="AC187" s="146"/>
      <c r="AD187" s="146"/>
      <c r="AE187" s="146"/>
      <c r="AF187" s="146"/>
      <c r="AG187" s="146"/>
      <c r="AH187" s="4"/>
    </row>
    <row r="188" ht="17.25" customHeight="1" spans="1:35" x14ac:dyDescent="0.25">
      <c r="A188" s="45" t="s">
        <v>66</v>
      </c>
      <c r="B188" s="146"/>
      <c r="C188" s="146"/>
      <c r="D188" s="78">
        <v>-176</v>
      </c>
      <c r="E188" s="146"/>
      <c r="F188" s="78">
        <v>-300</v>
      </c>
      <c r="G188" s="78">
        <v>-36</v>
      </c>
      <c r="H188" s="146"/>
      <c r="I188" s="78">
        <v>-70</v>
      </c>
      <c r="J188" s="78">
        <v>-19</v>
      </c>
      <c r="K188" s="78">
        <v>-38</v>
      </c>
      <c r="L188" s="78">
        <v>-5</v>
      </c>
      <c r="M188" s="146"/>
      <c r="N188" s="146"/>
      <c r="O188" s="146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46"/>
      <c r="AB188" s="146"/>
      <c r="AC188" s="146"/>
      <c r="AD188" s="146"/>
      <c r="AE188" s="146"/>
      <c r="AF188" s="146"/>
      <c r="AG188" s="146"/>
      <c r="AH188" s="4"/>
    </row>
    <row r="189" ht="17.25" customHeight="1" spans="1:35" x14ac:dyDescent="0.25">
      <c r="A189" s="5" t="s">
        <v>1638</v>
      </c>
      <c r="B189" s="78">
        <v>-12</v>
      </c>
      <c r="C189" s="78">
        <v>-2</v>
      </c>
      <c r="D189" s="146"/>
      <c r="E189" s="78">
        <v>-2</v>
      </c>
      <c r="F189" s="146"/>
      <c r="G189" s="146"/>
      <c r="H189" s="146"/>
      <c r="I189" s="146"/>
      <c r="J189" s="146"/>
      <c r="K189" s="146"/>
      <c r="L189" s="146"/>
      <c r="M189" s="146"/>
      <c r="N189" s="146"/>
      <c r="O189" s="78">
        <v>-11</v>
      </c>
      <c r="P189" s="78">
        <v>-2</v>
      </c>
      <c r="Q189" s="78">
        <v>-23</v>
      </c>
      <c r="R189" s="146"/>
      <c r="S189" s="78">
        <v>-1</v>
      </c>
      <c r="T189" s="146"/>
      <c r="U189" s="146"/>
      <c r="V189" s="146"/>
      <c r="W189" s="146"/>
      <c r="X189" s="146"/>
      <c r="Y189" s="146"/>
      <c r="Z189" s="78">
        <v>-2</v>
      </c>
      <c r="AA189" s="146"/>
      <c r="AB189" s="146"/>
      <c r="AC189" s="146"/>
      <c r="AD189" s="146"/>
      <c r="AE189" s="146"/>
      <c r="AF189" s="146"/>
      <c r="AG189" s="146"/>
      <c r="AH189" s="4"/>
    </row>
    <row r="190" ht="17.25" customHeight="1" spans="1:35" x14ac:dyDescent="0.25">
      <c r="A190" s="5" t="s">
        <v>1638</v>
      </c>
      <c r="B190" s="146"/>
      <c r="C190" s="146"/>
      <c r="D190" s="78">
        <v>-147</v>
      </c>
      <c r="E190" s="146"/>
      <c r="F190" s="78">
        <v>-144</v>
      </c>
      <c r="G190" s="78">
        <v>-12</v>
      </c>
      <c r="H190" s="146"/>
      <c r="I190" s="146"/>
      <c r="J190" s="78">
        <v>-6</v>
      </c>
      <c r="K190" s="78">
        <v>-5</v>
      </c>
      <c r="L190" s="146"/>
      <c r="M190" s="146"/>
      <c r="N190" s="146"/>
      <c r="O190" s="146"/>
      <c r="P190" s="146"/>
      <c r="Q190" s="146"/>
      <c r="R190" s="146"/>
      <c r="S190" s="146"/>
      <c r="T190" s="146"/>
      <c r="U190" s="78">
        <v>-47</v>
      </c>
      <c r="V190" s="146"/>
      <c r="W190" s="146"/>
      <c r="X190" s="146"/>
      <c r="Y190" s="146"/>
      <c r="Z190" s="146"/>
      <c r="AA190" s="146"/>
      <c r="AB190" s="146"/>
      <c r="AC190" s="146"/>
      <c r="AD190" s="146"/>
      <c r="AE190" s="146"/>
      <c r="AF190" s="146"/>
      <c r="AG190" s="146"/>
      <c r="AH190" s="4"/>
    </row>
    <row r="191" ht="17.25" customHeight="1" spans="1:35" x14ac:dyDescent="0.25">
      <c r="A191" s="75" t="s">
        <v>1639</v>
      </c>
      <c r="B191" s="76">
        <f>SUM(C155:C195)</f>
      </c>
      <c r="C191" s="76">
        <f>SUM(D155:D195)</f>
      </c>
      <c r="D191" s="76">
        <f>SUM(E155:E195)</f>
      </c>
      <c r="E191" s="76">
        <f>SUM(F155:F195)</f>
      </c>
      <c r="F191" s="76">
        <f>SUM(G155:G195)</f>
      </c>
      <c r="G191" s="76">
        <f>SUM(H155:H195)</f>
      </c>
      <c r="H191" s="76">
        <f>SUM(I155:I195)</f>
      </c>
      <c r="I191" s="76">
        <f>SUM(J155:J195)</f>
      </c>
      <c r="J191" s="76">
        <f>SUM(K155:K195)</f>
      </c>
      <c r="K191" s="76">
        <f>SUM(L155:L195)</f>
      </c>
      <c r="L191" s="76">
        <f>SUM(M155:M195)</f>
      </c>
      <c r="M191" s="76">
        <f>SUM(N155:N195)</f>
      </c>
      <c r="N191" s="76">
        <f>SUM(O155:O195)</f>
      </c>
      <c r="O191" s="76">
        <f>SUM(P155:P195)</f>
      </c>
      <c r="P191" s="76">
        <f>SUM(Q155:Q195)</f>
      </c>
      <c r="Q191" s="76">
        <f>SUM(R155:R195)</f>
      </c>
      <c r="R191" s="76">
        <f>SUM(S155:S195)</f>
      </c>
      <c r="S191" s="76">
        <f>SUM(T155:T195)</f>
      </c>
      <c r="T191" s="76">
        <f>SUM(U155:U195)</f>
      </c>
      <c r="U191" s="76">
        <f>SUM(V155:V195)</f>
      </c>
      <c r="V191" s="189"/>
      <c r="W191" s="76">
        <f>SUM(X155:X195)</f>
      </c>
      <c r="X191" s="76">
        <f>SUM(Y155:Y195)</f>
      </c>
      <c r="Y191" s="76">
        <f>SUM(Z155:Z195)</f>
      </c>
      <c r="Z191" s="76">
        <f>SUM(AA155:AA195)</f>
      </c>
      <c r="AA191" s="76">
        <f>SUM(AB155:AB195)</f>
      </c>
      <c r="AB191" s="76">
        <f>SUM(AC155:AC195)</f>
      </c>
      <c r="AC191" s="76">
        <f>SUM(AD155:AD195)</f>
      </c>
      <c r="AD191" s="76">
        <f>SUM(AE155:AE195)</f>
      </c>
      <c r="AE191" s="76">
        <f>SUM(AF155:AF195)</f>
      </c>
      <c r="AF191" s="189"/>
      <c r="AG191" s="76">
        <f>SUM(AH155:AH195)</f>
      </c>
      <c r="AH191" s="4"/>
    </row>
    <row r="192" ht="17.25" customHeight="1" spans="1:35" x14ac:dyDescent="0.25">
      <c r="A192" s="45">
        <v>44603</v>
      </c>
      <c r="B192" s="78">
        <v>-32</v>
      </c>
      <c r="C192" s="78">
        <v>-13</v>
      </c>
      <c r="D192" s="78">
        <v>-34</v>
      </c>
      <c r="E192" s="78">
        <v>-7</v>
      </c>
      <c r="F192" s="78">
        <v>-29</v>
      </c>
      <c r="G192" s="78">
        <v>-4</v>
      </c>
      <c r="H192" s="146"/>
      <c r="I192" s="146"/>
      <c r="J192" s="146"/>
      <c r="K192" s="146"/>
      <c r="L192" s="146"/>
      <c r="M192" s="146"/>
      <c r="N192" s="146"/>
      <c r="O192" s="146"/>
      <c r="P192" s="146"/>
      <c r="Q192" s="78">
        <v>-12</v>
      </c>
      <c r="R192" s="146"/>
      <c r="S192" s="146"/>
      <c r="T192" s="146"/>
      <c r="U192" s="146"/>
      <c r="V192" s="146"/>
      <c r="W192" s="146"/>
      <c r="X192" s="146"/>
      <c r="Y192" s="146"/>
      <c r="Z192" s="78">
        <v>-1</v>
      </c>
      <c r="AA192" s="146"/>
      <c r="AB192" s="146"/>
      <c r="AC192" s="146"/>
      <c r="AD192" s="146"/>
      <c r="AE192" s="146"/>
      <c r="AF192" s="146"/>
      <c r="AG192" s="146"/>
      <c r="AH192" s="4"/>
    </row>
    <row r="193" ht="17.25" customHeight="1" spans="1:35" x14ac:dyDescent="0.25">
      <c r="A193" s="45" t="s">
        <v>928</v>
      </c>
      <c r="B193" s="146"/>
      <c r="C193" s="146"/>
      <c r="D193" s="146"/>
      <c r="E193" s="146"/>
      <c r="F193" s="146"/>
      <c r="G193" s="146"/>
      <c r="H193" s="78">
        <v>-14</v>
      </c>
      <c r="I193" s="146"/>
      <c r="J193" s="146"/>
      <c r="K193" s="146"/>
      <c r="L193" s="146"/>
      <c r="M193" s="78">
        <v>-3</v>
      </c>
      <c r="N193" s="146"/>
      <c r="O193" s="146"/>
      <c r="P193" s="146"/>
      <c r="Q193" s="146"/>
      <c r="R193" s="146"/>
      <c r="S193" s="146"/>
      <c r="T193" s="146"/>
      <c r="U193" s="78">
        <v>-39</v>
      </c>
      <c r="V193" s="146"/>
      <c r="W193" s="146"/>
      <c r="X193" s="146"/>
      <c r="Y193" s="146"/>
      <c r="Z193" s="146"/>
      <c r="AA193" s="146"/>
      <c r="AB193" s="146"/>
      <c r="AC193" s="146"/>
      <c r="AD193" s="146"/>
      <c r="AE193" s="146"/>
      <c r="AF193" s="146"/>
      <c r="AG193" s="146"/>
      <c r="AH193" s="4"/>
    </row>
    <row r="194" ht="17.25" customHeight="1" spans="1:35" x14ac:dyDescent="0.25">
      <c r="A194" s="45">
        <v>44631</v>
      </c>
      <c r="B194" s="146"/>
      <c r="C194" s="146"/>
      <c r="D194" s="146"/>
      <c r="E194" s="78">
        <v>-120</v>
      </c>
      <c r="F194" s="146"/>
      <c r="G194" s="146"/>
      <c r="H194" s="78">
        <v>-58</v>
      </c>
      <c r="I194" s="146"/>
      <c r="J194" s="146"/>
      <c r="K194" s="146"/>
      <c r="L194" s="146"/>
      <c r="M194" s="78">
        <v>-6</v>
      </c>
      <c r="N194" s="146"/>
      <c r="O194" s="146"/>
      <c r="P194" s="146"/>
      <c r="Q194" s="78">
        <v>-100</v>
      </c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  <c r="AD194" s="146"/>
      <c r="AE194" s="146"/>
      <c r="AF194" s="146"/>
      <c r="AG194" s="146"/>
      <c r="AH194" s="4"/>
    </row>
    <row r="195" ht="17.25" customHeight="1" spans="1:35" x14ac:dyDescent="0.25">
      <c r="A195" s="45">
        <v>44662</v>
      </c>
      <c r="B195" s="78">
        <v>-247</v>
      </c>
      <c r="C195" s="78">
        <v>-17</v>
      </c>
      <c r="D195" s="78">
        <v>-10</v>
      </c>
      <c r="E195" s="78">
        <v>-67</v>
      </c>
      <c r="F195" s="146"/>
      <c r="G195" s="146"/>
      <c r="H195" s="146"/>
      <c r="I195" s="146"/>
      <c r="J195" s="146"/>
      <c r="K195" s="146"/>
      <c r="L195" s="146"/>
      <c r="M195" s="146"/>
      <c r="N195" s="146"/>
      <c r="O195" s="78">
        <v>-3</v>
      </c>
      <c r="P195" s="78">
        <v>-40</v>
      </c>
      <c r="Q195" s="146"/>
      <c r="R195" s="146"/>
      <c r="S195" s="146"/>
      <c r="T195" s="146"/>
      <c r="U195" s="146"/>
      <c r="V195" s="146"/>
      <c r="W195" s="146"/>
      <c r="X195" s="146"/>
      <c r="Y195" s="78">
        <v>-20</v>
      </c>
      <c r="Z195" s="78">
        <v>-2</v>
      </c>
      <c r="AA195" s="146"/>
      <c r="AB195" s="146"/>
      <c r="AC195" s="146"/>
      <c r="AD195" s="146"/>
      <c r="AE195" s="146"/>
      <c r="AF195" s="146"/>
      <c r="AG195" s="146"/>
      <c r="AH195" s="4"/>
    </row>
    <row r="196" ht="17.25" customHeight="1" spans="1:35" x14ac:dyDescent="0.25">
      <c r="A196" s="45" t="s">
        <v>930</v>
      </c>
      <c r="B196" s="146"/>
      <c r="C196" s="146"/>
      <c r="D196" s="146"/>
      <c r="E196" s="146"/>
      <c r="F196" s="78">
        <v>-100</v>
      </c>
      <c r="G196" s="146"/>
      <c r="H196" s="78">
        <v>-10</v>
      </c>
      <c r="I196" s="146"/>
      <c r="J196" s="146"/>
      <c r="K196" s="78">
        <v>-17</v>
      </c>
      <c r="L196" s="146"/>
      <c r="M196" s="78">
        <v>-2</v>
      </c>
      <c r="N196" s="146"/>
      <c r="O196" s="146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46"/>
      <c r="AB196" s="146"/>
      <c r="AC196" s="146"/>
      <c r="AD196" s="146"/>
      <c r="AE196" s="146"/>
      <c r="AF196" s="146"/>
      <c r="AG196" s="146"/>
      <c r="AH196" s="4"/>
    </row>
    <row r="197" ht="17.25" customHeight="1" spans="1:35" x14ac:dyDescent="0.25">
      <c r="A197" s="45">
        <v>44692</v>
      </c>
      <c r="B197" s="78">
        <v>-131</v>
      </c>
      <c r="C197" s="78">
        <v>-50</v>
      </c>
      <c r="D197" s="146"/>
      <c r="E197" s="146"/>
      <c r="F197" s="78">
        <v>-127</v>
      </c>
      <c r="G197" s="146"/>
      <c r="H197" s="146"/>
      <c r="I197" s="146"/>
      <c r="J197" s="146"/>
      <c r="K197" s="146"/>
      <c r="L197" s="146"/>
      <c r="M197" s="146"/>
      <c r="N197" s="146"/>
      <c r="O197" s="78">
        <v>-12</v>
      </c>
      <c r="P197" s="78">
        <v>-19</v>
      </c>
      <c r="Q197" s="146"/>
      <c r="R197" s="146"/>
      <c r="S197" s="78">
        <v>-1</v>
      </c>
      <c r="T197" s="146"/>
      <c r="U197" s="146"/>
      <c r="V197" s="146"/>
      <c r="W197" s="146"/>
      <c r="X197" s="146"/>
      <c r="Y197" s="78">
        <v>-2</v>
      </c>
      <c r="Z197" s="78">
        <v>-17</v>
      </c>
      <c r="AA197" s="146"/>
      <c r="AB197" s="146"/>
      <c r="AC197" s="146"/>
      <c r="AD197" s="146"/>
      <c r="AE197" s="146"/>
      <c r="AF197" s="146"/>
      <c r="AG197" s="146"/>
      <c r="AH197" s="4"/>
    </row>
    <row r="198" ht="17.25" customHeight="1" spans="1:35" x14ac:dyDescent="0.25">
      <c r="A198" s="5" t="s">
        <v>307</v>
      </c>
      <c r="B198" s="146"/>
      <c r="C198" s="146"/>
      <c r="D198" s="78">
        <v>-86</v>
      </c>
      <c r="E198" s="78">
        <v>-26</v>
      </c>
      <c r="F198" s="146"/>
      <c r="G198" s="146"/>
      <c r="H198" s="78">
        <v>-38</v>
      </c>
      <c r="I198" s="78">
        <v>-18</v>
      </c>
      <c r="J198" s="146"/>
      <c r="K198" s="78">
        <v>-22</v>
      </c>
      <c r="L198" s="146"/>
      <c r="M198" s="78">
        <v>-5</v>
      </c>
      <c r="N198" s="146"/>
      <c r="O198" s="146"/>
      <c r="P198" s="146"/>
      <c r="Q198" s="78">
        <v>-85</v>
      </c>
      <c r="R198" s="78">
        <v>-6</v>
      </c>
      <c r="S198" s="146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4"/>
    </row>
    <row r="199" ht="17.25" customHeight="1" spans="1:35" x14ac:dyDescent="0.25">
      <c r="A199" s="5">
        <v>44692</v>
      </c>
      <c r="B199" s="146"/>
      <c r="C199" s="146"/>
      <c r="D199" s="146"/>
      <c r="E199" s="146"/>
      <c r="F199" s="146"/>
      <c r="G199" s="78">
        <v>-4</v>
      </c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46"/>
      <c r="AB199" s="146"/>
      <c r="AC199" s="146"/>
      <c r="AD199" s="146"/>
      <c r="AE199" s="146"/>
      <c r="AF199" s="146"/>
      <c r="AG199" s="146"/>
      <c r="AH199" s="4"/>
    </row>
    <row r="200" ht="17.25" customHeight="1" spans="1:35" x14ac:dyDescent="0.25">
      <c r="A200" s="45">
        <v>44753</v>
      </c>
      <c r="B200" s="146"/>
      <c r="C200" s="146"/>
      <c r="D200" s="146"/>
      <c r="E200" s="146"/>
      <c r="F200" s="78">
        <v>-283</v>
      </c>
      <c r="G200" s="78">
        <v>-18</v>
      </c>
      <c r="H200" s="78">
        <v>-3</v>
      </c>
      <c r="I200" s="146"/>
      <c r="J200" s="146"/>
      <c r="K200" s="146"/>
      <c r="L200" s="146"/>
      <c r="M200" s="78">
        <v>-1</v>
      </c>
      <c r="N200" s="146"/>
      <c r="O200" s="146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46"/>
      <c r="AB200" s="146"/>
      <c r="AC200" s="146"/>
      <c r="AD200" s="146"/>
      <c r="AE200" s="146"/>
      <c r="AF200" s="146"/>
      <c r="AG200" s="146"/>
      <c r="AH200" s="4"/>
    </row>
    <row r="201" ht="17.25" customHeight="1" spans="1:35" x14ac:dyDescent="0.25">
      <c r="A201" s="45" t="s">
        <v>1922</v>
      </c>
      <c r="B201" s="146"/>
      <c r="C201" s="146"/>
      <c r="D201" s="146"/>
      <c r="E201" s="78">
        <v>-8</v>
      </c>
      <c r="F201" s="146"/>
      <c r="G201" s="146"/>
      <c r="H201" s="146"/>
      <c r="I201" s="78">
        <v>-39</v>
      </c>
      <c r="J201" s="78">
        <v>-2</v>
      </c>
      <c r="K201" s="78">
        <v>-35</v>
      </c>
      <c r="L201" s="78">
        <v>-1</v>
      </c>
      <c r="M201" s="146"/>
      <c r="N201" s="146"/>
      <c r="O201" s="146"/>
      <c r="P201" s="146"/>
      <c r="Q201" s="78">
        <v>-5</v>
      </c>
      <c r="R201" s="146"/>
      <c r="S201" s="146"/>
      <c r="T201" s="78">
        <v>-2</v>
      </c>
      <c r="U201" s="78">
        <v>-1</v>
      </c>
      <c r="V201" s="146"/>
      <c r="W201" s="146"/>
      <c r="X201" s="146"/>
      <c r="Y201" s="146"/>
      <c r="Z201" s="146"/>
      <c r="AA201" s="146"/>
      <c r="AB201" s="146"/>
      <c r="AC201" s="146"/>
      <c r="AD201" s="146"/>
      <c r="AE201" s="146"/>
      <c r="AF201" s="146"/>
      <c r="AG201" s="146"/>
      <c r="AH201" s="4"/>
    </row>
    <row r="202" ht="17.25" customHeight="1" spans="1:35" x14ac:dyDescent="0.25">
      <c r="A202" s="45">
        <v>44753</v>
      </c>
      <c r="B202" s="78">
        <v>-184</v>
      </c>
      <c r="C202" s="78">
        <v>-68</v>
      </c>
      <c r="D202" s="78">
        <v>-336</v>
      </c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78">
        <v>-10</v>
      </c>
      <c r="P202" s="78">
        <v>-18</v>
      </c>
      <c r="Q202" s="146"/>
      <c r="R202" s="146"/>
      <c r="S202" s="78">
        <v>-1</v>
      </c>
      <c r="T202" s="146"/>
      <c r="U202" s="146"/>
      <c r="V202" s="146"/>
      <c r="W202" s="146"/>
      <c r="X202" s="146"/>
      <c r="Y202" s="78">
        <v>-7</v>
      </c>
      <c r="Z202" s="78">
        <v>-6</v>
      </c>
      <c r="AA202" s="146"/>
      <c r="AB202" s="146"/>
      <c r="AC202" s="146"/>
      <c r="AD202" s="146"/>
      <c r="AE202" s="146"/>
      <c r="AF202" s="146"/>
      <c r="AG202" s="146"/>
      <c r="AH202" s="4"/>
    </row>
    <row r="203" ht="17.25" customHeight="1" spans="1:35" x14ac:dyDescent="0.25">
      <c r="A203" s="45">
        <v>44784</v>
      </c>
      <c r="B203" s="78">
        <v>-60</v>
      </c>
      <c r="C203" s="78">
        <v>-43</v>
      </c>
      <c r="D203" s="78">
        <v>-90</v>
      </c>
      <c r="E203" s="78">
        <v>-11</v>
      </c>
      <c r="F203" s="146"/>
      <c r="G203" s="146"/>
      <c r="H203" s="78">
        <v>-27</v>
      </c>
      <c r="I203" s="146"/>
      <c r="J203" s="146"/>
      <c r="K203" s="146"/>
      <c r="L203" s="146"/>
      <c r="M203" s="146"/>
      <c r="N203" s="146"/>
      <c r="O203" s="146"/>
      <c r="P203" s="146"/>
      <c r="Q203" s="78">
        <v>-3</v>
      </c>
      <c r="R203" s="146"/>
      <c r="S203" s="78">
        <v>-3</v>
      </c>
      <c r="T203" s="146"/>
      <c r="U203" s="146"/>
      <c r="V203" s="146"/>
      <c r="W203" s="146"/>
      <c r="X203" s="146"/>
      <c r="Y203" s="78">
        <v>-3</v>
      </c>
      <c r="Z203" s="146"/>
      <c r="AA203" s="146"/>
      <c r="AB203" s="146"/>
      <c r="AC203" s="146"/>
      <c r="AD203" s="146"/>
      <c r="AE203" s="146"/>
      <c r="AF203" s="146"/>
      <c r="AG203" s="146"/>
      <c r="AH203" s="4"/>
    </row>
    <row r="204" ht="17.25" customHeight="1" spans="1:35" x14ac:dyDescent="0.25">
      <c r="A204" s="45" t="s">
        <v>931</v>
      </c>
      <c r="B204" s="146"/>
      <c r="C204" s="146"/>
      <c r="D204" s="146"/>
      <c r="E204" s="146"/>
      <c r="F204" s="78">
        <v>-122</v>
      </c>
      <c r="G204" s="78">
        <v>-5</v>
      </c>
      <c r="H204" s="146"/>
      <c r="I204" s="78">
        <v>-43</v>
      </c>
      <c r="J204" s="78">
        <v>-21</v>
      </c>
      <c r="K204" s="78">
        <v>-17</v>
      </c>
      <c r="L204" s="146"/>
      <c r="M204" s="78">
        <v>-20</v>
      </c>
      <c r="N204" s="146"/>
      <c r="O204" s="146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46"/>
      <c r="AB204" s="146"/>
      <c r="AC204" s="146"/>
      <c r="AD204" s="146"/>
      <c r="AE204" s="146"/>
      <c r="AF204" s="146"/>
      <c r="AG204" s="146"/>
      <c r="AH204" s="4"/>
    </row>
    <row r="205" ht="17.25" customHeight="1" spans="1:35" x14ac:dyDescent="0.25">
      <c r="A205" s="45">
        <v>44876</v>
      </c>
      <c r="B205" s="146"/>
      <c r="C205" s="78">
        <v>-16</v>
      </c>
      <c r="D205" s="146"/>
      <c r="E205" s="146"/>
      <c r="F205" s="146"/>
      <c r="G205" s="146"/>
      <c r="H205" s="78">
        <v>-26</v>
      </c>
      <c r="I205" s="146"/>
      <c r="J205" s="146"/>
      <c r="K205" s="146"/>
      <c r="L205" s="146"/>
      <c r="M205" s="78">
        <v>-3</v>
      </c>
      <c r="N205" s="146"/>
      <c r="O205" s="78">
        <v>-7</v>
      </c>
      <c r="P205" s="146"/>
      <c r="Q205" s="146"/>
      <c r="R205" s="78">
        <v>-68</v>
      </c>
      <c r="S205" s="146"/>
      <c r="T205" s="146"/>
      <c r="U205" s="146"/>
      <c r="V205" s="146"/>
      <c r="W205" s="146"/>
      <c r="X205" s="146"/>
      <c r="Y205" s="146"/>
      <c r="Z205" s="78">
        <v>-2</v>
      </c>
      <c r="AA205" s="146"/>
      <c r="AB205" s="146"/>
      <c r="AC205" s="146"/>
      <c r="AD205" s="146"/>
      <c r="AE205" s="146"/>
      <c r="AF205" s="146"/>
      <c r="AG205" s="146"/>
      <c r="AH205" s="4"/>
    </row>
    <row r="206" ht="17.25" customHeight="1" spans="1:35" x14ac:dyDescent="0.25">
      <c r="A206" s="45" t="s">
        <v>933</v>
      </c>
      <c r="B206" s="78">
        <v>-346</v>
      </c>
      <c r="C206" s="78">
        <v>-172</v>
      </c>
      <c r="D206" s="146"/>
      <c r="E206" s="146"/>
      <c r="F206" s="78">
        <v>-348</v>
      </c>
      <c r="G206" s="78">
        <v>-17</v>
      </c>
      <c r="H206" s="146"/>
      <c r="I206" s="146"/>
      <c r="J206" s="146"/>
      <c r="K206" s="146"/>
      <c r="L206" s="146"/>
      <c r="M206" s="146"/>
      <c r="N206" s="146"/>
      <c r="O206" s="78">
        <v>-20</v>
      </c>
      <c r="P206" s="78">
        <v>-18</v>
      </c>
      <c r="Q206" s="146"/>
      <c r="R206" s="146"/>
      <c r="S206" s="146"/>
      <c r="T206" s="146"/>
      <c r="U206" s="146"/>
      <c r="V206" s="146"/>
      <c r="W206" s="146"/>
      <c r="X206" s="146"/>
      <c r="Y206" s="78">
        <v>-3</v>
      </c>
      <c r="Z206" s="78">
        <v>-15</v>
      </c>
      <c r="AA206" s="146"/>
      <c r="AB206" s="146"/>
      <c r="AC206" s="146"/>
      <c r="AD206" s="146"/>
      <c r="AE206" s="146"/>
      <c r="AF206" s="146"/>
      <c r="AG206" s="146"/>
      <c r="AH206" s="4"/>
    </row>
    <row r="207" ht="17.25" customHeight="1" spans="1:35" x14ac:dyDescent="0.25">
      <c r="A207" s="45" t="s">
        <v>933</v>
      </c>
      <c r="B207" s="146"/>
      <c r="C207" s="146"/>
      <c r="D207" s="78">
        <v>-327</v>
      </c>
      <c r="E207" s="78">
        <v>-25</v>
      </c>
      <c r="F207" s="146"/>
      <c r="G207" s="146"/>
      <c r="H207" s="78">
        <v>-5</v>
      </c>
      <c r="I207" s="78">
        <v>-16</v>
      </c>
      <c r="J207" s="78">
        <v>-6</v>
      </c>
      <c r="K207" s="78">
        <v>-70</v>
      </c>
      <c r="L207" s="146"/>
      <c r="M207" s="78">
        <v>-1</v>
      </c>
      <c r="N207" s="146"/>
      <c r="O207" s="146"/>
      <c r="P207" s="146"/>
      <c r="Q207" s="78">
        <v>-10</v>
      </c>
      <c r="R207" s="78">
        <v>-23</v>
      </c>
      <c r="S207" s="146"/>
      <c r="T207" s="146"/>
      <c r="U207" s="146"/>
      <c r="V207" s="146"/>
      <c r="W207" s="146"/>
      <c r="X207" s="146"/>
      <c r="Y207" s="146"/>
      <c r="Z207" s="146"/>
      <c r="AA207" s="146"/>
      <c r="AB207" s="146"/>
      <c r="AC207" s="146"/>
      <c r="AD207" s="146"/>
      <c r="AE207" s="146"/>
      <c r="AF207" s="146"/>
      <c r="AG207" s="146"/>
      <c r="AH207" s="4"/>
    </row>
    <row r="208" ht="17.25" customHeight="1" spans="1:35" x14ac:dyDescent="0.25">
      <c r="A208" s="45" t="s">
        <v>101</v>
      </c>
      <c r="B208" s="146"/>
      <c r="C208" s="78">
        <v>-83</v>
      </c>
      <c r="D208" s="78">
        <v>-143</v>
      </c>
      <c r="E208" s="78">
        <v>-10</v>
      </c>
      <c r="F208" s="78">
        <v>-182</v>
      </c>
      <c r="G208" s="78">
        <v>-3</v>
      </c>
      <c r="H208" s="78">
        <v>-7</v>
      </c>
      <c r="I208" s="146"/>
      <c r="J208" s="78">
        <v>-5</v>
      </c>
      <c r="K208" s="78">
        <v>-48</v>
      </c>
      <c r="L208" s="146"/>
      <c r="M208" s="146"/>
      <c r="N208" s="146"/>
      <c r="O208" s="146"/>
      <c r="P208" s="146"/>
      <c r="Q208" s="78">
        <v>-8</v>
      </c>
      <c r="R208" s="146"/>
      <c r="S208" s="146"/>
      <c r="T208" s="146"/>
      <c r="U208" s="146"/>
      <c r="V208" s="146"/>
      <c r="W208" s="146"/>
      <c r="X208" s="146"/>
      <c r="Y208" s="146"/>
      <c r="Z208" s="146"/>
      <c r="AA208" s="146"/>
      <c r="AB208" s="146"/>
      <c r="AC208" s="146"/>
      <c r="AD208" s="146"/>
      <c r="AE208" s="146"/>
      <c r="AF208" s="146"/>
      <c r="AG208" s="146"/>
      <c r="AH208" s="4"/>
    </row>
    <row r="209" ht="17.25" customHeight="1" spans="1:35" x14ac:dyDescent="0.25">
      <c r="A209" s="45" t="s">
        <v>1923</v>
      </c>
      <c r="B209" s="78">
        <v>-215</v>
      </c>
      <c r="C209" s="146"/>
      <c r="D209" s="146"/>
      <c r="E209" s="78">
        <v>-47</v>
      </c>
      <c r="F209" s="146"/>
      <c r="G209" s="146"/>
      <c r="H209" s="146"/>
      <c r="I209" s="146"/>
      <c r="J209" s="146"/>
      <c r="K209" s="146"/>
      <c r="L209" s="78">
        <v>-2</v>
      </c>
      <c r="M209" s="146"/>
      <c r="N209" s="146"/>
      <c r="O209" s="146"/>
      <c r="P209" s="78">
        <v>-34</v>
      </c>
      <c r="Q209" s="78">
        <v>-23</v>
      </c>
      <c r="R209" s="146"/>
      <c r="S209" s="146"/>
      <c r="T209" s="146"/>
      <c r="U209" s="146"/>
      <c r="V209" s="146"/>
      <c r="W209" s="146"/>
      <c r="X209" s="146"/>
      <c r="Y209" s="78">
        <v>-18</v>
      </c>
      <c r="Z209" s="146"/>
      <c r="AA209" s="146"/>
      <c r="AB209" s="146"/>
      <c r="AC209" s="146"/>
      <c r="AD209" s="146"/>
      <c r="AE209" s="146"/>
      <c r="AF209" s="146"/>
      <c r="AG209" s="146"/>
      <c r="AH209" s="4"/>
    </row>
    <row r="210" ht="17.25" customHeight="1" spans="1:35" x14ac:dyDescent="0.25">
      <c r="A210" s="45" t="s">
        <v>1923</v>
      </c>
      <c r="B210" s="78">
        <v>-182</v>
      </c>
      <c r="C210" s="78">
        <v>-81</v>
      </c>
      <c r="D210" s="146"/>
      <c r="E210" s="146"/>
      <c r="F210" s="146"/>
      <c r="G210" s="146"/>
      <c r="H210" s="146"/>
      <c r="I210" s="146"/>
      <c r="J210" s="146"/>
      <c r="K210" s="146"/>
      <c r="L210" s="146"/>
      <c r="M210" s="146"/>
      <c r="N210" s="146"/>
      <c r="O210" s="78">
        <v>-28</v>
      </c>
      <c r="P210" s="78">
        <v>-32</v>
      </c>
      <c r="Q210" s="146"/>
      <c r="R210" s="146"/>
      <c r="S210" s="78">
        <v>-2</v>
      </c>
      <c r="T210" s="146"/>
      <c r="U210" s="146"/>
      <c r="V210" s="146"/>
      <c r="W210" s="78">
        <v>-10</v>
      </c>
      <c r="X210" s="146"/>
      <c r="Y210" s="78">
        <v>-51</v>
      </c>
      <c r="Z210" s="78">
        <v>-4</v>
      </c>
      <c r="AA210" s="146"/>
      <c r="AB210" s="146"/>
      <c r="AC210" s="146"/>
      <c r="AD210" s="146"/>
      <c r="AE210" s="146"/>
      <c r="AF210" s="146"/>
      <c r="AG210" s="146"/>
      <c r="AH210" s="4"/>
    </row>
    <row r="211" ht="17.25" customHeight="1" spans="1:35" x14ac:dyDescent="0.25">
      <c r="A211" s="45" t="s">
        <v>1923</v>
      </c>
      <c r="B211" s="146"/>
      <c r="C211" s="146"/>
      <c r="D211" s="78">
        <v>-201</v>
      </c>
      <c r="E211" s="146"/>
      <c r="F211" s="78">
        <v>-175</v>
      </c>
      <c r="G211" s="78">
        <v>-25</v>
      </c>
      <c r="H211" s="78">
        <v>-16</v>
      </c>
      <c r="I211" s="78">
        <v>-40</v>
      </c>
      <c r="J211" s="78">
        <v>-6</v>
      </c>
      <c r="K211" s="78">
        <v>-15</v>
      </c>
      <c r="L211" s="146"/>
      <c r="M211" s="146"/>
      <c r="N211" s="146"/>
      <c r="O211" s="146"/>
      <c r="P211" s="146"/>
      <c r="Q211" s="146"/>
      <c r="R211" s="146"/>
      <c r="S211" s="146"/>
      <c r="T211" s="78">
        <v>-4</v>
      </c>
      <c r="U211" s="146"/>
      <c r="V211" s="146"/>
      <c r="W211" s="146"/>
      <c r="X211" s="146"/>
      <c r="Y211" s="146"/>
      <c r="Z211" s="146"/>
      <c r="AA211" s="146"/>
      <c r="AB211" s="146"/>
      <c r="AC211" s="146"/>
      <c r="AD211" s="146"/>
      <c r="AE211" s="146"/>
      <c r="AF211" s="146"/>
      <c r="AG211" s="146"/>
      <c r="AH211" s="4"/>
    </row>
    <row r="212" ht="17.25" customHeight="1" spans="1:35" x14ac:dyDescent="0.25">
      <c r="A212" s="45" t="s">
        <v>1924</v>
      </c>
      <c r="B212" s="146"/>
      <c r="C212" s="146"/>
      <c r="D212" s="146"/>
      <c r="E212" s="146"/>
      <c r="F212" s="78">
        <v>-285</v>
      </c>
      <c r="G212" s="78">
        <v>-3</v>
      </c>
      <c r="H212" s="146"/>
      <c r="I212" s="146"/>
      <c r="J212" s="146"/>
      <c r="K212" s="78">
        <v>-39</v>
      </c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  <c r="AD212" s="146"/>
      <c r="AE212" s="146"/>
      <c r="AF212" s="146"/>
      <c r="AG212" s="146"/>
      <c r="AH212" s="4"/>
    </row>
    <row r="213" ht="17.25" customHeight="1" spans="1:35" x14ac:dyDescent="0.25">
      <c r="A213" s="45" t="s">
        <v>1924</v>
      </c>
      <c r="B213" s="78">
        <v>-30</v>
      </c>
      <c r="C213" s="78">
        <v>-21</v>
      </c>
      <c r="D213" s="78">
        <v>-85</v>
      </c>
      <c r="E213" s="78">
        <v>-21</v>
      </c>
      <c r="F213" s="146"/>
      <c r="G213" s="146"/>
      <c r="H213" s="78">
        <v>-4</v>
      </c>
      <c r="I213" s="146"/>
      <c r="J213" s="146"/>
      <c r="K213" s="146"/>
      <c r="L213" s="146"/>
      <c r="M213" s="146"/>
      <c r="N213" s="146"/>
      <c r="O213" s="78">
        <v>-3</v>
      </c>
      <c r="P213" s="146"/>
      <c r="Q213" s="78">
        <v>-7</v>
      </c>
      <c r="R213" s="146"/>
      <c r="S213" s="146"/>
      <c r="T213" s="146"/>
      <c r="U213" s="146"/>
      <c r="V213" s="146"/>
      <c r="W213" s="146"/>
      <c r="X213" s="146"/>
      <c r="Y213" s="146"/>
      <c r="Z213" s="78">
        <v>-9</v>
      </c>
      <c r="AA213" s="146"/>
      <c r="AB213" s="146"/>
      <c r="AC213" s="146"/>
      <c r="AD213" s="146"/>
      <c r="AE213" s="146"/>
      <c r="AF213" s="146"/>
      <c r="AG213" s="146"/>
      <c r="AH213" s="4"/>
    </row>
    <row r="214" ht="17.25" customHeight="1" spans="1:35" x14ac:dyDescent="0.25">
      <c r="A214" s="45" t="s">
        <v>935</v>
      </c>
      <c r="B214" s="78">
        <v>-181</v>
      </c>
      <c r="C214" s="78">
        <v>-137</v>
      </c>
      <c r="D214" s="78">
        <v>-348</v>
      </c>
      <c r="E214" s="146"/>
      <c r="F214" s="146"/>
      <c r="G214" s="146"/>
      <c r="H214" s="146"/>
      <c r="I214" s="146"/>
      <c r="J214" s="146"/>
      <c r="K214" s="146"/>
      <c r="L214" s="146"/>
      <c r="M214" s="146"/>
      <c r="N214" s="146"/>
      <c r="O214" s="78">
        <v>-24</v>
      </c>
      <c r="P214" s="78">
        <v>-5</v>
      </c>
      <c r="Q214" s="146"/>
      <c r="R214" s="146"/>
      <c r="S214" s="78">
        <v>-2</v>
      </c>
      <c r="T214" s="146"/>
      <c r="U214" s="146"/>
      <c r="V214" s="146"/>
      <c r="W214" s="146"/>
      <c r="X214" s="146"/>
      <c r="Y214" s="78">
        <v>-7</v>
      </c>
      <c r="Z214" s="78">
        <v>-5</v>
      </c>
      <c r="AA214" s="146"/>
      <c r="AB214" s="146"/>
      <c r="AC214" s="146"/>
      <c r="AD214" s="146"/>
      <c r="AE214" s="146"/>
      <c r="AF214" s="146"/>
      <c r="AG214" s="146"/>
      <c r="AH214" s="4"/>
    </row>
    <row r="215" ht="17.25" customHeight="1" spans="1:35" x14ac:dyDescent="0.25">
      <c r="A215" s="45" t="s">
        <v>935</v>
      </c>
      <c r="B215" s="146"/>
      <c r="C215" s="146"/>
      <c r="D215" s="146"/>
      <c r="E215" s="146"/>
      <c r="F215" s="78">
        <v>-106</v>
      </c>
      <c r="G215" s="78">
        <v>-1</v>
      </c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46"/>
      <c r="AB215" s="146"/>
      <c r="AC215" s="146"/>
      <c r="AD215" s="146"/>
      <c r="AE215" s="146"/>
      <c r="AF215" s="146"/>
      <c r="AG215" s="146"/>
      <c r="AH215" s="4"/>
    </row>
    <row r="216" ht="17.25" customHeight="1" spans="1:35" x14ac:dyDescent="0.25">
      <c r="A216" s="45" t="s">
        <v>935</v>
      </c>
      <c r="B216" s="146"/>
      <c r="C216" s="146"/>
      <c r="D216" s="146"/>
      <c r="E216" s="78">
        <v>-43</v>
      </c>
      <c r="F216" s="146"/>
      <c r="G216" s="146"/>
      <c r="H216" s="78">
        <v>-10</v>
      </c>
      <c r="I216" s="78">
        <v>-25</v>
      </c>
      <c r="J216" s="78">
        <v>-3</v>
      </c>
      <c r="K216" s="78">
        <v>-22</v>
      </c>
      <c r="L216" s="78">
        <v>-7</v>
      </c>
      <c r="M216" s="78">
        <v>-1</v>
      </c>
      <c r="N216" s="146"/>
      <c r="O216" s="146"/>
      <c r="P216" s="146"/>
      <c r="Q216" s="78">
        <v>-52</v>
      </c>
      <c r="R216" s="146"/>
      <c r="S216" s="146"/>
      <c r="T216" s="146"/>
      <c r="U216" s="146"/>
      <c r="V216" s="146"/>
      <c r="W216" s="146"/>
      <c r="X216" s="146"/>
      <c r="Y216" s="146"/>
      <c r="Z216" s="146"/>
      <c r="AA216" s="146"/>
      <c r="AB216" s="146"/>
      <c r="AC216" s="146"/>
      <c r="AD216" s="146"/>
      <c r="AE216" s="146"/>
      <c r="AF216" s="146"/>
      <c r="AG216" s="146"/>
      <c r="AH216" s="4"/>
    </row>
    <row r="217" ht="17.25" customHeight="1" spans="1:35" x14ac:dyDescent="0.25">
      <c r="A217" s="45" t="s">
        <v>936</v>
      </c>
      <c r="B217" s="78">
        <v>-50</v>
      </c>
      <c r="C217" s="146"/>
      <c r="D217" s="146"/>
      <c r="E217" s="78">
        <v>-20</v>
      </c>
      <c r="F217" s="146"/>
      <c r="G217" s="78">
        <v>-3</v>
      </c>
      <c r="H217" s="146"/>
      <c r="I217" s="146"/>
      <c r="J217" s="146"/>
      <c r="K217" s="146"/>
      <c r="L217" s="146"/>
      <c r="M217" s="146"/>
      <c r="N217" s="146"/>
      <c r="O217" s="146"/>
      <c r="P217" s="78">
        <v>-15</v>
      </c>
      <c r="Q217" s="78">
        <v>-17</v>
      </c>
      <c r="R217" s="146"/>
      <c r="S217" s="78">
        <v>-6</v>
      </c>
      <c r="T217" s="146"/>
      <c r="U217" s="146"/>
      <c r="V217" s="146"/>
      <c r="W217" s="146"/>
      <c r="X217" s="146"/>
      <c r="Y217" s="146"/>
      <c r="Z217" s="146"/>
      <c r="AA217" s="146"/>
      <c r="AB217" s="146"/>
      <c r="AC217" s="146"/>
      <c r="AD217" s="146"/>
      <c r="AE217" s="146"/>
      <c r="AF217" s="146"/>
      <c r="AG217" s="146"/>
      <c r="AH217" s="4"/>
    </row>
    <row r="218" ht="17.25" customHeight="1" spans="1:35" x14ac:dyDescent="0.25">
      <c r="A218" s="45" t="s">
        <v>936</v>
      </c>
      <c r="B218" s="146"/>
      <c r="C218" s="78">
        <v>-36</v>
      </c>
      <c r="D218" s="78">
        <v>-107</v>
      </c>
      <c r="E218" s="146"/>
      <c r="F218" s="78">
        <v>-112</v>
      </c>
      <c r="G218" s="146"/>
      <c r="H218" s="78">
        <v>-1</v>
      </c>
      <c r="I218" s="146"/>
      <c r="J218" s="146"/>
      <c r="K218" s="146"/>
      <c r="L218" s="146"/>
      <c r="M218" s="78">
        <v>-3</v>
      </c>
      <c r="N218" s="146"/>
      <c r="O218" s="78">
        <v>-4</v>
      </c>
      <c r="P218" s="146"/>
      <c r="Q218" s="146"/>
      <c r="R218" s="78">
        <v>-42</v>
      </c>
      <c r="S218" s="146"/>
      <c r="T218" s="146"/>
      <c r="U218" s="146"/>
      <c r="V218" s="146"/>
      <c r="W218" s="146"/>
      <c r="X218" s="146"/>
      <c r="Y218" s="146"/>
      <c r="Z218" s="78">
        <v>-4</v>
      </c>
      <c r="AA218" s="146"/>
      <c r="AB218" s="146"/>
      <c r="AC218" s="146"/>
      <c r="AD218" s="146"/>
      <c r="AE218" s="146"/>
      <c r="AF218" s="146"/>
      <c r="AG218" s="146"/>
      <c r="AH218" s="4"/>
    </row>
    <row r="219" ht="17.25" customHeight="1" spans="1:35" x14ac:dyDescent="0.25">
      <c r="A219" s="45" t="s">
        <v>212</v>
      </c>
      <c r="B219" s="78">
        <v>-72</v>
      </c>
      <c r="C219" s="78">
        <v>-51</v>
      </c>
      <c r="D219" s="78">
        <v>-87</v>
      </c>
      <c r="E219" s="78">
        <v>-42</v>
      </c>
      <c r="F219" s="146"/>
      <c r="G219" s="146"/>
      <c r="H219" s="78">
        <v>-58</v>
      </c>
      <c r="I219" s="146"/>
      <c r="J219" s="146"/>
      <c r="K219" s="146"/>
      <c r="L219" s="146"/>
      <c r="M219" s="146"/>
      <c r="N219" s="146"/>
      <c r="O219" s="146"/>
      <c r="P219" s="146"/>
      <c r="Q219" s="78">
        <v>-6</v>
      </c>
      <c r="R219" s="146"/>
      <c r="S219" s="78">
        <v>-2</v>
      </c>
      <c r="T219" s="146"/>
      <c r="U219" s="146"/>
      <c r="V219" s="146"/>
      <c r="W219" s="146"/>
      <c r="X219" s="146"/>
      <c r="Y219" s="146"/>
      <c r="Z219" s="146"/>
      <c r="AA219" s="146"/>
      <c r="AB219" s="146"/>
      <c r="AC219" s="146"/>
      <c r="AD219" s="146"/>
      <c r="AE219" s="146"/>
      <c r="AF219" s="146"/>
      <c r="AG219" s="146"/>
      <c r="AH219" s="4"/>
    </row>
    <row r="220" ht="17.25" customHeight="1" spans="1:35" x14ac:dyDescent="0.25">
      <c r="A220" s="45" t="s">
        <v>268</v>
      </c>
      <c r="B220" s="79"/>
      <c r="C220" s="78">
        <v>-83</v>
      </c>
      <c r="D220" s="78">
        <v>-103</v>
      </c>
      <c r="E220" s="78">
        <v>-2</v>
      </c>
      <c r="F220" s="78">
        <v>-131</v>
      </c>
      <c r="G220" s="78">
        <v>-4</v>
      </c>
      <c r="H220" s="78">
        <v>-20</v>
      </c>
      <c r="I220" s="79"/>
      <c r="J220" s="79"/>
      <c r="K220" s="79"/>
      <c r="L220" s="79"/>
      <c r="M220" s="78">
        <v>-7</v>
      </c>
      <c r="N220" s="79"/>
      <c r="O220" s="78">
        <v>-4</v>
      </c>
      <c r="P220" s="79"/>
      <c r="Q220" s="78">
        <v>-1</v>
      </c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4"/>
    </row>
    <row r="221" ht="17.25" customHeight="1" spans="1:35" x14ac:dyDescent="0.25">
      <c r="A221" s="45" t="s">
        <v>245</v>
      </c>
      <c r="B221" s="78">
        <v>-76</v>
      </c>
      <c r="C221" s="78">
        <v>-67</v>
      </c>
      <c r="D221" s="78">
        <v>-13</v>
      </c>
      <c r="E221" s="79"/>
      <c r="F221" s="78">
        <v>-5</v>
      </c>
      <c r="G221" s="79"/>
      <c r="H221" s="78">
        <v>-38</v>
      </c>
      <c r="I221" s="79"/>
      <c r="J221" s="79"/>
      <c r="K221" s="79"/>
      <c r="L221" s="79"/>
      <c r="M221" s="79"/>
      <c r="N221" s="79"/>
      <c r="O221" s="78">
        <v>-1</v>
      </c>
      <c r="P221" s="78">
        <v>-1</v>
      </c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4"/>
    </row>
    <row r="222" ht="17.25" customHeight="1" spans="1:35" x14ac:dyDescent="0.25">
      <c r="A222" s="45" t="s">
        <v>269</v>
      </c>
      <c r="B222" s="78">
        <v>-122</v>
      </c>
      <c r="C222" s="78">
        <v>-42</v>
      </c>
      <c r="D222" s="78">
        <v>-16</v>
      </c>
      <c r="E222" s="79"/>
      <c r="F222" s="79"/>
      <c r="G222" s="79"/>
      <c r="H222" s="78">
        <v>-13</v>
      </c>
      <c r="I222" s="79"/>
      <c r="J222" s="79"/>
      <c r="K222" s="79"/>
      <c r="L222" s="79"/>
      <c r="M222" s="78">
        <v>-14</v>
      </c>
      <c r="N222" s="79"/>
      <c r="O222" s="78">
        <v>-6</v>
      </c>
      <c r="P222" s="78">
        <v>-13</v>
      </c>
      <c r="Q222" s="79"/>
      <c r="R222" s="79"/>
      <c r="S222" s="79"/>
      <c r="T222" s="79"/>
      <c r="U222" s="79"/>
      <c r="V222" s="79"/>
      <c r="W222" s="79"/>
      <c r="X222" s="79"/>
      <c r="Y222" s="78">
        <v>-8</v>
      </c>
      <c r="Z222" s="79"/>
      <c r="AA222" s="78">
        <v>-1</v>
      </c>
      <c r="AB222" s="79"/>
      <c r="AC222" s="79"/>
      <c r="AD222" s="79"/>
      <c r="AE222" s="79"/>
      <c r="AF222" s="79"/>
      <c r="AG222" s="79"/>
      <c r="AH222" s="4"/>
    </row>
    <row r="223" ht="17.25" customHeight="1" spans="1:35" x14ac:dyDescent="0.25">
      <c r="A223" s="45" t="s">
        <v>258</v>
      </c>
      <c r="B223" s="78">
        <v>-193</v>
      </c>
      <c r="C223" s="78">
        <v>-225</v>
      </c>
      <c r="D223" s="79"/>
      <c r="E223" s="78">
        <v>-42</v>
      </c>
      <c r="F223" s="79"/>
      <c r="G223" s="79"/>
      <c r="H223" s="78">
        <v>-65</v>
      </c>
      <c r="I223" s="79"/>
      <c r="J223" s="79"/>
      <c r="K223" s="79"/>
      <c r="L223" s="79"/>
      <c r="M223" s="78">
        <v>-25</v>
      </c>
      <c r="N223" s="79"/>
      <c r="O223" s="78">
        <v>-1</v>
      </c>
      <c r="P223" s="79"/>
      <c r="Q223" s="78">
        <v>-2</v>
      </c>
      <c r="R223" s="79"/>
      <c r="S223" s="78">
        <v>-2</v>
      </c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4"/>
    </row>
    <row r="224" ht="17.25" customHeight="1" spans="1:35" x14ac:dyDescent="0.25">
      <c r="A224" s="45" t="s">
        <v>258</v>
      </c>
      <c r="B224" s="79"/>
      <c r="C224" s="79"/>
      <c r="D224" s="78">
        <v>-203</v>
      </c>
      <c r="E224" s="79"/>
      <c r="F224" s="78">
        <v>-13</v>
      </c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8">
        <v>-1</v>
      </c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4"/>
    </row>
    <row r="225" ht="17.25" customHeight="1" spans="1:35" x14ac:dyDescent="0.25">
      <c r="A225" s="75" t="s">
        <v>1925</v>
      </c>
      <c r="B225" s="76">
        <f>SUM(C196:C229)</f>
      </c>
      <c r="C225" s="76">
        <f>SUM(D196:D229)</f>
      </c>
      <c r="D225" s="76">
        <f>SUM(E196:E229)</f>
      </c>
      <c r="E225" s="76">
        <f>SUM(F196:F229)</f>
      </c>
      <c r="F225" s="76">
        <f>SUM(G196:G229)</f>
      </c>
      <c r="G225" s="76">
        <f>SUM(H196:H229)</f>
      </c>
      <c r="H225" s="76">
        <f>SUM(I196:I229)</f>
      </c>
      <c r="I225" s="76">
        <f>SUM(J196:J229)</f>
      </c>
      <c r="J225" s="76">
        <f>SUM(K196:K229)</f>
      </c>
      <c r="K225" s="76">
        <f>SUM(L196:L229)</f>
      </c>
      <c r="L225" s="76">
        <f>SUM(M196:M229)</f>
      </c>
      <c r="M225" s="76">
        <f>SUM(N196:N229)</f>
      </c>
      <c r="N225" s="76">
        <f>SUM(O196:O229)</f>
      </c>
      <c r="O225" s="76">
        <f>SUM(P196:P229)</f>
      </c>
      <c r="P225" s="76">
        <f>SUM(Q196:Q229)</f>
      </c>
      <c r="Q225" s="76">
        <f>SUM(R196:R229)</f>
      </c>
      <c r="R225" s="76">
        <f>SUM(S196:S229)</f>
      </c>
      <c r="S225" s="76">
        <f>SUM(T196:T229)</f>
      </c>
      <c r="T225" s="76">
        <f>SUM(U196:U229)</f>
      </c>
      <c r="U225" s="76">
        <f>SUM(V196:V229)</f>
      </c>
      <c r="V225" s="189"/>
      <c r="W225" s="76">
        <f>SUM(X196:X229)</f>
      </c>
      <c r="X225" s="76">
        <f>SUM(Y196:Y229)</f>
      </c>
      <c r="Y225" s="76">
        <f>SUM(Z196:Z229)</f>
      </c>
      <c r="Z225" s="76">
        <f>SUM(AA196:AA229)</f>
      </c>
      <c r="AA225" s="76">
        <f>SUM(AB196:AB229)</f>
      </c>
      <c r="AB225" s="76">
        <f>SUM(AC196:AC229)</f>
      </c>
      <c r="AC225" s="76">
        <f>SUM(AD196:AD229)</f>
      </c>
      <c r="AD225" s="76">
        <f>SUM(AE196:AE229)</f>
      </c>
      <c r="AE225" s="76">
        <f>SUM(AF196:AF229)</f>
      </c>
      <c r="AF225" s="189"/>
      <c r="AG225" s="76">
        <f>SUM(AH196:AH229)</f>
      </c>
      <c r="AH225" s="4"/>
    </row>
    <row r="226" ht="17.25" customHeight="1" spans="1:35" x14ac:dyDescent="0.25">
      <c r="A226" s="45">
        <v>44604</v>
      </c>
      <c r="B226" s="78">
        <v>-72</v>
      </c>
      <c r="C226" s="146"/>
      <c r="D226" s="78">
        <v>-540</v>
      </c>
      <c r="E226" s="146"/>
      <c r="F226" s="146"/>
      <c r="G226" s="146"/>
      <c r="H226" s="146"/>
      <c r="I226" s="146"/>
      <c r="J226" s="146"/>
      <c r="K226" s="146"/>
      <c r="L226" s="146"/>
      <c r="M226" s="146"/>
      <c r="N226" s="146"/>
      <c r="O226" s="146"/>
      <c r="P226" s="78">
        <v>-6</v>
      </c>
      <c r="Q226" s="146"/>
      <c r="R226" s="146"/>
      <c r="S226" s="146"/>
      <c r="T226" s="146"/>
      <c r="U226" s="146"/>
      <c r="V226" s="146"/>
      <c r="W226" s="146"/>
      <c r="X226" s="146"/>
      <c r="Y226" s="78">
        <v>-4</v>
      </c>
      <c r="Z226" s="146"/>
      <c r="AA226" s="146"/>
      <c r="AB226" s="146"/>
      <c r="AC226" s="146"/>
      <c r="AD226" s="146"/>
      <c r="AE226" s="146"/>
      <c r="AF226" s="146"/>
      <c r="AG226" s="146"/>
      <c r="AH226" s="4"/>
    </row>
    <row r="227" ht="17.25" customHeight="1" spans="1:35" x14ac:dyDescent="0.25">
      <c r="A227" s="45" t="s">
        <v>939</v>
      </c>
      <c r="B227" s="146"/>
      <c r="C227" s="78">
        <v>-55</v>
      </c>
      <c r="D227" s="146"/>
      <c r="E227" s="78">
        <v>-96</v>
      </c>
      <c r="F227" s="78">
        <v>-585</v>
      </c>
      <c r="G227" s="78">
        <v>-36</v>
      </c>
      <c r="H227" s="78">
        <v>-14</v>
      </c>
      <c r="I227" s="146"/>
      <c r="J227" s="146"/>
      <c r="K227" s="146"/>
      <c r="L227" s="146"/>
      <c r="M227" s="146"/>
      <c r="N227" s="146"/>
      <c r="O227" s="78">
        <v>-3</v>
      </c>
      <c r="P227" s="146"/>
      <c r="Q227" s="78">
        <v>-67</v>
      </c>
      <c r="R227" s="146"/>
      <c r="S227" s="78">
        <v>-6</v>
      </c>
      <c r="T227" s="146"/>
      <c r="U227" s="146"/>
      <c r="V227" s="146"/>
      <c r="W227" s="146"/>
      <c r="X227" s="146"/>
      <c r="Y227" s="146"/>
      <c r="Z227" s="146"/>
      <c r="AA227" s="146"/>
      <c r="AB227" s="146"/>
      <c r="AC227" s="146"/>
      <c r="AD227" s="146"/>
      <c r="AE227" s="146"/>
      <c r="AF227" s="146"/>
      <c r="AG227" s="146"/>
      <c r="AH227" s="4"/>
    </row>
    <row r="228" ht="17.25" customHeight="1" spans="1:35" x14ac:dyDescent="0.25">
      <c r="A228" s="5">
        <v>44632</v>
      </c>
      <c r="B228" s="146"/>
      <c r="C228" s="78">
        <v>-48</v>
      </c>
      <c r="D228" s="146"/>
      <c r="E228" s="78">
        <v>-10</v>
      </c>
      <c r="F228" s="78">
        <v>-113</v>
      </c>
      <c r="G228" s="78">
        <v>-13</v>
      </c>
      <c r="H228" s="78">
        <v>-17</v>
      </c>
      <c r="I228" s="146"/>
      <c r="J228" s="146"/>
      <c r="K228" s="146"/>
      <c r="L228" s="146"/>
      <c r="M228" s="78">
        <v>-7</v>
      </c>
      <c r="N228" s="146"/>
      <c r="O228" s="78">
        <v>-2</v>
      </c>
      <c r="P228" s="146"/>
      <c r="Q228" s="78">
        <v>-4</v>
      </c>
      <c r="R228" s="146"/>
      <c r="S228" s="146"/>
      <c r="T228" s="146"/>
      <c r="U228" s="146"/>
      <c r="V228" s="146"/>
      <c r="W228" s="146"/>
      <c r="X228" s="146"/>
      <c r="Y228" s="146"/>
      <c r="Z228" s="146"/>
      <c r="AA228" s="146"/>
      <c r="AB228" s="146"/>
      <c r="AC228" s="146"/>
      <c r="AD228" s="146"/>
      <c r="AE228" s="146"/>
      <c r="AF228" s="146"/>
      <c r="AG228" s="146"/>
      <c r="AH228" s="4"/>
    </row>
    <row r="229" ht="17.25" customHeight="1" spans="1:35" x14ac:dyDescent="0.25">
      <c r="A229" s="5" t="s">
        <v>237</v>
      </c>
      <c r="B229" s="78">
        <v>-77</v>
      </c>
      <c r="C229" s="146"/>
      <c r="D229" s="78">
        <v>-228</v>
      </c>
      <c r="E229" s="146"/>
      <c r="F229" s="146"/>
      <c r="G229" s="146"/>
      <c r="H229" s="146"/>
      <c r="I229" s="146"/>
      <c r="J229" s="146"/>
      <c r="K229" s="78">
        <v>-42</v>
      </c>
      <c r="L229" s="146"/>
      <c r="M229" s="146"/>
      <c r="N229" s="146"/>
      <c r="O229" s="146"/>
      <c r="P229" s="78">
        <v>-2</v>
      </c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46"/>
      <c r="AB229" s="146"/>
      <c r="AC229" s="146"/>
      <c r="AD229" s="146"/>
      <c r="AE229" s="146"/>
      <c r="AF229" s="146"/>
      <c r="AG229" s="146"/>
      <c r="AH229" s="4"/>
    </row>
    <row r="230" ht="17.25" customHeight="1" spans="1:35" x14ac:dyDescent="0.25">
      <c r="A230" s="45">
        <v>44724</v>
      </c>
      <c r="B230" s="78">
        <v>-107</v>
      </c>
      <c r="C230" s="146"/>
      <c r="D230" s="146"/>
      <c r="E230" s="146"/>
      <c r="F230" s="78">
        <v>-126</v>
      </c>
      <c r="G230" s="146"/>
      <c r="H230" s="146"/>
      <c r="I230" s="146"/>
      <c r="J230" s="78">
        <v>-29</v>
      </c>
      <c r="K230" s="78">
        <v>-15</v>
      </c>
      <c r="L230" s="146"/>
      <c r="M230" s="146"/>
      <c r="N230" s="146"/>
      <c r="O230" s="146"/>
      <c r="P230" s="78">
        <v>-9</v>
      </c>
      <c r="Q230" s="146"/>
      <c r="R230" s="146"/>
      <c r="S230" s="146"/>
      <c r="T230" s="146"/>
      <c r="U230" s="146"/>
      <c r="V230" s="146"/>
      <c r="W230" s="146"/>
      <c r="X230" s="146"/>
      <c r="Y230" s="78">
        <v>-3</v>
      </c>
      <c r="Z230" s="146"/>
      <c r="AA230" s="146"/>
      <c r="AB230" s="146"/>
      <c r="AC230" s="146"/>
      <c r="AD230" s="146"/>
      <c r="AE230" s="146"/>
      <c r="AF230" s="146"/>
      <c r="AG230" s="146"/>
      <c r="AH230" s="4"/>
    </row>
    <row r="231" ht="17.25" customHeight="1" spans="1:35" x14ac:dyDescent="0.25">
      <c r="A231" s="45" t="s">
        <v>991</v>
      </c>
      <c r="B231" s="146"/>
      <c r="C231" s="78">
        <v>-33</v>
      </c>
      <c r="D231" s="78">
        <v>-135</v>
      </c>
      <c r="E231" s="78">
        <v>-27</v>
      </c>
      <c r="F231" s="146"/>
      <c r="G231" s="146"/>
      <c r="H231" s="78">
        <v>-15</v>
      </c>
      <c r="I231" s="146"/>
      <c r="J231" s="146"/>
      <c r="K231" s="146"/>
      <c r="L231" s="146"/>
      <c r="M231" s="146"/>
      <c r="N231" s="146"/>
      <c r="O231" s="78">
        <v>-4</v>
      </c>
      <c r="P231" s="146"/>
      <c r="Q231" s="78">
        <v>-9</v>
      </c>
      <c r="R231" s="146"/>
      <c r="S231" s="78">
        <v>-4</v>
      </c>
      <c r="T231" s="146"/>
      <c r="U231" s="146"/>
      <c r="V231" s="146"/>
      <c r="W231" s="146"/>
      <c r="X231" s="146"/>
      <c r="Y231" s="146"/>
      <c r="Z231" s="78">
        <v>-2</v>
      </c>
      <c r="AA231" s="146"/>
      <c r="AB231" s="146"/>
      <c r="AC231" s="146"/>
      <c r="AD231" s="146"/>
      <c r="AE231" s="146"/>
      <c r="AF231" s="146"/>
      <c r="AG231" s="146"/>
      <c r="AH231" s="4"/>
    </row>
    <row r="232" ht="17.25" customHeight="1" spans="1:35" x14ac:dyDescent="0.25">
      <c r="A232" s="45">
        <v>44785</v>
      </c>
      <c r="B232" s="78">
        <v>-100</v>
      </c>
      <c r="C232" s="78">
        <v>-73</v>
      </c>
      <c r="D232" s="78">
        <v>-28</v>
      </c>
      <c r="E232" s="78">
        <v>-3</v>
      </c>
      <c r="F232" s="78">
        <v>-153</v>
      </c>
      <c r="G232" s="78">
        <v>-14</v>
      </c>
      <c r="H232" s="79"/>
      <c r="I232" s="79"/>
      <c r="J232" s="79"/>
      <c r="K232" s="79"/>
      <c r="L232" s="79"/>
      <c r="M232" s="79"/>
      <c r="N232" s="79"/>
      <c r="O232" s="78">
        <v>-17</v>
      </c>
      <c r="P232" s="79"/>
      <c r="Q232" s="78">
        <v>-3</v>
      </c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4"/>
    </row>
    <row r="233" ht="17.25" customHeight="1" spans="1:35" x14ac:dyDescent="0.25">
      <c r="A233" s="45" t="s">
        <v>1926</v>
      </c>
      <c r="B233" s="79"/>
      <c r="C233" s="79"/>
      <c r="D233" s="79"/>
      <c r="E233" s="79"/>
      <c r="F233" s="79"/>
      <c r="G233" s="79"/>
      <c r="H233" s="79"/>
      <c r="I233" s="79"/>
      <c r="J233" s="78">
        <v>-18</v>
      </c>
      <c r="K233" s="78">
        <v>-19</v>
      </c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4"/>
    </row>
    <row r="234" ht="17.25" customHeight="1" spans="1:35" x14ac:dyDescent="0.25">
      <c r="A234" s="45">
        <v>44816</v>
      </c>
      <c r="B234" s="78">
        <v>-80</v>
      </c>
      <c r="C234" s="78">
        <v>-67</v>
      </c>
      <c r="D234" s="78">
        <v>-16</v>
      </c>
      <c r="E234" s="78">
        <v>-71</v>
      </c>
      <c r="F234" s="146"/>
      <c r="G234" s="146"/>
      <c r="H234" s="78">
        <v>-3</v>
      </c>
      <c r="I234" s="146"/>
      <c r="J234" s="146"/>
      <c r="K234" s="146"/>
      <c r="L234" s="146"/>
      <c r="M234" s="146"/>
      <c r="N234" s="146"/>
      <c r="O234" s="146"/>
      <c r="P234" s="78">
        <v>-55</v>
      </c>
      <c r="Q234" s="78">
        <v>-60</v>
      </c>
      <c r="R234" s="146"/>
      <c r="S234" s="146"/>
      <c r="T234" s="146"/>
      <c r="U234" s="146"/>
      <c r="V234" s="146"/>
      <c r="W234" s="146"/>
      <c r="X234" s="146"/>
      <c r="Y234" s="78">
        <v>-30</v>
      </c>
      <c r="Z234" s="146"/>
      <c r="AA234" s="146"/>
      <c r="AB234" s="146"/>
      <c r="AC234" s="146"/>
      <c r="AD234" s="146"/>
      <c r="AE234" s="146"/>
      <c r="AF234" s="146"/>
      <c r="AG234" s="146"/>
      <c r="AH234" s="4"/>
    </row>
    <row r="235" ht="17.25" customHeight="1" spans="1:35" x14ac:dyDescent="0.25">
      <c r="A235" s="5">
        <v>44907</v>
      </c>
      <c r="B235" s="78">
        <v>-120</v>
      </c>
      <c r="C235" s="78">
        <v>-73</v>
      </c>
      <c r="D235" s="78">
        <v>-13</v>
      </c>
      <c r="E235" s="78">
        <v>-23</v>
      </c>
      <c r="F235" s="146"/>
      <c r="G235" s="146"/>
      <c r="H235" s="146"/>
      <c r="I235" s="146"/>
      <c r="J235" s="146"/>
      <c r="K235" s="78">
        <v>-80</v>
      </c>
      <c r="L235" s="146"/>
      <c r="M235" s="146"/>
      <c r="N235" s="146"/>
      <c r="O235" s="78">
        <v>-15</v>
      </c>
      <c r="P235" s="146"/>
      <c r="Q235" s="78">
        <v>-50</v>
      </c>
      <c r="R235" s="146"/>
      <c r="S235" s="146"/>
      <c r="T235" s="146"/>
      <c r="U235" s="146"/>
      <c r="V235" s="146"/>
      <c r="W235" s="146"/>
      <c r="X235" s="146"/>
      <c r="Y235" s="146"/>
      <c r="Z235" s="146"/>
      <c r="AA235" s="146"/>
      <c r="AB235" s="146"/>
      <c r="AC235" s="146"/>
      <c r="AD235" s="146"/>
      <c r="AE235" s="146"/>
      <c r="AF235" s="146"/>
      <c r="AG235" s="146"/>
      <c r="AH235" s="4"/>
    </row>
    <row r="236" ht="17.25" customHeight="1" spans="1:35" x14ac:dyDescent="0.25">
      <c r="A236" s="5" t="s">
        <v>1927</v>
      </c>
      <c r="B236" s="146"/>
      <c r="C236" s="146"/>
      <c r="D236" s="78">
        <v>-7</v>
      </c>
      <c r="E236" s="146"/>
      <c r="F236" s="146"/>
      <c r="G236" s="146"/>
      <c r="H236" s="146"/>
      <c r="I236" s="78">
        <v>-153</v>
      </c>
      <c r="J236" s="146"/>
      <c r="K236" s="146"/>
      <c r="L236" s="146"/>
      <c r="M236" s="146"/>
      <c r="N236" s="78">
        <v>-12</v>
      </c>
      <c r="O236" s="146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46"/>
      <c r="AB236" s="146"/>
      <c r="AC236" s="146"/>
      <c r="AD236" s="146"/>
      <c r="AE236" s="146"/>
      <c r="AF236" s="146"/>
      <c r="AG236" s="146"/>
      <c r="AH236" s="4"/>
    </row>
    <row r="237" ht="17.25" customHeight="1" spans="1:35" x14ac:dyDescent="0.25">
      <c r="A237" s="5" t="s">
        <v>270</v>
      </c>
      <c r="B237" s="78">
        <v>-97</v>
      </c>
      <c r="C237" s="78">
        <v>-85</v>
      </c>
      <c r="D237" s="78">
        <v>-122</v>
      </c>
      <c r="E237" s="78">
        <v>-19</v>
      </c>
      <c r="F237" s="78">
        <v>-500</v>
      </c>
      <c r="G237" s="146"/>
      <c r="H237" s="146"/>
      <c r="I237" s="146"/>
      <c r="J237" s="146"/>
      <c r="K237" s="146"/>
      <c r="L237" s="146"/>
      <c r="M237" s="78">
        <v>-10</v>
      </c>
      <c r="N237" s="146"/>
      <c r="O237" s="146"/>
      <c r="P237" s="146"/>
      <c r="Q237" s="78">
        <v>-61</v>
      </c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46"/>
      <c r="AF237" s="146"/>
      <c r="AG237" s="146"/>
      <c r="AH237" s="4"/>
    </row>
    <row r="238" ht="17.25" customHeight="1" spans="1:35" x14ac:dyDescent="0.25">
      <c r="A238" s="45" t="s">
        <v>204</v>
      </c>
      <c r="B238" s="146"/>
      <c r="C238" s="146"/>
      <c r="D238" s="146"/>
      <c r="E238" s="78">
        <v>-51</v>
      </c>
      <c r="F238" s="146"/>
      <c r="G238" s="146"/>
      <c r="H238" s="146"/>
      <c r="I238" s="146"/>
      <c r="J238" s="146"/>
      <c r="K238" s="146"/>
      <c r="L238" s="146"/>
      <c r="M238" s="146"/>
      <c r="N238" s="146"/>
      <c r="O238" s="146"/>
      <c r="P238" s="146"/>
      <c r="Q238" s="78">
        <v>-61</v>
      </c>
      <c r="R238" s="78">
        <v>-19</v>
      </c>
      <c r="S238" s="146"/>
      <c r="T238" s="146"/>
      <c r="U238" s="146"/>
      <c r="V238" s="146"/>
      <c r="W238" s="146"/>
      <c r="X238" s="146"/>
      <c r="Y238" s="146"/>
      <c r="Z238" s="146"/>
      <c r="AA238" s="146"/>
      <c r="AB238" s="146"/>
      <c r="AC238" s="146"/>
      <c r="AD238" s="146"/>
      <c r="AE238" s="146"/>
      <c r="AF238" s="146"/>
      <c r="AG238" s="146"/>
      <c r="AH238" s="4"/>
    </row>
    <row r="239" ht="17.25" customHeight="1" spans="1:35" x14ac:dyDescent="0.25">
      <c r="A239" s="45" t="s">
        <v>204</v>
      </c>
      <c r="B239" s="146"/>
      <c r="C239" s="78">
        <v>-6</v>
      </c>
      <c r="D239" s="146"/>
      <c r="E239" s="78">
        <v>-5</v>
      </c>
      <c r="F239" s="146"/>
      <c r="G239" s="146"/>
      <c r="H239" s="146"/>
      <c r="I239" s="146"/>
      <c r="J239" s="146"/>
      <c r="K239" s="146"/>
      <c r="L239" s="146"/>
      <c r="M239" s="78">
        <v>-2</v>
      </c>
      <c r="N239" s="78">
        <v>-26</v>
      </c>
      <c r="O239" s="78">
        <v>-5</v>
      </c>
      <c r="P239" s="146"/>
      <c r="Q239" s="78">
        <v>-20</v>
      </c>
      <c r="R239" s="78">
        <v>-2</v>
      </c>
      <c r="S239" s="146"/>
      <c r="T239" s="146"/>
      <c r="U239" s="146"/>
      <c r="V239" s="146"/>
      <c r="W239" s="146"/>
      <c r="X239" s="146"/>
      <c r="Y239" s="146"/>
      <c r="Z239" s="78">
        <v>-6</v>
      </c>
      <c r="AA239" s="146"/>
      <c r="AB239" s="146"/>
      <c r="AC239" s="146"/>
      <c r="AD239" s="146"/>
      <c r="AE239" s="146"/>
      <c r="AF239" s="146"/>
      <c r="AG239" s="146"/>
      <c r="AH239" s="4"/>
    </row>
    <row r="240" ht="17.25" customHeight="1" spans="1:35" x14ac:dyDescent="0.25">
      <c r="A240" s="45" t="s">
        <v>204</v>
      </c>
      <c r="B240" s="78">
        <v>-7</v>
      </c>
      <c r="C240" s="146"/>
      <c r="D240" s="78">
        <v>-401</v>
      </c>
      <c r="E240" s="146"/>
      <c r="F240" s="146"/>
      <c r="G240" s="146"/>
      <c r="H240" s="146"/>
      <c r="I240" s="78">
        <v>-40</v>
      </c>
      <c r="J240" s="78">
        <v>-74</v>
      </c>
      <c r="K240" s="78">
        <v>-44</v>
      </c>
      <c r="L240" s="78">
        <v>-26</v>
      </c>
      <c r="M240" s="146"/>
      <c r="N240" s="146"/>
      <c r="O240" s="146"/>
      <c r="P240" s="146"/>
      <c r="Q240" s="146"/>
      <c r="R240" s="146"/>
      <c r="S240" s="146"/>
      <c r="T240" s="78">
        <v>-1</v>
      </c>
      <c r="U240" s="146"/>
      <c r="V240" s="146"/>
      <c r="W240" s="146"/>
      <c r="X240" s="146"/>
      <c r="Y240" s="78">
        <v>-2</v>
      </c>
      <c r="Z240" s="146"/>
      <c r="AA240" s="146"/>
      <c r="AB240" s="146"/>
      <c r="AC240" s="146"/>
      <c r="AD240" s="146"/>
      <c r="AE240" s="146"/>
      <c r="AF240" s="146"/>
      <c r="AG240" s="146"/>
      <c r="AH240" s="4"/>
    </row>
    <row r="241" ht="17.25" customHeight="1" spans="1:35" x14ac:dyDescent="0.25">
      <c r="A241" s="45" t="s">
        <v>204</v>
      </c>
      <c r="B241" s="146"/>
      <c r="C241" s="146"/>
      <c r="D241" s="146"/>
      <c r="E241" s="146"/>
      <c r="F241" s="78">
        <v>-99</v>
      </c>
      <c r="G241" s="78">
        <v>-671</v>
      </c>
      <c r="H241" s="146"/>
      <c r="I241" s="146"/>
      <c r="J241" s="146"/>
      <c r="K241" s="146"/>
      <c r="L241" s="146"/>
      <c r="M241" s="146"/>
      <c r="N241" s="146"/>
      <c r="O241" s="146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46"/>
      <c r="AB241" s="146"/>
      <c r="AC241" s="146"/>
      <c r="AD241" s="146"/>
      <c r="AE241" s="146"/>
      <c r="AF241" s="146"/>
      <c r="AG241" s="146"/>
      <c r="AH241" s="4"/>
    </row>
    <row r="242" ht="17.25" customHeight="1" spans="1:35" x14ac:dyDescent="0.25">
      <c r="A242" s="45" t="s">
        <v>204</v>
      </c>
      <c r="B242" s="78">
        <v>-83</v>
      </c>
      <c r="C242" s="78">
        <v>-68</v>
      </c>
      <c r="D242" s="78">
        <v>-10</v>
      </c>
      <c r="E242" s="146"/>
      <c r="F242" s="78">
        <v>-10</v>
      </c>
      <c r="G242" s="146"/>
      <c r="H242" s="146"/>
      <c r="I242" s="146"/>
      <c r="J242" s="146"/>
      <c r="K242" s="146"/>
      <c r="L242" s="146"/>
      <c r="M242" s="146"/>
      <c r="N242" s="146"/>
      <c r="O242" s="78">
        <v>-16</v>
      </c>
      <c r="P242" s="78">
        <v>-47</v>
      </c>
      <c r="Q242" s="146"/>
      <c r="R242" s="146"/>
      <c r="S242" s="146"/>
      <c r="T242" s="146"/>
      <c r="U242" s="146"/>
      <c r="V242" s="146"/>
      <c r="W242" s="146"/>
      <c r="X242" s="146"/>
      <c r="Y242" s="78">
        <v>-16</v>
      </c>
      <c r="Z242" s="78">
        <v>-16</v>
      </c>
      <c r="AA242" s="146"/>
      <c r="AB242" s="146"/>
      <c r="AC242" s="146"/>
      <c r="AD242" s="146"/>
      <c r="AE242" s="146"/>
      <c r="AF242" s="146"/>
      <c r="AG242" s="146"/>
      <c r="AH242" s="4"/>
    </row>
    <row r="243" ht="17.25" customHeight="1" spans="1:35" x14ac:dyDescent="0.25">
      <c r="A243" s="45" t="s">
        <v>1009</v>
      </c>
      <c r="B243" s="78">
        <v>-74</v>
      </c>
      <c r="C243" s="78">
        <v>-19</v>
      </c>
      <c r="D243" s="78">
        <v>-180</v>
      </c>
      <c r="E243" s="79"/>
      <c r="F243" s="78">
        <v>-440</v>
      </c>
      <c r="G243" s="79"/>
      <c r="H243" s="79"/>
      <c r="I243" s="79"/>
      <c r="J243" s="79"/>
      <c r="K243" s="78">
        <v>-95</v>
      </c>
      <c r="L243" s="79"/>
      <c r="M243" s="79"/>
      <c r="N243" s="79"/>
      <c r="O243" s="78">
        <v>-3</v>
      </c>
      <c r="P243" s="79"/>
      <c r="Q243" s="79"/>
      <c r="R243" s="79"/>
      <c r="S243" s="78">
        <v>-14</v>
      </c>
      <c r="T243" s="79"/>
      <c r="U243" s="79"/>
      <c r="V243" s="79"/>
      <c r="W243" s="79"/>
      <c r="X243" s="79"/>
      <c r="Y243" s="79"/>
      <c r="Z243" s="78">
        <v>-7</v>
      </c>
      <c r="AA243" s="79"/>
      <c r="AB243" s="79"/>
      <c r="AC243" s="79"/>
      <c r="AD243" s="79"/>
      <c r="AE243" s="79"/>
      <c r="AF243" s="79"/>
      <c r="AG243" s="79"/>
      <c r="AH243" s="4"/>
    </row>
    <row r="244" ht="17.25" customHeight="1" spans="1:35" x14ac:dyDescent="0.25">
      <c r="A244" s="45" t="s">
        <v>1009</v>
      </c>
      <c r="B244" s="146"/>
      <c r="C244" s="146"/>
      <c r="D244" s="146"/>
      <c r="E244" s="78">
        <v>-11</v>
      </c>
      <c r="F244" s="146"/>
      <c r="G244" s="79"/>
      <c r="H244" s="79"/>
      <c r="I244" s="79"/>
      <c r="J244" s="79"/>
      <c r="K244" s="146"/>
      <c r="L244" s="79"/>
      <c r="M244" s="79"/>
      <c r="N244" s="79"/>
      <c r="O244" s="146"/>
      <c r="P244" s="79"/>
      <c r="Q244" s="79"/>
      <c r="R244" s="79"/>
      <c r="S244" s="146"/>
      <c r="T244" s="79"/>
      <c r="U244" s="79"/>
      <c r="V244" s="79"/>
      <c r="W244" s="79"/>
      <c r="X244" s="79"/>
      <c r="Y244" s="79"/>
      <c r="Z244" s="146"/>
      <c r="AA244" s="79"/>
      <c r="AB244" s="79"/>
      <c r="AC244" s="79"/>
      <c r="AD244" s="79"/>
      <c r="AE244" s="79"/>
      <c r="AF244" s="79"/>
      <c r="AG244" s="79"/>
      <c r="AH244" s="4"/>
    </row>
    <row r="245" ht="17.25" customHeight="1" spans="1:35" x14ac:dyDescent="0.25">
      <c r="A245" s="45" t="s">
        <v>1508</v>
      </c>
      <c r="B245" s="78">
        <v>-26</v>
      </c>
      <c r="C245" s="78">
        <v>-23</v>
      </c>
      <c r="D245" s="78">
        <v>-65</v>
      </c>
      <c r="E245" s="78">
        <v>-18</v>
      </c>
      <c r="F245" s="78">
        <v>-28</v>
      </c>
      <c r="G245" s="146"/>
      <c r="H245" s="78">
        <v>-13</v>
      </c>
      <c r="I245" s="146"/>
      <c r="J245" s="146"/>
      <c r="K245" s="78">
        <v>-37</v>
      </c>
      <c r="L245" s="146"/>
      <c r="M245" s="146"/>
      <c r="N245" s="146"/>
      <c r="O245" s="146"/>
      <c r="P245" s="146"/>
      <c r="Q245" s="78">
        <v>-82</v>
      </c>
      <c r="R245" s="146"/>
      <c r="S245" s="146"/>
      <c r="T245" s="146"/>
      <c r="U245" s="146"/>
      <c r="V245" s="146"/>
      <c r="W245" s="146"/>
      <c r="X245" s="146"/>
      <c r="Y245" s="146"/>
      <c r="Z245" s="146"/>
      <c r="AA245" s="146"/>
      <c r="AB245" s="146"/>
      <c r="AC245" s="146"/>
      <c r="AD245" s="146"/>
      <c r="AE245" s="146"/>
      <c r="AF245" s="146"/>
      <c r="AG245" s="146"/>
      <c r="AH245" s="4"/>
    </row>
    <row r="246" ht="17.25" customHeight="1" spans="1:35" x14ac:dyDescent="0.25">
      <c r="A246" s="45" t="s">
        <v>1509</v>
      </c>
      <c r="B246" s="146"/>
      <c r="C246" s="146"/>
      <c r="D246" s="146"/>
      <c r="E246" s="146"/>
      <c r="F246" s="146"/>
      <c r="G246" s="146"/>
      <c r="H246" s="78">
        <v>-21</v>
      </c>
      <c r="I246" s="146"/>
      <c r="J246" s="146"/>
      <c r="K246" s="78">
        <v>-25</v>
      </c>
      <c r="L246" s="146"/>
      <c r="M246" s="78">
        <v>-5</v>
      </c>
      <c r="N246" s="146"/>
      <c r="O246" s="146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46"/>
      <c r="AB246" s="146"/>
      <c r="AC246" s="146"/>
      <c r="AD246" s="146"/>
      <c r="AE246" s="146"/>
      <c r="AF246" s="146"/>
      <c r="AG246" s="146"/>
      <c r="AH246" s="4"/>
    </row>
    <row r="247" ht="17.25" customHeight="1" spans="1:35" x14ac:dyDescent="0.25">
      <c r="A247" s="45" t="s">
        <v>1509</v>
      </c>
      <c r="B247" s="78">
        <v>-14</v>
      </c>
      <c r="C247" s="78">
        <v>-42</v>
      </c>
      <c r="D247" s="78">
        <v>-34</v>
      </c>
      <c r="E247" s="78">
        <v>-14</v>
      </c>
      <c r="F247" s="78">
        <v>-8</v>
      </c>
      <c r="G247" s="146"/>
      <c r="H247" s="146"/>
      <c r="I247" s="146"/>
      <c r="J247" s="146"/>
      <c r="K247" s="146"/>
      <c r="L247" s="146"/>
      <c r="M247" s="146"/>
      <c r="N247" s="146"/>
      <c r="O247" s="78">
        <v>-8</v>
      </c>
      <c r="P247" s="146"/>
      <c r="Q247" s="78">
        <v>-4</v>
      </c>
      <c r="R247" s="146"/>
      <c r="S247" s="146"/>
      <c r="T247" s="146"/>
      <c r="U247" s="146"/>
      <c r="V247" s="146"/>
      <c r="W247" s="146"/>
      <c r="X247" s="146"/>
      <c r="Y247" s="146"/>
      <c r="Z247" s="78">
        <v>-9</v>
      </c>
      <c r="AA247" s="146"/>
      <c r="AB247" s="146"/>
      <c r="AC247" s="146"/>
      <c r="AD247" s="146"/>
      <c r="AE247" s="146"/>
      <c r="AF247" s="146"/>
      <c r="AG247" s="146"/>
      <c r="AH247" s="4"/>
    </row>
    <row r="248" ht="17.25" customHeight="1" spans="1:35" x14ac:dyDescent="0.25">
      <c r="A248" s="5" t="s">
        <v>189</v>
      </c>
      <c r="B248" s="146"/>
      <c r="C248" s="78">
        <v>-29</v>
      </c>
      <c r="D248" s="78">
        <v>-345</v>
      </c>
      <c r="E248" s="146"/>
      <c r="F248" s="78">
        <v>-180</v>
      </c>
      <c r="G248" s="146"/>
      <c r="H248" s="146"/>
      <c r="I248" s="146"/>
      <c r="J248" s="146"/>
      <c r="K248" s="78">
        <v>-50</v>
      </c>
      <c r="L248" s="146"/>
      <c r="M248" s="78">
        <v>-4</v>
      </c>
      <c r="N248" s="146"/>
      <c r="O248" s="78">
        <v>-15</v>
      </c>
      <c r="P248" s="146"/>
      <c r="Q248" s="146"/>
      <c r="R248" s="146"/>
      <c r="S248" s="78">
        <v>-1</v>
      </c>
      <c r="T248" s="146"/>
      <c r="U248" s="146"/>
      <c r="V248" s="146"/>
      <c r="W248" s="146"/>
      <c r="X248" s="146"/>
      <c r="Y248" s="146"/>
      <c r="Z248" s="146"/>
      <c r="AA248" s="146"/>
      <c r="AB248" s="146"/>
      <c r="AC248" s="146"/>
      <c r="AD248" s="146"/>
      <c r="AE248" s="146"/>
      <c r="AF248" s="146"/>
      <c r="AG248" s="146"/>
      <c r="AH248" s="4"/>
    </row>
    <row r="249" ht="17.25" customHeight="1" spans="1:35" x14ac:dyDescent="0.25">
      <c r="A249" s="5" t="s">
        <v>189</v>
      </c>
      <c r="B249" s="78">
        <v>-174</v>
      </c>
      <c r="C249" s="78">
        <v>-102</v>
      </c>
      <c r="D249" s="78">
        <v>-50</v>
      </c>
      <c r="E249" s="146"/>
      <c r="F249" s="78">
        <v>-11</v>
      </c>
      <c r="G249" s="146"/>
      <c r="H249" s="78">
        <v>-10</v>
      </c>
      <c r="I249" s="146"/>
      <c r="J249" s="146"/>
      <c r="K249" s="146"/>
      <c r="L249" s="146"/>
      <c r="M249" s="146"/>
      <c r="N249" s="146"/>
      <c r="O249" s="146"/>
      <c r="P249" s="78">
        <v>-4</v>
      </c>
      <c r="Q249" s="146"/>
      <c r="R249" s="146"/>
      <c r="S249" s="146"/>
      <c r="T249" s="146"/>
      <c r="U249" s="146"/>
      <c r="V249" s="146"/>
      <c r="W249" s="146"/>
      <c r="X249" s="146"/>
      <c r="Y249" s="78">
        <v>-13</v>
      </c>
      <c r="Z249" s="146"/>
      <c r="AA249" s="146"/>
      <c r="AB249" s="146"/>
      <c r="AC249" s="146"/>
      <c r="AD249" s="146"/>
      <c r="AE249" s="146"/>
      <c r="AF249" s="146"/>
      <c r="AG249" s="146"/>
      <c r="AH249" s="4"/>
    </row>
    <row r="250" ht="17.25" customHeight="1" spans="1:35" x14ac:dyDescent="0.25">
      <c r="A250" s="75" t="s">
        <v>1928</v>
      </c>
      <c r="B250" s="76">
        <f>SUM(C230:C254)</f>
      </c>
      <c r="C250" s="76">
        <f>SUM(D230:D254)</f>
      </c>
      <c r="D250" s="76">
        <f>SUM(E230:E254)</f>
      </c>
      <c r="E250" s="76">
        <f>SUM(F230:F254)</f>
      </c>
      <c r="F250" s="76">
        <f>SUM(G230:G254)</f>
      </c>
      <c r="G250" s="76">
        <f>SUM(H230:H254)</f>
      </c>
      <c r="H250" s="76">
        <f>SUM(I230:I254)</f>
      </c>
      <c r="I250" s="76">
        <f>SUM(J230:J254)</f>
      </c>
      <c r="J250" s="76">
        <f>SUM(K230:K254)</f>
      </c>
      <c r="K250" s="76">
        <f>SUM(L230:L254)</f>
      </c>
      <c r="L250" s="76">
        <f>SUM(M230:M254)</f>
      </c>
      <c r="M250" s="76">
        <f>SUM(N230:N254)</f>
      </c>
      <c r="N250" s="76">
        <f>SUM(O230:O254)</f>
      </c>
      <c r="O250" s="76">
        <f>SUM(P230:P254)</f>
      </c>
      <c r="P250" s="76">
        <f>SUM(Q230:Q254)</f>
      </c>
      <c r="Q250" s="76">
        <f>SUM(R230:R254)</f>
      </c>
      <c r="R250" s="76">
        <f>SUM(S230:S254)</f>
      </c>
      <c r="S250" s="76">
        <f>SUM(T230:T254)</f>
      </c>
      <c r="T250" s="76">
        <f>SUM(U230:U254)</f>
      </c>
      <c r="U250" s="76">
        <f>SUM(V230:V254)</f>
      </c>
      <c r="V250" s="189"/>
      <c r="W250" s="76">
        <f>SUM(X230:X254)</f>
      </c>
      <c r="X250" s="76">
        <f>SUM(Y230:Y254)</f>
      </c>
      <c r="Y250" s="76">
        <f>SUM(Z230:Z254)</f>
      </c>
      <c r="Z250" s="167">
        <f>SUM(AA230:AA254)</f>
      </c>
      <c r="AA250" s="76">
        <f>SUM(AB230:AB254)</f>
      </c>
      <c r="AB250" s="76">
        <f>SUM(AC230:AC254)</f>
      </c>
      <c r="AC250" s="76">
        <f>SUM(AD230:AD254)</f>
      </c>
      <c r="AD250" s="76">
        <f>SUM(AE230:AE254)</f>
      </c>
      <c r="AE250" s="76">
        <f>SUM(AF230:AF254)</f>
      </c>
      <c r="AF250" s="189"/>
      <c r="AG250" s="76">
        <f>SUM(AH230:AH254)</f>
      </c>
      <c r="AH250" s="4"/>
    </row>
    <row r="251" ht="17.25" customHeight="1" spans="1:35" x14ac:dyDescent="0.25">
      <c r="A251" s="5">
        <v>44958</v>
      </c>
      <c r="B251" s="78">
        <v>-13</v>
      </c>
      <c r="C251" s="78">
        <v>-69</v>
      </c>
      <c r="D251" s="78">
        <v>-10</v>
      </c>
      <c r="E251" s="146"/>
      <c r="F251" s="146"/>
      <c r="G251" s="146"/>
      <c r="H251" s="78">
        <v>-36</v>
      </c>
      <c r="I251" s="146"/>
      <c r="J251" s="146"/>
      <c r="K251" s="146"/>
      <c r="L251" s="146"/>
      <c r="M251" s="78">
        <v>-18</v>
      </c>
      <c r="N251" s="146"/>
      <c r="O251" s="78">
        <v>-10</v>
      </c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78">
        <v>-1</v>
      </c>
      <c r="AA251" s="146"/>
      <c r="AB251" s="146"/>
      <c r="AC251" s="146"/>
      <c r="AD251" s="146"/>
      <c r="AE251" s="146"/>
      <c r="AF251" s="146"/>
      <c r="AG251" s="146"/>
      <c r="AH251" s="4"/>
    </row>
    <row r="252" ht="17.25" customHeight="1" spans="1:35" x14ac:dyDescent="0.25">
      <c r="A252" s="45">
        <v>45017</v>
      </c>
      <c r="B252" s="78">
        <v>-126</v>
      </c>
      <c r="C252" s="78">
        <v>-84</v>
      </c>
      <c r="D252" s="78">
        <v>-145</v>
      </c>
      <c r="E252" s="78">
        <v>-70</v>
      </c>
      <c r="F252" s="146"/>
      <c r="G252" s="146"/>
      <c r="H252" s="78">
        <v>-8</v>
      </c>
      <c r="I252" s="146"/>
      <c r="J252" s="146"/>
      <c r="K252" s="146"/>
      <c r="L252" s="146"/>
      <c r="M252" s="78">
        <v>-7</v>
      </c>
      <c r="N252" s="146"/>
      <c r="O252" s="146"/>
      <c r="P252" s="78">
        <v>-21</v>
      </c>
      <c r="Q252" s="78">
        <v>-2</v>
      </c>
      <c r="R252" s="146"/>
      <c r="S252" s="146"/>
      <c r="T252" s="146"/>
      <c r="U252" s="146"/>
      <c r="V252" s="146"/>
      <c r="W252" s="146"/>
      <c r="X252" s="146"/>
      <c r="Y252" s="78">
        <v>-19</v>
      </c>
      <c r="Z252" s="146"/>
      <c r="AA252" s="146"/>
      <c r="AB252" s="146"/>
      <c r="AC252" s="146"/>
      <c r="AD252" s="146"/>
      <c r="AE252" s="146"/>
      <c r="AF252" s="146"/>
      <c r="AG252" s="146"/>
      <c r="AH252" s="4"/>
    </row>
    <row r="253" ht="17.25" customHeight="1" spans="1:35" x14ac:dyDescent="0.25">
      <c r="A253" s="26" t="s">
        <v>919</v>
      </c>
      <c r="B253" s="79"/>
      <c r="C253" s="79"/>
      <c r="D253" s="79"/>
      <c r="E253" s="79"/>
      <c r="F253" s="79"/>
      <c r="G253" s="79"/>
      <c r="H253" s="79"/>
      <c r="I253" s="79"/>
      <c r="J253" s="203">
        <v>-10</v>
      </c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4"/>
    </row>
    <row r="254" ht="17.25" customHeight="1" spans="1:35" x14ac:dyDescent="0.25">
      <c r="A254" s="5">
        <v>45200</v>
      </c>
      <c r="B254" s="146"/>
      <c r="C254" s="78">
        <v>-116</v>
      </c>
      <c r="D254" s="78">
        <v>-85</v>
      </c>
      <c r="E254" s="146"/>
      <c r="F254" s="146"/>
      <c r="G254" s="146"/>
      <c r="H254" s="146"/>
      <c r="I254" s="146"/>
      <c r="J254" s="146"/>
      <c r="K254" s="146"/>
      <c r="L254" s="146"/>
      <c r="M254" s="146"/>
      <c r="N254" s="146"/>
      <c r="O254" s="78">
        <v>-6</v>
      </c>
      <c r="P254" s="146"/>
      <c r="Q254" s="146"/>
      <c r="R254" s="146"/>
      <c r="S254" s="78">
        <v>-4</v>
      </c>
      <c r="T254" s="146"/>
      <c r="U254" s="146"/>
      <c r="V254" s="146"/>
      <c r="W254" s="146"/>
      <c r="X254" s="146"/>
      <c r="Y254" s="146"/>
      <c r="Z254" s="78">
        <v>-1</v>
      </c>
      <c r="AA254" s="146"/>
      <c r="AB254" s="146"/>
      <c r="AC254" s="146"/>
      <c r="AD254" s="146"/>
      <c r="AE254" s="146"/>
      <c r="AF254" s="146"/>
      <c r="AG254" s="146"/>
      <c r="AH254" s="4"/>
    </row>
    <row r="255" ht="17.25" customHeight="1" spans="1:35" x14ac:dyDescent="0.25">
      <c r="A255" s="45" t="s">
        <v>919</v>
      </c>
      <c r="B255" s="78">
        <v>-260</v>
      </c>
      <c r="C255" s="78">
        <v>-84</v>
      </c>
      <c r="D255" s="78">
        <v>-235</v>
      </c>
      <c r="E255" s="146"/>
      <c r="F255" s="146"/>
      <c r="G255" s="146"/>
      <c r="H255" s="146"/>
      <c r="I255" s="146"/>
      <c r="J255" s="146"/>
      <c r="K255" s="146"/>
      <c r="L255" s="146"/>
      <c r="M255" s="78">
        <v>-10</v>
      </c>
      <c r="N255" s="146"/>
      <c r="O255" s="146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46"/>
      <c r="AB255" s="146"/>
      <c r="AC255" s="146"/>
      <c r="AD255" s="146"/>
      <c r="AE255" s="146"/>
      <c r="AF255" s="146"/>
      <c r="AG255" s="146"/>
      <c r="AH255" s="4"/>
    </row>
    <row r="256" ht="17.25" customHeight="1" spans="1:35" x14ac:dyDescent="0.25">
      <c r="A256" s="45" t="s">
        <v>260</v>
      </c>
      <c r="B256" s="146"/>
      <c r="C256" s="78">
        <v>-95</v>
      </c>
      <c r="D256" s="146"/>
      <c r="E256" s="146"/>
      <c r="F256" s="146"/>
      <c r="G256" s="146"/>
      <c r="H256" s="78">
        <v>-41</v>
      </c>
      <c r="I256" s="78">
        <v>-18</v>
      </c>
      <c r="J256" s="78">
        <v>-5</v>
      </c>
      <c r="K256" s="146"/>
      <c r="L256" s="78">
        <v>-9</v>
      </c>
      <c r="M256" s="78">
        <v>-37</v>
      </c>
      <c r="N256" s="146"/>
      <c r="O256" s="78">
        <v>-11</v>
      </c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78">
        <v>-13</v>
      </c>
      <c r="AA256" s="146"/>
      <c r="AB256" s="146"/>
      <c r="AC256" s="146"/>
      <c r="AD256" s="146"/>
      <c r="AE256" s="146"/>
      <c r="AF256" s="146"/>
      <c r="AG256" s="146"/>
      <c r="AH256" s="4"/>
    </row>
    <row r="257" ht="17.25" customHeight="1" spans="1:35" x14ac:dyDescent="0.25">
      <c r="A257" s="45" t="s">
        <v>260</v>
      </c>
      <c r="B257" s="78">
        <v>-76</v>
      </c>
      <c r="C257" s="146"/>
      <c r="D257" s="78">
        <v>-127</v>
      </c>
      <c r="E257" s="78">
        <v>-75</v>
      </c>
      <c r="F257" s="78">
        <v>-215</v>
      </c>
      <c r="G257" s="78">
        <v>-49</v>
      </c>
      <c r="H257" s="146"/>
      <c r="I257" s="146"/>
      <c r="J257" s="146"/>
      <c r="K257" s="146"/>
      <c r="L257" s="146"/>
      <c r="M257" s="146"/>
      <c r="N257" s="146"/>
      <c r="O257" s="146"/>
      <c r="P257" s="146"/>
      <c r="Q257" s="78">
        <v>-28</v>
      </c>
      <c r="R257" s="146"/>
      <c r="S257" s="146"/>
      <c r="T257" s="146"/>
      <c r="U257" s="146"/>
      <c r="V257" s="146"/>
      <c r="W257" s="146"/>
      <c r="X257" s="146"/>
      <c r="Y257" s="146"/>
      <c r="Z257" s="146"/>
      <c r="AA257" s="146"/>
      <c r="AB257" s="146"/>
      <c r="AC257" s="146"/>
      <c r="AD257" s="146"/>
      <c r="AE257" s="146"/>
      <c r="AF257" s="78">
        <v>-56</v>
      </c>
      <c r="AG257" s="146"/>
      <c r="AH257" s="4"/>
    </row>
    <row r="258" ht="17.25" customHeight="1" spans="1:35" x14ac:dyDescent="0.25">
      <c r="A258" s="5" t="s">
        <v>261</v>
      </c>
      <c r="B258" s="146"/>
      <c r="C258" s="146"/>
      <c r="D258" s="146"/>
      <c r="E258" s="146"/>
      <c r="F258" s="78">
        <v>-71</v>
      </c>
      <c r="G258" s="78">
        <v>-1</v>
      </c>
      <c r="H258" s="146"/>
      <c r="I258" s="78">
        <v>-44</v>
      </c>
      <c r="J258" s="78">
        <v>-7</v>
      </c>
      <c r="K258" s="78">
        <v>-10</v>
      </c>
      <c r="L258" s="78">
        <v>-6</v>
      </c>
      <c r="M258" s="78">
        <v>-26</v>
      </c>
      <c r="N258" s="146"/>
      <c r="O258" s="146"/>
      <c r="P258" s="146"/>
      <c r="Q258" s="146"/>
      <c r="R258" s="78">
        <v>-3</v>
      </c>
      <c r="S258" s="146"/>
      <c r="T258" s="146"/>
      <c r="U258" s="146"/>
      <c r="V258" s="146"/>
      <c r="W258" s="146"/>
      <c r="X258" s="146"/>
      <c r="Y258" s="146"/>
      <c r="Z258" s="146"/>
      <c r="AA258" s="146"/>
      <c r="AB258" s="146"/>
      <c r="AC258" s="146"/>
      <c r="AD258" s="146"/>
      <c r="AE258" s="146"/>
      <c r="AF258" s="146"/>
      <c r="AG258" s="146"/>
      <c r="AH258" s="4"/>
    </row>
    <row r="259" ht="17.25" customHeight="1" spans="1:35" x14ac:dyDescent="0.25">
      <c r="A259" s="5" t="s">
        <v>261</v>
      </c>
      <c r="B259" s="146"/>
      <c r="C259" s="146"/>
      <c r="D259" s="78">
        <v>-234</v>
      </c>
      <c r="E259" s="146"/>
      <c r="F259" s="146"/>
      <c r="G259" s="146"/>
      <c r="H259" s="146"/>
      <c r="I259" s="146"/>
      <c r="J259" s="146"/>
      <c r="K259" s="146"/>
      <c r="L259" s="146"/>
      <c r="M259" s="146"/>
      <c r="N259" s="146"/>
      <c r="O259" s="146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46"/>
      <c r="AB259" s="146"/>
      <c r="AC259" s="146"/>
      <c r="AD259" s="146"/>
      <c r="AE259" s="146"/>
      <c r="AF259" s="146"/>
      <c r="AG259" s="146"/>
      <c r="AH259" s="4"/>
    </row>
    <row r="260" ht="17.25" customHeight="1" spans="1:35" x14ac:dyDescent="0.25">
      <c r="A260" s="5" t="s">
        <v>261</v>
      </c>
      <c r="B260" s="78">
        <v>-95</v>
      </c>
      <c r="C260" s="78">
        <v>-151</v>
      </c>
      <c r="D260" s="146"/>
      <c r="E260" s="78">
        <v>-81</v>
      </c>
      <c r="F260" s="146"/>
      <c r="G260" s="146"/>
      <c r="H260" s="78">
        <v>-8</v>
      </c>
      <c r="I260" s="146"/>
      <c r="J260" s="146"/>
      <c r="K260" s="146"/>
      <c r="L260" s="146"/>
      <c r="M260" s="146"/>
      <c r="N260" s="146"/>
      <c r="O260" s="78">
        <v>-3</v>
      </c>
      <c r="P260" s="146"/>
      <c r="Q260" s="78">
        <v>-62</v>
      </c>
      <c r="R260" s="146"/>
      <c r="S260" s="78">
        <v>-2</v>
      </c>
      <c r="T260" s="146"/>
      <c r="U260" s="146"/>
      <c r="V260" s="146"/>
      <c r="W260" s="146"/>
      <c r="X260" s="146"/>
      <c r="Y260" s="146"/>
      <c r="Z260" s="78">
        <v>-7</v>
      </c>
      <c r="AA260" s="146"/>
      <c r="AB260" s="146"/>
      <c r="AC260" s="146"/>
      <c r="AD260" s="146"/>
      <c r="AE260" s="146"/>
      <c r="AF260" s="146"/>
      <c r="AG260" s="146"/>
      <c r="AH260" s="4"/>
    </row>
    <row r="261" ht="17.25" customHeight="1" spans="1:35" x14ac:dyDescent="0.25">
      <c r="A261" s="5" t="s">
        <v>262</v>
      </c>
      <c r="B261" s="146"/>
      <c r="C261" s="78">
        <v>-32</v>
      </c>
      <c r="D261" s="146"/>
      <c r="E261" s="78">
        <v>-20</v>
      </c>
      <c r="F261" s="146"/>
      <c r="G261" s="146"/>
      <c r="H261" s="78">
        <v>-17</v>
      </c>
      <c r="I261" s="146"/>
      <c r="J261" s="146"/>
      <c r="K261" s="146"/>
      <c r="L261" s="146"/>
      <c r="M261" s="78">
        <v>-7</v>
      </c>
      <c r="N261" s="146"/>
      <c r="O261" s="146"/>
      <c r="P261" s="146"/>
      <c r="Q261" s="78">
        <v>-7</v>
      </c>
      <c r="R261" s="78">
        <v>-37</v>
      </c>
      <c r="S261" s="78">
        <v>-2</v>
      </c>
      <c r="T261" s="146"/>
      <c r="U261" s="78">
        <v>-4</v>
      </c>
      <c r="V261" s="146"/>
      <c r="W261" s="146"/>
      <c r="X261" s="146"/>
      <c r="Y261" s="146"/>
      <c r="Z261" s="146"/>
      <c r="AA261" s="146"/>
      <c r="AB261" s="146"/>
      <c r="AC261" s="146"/>
      <c r="AD261" s="146"/>
      <c r="AE261" s="146"/>
      <c r="AF261" s="146"/>
      <c r="AG261" s="146"/>
      <c r="AH261" s="4"/>
    </row>
    <row r="262" ht="17.25" customHeight="1" spans="1:35" x14ac:dyDescent="0.25">
      <c r="A262" s="5" t="s">
        <v>262</v>
      </c>
      <c r="B262" s="78">
        <v>-117</v>
      </c>
      <c r="C262" s="146"/>
      <c r="D262" s="78">
        <v>-209</v>
      </c>
      <c r="E262" s="146"/>
      <c r="F262" s="78">
        <v>-109</v>
      </c>
      <c r="G262" s="78">
        <v>-20</v>
      </c>
      <c r="H262" s="146"/>
      <c r="I262" s="78">
        <v>-36</v>
      </c>
      <c r="J262" s="146"/>
      <c r="K262" s="146"/>
      <c r="L262" s="78">
        <v>-2</v>
      </c>
      <c r="M262" s="146"/>
      <c r="N262" s="146"/>
      <c r="O262" s="146"/>
      <c r="P262" s="78">
        <v>-12</v>
      </c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46"/>
      <c r="AB262" s="146"/>
      <c r="AC262" s="146"/>
      <c r="AD262" s="146"/>
      <c r="AE262" s="146"/>
      <c r="AF262" s="146"/>
      <c r="AG262" s="146"/>
      <c r="AH262" s="4"/>
    </row>
    <row r="263" ht="17.25" customHeight="1" spans="1:35" x14ac:dyDescent="0.25">
      <c r="A263" s="5" t="s">
        <v>263</v>
      </c>
      <c r="B263" s="146"/>
      <c r="C263" s="78">
        <v>-212</v>
      </c>
      <c r="D263" s="78">
        <v>-300</v>
      </c>
      <c r="E263" s="78">
        <v>-105</v>
      </c>
      <c r="F263" s="78">
        <v>-326</v>
      </c>
      <c r="G263" s="78">
        <v>-40</v>
      </c>
      <c r="H263" s="78">
        <v>-67</v>
      </c>
      <c r="I263" s="146"/>
      <c r="J263" s="146"/>
      <c r="K263" s="146"/>
      <c r="L263" s="146"/>
      <c r="M263" s="78">
        <v>-34</v>
      </c>
      <c r="N263" s="146"/>
      <c r="O263" s="146"/>
      <c r="P263" s="146"/>
      <c r="Q263" s="78">
        <v>-32</v>
      </c>
      <c r="R263" s="146"/>
      <c r="S263" s="146"/>
      <c r="T263" s="146"/>
      <c r="U263" s="146"/>
      <c r="V263" s="146"/>
      <c r="W263" s="146"/>
      <c r="X263" s="146"/>
      <c r="Y263" s="146"/>
      <c r="Z263" s="146"/>
      <c r="AA263" s="146"/>
      <c r="AB263" s="146"/>
      <c r="AC263" s="146"/>
      <c r="AD263" s="146"/>
      <c r="AE263" s="146"/>
      <c r="AF263" s="146"/>
      <c r="AG263" s="146"/>
      <c r="AH263" s="4"/>
    </row>
    <row r="264" ht="17.25" customHeight="1" spans="1:35" x14ac:dyDescent="0.25">
      <c r="A264" s="5" t="s">
        <v>263</v>
      </c>
      <c r="B264" s="78">
        <v>-174</v>
      </c>
      <c r="C264" s="146"/>
      <c r="D264" s="146"/>
      <c r="E264" s="146"/>
      <c r="F264" s="146"/>
      <c r="G264" s="146"/>
      <c r="H264" s="146"/>
      <c r="I264" s="78">
        <v>-85</v>
      </c>
      <c r="J264" s="78">
        <v>-34</v>
      </c>
      <c r="K264" s="78">
        <v>-22</v>
      </c>
      <c r="L264" s="78">
        <v>-4</v>
      </c>
      <c r="M264" s="146"/>
      <c r="N264" s="146"/>
      <c r="O264" s="146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46"/>
      <c r="AB264" s="146"/>
      <c r="AC264" s="146"/>
      <c r="AD264" s="146"/>
      <c r="AE264" s="146"/>
      <c r="AF264" s="146"/>
      <c r="AG264" s="146"/>
      <c r="AH264" s="4"/>
    </row>
    <row r="265" ht="17.25" customHeight="1" spans="1:35" x14ac:dyDescent="0.25">
      <c r="A265" s="45" t="s">
        <v>815</v>
      </c>
      <c r="B265" s="78">
        <v>-118</v>
      </c>
      <c r="C265" s="78">
        <v>-120</v>
      </c>
      <c r="D265" s="78">
        <v>-205</v>
      </c>
      <c r="E265" s="78">
        <v>-15</v>
      </c>
      <c r="F265" s="78">
        <v>-26</v>
      </c>
      <c r="G265" s="78">
        <v>-8</v>
      </c>
      <c r="H265" s="79"/>
      <c r="I265" s="79"/>
      <c r="J265" s="79"/>
      <c r="K265" s="79"/>
      <c r="L265" s="79"/>
      <c r="M265" s="79"/>
      <c r="N265" s="79"/>
      <c r="O265" s="79"/>
      <c r="P265" s="78">
        <v>-52</v>
      </c>
      <c r="Q265" s="79"/>
      <c r="R265" s="79"/>
      <c r="S265" s="79"/>
      <c r="T265" s="79"/>
      <c r="U265" s="79"/>
      <c r="V265" s="79"/>
      <c r="W265" s="79"/>
      <c r="X265" s="79"/>
      <c r="Y265" s="78">
        <v>-143</v>
      </c>
      <c r="Z265" s="79"/>
      <c r="AA265" s="79"/>
      <c r="AB265" s="79"/>
      <c r="AC265" s="79"/>
      <c r="AD265" s="79"/>
      <c r="AE265" s="79"/>
      <c r="AF265" s="79"/>
      <c r="AG265" s="79"/>
      <c r="AH265" s="4"/>
    </row>
    <row r="266" ht="17.25" customHeight="1" spans="1:35" x14ac:dyDescent="0.25">
      <c r="A266" s="45" t="s">
        <v>238</v>
      </c>
      <c r="B266" s="79"/>
      <c r="C266" s="79"/>
      <c r="D266" s="79"/>
      <c r="E266" s="79"/>
      <c r="F266" s="79"/>
      <c r="G266" s="79"/>
      <c r="H266" s="78">
        <v>-99</v>
      </c>
      <c r="I266" s="78">
        <v>-27</v>
      </c>
      <c r="J266" s="78">
        <v>-4</v>
      </c>
      <c r="K266" s="78">
        <v>-3</v>
      </c>
      <c r="L266" s="78">
        <v>-4</v>
      </c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4"/>
    </row>
    <row r="267" ht="17.25" customHeight="1" spans="1:35" x14ac:dyDescent="0.25">
      <c r="A267" s="45" t="s">
        <v>238</v>
      </c>
      <c r="B267" s="78">
        <v>-110</v>
      </c>
      <c r="C267" s="78">
        <v>-83</v>
      </c>
      <c r="D267" s="78">
        <v>-33</v>
      </c>
      <c r="E267" s="78">
        <v>-10</v>
      </c>
      <c r="F267" s="78">
        <v>-3</v>
      </c>
      <c r="G267" s="79"/>
      <c r="H267" s="79"/>
      <c r="I267" s="79"/>
      <c r="J267" s="79"/>
      <c r="K267" s="79"/>
      <c r="L267" s="79"/>
      <c r="M267" s="79"/>
      <c r="N267" s="78">
        <v>-24</v>
      </c>
      <c r="O267" s="79"/>
      <c r="P267" s="79"/>
      <c r="Q267" s="78">
        <v>-4</v>
      </c>
      <c r="R267" s="79"/>
      <c r="S267" s="78">
        <v>-2</v>
      </c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4"/>
    </row>
    <row r="268" ht="17.25" customHeight="1" spans="1:35" x14ac:dyDescent="0.25">
      <c r="A268" s="75" t="s">
        <v>1929</v>
      </c>
      <c r="B268" s="76">
        <f>SUM(C255:C272)</f>
      </c>
      <c r="C268" s="76">
        <f>SUM(D255:D272)</f>
      </c>
      <c r="D268" s="76">
        <f>SUM(E255:E272)</f>
      </c>
      <c r="E268" s="76">
        <f>SUM(F255:F272)</f>
      </c>
      <c r="F268" s="76">
        <f>SUM(G255:G272)</f>
      </c>
      <c r="G268" s="76">
        <f>SUM(H255:H272)</f>
      </c>
      <c r="H268" s="76">
        <f>SUM(I255:I272)</f>
      </c>
      <c r="I268" s="76">
        <f>SUM(J255:J272)</f>
      </c>
      <c r="J268" s="76">
        <f>SUM(K255:K272)</f>
      </c>
      <c r="K268" s="76">
        <f>SUM(L255:L272)</f>
      </c>
      <c r="L268" s="76">
        <f>SUM(M255:M272)</f>
      </c>
      <c r="M268" s="76">
        <f>SUM(N255:N272)</f>
      </c>
      <c r="N268" s="76">
        <f>SUM(O255:O272)</f>
      </c>
      <c r="O268" s="76">
        <f>SUM(P255:P272)</f>
      </c>
      <c r="P268" s="76">
        <f>SUM(Q255:Q272)</f>
      </c>
      <c r="Q268" s="76">
        <f>SUM(R255:R272)</f>
      </c>
      <c r="R268" s="76">
        <f>SUM(S255:S272)</f>
      </c>
      <c r="S268" s="76">
        <f>SUM(T255:T272)</f>
      </c>
      <c r="T268" s="76">
        <f>SUM(U255:U272)</f>
      </c>
      <c r="U268" s="76">
        <f>SUM(V255:V272)</f>
      </c>
      <c r="V268" s="189"/>
      <c r="W268" s="76">
        <f>SUM(X255:X272)</f>
      </c>
      <c r="X268" s="76">
        <f>SUM(Y255:Y272)</f>
      </c>
      <c r="Y268" s="52">
        <f>SUM(Z255:Z272)</f>
      </c>
      <c r="Z268" s="167">
        <f>SUM(AA255:AA272)</f>
      </c>
      <c r="AA268" s="76">
        <f>SUM(AB255:AB272)</f>
      </c>
      <c r="AB268" s="76">
        <f>SUM(AC255:AC272)</f>
      </c>
      <c r="AC268" s="76">
        <f>SUM(AD255:AD272)</f>
      </c>
      <c r="AD268" s="76">
        <f>SUM(AE255:AE272)</f>
      </c>
      <c r="AE268" s="76">
        <f>SUM(AF255:AF272)</f>
      </c>
      <c r="AF268" s="52">
        <f>SUM(AG255:AG272)</f>
      </c>
      <c r="AG268" s="76">
        <f>SUM(AH255:AH272)</f>
      </c>
      <c r="AH268" s="4"/>
    </row>
    <row r="269" ht="17.25" customHeight="1" spans="1:35" x14ac:dyDescent="0.25">
      <c r="A269" s="45">
        <v>44959</v>
      </c>
      <c r="B269" s="146"/>
      <c r="C269" s="78">
        <v>-85</v>
      </c>
      <c r="D269" s="78">
        <v>-10</v>
      </c>
      <c r="E269" s="146"/>
      <c r="F269" s="146"/>
      <c r="G269" s="146"/>
      <c r="H269" s="78">
        <v>-41</v>
      </c>
      <c r="I269" s="146"/>
      <c r="J269" s="146"/>
      <c r="K269" s="146"/>
      <c r="L269" s="146"/>
      <c r="M269" s="146"/>
      <c r="N269" s="146"/>
      <c r="O269" s="146"/>
      <c r="P269" s="146"/>
      <c r="Q269" s="78">
        <v>-8</v>
      </c>
      <c r="R269" s="146"/>
      <c r="S269" s="146"/>
      <c r="T269" s="146"/>
      <c r="U269" s="146"/>
      <c r="V269" s="146"/>
      <c r="W269" s="146"/>
      <c r="X269" s="146"/>
      <c r="Y269" s="146"/>
      <c r="Z269" s="146"/>
      <c r="AA269" s="146"/>
      <c r="AB269" s="146"/>
      <c r="AC269" s="146"/>
      <c r="AD269" s="146"/>
      <c r="AE269" s="146"/>
      <c r="AF269" s="146"/>
      <c r="AG269" s="146"/>
      <c r="AH269" s="4"/>
    </row>
    <row r="270" ht="17.25" customHeight="1" spans="1:35" x14ac:dyDescent="0.25">
      <c r="A270" s="5">
        <v>44987</v>
      </c>
      <c r="B270" s="146"/>
      <c r="C270" s="78">
        <v>-38</v>
      </c>
      <c r="D270" s="78">
        <v>-359</v>
      </c>
      <c r="E270" s="78">
        <v>-21</v>
      </c>
      <c r="F270" s="146"/>
      <c r="G270" s="146"/>
      <c r="H270" s="78">
        <v>-31</v>
      </c>
      <c r="I270" s="146"/>
      <c r="J270" s="146"/>
      <c r="K270" s="146"/>
      <c r="L270" s="146"/>
      <c r="M270" s="146"/>
      <c r="N270" s="146"/>
      <c r="O270" s="78">
        <v>-7</v>
      </c>
      <c r="P270" s="146"/>
      <c r="Q270" s="78">
        <v>-20</v>
      </c>
      <c r="R270" s="78">
        <v>-20</v>
      </c>
      <c r="S270" s="78">
        <v>-5</v>
      </c>
      <c r="T270" s="146"/>
      <c r="U270" s="146"/>
      <c r="V270" s="146"/>
      <c r="W270" s="146"/>
      <c r="X270" s="146"/>
      <c r="Y270" s="146"/>
      <c r="Z270" s="146"/>
      <c r="AA270" s="146"/>
      <c r="AB270" s="146"/>
      <c r="AC270" s="146"/>
      <c r="AD270" s="146"/>
      <c r="AE270" s="146"/>
      <c r="AF270" s="146"/>
      <c r="AG270" s="146"/>
      <c r="AH270" s="4"/>
    </row>
    <row r="271" ht="17.25" customHeight="1" spans="1:35" x14ac:dyDescent="0.25">
      <c r="A271" s="5">
        <v>44987</v>
      </c>
      <c r="B271" s="78">
        <v>-74</v>
      </c>
      <c r="C271" s="146"/>
      <c r="D271" s="146"/>
      <c r="E271" s="78">
        <v>-4</v>
      </c>
      <c r="F271" s="78">
        <v>-230</v>
      </c>
      <c r="G271" s="146"/>
      <c r="H271" s="146"/>
      <c r="I271" s="146"/>
      <c r="J271" s="146"/>
      <c r="K271" s="146"/>
      <c r="L271" s="146"/>
      <c r="M271" s="146"/>
      <c r="N271" s="146"/>
      <c r="O271" s="146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46"/>
      <c r="AB271" s="146"/>
      <c r="AC271" s="146"/>
      <c r="AD271" s="146"/>
      <c r="AE271" s="146"/>
      <c r="AF271" s="146"/>
      <c r="AG271" s="146"/>
      <c r="AH271" s="4"/>
    </row>
    <row r="272" ht="17.25" customHeight="1" spans="1:35" x14ac:dyDescent="0.25">
      <c r="A272" s="45">
        <v>45089</v>
      </c>
      <c r="B272" s="78">
        <v>-110</v>
      </c>
      <c r="C272" s="78">
        <v>-115</v>
      </c>
      <c r="D272" s="146"/>
      <c r="E272" s="78">
        <v>-13</v>
      </c>
      <c r="F272" s="146"/>
      <c r="G272" s="146"/>
      <c r="H272" s="146"/>
      <c r="I272" s="146"/>
      <c r="J272" s="146"/>
      <c r="K272" s="146"/>
      <c r="L272" s="146"/>
      <c r="M272" s="146"/>
      <c r="N272" s="146"/>
      <c r="O272" s="146"/>
      <c r="P272" s="146"/>
      <c r="Q272" s="78">
        <v>-2</v>
      </c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AG272" s="146"/>
      <c r="AH272" s="4"/>
    </row>
    <row r="273" ht="17.25" customHeight="1" spans="1:35" x14ac:dyDescent="0.25">
      <c r="A273" s="45">
        <v>45119</v>
      </c>
      <c r="B273" s="78">
        <v>-262</v>
      </c>
      <c r="C273" s="78">
        <v>-202</v>
      </c>
      <c r="D273" s="78">
        <v>-76</v>
      </c>
      <c r="E273" s="78">
        <v>-70</v>
      </c>
      <c r="F273" s="146"/>
      <c r="G273" s="146"/>
      <c r="H273" s="78">
        <v>-53</v>
      </c>
      <c r="I273" s="146"/>
      <c r="J273" s="146"/>
      <c r="K273" s="146"/>
      <c r="L273" s="146"/>
      <c r="M273" s="78">
        <v>-33</v>
      </c>
      <c r="N273" s="146"/>
      <c r="O273" s="78">
        <v>-13</v>
      </c>
      <c r="P273" s="146"/>
      <c r="Q273" s="78">
        <v>-21</v>
      </c>
      <c r="R273" s="146"/>
      <c r="S273" s="146"/>
      <c r="T273" s="146"/>
      <c r="U273" s="146"/>
      <c r="V273" s="146"/>
      <c r="W273" s="146"/>
      <c r="X273" s="146"/>
      <c r="Y273" s="146"/>
      <c r="Z273" s="146"/>
      <c r="AA273" s="146"/>
      <c r="AB273" s="146"/>
      <c r="AC273" s="146"/>
      <c r="AD273" s="146"/>
      <c r="AE273" s="146"/>
      <c r="AF273" s="146"/>
      <c r="AG273" s="146"/>
      <c r="AH273" s="4"/>
    </row>
    <row r="274" ht="17.25" customHeight="1" spans="1:35" x14ac:dyDescent="0.25">
      <c r="A274" s="45" t="s">
        <v>1930</v>
      </c>
      <c r="B274" s="146"/>
      <c r="C274" s="146"/>
      <c r="D274" s="146"/>
      <c r="E274" s="146"/>
      <c r="F274" s="78">
        <v>-300</v>
      </c>
      <c r="G274" s="146"/>
      <c r="H274" s="146"/>
      <c r="I274" s="146"/>
      <c r="J274" s="146"/>
      <c r="K274" s="146"/>
      <c r="L274" s="146"/>
      <c r="M274" s="146"/>
      <c r="N274" s="146"/>
      <c r="O274" s="146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46"/>
      <c r="AB274" s="146"/>
      <c r="AC274" s="146"/>
      <c r="AD274" s="146"/>
      <c r="AE274" s="146"/>
      <c r="AF274" s="146"/>
      <c r="AG274" s="146"/>
      <c r="AH274" s="4"/>
    </row>
    <row r="275" ht="17.25" customHeight="1" spans="1:35" x14ac:dyDescent="0.25">
      <c r="A275" s="45">
        <v>45171</v>
      </c>
      <c r="B275" s="146"/>
      <c r="C275" s="146"/>
      <c r="D275" s="146"/>
      <c r="E275" s="146"/>
      <c r="F275" s="78">
        <v>-855</v>
      </c>
      <c r="G275" s="78">
        <v>-102</v>
      </c>
      <c r="H275" s="146"/>
      <c r="I275" s="78">
        <v>-50</v>
      </c>
      <c r="J275" s="78">
        <v>-16</v>
      </c>
      <c r="K275" s="78">
        <v>-33</v>
      </c>
      <c r="L275" s="78">
        <v>-50</v>
      </c>
      <c r="M275" s="146"/>
      <c r="N275" s="146"/>
      <c r="O275" s="146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46"/>
      <c r="AB275" s="146"/>
      <c r="AC275" s="146"/>
      <c r="AD275" s="146"/>
      <c r="AE275" s="146"/>
      <c r="AF275" s="146"/>
      <c r="AG275" s="146"/>
      <c r="AH275" s="4"/>
    </row>
    <row r="276" ht="17.25" customHeight="1" spans="1:35" x14ac:dyDescent="0.25">
      <c r="A276" s="45">
        <v>45171</v>
      </c>
      <c r="B276" s="78">
        <v>-58</v>
      </c>
      <c r="C276" s="78">
        <v>-54</v>
      </c>
      <c r="D276" s="78">
        <v>-637</v>
      </c>
      <c r="E276" s="78">
        <v>-24</v>
      </c>
      <c r="F276" s="146"/>
      <c r="G276" s="146"/>
      <c r="H276" s="78">
        <v>-43</v>
      </c>
      <c r="I276" s="146"/>
      <c r="J276" s="146"/>
      <c r="K276" s="146"/>
      <c r="L276" s="146"/>
      <c r="M276" s="146"/>
      <c r="N276" s="146"/>
      <c r="O276" s="78">
        <v>-6</v>
      </c>
      <c r="P276" s="146"/>
      <c r="Q276" s="146"/>
      <c r="R276" s="146"/>
      <c r="S276" s="78">
        <v>-2</v>
      </c>
      <c r="T276" s="146"/>
      <c r="U276" s="146"/>
      <c r="V276" s="146"/>
      <c r="W276" s="146"/>
      <c r="X276" s="146"/>
      <c r="Y276" s="78">
        <v>-5</v>
      </c>
      <c r="Z276" s="146"/>
      <c r="AA276" s="146"/>
      <c r="AB276" s="146"/>
      <c r="AC276" s="146"/>
      <c r="AD276" s="146"/>
      <c r="AE276" s="146"/>
      <c r="AF276" s="146"/>
      <c r="AG276" s="146"/>
      <c r="AH276" s="4"/>
    </row>
    <row r="277" ht="17.25" customHeight="1" spans="1:35" x14ac:dyDescent="0.25">
      <c r="A277" s="45">
        <v>45201</v>
      </c>
      <c r="B277" s="78">
        <v>-61</v>
      </c>
      <c r="C277" s="78">
        <v>-68</v>
      </c>
      <c r="D277" s="78">
        <v>-20</v>
      </c>
      <c r="E277" s="78">
        <v>-62</v>
      </c>
      <c r="F277" s="79"/>
      <c r="G277" s="79"/>
      <c r="H277" s="78">
        <v>-34</v>
      </c>
      <c r="I277" s="79"/>
      <c r="J277" s="79"/>
      <c r="K277" s="79"/>
      <c r="L277" s="79"/>
      <c r="M277" s="79"/>
      <c r="N277" s="79"/>
      <c r="O277" s="78">
        <v>-29</v>
      </c>
      <c r="P277" s="78">
        <v>-11</v>
      </c>
      <c r="Q277" s="78">
        <v>-24</v>
      </c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4"/>
    </row>
    <row r="278" ht="17.25" customHeight="1" spans="1:35" x14ac:dyDescent="0.25">
      <c r="A278" s="129">
        <v>45262</v>
      </c>
      <c r="B278" s="203">
        <v>-20</v>
      </c>
      <c r="C278" s="203">
        <v>-10</v>
      </c>
      <c r="D278" s="203">
        <v>-3</v>
      </c>
      <c r="E278" s="146"/>
      <c r="F278" s="146"/>
      <c r="G278" s="203">
        <v>-30</v>
      </c>
      <c r="H278" s="203">
        <v>-12</v>
      </c>
      <c r="I278" s="203">
        <v>-14</v>
      </c>
      <c r="J278" s="146"/>
      <c r="K278" s="146"/>
      <c r="L278" s="146"/>
      <c r="M278" s="203">
        <v>-3</v>
      </c>
      <c r="N278" s="146"/>
      <c r="O278" s="146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46"/>
      <c r="AB278" s="146"/>
      <c r="AC278" s="146"/>
      <c r="AD278" s="146"/>
      <c r="AE278" s="146"/>
      <c r="AF278" s="146"/>
      <c r="AG278" s="146"/>
      <c r="AH278" s="4"/>
    </row>
    <row r="279" ht="17.25" customHeight="1" spans="1:35" x14ac:dyDescent="0.25">
      <c r="A279" s="45" t="s">
        <v>1931</v>
      </c>
      <c r="B279" s="78">
        <v>-52</v>
      </c>
      <c r="C279" s="78">
        <v>-22</v>
      </c>
      <c r="D279" s="78">
        <v>-10</v>
      </c>
      <c r="E279" s="78">
        <v>-25</v>
      </c>
      <c r="F279" s="79"/>
      <c r="G279" s="79"/>
      <c r="H279" s="146"/>
      <c r="I279" s="79"/>
      <c r="J279" s="79"/>
      <c r="K279" s="79"/>
      <c r="L279" s="79"/>
      <c r="M279" s="79"/>
      <c r="N279" s="79"/>
      <c r="O279" s="78">
        <v>-17</v>
      </c>
      <c r="P279" s="78">
        <v>-10</v>
      </c>
      <c r="Q279" s="78">
        <v>-10</v>
      </c>
      <c r="R279" s="79"/>
      <c r="S279" s="78">
        <v>-1</v>
      </c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4"/>
    </row>
    <row r="280" ht="17.25" customHeight="1" spans="1:35" x14ac:dyDescent="0.25">
      <c r="A280" s="45" t="s">
        <v>1931</v>
      </c>
      <c r="B280" s="146"/>
      <c r="C280" s="146"/>
      <c r="D280" s="146"/>
      <c r="E280" s="146"/>
      <c r="F280" s="78">
        <v>-10</v>
      </c>
      <c r="G280" s="146"/>
      <c r="H280" s="78">
        <v>-9</v>
      </c>
      <c r="I280" s="78">
        <v>-11</v>
      </c>
      <c r="J280" s="78">
        <v>-17</v>
      </c>
      <c r="K280" s="78">
        <v>-45</v>
      </c>
      <c r="L280" s="78">
        <v>-9</v>
      </c>
      <c r="M280" s="78">
        <v>-3</v>
      </c>
      <c r="N280" s="146"/>
      <c r="O280" s="146"/>
      <c r="P280" s="146"/>
      <c r="Q280" s="146"/>
      <c r="R280" s="78">
        <v>-8</v>
      </c>
      <c r="S280" s="146"/>
      <c r="T280" s="146"/>
      <c r="U280" s="78">
        <v>-7</v>
      </c>
      <c r="V280" s="146"/>
      <c r="W280" s="146"/>
      <c r="X280" s="146"/>
      <c r="Y280" s="146"/>
      <c r="Z280" s="146"/>
      <c r="AA280" s="146"/>
      <c r="AB280" s="146"/>
      <c r="AC280" s="146"/>
      <c r="AD280" s="146"/>
      <c r="AE280" s="146"/>
      <c r="AF280" s="146"/>
      <c r="AG280" s="146"/>
      <c r="AH280" s="4"/>
    </row>
    <row r="281" ht="17.25" customHeight="1" spans="1:35" x14ac:dyDescent="0.25">
      <c r="A281" s="45" t="s">
        <v>909</v>
      </c>
      <c r="B281" s="78">
        <v>-16</v>
      </c>
      <c r="C281" s="78">
        <v>-43</v>
      </c>
      <c r="D281" s="78">
        <v>-8</v>
      </c>
      <c r="E281" s="146"/>
      <c r="F281" s="78">
        <v>-5</v>
      </c>
      <c r="G281" s="146"/>
      <c r="H281" s="78">
        <v>-29</v>
      </c>
      <c r="I281" s="146"/>
      <c r="J281" s="146"/>
      <c r="K281" s="146"/>
      <c r="L281" s="146"/>
      <c r="M281" s="146"/>
      <c r="N281" s="146"/>
      <c r="O281" s="78">
        <v>-15</v>
      </c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46"/>
      <c r="AB281" s="146"/>
      <c r="AC281" s="146"/>
      <c r="AD281" s="146"/>
      <c r="AE281" s="146"/>
      <c r="AF281" s="146"/>
      <c r="AG281" s="146"/>
      <c r="AH281" s="4"/>
    </row>
    <row r="282" ht="17.25" customHeight="1" spans="1:35" x14ac:dyDescent="0.25">
      <c r="A282" s="45" t="s">
        <v>337</v>
      </c>
      <c r="B282" s="78">
        <v>-58</v>
      </c>
      <c r="C282" s="78">
        <v>-9</v>
      </c>
      <c r="D282" s="78">
        <v>-291</v>
      </c>
      <c r="E282" s="78">
        <v>-7</v>
      </c>
      <c r="F282" s="78">
        <v>-300</v>
      </c>
      <c r="G282" s="79"/>
      <c r="H282" s="78">
        <v>-5</v>
      </c>
      <c r="I282" s="79"/>
      <c r="J282" s="79"/>
      <c r="K282" s="79"/>
      <c r="L282" s="79"/>
      <c r="M282" s="78">
        <v>-21</v>
      </c>
      <c r="N282" s="79"/>
      <c r="O282" s="78">
        <v>-3</v>
      </c>
      <c r="P282" s="79"/>
      <c r="Q282" s="78">
        <v>-9</v>
      </c>
      <c r="R282" s="78">
        <v>-26</v>
      </c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4"/>
    </row>
    <row r="283" ht="17.25" customHeight="1" spans="1:35" x14ac:dyDescent="0.25">
      <c r="A283" s="129" t="s">
        <v>1932</v>
      </c>
      <c r="B283" s="146"/>
      <c r="C283" s="146"/>
      <c r="D283" s="146"/>
      <c r="E283" s="203">
        <v>-6</v>
      </c>
      <c r="F283" s="203">
        <v>-20</v>
      </c>
      <c r="G283" s="146"/>
      <c r="H283" s="146"/>
      <c r="I283" s="146"/>
      <c r="J283" s="203">
        <v>-6</v>
      </c>
      <c r="K283" s="203">
        <v>-6</v>
      </c>
      <c r="L283" s="146"/>
      <c r="M283" s="146"/>
      <c r="N283" s="146"/>
      <c r="O283" s="146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46"/>
      <c r="AB283" s="146"/>
      <c r="AC283" s="146"/>
      <c r="AD283" s="146"/>
      <c r="AE283" s="146"/>
      <c r="AF283" s="146"/>
      <c r="AG283" s="146"/>
      <c r="AH283" s="4"/>
    </row>
    <row r="284" ht="17.25" customHeight="1" spans="1:35" x14ac:dyDescent="0.25">
      <c r="A284" s="129" t="s">
        <v>1932</v>
      </c>
      <c r="B284" s="146"/>
      <c r="C284" s="146"/>
      <c r="D284" s="146"/>
      <c r="E284" s="79"/>
      <c r="F284" s="203">
        <v>-150</v>
      </c>
      <c r="G284" s="146"/>
      <c r="H284" s="146"/>
      <c r="I284" s="203">
        <v>-15</v>
      </c>
      <c r="J284" s="79"/>
      <c r="K284" s="79"/>
      <c r="L284" s="146"/>
      <c r="M284" s="146"/>
      <c r="N284" s="146"/>
      <c r="O284" s="146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46"/>
      <c r="AB284" s="146"/>
      <c r="AC284" s="146"/>
      <c r="AD284" s="146"/>
      <c r="AE284" s="146"/>
      <c r="AF284" s="146"/>
      <c r="AG284" s="146"/>
      <c r="AH284" s="4"/>
    </row>
    <row r="285" ht="17.25" customHeight="1" spans="1:35" x14ac:dyDescent="0.25">
      <c r="A285" s="45" t="s">
        <v>1019</v>
      </c>
      <c r="B285" s="78">
        <v>-28</v>
      </c>
      <c r="C285" s="79"/>
      <c r="D285" s="79"/>
      <c r="E285" s="79"/>
      <c r="F285" s="79"/>
      <c r="G285" s="79"/>
      <c r="H285" s="79"/>
      <c r="I285" s="79"/>
      <c r="J285" s="78">
        <v>-50</v>
      </c>
      <c r="K285" s="78">
        <v>-67</v>
      </c>
      <c r="L285" s="79"/>
      <c r="M285" s="79"/>
      <c r="N285" s="78">
        <v>-25</v>
      </c>
      <c r="O285" s="79"/>
      <c r="P285" s="78">
        <v>-14</v>
      </c>
      <c r="Q285" s="79"/>
      <c r="R285" s="78">
        <v>-3</v>
      </c>
      <c r="S285" s="79"/>
      <c r="T285" s="79"/>
      <c r="U285" s="79"/>
      <c r="V285" s="79"/>
      <c r="W285" s="79"/>
      <c r="X285" s="79"/>
      <c r="Y285" s="78">
        <v>-1</v>
      </c>
      <c r="Z285" s="79"/>
      <c r="AA285" s="79"/>
      <c r="AB285" s="79"/>
      <c r="AC285" s="79"/>
      <c r="AD285" s="79"/>
      <c r="AE285" s="79"/>
      <c r="AF285" s="79"/>
      <c r="AG285" s="79"/>
      <c r="AH285" s="4"/>
    </row>
    <row r="286" ht="17.25" customHeight="1" spans="1:35" x14ac:dyDescent="0.25">
      <c r="A286" s="45" t="s">
        <v>1019</v>
      </c>
      <c r="B286" s="79"/>
      <c r="C286" s="78">
        <v>-2</v>
      </c>
      <c r="D286" s="79"/>
      <c r="E286" s="78">
        <v>-10</v>
      </c>
      <c r="F286" s="78">
        <v>-16</v>
      </c>
      <c r="G286" s="78">
        <v>-37</v>
      </c>
      <c r="H286" s="79"/>
      <c r="I286" s="79"/>
      <c r="J286" s="79"/>
      <c r="K286" s="79"/>
      <c r="L286" s="79"/>
      <c r="M286" s="78">
        <v>-15</v>
      </c>
      <c r="N286" s="79"/>
      <c r="O286" s="78">
        <v>-6</v>
      </c>
      <c r="P286" s="79"/>
      <c r="Q286" s="78">
        <v>-19</v>
      </c>
      <c r="R286" s="79"/>
      <c r="S286" s="79"/>
      <c r="T286" s="79"/>
      <c r="U286" s="78">
        <v>-10</v>
      </c>
      <c r="V286" s="146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4"/>
    </row>
    <row r="287" ht="17.25" customHeight="1" spans="1:35" x14ac:dyDescent="0.25">
      <c r="A287" s="5" t="s">
        <v>215</v>
      </c>
      <c r="B287" s="79"/>
      <c r="C287" s="78">
        <v>-62</v>
      </c>
      <c r="D287" s="78">
        <v>-10</v>
      </c>
      <c r="E287" s="78">
        <v>-20</v>
      </c>
      <c r="F287" s="79"/>
      <c r="G287" s="79"/>
      <c r="H287" s="78">
        <v>-30</v>
      </c>
      <c r="I287" s="79"/>
      <c r="J287" s="79"/>
      <c r="K287" s="79"/>
      <c r="L287" s="79"/>
      <c r="M287" s="78">
        <v>-23</v>
      </c>
      <c r="N287" s="79"/>
      <c r="O287" s="78">
        <v>-3</v>
      </c>
      <c r="P287" s="79"/>
      <c r="Q287" s="78">
        <v>-2</v>
      </c>
      <c r="R287" s="78">
        <v>-31</v>
      </c>
      <c r="S287" s="79"/>
      <c r="T287" s="78">
        <v>-1</v>
      </c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4"/>
    </row>
    <row r="288" ht="17.25" customHeight="1" spans="1:35" x14ac:dyDescent="0.25">
      <c r="A288" s="5" t="s">
        <v>917</v>
      </c>
      <c r="B288" s="79"/>
      <c r="C288" s="78">
        <v>-25</v>
      </c>
      <c r="D288" s="78">
        <v>-220</v>
      </c>
      <c r="E288" s="79"/>
      <c r="F288" s="79"/>
      <c r="G288" s="79"/>
      <c r="H288" s="78">
        <v>-22</v>
      </c>
      <c r="I288" s="79"/>
      <c r="J288" s="79"/>
      <c r="K288" s="79"/>
      <c r="L288" s="79"/>
      <c r="M288" s="79"/>
      <c r="N288" s="79"/>
      <c r="O288" s="78">
        <v>-2</v>
      </c>
      <c r="P288" s="79"/>
      <c r="Q288" s="79"/>
      <c r="R288" s="78">
        <v>-15</v>
      </c>
      <c r="S288" s="78">
        <v>-2</v>
      </c>
      <c r="T288" s="79"/>
      <c r="U288" s="78">
        <v>-16</v>
      </c>
      <c r="V288" s="146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4"/>
    </row>
    <row r="289" ht="17.25" customHeight="1" spans="1:35" x14ac:dyDescent="0.25">
      <c r="A289" s="5" t="s">
        <v>917</v>
      </c>
      <c r="B289" s="78">
        <v>-100</v>
      </c>
      <c r="C289" s="79"/>
      <c r="D289" s="79"/>
      <c r="E289" s="78">
        <v>-11</v>
      </c>
      <c r="F289" s="78">
        <v>-313</v>
      </c>
      <c r="G289" s="78">
        <v>-16</v>
      </c>
      <c r="H289" s="79"/>
      <c r="I289" s="79"/>
      <c r="J289" s="79"/>
      <c r="K289" s="78">
        <v>-16</v>
      </c>
      <c r="L289" s="79"/>
      <c r="M289" s="79"/>
      <c r="N289" s="79"/>
      <c r="O289" s="79"/>
      <c r="P289" s="78">
        <v>-6</v>
      </c>
      <c r="Q289" s="78">
        <v>-2</v>
      </c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4"/>
    </row>
    <row r="290" ht="17.25" customHeight="1" spans="1:35" x14ac:dyDescent="0.25">
      <c r="A290" s="45" t="s">
        <v>246</v>
      </c>
      <c r="B290" s="79"/>
      <c r="C290" s="79"/>
      <c r="D290" s="79"/>
      <c r="E290" s="79"/>
      <c r="F290" s="79"/>
      <c r="G290" s="79"/>
      <c r="H290" s="79"/>
      <c r="I290" s="78">
        <v>-74</v>
      </c>
      <c r="J290" s="78">
        <v>-44</v>
      </c>
      <c r="K290" s="78">
        <v>-44</v>
      </c>
      <c r="L290" s="78">
        <v>-32</v>
      </c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4"/>
    </row>
    <row r="291" ht="17.25" customHeight="1" spans="1:35" x14ac:dyDescent="0.25">
      <c r="A291" s="45" t="s">
        <v>246</v>
      </c>
      <c r="B291" s="79"/>
      <c r="C291" s="78">
        <v>-9</v>
      </c>
      <c r="D291" s="78">
        <v>-24</v>
      </c>
      <c r="E291" s="79"/>
      <c r="F291" s="78">
        <v>-7</v>
      </c>
      <c r="G291" s="79"/>
      <c r="H291" s="78">
        <v>-5</v>
      </c>
      <c r="I291" s="79"/>
      <c r="J291" s="79"/>
      <c r="K291" s="79"/>
      <c r="L291" s="79"/>
      <c r="M291" s="78">
        <v>-6</v>
      </c>
      <c r="N291" s="78">
        <v>-35</v>
      </c>
      <c r="O291" s="78">
        <v>-1</v>
      </c>
      <c r="P291" s="79"/>
      <c r="Q291" s="79"/>
      <c r="R291" s="79"/>
      <c r="S291" s="79"/>
      <c r="T291" s="79"/>
      <c r="U291" s="78">
        <v>-10</v>
      </c>
      <c r="V291" s="146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4"/>
    </row>
    <row r="292" ht="17.25" customHeight="1" spans="1:35" x14ac:dyDescent="0.25">
      <c r="A292" s="45" t="s">
        <v>247</v>
      </c>
      <c r="B292" s="79"/>
      <c r="C292" s="79"/>
      <c r="D292" s="78">
        <v>-166</v>
      </c>
      <c r="E292" s="78">
        <v>-15</v>
      </c>
      <c r="F292" s="78">
        <v>-119</v>
      </c>
      <c r="G292" s="79"/>
      <c r="H292" s="78">
        <v>-36</v>
      </c>
      <c r="I292" s="79"/>
      <c r="J292" s="79"/>
      <c r="K292" s="79"/>
      <c r="L292" s="79"/>
      <c r="M292" s="78">
        <v>-21</v>
      </c>
      <c r="N292" s="79"/>
      <c r="O292" s="79"/>
      <c r="P292" s="79"/>
      <c r="Q292" s="78">
        <v>-5</v>
      </c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4"/>
    </row>
    <row r="293" ht="17.25" customHeight="1" spans="1:35" x14ac:dyDescent="0.25">
      <c r="A293" s="45" t="s">
        <v>247</v>
      </c>
      <c r="B293" s="78">
        <v>-80</v>
      </c>
      <c r="C293" s="78">
        <v>-76</v>
      </c>
      <c r="D293" s="78">
        <v>-100</v>
      </c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4"/>
    </row>
    <row r="294" ht="17.25" customHeight="1" spans="1:35" x14ac:dyDescent="0.25">
      <c r="A294" s="75" t="s">
        <v>1887</v>
      </c>
      <c r="B294" s="76">
        <f>SUM(C273:C298)</f>
      </c>
      <c r="C294" s="76">
        <f>SUM(D273:D298)</f>
      </c>
      <c r="D294" s="76">
        <f>SUM(E273:E298)</f>
      </c>
      <c r="E294" s="76">
        <f>SUM(F273:F298)</f>
      </c>
      <c r="F294" s="76">
        <f>SUM(G273:G298)</f>
      </c>
      <c r="G294" s="76">
        <f>SUM(H273:H298)</f>
      </c>
      <c r="H294" s="76">
        <f>SUM(I273:I298)</f>
      </c>
      <c r="I294" s="76">
        <f>SUM(J273:J298)</f>
      </c>
      <c r="J294" s="76">
        <f>SUM(K273:K298)</f>
      </c>
      <c r="K294" s="76">
        <f>SUM(L273:L298)</f>
      </c>
      <c r="L294" s="76">
        <f>SUM(M273:M298)</f>
      </c>
      <c r="M294" s="76">
        <f>SUM(N273:N298)</f>
      </c>
      <c r="N294" s="76">
        <f>SUM(O273:O298)</f>
      </c>
      <c r="O294" s="76">
        <f>SUM(P273:P298)</f>
      </c>
      <c r="P294" s="76">
        <f>SUM(Q273:Q298)</f>
      </c>
      <c r="Q294" s="76">
        <f>SUM(R273:R298)</f>
      </c>
      <c r="R294" s="76">
        <f>SUM(S273:S298)</f>
      </c>
      <c r="S294" s="76">
        <f>SUM(T273:T298)</f>
      </c>
      <c r="T294" s="76">
        <f>SUM(U273:U298)</f>
      </c>
      <c r="U294" s="76">
        <f>SUM(V273:V298)</f>
      </c>
      <c r="V294" s="189"/>
      <c r="W294" s="76">
        <f>SUM(X273:X298)</f>
      </c>
      <c r="X294" s="76">
        <f>SUM(Y273:Y298)</f>
      </c>
      <c r="Y294" s="52">
        <f>SUM(Z273:Z298)</f>
      </c>
      <c r="Z294" s="167">
        <f>SUM(AA273:AA298)</f>
      </c>
      <c r="AA294" s="76">
        <f>SUM(AB273:AB298)</f>
      </c>
      <c r="AB294" s="76">
        <f>SUM(AC273:AC298)</f>
      </c>
      <c r="AC294" s="76">
        <f>SUM(AD273:AD298)</f>
      </c>
      <c r="AD294" s="76">
        <f>SUM(AE273:AE298)</f>
      </c>
      <c r="AE294" s="76">
        <f>SUM(AF273:AF298)</f>
      </c>
      <c r="AF294" s="52">
        <f>SUM(AG273:AG298)</f>
      </c>
      <c r="AG294" s="76">
        <f>SUM(AH273:AH298)</f>
      </c>
      <c r="AH294" s="4"/>
    </row>
    <row r="295" ht="17.25" customHeight="1" spans="1:35" x14ac:dyDescent="0.25">
      <c r="A295" s="5">
        <v>44929</v>
      </c>
      <c r="B295" s="79"/>
      <c r="C295" s="79"/>
      <c r="D295" s="79"/>
      <c r="E295" s="79"/>
      <c r="F295" s="78">
        <v>-166</v>
      </c>
      <c r="G295" s="78">
        <v>-17</v>
      </c>
      <c r="H295" s="79"/>
      <c r="I295" s="78">
        <v>-22</v>
      </c>
      <c r="J295" s="78">
        <v>-19</v>
      </c>
      <c r="K295" s="78">
        <v>-7</v>
      </c>
      <c r="L295" s="78">
        <v>-4</v>
      </c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4"/>
    </row>
    <row r="296" ht="17.25" customHeight="1" spans="1:35" x14ac:dyDescent="0.25">
      <c r="A296" s="5" t="s">
        <v>1471</v>
      </c>
      <c r="B296" s="78">
        <v>-58</v>
      </c>
      <c r="C296" s="78">
        <v>-45</v>
      </c>
      <c r="D296" s="78">
        <v>-20</v>
      </c>
      <c r="E296" s="78">
        <v>-14</v>
      </c>
      <c r="F296" s="79"/>
      <c r="G296" s="79"/>
      <c r="H296" s="79"/>
      <c r="I296" s="79"/>
      <c r="J296" s="79"/>
      <c r="K296" s="79"/>
      <c r="L296" s="79"/>
      <c r="M296" s="79"/>
      <c r="N296" s="79"/>
      <c r="O296" s="78">
        <v>-5</v>
      </c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4"/>
    </row>
    <row r="297" ht="17.25" customHeight="1" spans="1:35" x14ac:dyDescent="0.25">
      <c r="A297" s="5">
        <v>44929</v>
      </c>
      <c r="B297" s="78">
        <v>-26</v>
      </c>
      <c r="C297" s="78">
        <v>-30</v>
      </c>
      <c r="D297" s="78">
        <v>-225</v>
      </c>
      <c r="E297" s="78">
        <v>-5</v>
      </c>
      <c r="F297" s="79"/>
      <c r="G297" s="79"/>
      <c r="H297" s="78">
        <v>-38</v>
      </c>
      <c r="I297" s="79"/>
      <c r="J297" s="79"/>
      <c r="K297" s="79"/>
      <c r="L297" s="79"/>
      <c r="M297" s="78">
        <v>-23</v>
      </c>
      <c r="N297" s="78">
        <v>-57</v>
      </c>
      <c r="O297" s="78">
        <v>-2</v>
      </c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4"/>
    </row>
    <row r="298" ht="17.25" customHeight="1" spans="1:35" x14ac:dyDescent="0.25">
      <c r="A298" s="5">
        <v>45019</v>
      </c>
      <c r="B298" s="79"/>
      <c r="C298" s="78">
        <v>-21</v>
      </c>
      <c r="D298" s="79"/>
      <c r="E298" s="78">
        <v>-2</v>
      </c>
      <c r="F298" s="79"/>
      <c r="G298" s="79"/>
      <c r="H298" s="78">
        <v>-13</v>
      </c>
      <c r="I298" s="79"/>
      <c r="J298" s="79"/>
      <c r="K298" s="78">
        <v>-21</v>
      </c>
      <c r="L298" s="79"/>
      <c r="M298" s="79"/>
      <c r="N298" s="79"/>
      <c r="O298" s="78">
        <v>-3</v>
      </c>
      <c r="P298" s="79"/>
      <c r="Q298" s="79"/>
      <c r="R298" s="78">
        <v>-3</v>
      </c>
      <c r="S298" s="79"/>
      <c r="T298" s="78">
        <v>-1</v>
      </c>
      <c r="U298" s="78">
        <v>-1</v>
      </c>
      <c r="V298" s="146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4"/>
    </row>
    <row r="299" ht="17.25" customHeight="1" spans="1:35" x14ac:dyDescent="0.25">
      <c r="A299" s="5">
        <v>45019</v>
      </c>
      <c r="B299" s="146"/>
      <c r="C299" s="146"/>
      <c r="D299" s="78">
        <v>-45</v>
      </c>
      <c r="E299" s="79"/>
      <c r="F299" s="78">
        <v>-204</v>
      </c>
      <c r="G299" s="78">
        <v>-9</v>
      </c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4"/>
    </row>
    <row r="300" ht="17.25" customHeight="1" spans="1:35" x14ac:dyDescent="0.25">
      <c r="A300" s="45">
        <v>45141</v>
      </c>
      <c r="B300" s="79"/>
      <c r="C300" s="79"/>
      <c r="D300" s="79"/>
      <c r="E300" s="79"/>
      <c r="F300" s="79"/>
      <c r="G300" s="79"/>
      <c r="H300" s="78">
        <v>-15</v>
      </c>
      <c r="I300" s="78">
        <v>-35</v>
      </c>
      <c r="J300" s="78">
        <v>-37</v>
      </c>
      <c r="K300" s="78">
        <v>-19</v>
      </c>
      <c r="L300" s="78">
        <v>-6</v>
      </c>
      <c r="M300" s="78">
        <v>-7</v>
      </c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4"/>
    </row>
    <row r="301" ht="17.25" customHeight="1" spans="1:35" x14ac:dyDescent="0.25">
      <c r="A301" s="45">
        <v>45141</v>
      </c>
      <c r="B301" s="78">
        <v>-21</v>
      </c>
      <c r="C301" s="78">
        <v>-12</v>
      </c>
      <c r="D301" s="78">
        <v>-40</v>
      </c>
      <c r="E301" s="78">
        <v>-10</v>
      </c>
      <c r="F301" s="78">
        <v>-109</v>
      </c>
      <c r="G301" s="78">
        <v>-9</v>
      </c>
      <c r="H301" s="79"/>
      <c r="I301" s="79"/>
      <c r="J301" s="79"/>
      <c r="K301" s="79"/>
      <c r="L301" s="79"/>
      <c r="M301" s="79"/>
      <c r="N301" s="79"/>
      <c r="O301" s="78">
        <v>-5</v>
      </c>
      <c r="P301" s="78">
        <v>-5</v>
      </c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4"/>
    </row>
    <row r="302" ht="17.25" customHeight="1" spans="1:35" x14ac:dyDescent="0.25">
      <c r="A302" s="5">
        <v>45233</v>
      </c>
      <c r="B302" s="146"/>
      <c r="C302" s="78">
        <v>-50</v>
      </c>
      <c r="D302" s="146"/>
      <c r="E302" s="146"/>
      <c r="F302" s="146"/>
      <c r="G302" s="146"/>
      <c r="H302" s="146"/>
      <c r="I302" s="146"/>
      <c r="J302" s="146"/>
      <c r="K302" s="146"/>
      <c r="L302" s="146"/>
      <c r="M302" s="146"/>
      <c r="N302" s="146"/>
      <c r="O302" s="146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46"/>
      <c r="AB302" s="146"/>
      <c r="AC302" s="146"/>
      <c r="AD302" s="146"/>
      <c r="AE302" s="146"/>
      <c r="AF302" s="146"/>
      <c r="AG302" s="146"/>
      <c r="AH302" s="4"/>
    </row>
    <row r="303" ht="17.25" customHeight="1" spans="1:35" x14ac:dyDescent="0.25">
      <c r="A303" s="45" t="s">
        <v>292</v>
      </c>
      <c r="B303" s="78">
        <v>-100</v>
      </c>
      <c r="C303" s="78">
        <v>-85</v>
      </c>
      <c r="D303" s="78">
        <v>-200</v>
      </c>
      <c r="E303" s="79"/>
      <c r="F303" s="79"/>
      <c r="G303" s="79"/>
      <c r="H303" s="78">
        <v>-20</v>
      </c>
      <c r="I303" s="79"/>
      <c r="J303" s="79"/>
      <c r="K303" s="79"/>
      <c r="L303" s="79"/>
      <c r="M303" s="78">
        <v>-15</v>
      </c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4"/>
    </row>
    <row r="304" ht="17.25" customHeight="1" spans="1:35" x14ac:dyDescent="0.25">
      <c r="A304" s="45" t="s">
        <v>271</v>
      </c>
      <c r="B304" s="78">
        <v>-88</v>
      </c>
      <c r="C304" s="78">
        <v>-3</v>
      </c>
      <c r="D304" s="78">
        <v>-13</v>
      </c>
      <c r="E304" s="78">
        <v>-49</v>
      </c>
      <c r="F304" s="79"/>
      <c r="G304" s="79"/>
      <c r="H304" s="79"/>
      <c r="I304" s="79"/>
      <c r="J304" s="79"/>
      <c r="K304" s="79"/>
      <c r="L304" s="79"/>
      <c r="M304" s="79"/>
      <c r="N304" s="79"/>
      <c r="O304" s="78">
        <v>-5</v>
      </c>
      <c r="P304" s="78">
        <v>-13</v>
      </c>
      <c r="Q304" s="79"/>
      <c r="R304" s="79"/>
      <c r="S304" s="79"/>
      <c r="T304" s="79"/>
      <c r="U304" s="78">
        <v>-1</v>
      </c>
      <c r="V304" s="146"/>
      <c r="W304" s="79"/>
      <c r="X304" s="79"/>
      <c r="Y304" s="78">
        <v>-3</v>
      </c>
      <c r="Z304" s="79"/>
      <c r="AA304" s="79"/>
      <c r="AB304" s="79"/>
      <c r="AC304" s="79"/>
      <c r="AD304" s="79"/>
      <c r="AE304" s="79"/>
      <c r="AF304" s="79"/>
      <c r="AG304" s="79"/>
      <c r="AH304" s="4"/>
    </row>
    <row r="305" ht="17.25" customHeight="1" spans="1:35" x14ac:dyDescent="0.25">
      <c r="A305" s="45" t="s">
        <v>271</v>
      </c>
      <c r="B305" s="79"/>
      <c r="C305" s="79"/>
      <c r="D305" s="79"/>
      <c r="E305" s="79"/>
      <c r="F305" s="78">
        <v>-309</v>
      </c>
      <c r="G305" s="78">
        <v>-23</v>
      </c>
      <c r="H305" s="78">
        <v>-15</v>
      </c>
      <c r="I305" s="79"/>
      <c r="J305" s="79"/>
      <c r="K305" s="79"/>
      <c r="L305" s="79"/>
      <c r="M305" s="78">
        <v>-33</v>
      </c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4"/>
    </row>
    <row r="306" ht="17.25" customHeight="1" spans="1:35" x14ac:dyDescent="0.25">
      <c r="A306" s="45" t="s">
        <v>335</v>
      </c>
      <c r="B306" s="78">
        <v>-2</v>
      </c>
      <c r="C306" s="78">
        <v>-8</v>
      </c>
      <c r="D306" s="79"/>
      <c r="E306" s="78">
        <v>-4</v>
      </c>
      <c r="F306" s="79"/>
      <c r="G306" s="79"/>
      <c r="H306" s="78">
        <v>-2</v>
      </c>
      <c r="I306" s="79"/>
      <c r="J306" s="79"/>
      <c r="K306" s="79"/>
      <c r="L306" s="79"/>
      <c r="M306" s="78">
        <v>-3</v>
      </c>
      <c r="N306" s="78">
        <v>-70</v>
      </c>
      <c r="O306" s="79"/>
      <c r="P306" s="79"/>
      <c r="Q306" s="79"/>
      <c r="R306" s="78">
        <v>-7</v>
      </c>
      <c r="S306" s="78">
        <v>-2</v>
      </c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4"/>
    </row>
    <row r="307" ht="17.25" customHeight="1" spans="1:35" x14ac:dyDescent="0.25">
      <c r="A307" s="45" t="s">
        <v>335</v>
      </c>
      <c r="B307" s="79"/>
      <c r="C307" s="79"/>
      <c r="D307" s="79"/>
      <c r="E307" s="79"/>
      <c r="F307" s="79"/>
      <c r="G307" s="79"/>
      <c r="H307" s="79"/>
      <c r="I307" s="78">
        <v>-52</v>
      </c>
      <c r="J307" s="78">
        <v>-38</v>
      </c>
      <c r="K307" s="78">
        <v>-31</v>
      </c>
      <c r="L307" s="78">
        <v>-39</v>
      </c>
      <c r="M307" s="79"/>
      <c r="N307" s="79"/>
      <c r="O307" s="78">
        <v>-2</v>
      </c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4"/>
    </row>
    <row r="308" ht="17.25" customHeight="1" spans="1:35" x14ac:dyDescent="0.25">
      <c r="A308" s="5" t="s">
        <v>313</v>
      </c>
      <c r="B308" s="79"/>
      <c r="C308" s="78">
        <v>-22</v>
      </c>
      <c r="D308" s="79"/>
      <c r="E308" s="78">
        <v>-32</v>
      </c>
      <c r="F308" s="79"/>
      <c r="G308" s="79"/>
      <c r="H308" s="78">
        <v>-19</v>
      </c>
      <c r="I308" s="79"/>
      <c r="J308" s="79"/>
      <c r="K308" s="78">
        <v>-29</v>
      </c>
      <c r="L308" s="79"/>
      <c r="M308" s="79"/>
      <c r="N308" s="79"/>
      <c r="O308" s="78">
        <v>-1</v>
      </c>
      <c r="P308" s="79"/>
      <c r="Q308" s="78">
        <v>-24</v>
      </c>
      <c r="R308" s="79"/>
      <c r="S308" s="78">
        <v>-1</v>
      </c>
      <c r="T308" s="79"/>
      <c r="U308" s="78">
        <v>-8</v>
      </c>
      <c r="V308" s="146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4"/>
    </row>
    <row r="309" ht="17.25" customHeight="1" spans="1:35" x14ac:dyDescent="0.25">
      <c r="A309" s="5" t="s">
        <v>313</v>
      </c>
      <c r="B309" s="146"/>
      <c r="C309" s="146"/>
      <c r="D309" s="146"/>
      <c r="E309" s="146"/>
      <c r="F309" s="146"/>
      <c r="G309" s="146"/>
      <c r="H309" s="146"/>
      <c r="I309" s="146"/>
      <c r="J309" s="78">
        <v>-23</v>
      </c>
      <c r="K309" s="146"/>
      <c r="L309" s="146"/>
      <c r="M309" s="146"/>
      <c r="N309" s="146"/>
      <c r="O309" s="146"/>
      <c r="P309" s="146"/>
      <c r="Q309" s="146"/>
      <c r="R309" s="78">
        <v>-1</v>
      </c>
      <c r="S309" s="146"/>
      <c r="T309" s="146"/>
      <c r="U309" s="146"/>
      <c r="V309" s="146"/>
      <c r="W309" s="146"/>
      <c r="X309" s="146"/>
      <c r="Y309" s="146"/>
      <c r="Z309" s="146"/>
      <c r="AA309" s="146"/>
      <c r="AB309" s="146"/>
      <c r="AC309" s="146"/>
      <c r="AD309" s="146"/>
      <c r="AE309" s="146"/>
      <c r="AF309" s="146"/>
      <c r="AG309" s="146"/>
      <c r="AH309" s="4"/>
    </row>
    <row r="310" ht="17.25" customHeight="1" spans="1:35" x14ac:dyDescent="0.25">
      <c r="A310" s="5" t="s">
        <v>983</v>
      </c>
      <c r="B310" s="78">
        <v>-78</v>
      </c>
      <c r="C310" s="78">
        <v>-59</v>
      </c>
      <c r="D310" s="79"/>
      <c r="E310" s="79"/>
      <c r="F310" s="79"/>
      <c r="G310" s="146"/>
      <c r="H310" s="78">
        <v>-45</v>
      </c>
      <c r="I310" s="79"/>
      <c r="J310" s="79"/>
      <c r="K310" s="79"/>
      <c r="L310" s="79"/>
      <c r="M310" s="78">
        <v>-6</v>
      </c>
      <c r="N310" s="79"/>
      <c r="O310" s="78">
        <v>-15</v>
      </c>
      <c r="P310" s="78">
        <v>-2</v>
      </c>
      <c r="Q310" s="79"/>
      <c r="R310" s="79"/>
      <c r="S310" s="78">
        <v>-2</v>
      </c>
      <c r="T310" s="79"/>
      <c r="U310" s="79"/>
      <c r="V310" s="79"/>
      <c r="W310" s="79"/>
      <c r="X310" s="79"/>
      <c r="Y310" s="78">
        <v>-1</v>
      </c>
      <c r="Z310" s="79"/>
      <c r="AA310" s="79"/>
      <c r="AB310" s="79"/>
      <c r="AC310" s="79"/>
      <c r="AD310" s="79"/>
      <c r="AE310" s="79"/>
      <c r="AF310" s="79"/>
      <c r="AG310" s="79"/>
      <c r="AH310" s="4"/>
    </row>
    <row r="311" ht="17.25" customHeight="1" spans="1:35" x14ac:dyDescent="0.25">
      <c r="A311" s="5" t="s">
        <v>983</v>
      </c>
      <c r="B311" s="78">
        <v>-27</v>
      </c>
      <c r="C311" s="79"/>
      <c r="D311" s="78">
        <v>-59</v>
      </c>
      <c r="E311" s="78">
        <v>-69</v>
      </c>
      <c r="F311" s="78">
        <v>-176</v>
      </c>
      <c r="G311" s="78">
        <v>-10</v>
      </c>
      <c r="H311" s="79"/>
      <c r="I311" s="79"/>
      <c r="J311" s="79"/>
      <c r="K311" s="79"/>
      <c r="L311" s="79"/>
      <c r="M311" s="79"/>
      <c r="N311" s="79"/>
      <c r="O311" s="79"/>
      <c r="P311" s="78">
        <v>-4</v>
      </c>
      <c r="Q311" s="78">
        <v>-10</v>
      </c>
      <c r="R311" s="79"/>
      <c r="S311" s="79"/>
      <c r="T311" s="79"/>
      <c r="U311" s="79"/>
      <c r="V311" s="79"/>
      <c r="W311" s="79"/>
      <c r="X311" s="79"/>
      <c r="Y311" s="78">
        <v>-1</v>
      </c>
      <c r="Z311" s="79"/>
      <c r="AA311" s="79"/>
      <c r="AB311" s="79"/>
      <c r="AC311" s="79"/>
      <c r="AD311" s="79"/>
      <c r="AE311" s="79"/>
      <c r="AF311" s="79"/>
      <c r="AG311" s="79"/>
      <c r="AH311" s="4"/>
    </row>
    <row r="312" ht="17.25" customHeight="1" spans="1:35" x14ac:dyDescent="0.25">
      <c r="A312" s="5" t="s">
        <v>983</v>
      </c>
      <c r="B312" s="79"/>
      <c r="C312" s="79"/>
      <c r="D312" s="79"/>
      <c r="E312" s="79"/>
      <c r="F312" s="79"/>
      <c r="G312" s="79"/>
      <c r="H312" s="79"/>
      <c r="I312" s="78">
        <v>-28</v>
      </c>
      <c r="J312" s="78">
        <v>-53</v>
      </c>
      <c r="K312" s="78">
        <v>-23</v>
      </c>
      <c r="L312" s="78">
        <v>-4</v>
      </c>
      <c r="M312" s="79"/>
      <c r="N312" s="79"/>
      <c r="O312" s="79"/>
      <c r="P312" s="79"/>
      <c r="Q312" s="79"/>
      <c r="R312" s="78">
        <v>-2</v>
      </c>
      <c r="S312" s="79"/>
      <c r="T312" s="78">
        <v>-1</v>
      </c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4"/>
    </row>
    <row r="313" ht="17.25" customHeight="1" spans="1:35" x14ac:dyDescent="0.25">
      <c r="A313" s="75" t="s">
        <v>1883</v>
      </c>
      <c r="B313" s="76">
        <f>SUM(C299:C317)</f>
      </c>
      <c r="C313" s="76">
        <f>SUM(D299:D317)</f>
      </c>
      <c r="D313" s="76">
        <f>SUM(E299:E317)</f>
      </c>
      <c r="E313" s="76">
        <f>SUM(F299:F317)</f>
      </c>
      <c r="F313" s="76">
        <f>SUM(G299:G317)</f>
      </c>
      <c r="G313" s="76">
        <f>SUM(H299:H317)</f>
      </c>
      <c r="H313" s="76">
        <f>SUM(I299:I317)</f>
      </c>
      <c r="I313" s="76">
        <f>SUM(J299:J317)</f>
      </c>
      <c r="J313" s="76">
        <f>SUM(K299:K317)</f>
      </c>
      <c r="K313" s="76">
        <f>SUM(L299:L317)</f>
      </c>
      <c r="L313" s="76">
        <f>SUM(M299:M317)</f>
      </c>
      <c r="M313" s="76">
        <f>SUM(N299:N317)</f>
      </c>
      <c r="N313" s="76">
        <f>SUM(O299:O317)</f>
      </c>
      <c r="O313" s="76">
        <f>SUM(P299:P317)</f>
      </c>
      <c r="P313" s="76">
        <f>SUM(Q299:Q317)</f>
      </c>
      <c r="Q313" s="76">
        <f>SUM(R299:R317)</f>
      </c>
      <c r="R313" s="76">
        <f>SUM(S299:S317)</f>
      </c>
      <c r="S313" s="76">
        <f>SUM(T299:T317)</f>
      </c>
      <c r="T313" s="76">
        <f>SUM(U299:U317)</f>
      </c>
      <c r="U313" s="76">
        <f>SUM(V299:V317)</f>
      </c>
      <c r="V313" s="189"/>
      <c r="W313" s="76">
        <f>SUM(X299:X317)</f>
      </c>
      <c r="X313" s="76">
        <f>SUM(Y299:Y317)</f>
      </c>
      <c r="Y313" s="52">
        <f>SUM(Z299:Z317)</f>
      </c>
      <c r="Z313" s="167">
        <f>SUM(AA299:AA317)</f>
      </c>
      <c r="AA313" s="76">
        <f>SUM(AB299:AB317)</f>
      </c>
      <c r="AB313" s="76">
        <f>SUM(AC299:AC317)</f>
      </c>
      <c r="AC313" s="76">
        <f>SUM(AD299:AD317)</f>
      </c>
      <c r="AD313" s="76">
        <f>SUM(AE299:AE317)</f>
      </c>
      <c r="AE313" s="76">
        <f>SUM(AF299:AF317)</f>
      </c>
      <c r="AF313" s="52">
        <f>SUM(AG299:AG317)</f>
      </c>
      <c r="AG313" s="76">
        <f>SUM(AH299:AH317)</f>
      </c>
      <c r="AH313" s="4"/>
    </row>
    <row r="314" ht="17.25" customHeight="1" spans="1:35" x14ac:dyDescent="0.25">
      <c r="A314" s="45" t="s">
        <v>1051</v>
      </c>
      <c r="B314" s="78">
        <v>-92</v>
      </c>
      <c r="C314" s="146"/>
      <c r="D314" s="146"/>
      <c r="E314" s="146"/>
      <c r="F314" s="146"/>
      <c r="G314" s="146"/>
      <c r="H314" s="146"/>
      <c r="I314" s="146"/>
      <c r="J314" s="146"/>
      <c r="K314" s="146"/>
      <c r="L314" s="146"/>
      <c r="M314" s="146"/>
      <c r="N314" s="146"/>
      <c r="O314" s="146"/>
      <c r="P314" s="78">
        <v>-13</v>
      </c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46"/>
      <c r="AB314" s="146"/>
      <c r="AC314" s="146"/>
      <c r="AD314" s="146"/>
      <c r="AE314" s="146"/>
      <c r="AF314" s="146"/>
      <c r="AG314" s="146"/>
      <c r="AH314" s="4"/>
    </row>
    <row r="315" ht="17.25" customHeight="1" spans="1:35" x14ac:dyDescent="0.25">
      <c r="A315" s="45" t="s">
        <v>1051</v>
      </c>
      <c r="B315" s="79"/>
      <c r="C315" s="78">
        <v>-39</v>
      </c>
      <c r="D315" s="78">
        <v>-49</v>
      </c>
      <c r="E315" s="78">
        <v>-92</v>
      </c>
      <c r="F315" s="79"/>
      <c r="G315" s="79"/>
      <c r="H315" s="78">
        <v>-15</v>
      </c>
      <c r="I315" s="79"/>
      <c r="J315" s="79"/>
      <c r="K315" s="79"/>
      <c r="L315" s="79"/>
      <c r="M315" s="78">
        <v>-3</v>
      </c>
      <c r="N315" s="79"/>
      <c r="O315" s="78">
        <v>-3</v>
      </c>
      <c r="P315" s="79"/>
      <c r="Q315" s="78">
        <v>-15</v>
      </c>
      <c r="R315" s="79"/>
      <c r="S315" s="78">
        <v>-1</v>
      </c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4"/>
    </row>
    <row r="316" ht="17.25" customHeight="1" spans="1:35" x14ac:dyDescent="0.25">
      <c r="A316" s="45" t="s">
        <v>1051</v>
      </c>
      <c r="B316" s="78">
        <v>-56</v>
      </c>
      <c r="C316" s="79"/>
      <c r="D316" s="79"/>
      <c r="E316" s="78">
        <v>-5</v>
      </c>
      <c r="F316" s="78">
        <v>-217</v>
      </c>
      <c r="G316" s="78">
        <v>-39</v>
      </c>
      <c r="H316" s="79"/>
      <c r="I316" s="79"/>
      <c r="J316" s="79"/>
      <c r="K316" s="79"/>
      <c r="L316" s="79"/>
      <c r="M316" s="79"/>
      <c r="N316" s="79"/>
      <c r="O316" s="79"/>
      <c r="P316" s="78">
        <v>-16</v>
      </c>
      <c r="Q316" s="78">
        <v>-1</v>
      </c>
      <c r="R316" s="79"/>
      <c r="S316" s="79"/>
      <c r="T316" s="79"/>
      <c r="U316" s="79"/>
      <c r="V316" s="79"/>
      <c r="W316" s="79"/>
      <c r="X316" s="79"/>
      <c r="Y316" s="78">
        <v>-3</v>
      </c>
      <c r="Z316" s="79"/>
      <c r="AA316" s="79"/>
      <c r="AB316" s="79"/>
      <c r="AC316" s="79"/>
      <c r="AD316" s="79"/>
      <c r="AE316" s="79"/>
      <c r="AF316" s="79"/>
      <c r="AG316" s="79"/>
      <c r="AH316" s="4"/>
    </row>
    <row r="317" ht="17.25" customHeight="1" spans="1:35" x14ac:dyDescent="0.25">
      <c r="A317" s="45" t="s">
        <v>216</v>
      </c>
      <c r="B317" s="79"/>
      <c r="C317" s="78">
        <v>-35</v>
      </c>
      <c r="D317" s="79"/>
      <c r="E317" s="78">
        <v>-19</v>
      </c>
      <c r="F317" s="79"/>
      <c r="G317" s="79"/>
      <c r="H317" s="78">
        <v>-28</v>
      </c>
      <c r="I317" s="79"/>
      <c r="J317" s="78">
        <v>-19</v>
      </c>
      <c r="K317" s="78">
        <v>-15</v>
      </c>
      <c r="L317" s="79"/>
      <c r="M317" s="78">
        <v>-1</v>
      </c>
      <c r="N317" s="79"/>
      <c r="O317" s="78">
        <v>-8</v>
      </c>
      <c r="P317" s="78">
        <v>-3</v>
      </c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4"/>
    </row>
    <row r="318" ht="17.25" customHeight="1" spans="1:35" x14ac:dyDescent="0.25">
      <c r="A318" s="45" t="s">
        <v>216</v>
      </c>
      <c r="B318" s="78">
        <v>-44</v>
      </c>
      <c r="C318" s="79"/>
      <c r="D318" s="78">
        <v>-111</v>
      </c>
      <c r="E318" s="79"/>
      <c r="F318" s="78">
        <v>-71</v>
      </c>
      <c r="G318" s="78">
        <v>-14</v>
      </c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4"/>
    </row>
    <row r="319" ht="17.25" customHeight="1" spans="1:35" x14ac:dyDescent="0.25">
      <c r="A319" s="45">
        <v>44989</v>
      </c>
      <c r="B319" s="79"/>
      <c r="C319" s="79"/>
      <c r="D319" s="78">
        <v>-99</v>
      </c>
      <c r="E319" s="79"/>
      <c r="F319" s="78">
        <v>-221</v>
      </c>
      <c r="G319" s="78">
        <v>-8</v>
      </c>
      <c r="H319" s="79"/>
      <c r="I319" s="78">
        <v>-6</v>
      </c>
      <c r="J319" s="78">
        <v>-45</v>
      </c>
      <c r="K319" s="78">
        <v>-54</v>
      </c>
      <c r="L319" s="78">
        <v>-12</v>
      </c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4"/>
    </row>
    <row r="320" ht="17.25" customHeight="1" spans="1:35" x14ac:dyDescent="0.25">
      <c r="A320" s="45" t="s">
        <v>1886</v>
      </c>
      <c r="B320" s="78">
        <v>-29</v>
      </c>
      <c r="C320" s="78">
        <v>-30</v>
      </c>
      <c r="D320" s="79"/>
      <c r="E320" s="78">
        <v>-7</v>
      </c>
      <c r="F320" s="79"/>
      <c r="G320" s="79"/>
      <c r="H320" s="78">
        <v>-27</v>
      </c>
      <c r="I320" s="79"/>
      <c r="J320" s="79"/>
      <c r="K320" s="79"/>
      <c r="L320" s="79"/>
      <c r="M320" s="79"/>
      <c r="N320" s="78">
        <v>-9</v>
      </c>
      <c r="O320" s="79"/>
      <c r="P320" s="79"/>
      <c r="Q320" s="78">
        <v>-5</v>
      </c>
      <c r="R320" s="78">
        <v>-8</v>
      </c>
      <c r="S320" s="79"/>
      <c r="T320" s="79"/>
      <c r="U320" s="78">
        <v>-6</v>
      </c>
      <c r="V320" s="146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4"/>
    </row>
    <row r="321" ht="17.25" customHeight="1" spans="1:35" x14ac:dyDescent="0.25">
      <c r="A321" s="5">
        <v>45142</v>
      </c>
      <c r="B321" s="78">
        <v>-26</v>
      </c>
      <c r="C321" s="78">
        <v>-36</v>
      </c>
      <c r="D321" s="146"/>
      <c r="E321" s="78">
        <v>-1</v>
      </c>
      <c r="F321" s="146"/>
      <c r="G321" s="146"/>
      <c r="H321" s="146"/>
      <c r="I321" s="146"/>
      <c r="J321" s="146"/>
      <c r="K321" s="146"/>
      <c r="L321" s="146"/>
      <c r="M321" s="78">
        <v>-1</v>
      </c>
      <c r="N321" s="146"/>
      <c r="O321" s="78">
        <v>-3</v>
      </c>
      <c r="P321" s="78">
        <v>-2</v>
      </c>
      <c r="Q321" s="146"/>
      <c r="R321" s="146"/>
      <c r="S321" s="78">
        <v>-1</v>
      </c>
      <c r="T321" s="146"/>
      <c r="U321" s="146"/>
      <c r="V321" s="146"/>
      <c r="W321" s="146"/>
      <c r="X321" s="146"/>
      <c r="Y321" s="78">
        <v>-1</v>
      </c>
      <c r="Z321" s="146"/>
      <c r="AA321" s="146"/>
      <c r="AB321" s="146"/>
      <c r="AC321" s="146"/>
      <c r="AD321" s="146"/>
      <c r="AE321" s="146"/>
      <c r="AF321" s="146"/>
      <c r="AG321" s="146"/>
      <c r="AH321" s="4"/>
    </row>
    <row r="322" ht="17.25" customHeight="1" spans="1:35" x14ac:dyDescent="0.25">
      <c r="A322" s="5">
        <v>45142</v>
      </c>
      <c r="B322" s="146"/>
      <c r="C322" s="146"/>
      <c r="D322" s="78">
        <v>-80</v>
      </c>
      <c r="E322" s="146"/>
      <c r="F322" s="78">
        <v>-86</v>
      </c>
      <c r="G322" s="78">
        <v>-21</v>
      </c>
      <c r="H322" s="78">
        <v>-23</v>
      </c>
      <c r="I322" s="146"/>
      <c r="J322" s="146"/>
      <c r="K322" s="78">
        <v>-7</v>
      </c>
      <c r="L322" s="146"/>
      <c r="M322" s="146"/>
      <c r="N322" s="146"/>
      <c r="O322" s="146"/>
      <c r="P322" s="146"/>
      <c r="Q322" s="146"/>
      <c r="R322" s="78">
        <v>-5</v>
      </c>
      <c r="S322" s="146"/>
      <c r="T322" s="146"/>
      <c r="U322" s="146"/>
      <c r="V322" s="146"/>
      <c r="W322" s="78">
        <v>-1</v>
      </c>
      <c r="X322" s="146"/>
      <c r="Y322" s="146"/>
      <c r="Z322" s="146"/>
      <c r="AA322" s="146"/>
      <c r="AB322" s="146"/>
      <c r="AC322" s="146"/>
      <c r="AD322" s="146"/>
      <c r="AE322" s="146"/>
      <c r="AF322" s="146"/>
      <c r="AG322" s="146"/>
      <c r="AH322" s="4"/>
    </row>
    <row r="323" ht="17.25" customHeight="1" spans="1:35" x14ac:dyDescent="0.25">
      <c r="A323" s="45" t="s">
        <v>1933</v>
      </c>
      <c r="B323" s="79"/>
      <c r="C323" s="79"/>
      <c r="D323" s="78">
        <v>-340</v>
      </c>
      <c r="E323" s="79"/>
      <c r="F323" s="78">
        <v>-145</v>
      </c>
      <c r="G323" s="78">
        <v>-13</v>
      </c>
      <c r="H323" s="79"/>
      <c r="I323" s="78">
        <v>-11</v>
      </c>
      <c r="J323" s="78">
        <v>-31</v>
      </c>
      <c r="K323" s="78">
        <v>-65</v>
      </c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4"/>
    </row>
    <row r="324" ht="17.25" customHeight="1" spans="1:35" x14ac:dyDescent="0.25">
      <c r="A324" s="45" t="s">
        <v>1933</v>
      </c>
      <c r="B324" s="78">
        <v>-172</v>
      </c>
      <c r="C324" s="78">
        <v>-156</v>
      </c>
      <c r="D324" s="79"/>
      <c r="E324" s="78">
        <v>-17</v>
      </c>
      <c r="F324" s="79"/>
      <c r="G324" s="79"/>
      <c r="H324" s="78">
        <v>-40</v>
      </c>
      <c r="I324" s="79"/>
      <c r="J324" s="79"/>
      <c r="K324" s="79"/>
      <c r="L324" s="79"/>
      <c r="M324" s="78">
        <v>-4</v>
      </c>
      <c r="N324" s="79"/>
      <c r="O324" s="78">
        <v>-27</v>
      </c>
      <c r="P324" s="78">
        <v>-4</v>
      </c>
      <c r="Q324" s="78">
        <v>-19</v>
      </c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4"/>
    </row>
    <row r="325" ht="17.25" customHeight="1" spans="1:35" x14ac:dyDescent="0.25">
      <c r="A325" s="75" t="s">
        <v>1884</v>
      </c>
      <c r="B325" s="76">
        <f>SUM(C318:C329)</f>
      </c>
      <c r="C325" s="76">
        <f>SUM(D318:D329)</f>
      </c>
      <c r="D325" s="76">
        <f>SUM(E318:E329)</f>
      </c>
      <c r="E325" s="76">
        <f>SUM(F318:F329)</f>
      </c>
      <c r="F325" s="76">
        <f>SUM(G318:G329)</f>
      </c>
      <c r="G325" s="76">
        <f>SUM(H318:H329)</f>
      </c>
      <c r="H325" s="76">
        <f>SUM(I318:I329)</f>
      </c>
      <c r="I325" s="76">
        <f>SUM(J318:J329)</f>
      </c>
      <c r="J325" s="76">
        <f>SUM(K318:K329)</f>
      </c>
      <c r="K325" s="76">
        <f>SUM(L318:L329)</f>
      </c>
      <c r="L325" s="76">
        <f>SUM(M318:M329)</f>
      </c>
      <c r="M325" s="76">
        <f>SUM(N318:N329)</f>
      </c>
      <c r="N325" s="76">
        <f>SUM(O318:O329)</f>
      </c>
      <c r="O325" s="76">
        <f>SUM(P318:P329)</f>
      </c>
      <c r="P325" s="76">
        <f>SUM(Q318:Q329)</f>
      </c>
      <c r="Q325" s="76">
        <f>SUM(R318:R329)</f>
      </c>
      <c r="R325" s="76">
        <f>SUM(S318:S329)</f>
      </c>
      <c r="S325" s="76">
        <f>SUM(T318:T329)</f>
      </c>
      <c r="T325" s="76">
        <f>SUM(U318:U329)</f>
      </c>
      <c r="U325" s="76">
        <f>SUM(V318:V329)</f>
      </c>
      <c r="V325" s="189"/>
      <c r="W325" s="76">
        <f>SUM(X318:X329)</f>
      </c>
      <c r="X325" s="76">
        <f>SUM(Y318:Y329)</f>
      </c>
      <c r="Y325" s="52">
        <f>SUM(Z318:Z329)</f>
      </c>
      <c r="Z325" s="167">
        <f>SUM(AA318:AA329)</f>
      </c>
      <c r="AA325" s="76">
        <f>SUM(AB318:AB329)</f>
      </c>
      <c r="AB325" s="76">
        <f>SUM(AC318:AC329)</f>
      </c>
      <c r="AC325" s="76">
        <f>SUM(AD318:AD329)</f>
      </c>
      <c r="AD325" s="76">
        <f>SUM(AE318:AE329)</f>
      </c>
      <c r="AE325" s="76">
        <f>SUM(AF318:AF329)</f>
      </c>
      <c r="AF325" s="52">
        <f>SUM(AG318:AG329)</f>
      </c>
      <c r="AG325" s="76">
        <f>SUM(AH318:AH329)</f>
      </c>
      <c r="AH325" s="4"/>
    </row>
    <row r="326" ht="17.25" customHeight="1" spans="1:35" x14ac:dyDescent="0.25">
      <c r="A326" s="471">
        <v>44931</v>
      </c>
      <c r="B326" s="473">
        <v>-846</v>
      </c>
      <c r="C326" s="473">
        <v>-54</v>
      </c>
      <c r="D326" s="473">
        <v>-783</v>
      </c>
      <c r="E326" s="473">
        <v>-284</v>
      </c>
      <c r="F326" s="473">
        <v>-1554</v>
      </c>
      <c r="G326" s="472"/>
      <c r="H326" s="473">
        <v>-46</v>
      </c>
      <c r="I326" s="473">
        <v>-182</v>
      </c>
      <c r="J326" s="473">
        <v>-7</v>
      </c>
      <c r="K326" s="473">
        <v>-92</v>
      </c>
      <c r="L326" s="472"/>
      <c r="M326" s="473">
        <v>-10</v>
      </c>
      <c r="N326" s="473">
        <v>-77</v>
      </c>
      <c r="O326" s="473">
        <v>-21</v>
      </c>
      <c r="P326" s="473">
        <v>-37</v>
      </c>
      <c r="Q326" s="473">
        <v>-144</v>
      </c>
      <c r="R326" s="473">
        <v>-22</v>
      </c>
      <c r="S326" s="473">
        <v>-4</v>
      </c>
      <c r="T326" s="473">
        <v>-3</v>
      </c>
      <c r="U326" s="473">
        <v>-16</v>
      </c>
      <c r="V326" s="472"/>
      <c r="W326" s="473">
        <v>-4</v>
      </c>
      <c r="X326" s="472"/>
      <c r="Y326" s="472"/>
      <c r="Z326" s="473">
        <v>-6</v>
      </c>
      <c r="AA326" s="472"/>
      <c r="AB326" s="473">
        <v>-1</v>
      </c>
      <c r="AC326" s="473">
        <v>-3</v>
      </c>
      <c r="AD326" s="473">
        <v>-60</v>
      </c>
      <c r="AE326" s="473">
        <v>-47</v>
      </c>
      <c r="AF326" s="472"/>
      <c r="AG326" s="472"/>
      <c r="AH326" s="4"/>
    </row>
    <row r="327" ht="17.25" customHeight="1" spans="1:35" x14ac:dyDescent="0.25">
      <c r="A327" s="45">
        <v>45051</v>
      </c>
      <c r="B327" s="79"/>
      <c r="C327" s="373">
        <v>-58</v>
      </c>
      <c r="D327" s="373">
        <v>-189</v>
      </c>
      <c r="E327" s="373">
        <v>-21</v>
      </c>
      <c r="F327" s="79"/>
      <c r="G327" s="79"/>
      <c r="H327" s="373">
        <v>-69</v>
      </c>
      <c r="I327" s="79"/>
      <c r="J327" s="79"/>
      <c r="K327" s="373">
        <v>-11</v>
      </c>
      <c r="L327" s="79"/>
      <c r="M327" s="373">
        <v>-12</v>
      </c>
      <c r="N327" s="79"/>
      <c r="O327" s="373">
        <v>-17</v>
      </c>
      <c r="P327" s="79"/>
      <c r="Q327" s="373">
        <v>-5</v>
      </c>
      <c r="R327" s="79"/>
      <c r="S327" s="79"/>
      <c r="T327" s="79"/>
      <c r="U327" s="79"/>
      <c r="V327" s="79"/>
      <c r="W327" s="79"/>
      <c r="X327" s="79"/>
      <c r="Y327" s="146"/>
      <c r="Z327" s="79"/>
      <c r="AA327" s="79"/>
      <c r="AB327" s="79"/>
      <c r="AC327" s="79"/>
      <c r="AD327" s="79"/>
      <c r="AE327" s="79"/>
      <c r="AF327" s="79"/>
      <c r="AG327" s="79"/>
      <c r="AH327" s="4"/>
    </row>
    <row r="328" ht="17.25" customHeight="1" spans="1:35" x14ac:dyDescent="0.25">
      <c r="A328" s="45">
        <v>45051</v>
      </c>
      <c r="B328" s="373">
        <v>-67</v>
      </c>
      <c r="C328" s="79"/>
      <c r="D328" s="79"/>
      <c r="E328" s="79"/>
      <c r="F328" s="373">
        <v>-237</v>
      </c>
      <c r="G328" s="373">
        <v>-11</v>
      </c>
      <c r="H328" s="79"/>
      <c r="I328" s="79"/>
      <c r="J328" s="373">
        <v>-4</v>
      </c>
      <c r="K328" s="79"/>
      <c r="L328" s="79"/>
      <c r="M328" s="79"/>
      <c r="N328" s="79"/>
      <c r="O328" s="79"/>
      <c r="P328" s="373">
        <v>-2</v>
      </c>
      <c r="Q328" s="79"/>
      <c r="R328" s="373">
        <v>-6</v>
      </c>
      <c r="S328" s="79"/>
      <c r="T328" s="79"/>
      <c r="U328" s="79"/>
      <c r="V328" s="79"/>
      <c r="W328" s="79"/>
      <c r="X328" s="79"/>
      <c r="Y328" s="78">
        <v>-1</v>
      </c>
      <c r="Z328" s="79"/>
      <c r="AA328" s="79"/>
      <c r="AB328" s="79"/>
      <c r="AC328" s="79"/>
      <c r="AD328" s="79"/>
      <c r="AE328" s="79"/>
      <c r="AF328" s="79"/>
      <c r="AG328" s="79"/>
      <c r="AH328" s="4"/>
    </row>
    <row r="329" ht="17.25" customHeight="1" spans="1:35" x14ac:dyDescent="0.25">
      <c r="A329" s="45" t="s">
        <v>1564</v>
      </c>
      <c r="B329" s="79"/>
      <c r="C329" s="79"/>
      <c r="D329" s="373">
        <v>-36</v>
      </c>
      <c r="E329" s="79"/>
      <c r="F329" s="373">
        <v>-218</v>
      </c>
      <c r="G329" s="373">
        <v>-29</v>
      </c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4"/>
    </row>
    <row r="330" ht="17.25" customHeight="1" spans="1:35" x14ac:dyDescent="0.25">
      <c r="A330" s="45" t="s">
        <v>1564</v>
      </c>
      <c r="B330" s="373">
        <v>-8</v>
      </c>
      <c r="C330" s="373">
        <v>-6</v>
      </c>
      <c r="D330" s="79"/>
      <c r="E330" s="373">
        <v>-22</v>
      </c>
      <c r="F330" s="79"/>
      <c r="G330" s="79"/>
      <c r="H330" s="79"/>
      <c r="I330" s="373">
        <v>-54</v>
      </c>
      <c r="J330" s="373">
        <v>-19</v>
      </c>
      <c r="K330" s="373">
        <v>-19</v>
      </c>
      <c r="L330" s="79"/>
      <c r="M330" s="79"/>
      <c r="N330" s="79"/>
      <c r="O330" s="79"/>
      <c r="P330" s="373">
        <v>-4</v>
      </c>
      <c r="Q330" s="373">
        <v>-3</v>
      </c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4"/>
    </row>
    <row r="331" ht="17.25" customHeight="1" spans="1:35" x14ac:dyDescent="0.25">
      <c r="A331" s="5" t="s">
        <v>107</v>
      </c>
      <c r="B331" s="373">
        <v>-3</v>
      </c>
      <c r="C331" s="79"/>
      <c r="D331" s="79"/>
      <c r="E331" s="79"/>
      <c r="F331" s="79"/>
      <c r="G331" s="79"/>
      <c r="H331" s="79"/>
      <c r="I331" s="79"/>
      <c r="J331" s="373">
        <v>-84</v>
      </c>
      <c r="K331" s="373">
        <v>-27</v>
      </c>
      <c r="L331" s="373">
        <v>-24</v>
      </c>
      <c r="M331" s="373">
        <v>-1</v>
      </c>
      <c r="N331" s="79"/>
      <c r="O331" s="373">
        <v>-3</v>
      </c>
      <c r="P331" s="79"/>
      <c r="Q331" s="79"/>
      <c r="R331" s="79"/>
      <c r="S331" s="79"/>
      <c r="T331" s="373">
        <v>-1</v>
      </c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4"/>
    </row>
    <row r="332" ht="17.25" customHeight="1" spans="1:35" x14ac:dyDescent="0.25">
      <c r="A332" s="45" t="s">
        <v>1475</v>
      </c>
      <c r="B332" s="79"/>
      <c r="C332" s="79"/>
      <c r="D332" s="79"/>
      <c r="E332" s="79"/>
      <c r="F332" s="373">
        <v>-167</v>
      </c>
      <c r="G332" s="373">
        <v>-25</v>
      </c>
      <c r="H332" s="79"/>
      <c r="I332" s="373">
        <v>-21</v>
      </c>
      <c r="J332" s="373">
        <v>-78</v>
      </c>
      <c r="K332" s="373">
        <v>-32</v>
      </c>
      <c r="L332" s="79"/>
      <c r="M332" s="79"/>
      <c r="N332" s="79"/>
      <c r="O332" s="79"/>
      <c r="P332" s="79"/>
      <c r="Q332" s="79"/>
      <c r="R332" s="79"/>
      <c r="S332" s="79"/>
      <c r="T332" s="79"/>
      <c r="U332" s="373">
        <v>-2</v>
      </c>
      <c r="V332" s="374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4"/>
    </row>
    <row r="333" ht="17.25" customHeight="1" spans="1:35" x14ac:dyDescent="0.25">
      <c r="A333" s="45" t="s">
        <v>1475</v>
      </c>
      <c r="B333" s="373">
        <v>-22</v>
      </c>
      <c r="C333" s="373">
        <v>-12</v>
      </c>
      <c r="D333" s="373">
        <v>-10</v>
      </c>
      <c r="E333" s="373">
        <v>-203</v>
      </c>
      <c r="F333" s="79"/>
      <c r="G333" s="79"/>
      <c r="H333" s="373">
        <v>-51</v>
      </c>
      <c r="I333" s="79"/>
      <c r="J333" s="372"/>
      <c r="K333" s="79"/>
      <c r="L333" s="79"/>
      <c r="M333" s="373">
        <v>-3</v>
      </c>
      <c r="N333" s="79"/>
      <c r="O333" s="373">
        <v>-10</v>
      </c>
      <c r="P333" s="373">
        <v>-1</v>
      </c>
      <c r="Q333" s="79"/>
      <c r="R333" s="79"/>
      <c r="S333" s="79"/>
      <c r="T333" s="79"/>
      <c r="U333" s="372"/>
      <c r="V333" s="372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4"/>
    </row>
    <row r="334" ht="17.25" customHeight="1" spans="1:35" x14ac:dyDescent="0.25">
      <c r="A334" s="45" t="s">
        <v>1476</v>
      </c>
      <c r="B334" s="373">
        <v>-110</v>
      </c>
      <c r="C334" s="373">
        <v>-63</v>
      </c>
      <c r="D334" s="373">
        <v>-107</v>
      </c>
      <c r="E334" s="373">
        <v>-30</v>
      </c>
      <c r="F334" s="373">
        <v>-169</v>
      </c>
      <c r="G334" s="373">
        <v>-11</v>
      </c>
      <c r="H334" s="373">
        <v>-53</v>
      </c>
      <c r="I334" s="79"/>
      <c r="J334" s="372"/>
      <c r="K334" s="79"/>
      <c r="L334" s="79"/>
      <c r="M334" s="79"/>
      <c r="N334" s="79"/>
      <c r="O334" s="79"/>
      <c r="P334" s="372"/>
      <c r="Q334" s="79"/>
      <c r="R334" s="79"/>
      <c r="S334" s="79"/>
      <c r="T334" s="79"/>
      <c r="U334" s="372"/>
      <c r="V334" s="372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4"/>
    </row>
    <row r="335" ht="17.25" customHeight="1" spans="1:35" x14ac:dyDescent="0.25">
      <c r="A335" s="141" t="s">
        <v>1888</v>
      </c>
      <c r="B335" s="159">
        <f>SUM(C330:C339)</f>
      </c>
      <c r="C335" s="159">
        <f>SUM(D330:D339)</f>
      </c>
      <c r="D335" s="159">
        <f>SUM(E330:E339)</f>
      </c>
      <c r="E335" s="159">
        <f>SUM(F330:F339)</f>
      </c>
      <c r="F335" s="159">
        <f>SUM(G330:G339)</f>
      </c>
      <c r="G335" s="159">
        <f>SUM(H330:H339)</f>
      </c>
      <c r="H335" s="159">
        <f>SUM(I330:I339)</f>
      </c>
      <c r="I335" s="159">
        <f>SUM(J330:J339)</f>
      </c>
      <c r="J335" s="159">
        <f>SUM(K330:K339)</f>
      </c>
      <c r="K335" s="159">
        <f>SUM(L330:L339)</f>
      </c>
      <c r="L335" s="159">
        <f>SUM(M330:M339)</f>
      </c>
      <c r="M335" s="159">
        <f>SUM(N330:N339)</f>
      </c>
      <c r="N335" s="159">
        <f>SUM(O330:O339)</f>
      </c>
      <c r="O335" s="159">
        <f>SUM(P330:P339)</f>
      </c>
      <c r="P335" s="159">
        <f>SUM(Q330:Q339)</f>
      </c>
      <c r="Q335" s="159">
        <f>SUM(R330:R339)</f>
      </c>
      <c r="R335" s="159">
        <f>SUM(S330:S339)</f>
      </c>
      <c r="S335" s="159">
        <f>SUM(T330:T339)</f>
      </c>
      <c r="T335" s="159">
        <f>SUM(U330:U339)</f>
      </c>
      <c r="U335" s="159">
        <f>SUM(V330:V339)</f>
      </c>
      <c r="V335" s="148"/>
      <c r="W335" s="159">
        <f>SUM(X330:X339)</f>
      </c>
      <c r="X335" s="159">
        <f>SUM(Y330:Y339)</f>
      </c>
      <c r="Y335" s="167">
        <f>SUM(Z330:Z339)</f>
      </c>
      <c r="Z335" s="167">
        <f>SUM(AA330:AA339)</f>
      </c>
      <c r="AA335" s="167">
        <f>SUM(AB330:AB339)</f>
      </c>
      <c r="AB335" s="159">
        <f>SUM(AC330:AC339)</f>
      </c>
      <c r="AC335" s="159">
        <f>SUM(AD330:AD339)</f>
      </c>
      <c r="AD335" s="159">
        <f>SUM(AE330:AE339)</f>
      </c>
      <c r="AE335" s="159">
        <f>SUM(AF330:AF339)</f>
      </c>
      <c r="AF335" s="167">
        <f>SUM(AG330:AG339)</f>
      </c>
      <c r="AG335" s="167">
        <f>SUM(AH330:AH339)</f>
      </c>
      <c r="AH335" s="43" t="s">
        <v>1934</v>
      </c>
    </row>
    <row r="336" ht="17.25" customHeight="1" spans="1:35" x14ac:dyDescent="0.25">
      <c r="A336" s="504">
        <v>44932</v>
      </c>
      <c r="B336" s="588">
        <v>-40</v>
      </c>
      <c r="C336" s="588">
        <v>-28</v>
      </c>
      <c r="D336" s="588">
        <v>-56</v>
      </c>
      <c r="E336" s="588">
        <v>-6</v>
      </c>
      <c r="F336" s="588">
        <v>-70</v>
      </c>
      <c r="G336" s="589"/>
      <c r="H336" s="588">
        <v>-16</v>
      </c>
      <c r="I336" s="589"/>
      <c r="J336" s="588">
        <v>-20</v>
      </c>
      <c r="K336" s="588">
        <v>-24</v>
      </c>
      <c r="L336" s="588">
        <v>-20</v>
      </c>
      <c r="M336" s="588">
        <v>-11</v>
      </c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8">
        <v>-6</v>
      </c>
      <c r="AA336" s="589"/>
      <c r="AB336" s="589"/>
      <c r="AC336" s="589"/>
      <c r="AD336" s="589"/>
      <c r="AE336" s="589"/>
      <c r="AF336" s="589"/>
      <c r="AG336" s="589"/>
      <c r="AH336" s="4"/>
    </row>
    <row r="337" ht="17.25" customHeight="1" spans="1:35" x14ac:dyDescent="0.25">
      <c r="A337" s="45">
        <v>44991</v>
      </c>
      <c r="B337" s="79"/>
      <c r="C337" s="373">
        <v>-68</v>
      </c>
      <c r="D337" s="373">
        <v>-50</v>
      </c>
      <c r="E337" s="373">
        <v>-71</v>
      </c>
      <c r="F337" s="373">
        <v>-298</v>
      </c>
      <c r="G337" s="373">
        <v>-8</v>
      </c>
      <c r="H337" s="79"/>
      <c r="I337" s="79"/>
      <c r="J337" s="79"/>
      <c r="K337" s="79"/>
      <c r="L337" s="79"/>
      <c r="M337" s="373">
        <v>-19</v>
      </c>
      <c r="N337" s="79"/>
      <c r="O337" s="373">
        <v>-14</v>
      </c>
      <c r="P337" s="79"/>
      <c r="Q337" s="373">
        <v>-4</v>
      </c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4"/>
    </row>
    <row r="338" ht="17.25" customHeight="1" spans="1:35" x14ac:dyDescent="0.25">
      <c r="A338" s="5" t="s">
        <v>1935</v>
      </c>
      <c r="B338" s="79"/>
      <c r="C338" s="146"/>
      <c r="D338" s="146"/>
      <c r="E338" s="146"/>
      <c r="F338" s="146"/>
      <c r="G338" s="146"/>
      <c r="H338" s="79"/>
      <c r="I338" s="79"/>
      <c r="J338" s="373">
        <v>-50</v>
      </c>
      <c r="K338" s="373">
        <v>-30</v>
      </c>
      <c r="L338" s="79"/>
      <c r="M338" s="146"/>
      <c r="N338" s="79"/>
      <c r="O338" s="146"/>
      <c r="P338" s="79"/>
      <c r="Q338" s="146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4"/>
    </row>
    <row r="339" ht="17.25" customHeight="1" spans="1:35" x14ac:dyDescent="0.25">
      <c r="A339" s="45">
        <v>45022</v>
      </c>
      <c r="B339" s="373">
        <v>-115</v>
      </c>
      <c r="C339" s="373">
        <v>-17</v>
      </c>
      <c r="D339" s="373">
        <v>-100</v>
      </c>
      <c r="E339" s="79"/>
      <c r="F339" s="373">
        <v>-286</v>
      </c>
      <c r="G339" s="79"/>
      <c r="H339" s="373">
        <v>-43</v>
      </c>
      <c r="I339" s="79"/>
      <c r="J339" s="79"/>
      <c r="K339" s="79"/>
      <c r="L339" s="79"/>
      <c r="M339" s="79"/>
      <c r="N339" s="79"/>
      <c r="O339" s="79"/>
      <c r="P339" s="373">
        <v>-15</v>
      </c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4"/>
    </row>
    <row r="340" ht="17.25" customHeight="1" spans="1:35" x14ac:dyDescent="0.25">
      <c r="A340" s="45" t="s">
        <v>1936</v>
      </c>
      <c r="B340" s="373">
        <v>-44</v>
      </c>
      <c r="C340" s="79"/>
      <c r="D340" s="79"/>
      <c r="E340" s="79"/>
      <c r="F340" s="79"/>
      <c r="G340" s="373">
        <v>-35</v>
      </c>
      <c r="H340" s="79"/>
      <c r="I340" s="79"/>
      <c r="J340" s="79"/>
      <c r="K340" s="79"/>
      <c r="L340" s="79"/>
      <c r="M340" s="79"/>
      <c r="N340" s="79"/>
      <c r="O340" s="79"/>
      <c r="P340" s="373">
        <v>-10</v>
      </c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4"/>
    </row>
    <row r="341" ht="17.25" customHeight="1" spans="1:35" x14ac:dyDescent="0.25">
      <c r="A341" s="45">
        <v>45083</v>
      </c>
      <c r="B341" s="79"/>
      <c r="C341" s="373">
        <v>-33</v>
      </c>
      <c r="D341" s="373">
        <v>-90</v>
      </c>
      <c r="E341" s="373">
        <v>-15</v>
      </c>
      <c r="F341" s="373">
        <v>-119</v>
      </c>
      <c r="G341" s="373">
        <v>-19</v>
      </c>
      <c r="H341" s="373">
        <v>-5</v>
      </c>
      <c r="I341" s="79"/>
      <c r="J341" s="79"/>
      <c r="K341" s="79"/>
      <c r="L341" s="79"/>
      <c r="M341" s="373">
        <v>-12</v>
      </c>
      <c r="N341" s="79"/>
      <c r="O341" s="373">
        <v>-8</v>
      </c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4"/>
    </row>
    <row r="342" ht="17.25" customHeight="1" spans="1:35" x14ac:dyDescent="0.25">
      <c r="A342" s="45">
        <v>45083</v>
      </c>
      <c r="B342" s="79"/>
      <c r="C342" s="79"/>
      <c r="D342" s="79"/>
      <c r="E342" s="79"/>
      <c r="F342" s="79"/>
      <c r="G342" s="79"/>
      <c r="H342" s="79"/>
      <c r="I342" s="373">
        <v>-51</v>
      </c>
      <c r="J342" s="373">
        <v>-50</v>
      </c>
      <c r="K342" s="373">
        <v>-30</v>
      </c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4"/>
    </row>
    <row r="343" ht="17.25" customHeight="1" spans="1:35" x14ac:dyDescent="0.25">
      <c r="A343" s="45">
        <v>45175</v>
      </c>
      <c r="B343" s="146"/>
      <c r="C343" s="79"/>
      <c r="D343" s="373">
        <v>-14</v>
      </c>
      <c r="E343" s="79"/>
      <c r="F343" s="79"/>
      <c r="G343" s="78">
        <v>-4</v>
      </c>
      <c r="H343" s="79"/>
      <c r="I343" s="79"/>
      <c r="J343" s="79"/>
      <c r="K343" s="79"/>
      <c r="L343" s="79"/>
      <c r="M343" s="79"/>
      <c r="N343" s="79"/>
      <c r="O343" s="79"/>
      <c r="P343" s="146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4"/>
    </row>
    <row r="344" ht="17.25" customHeight="1" spans="1:35" x14ac:dyDescent="0.25">
      <c r="A344" s="45">
        <v>45175</v>
      </c>
      <c r="B344" s="373">
        <v>-49</v>
      </c>
      <c r="C344" s="79"/>
      <c r="D344" s="79"/>
      <c r="E344" s="373">
        <v>-7</v>
      </c>
      <c r="F344" s="373">
        <v>-25</v>
      </c>
      <c r="G344" s="79"/>
      <c r="H344" s="373">
        <v>-13</v>
      </c>
      <c r="I344" s="373">
        <v>-50</v>
      </c>
      <c r="J344" s="79"/>
      <c r="K344" s="373">
        <v>-98</v>
      </c>
      <c r="L344" s="373">
        <v>-50</v>
      </c>
      <c r="M344" s="373">
        <v>-1</v>
      </c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4"/>
    </row>
    <row r="345" ht="17.25" customHeight="1" spans="1:35" x14ac:dyDescent="0.25">
      <c r="A345" s="45" t="s">
        <v>997</v>
      </c>
      <c r="B345" s="373">
        <v>-23</v>
      </c>
      <c r="C345" s="79"/>
      <c r="D345" s="373">
        <v>-83</v>
      </c>
      <c r="E345" s="79"/>
      <c r="F345" s="373">
        <v>-192</v>
      </c>
      <c r="G345" s="78">
        <v>-13</v>
      </c>
      <c r="H345" s="79"/>
      <c r="I345" s="373">
        <v>-44</v>
      </c>
      <c r="J345" s="79"/>
      <c r="K345" s="79"/>
      <c r="L345" s="373">
        <v>-6</v>
      </c>
      <c r="M345" s="79"/>
      <c r="N345" s="79"/>
      <c r="O345" s="79"/>
      <c r="P345" s="373">
        <v>-7</v>
      </c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4"/>
    </row>
    <row r="346" ht="17.25" customHeight="1" spans="1:35" x14ac:dyDescent="0.25">
      <c r="A346" s="45" t="s">
        <v>997</v>
      </c>
      <c r="B346" s="146"/>
      <c r="C346" s="373">
        <v>-13</v>
      </c>
      <c r="D346" s="146"/>
      <c r="E346" s="373">
        <v>-17</v>
      </c>
      <c r="F346" s="146"/>
      <c r="G346" s="146"/>
      <c r="H346" s="373">
        <v>-5</v>
      </c>
      <c r="I346" s="374"/>
      <c r="J346" s="146"/>
      <c r="K346" s="146"/>
      <c r="L346" s="374"/>
      <c r="M346" s="373">
        <v>-6</v>
      </c>
      <c r="N346" s="373">
        <v>-3</v>
      </c>
      <c r="O346" s="373">
        <v>-10</v>
      </c>
      <c r="P346" s="146"/>
      <c r="Q346" s="373">
        <v>-5</v>
      </c>
      <c r="R346" s="373">
        <v>-1</v>
      </c>
      <c r="S346" s="146"/>
      <c r="T346" s="146"/>
      <c r="U346" s="146"/>
      <c r="V346" s="146"/>
      <c r="W346" s="146"/>
      <c r="X346" s="146"/>
      <c r="Y346" s="146"/>
      <c r="Z346" s="146"/>
      <c r="AA346" s="146"/>
      <c r="AB346" s="146"/>
      <c r="AC346" s="146"/>
      <c r="AD346" s="146"/>
      <c r="AE346" s="146"/>
      <c r="AF346" s="146"/>
      <c r="AG346" s="146"/>
      <c r="AH346" s="4"/>
    </row>
    <row r="347" ht="17.25" customHeight="1" spans="1:35" x14ac:dyDescent="0.25">
      <c r="A347" s="5" t="s">
        <v>1479</v>
      </c>
      <c r="B347" s="79"/>
      <c r="C347" s="372"/>
      <c r="D347" s="79"/>
      <c r="E347" s="79"/>
      <c r="F347" s="79"/>
      <c r="G347" s="79"/>
      <c r="H347" s="372"/>
      <c r="I347" s="373">
        <v>-4</v>
      </c>
      <c r="J347" s="79"/>
      <c r="K347" s="79"/>
      <c r="L347" s="372"/>
      <c r="M347" s="79"/>
      <c r="N347" s="372"/>
      <c r="O347" s="372"/>
      <c r="P347" s="79"/>
      <c r="Q347" s="79"/>
      <c r="R347" s="372"/>
      <c r="S347" s="79"/>
      <c r="T347" s="79"/>
      <c r="U347" s="79"/>
      <c r="V347" s="79"/>
      <c r="W347" s="79"/>
      <c r="X347" s="79"/>
      <c r="Y347" s="79"/>
      <c r="Z347" s="373">
        <v>-31</v>
      </c>
      <c r="AA347" s="79"/>
      <c r="AB347" s="79"/>
      <c r="AC347" s="79"/>
      <c r="AD347" s="79"/>
      <c r="AE347" s="79"/>
      <c r="AF347" s="79"/>
      <c r="AG347" s="79"/>
      <c r="AH347" s="4"/>
    </row>
    <row r="348" ht="17.25" customHeight="1" spans="1:35" x14ac:dyDescent="0.25">
      <c r="A348" s="141" t="s">
        <v>1937</v>
      </c>
      <c r="B348" s="159">
        <f>SUM(C340:C352)</f>
      </c>
      <c r="C348" s="159">
        <f>SUM(D340:D352)</f>
      </c>
      <c r="D348" s="159">
        <f>SUM(E340:E352)</f>
      </c>
      <c r="E348" s="159">
        <f>SUM(F340:F352)</f>
      </c>
      <c r="F348" s="159">
        <f>SUM(G340:G352)</f>
      </c>
      <c r="G348" s="52">
        <f>SUM(H340:H352)</f>
      </c>
      <c r="H348" s="159">
        <f>SUM(I340:I352)</f>
      </c>
      <c r="I348" s="159">
        <f>SUM(J340:J352)</f>
      </c>
      <c r="J348" s="159">
        <f>SUM(K340:K352)</f>
      </c>
      <c r="K348" s="159">
        <f>SUM(L340:L352)</f>
      </c>
      <c r="L348" s="159">
        <f>SUM(M340:M352)</f>
      </c>
      <c r="M348" s="159">
        <f>SUM(N340:N352)</f>
      </c>
      <c r="N348" s="159">
        <f>SUM(O340:O352)</f>
      </c>
      <c r="O348" s="159">
        <f>SUM(P340:P352)</f>
      </c>
      <c r="P348" s="159">
        <f>SUM(Q340:Q352)</f>
      </c>
      <c r="Q348" s="159">
        <f>SUM(R340:R352)</f>
      </c>
      <c r="R348" s="159">
        <f>SUM(S340:S352)</f>
      </c>
      <c r="S348" s="159">
        <f>SUM(T340:T352)</f>
      </c>
      <c r="T348" s="159">
        <f>SUM(U340:U352)</f>
      </c>
      <c r="U348" s="159">
        <f>SUM(V340:V352)</f>
      </c>
      <c r="V348" s="167">
        <f>SUM(W340:W352)</f>
      </c>
      <c r="W348" s="167">
        <f>SUM(X340:X352)</f>
      </c>
      <c r="X348" s="167">
        <f>SUM(Y340:Y352)</f>
      </c>
      <c r="Y348" s="52">
        <f>SUM(Z340:Z352)</f>
      </c>
      <c r="Z348" s="159">
        <f>SUM(AA340:AA352)</f>
      </c>
      <c r="AA348" s="167">
        <f>SUM(AB340:AB352)</f>
      </c>
      <c r="AB348" s="159">
        <f>SUM(AC340:AC352)</f>
      </c>
      <c r="AC348" s="167">
        <f>SUM(AD340:AD352)</f>
      </c>
      <c r="AD348" s="167">
        <f>SUM(AE340:AE352)</f>
      </c>
      <c r="AE348" s="159">
        <f>SUM(AF340:AF352)</f>
      </c>
      <c r="AF348" s="52">
        <f>SUM(AG340:AG352)</f>
      </c>
      <c r="AG348" s="167">
        <f>SUM(AH340:AH352)</f>
      </c>
      <c r="AH348" s="43" t="s">
        <v>1934</v>
      </c>
    </row>
    <row r="349" ht="17.25" customHeight="1" spans="1:35" x14ac:dyDescent="0.25">
      <c r="A349" s="5">
        <v>44933</v>
      </c>
      <c r="B349" s="79"/>
      <c r="C349" s="79"/>
      <c r="D349" s="79"/>
      <c r="E349" s="78">
        <v>-25</v>
      </c>
      <c r="F349" s="79"/>
      <c r="G349" s="79"/>
      <c r="H349" s="78">
        <v>-13</v>
      </c>
      <c r="I349" s="79"/>
      <c r="J349" s="78">
        <v>-38</v>
      </c>
      <c r="K349" s="78">
        <v>-36</v>
      </c>
      <c r="L349" s="78">
        <v>-7</v>
      </c>
      <c r="M349" s="78">
        <v>-6</v>
      </c>
      <c r="N349" s="79"/>
      <c r="O349" s="79"/>
      <c r="P349" s="79"/>
      <c r="Q349" s="78">
        <v>-1</v>
      </c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8">
        <v>-51</v>
      </c>
      <c r="AF349" s="79"/>
      <c r="AG349" s="79"/>
      <c r="AH349" s="4"/>
    </row>
    <row r="350" ht="17.25" customHeight="1" spans="1:35" x14ac:dyDescent="0.25">
      <c r="A350" s="44" t="s">
        <v>1054</v>
      </c>
      <c r="B350" s="78">
        <v>-33</v>
      </c>
      <c r="C350" s="78">
        <v>-25</v>
      </c>
      <c r="D350" s="78">
        <v>-33</v>
      </c>
      <c r="E350" s="79"/>
      <c r="F350" s="78">
        <v>-132</v>
      </c>
      <c r="G350" s="78">
        <v>-3</v>
      </c>
      <c r="H350" s="79"/>
      <c r="I350" s="79"/>
      <c r="J350" s="79"/>
      <c r="K350" s="79"/>
      <c r="L350" s="79"/>
      <c r="M350" s="79"/>
      <c r="N350" s="79"/>
      <c r="O350" s="78">
        <v>-6</v>
      </c>
      <c r="P350" s="78">
        <v>-9</v>
      </c>
      <c r="Q350" s="79"/>
      <c r="R350" s="79"/>
      <c r="S350" s="78">
        <v>-4</v>
      </c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4"/>
    </row>
    <row r="351" ht="17.25" customHeight="1" spans="1:35" x14ac:dyDescent="0.25">
      <c r="A351" s="590">
        <v>44933</v>
      </c>
      <c r="B351" s="591">
        <v>-6</v>
      </c>
      <c r="C351" s="591">
        <v>-6</v>
      </c>
      <c r="D351" s="591">
        <v>-8</v>
      </c>
      <c r="E351" s="592"/>
      <c r="F351" s="591">
        <v>-6</v>
      </c>
      <c r="G351" s="592"/>
      <c r="H351" s="592"/>
      <c r="I351" s="592"/>
      <c r="J351" s="592"/>
      <c r="K351" s="592"/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4"/>
    </row>
    <row r="352" ht="17.25" customHeight="1" spans="1:35" x14ac:dyDescent="0.25">
      <c r="A352" s="45">
        <v>45023</v>
      </c>
      <c r="B352" s="79"/>
      <c r="C352" s="79"/>
      <c r="D352" s="79"/>
      <c r="E352" s="78">
        <v>-1</v>
      </c>
      <c r="F352" s="78">
        <v>-73</v>
      </c>
      <c r="G352" s="78">
        <v>-6</v>
      </c>
      <c r="H352" s="78">
        <v>-2</v>
      </c>
      <c r="I352" s="79"/>
      <c r="J352" s="79"/>
      <c r="K352" s="79"/>
      <c r="L352" s="79"/>
      <c r="M352" s="78">
        <v>-3</v>
      </c>
      <c r="N352" s="79"/>
      <c r="O352" s="79"/>
      <c r="P352" s="79"/>
      <c r="Q352" s="79"/>
      <c r="R352" s="79"/>
      <c r="S352" s="79"/>
      <c r="T352" s="79"/>
      <c r="U352" s="78">
        <v>-1</v>
      </c>
      <c r="V352" s="79"/>
      <c r="W352" s="79"/>
      <c r="X352" s="79"/>
      <c r="Y352" s="79"/>
      <c r="Z352" s="79"/>
      <c r="AA352" s="79"/>
      <c r="AB352" s="78">
        <v>-1</v>
      </c>
      <c r="AC352" s="79"/>
      <c r="AD352" s="79"/>
      <c r="AE352" s="78">
        <v>-2</v>
      </c>
      <c r="AF352" s="79"/>
      <c r="AG352" s="79"/>
      <c r="AH352" s="4"/>
    </row>
    <row r="353" ht="17.25" customHeight="1" spans="1:35" x14ac:dyDescent="0.25">
      <c r="A353" s="45" t="s">
        <v>1938</v>
      </c>
      <c r="B353" s="79"/>
      <c r="C353" s="79"/>
      <c r="D353" s="78">
        <v>-17</v>
      </c>
      <c r="E353" s="79"/>
      <c r="F353" s="79"/>
      <c r="G353" s="79"/>
      <c r="H353" s="79"/>
      <c r="I353" s="79"/>
      <c r="J353" s="78">
        <v>-130</v>
      </c>
      <c r="K353" s="78">
        <v>-140</v>
      </c>
      <c r="L353" s="78">
        <v>-3</v>
      </c>
      <c r="M353" s="79"/>
      <c r="N353" s="79"/>
      <c r="O353" s="79"/>
      <c r="P353" s="79"/>
      <c r="Q353" s="79"/>
      <c r="R353" s="79"/>
      <c r="S353" s="79"/>
      <c r="T353" s="78">
        <v>-2</v>
      </c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4"/>
    </row>
    <row r="354" ht="17.25" customHeight="1" spans="1:35" x14ac:dyDescent="0.25">
      <c r="A354" s="45"/>
      <c r="B354" s="146"/>
      <c r="C354" s="146"/>
      <c r="D354" s="146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4"/>
    </row>
    <row r="355" ht="17.25" customHeight="1" spans="1:35" x14ac:dyDescent="0.25">
      <c r="A355" s="475"/>
      <c r="B355" s="527">
        <f>SUM(C353:C359)</f>
      </c>
      <c r="C355" s="527">
        <f>SUM(D353:D359)</f>
      </c>
      <c r="D355" s="527">
        <f>SUM(E353:E359)</f>
      </c>
      <c r="E355" s="527">
        <f>SUM(F353:F359)</f>
      </c>
      <c r="F355" s="527">
        <f>SUM(G353:G359)</f>
      </c>
      <c r="G355" s="593">
        <f>SUM(H353:H359)</f>
      </c>
      <c r="H355" s="527">
        <f>SUM(I353:I359)</f>
      </c>
      <c r="I355" s="527">
        <f>SUM(J353:J359)</f>
      </c>
      <c r="J355" s="527">
        <f>SUM(K353:K359)</f>
      </c>
      <c r="K355" s="527">
        <f>SUM(L353:L359)</f>
      </c>
      <c r="L355" s="527">
        <f>SUM(M353:M359)</f>
      </c>
      <c r="M355" s="527">
        <f>SUM(N353:N359)</f>
      </c>
      <c r="N355" s="527">
        <f>SUM(O353:O359)</f>
      </c>
      <c r="O355" s="527">
        <f>SUM(P353:P359)</f>
      </c>
      <c r="P355" s="527">
        <f>SUM(Q353:Q359)</f>
      </c>
      <c r="Q355" s="527">
        <f>SUM(R353:R359)</f>
      </c>
      <c r="R355" s="527">
        <f>SUM(S353:S359)</f>
      </c>
      <c r="S355" s="527">
        <f>SUM(T353:T359)</f>
      </c>
      <c r="T355" s="527">
        <f>SUM(U353:U359)</f>
      </c>
      <c r="U355" s="527">
        <f>SUM(V353:V359)</f>
      </c>
      <c r="V355" s="527">
        <f>SUM(W353:W359)</f>
      </c>
      <c r="W355" s="527">
        <f>SUM(X353:X359)</f>
      </c>
      <c r="X355" s="527">
        <f>SUM(Y353:Y359)</f>
      </c>
      <c r="Y355" s="593">
        <f>SUM(Z353:Z359)</f>
      </c>
      <c r="Z355" s="527">
        <f>SUM(AA353:AA359)</f>
      </c>
      <c r="AA355" s="527">
        <f>SUM(AB353:AB359)</f>
      </c>
      <c r="AB355" s="527">
        <f>SUM(AC353:AC359)</f>
      </c>
      <c r="AC355" s="527">
        <f>SUM(AD353:AD359)</f>
      </c>
      <c r="AD355" s="527">
        <f>SUM(AE353:AE359)</f>
      </c>
      <c r="AE355" s="527">
        <f>SUM(AF353:AF359)</f>
      </c>
      <c r="AF355" s="593">
        <f>SUM(AG353:AG359)</f>
      </c>
      <c r="AG355" s="527">
        <f>SUM(AH353:AH359)</f>
      </c>
      <c r="AH355" s="4"/>
    </row>
    <row r="356" ht="17.25" customHeight="1" spans="1:35" x14ac:dyDescent="0.25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4"/>
    </row>
    <row r="357" ht="17.25" customHeight="1" spans="1:35" x14ac:dyDescent="0.25">
      <c r="A357" s="12"/>
      <c r="B357" s="28" t="s">
        <v>8</v>
      </c>
      <c r="C357" s="28" t="s">
        <v>6</v>
      </c>
      <c r="D357" s="28" t="s">
        <v>13</v>
      </c>
      <c r="E357" s="28" t="s">
        <v>9</v>
      </c>
      <c r="F357" s="28" t="s">
        <v>12</v>
      </c>
      <c r="G357" s="28" t="s">
        <v>207</v>
      </c>
      <c r="H357" s="28" t="s">
        <v>14</v>
      </c>
      <c r="I357" s="28" t="s">
        <v>10</v>
      </c>
      <c r="J357" s="28" t="s">
        <v>15</v>
      </c>
      <c r="K357" s="28" t="s">
        <v>186</v>
      </c>
      <c r="L357" s="28" t="s">
        <v>146</v>
      </c>
      <c r="M357" s="28" t="s">
        <v>188</v>
      </c>
      <c r="N357" s="28" t="s">
        <v>1651</v>
      </c>
      <c r="O357" s="28" t="s">
        <v>7</v>
      </c>
      <c r="P357" s="28" t="s">
        <v>4</v>
      </c>
      <c r="Q357" s="28" t="s">
        <v>11</v>
      </c>
      <c r="R357" s="28" t="s">
        <v>863</v>
      </c>
      <c r="S357" s="28" t="s">
        <v>69</v>
      </c>
      <c r="T357" s="28" t="s">
        <v>126</v>
      </c>
      <c r="U357" s="28" t="s">
        <v>1939</v>
      </c>
      <c r="V357" s="28" t="s">
        <v>170</v>
      </c>
      <c r="W357" s="28" t="s">
        <v>1940</v>
      </c>
      <c r="X357" s="28" t="s">
        <v>70</v>
      </c>
      <c r="Y357" s="28" t="s">
        <v>1415</v>
      </c>
      <c r="Z357" s="28" t="s">
        <v>123</v>
      </c>
      <c r="AA357" s="28" t="s">
        <v>498</v>
      </c>
      <c r="AB357" s="28" t="s">
        <v>496</v>
      </c>
      <c r="AC357" s="28" t="s">
        <v>921</v>
      </c>
      <c r="AD357" s="28" t="s">
        <v>1941</v>
      </c>
      <c r="AE357" s="28" t="s">
        <v>1942</v>
      </c>
      <c r="AF357" s="28" t="s">
        <v>1943</v>
      </c>
      <c r="AG357" s="28" t="s">
        <v>1944</v>
      </c>
      <c r="AH357" s="4"/>
    </row>
    <row r="358" spans="1:33" x14ac:dyDescent="0.25">
      <c r="A358" s="24" t="s">
        <v>0</v>
      </c>
      <c r="B358" s="2" t="s">
        <v>8</v>
      </c>
      <c r="C358" s="2" t="s">
        <v>6</v>
      </c>
      <c r="D358" s="2" t="s">
        <v>13</v>
      </c>
      <c r="E358" s="2" t="s">
        <v>9</v>
      </c>
      <c r="F358" s="2" t="s">
        <v>12</v>
      </c>
      <c r="G358" s="2" t="s">
        <v>207</v>
      </c>
      <c r="H358" s="2" t="s">
        <v>14</v>
      </c>
      <c r="I358" s="2" t="s">
        <v>10</v>
      </c>
      <c r="J358" s="2" t="s">
        <v>15</v>
      </c>
      <c r="K358" s="2" t="s">
        <v>186</v>
      </c>
      <c r="L358" s="2" t="s">
        <v>146</v>
      </c>
      <c r="M358" s="2" t="s">
        <v>188</v>
      </c>
      <c r="N358" s="2" t="s">
        <v>1651</v>
      </c>
      <c r="O358" s="2" t="s">
        <v>7</v>
      </c>
      <c r="P358" s="2" t="s">
        <v>4</v>
      </c>
      <c r="Q358" s="2" t="s">
        <v>11</v>
      </c>
      <c r="R358" s="2" t="s">
        <v>863</v>
      </c>
      <c r="S358" s="2" t="s">
        <v>69</v>
      </c>
      <c r="T358" s="2" t="s">
        <v>126</v>
      </c>
      <c r="U358" s="2" t="s">
        <v>1939</v>
      </c>
      <c r="V358" s="2" t="s">
        <v>170</v>
      </c>
      <c r="W358" s="2" t="s">
        <v>1940</v>
      </c>
      <c r="X358" s="2" t="s">
        <v>70</v>
      </c>
      <c r="Y358" s="2" t="s">
        <v>1415</v>
      </c>
      <c r="Z358" s="2" t="s">
        <v>123</v>
      </c>
      <c r="AA358" s="2" t="s">
        <v>498</v>
      </c>
      <c r="AB358" s="2" t="s">
        <v>496</v>
      </c>
      <c r="AC358" s="2" t="s">
        <v>921</v>
      </c>
      <c r="AD358" s="2" t="s">
        <v>1941</v>
      </c>
      <c r="AE358" s="2" t="s">
        <v>1942</v>
      </c>
      <c r="AF358" s="2" t="s">
        <v>1943</v>
      </c>
      <c r="AG358" s="2" t="s">
        <v>1944</v>
      </c>
    </row>
    <row r="359" spans="1:34" x14ac:dyDescent="0.25">
      <c r="A359" s="24" t="s">
        <v>3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4">
        <v>0</v>
      </c>
    </row>
    <row r="360" spans="1:33" x14ac:dyDescent="0.25">
      <c r="A360" s="24"/>
      <c r="B360" s="2">
        <v>10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</row>
    <row r="361" spans="1:33" x14ac:dyDescent="0.25">
      <c r="A361" s="24"/>
      <c r="B361" s="2">
        <v>110</v>
      </c>
      <c r="C361" s="2">
        <v>110</v>
      </c>
      <c r="D361" s="2">
        <v>220</v>
      </c>
      <c r="E361" s="2">
        <v>76</v>
      </c>
      <c r="F361" s="2">
        <v>200</v>
      </c>
      <c r="G361" s="2">
        <v>40</v>
      </c>
      <c r="H361" s="2">
        <v>86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</row>
    <row r="362" spans="1:33" x14ac:dyDescent="0.25">
      <c r="A362" s="24"/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50</v>
      </c>
      <c r="J362" s="2">
        <v>40</v>
      </c>
      <c r="K362" s="2">
        <v>20</v>
      </c>
      <c r="L362" s="2">
        <v>40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</row>
    <row r="363" spans="1:33" x14ac:dyDescent="0.25">
      <c r="A363" s="24"/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10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</row>
    <row r="364" spans="1:33" x14ac:dyDescent="0.25">
      <c r="A364" s="24"/>
      <c r="B364" s="2">
        <v>50</v>
      </c>
      <c r="C364" s="2">
        <v>0</v>
      </c>
      <c r="D364" s="2">
        <v>0</v>
      </c>
      <c r="E364" s="2">
        <v>0</v>
      </c>
      <c r="F364" s="2">
        <v>20</v>
      </c>
      <c r="G364" s="2">
        <v>20</v>
      </c>
      <c r="H364" s="2">
        <v>0</v>
      </c>
      <c r="I364" s="2">
        <v>0</v>
      </c>
      <c r="J364" s="2">
        <v>0</v>
      </c>
      <c r="K364" s="2">
        <v>0</v>
      </c>
      <c r="L364" s="2">
        <v>10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</row>
    <row r="365" spans="1:33" x14ac:dyDescent="0.25">
      <c r="A365" s="24"/>
      <c r="B365" s="2">
        <v>0</v>
      </c>
      <c r="C365" s="2">
        <v>0</v>
      </c>
      <c r="D365" s="2">
        <v>0</v>
      </c>
      <c r="E365" s="2">
        <v>0</v>
      </c>
      <c r="F365" s="2">
        <v>200</v>
      </c>
      <c r="G365" s="2">
        <v>50</v>
      </c>
      <c r="H365" s="2">
        <v>10</v>
      </c>
      <c r="I365" s="2">
        <v>0</v>
      </c>
      <c r="J365" s="2">
        <v>35</v>
      </c>
      <c r="K365" s="2">
        <v>0</v>
      </c>
      <c r="L365" s="2">
        <v>25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</row>
    <row r="366" spans="1:33" x14ac:dyDescent="0.25">
      <c r="A366" s="24"/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224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</row>
    <row r="367" spans="1:33" x14ac:dyDescent="0.25">
      <c r="A367" s="24"/>
      <c r="B367" s="2">
        <v>24</v>
      </c>
      <c r="C367" s="2">
        <v>24</v>
      </c>
      <c r="D367" s="2">
        <v>0</v>
      </c>
      <c r="E367" s="2">
        <v>36</v>
      </c>
      <c r="F367" s="2">
        <v>0</v>
      </c>
      <c r="G367" s="2">
        <v>0</v>
      </c>
      <c r="H367" s="2">
        <v>0</v>
      </c>
      <c r="I367" s="2">
        <v>20</v>
      </c>
      <c r="J367" s="2">
        <v>12</v>
      </c>
      <c r="K367" s="2">
        <v>0</v>
      </c>
      <c r="L367" s="2">
        <v>10</v>
      </c>
      <c r="M367" s="2">
        <v>12</v>
      </c>
      <c r="N367" s="2">
        <v>0</v>
      </c>
      <c r="O367" s="2">
        <v>12</v>
      </c>
      <c r="P367" s="2">
        <v>12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</row>
    <row r="368" spans="1:33" x14ac:dyDescent="0.25">
      <c r="A368" s="24"/>
      <c r="B368" s="2">
        <v>0</v>
      </c>
      <c r="C368" s="2">
        <v>0</v>
      </c>
      <c r="D368" s="2">
        <v>0</v>
      </c>
      <c r="E368" s="2">
        <v>0</v>
      </c>
      <c r="F368" s="2">
        <v>100</v>
      </c>
      <c r="G368" s="2">
        <v>100</v>
      </c>
      <c r="H368" s="2">
        <v>0</v>
      </c>
      <c r="I368" s="2">
        <v>20</v>
      </c>
      <c r="J368" s="2">
        <v>0</v>
      </c>
      <c r="K368" s="2">
        <v>30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</row>
    <row r="369" spans="1:33" x14ac:dyDescent="0.25">
      <c r="A369" s="24"/>
      <c r="B369" s="2">
        <v>0</v>
      </c>
      <c r="C369" s="2">
        <v>204</v>
      </c>
      <c r="D369" s="2">
        <v>640</v>
      </c>
      <c r="E369" s="2">
        <v>0</v>
      </c>
      <c r="F369" s="2">
        <v>600</v>
      </c>
      <c r="G369" s="2">
        <v>0</v>
      </c>
      <c r="H369" s="2">
        <v>0</v>
      </c>
      <c r="I369" s="2">
        <v>165</v>
      </c>
      <c r="J369" s="2">
        <v>80</v>
      </c>
      <c r="K369" s="2">
        <v>0</v>
      </c>
      <c r="L369" s="2">
        <v>0</v>
      </c>
      <c r="M369" s="2">
        <v>0</v>
      </c>
      <c r="N369" s="2">
        <v>0</v>
      </c>
      <c r="O369" s="2">
        <v>204</v>
      </c>
      <c r="P369" s="2">
        <v>0</v>
      </c>
      <c r="Q369" s="2">
        <v>300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</row>
    <row r="370" spans="1:33" x14ac:dyDescent="0.25">
      <c r="A370" s="24"/>
      <c r="B370" s="2">
        <v>320</v>
      </c>
      <c r="C370" s="2">
        <v>0</v>
      </c>
      <c r="D370" s="2">
        <v>0</v>
      </c>
      <c r="E370" s="2">
        <v>160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300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</row>
    <row r="371" spans="1:33" x14ac:dyDescent="0.25">
      <c r="A371" s="24"/>
      <c r="B371" s="2">
        <v>0</v>
      </c>
      <c r="C371" s="2">
        <v>125</v>
      </c>
      <c r="D371" s="2">
        <v>0</v>
      </c>
      <c r="E371" s="2">
        <v>0</v>
      </c>
      <c r="F371" s="2">
        <v>0</v>
      </c>
      <c r="G371" s="2">
        <v>0</v>
      </c>
      <c r="H371" s="2">
        <v>240</v>
      </c>
      <c r="I371" s="2">
        <v>125</v>
      </c>
      <c r="J371" s="2">
        <v>0</v>
      </c>
      <c r="K371" s="2">
        <v>80</v>
      </c>
      <c r="L371" s="2">
        <v>0</v>
      </c>
      <c r="M371" s="2">
        <v>58</v>
      </c>
      <c r="N371" s="2">
        <v>0</v>
      </c>
      <c r="O371" s="2">
        <v>80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</row>
    <row r="372" spans="1:33" x14ac:dyDescent="0.25">
      <c r="A372" s="24"/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22</v>
      </c>
      <c r="N372" s="2">
        <v>30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</row>
    <row r="373" spans="1:33" x14ac:dyDescent="0.25">
      <c r="A373" s="24"/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70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</row>
    <row r="374" spans="1:33" x14ac:dyDescent="0.25">
      <c r="A374" s="24"/>
      <c r="B374" s="2">
        <v>0</v>
      </c>
      <c r="C374" s="2">
        <v>100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34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</row>
    <row r="375" spans="1:33" x14ac:dyDescent="0.25">
      <c r="A375" s="24"/>
      <c r="B375" s="2">
        <v>0</v>
      </c>
      <c r="C375" s="2">
        <v>95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</row>
    <row r="376" spans="1:33" x14ac:dyDescent="0.25">
      <c r="A376" s="24"/>
      <c r="B376" s="2">
        <v>100</v>
      </c>
      <c r="C376" s="2">
        <v>0</v>
      </c>
      <c r="D376" s="2">
        <v>200</v>
      </c>
      <c r="E376" s="2">
        <v>0</v>
      </c>
      <c r="F376" s="2">
        <v>0</v>
      </c>
      <c r="G376" s="2">
        <v>0</v>
      </c>
      <c r="H376" s="2">
        <v>33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54</v>
      </c>
      <c r="P376" s="2">
        <v>100</v>
      </c>
      <c r="Q376" s="2">
        <v>0</v>
      </c>
      <c r="R376" s="2">
        <v>0</v>
      </c>
      <c r="S376" s="2">
        <v>54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</row>
    <row r="377" spans="1:33" x14ac:dyDescent="0.25">
      <c r="A377" s="24"/>
      <c r="B377" s="2">
        <v>40</v>
      </c>
      <c r="C377" s="2">
        <v>0</v>
      </c>
      <c r="D377" s="2">
        <v>80</v>
      </c>
      <c r="E377" s="2">
        <v>0</v>
      </c>
      <c r="F377" s="2">
        <v>0</v>
      </c>
      <c r="G377" s="2">
        <v>0</v>
      </c>
      <c r="H377" s="2">
        <v>67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24</v>
      </c>
      <c r="O377" s="2">
        <v>16</v>
      </c>
      <c r="P377" s="2">
        <v>40</v>
      </c>
      <c r="Q377" s="2">
        <v>0</v>
      </c>
      <c r="R377" s="2">
        <v>0</v>
      </c>
      <c r="S377" s="2">
        <v>16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</row>
    <row r="378" spans="1:33" x14ac:dyDescent="0.25">
      <c r="A378" s="24"/>
      <c r="B378" s="2">
        <v>368</v>
      </c>
      <c r="C378" s="2">
        <v>184</v>
      </c>
      <c r="D378" s="2">
        <v>500</v>
      </c>
      <c r="E378" s="2">
        <v>300</v>
      </c>
      <c r="F378" s="2">
        <v>0</v>
      </c>
      <c r="G378" s="2">
        <v>0</v>
      </c>
      <c r="H378" s="2">
        <v>0</v>
      </c>
      <c r="I378" s="2">
        <v>0</v>
      </c>
      <c r="J378" s="2">
        <v>100</v>
      </c>
      <c r="K378" s="2">
        <v>100</v>
      </c>
      <c r="L378" s="2">
        <v>0</v>
      </c>
      <c r="M378" s="2">
        <v>42</v>
      </c>
      <c r="N378" s="2">
        <v>0</v>
      </c>
      <c r="O378" s="2">
        <v>0</v>
      </c>
      <c r="P378" s="2">
        <v>0</v>
      </c>
      <c r="Q378" s="2">
        <v>300</v>
      </c>
      <c r="R378" s="2">
        <v>0</v>
      </c>
      <c r="S378" s="2">
        <v>0</v>
      </c>
      <c r="T378" s="2">
        <v>60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</row>
    <row r="379" spans="1:33" x14ac:dyDescent="0.25">
      <c r="A379" s="24"/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165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</row>
    <row r="380" spans="1:33" x14ac:dyDescent="0.25">
      <c r="A380" s="24"/>
      <c r="B380" s="2">
        <v>232</v>
      </c>
      <c r="C380" s="2">
        <v>84</v>
      </c>
      <c r="D380" s="2">
        <v>200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15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</row>
    <row r="381" spans="1:33" x14ac:dyDescent="0.25">
      <c r="A381" s="24"/>
      <c r="B381" s="2">
        <v>0</v>
      </c>
      <c r="C381" s="2">
        <v>32</v>
      </c>
      <c r="D381" s="2">
        <v>0</v>
      </c>
      <c r="E381" s="2">
        <v>0</v>
      </c>
      <c r="F381" s="2">
        <v>0</v>
      </c>
      <c r="G381" s="2">
        <v>0</v>
      </c>
      <c r="H381" s="2">
        <v>15</v>
      </c>
      <c r="I381" s="2">
        <v>0</v>
      </c>
      <c r="J381" s="2">
        <v>0</v>
      </c>
      <c r="K381" s="2">
        <v>0</v>
      </c>
      <c r="L381" s="2">
        <v>0</v>
      </c>
      <c r="M381" s="2">
        <v>45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</row>
    <row r="382" spans="1:33" x14ac:dyDescent="0.25">
      <c r="A382" s="24"/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150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</row>
    <row r="383" spans="1:33" x14ac:dyDescent="0.25">
      <c r="A383" s="24"/>
      <c r="B383" s="2">
        <v>0</v>
      </c>
      <c r="C383" s="2">
        <v>0</v>
      </c>
      <c r="D383" s="2">
        <v>0</v>
      </c>
      <c r="E383" s="2">
        <v>0</v>
      </c>
      <c r="F383" s="2">
        <v>500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</row>
    <row r="384" spans="1:33" x14ac:dyDescent="0.25">
      <c r="A384" s="24"/>
      <c r="B384" s="2">
        <v>160</v>
      </c>
      <c r="C384" s="2">
        <v>69</v>
      </c>
      <c r="D384" s="2">
        <v>0</v>
      </c>
      <c r="E384" s="2">
        <v>50</v>
      </c>
      <c r="F384" s="2">
        <v>0</v>
      </c>
      <c r="G384" s="2">
        <v>0</v>
      </c>
      <c r="H384" s="2">
        <v>0</v>
      </c>
      <c r="I384" s="2">
        <v>50</v>
      </c>
      <c r="J384" s="2">
        <v>0</v>
      </c>
      <c r="K384" s="2">
        <v>50</v>
      </c>
      <c r="L384" s="2">
        <v>0</v>
      </c>
      <c r="M384" s="2">
        <v>0</v>
      </c>
      <c r="N384" s="2">
        <v>0</v>
      </c>
      <c r="O384" s="2">
        <v>52</v>
      </c>
      <c r="P384" s="2">
        <v>80</v>
      </c>
      <c r="Q384" s="2">
        <v>50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</row>
    <row r="385" spans="1:33" x14ac:dyDescent="0.25">
      <c r="A385" s="24"/>
      <c r="B385" s="2">
        <v>160</v>
      </c>
      <c r="C385" s="2">
        <v>69</v>
      </c>
      <c r="D385" s="2">
        <v>200</v>
      </c>
      <c r="E385" s="2">
        <v>30</v>
      </c>
      <c r="F385" s="2">
        <v>0</v>
      </c>
      <c r="G385" s="2">
        <v>0</v>
      </c>
      <c r="H385" s="2">
        <v>0</v>
      </c>
      <c r="I385" s="2">
        <v>50</v>
      </c>
      <c r="J385" s="2">
        <v>0</v>
      </c>
      <c r="K385" s="2">
        <v>50</v>
      </c>
      <c r="L385" s="2">
        <v>0</v>
      </c>
      <c r="M385" s="2">
        <v>0</v>
      </c>
      <c r="N385" s="2">
        <v>0</v>
      </c>
      <c r="O385" s="2">
        <v>28</v>
      </c>
      <c r="P385" s="2">
        <v>80</v>
      </c>
      <c r="Q385" s="2">
        <v>50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</row>
    <row r="386" spans="1:33" x14ac:dyDescent="0.25">
      <c r="A386" s="24"/>
      <c r="B386" s="2">
        <v>0</v>
      </c>
      <c r="C386" s="2">
        <v>22</v>
      </c>
      <c r="D386" s="2">
        <v>300</v>
      </c>
      <c r="E386" s="2">
        <v>60</v>
      </c>
      <c r="F386" s="2">
        <v>500</v>
      </c>
      <c r="G386" s="2">
        <v>0</v>
      </c>
      <c r="H386" s="2">
        <v>0</v>
      </c>
      <c r="I386" s="2">
        <v>0</v>
      </c>
      <c r="J386" s="2">
        <v>48</v>
      </c>
      <c r="K386" s="2">
        <v>100</v>
      </c>
      <c r="L386" s="2">
        <v>0</v>
      </c>
      <c r="M386" s="2">
        <v>0</v>
      </c>
      <c r="N386" s="2">
        <v>40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</row>
    <row r="387" spans="1:33" x14ac:dyDescent="0.25">
      <c r="A387" s="24"/>
      <c r="B387" s="2">
        <v>96</v>
      </c>
      <c r="C387" s="2">
        <v>0</v>
      </c>
      <c r="D387" s="2">
        <v>0</v>
      </c>
      <c r="E387" s="2">
        <v>50</v>
      </c>
      <c r="F387" s="2">
        <v>0</v>
      </c>
      <c r="G387" s="2">
        <v>0</v>
      </c>
      <c r="H387" s="2">
        <v>72</v>
      </c>
      <c r="I387" s="2">
        <v>40</v>
      </c>
      <c r="J387" s="2">
        <v>60</v>
      </c>
      <c r="K387" s="2">
        <v>80</v>
      </c>
      <c r="L387" s="2">
        <v>0</v>
      </c>
      <c r="M387" s="2">
        <v>0</v>
      </c>
      <c r="N387" s="2">
        <v>0</v>
      </c>
      <c r="O387" s="2">
        <v>48</v>
      </c>
      <c r="P387" s="2">
        <v>0</v>
      </c>
      <c r="Q387" s="2">
        <v>0</v>
      </c>
      <c r="R387" s="2">
        <v>0</v>
      </c>
      <c r="S387" s="2">
        <v>96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</row>
    <row r="388" spans="1:33" x14ac:dyDescent="0.25">
      <c r="A388" s="24"/>
      <c r="B388" s="2">
        <v>0</v>
      </c>
      <c r="C388" s="2">
        <v>0</v>
      </c>
      <c r="D388" s="2">
        <v>100</v>
      </c>
      <c r="E388" s="2">
        <v>0</v>
      </c>
      <c r="F388" s="2">
        <v>300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100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</row>
    <row r="389" spans="1:33" x14ac:dyDescent="0.25">
      <c r="A389" s="24"/>
      <c r="B389" s="2">
        <v>0</v>
      </c>
      <c r="C389" s="2">
        <v>0</v>
      </c>
      <c r="D389" s="2">
        <v>0</v>
      </c>
      <c r="E389" s="2">
        <v>0</v>
      </c>
      <c r="F389" s="2">
        <v>300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</row>
    <row r="390" spans="1:33" x14ac:dyDescent="0.25">
      <c r="A390" s="24"/>
      <c r="B390" s="2">
        <v>0</v>
      </c>
      <c r="C390" s="2">
        <v>200</v>
      </c>
      <c r="D390" s="2">
        <v>0</v>
      </c>
      <c r="E390" s="2">
        <v>0</v>
      </c>
      <c r="F390" s="2">
        <v>700</v>
      </c>
      <c r="G390" s="2">
        <v>0</v>
      </c>
      <c r="H390" s="2">
        <v>80</v>
      </c>
      <c r="I390" s="2">
        <v>20</v>
      </c>
      <c r="J390" s="2">
        <v>60</v>
      </c>
      <c r="K390" s="2">
        <v>180</v>
      </c>
      <c r="L390" s="2">
        <v>80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</row>
    <row r="391" spans="1:33" x14ac:dyDescent="0.25">
      <c r="A391" s="24"/>
      <c r="B391" s="2">
        <v>130</v>
      </c>
      <c r="C391" s="2">
        <v>130</v>
      </c>
      <c r="D391" s="2">
        <v>0</v>
      </c>
      <c r="E391" s="2">
        <v>200</v>
      </c>
      <c r="F391" s="2">
        <v>1000</v>
      </c>
      <c r="G391" s="2">
        <v>0</v>
      </c>
      <c r="H391" s="2">
        <v>50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100</v>
      </c>
      <c r="R391" s="2">
        <v>100</v>
      </c>
      <c r="S391" s="2">
        <v>0</v>
      </c>
      <c r="T391" s="2">
        <v>0</v>
      </c>
      <c r="U391" s="2">
        <v>0</v>
      </c>
      <c r="V391" s="2">
        <v>0</v>
      </c>
      <c r="W391" s="2">
        <v>120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</row>
    <row r="392" spans="1:33" x14ac:dyDescent="0.25">
      <c r="A392" s="24"/>
      <c r="B392" s="2">
        <v>130</v>
      </c>
      <c r="C392" s="2">
        <v>130</v>
      </c>
      <c r="D392" s="2">
        <v>0</v>
      </c>
      <c r="E392" s="2">
        <v>100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</row>
    <row r="393" spans="1:33" x14ac:dyDescent="0.25">
      <c r="A393" s="24"/>
      <c r="B393" s="2">
        <v>80</v>
      </c>
      <c r="C393" s="2">
        <v>83</v>
      </c>
      <c r="D393" s="2">
        <v>600</v>
      </c>
      <c r="E393" s="2">
        <v>50</v>
      </c>
      <c r="F393" s="2">
        <v>500</v>
      </c>
      <c r="G393" s="2">
        <v>0</v>
      </c>
      <c r="H393" s="2">
        <v>0</v>
      </c>
      <c r="I393" s="2">
        <v>0</v>
      </c>
      <c r="J393" s="2">
        <v>20</v>
      </c>
      <c r="K393" s="2">
        <v>100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</row>
    <row r="394" spans="1:33" x14ac:dyDescent="0.25">
      <c r="A394" s="24"/>
      <c r="B394" s="2">
        <v>92</v>
      </c>
      <c r="C394" s="2">
        <v>89</v>
      </c>
      <c r="D394" s="2">
        <v>280</v>
      </c>
      <c r="E394" s="2">
        <v>0</v>
      </c>
      <c r="F394" s="2">
        <v>100</v>
      </c>
      <c r="G394" s="2">
        <v>0</v>
      </c>
      <c r="H394" s="2">
        <v>0</v>
      </c>
      <c r="I394" s="2">
        <v>50</v>
      </c>
      <c r="J394" s="2">
        <v>20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</row>
    <row r="395" spans="1:33" x14ac:dyDescent="0.25">
      <c r="A395" s="24"/>
      <c r="B395" s="2">
        <v>0</v>
      </c>
      <c r="C395" s="2">
        <v>0</v>
      </c>
      <c r="D395" s="2">
        <v>0</v>
      </c>
      <c r="E395" s="2">
        <v>40</v>
      </c>
      <c r="F395" s="2">
        <v>100</v>
      </c>
      <c r="G395" s="2">
        <v>0</v>
      </c>
      <c r="H395" s="2">
        <v>60</v>
      </c>
      <c r="I395" s="2">
        <v>50</v>
      </c>
      <c r="J395" s="2">
        <v>0</v>
      </c>
      <c r="K395" s="2">
        <v>0</v>
      </c>
      <c r="L395" s="2">
        <v>0</v>
      </c>
      <c r="M395" s="2">
        <v>15</v>
      </c>
      <c r="N395" s="2">
        <v>0</v>
      </c>
      <c r="O395" s="2">
        <v>0</v>
      </c>
      <c r="P395" s="2">
        <v>50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</row>
    <row r="396" spans="1:33" x14ac:dyDescent="0.25">
      <c r="A396" s="24"/>
      <c r="B396" s="2">
        <v>100</v>
      </c>
      <c r="C396" s="2">
        <v>94</v>
      </c>
      <c r="D396" s="2">
        <v>100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</row>
    <row r="397" spans="1:33" x14ac:dyDescent="0.25">
      <c r="A397" s="24"/>
      <c r="B397" s="2">
        <v>512</v>
      </c>
      <c r="C397" s="2">
        <v>200</v>
      </c>
      <c r="D397" s="2">
        <v>512</v>
      </c>
      <c r="E397" s="2">
        <v>64</v>
      </c>
      <c r="F397" s="2">
        <v>100</v>
      </c>
      <c r="G397" s="2">
        <v>180</v>
      </c>
      <c r="H397" s="2">
        <v>100</v>
      </c>
      <c r="I397" s="2">
        <v>0</v>
      </c>
      <c r="J397" s="2">
        <v>0</v>
      </c>
      <c r="K397" s="2">
        <v>0</v>
      </c>
      <c r="L397" s="2">
        <v>0</v>
      </c>
      <c r="M397" s="2">
        <v>15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</row>
    <row r="398" spans="1:33" x14ac:dyDescent="0.25">
      <c r="A398" s="24"/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138</v>
      </c>
      <c r="J398" s="2">
        <v>50</v>
      </c>
      <c r="K398" s="2">
        <v>100</v>
      </c>
      <c r="L398" s="2">
        <v>48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</row>
    <row r="399" spans="1:33" x14ac:dyDescent="0.25">
      <c r="A399" s="24"/>
      <c r="B399" s="2">
        <v>0</v>
      </c>
      <c r="C399" s="2">
        <v>0</v>
      </c>
      <c r="D399" s="2">
        <v>200</v>
      </c>
      <c r="E399" s="2">
        <v>300</v>
      </c>
      <c r="F399" s="2">
        <v>250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60</v>
      </c>
      <c r="P399" s="2">
        <v>100</v>
      </c>
      <c r="Q399" s="2">
        <v>100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</row>
    <row r="400" spans="1:33" x14ac:dyDescent="0.25">
      <c r="A400" s="24"/>
      <c r="B400" s="2">
        <v>20</v>
      </c>
      <c r="C400" s="2">
        <v>0</v>
      </c>
      <c r="D400" s="2">
        <v>0</v>
      </c>
      <c r="E400" s="2">
        <v>0</v>
      </c>
      <c r="F400" s="2">
        <v>200</v>
      </c>
      <c r="G400" s="2">
        <v>0</v>
      </c>
      <c r="H400" s="2">
        <v>30</v>
      </c>
      <c r="I400" s="2">
        <v>0</v>
      </c>
      <c r="J400" s="2">
        <v>0</v>
      </c>
      <c r="K400" s="2">
        <v>25</v>
      </c>
      <c r="L400" s="2">
        <v>0</v>
      </c>
      <c r="M400" s="2">
        <v>0</v>
      </c>
      <c r="N400" s="2">
        <v>0</v>
      </c>
      <c r="O400" s="2">
        <v>41</v>
      </c>
      <c r="P400" s="2">
        <v>350</v>
      </c>
      <c r="Q400" s="2">
        <v>0</v>
      </c>
      <c r="R400" s="2">
        <v>5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</row>
    <row r="401" spans="1:33" x14ac:dyDescent="0.25">
      <c r="A401" s="24"/>
      <c r="B401" s="2">
        <v>0</v>
      </c>
      <c r="C401" s="2">
        <v>112</v>
      </c>
      <c r="D401" s="2">
        <v>0</v>
      </c>
      <c r="E401" s="2">
        <v>0</v>
      </c>
      <c r="F401" s="2">
        <v>50</v>
      </c>
      <c r="G401" s="2">
        <v>0</v>
      </c>
      <c r="H401" s="2">
        <v>50</v>
      </c>
      <c r="I401" s="2">
        <v>0</v>
      </c>
      <c r="J401" s="2">
        <v>36</v>
      </c>
      <c r="K401" s="2">
        <v>53</v>
      </c>
      <c r="L401" s="2">
        <v>0</v>
      </c>
      <c r="M401" s="2">
        <v>41</v>
      </c>
      <c r="N401" s="2">
        <v>0</v>
      </c>
      <c r="O401" s="2">
        <v>49</v>
      </c>
      <c r="P401" s="2">
        <v>0</v>
      </c>
      <c r="Q401" s="2">
        <v>0</v>
      </c>
      <c r="R401" s="2">
        <v>80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</row>
    <row r="402" spans="1:33" x14ac:dyDescent="0.25">
      <c r="A402" s="24"/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64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</row>
    <row r="403" spans="1:33" x14ac:dyDescent="0.25">
      <c r="A403" s="24"/>
      <c r="B403" s="2">
        <v>50</v>
      </c>
      <c r="C403" s="2">
        <v>50</v>
      </c>
      <c r="D403" s="2">
        <v>200</v>
      </c>
      <c r="E403" s="2">
        <v>0</v>
      </c>
      <c r="F403" s="2">
        <v>100</v>
      </c>
      <c r="G403" s="2">
        <v>0</v>
      </c>
      <c r="H403" s="2">
        <v>0</v>
      </c>
      <c r="I403" s="2">
        <v>20</v>
      </c>
      <c r="J403" s="2">
        <v>0</v>
      </c>
      <c r="K403" s="2">
        <v>25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50</v>
      </c>
      <c r="X403" s="2">
        <v>0</v>
      </c>
      <c r="Y403" s="2">
        <v>80</v>
      </c>
      <c r="Z403" s="2">
        <v>80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</row>
    <row r="404" spans="1:33" x14ac:dyDescent="0.25">
      <c r="A404" s="24"/>
      <c r="B404" s="2">
        <v>90</v>
      </c>
      <c r="C404" s="2">
        <v>90</v>
      </c>
      <c r="D404" s="2">
        <v>800</v>
      </c>
      <c r="E404" s="2">
        <v>0</v>
      </c>
      <c r="F404" s="2">
        <v>400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</row>
    <row r="405" spans="1:33" x14ac:dyDescent="0.25">
      <c r="A405" s="24"/>
      <c r="B405" s="2">
        <v>0</v>
      </c>
      <c r="C405" s="2">
        <v>0</v>
      </c>
      <c r="D405" s="2">
        <v>0</v>
      </c>
      <c r="E405" s="2">
        <v>40</v>
      </c>
      <c r="F405" s="2">
        <v>0</v>
      </c>
      <c r="G405" s="2">
        <v>0</v>
      </c>
      <c r="H405" s="2">
        <v>50</v>
      </c>
      <c r="I405" s="2">
        <v>40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40</v>
      </c>
      <c r="R405" s="2">
        <v>100</v>
      </c>
      <c r="S405" s="2">
        <v>0</v>
      </c>
      <c r="T405" s="2">
        <v>0</v>
      </c>
      <c r="U405" s="2">
        <v>0</v>
      </c>
      <c r="V405" s="2">
        <v>0</v>
      </c>
      <c r="W405" s="2">
        <v>170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</row>
    <row r="406" spans="1:33" x14ac:dyDescent="0.25">
      <c r="A406" s="24"/>
      <c r="B406" s="2">
        <v>0</v>
      </c>
      <c r="C406" s="2">
        <v>0</v>
      </c>
      <c r="D406" s="2">
        <v>0</v>
      </c>
      <c r="E406" s="2">
        <v>200</v>
      </c>
      <c r="F406" s="2">
        <v>400</v>
      </c>
      <c r="G406" s="2">
        <v>0</v>
      </c>
      <c r="H406" s="2">
        <v>0</v>
      </c>
      <c r="I406" s="2">
        <v>0</v>
      </c>
      <c r="J406" s="2">
        <v>30</v>
      </c>
      <c r="K406" s="2">
        <v>105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260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100</v>
      </c>
      <c r="X406" s="2">
        <v>0</v>
      </c>
      <c r="Y406" s="2">
        <v>50</v>
      </c>
      <c r="Z406" s="2">
        <v>50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</row>
    <row r="407" spans="1:33" x14ac:dyDescent="0.25">
      <c r="A407" s="24"/>
      <c r="B407" s="2">
        <v>100</v>
      </c>
      <c r="C407" s="2">
        <v>0</v>
      </c>
      <c r="D407" s="2">
        <v>0</v>
      </c>
      <c r="E407" s="2">
        <v>150</v>
      </c>
      <c r="F407" s="2">
        <v>1000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100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</row>
    <row r="408" spans="1:33" x14ac:dyDescent="0.25">
      <c r="A408" s="24"/>
      <c r="B408" s="2">
        <v>150</v>
      </c>
      <c r="C408" s="2">
        <v>136</v>
      </c>
      <c r="D408" s="2">
        <v>1000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</row>
    <row r="409" spans="1:33" x14ac:dyDescent="0.25">
      <c r="A409" s="24"/>
      <c r="B409" s="2">
        <v>0</v>
      </c>
      <c r="C409" s="2">
        <v>0</v>
      </c>
      <c r="D409" s="2">
        <v>0</v>
      </c>
      <c r="E409" s="2">
        <v>200</v>
      </c>
      <c r="F409" s="2">
        <v>0</v>
      </c>
      <c r="G409" s="2">
        <v>0</v>
      </c>
      <c r="H409" s="2">
        <v>0</v>
      </c>
      <c r="I409" s="2">
        <v>102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300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</row>
    <row r="410" spans="1:33" x14ac:dyDescent="0.25">
      <c r="A410" s="24"/>
      <c r="B410" s="2">
        <v>0</v>
      </c>
      <c r="C410" s="2">
        <v>0</v>
      </c>
      <c r="D410" s="2">
        <v>0</v>
      </c>
      <c r="E410" s="2">
        <v>0</v>
      </c>
      <c r="F410" s="2">
        <v>-50</v>
      </c>
      <c r="G410" s="2">
        <v>-2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-98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</row>
    <row r="411" spans="1:33" x14ac:dyDescent="0.25">
      <c r="A411" s="24"/>
      <c r="B411" s="2">
        <v>0</v>
      </c>
      <c r="C411" s="2">
        <v>420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</row>
    <row r="412" spans="1:33" x14ac:dyDescent="0.25">
      <c r="A412" s="24"/>
      <c r="B412" s="2">
        <v>350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30</v>
      </c>
      <c r="K412" s="2">
        <v>0</v>
      </c>
      <c r="L412" s="2">
        <v>0</v>
      </c>
      <c r="M412" s="2">
        <v>0</v>
      </c>
      <c r="N412" s="2">
        <v>0</v>
      </c>
      <c r="O412" s="2">
        <v>40</v>
      </c>
      <c r="P412" s="2">
        <v>40</v>
      </c>
      <c r="Q412" s="2">
        <v>200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</row>
    <row r="413" spans="1:33" x14ac:dyDescent="0.25">
      <c r="A413" s="24"/>
      <c r="B413" s="2">
        <v>0</v>
      </c>
      <c r="C413" s="2">
        <v>50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50</v>
      </c>
      <c r="P413" s="2">
        <v>60</v>
      </c>
      <c r="Q413" s="2">
        <v>0</v>
      </c>
      <c r="R413" s="2">
        <v>100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50</v>
      </c>
      <c r="Z413" s="2">
        <v>50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</row>
    <row r="414" spans="1:33" x14ac:dyDescent="0.25">
      <c r="A414" s="24"/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-78</v>
      </c>
      <c r="I414" s="2">
        <v>0</v>
      </c>
      <c r="J414" s="2">
        <v>0</v>
      </c>
      <c r="K414" s="2">
        <v>0</v>
      </c>
      <c r="L414" s="2">
        <v>0</v>
      </c>
      <c r="M414" s="2">
        <v>-14</v>
      </c>
      <c r="N414" s="2">
        <v>0</v>
      </c>
      <c r="O414" s="2">
        <v>-63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-37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</row>
    <row r="415" spans="1:33" x14ac:dyDescent="0.25">
      <c r="A415" s="24"/>
      <c r="B415" s="2">
        <v>0</v>
      </c>
      <c r="C415" s="2">
        <v>0</v>
      </c>
      <c r="D415" s="2">
        <v>0</v>
      </c>
      <c r="E415" s="2">
        <v>0</v>
      </c>
      <c r="F415" s="2">
        <v>700</v>
      </c>
      <c r="G415" s="2">
        <v>0</v>
      </c>
      <c r="H415" s="2">
        <v>0</v>
      </c>
      <c r="I415" s="2">
        <v>0</v>
      </c>
      <c r="J415" s="2">
        <v>50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220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</row>
    <row r="416" spans="1:33" x14ac:dyDescent="0.25">
      <c r="A416" s="24"/>
      <c r="B416" s="2">
        <v>300</v>
      </c>
      <c r="C416" s="2">
        <v>0</v>
      </c>
      <c r="D416" s="2">
        <v>300</v>
      </c>
      <c r="E416" s="2">
        <v>0</v>
      </c>
      <c r="F416" s="2">
        <v>400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30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</row>
    <row r="417" spans="1:33" x14ac:dyDescent="0.25">
      <c r="A417" s="24"/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50</v>
      </c>
      <c r="J417" s="2">
        <v>0</v>
      </c>
      <c r="K417" s="2">
        <v>200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360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</row>
    <row r="418" spans="1:33" x14ac:dyDescent="0.25">
      <c r="A418" s="24"/>
      <c r="B418" s="2">
        <v>500</v>
      </c>
      <c r="C418" s="2">
        <v>197</v>
      </c>
      <c r="D418" s="2">
        <v>284</v>
      </c>
      <c r="E418" s="2">
        <v>168</v>
      </c>
      <c r="F418" s="2">
        <v>350</v>
      </c>
      <c r="G418" s="2">
        <v>0</v>
      </c>
      <c r="H418" s="2">
        <v>0</v>
      </c>
      <c r="I418" s="2">
        <v>71</v>
      </c>
      <c r="J418" s="2">
        <v>0</v>
      </c>
      <c r="K418" s="2">
        <v>200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</row>
    <row r="419" spans="1:33" x14ac:dyDescent="0.25">
      <c r="A419" s="24"/>
      <c r="B419" s="2">
        <v>196</v>
      </c>
      <c r="C419" s="2">
        <v>220</v>
      </c>
      <c r="D419" s="2">
        <v>574</v>
      </c>
      <c r="E419" s="2">
        <v>64</v>
      </c>
      <c r="F419" s="2">
        <v>136</v>
      </c>
      <c r="G419" s="2">
        <v>0</v>
      </c>
      <c r="H419" s="2">
        <v>125</v>
      </c>
      <c r="I419" s="2">
        <v>48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32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100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</row>
    <row r="420" spans="1:33" x14ac:dyDescent="0.25">
      <c r="A420" s="24"/>
      <c r="B420" s="2">
        <v>200</v>
      </c>
      <c r="C420" s="2">
        <v>68</v>
      </c>
      <c r="D420" s="2">
        <v>2</v>
      </c>
      <c r="E420" s="2">
        <v>0</v>
      </c>
      <c r="F420" s="2">
        <v>0</v>
      </c>
      <c r="G420" s="2">
        <v>0</v>
      </c>
      <c r="H420" s="2">
        <v>35</v>
      </c>
      <c r="I420" s="2">
        <v>0</v>
      </c>
      <c r="J420" s="2">
        <v>0</v>
      </c>
      <c r="K420" s="2">
        <v>0</v>
      </c>
      <c r="L420" s="2">
        <v>0</v>
      </c>
      <c r="M420" s="2">
        <v>6</v>
      </c>
      <c r="N420" s="2">
        <v>0</v>
      </c>
      <c r="O420" s="2">
        <v>0</v>
      </c>
      <c r="P420" s="2">
        <v>0</v>
      </c>
      <c r="Q420" s="2">
        <v>100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</row>
    <row r="421" spans="1:33" x14ac:dyDescent="0.25">
      <c r="A421" s="24"/>
      <c r="B421" s="2">
        <v>0</v>
      </c>
      <c r="C421" s="2">
        <v>0</v>
      </c>
      <c r="D421" s="2">
        <v>0</v>
      </c>
      <c r="E421" s="2">
        <v>140</v>
      </c>
      <c r="F421" s="2">
        <v>828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440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</row>
    <row r="422" spans="1:33" x14ac:dyDescent="0.25">
      <c r="A422" s="24"/>
      <c r="B422" s="2">
        <v>252</v>
      </c>
      <c r="C422" s="2">
        <v>210</v>
      </c>
      <c r="D422" s="2">
        <v>420</v>
      </c>
      <c r="E422" s="2">
        <v>0</v>
      </c>
      <c r="F422" s="2">
        <v>0</v>
      </c>
      <c r="G422" s="2">
        <v>0</v>
      </c>
      <c r="H422" s="2">
        <v>0</v>
      </c>
      <c r="I422" s="2">
        <v>140</v>
      </c>
      <c r="J422" s="2">
        <v>0</v>
      </c>
      <c r="K422" s="2">
        <v>196</v>
      </c>
      <c r="L422" s="2">
        <v>0</v>
      </c>
      <c r="M422" s="2">
        <v>66</v>
      </c>
      <c r="N422" s="2">
        <v>0</v>
      </c>
      <c r="O422" s="2">
        <v>70</v>
      </c>
      <c r="P422" s="2">
        <v>85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</row>
    <row r="423" spans="1:33" x14ac:dyDescent="0.25">
      <c r="A423" s="24"/>
      <c r="B423" s="2">
        <v>414</v>
      </c>
      <c r="C423" s="2">
        <v>170</v>
      </c>
      <c r="D423" s="2">
        <v>540</v>
      </c>
      <c r="E423" s="2">
        <v>184</v>
      </c>
      <c r="F423" s="2">
        <v>760</v>
      </c>
      <c r="G423" s="2">
        <v>0</v>
      </c>
      <c r="H423" s="2">
        <v>0</v>
      </c>
      <c r="I423" s="2">
        <v>256</v>
      </c>
      <c r="J423" s="2">
        <v>0</v>
      </c>
      <c r="K423" s="2">
        <v>80</v>
      </c>
      <c r="L423" s="2">
        <v>70</v>
      </c>
      <c r="M423" s="2">
        <v>0</v>
      </c>
      <c r="N423" s="2">
        <v>0</v>
      </c>
      <c r="O423" s="2">
        <v>0</v>
      </c>
      <c r="P423" s="2">
        <v>0</v>
      </c>
      <c r="Q423" s="2">
        <v>184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</row>
    <row r="424" spans="1:33" x14ac:dyDescent="0.25">
      <c r="A424" s="24"/>
      <c r="B424" s="2">
        <v>0</v>
      </c>
      <c r="C424" s="2">
        <v>0</v>
      </c>
      <c r="D424" s="2">
        <v>0</v>
      </c>
      <c r="E424" s="2">
        <v>0</v>
      </c>
      <c r="F424" s="2">
        <v>1000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</row>
    <row r="425" spans="1:33" x14ac:dyDescent="0.25">
      <c r="A425" s="24"/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36</v>
      </c>
      <c r="AB425" s="2">
        <v>6</v>
      </c>
      <c r="AC425" s="2">
        <v>184</v>
      </c>
      <c r="AD425" s="2">
        <v>0</v>
      </c>
      <c r="AE425" s="2">
        <v>0</v>
      </c>
      <c r="AF425" s="2">
        <v>0</v>
      </c>
      <c r="AG425" s="2">
        <v>0</v>
      </c>
    </row>
    <row r="426" spans="1:33" x14ac:dyDescent="0.25">
      <c r="A426" s="24"/>
      <c r="B426" s="2">
        <v>0</v>
      </c>
      <c r="C426" s="2">
        <v>106</v>
      </c>
      <c r="D426" s="2">
        <v>4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16</v>
      </c>
      <c r="L426" s="2">
        <v>14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</row>
    <row r="427" spans="1:33" x14ac:dyDescent="0.25">
      <c r="A427" s="24"/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30</v>
      </c>
      <c r="X427" s="2">
        <v>0</v>
      </c>
      <c r="Y427" s="2">
        <v>150</v>
      </c>
      <c r="Z427" s="2">
        <v>150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</row>
    <row r="428" spans="1:33" x14ac:dyDescent="0.25">
      <c r="A428" s="24"/>
      <c r="B428" s="2">
        <v>60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70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60</v>
      </c>
      <c r="AE428" s="2">
        <v>0</v>
      </c>
      <c r="AF428" s="2">
        <v>0</v>
      </c>
      <c r="AG428" s="2">
        <v>0</v>
      </c>
    </row>
    <row r="429" spans="1:33" x14ac:dyDescent="0.25">
      <c r="A429" s="24"/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60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</row>
    <row r="430" spans="1:33" x14ac:dyDescent="0.25">
      <c r="A430" s="24"/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100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</row>
    <row r="431" spans="1:33" x14ac:dyDescent="0.25">
      <c r="A431" s="24"/>
      <c r="B431" s="2">
        <v>0</v>
      </c>
      <c r="C431" s="2">
        <v>0</v>
      </c>
      <c r="D431" s="2">
        <v>0</v>
      </c>
      <c r="E431" s="2">
        <v>300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200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</row>
    <row r="432" spans="1:33" x14ac:dyDescent="0.25">
      <c r="A432" s="24"/>
      <c r="B432" s="2">
        <v>200</v>
      </c>
      <c r="C432" s="2">
        <v>70</v>
      </c>
      <c r="D432" s="2">
        <v>0</v>
      </c>
      <c r="E432" s="2">
        <v>0</v>
      </c>
      <c r="F432" s="2">
        <v>200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100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</row>
    <row r="433" spans="1:33" x14ac:dyDescent="0.25">
      <c r="A433" s="24"/>
      <c r="B433" s="2">
        <v>100</v>
      </c>
      <c r="C433" s="2">
        <v>50</v>
      </c>
      <c r="D433" s="2">
        <v>0</v>
      </c>
      <c r="E433" s="2">
        <v>0</v>
      </c>
      <c r="F433" s="2">
        <v>0</v>
      </c>
      <c r="G433" s="2">
        <v>100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</row>
    <row r="434" spans="1:33" x14ac:dyDescent="0.25">
      <c r="A434" s="24"/>
      <c r="B434" s="2">
        <v>250</v>
      </c>
      <c r="C434" s="2">
        <v>80</v>
      </c>
      <c r="D434" s="2">
        <v>0</v>
      </c>
      <c r="E434" s="2">
        <v>100</v>
      </c>
      <c r="F434" s="2">
        <v>200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200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120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</row>
    <row r="435" spans="1:33" x14ac:dyDescent="0.25">
      <c r="A435" s="24"/>
      <c r="B435" s="2">
        <v>120</v>
      </c>
      <c r="C435" s="2">
        <v>85</v>
      </c>
      <c r="D435" s="2">
        <v>0</v>
      </c>
      <c r="E435" s="2">
        <v>64</v>
      </c>
      <c r="F435" s="2">
        <v>0</v>
      </c>
      <c r="G435" s="2">
        <v>0</v>
      </c>
      <c r="H435" s="2">
        <v>25</v>
      </c>
      <c r="I435" s="2">
        <v>0</v>
      </c>
      <c r="J435" s="2">
        <v>0</v>
      </c>
      <c r="K435" s="2">
        <v>0</v>
      </c>
      <c r="L435" s="2">
        <v>0</v>
      </c>
      <c r="M435" s="2">
        <v>10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</row>
    <row r="436" spans="1:33" x14ac:dyDescent="0.25">
      <c r="A436" s="24"/>
      <c r="B436" s="2">
        <v>60</v>
      </c>
      <c r="C436" s="2">
        <v>102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20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100</v>
      </c>
      <c r="X436" s="2">
        <v>0</v>
      </c>
      <c r="Y436" s="2">
        <v>0</v>
      </c>
      <c r="Z436" s="2">
        <v>30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</row>
    <row r="437" spans="1:33" x14ac:dyDescent="0.25">
      <c r="A437" s="24"/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60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50</v>
      </c>
      <c r="Z437" s="2">
        <v>20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</row>
    <row r="438" spans="1:33" x14ac:dyDescent="0.25">
      <c r="A438" s="24"/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200</v>
      </c>
      <c r="H438" s="2">
        <v>103</v>
      </c>
      <c r="I438" s="2">
        <v>0</v>
      </c>
      <c r="J438" s="2">
        <v>0</v>
      </c>
      <c r="K438" s="2">
        <v>0</v>
      </c>
      <c r="L438" s="2">
        <v>0</v>
      </c>
      <c r="M438" s="2">
        <v>30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</row>
    <row r="439" spans="1:33" x14ac:dyDescent="0.25">
      <c r="A439" s="24"/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100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</row>
    <row r="440" spans="1:33" x14ac:dyDescent="0.25">
      <c r="A440" s="24"/>
      <c r="B440" s="2">
        <v>620</v>
      </c>
      <c r="C440" s="2">
        <v>310</v>
      </c>
      <c r="D440" s="2">
        <v>400</v>
      </c>
      <c r="E440" s="2">
        <v>0</v>
      </c>
      <c r="F440" s="2">
        <v>1100</v>
      </c>
      <c r="G440" s="2">
        <v>200</v>
      </c>
      <c r="H440" s="2">
        <v>0</v>
      </c>
      <c r="I440" s="2">
        <v>27</v>
      </c>
      <c r="J440" s="2">
        <v>240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50</v>
      </c>
      <c r="Z440" s="2">
        <v>30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</row>
    <row r="441" spans="1:33" x14ac:dyDescent="0.25">
      <c r="A441" s="24"/>
      <c r="B441" s="2">
        <v>86</v>
      </c>
      <c r="C441" s="2">
        <v>69</v>
      </c>
      <c r="D441" s="2">
        <v>0</v>
      </c>
      <c r="E441" s="2">
        <v>80</v>
      </c>
      <c r="F441" s="2">
        <v>0</v>
      </c>
      <c r="G441" s="2">
        <v>200</v>
      </c>
      <c r="H441" s="2">
        <v>90</v>
      </c>
      <c r="I441" s="2">
        <v>64</v>
      </c>
      <c r="J441" s="2">
        <v>0</v>
      </c>
      <c r="K441" s="2">
        <v>0</v>
      </c>
      <c r="L441" s="2">
        <v>48</v>
      </c>
      <c r="M441" s="2">
        <v>28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50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</row>
    <row r="442" spans="1:33" x14ac:dyDescent="0.25">
      <c r="A442" s="24"/>
      <c r="B442" s="2">
        <v>84</v>
      </c>
      <c r="C442" s="2">
        <v>84</v>
      </c>
      <c r="D442" s="2">
        <v>180</v>
      </c>
      <c r="E442" s="2">
        <v>48</v>
      </c>
      <c r="F442" s="2">
        <v>150</v>
      </c>
      <c r="G442" s="2">
        <v>0</v>
      </c>
      <c r="H442" s="2">
        <v>15</v>
      </c>
      <c r="I442" s="2">
        <v>20</v>
      </c>
      <c r="J442" s="2">
        <v>20</v>
      </c>
      <c r="K442" s="2">
        <v>0</v>
      </c>
      <c r="L442" s="2">
        <v>24</v>
      </c>
      <c r="M442" s="2">
        <v>5</v>
      </c>
      <c r="N442" s="2">
        <v>0</v>
      </c>
      <c r="O442" s="2">
        <v>12</v>
      </c>
      <c r="P442" s="2">
        <v>12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</row>
    <row r="443" spans="1:33" x14ac:dyDescent="0.25">
      <c r="A443" s="24"/>
      <c r="B443" s="2">
        <v>56</v>
      </c>
      <c r="C443" s="2">
        <v>56</v>
      </c>
      <c r="D443" s="2">
        <v>112</v>
      </c>
      <c r="E443" s="2">
        <v>16</v>
      </c>
      <c r="F443" s="2">
        <v>0</v>
      </c>
      <c r="G443" s="2">
        <v>0</v>
      </c>
      <c r="H443" s="2">
        <v>27</v>
      </c>
      <c r="I443" s="2">
        <v>0</v>
      </c>
      <c r="J443" s="2">
        <v>22</v>
      </c>
      <c r="K443" s="2">
        <v>0</v>
      </c>
      <c r="L443" s="2">
        <v>0</v>
      </c>
      <c r="M443" s="2">
        <v>10</v>
      </c>
      <c r="N443" s="2">
        <v>0</v>
      </c>
      <c r="O443" s="2">
        <v>0</v>
      </c>
      <c r="P443" s="2">
        <v>0</v>
      </c>
      <c r="Q443" s="2">
        <v>16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x14ac:dyDescent="0.25">
      <c r="A444" s="24"/>
      <c r="B444" s="2">
        <v>392</v>
      </c>
      <c r="C444" s="2">
        <v>392</v>
      </c>
      <c r="D444" s="2">
        <v>640</v>
      </c>
      <c r="E444" s="2">
        <v>112</v>
      </c>
      <c r="F444" s="2">
        <v>320</v>
      </c>
      <c r="G444" s="2">
        <v>0</v>
      </c>
      <c r="H444" s="2">
        <v>0</v>
      </c>
      <c r="I444" s="2">
        <v>64</v>
      </c>
      <c r="J444" s="2">
        <v>0</v>
      </c>
      <c r="K444" s="2">
        <v>0</v>
      </c>
      <c r="L444" s="2">
        <v>0</v>
      </c>
      <c r="M444" s="2">
        <v>27</v>
      </c>
      <c r="N444" s="2">
        <v>0</v>
      </c>
      <c r="O444" s="2">
        <v>0</v>
      </c>
      <c r="P444" s="2">
        <v>0</v>
      </c>
      <c r="Q444" s="2">
        <v>112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</row>
    <row r="445" spans="1:33" x14ac:dyDescent="0.25">
      <c r="A445" s="24"/>
      <c r="B445" s="2">
        <v>100</v>
      </c>
      <c r="C445" s="2">
        <v>100</v>
      </c>
      <c r="D445" s="2">
        <v>200</v>
      </c>
      <c r="E445" s="2">
        <v>0</v>
      </c>
      <c r="F445" s="2">
        <v>50</v>
      </c>
      <c r="G445" s="2">
        <v>0</v>
      </c>
      <c r="H445" s="2">
        <v>150</v>
      </c>
      <c r="I445" s="2">
        <v>0</v>
      </c>
      <c r="J445" s="2">
        <v>30</v>
      </c>
      <c r="K445" s="2">
        <v>50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</row>
    <row r="446" spans="1:33" x14ac:dyDescent="0.25">
      <c r="A446" s="24"/>
      <c r="B446" s="2">
        <v>0</v>
      </c>
      <c r="C446" s="2">
        <v>0</v>
      </c>
      <c r="D446" s="2">
        <v>0</v>
      </c>
      <c r="E446" s="2">
        <v>0</v>
      </c>
      <c r="F446" s="2">
        <v>-152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</row>
    <row r="447" spans="1:33" x14ac:dyDescent="0.25">
      <c r="A447" s="24"/>
      <c r="B447" s="2">
        <v>200</v>
      </c>
      <c r="C447" s="2">
        <v>0</v>
      </c>
      <c r="D447" s="2">
        <v>500</v>
      </c>
      <c r="E447" s="2">
        <v>200</v>
      </c>
      <c r="F447" s="2">
        <v>600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200</v>
      </c>
      <c r="R447" s="2">
        <v>0</v>
      </c>
      <c r="S447" s="2">
        <v>200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</row>
    <row r="448" spans="1:33" x14ac:dyDescent="0.25">
      <c r="A448" s="24"/>
      <c r="B448" s="2">
        <v>200</v>
      </c>
      <c r="C448" s="2">
        <v>220</v>
      </c>
      <c r="D448" s="2">
        <v>300</v>
      </c>
      <c r="E448" s="2">
        <v>180</v>
      </c>
      <c r="F448" s="2">
        <v>900</v>
      </c>
      <c r="G448" s="2">
        <v>0</v>
      </c>
      <c r="H448" s="2">
        <v>0</v>
      </c>
      <c r="I448" s="2">
        <v>60</v>
      </c>
      <c r="J448" s="2">
        <v>0</v>
      </c>
      <c r="K448" s="2">
        <v>100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180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</row>
    <row r="449" spans="1:33" x14ac:dyDescent="0.25">
      <c r="A449" s="24"/>
      <c r="B449" s="2">
        <v>0</v>
      </c>
      <c r="C449" s="2">
        <v>50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100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</row>
    <row r="450" spans="1:33" x14ac:dyDescent="0.25">
      <c r="A450" s="24"/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-43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</row>
    <row r="451" spans="1:33" x14ac:dyDescent="0.25">
      <c r="A451" s="24"/>
      <c r="B451" s="2">
        <v>200</v>
      </c>
      <c r="C451" s="2">
        <v>200</v>
      </c>
      <c r="D451" s="2">
        <v>400</v>
      </c>
      <c r="E451" s="2">
        <v>50</v>
      </c>
      <c r="F451" s="2">
        <v>200</v>
      </c>
      <c r="G451" s="2">
        <v>0</v>
      </c>
      <c r="H451" s="2">
        <v>0</v>
      </c>
      <c r="I451" s="2">
        <v>37</v>
      </c>
      <c r="J451" s="2">
        <v>50</v>
      </c>
      <c r="K451" s="2">
        <v>40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100</v>
      </c>
      <c r="S451" s="2">
        <v>0</v>
      </c>
      <c r="T451" s="2">
        <v>0</v>
      </c>
      <c r="U451" s="2">
        <v>0</v>
      </c>
      <c r="V451" s="2">
        <v>0</v>
      </c>
      <c r="W451" s="2">
        <v>150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</row>
    <row r="452" spans="1:33" x14ac:dyDescent="0.25">
      <c r="A452" s="24"/>
      <c r="B452" s="2">
        <v>0</v>
      </c>
      <c r="C452" s="2">
        <v>0</v>
      </c>
      <c r="D452" s="2">
        <v>400</v>
      </c>
      <c r="E452" s="2">
        <v>0</v>
      </c>
      <c r="F452" s="2">
        <v>400</v>
      </c>
      <c r="G452" s="2">
        <v>0</v>
      </c>
      <c r="H452" s="2">
        <v>50</v>
      </c>
      <c r="I452" s="2">
        <v>0</v>
      </c>
      <c r="J452" s="2">
        <v>0</v>
      </c>
      <c r="K452" s="2">
        <v>0</v>
      </c>
      <c r="L452" s="2">
        <v>0</v>
      </c>
      <c r="M452" s="2">
        <v>25</v>
      </c>
      <c r="N452" s="2">
        <v>0</v>
      </c>
      <c r="O452" s="2">
        <v>40</v>
      </c>
      <c r="P452" s="2">
        <v>100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25</v>
      </c>
      <c r="AA452" s="2">
        <v>0</v>
      </c>
      <c r="AB452" s="2">
        <v>0</v>
      </c>
      <c r="AC452" s="2">
        <v>0</v>
      </c>
      <c r="AD452" s="2">
        <v>0</v>
      </c>
      <c r="AE452" s="2">
        <v>100</v>
      </c>
      <c r="AF452" s="2">
        <v>0</v>
      </c>
      <c r="AG452" s="2">
        <v>0</v>
      </c>
    </row>
    <row r="453" spans="1:33" x14ac:dyDescent="0.25">
      <c r="A453" s="24"/>
      <c r="B453" s="2">
        <v>100</v>
      </c>
      <c r="C453" s="2">
        <v>84</v>
      </c>
      <c r="D453" s="2">
        <v>0</v>
      </c>
      <c r="E453" s="2">
        <v>0</v>
      </c>
      <c r="F453" s="2">
        <v>0</v>
      </c>
      <c r="G453" s="2">
        <v>0</v>
      </c>
      <c r="H453" s="2">
        <v>30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</row>
    <row r="454" spans="1:33" x14ac:dyDescent="0.25">
      <c r="A454" s="24"/>
      <c r="B454" s="2">
        <v>180</v>
      </c>
      <c r="C454" s="2">
        <v>196</v>
      </c>
      <c r="D454" s="2">
        <v>0</v>
      </c>
      <c r="E454" s="2">
        <v>0</v>
      </c>
      <c r="F454" s="2">
        <v>0</v>
      </c>
      <c r="G454" s="2">
        <v>0</v>
      </c>
      <c r="H454" s="2">
        <v>20</v>
      </c>
      <c r="I454" s="2">
        <v>0</v>
      </c>
      <c r="J454" s="2">
        <v>0</v>
      </c>
      <c r="K454" s="2">
        <v>0</v>
      </c>
      <c r="L454" s="2">
        <v>0</v>
      </c>
      <c r="M454" s="2">
        <v>15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</row>
    <row r="455" spans="1:33" x14ac:dyDescent="0.25">
      <c r="A455" s="24"/>
      <c r="B455" s="2">
        <v>0</v>
      </c>
      <c r="C455" s="2">
        <v>0</v>
      </c>
      <c r="D455" s="2">
        <v>0</v>
      </c>
      <c r="E455" s="2">
        <v>0</v>
      </c>
      <c r="F455" s="2">
        <v>300</v>
      </c>
      <c r="G455" s="2">
        <v>0</v>
      </c>
      <c r="H455" s="2">
        <v>100</v>
      </c>
      <c r="I455" s="2">
        <v>0</v>
      </c>
      <c r="J455" s="2">
        <v>50</v>
      </c>
      <c r="K455" s="2">
        <v>50</v>
      </c>
      <c r="L455" s="2">
        <v>0</v>
      </c>
      <c r="M455" s="2">
        <v>15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</row>
    <row r="456" spans="1:33" x14ac:dyDescent="0.25">
      <c r="A456" s="24"/>
      <c r="B456" s="2">
        <v>45</v>
      </c>
      <c r="C456" s="2">
        <v>72</v>
      </c>
      <c r="D456" s="2">
        <v>95</v>
      </c>
      <c r="E456" s="2">
        <v>0</v>
      </c>
      <c r="F456" s="2">
        <v>0</v>
      </c>
      <c r="G456" s="2">
        <v>0</v>
      </c>
      <c r="H456" s="2">
        <v>20</v>
      </c>
      <c r="I456" s="2">
        <v>0</v>
      </c>
      <c r="J456" s="2">
        <v>0</v>
      </c>
      <c r="K456" s="2">
        <v>0</v>
      </c>
      <c r="L456" s="2">
        <v>0</v>
      </c>
      <c r="M456" s="2">
        <v>10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</row>
    <row r="457" spans="1:33" x14ac:dyDescent="0.25">
      <c r="A457" s="24"/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-11</v>
      </c>
      <c r="AB457" s="2">
        <v>-4</v>
      </c>
      <c r="AC457" s="2">
        <v>-181</v>
      </c>
      <c r="AD457" s="2">
        <v>0</v>
      </c>
      <c r="AE457" s="2">
        <v>0</v>
      </c>
      <c r="AF457" s="2">
        <v>0</v>
      </c>
      <c r="AG457" s="2">
        <v>0</v>
      </c>
    </row>
    <row r="458" spans="1:33" x14ac:dyDescent="0.25">
      <c r="A458" s="24"/>
      <c r="B458" s="2">
        <v>165</v>
      </c>
      <c r="C458" s="2">
        <v>144</v>
      </c>
      <c r="D458" s="2">
        <v>381</v>
      </c>
      <c r="E458" s="2">
        <v>0</v>
      </c>
      <c r="F458" s="2">
        <v>400</v>
      </c>
      <c r="G458" s="2">
        <v>0</v>
      </c>
      <c r="H458" s="2">
        <v>172</v>
      </c>
      <c r="I458" s="2">
        <v>0</v>
      </c>
      <c r="J458" s="2">
        <v>0</v>
      </c>
      <c r="K458" s="2">
        <v>0</v>
      </c>
      <c r="L458" s="2">
        <v>0</v>
      </c>
      <c r="M458" s="2">
        <v>20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</row>
    <row r="459" spans="1:33" x14ac:dyDescent="0.25">
      <c r="A459" s="24"/>
      <c r="B459" s="2">
        <v>90</v>
      </c>
      <c r="C459" s="2">
        <v>84</v>
      </c>
      <c r="D459" s="2">
        <v>100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</row>
    <row r="460" spans="1:33" x14ac:dyDescent="0.25">
      <c r="A460" s="24"/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40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</row>
    <row r="461" spans="1:33" x14ac:dyDescent="0.25">
      <c r="A461" s="24"/>
      <c r="B461" s="2">
        <v>100</v>
      </c>
      <c r="C461" s="2">
        <v>100</v>
      </c>
      <c r="D461" s="2">
        <v>200</v>
      </c>
      <c r="E461" s="2">
        <v>100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</row>
    <row r="462" spans="1:33" x14ac:dyDescent="0.25">
      <c r="A462" s="24"/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-188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</row>
    <row r="463" spans="1:33" x14ac:dyDescent="0.25">
      <c r="A463" s="24"/>
      <c r="B463" s="2">
        <v>250</v>
      </c>
      <c r="C463" s="2">
        <v>250</v>
      </c>
      <c r="D463" s="2">
        <v>248</v>
      </c>
      <c r="E463" s="2">
        <v>28</v>
      </c>
      <c r="F463" s="2">
        <v>0</v>
      </c>
      <c r="G463" s="2">
        <v>320</v>
      </c>
      <c r="H463" s="2">
        <v>20</v>
      </c>
      <c r="I463" s="2">
        <v>0</v>
      </c>
      <c r="J463" s="2">
        <v>128</v>
      </c>
      <c r="K463" s="2">
        <v>0</v>
      </c>
      <c r="L463" s="2">
        <v>35</v>
      </c>
      <c r="M463" s="2">
        <v>60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</row>
    <row r="464" spans="1:33" x14ac:dyDescent="0.25">
      <c r="A464" s="24"/>
      <c r="B464" s="2">
        <v>80</v>
      </c>
      <c r="C464" s="2">
        <v>83</v>
      </c>
      <c r="D464" s="2">
        <v>0</v>
      </c>
      <c r="E464" s="2">
        <v>0</v>
      </c>
      <c r="F464" s="2">
        <v>0</v>
      </c>
      <c r="G464" s="2">
        <v>0</v>
      </c>
      <c r="H464" s="2">
        <v>30</v>
      </c>
      <c r="I464" s="2">
        <v>0</v>
      </c>
      <c r="J464" s="2">
        <v>0</v>
      </c>
      <c r="K464" s="2">
        <v>0</v>
      </c>
      <c r="L464" s="2">
        <v>0</v>
      </c>
      <c r="M464" s="2">
        <v>10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</row>
    <row r="465" spans="1:33" x14ac:dyDescent="0.25">
      <c r="A465" s="24"/>
      <c r="B465" s="2">
        <v>82</v>
      </c>
      <c r="C465" s="2">
        <v>79</v>
      </c>
      <c r="D465" s="2">
        <v>0</v>
      </c>
      <c r="E465" s="2">
        <v>0</v>
      </c>
      <c r="F465" s="2">
        <v>100</v>
      </c>
      <c r="G465" s="2">
        <v>0</v>
      </c>
      <c r="H465" s="2">
        <v>100</v>
      </c>
      <c r="I465" s="2">
        <v>0</v>
      </c>
      <c r="J465" s="2">
        <v>0</v>
      </c>
      <c r="K465" s="2">
        <v>0</v>
      </c>
      <c r="L465" s="2">
        <v>0</v>
      </c>
      <c r="M465" s="2">
        <v>100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</row>
    <row r="466" spans="1:33" x14ac:dyDescent="0.25">
      <c r="A466" s="24"/>
      <c r="B466" s="2">
        <v>0</v>
      </c>
      <c r="C466" s="2">
        <v>0</v>
      </c>
      <c r="D466" s="2">
        <v>130</v>
      </c>
      <c r="E466" s="2">
        <v>0</v>
      </c>
      <c r="F466" s="2">
        <v>0</v>
      </c>
      <c r="G466" s="2">
        <v>0</v>
      </c>
      <c r="H466" s="2">
        <v>30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</row>
    <row r="467" spans="1:33" x14ac:dyDescent="0.25">
      <c r="A467" s="24"/>
      <c r="B467" s="2">
        <v>0</v>
      </c>
      <c r="C467" s="2">
        <v>0</v>
      </c>
      <c r="D467" s="2">
        <v>370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</row>
    <row r="468" spans="1:33" x14ac:dyDescent="0.25">
      <c r="A468" s="24"/>
      <c r="B468" s="2">
        <v>120</v>
      </c>
      <c r="C468" s="2">
        <v>80</v>
      </c>
      <c r="D468" s="2">
        <v>180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</row>
    <row r="469" spans="1:33" x14ac:dyDescent="0.25">
      <c r="A469" s="24"/>
      <c r="B469" s="2">
        <v>200</v>
      </c>
      <c r="C469" s="2">
        <v>100</v>
      </c>
      <c r="D469" s="2">
        <v>200</v>
      </c>
      <c r="E469" s="2">
        <v>128</v>
      </c>
      <c r="F469" s="2">
        <v>0</v>
      </c>
      <c r="G469" s="2">
        <v>500</v>
      </c>
      <c r="H469" s="2">
        <v>0</v>
      </c>
      <c r="I469" s="2">
        <v>75</v>
      </c>
      <c r="J469" s="2">
        <v>128</v>
      </c>
      <c r="K469" s="2">
        <v>0</v>
      </c>
      <c r="L469" s="2">
        <v>35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</row>
    <row r="470" spans="1:33" x14ac:dyDescent="0.25">
      <c r="A470" s="24"/>
      <c r="B470" s="2">
        <v>100</v>
      </c>
      <c r="C470" s="2">
        <v>48</v>
      </c>
      <c r="D470" s="2">
        <v>300</v>
      </c>
      <c r="E470" s="2">
        <v>0</v>
      </c>
      <c r="F470" s="2">
        <v>0</v>
      </c>
      <c r="G470" s="2">
        <v>0</v>
      </c>
      <c r="H470" s="2">
        <v>0</v>
      </c>
      <c r="I470" s="2">
        <v>30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</row>
    <row r="471" spans="1:33" x14ac:dyDescent="0.25">
      <c r="A471" s="24"/>
      <c r="B471" s="2">
        <v>130</v>
      </c>
      <c r="C471" s="2">
        <v>65</v>
      </c>
      <c r="D471" s="2">
        <v>120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10</v>
      </c>
      <c r="M471" s="2">
        <v>12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</row>
    <row r="472" spans="1:33" x14ac:dyDescent="0.25">
      <c r="A472" s="24"/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-50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</row>
    <row r="473" spans="1:33" x14ac:dyDescent="0.25">
      <c r="A473" s="24"/>
      <c r="B473" s="2">
        <v>120</v>
      </c>
      <c r="C473" s="2">
        <v>84</v>
      </c>
      <c r="D473" s="2">
        <v>122</v>
      </c>
      <c r="E473" s="2">
        <v>100</v>
      </c>
      <c r="F473" s="2">
        <v>0</v>
      </c>
      <c r="G473" s="2">
        <v>100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15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</row>
    <row r="474" spans="1:33" x14ac:dyDescent="0.25">
      <c r="A474" s="24"/>
      <c r="B474" s="2">
        <v>140</v>
      </c>
      <c r="C474" s="2">
        <v>119</v>
      </c>
      <c r="D474" s="2">
        <v>34</v>
      </c>
      <c r="E474" s="2">
        <v>8</v>
      </c>
      <c r="F474" s="2">
        <v>300</v>
      </c>
      <c r="G474" s="2">
        <v>100</v>
      </c>
      <c r="H474" s="2">
        <v>0</v>
      </c>
      <c r="I474" s="2">
        <v>0</v>
      </c>
      <c r="J474" s="2">
        <v>54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</row>
    <row r="475" spans="1:33" x14ac:dyDescent="0.25">
      <c r="A475" s="24"/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-100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-60</v>
      </c>
      <c r="X475" s="2">
        <v>0</v>
      </c>
      <c r="Y475" s="2">
        <v>0</v>
      </c>
      <c r="Z475" s="2">
        <v>0</v>
      </c>
      <c r="AA475" s="2">
        <v>-9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</row>
    <row r="476" spans="1:33" x14ac:dyDescent="0.25">
      <c r="A476" s="24"/>
      <c r="B476" s="2">
        <v>0</v>
      </c>
      <c r="C476" s="2">
        <v>-103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</row>
    <row r="477" spans="1:33" x14ac:dyDescent="0.25">
      <c r="A477" s="24"/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160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</row>
    <row r="478" spans="1:33" x14ac:dyDescent="0.25">
      <c r="A478" s="24"/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-150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-100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</row>
    <row r="479" spans="1:33" x14ac:dyDescent="0.25">
      <c r="A479" s="24"/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-100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-100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</row>
    <row r="480" spans="1:33" x14ac:dyDescent="0.25">
      <c r="A480" s="24"/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-249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</row>
    <row r="481" spans="1:33" x14ac:dyDescent="0.25">
      <c r="A481" s="24"/>
      <c r="B481" s="2">
        <v>0</v>
      </c>
      <c r="C481" s="2">
        <v>0</v>
      </c>
      <c r="D481" s="2">
        <v>0</v>
      </c>
      <c r="E481" s="2">
        <v>0</v>
      </c>
      <c r="F481" s="2">
        <v>-150</v>
      </c>
      <c r="G481" s="2">
        <v>-100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-15</v>
      </c>
      <c r="N481" s="2">
        <v>0</v>
      </c>
      <c r="O481" s="2">
        <v>0</v>
      </c>
      <c r="P481" s="2">
        <v>0</v>
      </c>
      <c r="Q481" s="2">
        <v>-100</v>
      </c>
      <c r="R481" s="2">
        <v>-2</v>
      </c>
      <c r="S481" s="2">
        <v>0</v>
      </c>
      <c r="T481" s="2">
        <v>0</v>
      </c>
      <c r="U481" s="2">
        <v>0</v>
      </c>
      <c r="V481" s="2">
        <v>0</v>
      </c>
      <c r="W481" s="2">
        <v>-157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</row>
    <row r="482" spans="1:33" x14ac:dyDescent="0.25">
      <c r="A482" s="24"/>
      <c r="B482" s="2">
        <v>0</v>
      </c>
      <c r="C482" s="2">
        <v>0</v>
      </c>
      <c r="D482" s="2">
        <v>-58</v>
      </c>
      <c r="E482" s="2">
        <v>-49</v>
      </c>
      <c r="F482" s="2">
        <v>-127</v>
      </c>
      <c r="G482" s="2">
        <v>-38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-4</v>
      </c>
      <c r="N482" s="2">
        <v>0</v>
      </c>
      <c r="O482" s="2">
        <v>-29</v>
      </c>
      <c r="P482" s="2">
        <v>0</v>
      </c>
      <c r="Q482" s="2">
        <v>-130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-4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</row>
    <row r="483" spans="1:33" x14ac:dyDescent="0.25">
      <c r="A483" s="24"/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-90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</row>
    <row r="484" spans="1:33" x14ac:dyDescent="0.25">
      <c r="A484" s="24"/>
      <c r="B484" s="2">
        <v>0</v>
      </c>
      <c r="C484" s="2">
        <v>-84</v>
      </c>
      <c r="D484" s="2">
        <v>-65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-54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</row>
    <row r="485" spans="1:33" x14ac:dyDescent="0.25">
      <c r="A485" s="24"/>
      <c r="B485" s="2">
        <v>-274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-37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</row>
    <row r="486" spans="1:33" x14ac:dyDescent="0.25">
      <c r="A486" s="24"/>
      <c r="B486" s="2">
        <v>0</v>
      </c>
      <c r="C486" s="2">
        <v>-217</v>
      </c>
      <c r="D486" s="2">
        <v>0</v>
      </c>
      <c r="E486" s="2">
        <v>-79</v>
      </c>
      <c r="F486" s="2">
        <v>-583</v>
      </c>
      <c r="G486" s="2">
        <v>-33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-28</v>
      </c>
      <c r="P486" s="2">
        <v>0</v>
      </c>
      <c r="Q486" s="2">
        <v>-93</v>
      </c>
      <c r="R486" s="2">
        <v>0</v>
      </c>
      <c r="S486" s="2">
        <v>-42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-27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</row>
    <row r="487" spans="1:33" x14ac:dyDescent="0.25">
      <c r="A487" s="24"/>
      <c r="B487" s="2">
        <v>0</v>
      </c>
      <c r="C487" s="2">
        <v>0</v>
      </c>
      <c r="D487" s="2">
        <v>-150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-11</v>
      </c>
      <c r="K487" s="2">
        <v>-58</v>
      </c>
      <c r="L487" s="2">
        <v>-3</v>
      </c>
      <c r="M487" s="2">
        <v>-3</v>
      </c>
      <c r="N487" s="2">
        <v>0</v>
      </c>
      <c r="O487" s="2">
        <v>0</v>
      </c>
      <c r="P487" s="2">
        <v>0</v>
      </c>
      <c r="Q487" s="2">
        <v>0</v>
      </c>
      <c r="R487" s="2">
        <v>-33</v>
      </c>
      <c r="S487" s="2">
        <v>0</v>
      </c>
      <c r="T487" s="2">
        <v>0</v>
      </c>
      <c r="U487" s="2">
        <v>0</v>
      </c>
      <c r="V487" s="2">
        <v>0</v>
      </c>
      <c r="W487" s="2">
        <v>-1</v>
      </c>
      <c r="X487" s="2">
        <v>0</v>
      </c>
      <c r="Y487" s="2">
        <v>0</v>
      </c>
      <c r="Z487" s="2">
        <v>0</v>
      </c>
      <c r="AA487" s="2">
        <v>-1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</row>
    <row r="488" spans="1:33" x14ac:dyDescent="0.25">
      <c r="A488" s="24"/>
      <c r="B488" s="2">
        <v>-65</v>
      </c>
      <c r="C488" s="2">
        <v>-71</v>
      </c>
      <c r="D488" s="2">
        <v>0</v>
      </c>
      <c r="E488" s="2">
        <v>-75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-4</v>
      </c>
      <c r="N488" s="2">
        <v>0</v>
      </c>
      <c r="O488" s="2">
        <v>0</v>
      </c>
      <c r="P488" s="2">
        <v>-24</v>
      </c>
      <c r="Q488" s="2">
        <v>-73</v>
      </c>
      <c r="R488" s="2">
        <v>0</v>
      </c>
      <c r="S488" s="2">
        <v>-14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-8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</row>
    <row r="489" spans="1:33" x14ac:dyDescent="0.25">
      <c r="A489" s="24"/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-6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</row>
    <row r="490" spans="1:33" x14ac:dyDescent="0.25">
      <c r="A490" s="24"/>
      <c r="B490" s="2">
        <v>0</v>
      </c>
      <c r="C490" s="2">
        <v>0</v>
      </c>
      <c r="D490" s="2">
        <v>-50</v>
      </c>
      <c r="E490" s="2">
        <v>-195</v>
      </c>
      <c r="F490" s="2">
        <v>0</v>
      </c>
      <c r="G490" s="2">
        <v>0</v>
      </c>
      <c r="H490" s="2">
        <v>0</v>
      </c>
      <c r="I490" s="2">
        <v>-28</v>
      </c>
      <c r="J490" s="2">
        <v>-15</v>
      </c>
      <c r="K490" s="2">
        <v>0</v>
      </c>
      <c r="L490" s="2">
        <v>-8</v>
      </c>
      <c r="M490" s="2">
        <v>0</v>
      </c>
      <c r="N490" s="2">
        <v>-2</v>
      </c>
      <c r="O490" s="2">
        <v>0</v>
      </c>
      <c r="P490" s="2">
        <v>0</v>
      </c>
      <c r="Q490" s="2">
        <v>-236</v>
      </c>
      <c r="R490" s="2">
        <v>-2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</row>
    <row r="491" spans="1:33" x14ac:dyDescent="0.25">
      <c r="A491" s="24"/>
      <c r="B491" s="2">
        <v>-280</v>
      </c>
      <c r="C491" s="2">
        <v>-245</v>
      </c>
      <c r="D491" s="2">
        <v>0</v>
      </c>
      <c r="E491" s="2">
        <v>0</v>
      </c>
      <c r="F491" s="2">
        <v>0</v>
      </c>
      <c r="G491" s="2">
        <v>0</v>
      </c>
      <c r="H491" s="2">
        <v>-12</v>
      </c>
      <c r="I491" s="2">
        <v>0</v>
      </c>
      <c r="J491" s="2">
        <v>0</v>
      </c>
      <c r="K491" s="2">
        <v>0</v>
      </c>
      <c r="L491" s="2">
        <v>0</v>
      </c>
      <c r="M491" s="2">
        <v>-21</v>
      </c>
      <c r="N491" s="2">
        <v>0</v>
      </c>
      <c r="O491" s="2">
        <v>-9</v>
      </c>
      <c r="P491" s="2">
        <v>0</v>
      </c>
      <c r="Q491" s="2">
        <v>0</v>
      </c>
      <c r="R491" s="2">
        <v>0</v>
      </c>
      <c r="S491" s="2">
        <v>-11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-13</v>
      </c>
      <c r="AA491" s="2">
        <v>-10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</row>
    <row r="492" spans="1:33" x14ac:dyDescent="0.25">
      <c r="A492" s="24"/>
      <c r="B492" s="2">
        <v>0</v>
      </c>
      <c r="C492" s="2">
        <v>0</v>
      </c>
      <c r="D492" s="2">
        <v>0</v>
      </c>
      <c r="E492" s="2">
        <v>0</v>
      </c>
      <c r="F492" s="2">
        <v>-2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-3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</row>
    <row r="493" spans="1:33" x14ac:dyDescent="0.25">
      <c r="A493" s="24"/>
      <c r="B493" s="2">
        <v>-10</v>
      </c>
      <c r="C493" s="2">
        <v>0</v>
      </c>
      <c r="D493" s="2">
        <v>0</v>
      </c>
      <c r="E493" s="2">
        <v>0</v>
      </c>
      <c r="F493" s="2">
        <v>-132</v>
      </c>
      <c r="G493" s="2">
        <v>-10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-10</v>
      </c>
      <c r="Q493" s="2">
        <v>0</v>
      </c>
      <c r="R493" s="2">
        <v>0</v>
      </c>
      <c r="S493" s="2">
        <v>0</v>
      </c>
      <c r="T493" s="2">
        <v>-3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</row>
    <row r="494" spans="1:33" x14ac:dyDescent="0.25">
      <c r="A494" s="24"/>
      <c r="B494" s="2">
        <v>0</v>
      </c>
      <c r="C494" s="2">
        <v>-49</v>
      </c>
      <c r="D494" s="2">
        <v>0</v>
      </c>
      <c r="E494" s="2">
        <v>-108</v>
      </c>
      <c r="F494" s="2">
        <v>0</v>
      </c>
      <c r="G494" s="2">
        <v>0</v>
      </c>
      <c r="H494" s="2">
        <v>-43</v>
      </c>
      <c r="I494" s="2">
        <v>0</v>
      </c>
      <c r="J494" s="2">
        <v>0</v>
      </c>
      <c r="K494" s="2">
        <v>0</v>
      </c>
      <c r="L494" s="2">
        <v>0</v>
      </c>
      <c r="M494" s="2">
        <v>-48</v>
      </c>
      <c r="N494" s="2">
        <v>0</v>
      </c>
      <c r="O494" s="2">
        <v>-35</v>
      </c>
      <c r="P494" s="2">
        <v>0</v>
      </c>
      <c r="Q494" s="2">
        <v>-111</v>
      </c>
      <c r="R494" s="2">
        <v>0</v>
      </c>
      <c r="S494" s="2">
        <v>-34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-18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</row>
    <row r="495" spans="1:33" x14ac:dyDescent="0.25">
      <c r="A495" s="24"/>
      <c r="B495" s="2">
        <v>0</v>
      </c>
      <c r="C495" s="2">
        <v>0</v>
      </c>
      <c r="D495" s="2">
        <v>-91</v>
      </c>
      <c r="E495" s="2">
        <v>0</v>
      </c>
      <c r="F495" s="2">
        <v>0</v>
      </c>
      <c r="G495" s="2">
        <v>0</v>
      </c>
      <c r="H495" s="2">
        <v>0</v>
      </c>
      <c r="I495" s="2">
        <v>-80</v>
      </c>
      <c r="J495" s="2">
        <v>-29</v>
      </c>
      <c r="K495" s="2">
        <v>-11</v>
      </c>
      <c r="L495" s="2">
        <v>-16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-7</v>
      </c>
      <c r="S495" s="2">
        <v>0</v>
      </c>
      <c r="T495" s="2">
        <v>0</v>
      </c>
      <c r="U495" s="2">
        <v>-14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-1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</row>
    <row r="496" spans="1:33" x14ac:dyDescent="0.25">
      <c r="A496" s="24"/>
      <c r="B496" s="2">
        <v>0</v>
      </c>
      <c r="C496" s="2">
        <v>-89</v>
      </c>
      <c r="D496" s="2">
        <v>-232</v>
      </c>
      <c r="E496" s="2">
        <v>-140</v>
      </c>
      <c r="F496" s="2">
        <v>0</v>
      </c>
      <c r="G496" s="2">
        <v>0</v>
      </c>
      <c r="H496" s="2">
        <v>-79</v>
      </c>
      <c r="I496" s="2">
        <v>0</v>
      </c>
      <c r="J496" s="2">
        <v>0</v>
      </c>
      <c r="K496" s="2">
        <v>0</v>
      </c>
      <c r="L496" s="2">
        <v>0</v>
      </c>
      <c r="M496" s="2">
        <v>-15</v>
      </c>
      <c r="N496" s="2">
        <v>0</v>
      </c>
      <c r="O496" s="2">
        <v>-23</v>
      </c>
      <c r="P496" s="2">
        <v>0</v>
      </c>
      <c r="Q496" s="2">
        <v>-150</v>
      </c>
      <c r="R496" s="2">
        <v>-11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</row>
    <row r="497" spans="1:33" x14ac:dyDescent="0.25">
      <c r="A497" s="24"/>
      <c r="B497" s="2">
        <v>-150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-92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-88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</row>
    <row r="498" spans="1:33" x14ac:dyDescent="0.25">
      <c r="A498" s="24"/>
      <c r="B498" s="2">
        <v>0</v>
      </c>
      <c r="C498" s="2">
        <v>-50</v>
      </c>
      <c r="D498" s="2">
        <v>-50</v>
      </c>
      <c r="E498" s="2">
        <v>-14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-46</v>
      </c>
      <c r="P498" s="2">
        <v>0</v>
      </c>
      <c r="Q498" s="2">
        <v>-80</v>
      </c>
      <c r="R498" s="2">
        <v>0</v>
      </c>
      <c r="S498" s="2">
        <v>-1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-8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</row>
    <row r="499" spans="1:33" x14ac:dyDescent="0.25">
      <c r="A499" s="24"/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-67</v>
      </c>
      <c r="I499" s="2">
        <v>0</v>
      </c>
      <c r="J499" s="2">
        <v>0</v>
      </c>
      <c r="K499" s="2">
        <v>0</v>
      </c>
      <c r="L499" s="2">
        <v>0</v>
      </c>
      <c r="M499" s="2">
        <v>-52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</row>
    <row r="500" spans="1:33" x14ac:dyDescent="0.25">
      <c r="A500" s="24"/>
      <c r="B500" s="2">
        <v>0</v>
      </c>
      <c r="C500" s="2">
        <v>0</v>
      </c>
      <c r="D500" s="2">
        <v>0</v>
      </c>
      <c r="E500" s="2">
        <v>0</v>
      </c>
      <c r="F500" s="2">
        <v>-638</v>
      </c>
      <c r="G500" s="2">
        <v>-72</v>
      </c>
      <c r="H500" s="2">
        <v>0</v>
      </c>
      <c r="I500" s="2">
        <v>-101</v>
      </c>
      <c r="J500" s="2">
        <v>-81</v>
      </c>
      <c r="K500" s="2">
        <v>-4</v>
      </c>
      <c r="L500" s="2">
        <v>-33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-52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-1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</row>
    <row r="501" spans="1:33" x14ac:dyDescent="0.25">
      <c r="A501" s="24"/>
      <c r="B501" s="2">
        <v>-34</v>
      </c>
      <c r="C501" s="2">
        <v>-8</v>
      </c>
      <c r="D501" s="2">
        <v>-390</v>
      </c>
      <c r="E501" s="2">
        <v>-91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-1</v>
      </c>
      <c r="P501" s="2">
        <v>-7</v>
      </c>
      <c r="Q501" s="2">
        <v>-168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-11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</row>
    <row r="502" spans="1:33" x14ac:dyDescent="0.25">
      <c r="A502" s="24"/>
      <c r="B502" s="2">
        <v>0</v>
      </c>
      <c r="C502" s="2">
        <v>-84</v>
      </c>
      <c r="D502" s="2">
        <v>-27</v>
      </c>
      <c r="E502" s="2">
        <v>-50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-10</v>
      </c>
      <c r="P502" s="2">
        <v>0</v>
      </c>
      <c r="Q502" s="2">
        <v>-100</v>
      </c>
      <c r="R502" s="2">
        <v>-62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</row>
    <row r="503" spans="1:33" x14ac:dyDescent="0.25">
      <c r="A503" s="24"/>
      <c r="B503" s="2">
        <v>0</v>
      </c>
      <c r="C503" s="2">
        <v>-4</v>
      </c>
      <c r="D503" s="2">
        <v>0</v>
      </c>
      <c r="E503" s="2">
        <v>-8</v>
      </c>
      <c r="F503" s="2">
        <v>0</v>
      </c>
      <c r="G503" s="2">
        <v>0</v>
      </c>
      <c r="H503" s="2">
        <v>-5</v>
      </c>
      <c r="I503" s="2">
        <v>0</v>
      </c>
      <c r="J503" s="2">
        <v>0</v>
      </c>
      <c r="K503" s="2">
        <v>0</v>
      </c>
      <c r="L503" s="2">
        <v>0</v>
      </c>
      <c r="M503" s="2">
        <v>-1</v>
      </c>
      <c r="N503" s="2">
        <v>-10</v>
      </c>
      <c r="O503" s="2">
        <v>-6</v>
      </c>
      <c r="P503" s="2">
        <v>0</v>
      </c>
      <c r="Q503" s="2">
        <v>0</v>
      </c>
      <c r="R503" s="2">
        <v>0</v>
      </c>
      <c r="S503" s="2">
        <v>-2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-8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</row>
    <row r="504" spans="1:33" x14ac:dyDescent="0.25">
      <c r="A504" s="24"/>
      <c r="B504" s="2">
        <v>-80</v>
      </c>
      <c r="C504" s="2">
        <v>-32</v>
      </c>
      <c r="D504" s="2">
        <v>0</v>
      </c>
      <c r="E504" s="2">
        <v>-16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-11</v>
      </c>
      <c r="N504" s="2">
        <v>0</v>
      </c>
      <c r="O504" s="2">
        <v>-3</v>
      </c>
      <c r="P504" s="2">
        <v>0</v>
      </c>
      <c r="Q504" s="2">
        <v>-47</v>
      </c>
      <c r="R504" s="2">
        <v>-22</v>
      </c>
      <c r="S504" s="2">
        <v>-30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</row>
    <row r="505" spans="1:33" x14ac:dyDescent="0.25">
      <c r="A505" s="24"/>
      <c r="B505" s="2">
        <v>0</v>
      </c>
      <c r="C505" s="2">
        <v>0</v>
      </c>
      <c r="D505" s="2">
        <v>-5</v>
      </c>
      <c r="E505" s="2">
        <v>0</v>
      </c>
      <c r="F505" s="2">
        <v>-2</v>
      </c>
      <c r="G505" s="2">
        <v>0</v>
      </c>
      <c r="H505" s="2">
        <v>0</v>
      </c>
      <c r="I505" s="2">
        <v>-16</v>
      </c>
      <c r="J505" s="2">
        <v>-14</v>
      </c>
      <c r="K505" s="2">
        <v>-53</v>
      </c>
      <c r="L505" s="2">
        <v>-1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-10</v>
      </c>
      <c r="U505" s="2">
        <v>0</v>
      </c>
      <c r="V505" s="2">
        <v>0</v>
      </c>
      <c r="W505" s="2">
        <v>-54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</row>
    <row r="506" spans="1:33" x14ac:dyDescent="0.25">
      <c r="A506" s="24"/>
      <c r="B506" s="2">
        <v>0</v>
      </c>
      <c r="C506" s="2">
        <v>-82</v>
      </c>
      <c r="D506" s="2">
        <v>-211</v>
      </c>
      <c r="E506" s="2">
        <v>-58</v>
      </c>
      <c r="F506" s="2">
        <v>-173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-17</v>
      </c>
      <c r="N506" s="2">
        <v>0</v>
      </c>
      <c r="O506" s="2">
        <v>0</v>
      </c>
      <c r="P506" s="2">
        <v>0</v>
      </c>
      <c r="Q506" s="2">
        <v>-34</v>
      </c>
      <c r="R506" s="2">
        <v>-20</v>
      </c>
      <c r="S506" s="2">
        <v>-2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</row>
    <row r="507" spans="1:33" x14ac:dyDescent="0.25">
      <c r="A507" s="24"/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-66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</row>
    <row r="508" spans="1:33" x14ac:dyDescent="0.25">
      <c r="A508" s="24"/>
      <c r="B508" s="2">
        <v>0</v>
      </c>
      <c r="C508" s="2">
        <v>0</v>
      </c>
      <c r="D508" s="2">
        <v>0</v>
      </c>
      <c r="E508" s="2">
        <v>0</v>
      </c>
      <c r="F508" s="2">
        <v>-250</v>
      </c>
      <c r="G508" s="2">
        <v>-40</v>
      </c>
      <c r="H508" s="2">
        <v>-7</v>
      </c>
      <c r="I508" s="2">
        <v>-23</v>
      </c>
      <c r="J508" s="2">
        <v>-65</v>
      </c>
      <c r="K508" s="2">
        <v>-37</v>
      </c>
      <c r="L508" s="2">
        <v>-9</v>
      </c>
      <c r="M508" s="2">
        <v>-3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</row>
    <row r="509" spans="1:33" x14ac:dyDescent="0.25">
      <c r="A509" s="24"/>
      <c r="B509" s="2">
        <v>-80</v>
      </c>
      <c r="C509" s="2">
        <v>-97</v>
      </c>
      <c r="D509" s="2">
        <v>-41</v>
      </c>
      <c r="E509" s="2">
        <v>-31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-3</v>
      </c>
      <c r="P509" s="2">
        <v>0</v>
      </c>
      <c r="Q509" s="2">
        <v>-94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-167</v>
      </c>
      <c r="X509" s="2">
        <v>0</v>
      </c>
      <c r="Y509" s="2">
        <v>0</v>
      </c>
      <c r="Z509" s="2">
        <v>-42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</row>
    <row r="510" spans="1:33" x14ac:dyDescent="0.25">
      <c r="A510" s="24"/>
      <c r="B510" s="2">
        <v>-400</v>
      </c>
      <c r="C510" s="2">
        <v>-340</v>
      </c>
      <c r="D510" s="2">
        <v>-379</v>
      </c>
      <c r="E510" s="2">
        <v>0</v>
      </c>
      <c r="F510" s="2">
        <v>-441</v>
      </c>
      <c r="G510" s="2">
        <v>-76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-75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</row>
    <row r="511" spans="1:33" x14ac:dyDescent="0.25">
      <c r="A511" s="24"/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-80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</row>
    <row r="512" spans="1:33" x14ac:dyDescent="0.25">
      <c r="A512" s="24"/>
      <c r="B512" s="2">
        <v>0</v>
      </c>
      <c r="C512" s="2">
        <v>-66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-27</v>
      </c>
      <c r="J512" s="2">
        <v>-17</v>
      </c>
      <c r="K512" s="2">
        <v>-13</v>
      </c>
      <c r="L512" s="2">
        <v>-22</v>
      </c>
      <c r="M512" s="2">
        <v>0</v>
      </c>
      <c r="N512" s="2">
        <v>0</v>
      </c>
      <c r="O512" s="2">
        <v>-1</v>
      </c>
      <c r="P512" s="2">
        <v>0</v>
      </c>
      <c r="Q512" s="2">
        <v>0</v>
      </c>
      <c r="R512" s="2">
        <v>0</v>
      </c>
      <c r="S512" s="2">
        <v>-7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-34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</row>
    <row r="513" spans="1:33" x14ac:dyDescent="0.25">
      <c r="A513" s="24"/>
      <c r="B513" s="2">
        <v>0</v>
      </c>
      <c r="C513" s="2">
        <v>0</v>
      </c>
      <c r="D513" s="2">
        <v>-32</v>
      </c>
      <c r="E513" s="2">
        <v>0</v>
      </c>
      <c r="F513" s="2">
        <v>-24</v>
      </c>
      <c r="G513" s="2">
        <v>0</v>
      </c>
      <c r="H513" s="2">
        <v>-4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</row>
    <row r="514" spans="1:33" x14ac:dyDescent="0.25">
      <c r="A514" s="24"/>
      <c r="B514" s="2">
        <v>-10</v>
      </c>
      <c r="C514" s="2">
        <v>-1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-5</v>
      </c>
      <c r="K514" s="2">
        <v>-18</v>
      </c>
      <c r="L514" s="2">
        <v>0</v>
      </c>
      <c r="M514" s="2">
        <v>0</v>
      </c>
      <c r="N514" s="2">
        <v>0</v>
      </c>
      <c r="O514" s="2">
        <v>-1</v>
      </c>
      <c r="P514" s="2">
        <v>-3</v>
      </c>
      <c r="Q514" s="2">
        <v>-3</v>
      </c>
      <c r="R514" s="2">
        <v>-25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</row>
    <row r="515" spans="1:33" x14ac:dyDescent="0.25">
      <c r="A515" s="24"/>
      <c r="B515" s="2">
        <v>0</v>
      </c>
      <c r="C515" s="2">
        <v>0</v>
      </c>
      <c r="D515" s="2">
        <v>-13</v>
      </c>
      <c r="E515" s="2">
        <v>-66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-82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</row>
    <row r="516" spans="1:33" x14ac:dyDescent="0.25">
      <c r="A516" s="24"/>
      <c r="B516" s="2">
        <v>0</v>
      </c>
      <c r="C516" s="2">
        <v>0</v>
      </c>
      <c r="D516" s="2">
        <v>-10</v>
      </c>
      <c r="E516" s="2">
        <v>-150</v>
      </c>
      <c r="F516" s="2">
        <v>-22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-182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</row>
    <row r="517" spans="1:33" x14ac:dyDescent="0.25">
      <c r="A517" s="24"/>
      <c r="B517" s="2">
        <v>0</v>
      </c>
      <c r="C517" s="2">
        <v>0</v>
      </c>
      <c r="D517" s="2">
        <v>0</v>
      </c>
      <c r="E517" s="2">
        <v>-50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-50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-100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</row>
    <row r="518" spans="1:33" x14ac:dyDescent="0.25">
      <c r="A518" s="24"/>
      <c r="B518" s="2">
        <v>-80</v>
      </c>
      <c r="C518" s="2">
        <v>-61</v>
      </c>
      <c r="D518" s="2">
        <v>0</v>
      </c>
      <c r="E518" s="2">
        <v>0</v>
      </c>
      <c r="F518" s="2">
        <v>0</v>
      </c>
      <c r="G518" s="2">
        <v>0</v>
      </c>
      <c r="H518" s="2">
        <v>-10</v>
      </c>
      <c r="I518" s="2">
        <v>0</v>
      </c>
      <c r="J518" s="2">
        <v>0</v>
      </c>
      <c r="K518" s="2">
        <v>0</v>
      </c>
      <c r="L518" s="2">
        <v>0</v>
      </c>
      <c r="M518" s="2">
        <v>-3</v>
      </c>
      <c r="N518" s="2">
        <v>0</v>
      </c>
      <c r="O518" s="2">
        <v>-24</v>
      </c>
      <c r="P518" s="2">
        <v>-5</v>
      </c>
      <c r="Q518" s="2">
        <v>0</v>
      </c>
      <c r="R518" s="2">
        <v>0</v>
      </c>
      <c r="S518" s="2">
        <v>-39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-8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</row>
    <row r="519" spans="1:33" x14ac:dyDescent="0.25">
      <c r="A519" s="24"/>
      <c r="B519" s="2">
        <v>-100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</row>
    <row r="520" spans="1:33" x14ac:dyDescent="0.25">
      <c r="A520" s="24"/>
      <c r="B520" s="2">
        <v>0</v>
      </c>
      <c r="C520" s="2">
        <v>0</v>
      </c>
      <c r="D520" s="2">
        <v>0</v>
      </c>
      <c r="E520" s="2">
        <v>-34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-106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-100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</row>
    <row r="521" spans="1:33" x14ac:dyDescent="0.25">
      <c r="A521" s="24"/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-9</v>
      </c>
      <c r="V521" s="2">
        <v>0</v>
      </c>
      <c r="W521" s="2">
        <v>-92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</row>
    <row r="522" spans="1:33" x14ac:dyDescent="0.25">
      <c r="A522" s="24"/>
      <c r="B522" s="2">
        <v>-119</v>
      </c>
      <c r="C522" s="2">
        <v>-64</v>
      </c>
      <c r="D522" s="2">
        <v>0</v>
      </c>
      <c r="E522" s="2">
        <v>0</v>
      </c>
      <c r="F522" s="2">
        <v>-600</v>
      </c>
      <c r="G522" s="2">
        <v>-129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-28</v>
      </c>
      <c r="Q522" s="2">
        <v>0</v>
      </c>
      <c r="R522" s="2">
        <v>0</v>
      </c>
      <c r="S522" s="2">
        <v>-40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-13</v>
      </c>
      <c r="Z522" s="2">
        <v>-57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</row>
    <row r="523" spans="1:33" x14ac:dyDescent="0.25">
      <c r="A523" s="24"/>
      <c r="B523" s="2">
        <v>0</v>
      </c>
      <c r="C523" s="2">
        <v>0</v>
      </c>
      <c r="D523" s="2">
        <v>-116</v>
      </c>
      <c r="E523" s="2">
        <v>-5</v>
      </c>
      <c r="F523" s="2">
        <v>0</v>
      </c>
      <c r="G523" s="2">
        <v>0</v>
      </c>
      <c r="H523" s="2">
        <v>0</v>
      </c>
      <c r="I523" s="2">
        <v>-57</v>
      </c>
      <c r="J523" s="2">
        <v>-19</v>
      </c>
      <c r="K523" s="2">
        <v>-29</v>
      </c>
      <c r="L523" s="2">
        <v>-15</v>
      </c>
      <c r="M523" s="2">
        <v>0</v>
      </c>
      <c r="N523" s="2">
        <v>-2</v>
      </c>
      <c r="O523" s="2">
        <v>0</v>
      </c>
      <c r="P523" s="2">
        <v>0</v>
      </c>
      <c r="Q523" s="2">
        <v>-38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</row>
    <row r="524" spans="1:33" x14ac:dyDescent="0.25">
      <c r="A524" s="24"/>
      <c r="B524" s="2">
        <v>-204</v>
      </c>
      <c r="C524" s="2">
        <v>-66</v>
      </c>
      <c r="D524" s="2">
        <v>-130</v>
      </c>
      <c r="E524" s="2">
        <v>-80</v>
      </c>
      <c r="F524" s="2">
        <v>-162</v>
      </c>
      <c r="G524" s="2">
        <v>0</v>
      </c>
      <c r="H524" s="2">
        <v>-31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-80</v>
      </c>
      <c r="Q524" s="2">
        <v>-23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</row>
    <row r="525" spans="1:33" x14ac:dyDescent="0.25">
      <c r="A525" s="24"/>
      <c r="B525" s="2">
        <v>-151</v>
      </c>
      <c r="C525" s="2">
        <v>-234</v>
      </c>
      <c r="D525" s="2">
        <v>0</v>
      </c>
      <c r="E525" s="2">
        <v>-64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-21</v>
      </c>
      <c r="P525" s="2">
        <v>-74</v>
      </c>
      <c r="Q525" s="2">
        <v>-53</v>
      </c>
      <c r="R525" s="2">
        <v>0</v>
      </c>
      <c r="S525" s="2">
        <v>-13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-46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</row>
    <row r="526" spans="1:33" x14ac:dyDescent="0.25">
      <c r="A526" s="24"/>
      <c r="B526" s="2">
        <v>0</v>
      </c>
      <c r="C526" s="2">
        <v>0</v>
      </c>
      <c r="D526" s="2">
        <v>-188</v>
      </c>
      <c r="E526" s="2">
        <v>0</v>
      </c>
      <c r="F526" s="2">
        <v>-159</v>
      </c>
      <c r="G526" s="2">
        <v>-27</v>
      </c>
      <c r="H526" s="2">
        <v>-47</v>
      </c>
      <c r="I526" s="2">
        <v>-51</v>
      </c>
      <c r="J526" s="2">
        <v>-7</v>
      </c>
      <c r="K526" s="2">
        <v>-57</v>
      </c>
      <c r="L526" s="2">
        <v>-9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</row>
    <row r="527" spans="1:33" x14ac:dyDescent="0.25">
      <c r="A527" s="24"/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-13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</row>
    <row r="528" spans="1:33" x14ac:dyDescent="0.25">
      <c r="A528" s="24"/>
      <c r="B528" s="2">
        <v>-60</v>
      </c>
      <c r="C528" s="2">
        <v>0</v>
      </c>
      <c r="D528" s="2">
        <v>-240</v>
      </c>
      <c r="E528" s="2">
        <v>0</v>
      </c>
      <c r="F528" s="2">
        <v>0</v>
      </c>
      <c r="G528" s="2">
        <v>0</v>
      </c>
      <c r="H528" s="2">
        <v>-136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-12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</row>
    <row r="529" spans="1:33" x14ac:dyDescent="0.25">
      <c r="A529" s="24"/>
      <c r="B529" s="2">
        <v>-60</v>
      </c>
      <c r="C529" s="2">
        <v>-82</v>
      </c>
      <c r="D529" s="2">
        <v>-10</v>
      </c>
      <c r="E529" s="2">
        <v>-30</v>
      </c>
      <c r="F529" s="2">
        <v>-150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-55</v>
      </c>
      <c r="Q529" s="2">
        <v>-50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-20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</row>
    <row r="530" spans="1:33" x14ac:dyDescent="0.25">
      <c r="A530" s="24"/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-27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</row>
    <row r="531" spans="1:33" x14ac:dyDescent="0.25">
      <c r="A531" s="24"/>
      <c r="B531" s="2">
        <v>0</v>
      </c>
      <c r="C531" s="2">
        <v>-68</v>
      </c>
      <c r="D531" s="2">
        <v>-20</v>
      </c>
      <c r="E531" s="2">
        <v>-28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-35</v>
      </c>
      <c r="N531" s="2">
        <v>0</v>
      </c>
      <c r="O531" s="2">
        <v>-14</v>
      </c>
      <c r="P531" s="2">
        <v>0</v>
      </c>
      <c r="Q531" s="2">
        <v>-30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-2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</row>
    <row r="532" spans="1:33" x14ac:dyDescent="0.25">
      <c r="A532" s="24"/>
      <c r="B532" s="2">
        <v>0</v>
      </c>
      <c r="C532" s="2">
        <v>-47</v>
      </c>
      <c r="D532" s="2">
        <v>-2</v>
      </c>
      <c r="E532" s="2">
        <v>-66</v>
      </c>
      <c r="F532" s="2">
        <v>0</v>
      </c>
      <c r="G532" s="2">
        <v>0</v>
      </c>
      <c r="H532" s="2">
        <v>-26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-129</v>
      </c>
      <c r="R532" s="2">
        <v>0</v>
      </c>
      <c r="S532" s="2">
        <v>-1</v>
      </c>
      <c r="T532" s="2">
        <v>-12</v>
      </c>
      <c r="U532" s="2">
        <v>-20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</row>
    <row r="533" spans="1:33" x14ac:dyDescent="0.25">
      <c r="A533" s="24"/>
      <c r="B533" s="2">
        <v>0</v>
      </c>
      <c r="C533" s="2">
        <v>-61</v>
      </c>
      <c r="D533" s="2">
        <v>0</v>
      </c>
      <c r="E533" s="2">
        <v>-93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-9</v>
      </c>
      <c r="L533" s="2">
        <v>0</v>
      </c>
      <c r="M533" s="2">
        <v>0</v>
      </c>
      <c r="N533" s="2">
        <v>0</v>
      </c>
      <c r="O533" s="2">
        <v>-4</v>
      </c>
      <c r="P533" s="2">
        <v>0</v>
      </c>
      <c r="Q533" s="2">
        <v>-62</v>
      </c>
      <c r="R533" s="2">
        <v>0</v>
      </c>
      <c r="S533" s="2">
        <v>-38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-22</v>
      </c>
      <c r="AA533" s="2">
        <v>-2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</row>
    <row r="534" spans="1:33" x14ac:dyDescent="0.25">
      <c r="A534" s="24"/>
      <c r="B534" s="2">
        <v>-40</v>
      </c>
      <c r="C534" s="2">
        <v>0</v>
      </c>
      <c r="D534" s="2">
        <v>-298</v>
      </c>
      <c r="E534" s="2">
        <v>0</v>
      </c>
      <c r="F534" s="2">
        <v>-157</v>
      </c>
      <c r="G534" s="2">
        <v>-19</v>
      </c>
      <c r="H534" s="2">
        <v>-41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-11</v>
      </c>
      <c r="Q534" s="2">
        <v>0</v>
      </c>
      <c r="R534" s="2">
        <v>0</v>
      </c>
      <c r="S534" s="2">
        <v>0</v>
      </c>
      <c r="T534" s="2">
        <v>-11</v>
      </c>
      <c r="U534" s="2">
        <v>0</v>
      </c>
      <c r="V534" s="2">
        <v>0</v>
      </c>
      <c r="W534" s="2">
        <v>0</v>
      </c>
      <c r="X534" s="2">
        <v>0</v>
      </c>
      <c r="Y534" s="2">
        <v>-8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</row>
    <row r="535" spans="1:33" x14ac:dyDescent="0.25">
      <c r="A535" s="24"/>
      <c r="B535" s="2">
        <v>-334</v>
      </c>
      <c r="C535" s="2">
        <v>-108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-1</v>
      </c>
      <c r="N535" s="2">
        <v>0</v>
      </c>
      <c r="O535" s="2">
        <v>-32</v>
      </c>
      <c r="P535" s="2">
        <v>-19</v>
      </c>
      <c r="Q535" s="2">
        <v>0</v>
      </c>
      <c r="R535" s="2">
        <v>0</v>
      </c>
      <c r="S535" s="2">
        <v>-12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-32</v>
      </c>
      <c r="Z535" s="2">
        <v>-22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</row>
    <row r="536" spans="1:33" x14ac:dyDescent="0.25">
      <c r="A536" s="24"/>
      <c r="B536" s="2">
        <v>0</v>
      </c>
      <c r="C536" s="2">
        <v>0</v>
      </c>
      <c r="D536" s="2">
        <v>0</v>
      </c>
      <c r="E536" s="2">
        <v>-39</v>
      </c>
      <c r="F536" s="2">
        <v>0</v>
      </c>
      <c r="G536" s="2">
        <v>0</v>
      </c>
      <c r="H536" s="2">
        <v>-2</v>
      </c>
      <c r="I536" s="2">
        <v>-12</v>
      </c>
      <c r="J536" s="2">
        <v>-3</v>
      </c>
      <c r="K536" s="2">
        <v>-50</v>
      </c>
      <c r="L536" s="2">
        <v>-1</v>
      </c>
      <c r="M536" s="2">
        <v>0</v>
      </c>
      <c r="N536" s="2">
        <v>0</v>
      </c>
      <c r="O536" s="2">
        <v>0</v>
      </c>
      <c r="P536" s="2">
        <v>0</v>
      </c>
      <c r="Q536" s="2">
        <v>-28</v>
      </c>
      <c r="R536" s="2">
        <v>-24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</row>
    <row r="537" spans="1:33" x14ac:dyDescent="0.25">
      <c r="A537" s="24"/>
      <c r="B537" s="2">
        <v>0</v>
      </c>
      <c r="C537" s="2">
        <v>-106</v>
      </c>
      <c r="D537" s="2">
        <v>0</v>
      </c>
      <c r="E537" s="2">
        <v>-24</v>
      </c>
      <c r="F537" s="2">
        <v>0</v>
      </c>
      <c r="G537" s="2">
        <v>0</v>
      </c>
      <c r="H537" s="2">
        <v>-74</v>
      </c>
      <c r="I537" s="2">
        <v>0</v>
      </c>
      <c r="J537" s="2">
        <v>0</v>
      </c>
      <c r="K537" s="2">
        <v>0</v>
      </c>
      <c r="L537" s="2">
        <v>0</v>
      </c>
      <c r="M537" s="2">
        <v>-16</v>
      </c>
      <c r="N537" s="2">
        <v>0</v>
      </c>
      <c r="O537" s="2">
        <v>-13</v>
      </c>
      <c r="P537" s="2">
        <v>0</v>
      </c>
      <c r="Q537" s="2">
        <v>-7</v>
      </c>
      <c r="R537" s="2">
        <v>0</v>
      </c>
      <c r="S537" s="2">
        <v>0</v>
      </c>
      <c r="T537" s="2">
        <v>-8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-2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</row>
    <row r="538" spans="1:33" x14ac:dyDescent="0.25">
      <c r="A538" s="24"/>
      <c r="B538" s="2">
        <v>-78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-100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-20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</row>
    <row r="539" spans="1:33" x14ac:dyDescent="0.25">
      <c r="A539" s="24"/>
      <c r="B539" s="2">
        <v>0</v>
      </c>
      <c r="C539" s="2">
        <v>0</v>
      </c>
      <c r="D539" s="2">
        <v>-176</v>
      </c>
      <c r="E539" s="2">
        <v>0</v>
      </c>
      <c r="F539" s="2">
        <v>-300</v>
      </c>
      <c r="G539" s="2">
        <v>-36</v>
      </c>
      <c r="H539" s="2">
        <v>0</v>
      </c>
      <c r="I539" s="2">
        <v>-70</v>
      </c>
      <c r="J539" s="2">
        <v>-19</v>
      </c>
      <c r="K539" s="2">
        <v>-38</v>
      </c>
      <c r="L539" s="2">
        <v>-5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</row>
    <row r="540" spans="1:33" x14ac:dyDescent="0.25">
      <c r="A540" s="24"/>
      <c r="B540" s="2">
        <v>-12</v>
      </c>
      <c r="C540" s="2">
        <v>-2</v>
      </c>
      <c r="D540" s="2">
        <v>0</v>
      </c>
      <c r="E540" s="2">
        <v>-2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-11</v>
      </c>
      <c r="P540" s="2">
        <v>-2</v>
      </c>
      <c r="Q540" s="2">
        <v>-23</v>
      </c>
      <c r="R540" s="2">
        <v>0</v>
      </c>
      <c r="S540" s="2">
        <v>-1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-2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</row>
    <row r="541" spans="1:33" x14ac:dyDescent="0.25">
      <c r="A541" s="24"/>
      <c r="B541" s="2">
        <v>0</v>
      </c>
      <c r="C541" s="2">
        <v>0</v>
      </c>
      <c r="D541" s="2">
        <v>-147</v>
      </c>
      <c r="E541" s="2">
        <v>0</v>
      </c>
      <c r="F541" s="2">
        <v>-144</v>
      </c>
      <c r="G541" s="2">
        <v>-12</v>
      </c>
      <c r="H541" s="2">
        <v>0</v>
      </c>
      <c r="I541" s="2">
        <v>0</v>
      </c>
      <c r="J541" s="2">
        <v>-6</v>
      </c>
      <c r="K541" s="2">
        <v>-5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-47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</row>
    <row r="542" spans="1:33" x14ac:dyDescent="0.25">
      <c r="A542" s="24"/>
      <c r="B542" s="2">
        <v>-32</v>
      </c>
      <c r="C542" s="2">
        <v>-13</v>
      </c>
      <c r="D542" s="2">
        <v>-34</v>
      </c>
      <c r="E542" s="2">
        <v>-7</v>
      </c>
      <c r="F542" s="2">
        <v>-29</v>
      </c>
      <c r="G542" s="2">
        <v>-4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-12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-1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</row>
    <row r="543" spans="1:33" x14ac:dyDescent="0.25">
      <c r="A543" s="24"/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-14</v>
      </c>
      <c r="I543" s="2">
        <v>0</v>
      </c>
      <c r="J543" s="2">
        <v>0</v>
      </c>
      <c r="K543" s="2">
        <v>0</v>
      </c>
      <c r="L543" s="2">
        <v>0</v>
      </c>
      <c r="M543" s="2">
        <v>-3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-39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</row>
    <row r="544" spans="1:33" x14ac:dyDescent="0.25">
      <c r="A544" s="24"/>
      <c r="B544" s="2">
        <v>0</v>
      </c>
      <c r="C544" s="2">
        <v>0</v>
      </c>
      <c r="D544" s="2">
        <v>0</v>
      </c>
      <c r="E544" s="2">
        <v>-120</v>
      </c>
      <c r="F544" s="2">
        <v>0</v>
      </c>
      <c r="G544" s="2">
        <v>0</v>
      </c>
      <c r="H544" s="2">
        <v>-58</v>
      </c>
      <c r="I544" s="2">
        <v>0</v>
      </c>
      <c r="J544" s="2">
        <v>0</v>
      </c>
      <c r="K544" s="2">
        <v>0</v>
      </c>
      <c r="L544" s="2">
        <v>0</v>
      </c>
      <c r="M544" s="2">
        <v>-6</v>
      </c>
      <c r="N544" s="2">
        <v>0</v>
      </c>
      <c r="O544" s="2">
        <v>0</v>
      </c>
      <c r="P544" s="2">
        <v>0</v>
      </c>
      <c r="Q544" s="2">
        <v>-100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</row>
    <row r="545" spans="1:33" x14ac:dyDescent="0.25">
      <c r="A545" s="24"/>
      <c r="B545" s="2">
        <v>-247</v>
      </c>
      <c r="C545" s="2">
        <v>-17</v>
      </c>
      <c r="D545" s="2">
        <v>-10</v>
      </c>
      <c r="E545" s="2">
        <v>-67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-3</v>
      </c>
      <c r="P545" s="2">
        <v>-40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-20</v>
      </c>
      <c r="Z545" s="2">
        <v>-2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</row>
    <row r="546" spans="1:33" x14ac:dyDescent="0.25">
      <c r="A546" s="24"/>
      <c r="B546" s="2">
        <v>0</v>
      </c>
      <c r="C546" s="2">
        <v>0</v>
      </c>
      <c r="D546" s="2">
        <v>0</v>
      </c>
      <c r="E546" s="2">
        <v>0</v>
      </c>
      <c r="F546" s="2">
        <v>-100</v>
      </c>
      <c r="G546" s="2">
        <v>0</v>
      </c>
      <c r="H546" s="2">
        <v>-10</v>
      </c>
      <c r="I546" s="2">
        <v>0</v>
      </c>
      <c r="J546" s="2">
        <v>0</v>
      </c>
      <c r="K546" s="2">
        <v>-17</v>
      </c>
      <c r="L546" s="2">
        <v>0</v>
      </c>
      <c r="M546" s="2">
        <v>-2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</row>
    <row r="547" spans="1:33" x14ac:dyDescent="0.25">
      <c r="A547" s="24"/>
      <c r="B547" s="2">
        <v>-131</v>
      </c>
      <c r="C547" s="2">
        <v>-50</v>
      </c>
      <c r="D547" s="2">
        <v>0</v>
      </c>
      <c r="E547" s="2">
        <v>0</v>
      </c>
      <c r="F547" s="2">
        <v>-127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-12</v>
      </c>
      <c r="P547" s="2">
        <v>-19</v>
      </c>
      <c r="Q547" s="2">
        <v>0</v>
      </c>
      <c r="R547" s="2">
        <v>0</v>
      </c>
      <c r="S547" s="2">
        <v>-1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-2</v>
      </c>
      <c r="Z547" s="2">
        <v>-17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</row>
    <row r="548" spans="1:33" x14ac:dyDescent="0.25">
      <c r="A548" s="24"/>
      <c r="B548" s="2">
        <v>0</v>
      </c>
      <c r="C548" s="2">
        <v>0</v>
      </c>
      <c r="D548" s="2">
        <v>-86</v>
      </c>
      <c r="E548" s="2">
        <v>-26</v>
      </c>
      <c r="F548" s="2">
        <v>0</v>
      </c>
      <c r="G548" s="2">
        <v>0</v>
      </c>
      <c r="H548" s="2">
        <v>-38</v>
      </c>
      <c r="I548" s="2">
        <v>-18</v>
      </c>
      <c r="J548" s="2">
        <v>0</v>
      </c>
      <c r="K548" s="2">
        <v>-22</v>
      </c>
      <c r="L548" s="2">
        <v>0</v>
      </c>
      <c r="M548" s="2">
        <v>-5</v>
      </c>
      <c r="N548" s="2">
        <v>0</v>
      </c>
      <c r="O548" s="2">
        <v>0</v>
      </c>
      <c r="P548" s="2">
        <v>0</v>
      </c>
      <c r="Q548" s="2">
        <v>-85</v>
      </c>
      <c r="R548" s="2">
        <v>-6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</row>
    <row r="549" spans="1:33" x14ac:dyDescent="0.25">
      <c r="A549" s="24"/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-4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</row>
    <row r="550" spans="1:33" x14ac:dyDescent="0.25">
      <c r="A550" s="24"/>
      <c r="B550" s="2">
        <v>0</v>
      </c>
      <c r="C550" s="2">
        <v>0</v>
      </c>
      <c r="D550" s="2">
        <v>0</v>
      </c>
      <c r="E550" s="2">
        <v>0</v>
      </c>
      <c r="F550" s="2">
        <v>-283</v>
      </c>
      <c r="G550" s="2">
        <v>-18</v>
      </c>
      <c r="H550" s="2">
        <v>-3</v>
      </c>
      <c r="I550" s="2">
        <v>0</v>
      </c>
      <c r="J550" s="2">
        <v>0</v>
      </c>
      <c r="K550" s="2">
        <v>0</v>
      </c>
      <c r="L550" s="2">
        <v>0</v>
      </c>
      <c r="M550" s="2">
        <v>-1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</row>
    <row r="551" spans="1:33" x14ac:dyDescent="0.25">
      <c r="A551" s="24"/>
      <c r="B551" s="2">
        <v>0</v>
      </c>
      <c r="C551" s="2">
        <v>0</v>
      </c>
      <c r="D551" s="2">
        <v>0</v>
      </c>
      <c r="E551" s="2">
        <v>-8</v>
      </c>
      <c r="F551" s="2">
        <v>0</v>
      </c>
      <c r="G551" s="2">
        <v>0</v>
      </c>
      <c r="H551" s="2">
        <v>0</v>
      </c>
      <c r="I551" s="2">
        <v>-39</v>
      </c>
      <c r="J551" s="2">
        <v>-2</v>
      </c>
      <c r="K551" s="2">
        <v>-35</v>
      </c>
      <c r="L551" s="2">
        <v>-1</v>
      </c>
      <c r="M551" s="2">
        <v>0</v>
      </c>
      <c r="N551" s="2">
        <v>0</v>
      </c>
      <c r="O551" s="2">
        <v>0</v>
      </c>
      <c r="P551" s="2">
        <v>0</v>
      </c>
      <c r="Q551" s="2">
        <v>-5</v>
      </c>
      <c r="R551" s="2">
        <v>0</v>
      </c>
      <c r="S551" s="2">
        <v>0</v>
      </c>
      <c r="T551" s="2">
        <v>-2</v>
      </c>
      <c r="U551" s="2">
        <v>-1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</row>
    <row r="552" spans="1:33" x14ac:dyDescent="0.25">
      <c r="A552" s="24"/>
      <c r="B552" s="2">
        <v>-184</v>
      </c>
      <c r="C552" s="2">
        <v>-68</v>
      </c>
      <c r="D552" s="2">
        <v>-336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-10</v>
      </c>
      <c r="P552" s="2">
        <v>-18</v>
      </c>
      <c r="Q552" s="2">
        <v>0</v>
      </c>
      <c r="R552" s="2">
        <v>0</v>
      </c>
      <c r="S552" s="2">
        <v>-1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-7</v>
      </c>
      <c r="Z552" s="2">
        <v>-6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</row>
    <row r="553" spans="1:33" x14ac:dyDescent="0.25">
      <c r="A553" s="24"/>
      <c r="B553" s="2">
        <v>-60</v>
      </c>
      <c r="C553" s="2">
        <v>-43</v>
      </c>
      <c r="D553" s="2">
        <v>-90</v>
      </c>
      <c r="E553" s="2">
        <v>-11</v>
      </c>
      <c r="F553" s="2">
        <v>0</v>
      </c>
      <c r="G553" s="2">
        <v>0</v>
      </c>
      <c r="H553" s="2">
        <v>-27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-3</v>
      </c>
      <c r="R553" s="2">
        <v>0</v>
      </c>
      <c r="S553" s="2">
        <v>-3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-3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</row>
    <row r="554" spans="1:33" x14ac:dyDescent="0.25">
      <c r="A554" s="24"/>
      <c r="B554" s="2">
        <v>0</v>
      </c>
      <c r="C554" s="2">
        <v>0</v>
      </c>
      <c r="D554" s="2">
        <v>0</v>
      </c>
      <c r="E554" s="2">
        <v>0</v>
      </c>
      <c r="F554" s="2">
        <v>-122</v>
      </c>
      <c r="G554" s="2">
        <v>-5</v>
      </c>
      <c r="H554" s="2">
        <v>0</v>
      </c>
      <c r="I554" s="2">
        <v>-43</v>
      </c>
      <c r="J554" s="2">
        <v>-21</v>
      </c>
      <c r="K554" s="2">
        <v>-17</v>
      </c>
      <c r="L554" s="2">
        <v>0</v>
      </c>
      <c r="M554" s="2">
        <v>-20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</row>
    <row r="555" spans="1:33" x14ac:dyDescent="0.25">
      <c r="A555" s="24"/>
      <c r="B555" s="2">
        <v>0</v>
      </c>
      <c r="C555" s="2">
        <v>-16</v>
      </c>
      <c r="D555" s="2">
        <v>0</v>
      </c>
      <c r="E555" s="2">
        <v>0</v>
      </c>
      <c r="F555" s="2">
        <v>0</v>
      </c>
      <c r="G555" s="2">
        <v>0</v>
      </c>
      <c r="H555" s="2">
        <v>-26</v>
      </c>
      <c r="I555" s="2">
        <v>0</v>
      </c>
      <c r="J555" s="2">
        <v>0</v>
      </c>
      <c r="K555" s="2">
        <v>0</v>
      </c>
      <c r="L555" s="2">
        <v>0</v>
      </c>
      <c r="M555" s="2">
        <v>-3</v>
      </c>
      <c r="N555" s="2">
        <v>0</v>
      </c>
      <c r="O555" s="2">
        <v>-7</v>
      </c>
      <c r="P555" s="2">
        <v>0</v>
      </c>
      <c r="Q555" s="2">
        <v>0</v>
      </c>
      <c r="R555" s="2">
        <v>-68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-2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</row>
    <row r="556" spans="1:33" x14ac:dyDescent="0.25">
      <c r="A556" s="24"/>
      <c r="B556" s="2">
        <v>-346</v>
      </c>
      <c r="C556" s="2">
        <v>-172</v>
      </c>
      <c r="D556" s="2">
        <v>0</v>
      </c>
      <c r="E556" s="2">
        <v>0</v>
      </c>
      <c r="F556" s="2">
        <v>-348</v>
      </c>
      <c r="G556" s="2">
        <v>-17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-20</v>
      </c>
      <c r="P556" s="2">
        <v>-18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-3</v>
      </c>
      <c r="Z556" s="2">
        <v>-15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</row>
    <row r="557" spans="1:33" x14ac:dyDescent="0.25">
      <c r="A557" s="24"/>
      <c r="B557" s="2">
        <v>0</v>
      </c>
      <c r="C557" s="2">
        <v>0</v>
      </c>
      <c r="D557" s="2">
        <v>-327</v>
      </c>
      <c r="E557" s="2">
        <v>-25</v>
      </c>
      <c r="F557" s="2">
        <v>0</v>
      </c>
      <c r="G557" s="2">
        <v>0</v>
      </c>
      <c r="H557" s="2">
        <v>-5</v>
      </c>
      <c r="I557" s="2">
        <v>-16</v>
      </c>
      <c r="J557" s="2">
        <v>-6</v>
      </c>
      <c r="K557" s="2">
        <v>-70</v>
      </c>
      <c r="L557" s="2">
        <v>0</v>
      </c>
      <c r="M557" s="2">
        <v>-1</v>
      </c>
      <c r="N557" s="2">
        <v>0</v>
      </c>
      <c r="O557" s="2">
        <v>0</v>
      </c>
      <c r="P557" s="2">
        <v>0</v>
      </c>
      <c r="Q557" s="2">
        <v>-10</v>
      </c>
      <c r="R557" s="2">
        <v>-23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</row>
    <row r="558" spans="1:33" x14ac:dyDescent="0.25">
      <c r="A558" s="24"/>
      <c r="B558" s="2">
        <v>0</v>
      </c>
      <c r="C558" s="2">
        <v>-83</v>
      </c>
      <c r="D558" s="2">
        <v>-143</v>
      </c>
      <c r="E558" s="2">
        <v>-10</v>
      </c>
      <c r="F558" s="2">
        <v>-182</v>
      </c>
      <c r="G558" s="2">
        <v>-3</v>
      </c>
      <c r="H558" s="2">
        <v>-7</v>
      </c>
      <c r="I558" s="2">
        <v>0</v>
      </c>
      <c r="J558" s="2">
        <v>-5</v>
      </c>
      <c r="K558" s="2">
        <v>-48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-8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</row>
    <row r="559" spans="1:33" x14ac:dyDescent="0.25">
      <c r="A559" s="24"/>
      <c r="B559" s="2">
        <v>-215</v>
      </c>
      <c r="C559" s="2">
        <v>0</v>
      </c>
      <c r="D559" s="2">
        <v>0</v>
      </c>
      <c r="E559" s="2">
        <v>-47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-2</v>
      </c>
      <c r="M559" s="2">
        <v>0</v>
      </c>
      <c r="N559" s="2">
        <v>0</v>
      </c>
      <c r="O559" s="2">
        <v>0</v>
      </c>
      <c r="P559" s="2">
        <v>-34</v>
      </c>
      <c r="Q559" s="2">
        <v>-23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-18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</row>
    <row r="560" spans="1:33" x14ac:dyDescent="0.25">
      <c r="A560" s="24"/>
      <c r="B560" s="2">
        <v>-182</v>
      </c>
      <c r="C560" s="2">
        <v>-81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-28</v>
      </c>
      <c r="P560" s="2">
        <v>-32</v>
      </c>
      <c r="Q560" s="2">
        <v>0</v>
      </c>
      <c r="R560" s="2">
        <v>0</v>
      </c>
      <c r="S560" s="2">
        <v>-2</v>
      </c>
      <c r="T560" s="2">
        <v>0</v>
      </c>
      <c r="U560" s="2">
        <v>0</v>
      </c>
      <c r="V560" s="2">
        <v>0</v>
      </c>
      <c r="W560" s="2">
        <v>-10</v>
      </c>
      <c r="X560" s="2">
        <v>0</v>
      </c>
      <c r="Y560" s="2">
        <v>-51</v>
      </c>
      <c r="Z560" s="2">
        <v>-4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</row>
    <row r="561" spans="1:33" x14ac:dyDescent="0.25">
      <c r="A561" s="24"/>
      <c r="B561" s="2">
        <v>0</v>
      </c>
      <c r="C561" s="2">
        <v>0</v>
      </c>
      <c r="D561" s="2">
        <v>-201</v>
      </c>
      <c r="E561" s="2">
        <v>0</v>
      </c>
      <c r="F561" s="2">
        <v>-175</v>
      </c>
      <c r="G561" s="2">
        <v>-25</v>
      </c>
      <c r="H561" s="2">
        <v>-16</v>
      </c>
      <c r="I561" s="2">
        <v>-40</v>
      </c>
      <c r="J561" s="2">
        <v>-6</v>
      </c>
      <c r="K561" s="2">
        <v>-15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-4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</row>
    <row r="562" spans="1:33" x14ac:dyDescent="0.25">
      <c r="A562" s="24"/>
      <c r="B562" s="2">
        <v>0</v>
      </c>
      <c r="C562" s="2">
        <v>0</v>
      </c>
      <c r="D562" s="2">
        <v>0</v>
      </c>
      <c r="E562" s="2">
        <v>0</v>
      </c>
      <c r="F562" s="2">
        <v>-285</v>
      </c>
      <c r="G562" s="2">
        <v>-3</v>
      </c>
      <c r="H562" s="2">
        <v>0</v>
      </c>
      <c r="I562" s="2">
        <v>0</v>
      </c>
      <c r="J562" s="2">
        <v>0</v>
      </c>
      <c r="K562" s="2">
        <v>-39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</row>
    <row r="563" spans="1:33" x14ac:dyDescent="0.25">
      <c r="A563" s="24"/>
      <c r="B563" s="2">
        <v>-30</v>
      </c>
      <c r="C563" s="2">
        <v>-21</v>
      </c>
      <c r="D563" s="2">
        <v>-85</v>
      </c>
      <c r="E563" s="2">
        <v>-21</v>
      </c>
      <c r="F563" s="2">
        <v>0</v>
      </c>
      <c r="G563" s="2">
        <v>0</v>
      </c>
      <c r="H563" s="2">
        <v>-4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-3</v>
      </c>
      <c r="P563" s="2">
        <v>0</v>
      </c>
      <c r="Q563" s="2">
        <v>-7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-9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</row>
    <row r="564" spans="1:33" x14ac:dyDescent="0.25">
      <c r="A564" s="24"/>
      <c r="B564" s="2">
        <v>-181</v>
      </c>
      <c r="C564" s="2">
        <v>-137</v>
      </c>
      <c r="D564" s="2">
        <v>-348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-24</v>
      </c>
      <c r="P564" s="2">
        <v>-5</v>
      </c>
      <c r="Q564" s="2">
        <v>0</v>
      </c>
      <c r="R564" s="2">
        <v>0</v>
      </c>
      <c r="S564" s="2">
        <v>-2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-7</v>
      </c>
      <c r="Z564" s="2">
        <v>-5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</row>
    <row r="565" spans="1:33" x14ac:dyDescent="0.25">
      <c r="A565" s="24"/>
      <c r="B565" s="2">
        <v>0</v>
      </c>
      <c r="C565" s="2">
        <v>0</v>
      </c>
      <c r="D565" s="2">
        <v>0</v>
      </c>
      <c r="E565" s="2">
        <v>0</v>
      </c>
      <c r="F565" s="2">
        <v>-106</v>
      </c>
      <c r="G565" s="2">
        <v>-1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</row>
    <row r="566" spans="1:33" x14ac:dyDescent="0.25">
      <c r="A566" s="24"/>
      <c r="B566" s="2">
        <v>0</v>
      </c>
      <c r="C566" s="2">
        <v>0</v>
      </c>
      <c r="D566" s="2">
        <v>0</v>
      </c>
      <c r="E566" s="2">
        <v>-43</v>
      </c>
      <c r="F566" s="2">
        <v>0</v>
      </c>
      <c r="G566" s="2">
        <v>0</v>
      </c>
      <c r="H566" s="2">
        <v>-10</v>
      </c>
      <c r="I566" s="2">
        <v>-25</v>
      </c>
      <c r="J566" s="2">
        <v>-3</v>
      </c>
      <c r="K566" s="2">
        <v>-22</v>
      </c>
      <c r="L566" s="2">
        <v>-7</v>
      </c>
      <c r="M566" s="2">
        <v>-1</v>
      </c>
      <c r="N566" s="2">
        <v>0</v>
      </c>
      <c r="O566" s="2">
        <v>0</v>
      </c>
      <c r="P566" s="2">
        <v>0</v>
      </c>
      <c r="Q566" s="2">
        <v>-52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</row>
    <row r="567" spans="1:33" x14ac:dyDescent="0.25">
      <c r="A567" s="24"/>
      <c r="B567" s="2">
        <v>-50</v>
      </c>
      <c r="C567" s="2">
        <v>0</v>
      </c>
      <c r="D567" s="2">
        <v>0</v>
      </c>
      <c r="E567" s="2">
        <v>-20</v>
      </c>
      <c r="F567" s="2">
        <v>0</v>
      </c>
      <c r="G567" s="2">
        <v>-3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-15</v>
      </c>
      <c r="Q567" s="2">
        <v>-17</v>
      </c>
      <c r="R567" s="2">
        <v>0</v>
      </c>
      <c r="S567" s="2">
        <v>-6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</row>
    <row r="568" spans="1:33" x14ac:dyDescent="0.25">
      <c r="A568" s="24"/>
      <c r="B568" s="2">
        <v>0</v>
      </c>
      <c r="C568" s="2">
        <v>-36</v>
      </c>
      <c r="D568" s="2">
        <v>-107</v>
      </c>
      <c r="E568" s="2">
        <v>0</v>
      </c>
      <c r="F568" s="2">
        <v>-112</v>
      </c>
      <c r="G568" s="2">
        <v>0</v>
      </c>
      <c r="H568" s="2">
        <v>-1</v>
      </c>
      <c r="I568" s="2">
        <v>0</v>
      </c>
      <c r="J568" s="2">
        <v>0</v>
      </c>
      <c r="K568" s="2">
        <v>0</v>
      </c>
      <c r="L568" s="2">
        <v>0</v>
      </c>
      <c r="M568" s="2">
        <v>-3</v>
      </c>
      <c r="N568" s="2">
        <v>0</v>
      </c>
      <c r="O568" s="2">
        <v>-4</v>
      </c>
      <c r="P568" s="2">
        <v>0</v>
      </c>
      <c r="Q568" s="2">
        <v>0</v>
      </c>
      <c r="R568" s="2">
        <v>-42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-4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</row>
    <row r="569" spans="1:33" x14ac:dyDescent="0.25">
      <c r="A569" s="24"/>
      <c r="B569" s="2">
        <v>-72</v>
      </c>
      <c r="C569" s="2">
        <v>-51</v>
      </c>
      <c r="D569" s="2">
        <v>-87</v>
      </c>
      <c r="E569" s="2">
        <v>-42</v>
      </c>
      <c r="F569" s="2">
        <v>0</v>
      </c>
      <c r="G569" s="2">
        <v>0</v>
      </c>
      <c r="H569" s="2">
        <v>-58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-6</v>
      </c>
      <c r="R569" s="2">
        <v>0</v>
      </c>
      <c r="S569" s="2">
        <v>-2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</row>
    <row r="570" spans="1:33" x14ac:dyDescent="0.25">
      <c r="A570" s="24"/>
      <c r="B570" s="2">
        <v>0</v>
      </c>
      <c r="C570" s="2">
        <v>-83</v>
      </c>
      <c r="D570" s="2">
        <v>-103</v>
      </c>
      <c r="E570" s="2">
        <v>-2</v>
      </c>
      <c r="F570" s="2">
        <v>-131</v>
      </c>
      <c r="G570" s="2">
        <v>-4</v>
      </c>
      <c r="H570" s="2">
        <v>-20</v>
      </c>
      <c r="I570" s="2">
        <v>0</v>
      </c>
      <c r="J570" s="2">
        <v>0</v>
      </c>
      <c r="K570" s="2">
        <v>0</v>
      </c>
      <c r="L570" s="2">
        <v>0</v>
      </c>
      <c r="M570" s="2">
        <v>-7</v>
      </c>
      <c r="N570" s="2">
        <v>0</v>
      </c>
      <c r="O570" s="2">
        <v>-4</v>
      </c>
      <c r="P570" s="2">
        <v>0</v>
      </c>
      <c r="Q570" s="2">
        <v>-1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</row>
    <row r="571" spans="1:33" x14ac:dyDescent="0.25">
      <c r="A571" s="24"/>
      <c r="B571" s="2">
        <v>-76</v>
      </c>
      <c r="C571" s="2">
        <v>-67</v>
      </c>
      <c r="D571" s="2">
        <v>-13</v>
      </c>
      <c r="E571" s="2">
        <v>0</v>
      </c>
      <c r="F571" s="2">
        <v>-5</v>
      </c>
      <c r="G571" s="2">
        <v>0</v>
      </c>
      <c r="H571" s="2">
        <v>-38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-1</v>
      </c>
      <c r="P571" s="2">
        <v>-1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</row>
    <row r="572" spans="1:33" x14ac:dyDescent="0.25">
      <c r="A572" s="24"/>
      <c r="B572" s="2">
        <v>-122</v>
      </c>
      <c r="C572" s="2">
        <v>-42</v>
      </c>
      <c r="D572" s="2">
        <v>-16</v>
      </c>
      <c r="E572" s="2">
        <v>0</v>
      </c>
      <c r="F572" s="2">
        <v>0</v>
      </c>
      <c r="G572" s="2">
        <v>0</v>
      </c>
      <c r="H572" s="2">
        <v>-13</v>
      </c>
      <c r="I572" s="2">
        <v>0</v>
      </c>
      <c r="J572" s="2">
        <v>0</v>
      </c>
      <c r="K572" s="2">
        <v>0</v>
      </c>
      <c r="L572" s="2">
        <v>0</v>
      </c>
      <c r="M572" s="2">
        <v>-14</v>
      </c>
      <c r="N572" s="2">
        <v>0</v>
      </c>
      <c r="O572" s="2">
        <v>-6</v>
      </c>
      <c r="P572" s="2">
        <v>-13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-8</v>
      </c>
      <c r="Z572" s="2">
        <v>0</v>
      </c>
      <c r="AA572" s="2">
        <v>-1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</row>
    <row r="573" spans="1:33" x14ac:dyDescent="0.25">
      <c r="A573" s="24"/>
      <c r="B573" s="2">
        <v>-193</v>
      </c>
      <c r="C573" s="2">
        <v>-225</v>
      </c>
      <c r="D573" s="2">
        <v>0</v>
      </c>
      <c r="E573" s="2">
        <v>-42</v>
      </c>
      <c r="F573" s="2">
        <v>0</v>
      </c>
      <c r="G573" s="2">
        <v>0</v>
      </c>
      <c r="H573" s="2">
        <v>-65</v>
      </c>
      <c r="I573" s="2">
        <v>0</v>
      </c>
      <c r="J573" s="2">
        <v>0</v>
      </c>
      <c r="K573" s="2">
        <v>0</v>
      </c>
      <c r="L573" s="2">
        <v>0</v>
      </c>
      <c r="M573" s="2">
        <v>-25</v>
      </c>
      <c r="N573" s="2">
        <v>0</v>
      </c>
      <c r="O573" s="2">
        <v>-1</v>
      </c>
      <c r="P573" s="2">
        <v>0</v>
      </c>
      <c r="Q573" s="2">
        <v>-2</v>
      </c>
      <c r="R573" s="2">
        <v>0</v>
      </c>
      <c r="S573" s="2">
        <v>-2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</row>
    <row r="574" spans="1:33" x14ac:dyDescent="0.25">
      <c r="A574" s="24"/>
      <c r="B574" s="2">
        <v>0</v>
      </c>
      <c r="C574" s="2">
        <v>0</v>
      </c>
      <c r="D574" s="2">
        <v>-203</v>
      </c>
      <c r="E574" s="2">
        <v>0</v>
      </c>
      <c r="F574" s="2">
        <v>-13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</row>
    <row r="575" spans="1:33" x14ac:dyDescent="0.25">
      <c r="A575" s="24"/>
      <c r="B575" s="2">
        <v>-72</v>
      </c>
      <c r="C575" s="2">
        <v>0</v>
      </c>
      <c r="D575" s="2">
        <v>-540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-6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-4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</row>
    <row r="576" spans="1:33" x14ac:dyDescent="0.25">
      <c r="A576" s="24"/>
      <c r="B576" s="2">
        <v>0</v>
      </c>
      <c r="C576" s="2">
        <v>-55</v>
      </c>
      <c r="D576" s="2">
        <v>0</v>
      </c>
      <c r="E576" s="2">
        <v>-96</v>
      </c>
      <c r="F576" s="2">
        <v>-585</v>
      </c>
      <c r="G576" s="2">
        <v>-36</v>
      </c>
      <c r="H576" s="2">
        <v>-14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-3</v>
      </c>
      <c r="P576" s="2">
        <v>0</v>
      </c>
      <c r="Q576" s="2">
        <v>-67</v>
      </c>
      <c r="R576" s="2">
        <v>0</v>
      </c>
      <c r="S576" s="2">
        <v>-6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</row>
    <row r="577" spans="1:33" x14ac:dyDescent="0.25">
      <c r="A577" s="24"/>
      <c r="B577" s="2">
        <v>0</v>
      </c>
      <c r="C577" s="2">
        <v>-48</v>
      </c>
      <c r="D577" s="2">
        <v>0</v>
      </c>
      <c r="E577" s="2">
        <v>-10</v>
      </c>
      <c r="F577" s="2">
        <v>-113</v>
      </c>
      <c r="G577" s="2">
        <v>-13</v>
      </c>
      <c r="H577" s="2">
        <v>-17</v>
      </c>
      <c r="I577" s="2">
        <v>0</v>
      </c>
      <c r="J577" s="2">
        <v>0</v>
      </c>
      <c r="K577" s="2">
        <v>0</v>
      </c>
      <c r="L577" s="2">
        <v>0</v>
      </c>
      <c r="M577" s="2">
        <v>-7</v>
      </c>
      <c r="N577" s="2">
        <v>0</v>
      </c>
      <c r="O577" s="2">
        <v>-2</v>
      </c>
      <c r="P577" s="2">
        <v>0</v>
      </c>
      <c r="Q577" s="2">
        <v>-4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</row>
    <row r="578" spans="1:33" x14ac:dyDescent="0.25">
      <c r="A578" s="24"/>
      <c r="B578" s="2">
        <v>-77</v>
      </c>
      <c r="C578" s="2">
        <v>0</v>
      </c>
      <c r="D578" s="2">
        <v>-228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-42</v>
      </c>
      <c r="L578" s="2">
        <v>0</v>
      </c>
      <c r="M578" s="2">
        <v>0</v>
      </c>
      <c r="N578" s="2">
        <v>0</v>
      </c>
      <c r="O578" s="2">
        <v>0</v>
      </c>
      <c r="P578" s="2">
        <v>-2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</row>
    <row r="579" spans="1:33" x14ac:dyDescent="0.25">
      <c r="A579" s="24"/>
      <c r="B579" s="2">
        <v>-107</v>
      </c>
      <c r="C579" s="2">
        <v>0</v>
      </c>
      <c r="D579" s="2">
        <v>0</v>
      </c>
      <c r="E579" s="2">
        <v>0</v>
      </c>
      <c r="F579" s="2">
        <v>-126</v>
      </c>
      <c r="G579" s="2">
        <v>0</v>
      </c>
      <c r="H579" s="2">
        <v>0</v>
      </c>
      <c r="I579" s="2">
        <v>0</v>
      </c>
      <c r="J579" s="2">
        <v>-29</v>
      </c>
      <c r="K579" s="2">
        <v>-15</v>
      </c>
      <c r="L579" s="2">
        <v>0</v>
      </c>
      <c r="M579" s="2">
        <v>0</v>
      </c>
      <c r="N579" s="2">
        <v>0</v>
      </c>
      <c r="O579" s="2">
        <v>0</v>
      </c>
      <c r="P579" s="2">
        <v>-9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-3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</row>
    <row r="580" spans="1:33" x14ac:dyDescent="0.25">
      <c r="A580" s="24"/>
      <c r="B580" s="2">
        <v>0</v>
      </c>
      <c r="C580" s="2">
        <v>-33</v>
      </c>
      <c r="D580" s="2">
        <v>-135</v>
      </c>
      <c r="E580" s="2">
        <v>-27</v>
      </c>
      <c r="F580" s="2">
        <v>0</v>
      </c>
      <c r="G580" s="2">
        <v>0</v>
      </c>
      <c r="H580" s="2">
        <v>-15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-4</v>
      </c>
      <c r="P580" s="2">
        <v>0</v>
      </c>
      <c r="Q580" s="2">
        <v>-9</v>
      </c>
      <c r="R580" s="2">
        <v>0</v>
      </c>
      <c r="S580" s="2">
        <v>-4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-2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</row>
    <row r="581" spans="1:33" x14ac:dyDescent="0.25">
      <c r="A581" s="24"/>
      <c r="B581" s="2">
        <v>-100</v>
      </c>
      <c r="C581" s="2">
        <v>-73</v>
      </c>
      <c r="D581" s="2">
        <v>-28</v>
      </c>
      <c r="E581" s="2">
        <v>-3</v>
      </c>
      <c r="F581" s="2">
        <v>-153</v>
      </c>
      <c r="G581" s="2">
        <v>-14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-17</v>
      </c>
      <c r="P581" s="2">
        <v>0</v>
      </c>
      <c r="Q581" s="2">
        <v>-3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</row>
    <row r="582" spans="1:33" x14ac:dyDescent="0.25">
      <c r="A582" s="24"/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-18</v>
      </c>
      <c r="K582" s="2">
        <v>-19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</row>
    <row r="583" spans="1:33" x14ac:dyDescent="0.25">
      <c r="A583" s="24"/>
      <c r="B583" s="2">
        <v>-80</v>
      </c>
      <c r="C583" s="2">
        <v>-67</v>
      </c>
      <c r="D583" s="2">
        <v>-16</v>
      </c>
      <c r="E583" s="2">
        <v>-71</v>
      </c>
      <c r="F583" s="2">
        <v>0</v>
      </c>
      <c r="G583" s="2">
        <v>0</v>
      </c>
      <c r="H583" s="2">
        <v>-3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-55</v>
      </c>
      <c r="Q583" s="2">
        <v>-60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-30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</row>
    <row r="584" spans="1:33" x14ac:dyDescent="0.25">
      <c r="A584" s="24"/>
      <c r="B584" s="2">
        <v>-120</v>
      </c>
      <c r="C584" s="2">
        <v>-73</v>
      </c>
      <c r="D584" s="2">
        <v>-13</v>
      </c>
      <c r="E584" s="2">
        <v>-23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-80</v>
      </c>
      <c r="L584" s="2">
        <v>0</v>
      </c>
      <c r="M584" s="2">
        <v>0</v>
      </c>
      <c r="N584" s="2">
        <v>0</v>
      </c>
      <c r="O584" s="2">
        <v>-15</v>
      </c>
      <c r="P584" s="2">
        <v>0</v>
      </c>
      <c r="Q584" s="2">
        <v>-50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</row>
    <row r="585" spans="1:33" x14ac:dyDescent="0.25">
      <c r="A585" s="24"/>
      <c r="B585" s="2">
        <v>0</v>
      </c>
      <c r="C585" s="2">
        <v>0</v>
      </c>
      <c r="D585" s="2">
        <v>-7</v>
      </c>
      <c r="E585" s="2">
        <v>0</v>
      </c>
      <c r="F585" s="2">
        <v>0</v>
      </c>
      <c r="G585" s="2">
        <v>0</v>
      </c>
      <c r="H585" s="2">
        <v>0</v>
      </c>
      <c r="I585" s="2">
        <v>-153</v>
      </c>
      <c r="J585" s="2">
        <v>0</v>
      </c>
      <c r="K585" s="2">
        <v>0</v>
      </c>
      <c r="L585" s="2">
        <v>0</v>
      </c>
      <c r="M585" s="2">
        <v>0</v>
      </c>
      <c r="N585" s="2">
        <v>-12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</row>
    <row r="586" spans="1:33" x14ac:dyDescent="0.25">
      <c r="A586" s="24"/>
      <c r="B586" s="2">
        <v>-97</v>
      </c>
      <c r="C586" s="2">
        <v>-85</v>
      </c>
      <c r="D586" s="2">
        <v>-122</v>
      </c>
      <c r="E586" s="2">
        <v>-19</v>
      </c>
      <c r="F586" s="2">
        <v>-500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-10</v>
      </c>
      <c r="N586" s="2">
        <v>0</v>
      </c>
      <c r="O586" s="2">
        <v>0</v>
      </c>
      <c r="P586" s="2">
        <v>0</v>
      </c>
      <c r="Q586" s="2">
        <v>-61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</row>
    <row r="587" spans="1:33" x14ac:dyDescent="0.25">
      <c r="A587" s="24"/>
      <c r="B587" s="2">
        <v>0</v>
      </c>
      <c r="C587" s="2">
        <v>0</v>
      </c>
      <c r="D587" s="2">
        <v>0</v>
      </c>
      <c r="E587" s="2">
        <v>-51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-61</v>
      </c>
      <c r="R587" s="2">
        <v>-19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</row>
    <row r="588" spans="1:33" x14ac:dyDescent="0.25">
      <c r="A588" s="24"/>
      <c r="B588" s="2">
        <v>0</v>
      </c>
      <c r="C588" s="2">
        <v>-6</v>
      </c>
      <c r="D588" s="2">
        <v>0</v>
      </c>
      <c r="E588" s="2">
        <v>-5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-2</v>
      </c>
      <c r="N588" s="2">
        <v>-26</v>
      </c>
      <c r="O588" s="2">
        <v>-5</v>
      </c>
      <c r="P588" s="2">
        <v>0</v>
      </c>
      <c r="Q588" s="2">
        <v>-20</v>
      </c>
      <c r="R588" s="2">
        <v>-2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-6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</row>
    <row r="589" spans="1:33" x14ac:dyDescent="0.25">
      <c r="A589" s="24"/>
      <c r="B589" s="2">
        <v>-7</v>
      </c>
      <c r="C589" s="2">
        <v>0</v>
      </c>
      <c r="D589" s="2">
        <v>-401</v>
      </c>
      <c r="E589" s="2">
        <v>0</v>
      </c>
      <c r="F589" s="2">
        <v>0</v>
      </c>
      <c r="G589" s="2">
        <v>0</v>
      </c>
      <c r="H589" s="2">
        <v>0</v>
      </c>
      <c r="I589" s="2">
        <v>-40</v>
      </c>
      <c r="J589" s="2">
        <v>-74</v>
      </c>
      <c r="K589" s="2">
        <v>-44</v>
      </c>
      <c r="L589" s="2">
        <v>-26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-1</v>
      </c>
      <c r="U589" s="2">
        <v>0</v>
      </c>
      <c r="V589" s="2">
        <v>0</v>
      </c>
      <c r="W589" s="2">
        <v>0</v>
      </c>
      <c r="X589" s="2">
        <v>0</v>
      </c>
      <c r="Y589" s="2">
        <v>-2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</row>
    <row r="590" spans="1:33" x14ac:dyDescent="0.25">
      <c r="A590" s="24"/>
      <c r="B590" s="2">
        <v>0</v>
      </c>
      <c r="C590" s="2">
        <v>0</v>
      </c>
      <c r="D590" s="2">
        <v>0</v>
      </c>
      <c r="E590" s="2">
        <v>0</v>
      </c>
      <c r="F590" s="2">
        <v>-99</v>
      </c>
      <c r="G590" s="2">
        <v>-671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</row>
    <row r="591" spans="1:33" x14ac:dyDescent="0.25">
      <c r="A591" s="24"/>
      <c r="B591" s="2">
        <v>-83</v>
      </c>
      <c r="C591" s="2">
        <v>-68</v>
      </c>
      <c r="D591" s="2">
        <v>-10</v>
      </c>
      <c r="E591" s="2">
        <v>0</v>
      </c>
      <c r="F591" s="2">
        <v>-10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-16</v>
      </c>
      <c r="P591" s="2">
        <v>-47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-16</v>
      </c>
      <c r="Z591" s="2">
        <v>-16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</row>
    <row r="592" spans="1:33" x14ac:dyDescent="0.25">
      <c r="A592" s="24"/>
      <c r="B592" s="2">
        <v>-74</v>
      </c>
      <c r="C592" s="2">
        <v>-19</v>
      </c>
      <c r="D592" s="2">
        <v>-180</v>
      </c>
      <c r="E592" s="2">
        <v>0</v>
      </c>
      <c r="F592" s="2">
        <v>-440</v>
      </c>
      <c r="G592" s="2">
        <v>0</v>
      </c>
      <c r="H592" s="2">
        <v>0</v>
      </c>
      <c r="I592" s="2">
        <v>0</v>
      </c>
      <c r="J592" s="2">
        <v>0</v>
      </c>
      <c r="K592" s="2">
        <v>-95</v>
      </c>
      <c r="L592" s="2">
        <v>0</v>
      </c>
      <c r="M592" s="2">
        <v>0</v>
      </c>
      <c r="N592" s="2">
        <v>0</v>
      </c>
      <c r="O592" s="2">
        <v>-3</v>
      </c>
      <c r="P592" s="2">
        <v>0</v>
      </c>
      <c r="Q592" s="2">
        <v>0</v>
      </c>
      <c r="R592" s="2">
        <v>0</v>
      </c>
      <c r="S592" s="2">
        <v>-14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-7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</row>
    <row r="593" spans="1:33" x14ac:dyDescent="0.25">
      <c r="A593" s="24"/>
      <c r="B593" s="2">
        <v>0</v>
      </c>
      <c r="C593" s="2">
        <v>0</v>
      </c>
      <c r="D593" s="2">
        <v>0</v>
      </c>
      <c r="E593" s="2">
        <v>-11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</row>
    <row r="594" spans="1:33" x14ac:dyDescent="0.25">
      <c r="A594" s="24"/>
      <c r="B594" s="2">
        <v>-26</v>
      </c>
      <c r="C594" s="2">
        <v>-23</v>
      </c>
      <c r="D594" s="2">
        <v>-65</v>
      </c>
      <c r="E594" s="2">
        <v>-18</v>
      </c>
      <c r="F594" s="2">
        <v>-28</v>
      </c>
      <c r="G594" s="2">
        <v>0</v>
      </c>
      <c r="H594" s="2">
        <v>-13</v>
      </c>
      <c r="I594" s="2">
        <v>0</v>
      </c>
      <c r="J594" s="2">
        <v>0</v>
      </c>
      <c r="K594" s="2">
        <v>-37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-82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</row>
    <row r="595" spans="1:33" x14ac:dyDescent="0.25">
      <c r="A595" s="24"/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-21</v>
      </c>
      <c r="I595" s="2">
        <v>0</v>
      </c>
      <c r="J595" s="2">
        <v>0</v>
      </c>
      <c r="K595" s="2">
        <v>-25</v>
      </c>
      <c r="L595" s="2">
        <v>0</v>
      </c>
      <c r="M595" s="2">
        <v>-5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</row>
    <row r="596" spans="1:33" x14ac:dyDescent="0.25">
      <c r="A596" s="24"/>
      <c r="B596" s="2">
        <v>-14</v>
      </c>
      <c r="C596" s="2">
        <v>-42</v>
      </c>
      <c r="D596" s="2">
        <v>-34</v>
      </c>
      <c r="E596" s="2">
        <v>-14</v>
      </c>
      <c r="F596" s="2">
        <v>-8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-8</v>
      </c>
      <c r="P596" s="2">
        <v>0</v>
      </c>
      <c r="Q596" s="2">
        <v>-4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-9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</row>
    <row r="597" spans="1:33" x14ac:dyDescent="0.25">
      <c r="A597" s="24"/>
      <c r="B597" s="2">
        <v>0</v>
      </c>
      <c r="C597" s="2">
        <v>-29</v>
      </c>
      <c r="D597" s="2">
        <v>-345</v>
      </c>
      <c r="E597" s="2">
        <v>0</v>
      </c>
      <c r="F597" s="2">
        <v>-180</v>
      </c>
      <c r="G597" s="2">
        <v>0</v>
      </c>
      <c r="H597" s="2">
        <v>0</v>
      </c>
      <c r="I597" s="2">
        <v>0</v>
      </c>
      <c r="J597" s="2">
        <v>0</v>
      </c>
      <c r="K597" s="2">
        <v>-50</v>
      </c>
      <c r="L597" s="2">
        <v>0</v>
      </c>
      <c r="M597" s="2">
        <v>-4</v>
      </c>
      <c r="N597" s="2">
        <v>0</v>
      </c>
      <c r="O597" s="2">
        <v>-15</v>
      </c>
      <c r="P597" s="2">
        <v>0</v>
      </c>
      <c r="Q597" s="2">
        <v>0</v>
      </c>
      <c r="R597" s="2">
        <v>0</v>
      </c>
      <c r="S597" s="2">
        <v>-1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</row>
    <row r="598" spans="1:33" x14ac:dyDescent="0.25">
      <c r="A598" s="24"/>
      <c r="B598" s="2">
        <v>-174</v>
      </c>
      <c r="C598" s="2">
        <v>-102</v>
      </c>
      <c r="D598" s="2">
        <v>-50</v>
      </c>
      <c r="E598" s="2">
        <v>0</v>
      </c>
      <c r="F598" s="2">
        <v>-11</v>
      </c>
      <c r="G598" s="2">
        <v>0</v>
      </c>
      <c r="H598" s="2">
        <v>-10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-4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-13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</row>
    <row r="599" spans="1:33" x14ac:dyDescent="0.25">
      <c r="A599" s="24"/>
      <c r="B599" s="2">
        <v>-13</v>
      </c>
      <c r="C599" s="2">
        <v>-69</v>
      </c>
      <c r="D599" s="2">
        <v>-10</v>
      </c>
      <c r="E599" s="2">
        <v>0</v>
      </c>
      <c r="F599" s="2">
        <v>0</v>
      </c>
      <c r="G599" s="2">
        <v>0</v>
      </c>
      <c r="H599" s="2">
        <v>-36</v>
      </c>
      <c r="I599" s="2">
        <v>0</v>
      </c>
      <c r="J599" s="2">
        <v>0</v>
      </c>
      <c r="K599" s="2">
        <v>0</v>
      </c>
      <c r="L599" s="2">
        <v>0</v>
      </c>
      <c r="M599" s="2">
        <v>-18</v>
      </c>
      <c r="N599" s="2">
        <v>0</v>
      </c>
      <c r="O599" s="2">
        <v>-10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-1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</row>
    <row r="600" spans="1:33" x14ac:dyDescent="0.25">
      <c r="A600" s="24"/>
      <c r="B600" s="2">
        <v>-126</v>
      </c>
      <c r="C600" s="2">
        <v>-84</v>
      </c>
      <c r="D600" s="2">
        <v>-145</v>
      </c>
      <c r="E600" s="2">
        <v>-70</v>
      </c>
      <c r="F600" s="2">
        <v>0</v>
      </c>
      <c r="G600" s="2">
        <v>0</v>
      </c>
      <c r="H600" s="2">
        <v>-8</v>
      </c>
      <c r="I600" s="2">
        <v>0</v>
      </c>
      <c r="J600" s="2">
        <v>0</v>
      </c>
      <c r="K600" s="2">
        <v>0</v>
      </c>
      <c r="L600" s="2">
        <v>0</v>
      </c>
      <c r="M600" s="2">
        <v>-7</v>
      </c>
      <c r="N600" s="2">
        <v>0</v>
      </c>
      <c r="O600" s="2">
        <v>0</v>
      </c>
      <c r="P600" s="2">
        <v>-21</v>
      </c>
      <c r="Q600" s="2">
        <v>-2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-19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</row>
    <row r="601" spans="1:33" x14ac:dyDescent="0.25">
      <c r="A601" s="24"/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-10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</row>
    <row r="602" spans="1:33" x14ac:dyDescent="0.25">
      <c r="A602" s="24"/>
      <c r="B602" s="2">
        <v>0</v>
      </c>
      <c r="C602" s="2">
        <v>-116</v>
      </c>
      <c r="D602" s="2">
        <v>-85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-6</v>
      </c>
      <c r="P602" s="2">
        <v>0</v>
      </c>
      <c r="Q602" s="2">
        <v>0</v>
      </c>
      <c r="R602" s="2">
        <v>0</v>
      </c>
      <c r="S602" s="2">
        <v>-4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-1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</row>
    <row r="603" spans="1:33" x14ac:dyDescent="0.25">
      <c r="A603" s="24"/>
      <c r="B603" s="2">
        <v>-260</v>
      </c>
      <c r="C603" s="2">
        <v>-84</v>
      </c>
      <c r="D603" s="2">
        <v>-235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-10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</row>
    <row r="604" spans="1:33" x14ac:dyDescent="0.25">
      <c r="A604" s="24"/>
      <c r="B604" s="2">
        <v>0</v>
      </c>
      <c r="C604" s="2">
        <v>-95</v>
      </c>
      <c r="D604" s="2">
        <v>0</v>
      </c>
      <c r="E604" s="2">
        <v>0</v>
      </c>
      <c r="F604" s="2">
        <v>0</v>
      </c>
      <c r="G604" s="2">
        <v>0</v>
      </c>
      <c r="H604" s="2">
        <v>-41</v>
      </c>
      <c r="I604" s="2">
        <v>-18</v>
      </c>
      <c r="J604" s="2">
        <v>-5</v>
      </c>
      <c r="K604" s="2">
        <v>0</v>
      </c>
      <c r="L604" s="2">
        <v>-9</v>
      </c>
      <c r="M604" s="2">
        <v>-37</v>
      </c>
      <c r="N604" s="2">
        <v>0</v>
      </c>
      <c r="O604" s="2">
        <v>-11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-13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</row>
    <row r="605" spans="1:33" x14ac:dyDescent="0.25">
      <c r="A605" s="24"/>
      <c r="B605" s="2">
        <v>-76</v>
      </c>
      <c r="C605" s="2">
        <v>0</v>
      </c>
      <c r="D605" s="2">
        <v>-127</v>
      </c>
      <c r="E605" s="2">
        <v>-75</v>
      </c>
      <c r="F605" s="2">
        <v>-215</v>
      </c>
      <c r="G605" s="2">
        <v>-49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-28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-56</v>
      </c>
      <c r="AG605" s="2">
        <v>0</v>
      </c>
    </row>
    <row r="606" spans="1:33" x14ac:dyDescent="0.25">
      <c r="A606" s="24"/>
      <c r="B606" s="2">
        <v>0</v>
      </c>
      <c r="C606" s="2">
        <v>0</v>
      </c>
      <c r="D606" s="2">
        <v>0</v>
      </c>
      <c r="E606" s="2">
        <v>0</v>
      </c>
      <c r="F606" s="2">
        <v>-71</v>
      </c>
      <c r="G606" s="2">
        <v>-1</v>
      </c>
      <c r="H606" s="2">
        <v>0</v>
      </c>
      <c r="I606" s="2">
        <v>-44</v>
      </c>
      <c r="J606" s="2">
        <v>-7</v>
      </c>
      <c r="K606" s="2">
        <v>-10</v>
      </c>
      <c r="L606" s="2">
        <v>-6</v>
      </c>
      <c r="M606" s="2">
        <v>-26</v>
      </c>
      <c r="N606" s="2">
        <v>0</v>
      </c>
      <c r="O606" s="2">
        <v>0</v>
      </c>
      <c r="P606" s="2">
        <v>0</v>
      </c>
      <c r="Q606" s="2">
        <v>0</v>
      </c>
      <c r="R606" s="2">
        <v>-3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</row>
    <row r="607" spans="1:33" x14ac:dyDescent="0.25">
      <c r="A607" s="24"/>
      <c r="B607" s="2">
        <v>0</v>
      </c>
      <c r="C607" s="2">
        <v>0</v>
      </c>
      <c r="D607" s="2">
        <v>-234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</row>
    <row r="608" spans="1:33" x14ac:dyDescent="0.25">
      <c r="A608" s="24"/>
      <c r="B608" s="2">
        <v>-95</v>
      </c>
      <c r="C608" s="2">
        <v>-151</v>
      </c>
      <c r="D608" s="2">
        <v>0</v>
      </c>
      <c r="E608" s="2">
        <v>-81</v>
      </c>
      <c r="F608" s="2">
        <v>0</v>
      </c>
      <c r="G608" s="2">
        <v>0</v>
      </c>
      <c r="H608" s="2">
        <v>-8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-3</v>
      </c>
      <c r="P608" s="2">
        <v>0</v>
      </c>
      <c r="Q608" s="2">
        <v>-62</v>
      </c>
      <c r="R608" s="2">
        <v>0</v>
      </c>
      <c r="S608" s="2">
        <v>-2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-7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</row>
    <row r="609" spans="1:33" x14ac:dyDescent="0.25">
      <c r="A609" s="24"/>
      <c r="B609" s="2">
        <v>0</v>
      </c>
      <c r="C609" s="2">
        <v>-32</v>
      </c>
      <c r="D609" s="2">
        <v>0</v>
      </c>
      <c r="E609" s="2">
        <v>-20</v>
      </c>
      <c r="F609" s="2">
        <v>0</v>
      </c>
      <c r="G609" s="2">
        <v>0</v>
      </c>
      <c r="H609" s="2">
        <v>-17</v>
      </c>
      <c r="I609" s="2">
        <v>0</v>
      </c>
      <c r="J609" s="2">
        <v>0</v>
      </c>
      <c r="K609" s="2">
        <v>0</v>
      </c>
      <c r="L609" s="2">
        <v>0</v>
      </c>
      <c r="M609" s="2">
        <v>-7</v>
      </c>
      <c r="N609" s="2">
        <v>0</v>
      </c>
      <c r="O609" s="2">
        <v>0</v>
      </c>
      <c r="P609" s="2">
        <v>0</v>
      </c>
      <c r="Q609" s="2">
        <v>-7</v>
      </c>
      <c r="R609" s="2">
        <v>-37</v>
      </c>
      <c r="S609" s="2">
        <v>-2</v>
      </c>
      <c r="T609" s="2">
        <v>0</v>
      </c>
      <c r="U609" s="2">
        <v>-4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</row>
    <row r="610" spans="1:33" x14ac:dyDescent="0.25">
      <c r="A610" s="24"/>
      <c r="B610" s="2">
        <v>-117</v>
      </c>
      <c r="C610" s="2">
        <v>0</v>
      </c>
      <c r="D610" s="2">
        <v>-209</v>
      </c>
      <c r="E610" s="2">
        <v>0</v>
      </c>
      <c r="F610" s="2">
        <v>-109</v>
      </c>
      <c r="G610" s="2">
        <v>-20</v>
      </c>
      <c r="H610" s="2">
        <v>0</v>
      </c>
      <c r="I610" s="2">
        <v>-36</v>
      </c>
      <c r="J610" s="2">
        <v>0</v>
      </c>
      <c r="K610" s="2">
        <v>0</v>
      </c>
      <c r="L610" s="2">
        <v>-2</v>
      </c>
      <c r="M610" s="2">
        <v>0</v>
      </c>
      <c r="N610" s="2">
        <v>0</v>
      </c>
      <c r="O610" s="2">
        <v>0</v>
      </c>
      <c r="P610" s="2">
        <v>-12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</row>
    <row r="611" spans="1:33" x14ac:dyDescent="0.25">
      <c r="A611" s="24"/>
      <c r="B611" s="2">
        <v>0</v>
      </c>
      <c r="C611" s="2">
        <v>-212</v>
      </c>
      <c r="D611" s="2">
        <v>-300</v>
      </c>
      <c r="E611" s="2">
        <v>-105</v>
      </c>
      <c r="F611" s="2">
        <v>-326</v>
      </c>
      <c r="G611" s="2">
        <v>-40</v>
      </c>
      <c r="H611" s="2">
        <v>-67</v>
      </c>
      <c r="I611" s="2">
        <v>0</v>
      </c>
      <c r="J611" s="2">
        <v>0</v>
      </c>
      <c r="K611" s="2">
        <v>0</v>
      </c>
      <c r="L611" s="2">
        <v>0</v>
      </c>
      <c r="M611" s="2">
        <v>-34</v>
      </c>
      <c r="N611" s="2">
        <v>0</v>
      </c>
      <c r="O611" s="2">
        <v>0</v>
      </c>
      <c r="P611" s="2">
        <v>0</v>
      </c>
      <c r="Q611" s="2">
        <v>-32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</row>
    <row r="612" spans="1:33" x14ac:dyDescent="0.25">
      <c r="A612" s="24"/>
      <c r="B612" s="2">
        <v>-174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-85</v>
      </c>
      <c r="J612" s="2">
        <v>-34</v>
      </c>
      <c r="K612" s="2">
        <v>-22</v>
      </c>
      <c r="L612" s="2">
        <v>-4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</row>
    <row r="613" spans="1:33" x14ac:dyDescent="0.25">
      <c r="A613" s="24"/>
      <c r="B613" s="2">
        <v>-118</v>
      </c>
      <c r="C613" s="2">
        <v>-120</v>
      </c>
      <c r="D613" s="2">
        <v>-205</v>
      </c>
      <c r="E613" s="2">
        <v>-15</v>
      </c>
      <c r="F613" s="2">
        <v>-26</v>
      </c>
      <c r="G613" s="2">
        <v>-8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-52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-143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</row>
    <row r="614" spans="1:33" x14ac:dyDescent="0.25">
      <c r="A614" s="24"/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-99</v>
      </c>
      <c r="I614" s="2">
        <v>-27</v>
      </c>
      <c r="J614" s="2">
        <v>-4</v>
      </c>
      <c r="K614" s="2">
        <v>-3</v>
      </c>
      <c r="L614" s="2">
        <v>-4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x14ac:dyDescent="0.25">
      <c r="A615" s="24"/>
      <c r="B615" s="2">
        <v>-110</v>
      </c>
      <c r="C615" s="2">
        <v>-83</v>
      </c>
      <c r="D615" s="2">
        <v>-33</v>
      </c>
      <c r="E615" s="2">
        <v>-10</v>
      </c>
      <c r="F615" s="2">
        <v>-3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-24</v>
      </c>
      <c r="O615" s="2">
        <v>0</v>
      </c>
      <c r="P615" s="2">
        <v>0</v>
      </c>
      <c r="Q615" s="2">
        <v>-4</v>
      </c>
      <c r="R615" s="2">
        <v>0</v>
      </c>
      <c r="S615" s="2">
        <v>-2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</row>
    <row r="616" spans="1:33" x14ac:dyDescent="0.25">
      <c r="A616" s="24"/>
      <c r="B616" s="2">
        <v>0</v>
      </c>
      <c r="C616" s="2">
        <v>-85</v>
      </c>
      <c r="D616" s="2">
        <v>-10</v>
      </c>
      <c r="E616" s="2">
        <v>0</v>
      </c>
      <c r="F616" s="2">
        <v>0</v>
      </c>
      <c r="G616" s="2">
        <v>0</v>
      </c>
      <c r="H616" s="2">
        <v>-41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-8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</row>
    <row r="617" spans="1:33" x14ac:dyDescent="0.25">
      <c r="A617" s="24"/>
      <c r="B617" s="2">
        <v>0</v>
      </c>
      <c r="C617" s="2">
        <v>-38</v>
      </c>
      <c r="D617" s="2">
        <v>-359</v>
      </c>
      <c r="E617" s="2">
        <v>-21</v>
      </c>
      <c r="F617" s="2">
        <v>0</v>
      </c>
      <c r="G617" s="2">
        <v>0</v>
      </c>
      <c r="H617" s="2">
        <v>-31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-7</v>
      </c>
      <c r="P617" s="2">
        <v>0</v>
      </c>
      <c r="Q617" s="2">
        <v>-20</v>
      </c>
      <c r="R617" s="2">
        <v>-20</v>
      </c>
      <c r="S617" s="2">
        <v>-5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</row>
    <row r="618" spans="1:33" x14ac:dyDescent="0.25">
      <c r="A618" s="24"/>
      <c r="B618" s="2">
        <v>-74</v>
      </c>
      <c r="C618" s="2">
        <v>0</v>
      </c>
      <c r="D618" s="2">
        <v>0</v>
      </c>
      <c r="E618" s="2">
        <v>-4</v>
      </c>
      <c r="F618" s="2">
        <v>-230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</row>
    <row r="619" spans="1:33" x14ac:dyDescent="0.25">
      <c r="A619" s="24"/>
      <c r="B619" s="2">
        <v>-110</v>
      </c>
      <c r="C619" s="2">
        <v>-115</v>
      </c>
      <c r="D619" s="2">
        <v>0</v>
      </c>
      <c r="E619" s="2">
        <v>-13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-2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</row>
    <row r="620" spans="1:33" x14ac:dyDescent="0.25">
      <c r="A620" s="24"/>
      <c r="B620" s="2">
        <v>-262</v>
      </c>
      <c r="C620" s="2">
        <v>-202</v>
      </c>
      <c r="D620" s="2">
        <v>-76</v>
      </c>
      <c r="E620" s="2">
        <v>-70</v>
      </c>
      <c r="F620" s="2">
        <v>0</v>
      </c>
      <c r="G620" s="2">
        <v>0</v>
      </c>
      <c r="H620" s="2">
        <v>-53</v>
      </c>
      <c r="I620" s="2">
        <v>0</v>
      </c>
      <c r="J620" s="2">
        <v>0</v>
      </c>
      <c r="K620" s="2">
        <v>0</v>
      </c>
      <c r="L620" s="2">
        <v>0</v>
      </c>
      <c r="M620" s="2">
        <v>-33</v>
      </c>
      <c r="N620" s="2">
        <v>0</v>
      </c>
      <c r="O620" s="2">
        <v>-13</v>
      </c>
      <c r="P620" s="2">
        <v>0</v>
      </c>
      <c r="Q620" s="2">
        <v>-21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</row>
    <row r="621" spans="1:33" x14ac:dyDescent="0.25">
      <c r="A621" s="24"/>
      <c r="B621" s="2">
        <v>0</v>
      </c>
      <c r="C621" s="2">
        <v>0</v>
      </c>
      <c r="D621" s="2">
        <v>0</v>
      </c>
      <c r="E621" s="2">
        <v>0</v>
      </c>
      <c r="F621" s="2">
        <v>-300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</row>
    <row r="622" spans="1:33" x14ac:dyDescent="0.25">
      <c r="A622" s="24"/>
      <c r="B622" s="2">
        <v>0</v>
      </c>
      <c r="C622" s="2">
        <v>0</v>
      </c>
      <c r="D622" s="2">
        <v>0</v>
      </c>
      <c r="E622" s="2">
        <v>0</v>
      </c>
      <c r="F622" s="2">
        <v>-855</v>
      </c>
      <c r="G622" s="2">
        <v>-102</v>
      </c>
      <c r="H622" s="2">
        <v>0</v>
      </c>
      <c r="I622" s="2">
        <v>-50</v>
      </c>
      <c r="J622" s="2">
        <v>-16</v>
      </c>
      <c r="K622" s="2">
        <v>-33</v>
      </c>
      <c r="L622" s="2">
        <v>-50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</row>
    <row r="623" spans="1:33" x14ac:dyDescent="0.25">
      <c r="A623" s="24"/>
      <c r="B623" s="2">
        <v>-58</v>
      </c>
      <c r="C623" s="2">
        <v>-54</v>
      </c>
      <c r="D623" s="2">
        <v>-637</v>
      </c>
      <c r="E623" s="2">
        <v>-24</v>
      </c>
      <c r="F623" s="2">
        <v>0</v>
      </c>
      <c r="G623" s="2">
        <v>0</v>
      </c>
      <c r="H623" s="2">
        <v>-43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-6</v>
      </c>
      <c r="P623" s="2">
        <v>0</v>
      </c>
      <c r="Q623" s="2">
        <v>0</v>
      </c>
      <c r="R623" s="2">
        <v>0</v>
      </c>
      <c r="S623" s="2">
        <v>-2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-5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</row>
    <row r="624" spans="1:33" x14ac:dyDescent="0.25">
      <c r="A624" s="24"/>
      <c r="B624" s="2">
        <v>-61</v>
      </c>
      <c r="C624" s="2">
        <v>-68</v>
      </c>
      <c r="D624" s="2">
        <v>-20</v>
      </c>
      <c r="E624" s="2">
        <v>-62</v>
      </c>
      <c r="F624" s="2">
        <v>0</v>
      </c>
      <c r="G624" s="2">
        <v>0</v>
      </c>
      <c r="H624" s="2">
        <v>-34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-29</v>
      </c>
      <c r="P624" s="2">
        <v>-11</v>
      </c>
      <c r="Q624" s="2">
        <v>-24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</row>
    <row r="625" spans="1:33" x14ac:dyDescent="0.25">
      <c r="A625" s="24"/>
      <c r="B625" s="2">
        <v>-20</v>
      </c>
      <c r="C625" s="2">
        <v>-10</v>
      </c>
      <c r="D625" s="2">
        <v>-3</v>
      </c>
      <c r="E625" s="2">
        <v>0</v>
      </c>
      <c r="F625" s="2">
        <v>0</v>
      </c>
      <c r="G625" s="2">
        <v>-30</v>
      </c>
      <c r="H625" s="2">
        <v>-12</v>
      </c>
      <c r="I625" s="2">
        <v>-14</v>
      </c>
      <c r="J625" s="2">
        <v>0</v>
      </c>
      <c r="K625" s="2">
        <v>0</v>
      </c>
      <c r="L625" s="2">
        <v>0</v>
      </c>
      <c r="M625" s="2">
        <v>-3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</row>
    <row r="626" spans="1:33" x14ac:dyDescent="0.25">
      <c r="A626" s="24"/>
      <c r="B626" s="2">
        <v>-52</v>
      </c>
      <c r="C626" s="2">
        <v>-22</v>
      </c>
      <c r="D626" s="2">
        <v>-10</v>
      </c>
      <c r="E626" s="2">
        <v>-25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-17</v>
      </c>
      <c r="P626" s="2">
        <v>-10</v>
      </c>
      <c r="Q626" s="2">
        <v>-10</v>
      </c>
      <c r="R626" s="2">
        <v>0</v>
      </c>
      <c r="S626" s="2">
        <v>-1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</row>
    <row r="627" spans="1:33" x14ac:dyDescent="0.25">
      <c r="A627" s="24"/>
      <c r="B627" s="2">
        <v>0</v>
      </c>
      <c r="C627" s="2">
        <v>0</v>
      </c>
      <c r="D627" s="2">
        <v>0</v>
      </c>
      <c r="E627" s="2">
        <v>0</v>
      </c>
      <c r="F627" s="2">
        <v>-10</v>
      </c>
      <c r="G627" s="2">
        <v>0</v>
      </c>
      <c r="H627" s="2">
        <v>-9</v>
      </c>
      <c r="I627" s="2">
        <v>-11</v>
      </c>
      <c r="J627" s="2">
        <v>-17</v>
      </c>
      <c r="K627" s="2">
        <v>-45</v>
      </c>
      <c r="L627" s="2">
        <v>-9</v>
      </c>
      <c r="M627" s="2">
        <v>-3</v>
      </c>
      <c r="N627" s="2">
        <v>0</v>
      </c>
      <c r="O627" s="2">
        <v>0</v>
      </c>
      <c r="P627" s="2">
        <v>0</v>
      </c>
      <c r="Q627" s="2">
        <v>0</v>
      </c>
      <c r="R627" s="2">
        <v>-8</v>
      </c>
      <c r="S627" s="2">
        <v>0</v>
      </c>
      <c r="T627" s="2">
        <v>0</v>
      </c>
      <c r="U627" s="2">
        <v>-7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</row>
    <row r="628" spans="1:33" x14ac:dyDescent="0.25">
      <c r="A628" s="24"/>
      <c r="B628" s="2">
        <v>-16</v>
      </c>
      <c r="C628" s="2">
        <v>-43</v>
      </c>
      <c r="D628" s="2">
        <v>-8</v>
      </c>
      <c r="E628" s="2">
        <v>0</v>
      </c>
      <c r="F628" s="2">
        <v>-5</v>
      </c>
      <c r="G628" s="2">
        <v>0</v>
      </c>
      <c r="H628" s="2">
        <v>-29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-15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</row>
    <row r="629" spans="1:33" x14ac:dyDescent="0.25">
      <c r="A629" s="24"/>
      <c r="B629" s="2">
        <v>-58</v>
      </c>
      <c r="C629" s="2">
        <v>-9</v>
      </c>
      <c r="D629" s="2">
        <v>-291</v>
      </c>
      <c r="E629" s="2">
        <v>-7</v>
      </c>
      <c r="F629" s="2">
        <v>-300</v>
      </c>
      <c r="G629" s="2">
        <v>0</v>
      </c>
      <c r="H629" s="2">
        <v>-5</v>
      </c>
      <c r="I629" s="2">
        <v>0</v>
      </c>
      <c r="J629" s="2">
        <v>0</v>
      </c>
      <c r="K629" s="2">
        <v>0</v>
      </c>
      <c r="L629" s="2">
        <v>0</v>
      </c>
      <c r="M629" s="2">
        <v>-21</v>
      </c>
      <c r="N629" s="2">
        <v>0</v>
      </c>
      <c r="O629" s="2">
        <v>-3</v>
      </c>
      <c r="P629" s="2">
        <v>0</v>
      </c>
      <c r="Q629" s="2">
        <v>-9</v>
      </c>
      <c r="R629" s="2">
        <v>-26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</row>
    <row r="630" spans="1:33" x14ac:dyDescent="0.25">
      <c r="A630" s="24"/>
      <c r="B630" s="2">
        <v>0</v>
      </c>
      <c r="C630" s="2">
        <v>0</v>
      </c>
      <c r="D630" s="2">
        <v>0</v>
      </c>
      <c r="E630" s="2">
        <v>-6</v>
      </c>
      <c r="F630" s="2">
        <v>-20</v>
      </c>
      <c r="G630" s="2">
        <v>0</v>
      </c>
      <c r="H630" s="2">
        <v>0</v>
      </c>
      <c r="I630" s="2">
        <v>0</v>
      </c>
      <c r="J630" s="2">
        <v>-6</v>
      </c>
      <c r="K630" s="2">
        <v>-6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</row>
    <row r="631" spans="1:33" x14ac:dyDescent="0.25">
      <c r="A631" s="24"/>
      <c r="B631" s="2">
        <v>0</v>
      </c>
      <c r="C631" s="2">
        <v>0</v>
      </c>
      <c r="D631" s="2">
        <v>0</v>
      </c>
      <c r="E631" s="2">
        <v>0</v>
      </c>
      <c r="F631" s="2">
        <v>-150</v>
      </c>
      <c r="G631" s="2">
        <v>0</v>
      </c>
      <c r="H631" s="2">
        <v>0</v>
      </c>
      <c r="I631" s="2">
        <v>-15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</row>
    <row r="632" spans="1:33" x14ac:dyDescent="0.25">
      <c r="A632" s="24"/>
      <c r="B632" s="2">
        <v>-28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-50</v>
      </c>
      <c r="K632" s="2">
        <v>-67</v>
      </c>
      <c r="L632" s="2">
        <v>0</v>
      </c>
      <c r="M632" s="2">
        <v>0</v>
      </c>
      <c r="N632" s="2">
        <v>-25</v>
      </c>
      <c r="O632" s="2">
        <v>0</v>
      </c>
      <c r="P632" s="2">
        <v>-14</v>
      </c>
      <c r="Q632" s="2">
        <v>0</v>
      </c>
      <c r="R632" s="2">
        <v>-3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-1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</row>
    <row r="633" spans="1:33" x14ac:dyDescent="0.25">
      <c r="A633" s="24"/>
      <c r="B633" s="2">
        <v>0</v>
      </c>
      <c r="C633" s="2">
        <v>-2</v>
      </c>
      <c r="D633" s="2">
        <v>0</v>
      </c>
      <c r="E633" s="2">
        <v>-10</v>
      </c>
      <c r="F633" s="2">
        <v>-16</v>
      </c>
      <c r="G633" s="2">
        <v>-37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-15</v>
      </c>
      <c r="N633" s="2">
        <v>0</v>
      </c>
      <c r="O633" s="2">
        <v>-6</v>
      </c>
      <c r="P633" s="2">
        <v>0</v>
      </c>
      <c r="Q633" s="2">
        <v>-19</v>
      </c>
      <c r="R633" s="2">
        <v>0</v>
      </c>
      <c r="S633" s="2">
        <v>0</v>
      </c>
      <c r="T633" s="2">
        <v>0</v>
      </c>
      <c r="U633" s="2">
        <v>-10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</row>
    <row r="634" spans="1:33" x14ac:dyDescent="0.25">
      <c r="A634" s="24"/>
      <c r="B634" s="2">
        <v>0</v>
      </c>
      <c r="C634" s="2">
        <v>-62</v>
      </c>
      <c r="D634" s="2">
        <v>-10</v>
      </c>
      <c r="E634" s="2">
        <v>-20</v>
      </c>
      <c r="F634" s="2">
        <v>0</v>
      </c>
      <c r="G634" s="2">
        <v>0</v>
      </c>
      <c r="H634" s="2">
        <v>-30</v>
      </c>
      <c r="I634" s="2">
        <v>0</v>
      </c>
      <c r="J634" s="2">
        <v>0</v>
      </c>
      <c r="K634" s="2">
        <v>0</v>
      </c>
      <c r="L634" s="2">
        <v>0</v>
      </c>
      <c r="M634" s="2">
        <v>-23</v>
      </c>
      <c r="N634" s="2">
        <v>0</v>
      </c>
      <c r="O634" s="2">
        <v>-3</v>
      </c>
      <c r="P634" s="2">
        <v>0</v>
      </c>
      <c r="Q634" s="2">
        <v>-2</v>
      </c>
      <c r="R634" s="2">
        <v>-31</v>
      </c>
      <c r="S634" s="2">
        <v>0</v>
      </c>
      <c r="T634" s="2">
        <v>-1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</row>
    <row r="635" spans="1:33" x14ac:dyDescent="0.25">
      <c r="A635" s="24"/>
      <c r="B635" s="2">
        <v>0</v>
      </c>
      <c r="C635" s="2">
        <v>-25</v>
      </c>
      <c r="D635" s="2">
        <v>-220</v>
      </c>
      <c r="E635" s="2">
        <v>0</v>
      </c>
      <c r="F635" s="2">
        <v>0</v>
      </c>
      <c r="G635" s="2">
        <v>0</v>
      </c>
      <c r="H635" s="2">
        <v>-22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-2</v>
      </c>
      <c r="P635" s="2">
        <v>0</v>
      </c>
      <c r="Q635" s="2">
        <v>0</v>
      </c>
      <c r="R635" s="2">
        <v>-15</v>
      </c>
      <c r="S635" s="2">
        <v>-2</v>
      </c>
      <c r="T635" s="2">
        <v>0</v>
      </c>
      <c r="U635" s="2">
        <v>-16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</row>
    <row r="636" spans="1:33" x14ac:dyDescent="0.25">
      <c r="A636" s="24"/>
      <c r="B636" s="2">
        <v>-100</v>
      </c>
      <c r="C636" s="2">
        <v>0</v>
      </c>
      <c r="D636" s="2">
        <v>0</v>
      </c>
      <c r="E636" s="2">
        <v>-11</v>
      </c>
      <c r="F636" s="2">
        <v>-313</v>
      </c>
      <c r="G636" s="2">
        <v>-16</v>
      </c>
      <c r="H636" s="2">
        <v>0</v>
      </c>
      <c r="I636" s="2">
        <v>0</v>
      </c>
      <c r="J636" s="2">
        <v>0</v>
      </c>
      <c r="K636" s="2">
        <v>-16</v>
      </c>
      <c r="L636" s="2">
        <v>0</v>
      </c>
      <c r="M636" s="2">
        <v>0</v>
      </c>
      <c r="N636" s="2">
        <v>0</v>
      </c>
      <c r="O636" s="2">
        <v>0</v>
      </c>
      <c r="P636" s="2">
        <v>-6</v>
      </c>
      <c r="Q636" s="2">
        <v>-2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</row>
    <row r="637" spans="1:33" x14ac:dyDescent="0.25">
      <c r="A637" s="24"/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-74</v>
      </c>
      <c r="J637" s="2">
        <v>-44</v>
      </c>
      <c r="K637" s="2">
        <v>-44</v>
      </c>
      <c r="L637" s="2">
        <v>-32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</row>
    <row r="638" spans="1:33" x14ac:dyDescent="0.25">
      <c r="A638" s="24"/>
      <c r="B638" s="2">
        <v>0</v>
      </c>
      <c r="C638" s="2">
        <v>-9</v>
      </c>
      <c r="D638" s="2">
        <v>-24</v>
      </c>
      <c r="E638" s="2">
        <v>0</v>
      </c>
      <c r="F638" s="2">
        <v>-7</v>
      </c>
      <c r="G638" s="2">
        <v>0</v>
      </c>
      <c r="H638" s="2">
        <v>-5</v>
      </c>
      <c r="I638" s="2">
        <v>0</v>
      </c>
      <c r="J638" s="2">
        <v>0</v>
      </c>
      <c r="K638" s="2">
        <v>0</v>
      </c>
      <c r="L638" s="2">
        <v>0</v>
      </c>
      <c r="M638" s="2">
        <v>-6</v>
      </c>
      <c r="N638" s="2">
        <v>-35</v>
      </c>
      <c r="O638" s="2">
        <v>-1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-10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</row>
    <row r="639" spans="1:33" x14ac:dyDescent="0.25">
      <c r="A639" s="24"/>
      <c r="B639" s="2">
        <v>0</v>
      </c>
      <c r="C639" s="2">
        <v>0</v>
      </c>
      <c r="D639" s="2">
        <v>-166</v>
      </c>
      <c r="E639" s="2">
        <v>-15</v>
      </c>
      <c r="F639" s="2">
        <v>-119</v>
      </c>
      <c r="G639" s="2">
        <v>0</v>
      </c>
      <c r="H639" s="2">
        <v>-36</v>
      </c>
      <c r="I639" s="2">
        <v>0</v>
      </c>
      <c r="J639" s="2">
        <v>0</v>
      </c>
      <c r="K639" s="2">
        <v>0</v>
      </c>
      <c r="L639" s="2">
        <v>0</v>
      </c>
      <c r="M639" s="2">
        <v>-21</v>
      </c>
      <c r="N639" s="2">
        <v>0</v>
      </c>
      <c r="O639" s="2">
        <v>0</v>
      </c>
      <c r="P639" s="2">
        <v>0</v>
      </c>
      <c r="Q639" s="2">
        <v>-5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</row>
    <row r="640" spans="1:33" x14ac:dyDescent="0.25">
      <c r="A640" s="24"/>
      <c r="B640" s="2">
        <v>-80</v>
      </c>
      <c r="C640" s="2">
        <v>-76</v>
      </c>
      <c r="D640" s="2">
        <v>-100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</row>
    <row r="641" spans="1:33" x14ac:dyDescent="0.25">
      <c r="A641" s="24"/>
      <c r="B641" s="2">
        <v>0</v>
      </c>
      <c r="C641" s="2">
        <v>0</v>
      </c>
      <c r="D641" s="2">
        <v>0</v>
      </c>
      <c r="E641" s="2">
        <v>0</v>
      </c>
      <c r="F641" s="2">
        <v>-166</v>
      </c>
      <c r="G641" s="2">
        <v>-17</v>
      </c>
      <c r="H641" s="2">
        <v>0</v>
      </c>
      <c r="I641" s="2">
        <v>-22</v>
      </c>
      <c r="J641" s="2">
        <v>-19</v>
      </c>
      <c r="K641" s="2">
        <v>-7</v>
      </c>
      <c r="L641" s="2">
        <v>-4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</row>
    <row r="642" spans="1:33" x14ac:dyDescent="0.25">
      <c r="A642" s="24"/>
      <c r="B642" s="2">
        <v>-58</v>
      </c>
      <c r="C642" s="2">
        <v>-45</v>
      </c>
      <c r="D642" s="2">
        <v>-20</v>
      </c>
      <c r="E642" s="2">
        <v>-14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-5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</row>
    <row r="643" spans="1:33" x14ac:dyDescent="0.25">
      <c r="A643" s="24"/>
      <c r="B643" s="2">
        <v>-26</v>
      </c>
      <c r="C643" s="2">
        <v>-30</v>
      </c>
      <c r="D643" s="2">
        <v>-225</v>
      </c>
      <c r="E643" s="2">
        <v>-5</v>
      </c>
      <c r="F643" s="2">
        <v>0</v>
      </c>
      <c r="G643" s="2">
        <v>0</v>
      </c>
      <c r="H643" s="2">
        <v>-38</v>
      </c>
      <c r="I643" s="2">
        <v>0</v>
      </c>
      <c r="J643" s="2">
        <v>0</v>
      </c>
      <c r="K643" s="2">
        <v>0</v>
      </c>
      <c r="L643" s="2">
        <v>0</v>
      </c>
      <c r="M643" s="2">
        <v>-23</v>
      </c>
      <c r="N643" s="2">
        <v>-57</v>
      </c>
      <c r="O643" s="2">
        <v>-2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</row>
    <row r="644" spans="1:33" x14ac:dyDescent="0.25">
      <c r="A644" s="24"/>
      <c r="B644" s="2">
        <v>0</v>
      </c>
      <c r="C644" s="2">
        <v>-21</v>
      </c>
      <c r="D644" s="2">
        <v>0</v>
      </c>
      <c r="E644" s="2">
        <v>-2</v>
      </c>
      <c r="F644" s="2">
        <v>0</v>
      </c>
      <c r="G644" s="2">
        <v>0</v>
      </c>
      <c r="H644" s="2">
        <v>-13</v>
      </c>
      <c r="I644" s="2">
        <v>0</v>
      </c>
      <c r="J644" s="2">
        <v>0</v>
      </c>
      <c r="K644" s="2">
        <v>-21</v>
      </c>
      <c r="L644" s="2">
        <v>0</v>
      </c>
      <c r="M644" s="2">
        <v>0</v>
      </c>
      <c r="N644" s="2">
        <v>0</v>
      </c>
      <c r="O644" s="2">
        <v>-3</v>
      </c>
      <c r="P644" s="2">
        <v>0</v>
      </c>
      <c r="Q644" s="2">
        <v>0</v>
      </c>
      <c r="R644" s="2">
        <v>-3</v>
      </c>
      <c r="S644" s="2">
        <v>0</v>
      </c>
      <c r="T644" s="2">
        <v>-1</v>
      </c>
      <c r="U644" s="2">
        <v>-1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</row>
    <row r="645" spans="1:33" x14ac:dyDescent="0.25">
      <c r="A645" s="24"/>
      <c r="B645" s="2">
        <v>0</v>
      </c>
      <c r="C645" s="2">
        <v>0</v>
      </c>
      <c r="D645" s="2">
        <v>-45</v>
      </c>
      <c r="E645" s="2">
        <v>0</v>
      </c>
      <c r="F645" s="2">
        <v>-204</v>
      </c>
      <c r="G645" s="2">
        <v>-9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</row>
    <row r="646" spans="1:33" x14ac:dyDescent="0.25">
      <c r="A646" s="24"/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-15</v>
      </c>
      <c r="I646" s="2">
        <v>-35</v>
      </c>
      <c r="J646" s="2">
        <v>-37</v>
      </c>
      <c r="K646" s="2">
        <v>-19</v>
      </c>
      <c r="L646" s="2">
        <v>-6</v>
      </c>
      <c r="M646" s="2">
        <v>-7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</row>
    <row r="647" spans="1:33" x14ac:dyDescent="0.25">
      <c r="A647" s="24"/>
      <c r="B647" s="2">
        <v>-21</v>
      </c>
      <c r="C647" s="2">
        <v>-12</v>
      </c>
      <c r="D647" s="2">
        <v>-40</v>
      </c>
      <c r="E647" s="2">
        <v>-10</v>
      </c>
      <c r="F647" s="2">
        <v>-109</v>
      </c>
      <c r="G647" s="2">
        <v>-9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-5</v>
      </c>
      <c r="P647" s="2">
        <v>-5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</row>
    <row r="648" spans="1:33" x14ac:dyDescent="0.25">
      <c r="A648" s="24"/>
      <c r="B648" s="2">
        <v>0</v>
      </c>
      <c r="C648" s="2">
        <v>-50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</row>
    <row r="649" spans="1:33" x14ac:dyDescent="0.25">
      <c r="A649" s="24"/>
      <c r="B649" s="2">
        <v>-100</v>
      </c>
      <c r="C649" s="2">
        <v>-85</v>
      </c>
      <c r="D649" s="2">
        <v>-200</v>
      </c>
      <c r="E649" s="2">
        <v>0</v>
      </c>
      <c r="F649" s="2">
        <v>0</v>
      </c>
      <c r="G649" s="2">
        <v>0</v>
      </c>
      <c r="H649" s="2">
        <v>-20</v>
      </c>
      <c r="I649" s="2">
        <v>0</v>
      </c>
      <c r="J649" s="2">
        <v>0</v>
      </c>
      <c r="K649" s="2">
        <v>0</v>
      </c>
      <c r="L649" s="2">
        <v>0</v>
      </c>
      <c r="M649" s="2">
        <v>-15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</row>
    <row r="650" spans="1:33" x14ac:dyDescent="0.25">
      <c r="A650" s="24"/>
      <c r="B650" s="2">
        <v>-88</v>
      </c>
      <c r="C650" s="2">
        <v>-3</v>
      </c>
      <c r="D650" s="2">
        <v>-13</v>
      </c>
      <c r="E650" s="2">
        <v>-49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-5</v>
      </c>
      <c r="P650" s="2">
        <v>-13</v>
      </c>
      <c r="Q650" s="2">
        <v>0</v>
      </c>
      <c r="R650" s="2">
        <v>0</v>
      </c>
      <c r="S650" s="2">
        <v>0</v>
      </c>
      <c r="T650" s="2">
        <v>0</v>
      </c>
      <c r="U650" s="2">
        <v>-1</v>
      </c>
      <c r="V650" s="2">
        <v>0</v>
      </c>
      <c r="W650" s="2">
        <v>0</v>
      </c>
      <c r="X650" s="2">
        <v>0</v>
      </c>
      <c r="Y650" s="2">
        <v>-3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</row>
    <row r="651" spans="1:33" x14ac:dyDescent="0.25">
      <c r="A651" s="24"/>
      <c r="B651" s="2">
        <v>0</v>
      </c>
      <c r="C651" s="2">
        <v>0</v>
      </c>
      <c r="D651" s="2">
        <v>0</v>
      </c>
      <c r="E651" s="2">
        <v>0</v>
      </c>
      <c r="F651" s="2">
        <v>-309</v>
      </c>
      <c r="G651" s="2">
        <v>-23</v>
      </c>
      <c r="H651" s="2">
        <v>-15</v>
      </c>
      <c r="I651" s="2">
        <v>0</v>
      </c>
      <c r="J651" s="2">
        <v>0</v>
      </c>
      <c r="K651" s="2">
        <v>0</v>
      </c>
      <c r="L651" s="2">
        <v>0</v>
      </c>
      <c r="M651" s="2">
        <v>-33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</row>
    <row r="652" spans="1:33" x14ac:dyDescent="0.25">
      <c r="A652" s="24"/>
      <c r="B652" s="2">
        <v>-2</v>
      </c>
      <c r="C652" s="2">
        <v>-8</v>
      </c>
      <c r="D652" s="2">
        <v>0</v>
      </c>
      <c r="E652" s="2">
        <v>-4</v>
      </c>
      <c r="F652" s="2">
        <v>0</v>
      </c>
      <c r="G652" s="2">
        <v>0</v>
      </c>
      <c r="H652" s="2">
        <v>-2</v>
      </c>
      <c r="I652" s="2">
        <v>0</v>
      </c>
      <c r="J652" s="2">
        <v>0</v>
      </c>
      <c r="K652" s="2">
        <v>0</v>
      </c>
      <c r="L652" s="2">
        <v>0</v>
      </c>
      <c r="M652" s="2">
        <v>-3</v>
      </c>
      <c r="N652" s="2">
        <v>-70</v>
      </c>
      <c r="O652" s="2">
        <v>0</v>
      </c>
      <c r="P652" s="2">
        <v>0</v>
      </c>
      <c r="Q652" s="2">
        <v>0</v>
      </c>
      <c r="R652" s="2">
        <v>-7</v>
      </c>
      <c r="S652" s="2">
        <v>-2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</row>
    <row r="653" spans="1:33" x14ac:dyDescent="0.25">
      <c r="A653" s="24"/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-52</v>
      </c>
      <c r="J653" s="2">
        <v>-38</v>
      </c>
      <c r="K653" s="2">
        <v>-31</v>
      </c>
      <c r="L653" s="2">
        <v>-39</v>
      </c>
      <c r="M653" s="2">
        <v>0</v>
      </c>
      <c r="N653" s="2">
        <v>0</v>
      </c>
      <c r="O653" s="2">
        <v>-2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</row>
    <row r="654" spans="1:33" x14ac:dyDescent="0.25">
      <c r="A654" s="24"/>
      <c r="B654" s="2">
        <v>0</v>
      </c>
      <c r="C654" s="2">
        <v>-22</v>
      </c>
      <c r="D654" s="2">
        <v>0</v>
      </c>
      <c r="E654" s="2">
        <v>-32</v>
      </c>
      <c r="F654" s="2">
        <v>0</v>
      </c>
      <c r="G654" s="2">
        <v>0</v>
      </c>
      <c r="H654" s="2">
        <v>-19</v>
      </c>
      <c r="I654" s="2">
        <v>0</v>
      </c>
      <c r="J654" s="2">
        <v>0</v>
      </c>
      <c r="K654" s="2">
        <v>-29</v>
      </c>
      <c r="L654" s="2">
        <v>0</v>
      </c>
      <c r="M654" s="2">
        <v>0</v>
      </c>
      <c r="N654" s="2">
        <v>0</v>
      </c>
      <c r="O654" s="2">
        <v>-1</v>
      </c>
      <c r="P654" s="2">
        <v>0</v>
      </c>
      <c r="Q654" s="2">
        <v>-24</v>
      </c>
      <c r="R654" s="2">
        <v>0</v>
      </c>
      <c r="S654" s="2">
        <v>-1</v>
      </c>
      <c r="T654" s="2">
        <v>0</v>
      </c>
      <c r="U654" s="2">
        <v>-8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</row>
    <row r="655" spans="1:33" x14ac:dyDescent="0.25">
      <c r="A655" s="24"/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-23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</row>
    <row r="656" spans="1:33" x14ac:dyDescent="0.25">
      <c r="A656" s="24"/>
      <c r="B656" s="2">
        <v>-78</v>
      </c>
      <c r="C656" s="2">
        <v>-59</v>
      </c>
      <c r="D656" s="2">
        <v>0</v>
      </c>
      <c r="E656" s="2">
        <v>0</v>
      </c>
      <c r="F656" s="2">
        <v>0</v>
      </c>
      <c r="G656" s="2">
        <v>0</v>
      </c>
      <c r="H656" s="2">
        <v>-45</v>
      </c>
      <c r="I656" s="2">
        <v>0</v>
      </c>
      <c r="J656" s="2">
        <v>0</v>
      </c>
      <c r="K656" s="2">
        <v>0</v>
      </c>
      <c r="L656" s="2">
        <v>0</v>
      </c>
      <c r="M656" s="2">
        <v>-6</v>
      </c>
      <c r="N656" s="2">
        <v>0</v>
      </c>
      <c r="O656" s="2">
        <v>-15</v>
      </c>
      <c r="P656" s="2">
        <v>-2</v>
      </c>
      <c r="Q656" s="2">
        <v>0</v>
      </c>
      <c r="R656" s="2">
        <v>0</v>
      </c>
      <c r="S656" s="2">
        <v>-2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-1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</row>
    <row r="657" spans="1:33" x14ac:dyDescent="0.25">
      <c r="A657" s="24"/>
      <c r="B657" s="2">
        <v>-27</v>
      </c>
      <c r="C657" s="2">
        <v>0</v>
      </c>
      <c r="D657" s="2">
        <v>-59</v>
      </c>
      <c r="E657" s="2">
        <v>-69</v>
      </c>
      <c r="F657" s="2">
        <v>-176</v>
      </c>
      <c r="G657" s="2">
        <v>-10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-4</v>
      </c>
      <c r="Q657" s="2">
        <v>-10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-1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</row>
    <row r="658" spans="1:33" x14ac:dyDescent="0.25">
      <c r="A658" s="24"/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-28</v>
      </c>
      <c r="J658" s="2">
        <v>-53</v>
      </c>
      <c r="K658" s="2">
        <v>-23</v>
      </c>
      <c r="L658" s="2">
        <v>-4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-2</v>
      </c>
      <c r="S658" s="2">
        <v>0</v>
      </c>
      <c r="T658" s="2">
        <v>-1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</row>
    <row r="659" spans="1:33" x14ac:dyDescent="0.25">
      <c r="A659" s="24"/>
      <c r="B659" s="2">
        <v>-92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-13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</row>
    <row r="660" spans="1:33" x14ac:dyDescent="0.25">
      <c r="A660" s="24"/>
      <c r="B660" s="2">
        <v>0</v>
      </c>
      <c r="C660" s="2">
        <v>-39</v>
      </c>
      <c r="D660" s="2">
        <v>-49</v>
      </c>
      <c r="E660" s="2">
        <v>-92</v>
      </c>
      <c r="F660" s="2">
        <v>0</v>
      </c>
      <c r="G660" s="2">
        <v>0</v>
      </c>
      <c r="H660" s="2">
        <v>-15</v>
      </c>
      <c r="I660" s="2">
        <v>0</v>
      </c>
      <c r="J660" s="2">
        <v>0</v>
      </c>
      <c r="K660" s="2">
        <v>0</v>
      </c>
      <c r="L660" s="2">
        <v>0</v>
      </c>
      <c r="M660" s="2">
        <v>-3</v>
      </c>
      <c r="N660" s="2">
        <v>0</v>
      </c>
      <c r="O660" s="2">
        <v>-3</v>
      </c>
      <c r="P660" s="2">
        <v>0</v>
      </c>
      <c r="Q660" s="2">
        <v>-15</v>
      </c>
      <c r="R660" s="2">
        <v>0</v>
      </c>
      <c r="S660" s="2">
        <v>-1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</row>
    <row r="661" spans="1:33" x14ac:dyDescent="0.25">
      <c r="A661" s="24"/>
      <c r="B661" s="2">
        <v>-56</v>
      </c>
      <c r="C661" s="2">
        <v>0</v>
      </c>
      <c r="D661" s="2">
        <v>0</v>
      </c>
      <c r="E661" s="2">
        <v>-5</v>
      </c>
      <c r="F661" s="2">
        <v>-217</v>
      </c>
      <c r="G661" s="2">
        <v>-39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-16</v>
      </c>
      <c r="Q661" s="2">
        <v>-1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-3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</row>
    <row r="662" spans="1:33" x14ac:dyDescent="0.25">
      <c r="A662" s="24"/>
      <c r="B662" s="2">
        <v>0</v>
      </c>
      <c r="C662" s="2">
        <v>-35</v>
      </c>
      <c r="D662" s="2">
        <v>0</v>
      </c>
      <c r="E662" s="2">
        <v>-19</v>
      </c>
      <c r="F662" s="2">
        <v>0</v>
      </c>
      <c r="G662" s="2">
        <v>0</v>
      </c>
      <c r="H662" s="2">
        <v>-28</v>
      </c>
      <c r="I662" s="2">
        <v>0</v>
      </c>
      <c r="J662" s="2">
        <v>-19</v>
      </c>
      <c r="K662" s="2">
        <v>-15</v>
      </c>
      <c r="L662" s="2">
        <v>0</v>
      </c>
      <c r="M662" s="2">
        <v>-1</v>
      </c>
      <c r="N662" s="2">
        <v>0</v>
      </c>
      <c r="O662" s="2">
        <v>-8</v>
      </c>
      <c r="P662" s="2">
        <v>-3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</row>
    <row r="663" spans="1:33" x14ac:dyDescent="0.25">
      <c r="A663" s="24"/>
      <c r="B663" s="2">
        <v>-44</v>
      </c>
      <c r="C663" s="2">
        <v>0</v>
      </c>
      <c r="D663" s="2">
        <v>-111</v>
      </c>
      <c r="E663" s="2">
        <v>0</v>
      </c>
      <c r="F663" s="2">
        <v>-71</v>
      </c>
      <c r="G663" s="2">
        <v>-14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</row>
    <row r="664" spans="1:33" x14ac:dyDescent="0.25">
      <c r="A664" s="24"/>
      <c r="B664" s="2">
        <v>0</v>
      </c>
      <c r="C664" s="2">
        <v>0</v>
      </c>
      <c r="D664" s="2">
        <v>-99</v>
      </c>
      <c r="E664" s="2">
        <v>0</v>
      </c>
      <c r="F664" s="2">
        <v>-221</v>
      </c>
      <c r="G664" s="2">
        <v>-8</v>
      </c>
      <c r="H664" s="2">
        <v>0</v>
      </c>
      <c r="I664" s="2">
        <v>-6</v>
      </c>
      <c r="J664" s="2">
        <v>-45</v>
      </c>
      <c r="K664" s="2">
        <v>-54</v>
      </c>
      <c r="L664" s="2">
        <v>-12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</row>
    <row r="665" spans="1:33" x14ac:dyDescent="0.25">
      <c r="A665" s="24"/>
      <c r="B665" s="2">
        <v>-29</v>
      </c>
      <c r="C665" s="2">
        <v>-30</v>
      </c>
      <c r="D665" s="2">
        <v>0</v>
      </c>
      <c r="E665" s="2">
        <v>-7</v>
      </c>
      <c r="F665" s="2">
        <v>0</v>
      </c>
      <c r="G665" s="2">
        <v>0</v>
      </c>
      <c r="H665" s="2">
        <v>-27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-9</v>
      </c>
      <c r="O665" s="2">
        <v>0</v>
      </c>
      <c r="P665" s="2">
        <v>0</v>
      </c>
      <c r="Q665" s="2">
        <v>-5</v>
      </c>
      <c r="R665" s="2">
        <v>-8</v>
      </c>
      <c r="S665" s="2">
        <v>0</v>
      </c>
      <c r="T665" s="2">
        <v>0</v>
      </c>
      <c r="U665" s="2">
        <v>-6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</row>
    <row r="666" spans="1:33" x14ac:dyDescent="0.25">
      <c r="A666" s="24"/>
      <c r="B666" s="2">
        <v>-26</v>
      </c>
      <c r="C666" s="2">
        <v>-36</v>
      </c>
      <c r="D666" s="2">
        <v>0</v>
      </c>
      <c r="E666" s="2">
        <v>-1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-1</v>
      </c>
      <c r="N666" s="2">
        <v>0</v>
      </c>
      <c r="O666" s="2">
        <v>-3</v>
      </c>
      <c r="P666" s="2">
        <v>-2</v>
      </c>
      <c r="Q666" s="2">
        <v>0</v>
      </c>
      <c r="R666" s="2">
        <v>0</v>
      </c>
      <c r="S666" s="2">
        <v>-1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-1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</row>
    <row r="667" spans="1:33" x14ac:dyDescent="0.25">
      <c r="A667" s="24"/>
      <c r="B667" s="2">
        <v>0</v>
      </c>
      <c r="C667" s="2">
        <v>0</v>
      </c>
      <c r="D667" s="2">
        <v>-80</v>
      </c>
      <c r="E667" s="2">
        <v>0</v>
      </c>
      <c r="F667" s="2">
        <v>-86</v>
      </c>
      <c r="G667" s="2">
        <v>-21</v>
      </c>
      <c r="H667" s="2">
        <v>-23</v>
      </c>
      <c r="I667" s="2">
        <v>0</v>
      </c>
      <c r="J667" s="2">
        <v>0</v>
      </c>
      <c r="K667" s="2">
        <v>-7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-5</v>
      </c>
      <c r="S667" s="2">
        <v>0</v>
      </c>
      <c r="T667" s="2">
        <v>0</v>
      </c>
      <c r="U667" s="2">
        <v>0</v>
      </c>
      <c r="V667" s="2">
        <v>0</v>
      </c>
      <c r="W667" s="2">
        <v>-1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</row>
    <row r="668" spans="1:33" x14ac:dyDescent="0.25">
      <c r="A668" s="24"/>
      <c r="B668" s="2">
        <v>0</v>
      </c>
      <c r="C668" s="2">
        <v>0</v>
      </c>
      <c r="D668" s="2">
        <v>-340</v>
      </c>
      <c r="E668" s="2">
        <v>0</v>
      </c>
      <c r="F668" s="2">
        <v>-145</v>
      </c>
      <c r="G668" s="2">
        <v>-13</v>
      </c>
      <c r="H668" s="2">
        <v>0</v>
      </c>
      <c r="I668" s="2">
        <v>-11</v>
      </c>
      <c r="J668" s="2">
        <v>-31</v>
      </c>
      <c r="K668" s="2">
        <v>-65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</row>
    <row r="669" spans="1:33" x14ac:dyDescent="0.25">
      <c r="A669" s="24"/>
      <c r="B669" s="2">
        <v>-172</v>
      </c>
      <c r="C669" s="2">
        <v>-156</v>
      </c>
      <c r="D669" s="2">
        <v>0</v>
      </c>
      <c r="E669" s="2">
        <v>-17</v>
      </c>
      <c r="F669" s="2">
        <v>0</v>
      </c>
      <c r="G669" s="2">
        <v>0</v>
      </c>
      <c r="H669" s="2">
        <v>-40</v>
      </c>
      <c r="I669" s="2">
        <v>0</v>
      </c>
      <c r="J669" s="2">
        <v>0</v>
      </c>
      <c r="K669" s="2">
        <v>0</v>
      </c>
      <c r="L669" s="2">
        <v>0</v>
      </c>
      <c r="M669" s="2">
        <v>-4</v>
      </c>
      <c r="N669" s="2">
        <v>0</v>
      </c>
      <c r="O669" s="2">
        <v>-27</v>
      </c>
      <c r="P669" s="2">
        <v>-4</v>
      </c>
      <c r="Q669" s="2">
        <v>-19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</row>
    <row r="670" spans="1:33" x14ac:dyDescent="0.25">
      <c r="A670" s="24"/>
      <c r="B670" s="2">
        <v>-846</v>
      </c>
      <c r="C670" s="2">
        <v>-54</v>
      </c>
      <c r="D670" s="2">
        <v>-783</v>
      </c>
      <c r="E670" s="2">
        <v>-284</v>
      </c>
      <c r="F670" s="2">
        <v>-1554</v>
      </c>
      <c r="G670" s="2">
        <v>0</v>
      </c>
      <c r="H670" s="2">
        <v>-46</v>
      </c>
      <c r="I670" s="2">
        <v>-182</v>
      </c>
      <c r="J670" s="2">
        <v>-7</v>
      </c>
      <c r="K670" s="2">
        <v>-92</v>
      </c>
      <c r="L670" s="2">
        <v>0</v>
      </c>
      <c r="M670" s="2">
        <v>-10</v>
      </c>
      <c r="N670" s="2">
        <v>-77</v>
      </c>
      <c r="O670" s="2">
        <v>-21</v>
      </c>
      <c r="P670" s="2">
        <v>-37</v>
      </c>
      <c r="Q670" s="2">
        <v>-144</v>
      </c>
      <c r="R670" s="2">
        <v>-22</v>
      </c>
      <c r="S670" s="2">
        <v>-4</v>
      </c>
      <c r="T670" s="2">
        <v>-3</v>
      </c>
      <c r="U670" s="2">
        <v>-16</v>
      </c>
      <c r="V670" s="2">
        <v>0</v>
      </c>
      <c r="W670" s="2">
        <v>-4</v>
      </c>
      <c r="X670" s="2">
        <v>0</v>
      </c>
      <c r="Y670" s="2">
        <v>0</v>
      </c>
      <c r="Z670" s="2">
        <v>-6</v>
      </c>
      <c r="AA670" s="2">
        <v>0</v>
      </c>
      <c r="AB670" s="2">
        <v>-1</v>
      </c>
      <c r="AC670" s="2">
        <v>-3</v>
      </c>
      <c r="AD670" s="2">
        <v>-60</v>
      </c>
      <c r="AE670" s="2">
        <v>-47</v>
      </c>
      <c r="AF670" s="2">
        <v>0</v>
      </c>
      <c r="AG670" s="2">
        <v>0</v>
      </c>
    </row>
    <row r="671" spans="1:33" x14ac:dyDescent="0.25">
      <c r="A671" s="24"/>
      <c r="B671" s="2">
        <v>0</v>
      </c>
      <c r="C671" s="2">
        <v>-58</v>
      </c>
      <c r="D671" s="2">
        <v>-189</v>
      </c>
      <c r="E671" s="2">
        <v>-21</v>
      </c>
      <c r="F671" s="2">
        <v>0</v>
      </c>
      <c r="G671" s="2">
        <v>0</v>
      </c>
      <c r="H671" s="2">
        <v>-69</v>
      </c>
      <c r="I671" s="2">
        <v>0</v>
      </c>
      <c r="J671" s="2">
        <v>0</v>
      </c>
      <c r="K671" s="2">
        <v>-11</v>
      </c>
      <c r="L671" s="2">
        <v>0</v>
      </c>
      <c r="M671" s="2">
        <v>-12</v>
      </c>
      <c r="N671" s="2">
        <v>0</v>
      </c>
      <c r="O671" s="2">
        <v>-17</v>
      </c>
      <c r="P671" s="2">
        <v>0</v>
      </c>
      <c r="Q671" s="2">
        <v>-5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</row>
    <row r="672" spans="1:33" x14ac:dyDescent="0.25">
      <c r="A672" s="24"/>
      <c r="B672" s="2">
        <v>-67</v>
      </c>
      <c r="C672" s="2">
        <v>0</v>
      </c>
      <c r="D672" s="2">
        <v>0</v>
      </c>
      <c r="E672" s="2">
        <v>0</v>
      </c>
      <c r="F672" s="2">
        <v>-237</v>
      </c>
      <c r="G672" s="2">
        <v>-11</v>
      </c>
      <c r="H672" s="2">
        <v>0</v>
      </c>
      <c r="I672" s="2">
        <v>0</v>
      </c>
      <c r="J672" s="2">
        <v>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-2</v>
      </c>
      <c r="Q672" s="2">
        <v>0</v>
      </c>
      <c r="R672" s="2">
        <v>-6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-1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</row>
    <row r="673" spans="1:33" x14ac:dyDescent="0.25">
      <c r="A673" s="24"/>
      <c r="B673" s="2">
        <v>0</v>
      </c>
      <c r="C673" s="2">
        <v>0</v>
      </c>
      <c r="D673" s="2">
        <v>-36</v>
      </c>
      <c r="E673" s="2">
        <v>0</v>
      </c>
      <c r="F673" s="2">
        <v>-218</v>
      </c>
      <c r="G673" s="2">
        <v>-29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</row>
    <row r="674" spans="1:33" x14ac:dyDescent="0.25">
      <c r="A674" s="24"/>
      <c r="B674" s="2">
        <v>-8</v>
      </c>
      <c r="C674" s="2">
        <v>-6</v>
      </c>
      <c r="D674" s="2">
        <v>0</v>
      </c>
      <c r="E674" s="2">
        <v>-22</v>
      </c>
      <c r="F674" s="2">
        <v>0</v>
      </c>
      <c r="G674" s="2">
        <v>0</v>
      </c>
      <c r="H674" s="2">
        <v>0</v>
      </c>
      <c r="I674" s="2">
        <v>-54</v>
      </c>
      <c r="J674" s="2">
        <v>-19</v>
      </c>
      <c r="K674" s="2">
        <v>-19</v>
      </c>
      <c r="L674" s="2">
        <v>0</v>
      </c>
      <c r="M674" s="2">
        <v>0</v>
      </c>
      <c r="N674" s="2">
        <v>0</v>
      </c>
      <c r="O674" s="2">
        <v>0</v>
      </c>
      <c r="P674" s="2">
        <v>-4</v>
      </c>
      <c r="Q674" s="2">
        <v>-3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</row>
    <row r="675" spans="1:33" x14ac:dyDescent="0.25">
      <c r="A675" s="24"/>
      <c r="B675" s="2">
        <v>-3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-84</v>
      </c>
      <c r="K675" s="2">
        <v>-27</v>
      </c>
      <c r="L675" s="2">
        <v>-24</v>
      </c>
      <c r="M675" s="2">
        <v>-1</v>
      </c>
      <c r="N675" s="2">
        <v>0</v>
      </c>
      <c r="O675" s="2">
        <v>-3</v>
      </c>
      <c r="P675" s="2">
        <v>0</v>
      </c>
      <c r="Q675" s="2">
        <v>0</v>
      </c>
      <c r="R675" s="2">
        <v>0</v>
      </c>
      <c r="S675" s="2">
        <v>0</v>
      </c>
      <c r="T675" s="2">
        <v>-1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</row>
    <row r="676" spans="1:33" x14ac:dyDescent="0.25">
      <c r="A676" s="24"/>
      <c r="B676" s="2">
        <v>0</v>
      </c>
      <c r="C676" s="2">
        <v>0</v>
      </c>
      <c r="D676" s="2">
        <v>0</v>
      </c>
      <c r="E676" s="2">
        <v>0</v>
      </c>
      <c r="F676" s="2">
        <v>-167</v>
      </c>
      <c r="G676" s="2">
        <v>-25</v>
      </c>
      <c r="H676" s="2">
        <v>0</v>
      </c>
      <c r="I676" s="2">
        <v>-21</v>
      </c>
      <c r="J676" s="2">
        <v>-78</v>
      </c>
      <c r="K676" s="2">
        <v>-32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-2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x14ac:dyDescent="0.25">
      <c r="A677" s="24"/>
      <c r="B677" s="2">
        <v>-22</v>
      </c>
      <c r="C677" s="2">
        <v>-12</v>
      </c>
      <c r="D677" s="2">
        <v>-10</v>
      </c>
      <c r="E677" s="2">
        <v>-203</v>
      </c>
      <c r="F677" s="2">
        <v>0</v>
      </c>
      <c r="G677" s="2">
        <v>0</v>
      </c>
      <c r="H677" s="2">
        <v>-51</v>
      </c>
      <c r="I677" s="2">
        <v>0</v>
      </c>
      <c r="J677" s="2">
        <v>0</v>
      </c>
      <c r="K677" s="2">
        <v>0</v>
      </c>
      <c r="L677" s="2">
        <v>0</v>
      </c>
      <c r="M677" s="2">
        <v>-3</v>
      </c>
      <c r="N677" s="2">
        <v>0</v>
      </c>
      <c r="O677" s="2">
        <v>-10</v>
      </c>
      <c r="P677" s="2">
        <v>-1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</row>
    <row r="678" spans="1:33" x14ac:dyDescent="0.25">
      <c r="A678" s="24"/>
      <c r="B678" s="2">
        <v>-110</v>
      </c>
      <c r="C678" s="2">
        <v>-63</v>
      </c>
      <c r="D678" s="2">
        <v>-107</v>
      </c>
      <c r="E678" s="2">
        <v>-30</v>
      </c>
      <c r="F678" s="2">
        <v>-169</v>
      </c>
      <c r="G678" s="2">
        <v>-11</v>
      </c>
      <c r="H678" s="2">
        <v>-53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</row>
    <row r="679" spans="1:33" x14ac:dyDescent="0.25">
      <c r="A679" s="24"/>
      <c r="B679" s="2">
        <v>-40</v>
      </c>
      <c r="C679" s="2">
        <v>-28</v>
      </c>
      <c r="D679" s="2">
        <v>-56</v>
      </c>
      <c r="E679" s="2">
        <v>-6</v>
      </c>
      <c r="F679" s="2">
        <v>-70</v>
      </c>
      <c r="G679" s="2">
        <v>0</v>
      </c>
      <c r="H679" s="2">
        <v>-16</v>
      </c>
      <c r="I679" s="2">
        <v>0</v>
      </c>
      <c r="J679" s="2">
        <v>-20</v>
      </c>
      <c r="K679" s="2">
        <v>-24</v>
      </c>
      <c r="L679" s="2">
        <v>-20</v>
      </c>
      <c r="M679" s="2">
        <v>-11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-6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x14ac:dyDescent="0.25">
      <c r="A680" s="24"/>
      <c r="B680" s="2">
        <v>0</v>
      </c>
      <c r="C680" s="2">
        <v>-68</v>
      </c>
      <c r="D680" s="2">
        <v>-50</v>
      </c>
      <c r="E680" s="2">
        <v>-71</v>
      </c>
      <c r="F680" s="2">
        <v>-298</v>
      </c>
      <c r="G680" s="2">
        <v>-8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-19</v>
      </c>
      <c r="N680" s="2">
        <v>0</v>
      </c>
      <c r="O680" s="2">
        <v>-14</v>
      </c>
      <c r="P680" s="2">
        <v>0</v>
      </c>
      <c r="Q680" s="2">
        <v>-4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</row>
    <row r="681" spans="1:33" x14ac:dyDescent="0.25">
      <c r="A681" s="24"/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-50</v>
      </c>
      <c r="K681" s="2">
        <v>-30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</row>
    <row r="682" spans="1:33" x14ac:dyDescent="0.25">
      <c r="A682" s="24"/>
      <c r="B682" s="2">
        <v>-115</v>
      </c>
      <c r="C682" s="2">
        <v>-17</v>
      </c>
      <c r="D682" s="2">
        <v>-100</v>
      </c>
      <c r="E682" s="2">
        <v>0</v>
      </c>
      <c r="F682" s="2">
        <v>-286</v>
      </c>
      <c r="G682" s="2">
        <v>0</v>
      </c>
      <c r="H682" s="2">
        <v>-43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-15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</row>
    <row r="683" spans="1:33" x14ac:dyDescent="0.25">
      <c r="A683" s="24"/>
      <c r="B683" s="2">
        <v>-44</v>
      </c>
      <c r="C683" s="2">
        <v>0</v>
      </c>
      <c r="D683" s="2">
        <v>0</v>
      </c>
      <c r="E683" s="2">
        <v>0</v>
      </c>
      <c r="F683" s="2">
        <v>0</v>
      </c>
      <c r="G683" s="2">
        <v>-35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-10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</row>
    <row r="684" spans="1:33" x14ac:dyDescent="0.25">
      <c r="A684" s="24"/>
      <c r="B684" s="2">
        <v>0</v>
      </c>
      <c r="C684" s="2">
        <v>-33</v>
      </c>
      <c r="D684" s="2">
        <v>-90</v>
      </c>
      <c r="E684" s="2">
        <v>-15</v>
      </c>
      <c r="F684" s="2">
        <v>-119</v>
      </c>
      <c r="G684" s="2">
        <v>-19</v>
      </c>
      <c r="H684" s="2">
        <v>-5</v>
      </c>
      <c r="I684" s="2">
        <v>0</v>
      </c>
      <c r="J684" s="2">
        <v>0</v>
      </c>
      <c r="K684" s="2">
        <v>0</v>
      </c>
      <c r="L684" s="2">
        <v>0</v>
      </c>
      <c r="M684" s="2">
        <v>-12</v>
      </c>
      <c r="N684" s="2">
        <v>0</v>
      </c>
      <c r="O684" s="2">
        <v>-8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</row>
    <row r="685" spans="1:33" x14ac:dyDescent="0.25">
      <c r="A685" s="24"/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-51</v>
      </c>
      <c r="J685" s="2">
        <v>-50</v>
      </c>
      <c r="K685" s="2">
        <v>-30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</row>
    <row r="686" spans="1:33" x14ac:dyDescent="0.25">
      <c r="A686" s="24"/>
      <c r="B686" s="2">
        <v>0</v>
      </c>
      <c r="C686" s="2">
        <v>0</v>
      </c>
      <c r="D686" s="2">
        <v>-14</v>
      </c>
      <c r="E686" s="2">
        <v>0</v>
      </c>
      <c r="F686" s="2">
        <v>0</v>
      </c>
      <c r="G686" s="2">
        <v>-4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</row>
    <row r="687" spans="1:33" x14ac:dyDescent="0.25">
      <c r="A687" s="24"/>
      <c r="B687" s="2">
        <v>-49</v>
      </c>
      <c r="C687" s="2">
        <v>0</v>
      </c>
      <c r="D687" s="2">
        <v>0</v>
      </c>
      <c r="E687" s="2">
        <v>-7</v>
      </c>
      <c r="F687" s="2">
        <v>-25</v>
      </c>
      <c r="G687" s="2">
        <v>0</v>
      </c>
      <c r="H687" s="2">
        <v>-13</v>
      </c>
      <c r="I687" s="2">
        <v>-50</v>
      </c>
      <c r="J687" s="2">
        <v>0</v>
      </c>
      <c r="K687" s="2">
        <v>-98</v>
      </c>
      <c r="L687" s="2">
        <v>-50</v>
      </c>
      <c r="M687" s="2">
        <v>-1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</row>
    <row r="688" spans="1:33" x14ac:dyDescent="0.25">
      <c r="A688" s="24"/>
      <c r="B688" s="2">
        <v>-23</v>
      </c>
      <c r="C688" s="2">
        <v>0</v>
      </c>
      <c r="D688" s="2">
        <v>-83</v>
      </c>
      <c r="E688" s="2">
        <v>0</v>
      </c>
      <c r="F688" s="2">
        <v>-192</v>
      </c>
      <c r="G688" s="2">
        <v>-13</v>
      </c>
      <c r="H688" s="2">
        <v>0</v>
      </c>
      <c r="I688" s="2">
        <v>-44</v>
      </c>
      <c r="J688" s="2">
        <v>0</v>
      </c>
      <c r="K688" s="2">
        <v>0</v>
      </c>
      <c r="L688" s="2">
        <v>-6</v>
      </c>
      <c r="M688" s="2">
        <v>0</v>
      </c>
      <c r="N688" s="2">
        <v>0</v>
      </c>
      <c r="O688" s="2">
        <v>0</v>
      </c>
      <c r="P688" s="2">
        <v>-7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</row>
    <row r="689" spans="1:33" x14ac:dyDescent="0.25">
      <c r="A689" s="24"/>
      <c r="B689" s="2">
        <v>0</v>
      </c>
      <c r="C689" s="2">
        <v>-13</v>
      </c>
      <c r="D689" s="2">
        <v>0</v>
      </c>
      <c r="E689" s="2">
        <v>-17</v>
      </c>
      <c r="F689" s="2">
        <v>0</v>
      </c>
      <c r="G689" s="2">
        <v>0</v>
      </c>
      <c r="H689" s="2">
        <v>-5</v>
      </c>
      <c r="I689" s="2">
        <v>0</v>
      </c>
      <c r="J689" s="2">
        <v>0</v>
      </c>
      <c r="K689" s="2">
        <v>0</v>
      </c>
      <c r="L689" s="2">
        <v>0</v>
      </c>
      <c r="M689" s="2">
        <v>-6</v>
      </c>
      <c r="N689" s="2">
        <v>-3</v>
      </c>
      <c r="O689" s="2">
        <v>-10</v>
      </c>
      <c r="P689" s="2">
        <v>0</v>
      </c>
      <c r="Q689" s="2">
        <v>-5</v>
      </c>
      <c r="R689" s="2">
        <v>-1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</row>
    <row r="690" spans="1:33" x14ac:dyDescent="0.25">
      <c r="A690" s="24"/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-4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-31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</row>
    <row r="691" spans="1:33" x14ac:dyDescent="0.25">
      <c r="A691" s="24"/>
      <c r="B691" s="2">
        <v>0</v>
      </c>
      <c r="C691" s="2">
        <v>0</v>
      </c>
      <c r="D691" s="2">
        <v>0</v>
      </c>
      <c r="E691" s="2">
        <v>-25</v>
      </c>
      <c r="F691" s="2">
        <v>0</v>
      </c>
      <c r="G691" s="2">
        <v>0</v>
      </c>
      <c r="H691" s="2">
        <v>-13</v>
      </c>
      <c r="I691" s="2">
        <v>0</v>
      </c>
      <c r="J691" s="2">
        <v>-38</v>
      </c>
      <c r="K691" s="2">
        <v>-36</v>
      </c>
      <c r="L691" s="2">
        <v>-7</v>
      </c>
      <c r="M691" s="2">
        <v>-6</v>
      </c>
      <c r="N691" s="2">
        <v>0</v>
      </c>
      <c r="O691" s="2">
        <v>0</v>
      </c>
      <c r="P691" s="2">
        <v>0</v>
      </c>
      <c r="Q691" s="2">
        <v>-1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-51</v>
      </c>
      <c r="AF691" s="2">
        <v>0</v>
      </c>
      <c r="AG691" s="2">
        <v>0</v>
      </c>
    </row>
    <row r="692" spans="1:33" x14ac:dyDescent="0.25">
      <c r="A692" s="24"/>
      <c r="B692" s="2">
        <v>-33</v>
      </c>
      <c r="C692" s="2">
        <v>-25</v>
      </c>
      <c r="D692" s="2">
        <v>-33</v>
      </c>
      <c r="E692" s="2">
        <v>0</v>
      </c>
      <c r="F692" s="2">
        <v>-132</v>
      </c>
      <c r="G692" s="2">
        <v>-3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-6</v>
      </c>
      <c r="P692" s="2">
        <v>-9</v>
      </c>
      <c r="Q692" s="2">
        <v>0</v>
      </c>
      <c r="R692" s="2">
        <v>0</v>
      </c>
      <c r="S692" s="2">
        <v>-4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</row>
    <row r="693" spans="1:33" x14ac:dyDescent="0.25">
      <c r="A693" s="24"/>
      <c r="B693" s="2">
        <v>-6</v>
      </c>
      <c r="C693" s="2">
        <v>-6</v>
      </c>
      <c r="D693" s="2">
        <v>-8</v>
      </c>
      <c r="E693" s="2">
        <v>0</v>
      </c>
      <c r="F693" s="2">
        <v>-6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</row>
    <row r="694" spans="1:33" x14ac:dyDescent="0.25">
      <c r="A694" s="24"/>
      <c r="B694" s="2">
        <v>0</v>
      </c>
      <c r="C694" s="2">
        <v>0</v>
      </c>
      <c r="D694" s="2">
        <v>0</v>
      </c>
      <c r="E694" s="2">
        <v>-1</v>
      </c>
      <c r="F694" s="2">
        <v>-73</v>
      </c>
      <c r="G694" s="2">
        <v>-6</v>
      </c>
      <c r="H694" s="2">
        <v>-2</v>
      </c>
      <c r="I694" s="2">
        <v>0</v>
      </c>
      <c r="J694" s="2">
        <v>0</v>
      </c>
      <c r="K694" s="2">
        <v>0</v>
      </c>
      <c r="L694" s="2">
        <v>0</v>
      </c>
      <c r="M694" s="2">
        <v>-3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-1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-1</v>
      </c>
      <c r="AC694" s="2">
        <v>0</v>
      </c>
      <c r="AD694" s="2">
        <v>0</v>
      </c>
      <c r="AE694" s="2">
        <v>-2</v>
      </c>
      <c r="AF694" s="2">
        <v>0</v>
      </c>
      <c r="AG694" s="2">
        <v>0</v>
      </c>
    </row>
    <row r="695" spans="1:33" x14ac:dyDescent="0.25">
      <c r="A695" s="24"/>
      <c r="B695" s="2">
        <v>0</v>
      </c>
      <c r="C695" s="2">
        <v>0</v>
      </c>
      <c r="D695" s="2">
        <v>-17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-130</v>
      </c>
      <c r="K695" s="2">
        <v>-140</v>
      </c>
      <c r="L695" s="2">
        <v>-3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-2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</row>
    <row r="696" spans="1:33" x14ac:dyDescent="0.25">
      <c r="A696" s="24" t="s">
        <v>3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-28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-93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-56</v>
      </c>
      <c r="AG696" s="2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1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0" width="8.576428571428572" style="2" customWidth="1"/>
    <col min="21" max="21" width="12.719285714285713" style="24" customWidth="1"/>
  </cols>
  <sheetData>
    <row r="6" ht="17.25" customHeight="1" spans="1:22" x14ac:dyDescent="0.25">
      <c r="A6" s="5" t="s">
        <v>1927</v>
      </c>
      <c r="B6" s="146"/>
      <c r="C6" s="146"/>
      <c r="D6" s="146"/>
      <c r="E6" s="146"/>
      <c r="F6" s="146"/>
      <c r="G6" s="146"/>
      <c r="H6" s="78">
        <v>20</v>
      </c>
      <c r="I6" s="146"/>
      <c r="J6" s="78">
        <v>65</v>
      </c>
      <c r="K6" s="146"/>
      <c r="L6" s="146"/>
      <c r="M6" s="146"/>
      <c r="N6" s="146"/>
      <c r="O6" s="146"/>
      <c r="P6" s="146"/>
      <c r="Q6" s="146"/>
      <c r="R6" s="146"/>
      <c r="S6" s="146"/>
      <c r="T6" s="79"/>
      <c r="U6" s="12"/>
    </row>
    <row r="7" ht="17.25" customHeight="1" spans="1:22" x14ac:dyDescent="0.25">
      <c r="A7" s="5" t="s">
        <v>270</v>
      </c>
      <c r="B7" s="78">
        <v>100</v>
      </c>
      <c r="C7" s="78">
        <v>100</v>
      </c>
      <c r="D7" s="146"/>
      <c r="E7" s="78">
        <v>50</v>
      </c>
      <c r="F7" s="78">
        <v>5</v>
      </c>
      <c r="G7" s="146"/>
      <c r="H7" s="146"/>
      <c r="I7" s="146"/>
      <c r="J7" s="78">
        <v>35</v>
      </c>
      <c r="K7" s="78">
        <v>163</v>
      </c>
      <c r="L7" s="78">
        <v>80</v>
      </c>
      <c r="M7" s="78">
        <v>70</v>
      </c>
      <c r="N7" s="78">
        <v>50</v>
      </c>
      <c r="O7" s="146"/>
      <c r="P7" s="146"/>
      <c r="Q7" s="146"/>
      <c r="R7" s="146"/>
      <c r="S7" s="146"/>
      <c r="T7" s="79"/>
      <c r="U7" s="12"/>
    </row>
    <row r="8" ht="17.25" customHeight="1" spans="1:22" x14ac:dyDescent="0.25">
      <c r="A8" s="5" t="s">
        <v>270</v>
      </c>
      <c r="B8" s="146"/>
      <c r="C8" s="146"/>
      <c r="D8" s="146"/>
      <c r="E8" s="146"/>
      <c r="F8" s="146"/>
      <c r="G8" s="78">
        <v>50</v>
      </c>
      <c r="H8" s="78">
        <v>80</v>
      </c>
      <c r="I8" s="78">
        <v>50</v>
      </c>
      <c r="J8" s="146"/>
      <c r="K8" s="146"/>
      <c r="L8" s="146"/>
      <c r="M8" s="146"/>
      <c r="N8" s="146"/>
      <c r="O8" s="78">
        <v>32</v>
      </c>
      <c r="P8" s="78">
        <v>50</v>
      </c>
      <c r="Q8" s="146"/>
      <c r="R8" s="146"/>
      <c r="S8" s="146"/>
      <c r="T8" s="146"/>
      <c r="U8" s="12"/>
    </row>
    <row r="9" ht="17.25" customHeight="1" spans="1:22" x14ac:dyDescent="0.25">
      <c r="A9" s="45" t="s">
        <v>204</v>
      </c>
      <c r="B9" s="78">
        <v>300</v>
      </c>
      <c r="C9" s="78">
        <v>650</v>
      </c>
      <c r="D9" s="146"/>
      <c r="E9" s="78">
        <v>150</v>
      </c>
      <c r="F9" s="78">
        <v>62</v>
      </c>
      <c r="G9" s="78">
        <v>50</v>
      </c>
      <c r="H9" s="146"/>
      <c r="I9" s="78">
        <v>350</v>
      </c>
      <c r="J9" s="78">
        <v>20</v>
      </c>
      <c r="K9" s="78">
        <v>100</v>
      </c>
      <c r="L9" s="146"/>
      <c r="M9" s="146"/>
      <c r="N9" s="78">
        <v>10</v>
      </c>
      <c r="O9" s="146"/>
      <c r="P9" s="78">
        <v>50</v>
      </c>
      <c r="Q9" s="146"/>
      <c r="R9" s="146"/>
      <c r="S9" s="146"/>
      <c r="T9" s="146"/>
      <c r="U9" s="12"/>
    </row>
    <row r="10" ht="17.25" customHeight="1" spans="1:22" x14ac:dyDescent="0.25">
      <c r="A10" s="45" t="s">
        <v>204</v>
      </c>
      <c r="B10" s="146"/>
      <c r="C10" s="146"/>
      <c r="D10" s="146"/>
      <c r="E10" s="146"/>
      <c r="F10" s="78">
        <v>-1</v>
      </c>
      <c r="G10" s="146"/>
      <c r="H10" s="146"/>
      <c r="I10" s="146"/>
      <c r="J10" s="78">
        <v>-11</v>
      </c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2"/>
    </row>
    <row r="11" ht="17.25" customHeight="1" spans="1:22" x14ac:dyDescent="0.25">
      <c r="A11" s="45" t="s">
        <v>103</v>
      </c>
      <c r="B11" s="79"/>
      <c r="C11" s="78">
        <v>50</v>
      </c>
      <c r="D11" s="146"/>
      <c r="E11" s="146"/>
      <c r="F11" s="146"/>
      <c r="G11" s="146"/>
      <c r="H11" s="146"/>
      <c r="I11" s="146"/>
      <c r="J11" s="146"/>
      <c r="K11" s="78">
        <v>137</v>
      </c>
      <c r="L11" s="79"/>
      <c r="M11" s="79"/>
      <c r="N11" s="79"/>
      <c r="O11" s="79"/>
      <c r="P11" s="79"/>
      <c r="Q11" s="79"/>
      <c r="R11" s="79"/>
      <c r="S11" s="79"/>
      <c r="T11" s="79"/>
      <c r="U11" s="12"/>
    </row>
    <row r="12" ht="17.25" customHeight="1" spans="1:22" x14ac:dyDescent="0.25">
      <c r="A12" s="23" t="s">
        <v>1009</v>
      </c>
      <c r="B12" s="79"/>
      <c r="C12" s="146"/>
      <c r="D12" s="146"/>
      <c r="E12" s="146"/>
      <c r="F12" s="146"/>
      <c r="G12" s="146"/>
      <c r="H12" s="146"/>
      <c r="I12" s="146"/>
      <c r="J12" s="78">
        <v>76</v>
      </c>
      <c r="K12" s="146"/>
      <c r="L12" s="79"/>
      <c r="M12" s="79"/>
      <c r="N12" s="79"/>
      <c r="O12" s="79"/>
      <c r="P12" s="79"/>
      <c r="Q12" s="79"/>
      <c r="R12" s="79"/>
      <c r="S12" s="79"/>
      <c r="T12" s="79"/>
      <c r="U12" s="12"/>
    </row>
    <row r="13" ht="17.25" customHeight="1" spans="1:22" x14ac:dyDescent="0.25">
      <c r="A13" s="45" t="s">
        <v>1507</v>
      </c>
      <c r="B13" s="79"/>
      <c r="C13" s="146"/>
      <c r="D13" s="146"/>
      <c r="E13" s="146"/>
      <c r="F13" s="78">
        <v>20</v>
      </c>
      <c r="G13" s="146"/>
      <c r="H13" s="146"/>
      <c r="I13" s="146"/>
      <c r="J13" s="78">
        <v>75</v>
      </c>
      <c r="K13" s="146"/>
      <c r="L13" s="79"/>
      <c r="M13" s="79"/>
      <c r="N13" s="79"/>
      <c r="O13" s="79"/>
      <c r="P13" s="78">
        <v>150</v>
      </c>
      <c r="Q13" s="146"/>
      <c r="R13" s="146"/>
      <c r="S13" s="146"/>
      <c r="T13" s="79"/>
      <c r="U13" s="12"/>
    </row>
    <row r="14" ht="17.25" customHeight="1" spans="1:22" x14ac:dyDescent="0.25">
      <c r="A14" s="45" t="s">
        <v>1508</v>
      </c>
      <c r="B14" s="79"/>
      <c r="C14" s="146"/>
      <c r="D14" s="146"/>
      <c r="E14" s="146"/>
      <c r="F14" s="78">
        <v>18</v>
      </c>
      <c r="G14" s="146"/>
      <c r="H14" s="146"/>
      <c r="I14" s="146"/>
      <c r="J14" s="78">
        <v>26</v>
      </c>
      <c r="K14" s="146"/>
      <c r="L14" s="79"/>
      <c r="M14" s="79"/>
      <c r="N14" s="79"/>
      <c r="O14" s="79"/>
      <c r="P14" s="79"/>
      <c r="Q14" s="79"/>
      <c r="R14" s="79"/>
      <c r="S14" s="79"/>
      <c r="T14" s="79"/>
      <c r="U14" s="12"/>
    </row>
    <row r="15" ht="17.25" customHeight="1" spans="1:22" x14ac:dyDescent="0.25">
      <c r="A15" s="5" t="s">
        <v>1509</v>
      </c>
      <c r="B15" s="79"/>
      <c r="C15" s="203">
        <v>213</v>
      </c>
      <c r="D15" s="79"/>
      <c r="E15" s="203">
        <v>100</v>
      </c>
      <c r="F15" s="203">
        <v>20</v>
      </c>
      <c r="G15" s="78">
        <v>50</v>
      </c>
      <c r="H15" s="79"/>
      <c r="I15" s="203">
        <v>350</v>
      </c>
      <c r="J15" s="203">
        <v>10</v>
      </c>
      <c r="K15" s="78">
        <v>166</v>
      </c>
      <c r="L15" s="79"/>
      <c r="M15" s="79"/>
      <c r="N15" s="79"/>
      <c r="O15" s="79"/>
      <c r="P15" s="79"/>
      <c r="Q15" s="79"/>
      <c r="R15" s="79"/>
      <c r="S15" s="79"/>
      <c r="T15" s="79"/>
      <c r="U15" s="12"/>
    </row>
    <row r="16" ht="17.25" customHeight="1" spans="1:22" x14ac:dyDescent="0.25">
      <c r="A16" s="5" t="s">
        <v>1509</v>
      </c>
      <c r="B16" s="79"/>
      <c r="C16" s="146"/>
      <c r="D16" s="146"/>
      <c r="E16" s="146"/>
      <c r="F16" s="78">
        <v>9</v>
      </c>
      <c r="G16" s="146"/>
      <c r="H16" s="146"/>
      <c r="I16" s="78">
        <v>75</v>
      </c>
      <c r="J16" s="78">
        <v>51</v>
      </c>
      <c r="K16" s="146"/>
      <c r="L16" s="79"/>
      <c r="M16" s="79"/>
      <c r="N16" s="79"/>
      <c r="O16" s="79"/>
      <c r="P16" s="79"/>
      <c r="Q16" s="79"/>
      <c r="R16" s="79"/>
      <c r="S16" s="79"/>
      <c r="T16" s="79"/>
      <c r="U16" s="12"/>
    </row>
    <row r="17" ht="17.25" customHeight="1" spans="1:22" x14ac:dyDescent="0.25">
      <c r="A17" s="5" t="s">
        <v>189</v>
      </c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78">
        <v>50</v>
      </c>
      <c r="M17" s="78">
        <v>20</v>
      </c>
      <c r="N17" s="78">
        <v>150</v>
      </c>
      <c r="O17" s="146"/>
      <c r="P17" s="146"/>
      <c r="Q17" s="78">
        <v>40</v>
      </c>
      <c r="R17" s="78">
        <v>50</v>
      </c>
      <c r="S17" s="146"/>
      <c r="T17" s="146"/>
      <c r="U17" s="12"/>
    </row>
    <row r="18" ht="17.25" customHeight="1" spans="1:22" x14ac:dyDescent="0.25">
      <c r="A18" s="75" t="s">
        <v>1928</v>
      </c>
      <c r="B18" s="76">
        <f>SUM(C10:C22)</f>
      </c>
      <c r="C18" s="76">
        <f>SUM(D10:D22)</f>
      </c>
      <c r="D18" s="76">
        <f>SUM(E10:E22)</f>
      </c>
      <c r="E18" s="76">
        <f>SUM(F10:F22)</f>
      </c>
      <c r="F18" s="76">
        <f>SUM(G10:G22)</f>
      </c>
      <c r="G18" s="76">
        <f>SUM(H10:H22)</f>
      </c>
      <c r="H18" s="76">
        <f>SUM(I10:I22)</f>
      </c>
      <c r="I18" s="76">
        <f>SUM(J10:J22)</f>
      </c>
      <c r="J18" s="76">
        <f>SUM(K10:K22)</f>
      </c>
      <c r="K18" s="76">
        <f>SUM(L10:L22)</f>
      </c>
      <c r="L18" s="76">
        <f>SUM(M10:M22)</f>
      </c>
      <c r="M18" s="76">
        <f>SUM(N10:N22)</f>
      </c>
      <c r="N18" s="76">
        <f>SUM(O10:O22)</f>
      </c>
      <c r="O18" s="76">
        <f>SUM(P10:P22)</f>
      </c>
      <c r="P18" s="76">
        <f>SUM(Q10:Q22)</f>
      </c>
      <c r="Q18" s="76">
        <f>SUM(R10:R22)</f>
      </c>
      <c r="R18" s="76">
        <f>SUM(S10:S22)</f>
      </c>
      <c r="S18" s="189"/>
      <c r="T18" s="76">
        <f>SUM(U10:U22)</f>
      </c>
      <c r="U18" s="12"/>
    </row>
    <row r="19" ht="17.25" customHeight="1" spans="1:22" x14ac:dyDescent="0.25">
      <c r="A19" s="594">
        <v>44927</v>
      </c>
      <c r="B19" s="595">
        <v>85</v>
      </c>
      <c r="C19" s="595">
        <v>168</v>
      </c>
      <c r="D19" s="596"/>
      <c r="E19" s="595">
        <v>6</v>
      </c>
      <c r="F19" s="595">
        <v>15</v>
      </c>
      <c r="G19" s="596"/>
      <c r="H19" s="596"/>
      <c r="I19" s="595">
        <v>155</v>
      </c>
      <c r="J19" s="595">
        <v>172</v>
      </c>
      <c r="K19" s="595">
        <v>193</v>
      </c>
      <c r="L19" s="595">
        <v>28</v>
      </c>
      <c r="M19" s="596"/>
      <c r="N19" s="596"/>
      <c r="O19" s="596"/>
      <c r="P19" s="596"/>
      <c r="Q19" s="596"/>
      <c r="R19" s="596"/>
      <c r="S19" s="596"/>
      <c r="T19" s="596"/>
      <c r="U19" s="12"/>
    </row>
    <row r="20" ht="17.25" customHeight="1" spans="1:22" x14ac:dyDescent="0.25">
      <c r="A20" s="597">
        <v>44927</v>
      </c>
      <c r="B20" s="598"/>
      <c r="C20" s="598"/>
      <c r="D20" s="598"/>
      <c r="E20" s="598"/>
      <c r="F20" s="598"/>
      <c r="G20" s="468">
        <v>35</v>
      </c>
      <c r="H20" s="468">
        <v>8</v>
      </c>
      <c r="I20" s="598"/>
      <c r="J20" s="598"/>
      <c r="K20" s="598"/>
      <c r="L20" s="598"/>
      <c r="M20" s="598"/>
      <c r="N20" s="598"/>
      <c r="O20" s="598"/>
      <c r="P20" s="598"/>
      <c r="Q20" s="598"/>
      <c r="R20" s="598"/>
      <c r="S20" s="598"/>
      <c r="T20" s="598"/>
      <c r="U20" s="12"/>
    </row>
    <row r="21" ht="17.25" customHeight="1" spans="1:22" x14ac:dyDescent="0.25">
      <c r="A21" s="129">
        <v>44986</v>
      </c>
      <c r="B21" s="203">
        <v>-122</v>
      </c>
      <c r="C21" s="395"/>
      <c r="D21" s="395"/>
      <c r="E21" s="203">
        <v>-50</v>
      </c>
      <c r="F21" s="203">
        <v>-30</v>
      </c>
      <c r="G21" s="395"/>
      <c r="H21" s="395"/>
      <c r="I21" s="395"/>
      <c r="J21" s="203">
        <v>-25</v>
      </c>
      <c r="K21" s="395"/>
      <c r="L21" s="395"/>
      <c r="M21" s="203">
        <v>-36</v>
      </c>
      <c r="N21" s="395"/>
      <c r="O21" s="395"/>
      <c r="P21" s="395"/>
      <c r="Q21" s="395"/>
      <c r="R21" s="395"/>
      <c r="S21" s="395"/>
      <c r="T21" s="395"/>
      <c r="U21" s="12"/>
    </row>
    <row r="22" ht="17.25" customHeight="1" spans="1:22" x14ac:dyDescent="0.25">
      <c r="A22" s="45">
        <v>45047</v>
      </c>
      <c r="B22" s="78">
        <v>100</v>
      </c>
      <c r="C22" s="78">
        <v>300</v>
      </c>
      <c r="D22" s="146"/>
      <c r="E22" s="146"/>
      <c r="F22" s="146"/>
      <c r="G22" s="146"/>
      <c r="H22" s="78">
        <v>100</v>
      </c>
      <c r="I22" s="78">
        <v>200</v>
      </c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2"/>
    </row>
    <row r="23" ht="17.25" customHeight="1" spans="1:22" x14ac:dyDescent="0.25">
      <c r="A23" s="45">
        <v>45047</v>
      </c>
      <c r="B23" s="78">
        <v>100</v>
      </c>
      <c r="C23" s="146"/>
      <c r="D23" s="146"/>
      <c r="E23" s="78">
        <v>70</v>
      </c>
      <c r="F23" s="146"/>
      <c r="G23" s="146"/>
      <c r="H23" s="146"/>
      <c r="I23" s="146"/>
      <c r="J23" s="146"/>
      <c r="K23" s="146"/>
      <c r="L23" s="78">
        <v>72</v>
      </c>
      <c r="M23" s="78">
        <v>100</v>
      </c>
      <c r="N23" s="78">
        <v>160</v>
      </c>
      <c r="O23" s="146"/>
      <c r="P23" s="146"/>
      <c r="Q23" s="146"/>
      <c r="R23" s="146"/>
      <c r="S23" s="146"/>
      <c r="T23" s="146"/>
      <c r="U23" s="12"/>
    </row>
    <row r="24" ht="17.25" customHeight="1" spans="1:22" x14ac:dyDescent="0.25">
      <c r="A24" s="5">
        <v>45170</v>
      </c>
      <c r="B24" s="78">
        <v>100</v>
      </c>
      <c r="C24" s="78">
        <v>100</v>
      </c>
      <c r="D24" s="146"/>
      <c r="E24" s="146"/>
      <c r="F24" s="146"/>
      <c r="G24" s="146"/>
      <c r="H24" s="78">
        <v>100</v>
      </c>
      <c r="I24" s="78">
        <v>100</v>
      </c>
      <c r="J24" s="146"/>
      <c r="K24" s="146"/>
      <c r="L24" s="78">
        <v>8</v>
      </c>
      <c r="M24" s="78">
        <v>100</v>
      </c>
      <c r="N24" s="146"/>
      <c r="O24" s="146"/>
      <c r="P24" s="146"/>
      <c r="Q24" s="146"/>
      <c r="R24" s="146"/>
      <c r="S24" s="146"/>
      <c r="T24" s="146"/>
      <c r="U24" s="12"/>
    </row>
    <row r="25" ht="17.25" customHeight="1" spans="1:22" x14ac:dyDescent="0.25">
      <c r="A25" s="45" t="s">
        <v>259</v>
      </c>
      <c r="B25" s="78">
        <v>100</v>
      </c>
      <c r="C25" s="146"/>
      <c r="D25" s="146"/>
      <c r="E25" s="146"/>
      <c r="F25" s="146"/>
      <c r="G25" s="78">
        <v>30</v>
      </c>
      <c r="H25" s="146"/>
      <c r="I25" s="78">
        <v>430</v>
      </c>
      <c r="J25" s="146"/>
      <c r="K25" s="78">
        <v>115</v>
      </c>
      <c r="L25" s="78">
        <v>46</v>
      </c>
      <c r="M25" s="146"/>
      <c r="N25" s="146"/>
      <c r="O25" s="146"/>
      <c r="P25" s="146"/>
      <c r="Q25" s="78">
        <v>20</v>
      </c>
      <c r="R25" s="146"/>
      <c r="S25" s="146"/>
      <c r="T25" s="146"/>
      <c r="U25" s="12"/>
    </row>
    <row r="26" ht="17.25" customHeight="1" spans="1:22" x14ac:dyDescent="0.25">
      <c r="A26" s="163" t="s">
        <v>919</v>
      </c>
      <c r="B26" s="419"/>
      <c r="C26" s="419"/>
      <c r="D26" s="419"/>
      <c r="E26" s="419"/>
      <c r="F26" s="419"/>
      <c r="G26" s="420">
        <v>10</v>
      </c>
      <c r="H26" s="419"/>
      <c r="I26" s="419"/>
      <c r="J26" s="419"/>
      <c r="K26" s="419"/>
      <c r="L26" s="419"/>
      <c r="M26" s="419"/>
      <c r="N26" s="419"/>
      <c r="O26" s="419"/>
      <c r="P26" s="419"/>
      <c r="Q26" s="372"/>
      <c r="R26" s="419"/>
      <c r="S26" s="419"/>
      <c r="T26" s="419"/>
      <c r="U26" s="12"/>
    </row>
    <row r="27" ht="17.25" customHeight="1" spans="1:22" x14ac:dyDescent="0.25">
      <c r="A27" s="45" t="s">
        <v>260</v>
      </c>
      <c r="B27" s="79"/>
      <c r="C27" s="79"/>
      <c r="D27" s="79"/>
      <c r="E27" s="79"/>
      <c r="F27" s="79"/>
      <c r="G27" s="78">
        <v>100</v>
      </c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12"/>
    </row>
    <row r="28" ht="17.25" customHeight="1" spans="1:22" x14ac:dyDescent="0.25">
      <c r="A28" s="75" t="s">
        <v>1929</v>
      </c>
      <c r="B28" s="76">
        <f>SUM(C23:C32)</f>
      </c>
      <c r="C28" s="76">
        <f>SUM(D23:D32)</f>
      </c>
      <c r="D28" s="76">
        <f>SUM(E23:E32)</f>
      </c>
      <c r="E28" s="76">
        <f>SUM(F23:F32)</f>
      </c>
      <c r="F28" s="76">
        <f>SUM(G23:G32)</f>
      </c>
      <c r="G28" s="76">
        <f>SUM(H23:H32)</f>
      </c>
      <c r="H28" s="76">
        <f>SUM(I23:I32)</f>
      </c>
      <c r="I28" s="76">
        <f>SUM(J23:J32)</f>
      </c>
      <c r="J28" s="76">
        <f>SUM(K23:K32)</f>
      </c>
      <c r="K28" s="76">
        <f>SUM(L23:L32)</f>
      </c>
      <c r="L28" s="76">
        <f>SUM(M23:M32)</f>
      </c>
      <c r="M28" s="76">
        <f>SUM(N23:N32)</f>
      </c>
      <c r="N28" s="76">
        <f>SUM(O23:O32)</f>
      </c>
      <c r="O28" s="76">
        <f>SUM(P23:P32)</f>
      </c>
      <c r="P28" s="76">
        <f>SUM(Q23:Q32)</f>
      </c>
      <c r="Q28" s="76">
        <f>SUM(R23:R32)</f>
      </c>
      <c r="R28" s="76">
        <f>SUM(S23:S32)</f>
      </c>
      <c r="S28" s="189"/>
      <c r="T28" s="76">
        <f>SUM(U23:U32)</f>
      </c>
      <c r="U28" s="12"/>
    </row>
    <row r="29" ht="17.25" customHeight="1" spans="1:22" x14ac:dyDescent="0.25">
      <c r="A29" s="5">
        <v>44928</v>
      </c>
      <c r="B29" s="78">
        <v>50</v>
      </c>
      <c r="C29" s="78">
        <v>200</v>
      </c>
      <c r="D29" s="146"/>
      <c r="E29" s="78">
        <v>100</v>
      </c>
      <c r="F29" s="78">
        <v>10</v>
      </c>
      <c r="G29" s="78">
        <v>50</v>
      </c>
      <c r="H29" s="146"/>
      <c r="I29" s="146"/>
      <c r="J29" s="78">
        <v>50</v>
      </c>
      <c r="K29" s="78">
        <v>50</v>
      </c>
      <c r="L29" s="146"/>
      <c r="M29" s="146"/>
      <c r="N29" s="146"/>
      <c r="O29" s="146"/>
      <c r="P29" s="146"/>
      <c r="Q29" s="146"/>
      <c r="R29" s="146"/>
      <c r="S29" s="146"/>
      <c r="T29" s="146"/>
      <c r="U29" s="12"/>
    </row>
    <row r="30" ht="17.25" customHeight="1" spans="1:22" x14ac:dyDescent="0.25">
      <c r="A30" s="5">
        <v>44959</v>
      </c>
      <c r="B30" s="78">
        <v>150</v>
      </c>
      <c r="C30" s="78">
        <v>300</v>
      </c>
      <c r="D30" s="79"/>
      <c r="E30" s="79"/>
      <c r="F30" s="78">
        <v>40</v>
      </c>
      <c r="G30" s="78">
        <v>50</v>
      </c>
      <c r="H30" s="79"/>
      <c r="I30" s="79"/>
      <c r="J30" s="78">
        <v>300</v>
      </c>
      <c r="K30" s="78">
        <v>150</v>
      </c>
      <c r="L30" s="79"/>
      <c r="M30" s="79"/>
      <c r="N30" s="79"/>
      <c r="O30" s="79"/>
      <c r="P30" s="79"/>
      <c r="Q30" s="79"/>
      <c r="R30" s="79"/>
      <c r="S30" s="79"/>
      <c r="T30" s="79"/>
      <c r="U30" s="12"/>
    </row>
    <row r="31" ht="17.25" customHeight="1" spans="1:22" x14ac:dyDescent="0.25">
      <c r="A31" s="5">
        <v>44987</v>
      </c>
      <c r="B31" s="78">
        <v>300</v>
      </c>
      <c r="C31" s="146"/>
      <c r="D31" s="146"/>
      <c r="E31" s="146"/>
      <c r="F31" s="146"/>
      <c r="G31" s="146"/>
      <c r="H31" s="146"/>
      <c r="I31" s="146"/>
      <c r="J31" s="78">
        <v>70</v>
      </c>
      <c r="K31" s="78">
        <v>50</v>
      </c>
      <c r="L31" s="146"/>
      <c r="M31" s="146"/>
      <c r="N31" s="146"/>
      <c r="O31" s="146"/>
      <c r="P31" s="146"/>
      <c r="Q31" s="146"/>
      <c r="R31" s="146"/>
      <c r="S31" s="146"/>
      <c r="T31" s="146"/>
      <c r="U31" s="12"/>
    </row>
    <row r="32" ht="17.25" customHeight="1" spans="1:22" x14ac:dyDescent="0.25">
      <c r="A32" s="5">
        <v>45018</v>
      </c>
      <c r="B32" s="146"/>
      <c r="C32" s="78">
        <v>200</v>
      </c>
      <c r="D32" s="146"/>
      <c r="E32" s="146"/>
      <c r="F32" s="146"/>
      <c r="G32" s="146"/>
      <c r="H32" s="146"/>
      <c r="I32" s="78">
        <v>300</v>
      </c>
      <c r="J32" s="78">
        <v>80</v>
      </c>
      <c r="K32" s="78">
        <v>50</v>
      </c>
      <c r="L32" s="146"/>
      <c r="M32" s="146"/>
      <c r="N32" s="146"/>
      <c r="O32" s="146"/>
      <c r="P32" s="146"/>
      <c r="Q32" s="146"/>
      <c r="R32" s="146"/>
      <c r="S32" s="146"/>
      <c r="T32" s="146"/>
      <c r="U32" s="12"/>
    </row>
    <row r="33" ht="17.25" customHeight="1" spans="1:22" x14ac:dyDescent="0.25">
      <c r="A33" s="5">
        <v>45079</v>
      </c>
      <c r="B33" s="78">
        <v>100</v>
      </c>
      <c r="C33" s="146"/>
      <c r="D33" s="146"/>
      <c r="E33" s="146"/>
      <c r="F33" s="146"/>
      <c r="G33" s="146"/>
      <c r="H33" s="146"/>
      <c r="I33" s="146"/>
      <c r="J33" s="78">
        <v>116</v>
      </c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2"/>
    </row>
    <row r="34" ht="17.25" customHeight="1" spans="1:22" x14ac:dyDescent="0.25">
      <c r="A34" s="45">
        <v>45171</v>
      </c>
      <c r="B34" s="79"/>
      <c r="C34" s="78">
        <v>-10</v>
      </c>
      <c r="D34" s="78">
        <v>-40</v>
      </c>
      <c r="E34" s="79"/>
      <c r="F34" s="78">
        <v>-4</v>
      </c>
      <c r="G34" s="79"/>
      <c r="H34" s="79"/>
      <c r="I34" s="78">
        <v>-10</v>
      </c>
      <c r="J34" s="79"/>
      <c r="K34" s="79"/>
      <c r="L34" s="79"/>
      <c r="M34" s="79"/>
      <c r="N34" s="78">
        <v>-200</v>
      </c>
      <c r="O34" s="79"/>
      <c r="P34" s="78">
        <v>-41</v>
      </c>
      <c r="Q34" s="78">
        <v>-50</v>
      </c>
      <c r="R34" s="78">
        <v>-27</v>
      </c>
      <c r="S34" s="146"/>
      <c r="T34" s="79"/>
      <c r="U34" s="12"/>
    </row>
    <row r="35" ht="17.25" customHeight="1" spans="1:22" x14ac:dyDescent="0.25">
      <c r="A35" s="45">
        <v>45171</v>
      </c>
      <c r="B35" s="78">
        <v>200</v>
      </c>
      <c r="C35" s="79"/>
      <c r="D35" s="79"/>
      <c r="E35" s="79"/>
      <c r="F35" s="79"/>
      <c r="G35" s="79"/>
      <c r="H35" s="79"/>
      <c r="I35" s="79"/>
      <c r="J35" s="78">
        <v>84</v>
      </c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12"/>
    </row>
    <row r="36" ht="17.25" customHeight="1" spans="1:22" x14ac:dyDescent="0.25">
      <c r="A36" s="45" t="s">
        <v>909</v>
      </c>
      <c r="B36" s="146"/>
      <c r="C36" s="78">
        <v>50</v>
      </c>
      <c r="D36" s="146"/>
      <c r="E36" s="78">
        <v>10</v>
      </c>
      <c r="F36" s="146"/>
      <c r="G36" s="146"/>
      <c r="H36" s="146"/>
      <c r="I36" s="146"/>
      <c r="J36" s="78">
        <v>200</v>
      </c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2"/>
    </row>
    <row r="37" ht="17.25" customHeight="1" spans="1:22" x14ac:dyDescent="0.25">
      <c r="A37" s="45" t="s">
        <v>909</v>
      </c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78">
        <v>-60</v>
      </c>
      <c r="M37" s="78">
        <v>-124</v>
      </c>
      <c r="N37" s="146"/>
      <c r="O37" s="146"/>
      <c r="P37" s="146"/>
      <c r="Q37" s="146"/>
      <c r="R37" s="146"/>
      <c r="S37" s="146"/>
      <c r="T37" s="146"/>
      <c r="U37" s="12"/>
    </row>
    <row r="38" ht="17.25" customHeight="1" spans="1:22" x14ac:dyDescent="0.25">
      <c r="A38" s="422" t="s">
        <v>1932</v>
      </c>
      <c r="B38" s="146"/>
      <c r="C38" s="146"/>
      <c r="D38" s="146"/>
      <c r="E38" s="146"/>
      <c r="F38" s="146"/>
      <c r="G38" s="374"/>
      <c r="H38" s="420">
        <v>15</v>
      </c>
      <c r="I38" s="420">
        <v>150</v>
      </c>
      <c r="J38" s="146"/>
      <c r="K38" s="146"/>
      <c r="L38" s="374"/>
      <c r="M38" s="374"/>
      <c r="N38" s="146"/>
      <c r="O38" s="146"/>
      <c r="P38" s="146"/>
      <c r="Q38" s="146"/>
      <c r="R38" s="374"/>
      <c r="S38" s="374"/>
      <c r="T38" s="146"/>
      <c r="U38" s="12"/>
    </row>
    <row r="39" ht="17.25" customHeight="1" spans="1:22" x14ac:dyDescent="0.25">
      <c r="A39" s="45" t="s">
        <v>1019</v>
      </c>
      <c r="B39" s="146"/>
      <c r="C39" s="146"/>
      <c r="D39" s="146"/>
      <c r="E39" s="146"/>
      <c r="F39" s="146"/>
      <c r="G39" s="146"/>
      <c r="H39" s="78">
        <v>20</v>
      </c>
      <c r="I39" s="78">
        <v>50</v>
      </c>
      <c r="J39" s="78">
        <v>40</v>
      </c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2"/>
    </row>
    <row r="40" ht="17.25" customHeight="1" spans="1:22" x14ac:dyDescent="0.25">
      <c r="A40" s="45" t="s">
        <v>247</v>
      </c>
      <c r="B40" s="78">
        <v>-120</v>
      </c>
      <c r="C40" s="78">
        <v>-100</v>
      </c>
      <c r="D40" s="79"/>
      <c r="E40" s="78">
        <v>-50</v>
      </c>
      <c r="F40" s="78">
        <v>-15</v>
      </c>
      <c r="G40" s="79"/>
      <c r="H40" s="79"/>
      <c r="I40" s="79"/>
      <c r="J40" s="78">
        <v>-30</v>
      </c>
      <c r="K40" s="78">
        <v>-83</v>
      </c>
      <c r="L40" s="79"/>
      <c r="M40" s="79"/>
      <c r="N40" s="79"/>
      <c r="O40" s="79"/>
      <c r="P40" s="79"/>
      <c r="Q40" s="79"/>
      <c r="R40" s="79"/>
      <c r="S40" s="79"/>
      <c r="T40" s="79"/>
      <c r="U40" s="12"/>
    </row>
    <row r="41" ht="17.25" customHeight="1" spans="1:22" x14ac:dyDescent="0.25">
      <c r="A41" s="75" t="s">
        <v>1887</v>
      </c>
      <c r="B41" s="76">
        <f>SUM(C33:C45)</f>
      </c>
      <c r="C41" s="76">
        <f>SUM(D33:D45)</f>
      </c>
      <c r="D41" s="76">
        <f>SUM(E33:E45)</f>
      </c>
      <c r="E41" s="76">
        <f>SUM(F33:F45)</f>
      </c>
      <c r="F41" s="76">
        <f>SUM(G33:G45)</f>
      </c>
      <c r="G41" s="76">
        <f>SUM(H33:H45)</f>
      </c>
      <c r="H41" s="76">
        <f>SUM(I33:I45)</f>
      </c>
      <c r="I41" s="76">
        <f>SUM(J33:J45)</f>
      </c>
      <c r="J41" s="76">
        <f>SUM(K33:K45)</f>
      </c>
      <c r="K41" s="76">
        <f>SUM(L33:L45)</f>
      </c>
      <c r="L41" s="76">
        <f>SUM(M33:M45)</f>
      </c>
      <c r="M41" s="76">
        <f>SUM(N33:N45)</f>
      </c>
      <c r="N41" s="76">
        <f>SUM(O33:O45)</f>
      </c>
      <c r="O41" s="76">
        <f>SUM(P33:P45)</f>
      </c>
      <c r="P41" s="76">
        <f>SUM(Q33:Q45)</f>
      </c>
      <c r="Q41" s="76">
        <f>SUM(R33:R45)</f>
      </c>
      <c r="R41" s="76">
        <f>SUM(S33:S45)</f>
      </c>
      <c r="S41" s="189"/>
      <c r="T41" s="76">
        <f>SUM(U33:U45)</f>
      </c>
      <c r="U41" s="12"/>
    </row>
    <row r="42" ht="17.25" customHeight="1" spans="1:22" x14ac:dyDescent="0.25">
      <c r="A42" s="422">
        <v>44929</v>
      </c>
      <c r="B42" s="420">
        <v>43</v>
      </c>
      <c r="C42" s="419"/>
      <c r="D42" s="420">
        <v>13</v>
      </c>
      <c r="E42" s="420">
        <v>9</v>
      </c>
      <c r="F42" s="420">
        <v>3</v>
      </c>
      <c r="G42" s="420">
        <v>1</v>
      </c>
      <c r="H42" s="419"/>
      <c r="I42" s="420">
        <v>59</v>
      </c>
      <c r="J42" s="420">
        <v>106</v>
      </c>
      <c r="K42" s="419"/>
      <c r="L42" s="420">
        <v>2</v>
      </c>
      <c r="M42" s="420">
        <v>1</v>
      </c>
      <c r="N42" s="419"/>
      <c r="O42" s="419"/>
      <c r="P42" s="420">
        <v>4</v>
      </c>
      <c r="Q42" s="419"/>
      <c r="R42" s="419"/>
      <c r="S42" s="419"/>
      <c r="T42" s="419"/>
      <c r="U42" s="12"/>
    </row>
    <row r="43" ht="17.25" customHeight="1" spans="1:22" x14ac:dyDescent="0.25">
      <c r="A43" s="422" t="s">
        <v>1471</v>
      </c>
      <c r="B43" s="419"/>
      <c r="C43" s="419"/>
      <c r="D43" s="419"/>
      <c r="E43" s="419"/>
      <c r="F43" s="419"/>
      <c r="G43" s="420">
        <v>-40</v>
      </c>
      <c r="H43" s="419"/>
      <c r="I43" s="420">
        <v>-100</v>
      </c>
      <c r="J43" s="419"/>
      <c r="K43" s="419"/>
      <c r="L43" s="419"/>
      <c r="M43" s="419"/>
      <c r="N43" s="420">
        <v>-60</v>
      </c>
      <c r="O43" s="419"/>
      <c r="P43" s="419"/>
      <c r="Q43" s="419"/>
      <c r="R43" s="419"/>
      <c r="S43" s="419"/>
      <c r="T43" s="419"/>
      <c r="U43" s="12"/>
    </row>
    <row r="44" ht="17.25" customHeight="1" spans="1:22" x14ac:dyDescent="0.25">
      <c r="A44" s="5">
        <v>44929</v>
      </c>
      <c r="B44" s="78">
        <v>-140</v>
      </c>
      <c r="C44" s="78">
        <v>-160</v>
      </c>
      <c r="D44" s="79"/>
      <c r="E44" s="78">
        <v>-122</v>
      </c>
      <c r="F44" s="78">
        <v>-23</v>
      </c>
      <c r="G44" s="79"/>
      <c r="H44" s="79"/>
      <c r="I44" s="78">
        <v>-24</v>
      </c>
      <c r="J44" s="78">
        <v>-136</v>
      </c>
      <c r="K44" s="78">
        <v>-100</v>
      </c>
      <c r="L44" s="79"/>
      <c r="M44" s="79"/>
      <c r="N44" s="78">
        <v>-49</v>
      </c>
      <c r="O44" s="79"/>
      <c r="P44" s="79"/>
      <c r="Q44" s="79"/>
      <c r="R44" s="79"/>
      <c r="S44" s="79"/>
      <c r="T44" s="79"/>
      <c r="U44" s="12"/>
    </row>
    <row r="45" ht="17.25" customHeight="1" spans="1:22" x14ac:dyDescent="0.25">
      <c r="A45" s="5" t="s">
        <v>1471</v>
      </c>
      <c r="B45" s="79"/>
      <c r="C45" s="79"/>
      <c r="D45" s="79"/>
      <c r="E45" s="79"/>
      <c r="F45" s="78">
        <v>-6</v>
      </c>
      <c r="G45" s="79"/>
      <c r="H45" s="79"/>
      <c r="I45" s="78">
        <v>-85</v>
      </c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12"/>
    </row>
    <row r="46" ht="17.25" customHeight="1" spans="1:22" x14ac:dyDescent="0.25">
      <c r="A46" s="5">
        <v>44929</v>
      </c>
      <c r="B46" s="78">
        <v>-121</v>
      </c>
      <c r="C46" s="78">
        <v>-200</v>
      </c>
      <c r="D46" s="79"/>
      <c r="E46" s="78">
        <v>-3</v>
      </c>
      <c r="F46" s="79"/>
      <c r="G46" s="79"/>
      <c r="H46" s="79"/>
      <c r="I46" s="79"/>
      <c r="J46" s="78">
        <v>-9</v>
      </c>
      <c r="K46" s="78">
        <v>-10</v>
      </c>
      <c r="L46" s="78">
        <v>-25</v>
      </c>
      <c r="M46" s="78">
        <v>-84</v>
      </c>
      <c r="N46" s="78">
        <v>-2</v>
      </c>
      <c r="O46" s="79"/>
      <c r="P46" s="79"/>
      <c r="Q46" s="79"/>
      <c r="R46" s="79"/>
      <c r="S46" s="79"/>
      <c r="T46" s="79"/>
      <c r="U46" s="12"/>
    </row>
    <row r="47" ht="17.25" customHeight="1" spans="1:22" x14ac:dyDescent="0.25">
      <c r="A47" s="5" t="s">
        <v>1471</v>
      </c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78">
        <v>-99</v>
      </c>
      <c r="M47" s="146"/>
      <c r="N47" s="146"/>
      <c r="O47" s="146"/>
      <c r="P47" s="146"/>
      <c r="Q47" s="78">
        <v>-10</v>
      </c>
      <c r="R47" s="146"/>
      <c r="S47" s="146"/>
      <c r="T47" s="146"/>
      <c r="U47" s="12"/>
    </row>
    <row r="48" ht="17.25" customHeight="1" spans="1:22" x14ac:dyDescent="0.25">
      <c r="A48" s="422">
        <v>45080</v>
      </c>
      <c r="B48" s="419"/>
      <c r="C48" s="419"/>
      <c r="D48" s="419"/>
      <c r="E48" s="419"/>
      <c r="F48" s="420">
        <v>-4</v>
      </c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12"/>
    </row>
    <row r="49" ht="17.25" customHeight="1" spans="1:22" x14ac:dyDescent="0.25">
      <c r="A49" s="422">
        <v>45080</v>
      </c>
      <c r="B49" s="420">
        <v>-12</v>
      </c>
      <c r="C49" s="420">
        <v>-16</v>
      </c>
      <c r="D49" s="420">
        <v>-8</v>
      </c>
      <c r="E49" s="419"/>
      <c r="F49" s="419"/>
      <c r="G49" s="420">
        <v>-14</v>
      </c>
      <c r="H49" s="419"/>
      <c r="I49" s="420">
        <v>-85</v>
      </c>
      <c r="J49" s="420">
        <v>-4</v>
      </c>
      <c r="K49" s="419"/>
      <c r="L49" s="420">
        <v>-4</v>
      </c>
      <c r="M49" s="419"/>
      <c r="N49" s="419"/>
      <c r="O49" s="419"/>
      <c r="P49" s="420">
        <v>-4</v>
      </c>
      <c r="Q49" s="419"/>
      <c r="R49" s="419"/>
      <c r="S49" s="419"/>
      <c r="T49" s="419"/>
      <c r="U49" s="12"/>
    </row>
    <row r="50" ht="17.25" customHeight="1" spans="1:22" x14ac:dyDescent="0.25">
      <c r="A50" s="45">
        <v>45141</v>
      </c>
      <c r="B50" s="78">
        <v>-62</v>
      </c>
      <c r="C50" s="146"/>
      <c r="D50" s="146"/>
      <c r="E50" s="146"/>
      <c r="F50" s="146"/>
      <c r="G50" s="146"/>
      <c r="H50" s="146"/>
      <c r="I50" s="146"/>
      <c r="J50" s="78">
        <v>-152</v>
      </c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2"/>
    </row>
    <row r="51" ht="17.25" customHeight="1" spans="1:22" x14ac:dyDescent="0.25">
      <c r="A51" s="45">
        <v>45141</v>
      </c>
      <c r="B51" s="78">
        <v>-19</v>
      </c>
      <c r="C51" s="78">
        <v>-44</v>
      </c>
      <c r="D51" s="79"/>
      <c r="E51" s="78">
        <v>-54</v>
      </c>
      <c r="F51" s="78">
        <v>-12</v>
      </c>
      <c r="G51" s="78">
        <v>-10</v>
      </c>
      <c r="H51" s="79"/>
      <c r="I51" s="78">
        <v>-50</v>
      </c>
      <c r="J51" s="78">
        <v>-18</v>
      </c>
      <c r="K51" s="78">
        <v>-24</v>
      </c>
      <c r="L51" s="79"/>
      <c r="M51" s="79"/>
      <c r="N51" s="79"/>
      <c r="O51" s="79"/>
      <c r="P51" s="79"/>
      <c r="Q51" s="79"/>
      <c r="R51" s="79"/>
      <c r="S51" s="79"/>
      <c r="T51" s="79"/>
      <c r="U51" s="12"/>
    </row>
    <row r="52" ht="17.25" customHeight="1" spans="1:22" x14ac:dyDescent="0.25">
      <c r="A52" s="45">
        <v>45141</v>
      </c>
      <c r="B52" s="146"/>
      <c r="C52" s="146"/>
      <c r="D52" s="146"/>
      <c r="E52" s="146"/>
      <c r="F52" s="146"/>
      <c r="G52" s="146"/>
      <c r="H52" s="78">
        <v>-10</v>
      </c>
      <c r="I52" s="146"/>
      <c r="J52" s="146"/>
      <c r="K52" s="146"/>
      <c r="L52" s="146"/>
      <c r="M52" s="146"/>
      <c r="N52" s="146"/>
      <c r="O52" s="78">
        <v>-10</v>
      </c>
      <c r="P52" s="146"/>
      <c r="Q52" s="146"/>
      <c r="R52" s="146"/>
      <c r="S52" s="146"/>
      <c r="T52" s="146"/>
      <c r="U52" s="12"/>
    </row>
    <row r="53" ht="17.25" customHeight="1" spans="1:22" x14ac:dyDescent="0.25">
      <c r="A53" s="45">
        <v>45172</v>
      </c>
      <c r="B53" s="78">
        <v>-360</v>
      </c>
      <c r="C53" s="78">
        <v>-90</v>
      </c>
      <c r="D53" s="146"/>
      <c r="E53" s="146"/>
      <c r="F53" s="146"/>
      <c r="G53" s="146"/>
      <c r="H53" s="146"/>
      <c r="I53" s="146"/>
      <c r="J53" s="146"/>
      <c r="K53" s="78">
        <v>-137</v>
      </c>
      <c r="L53" s="146"/>
      <c r="M53" s="146"/>
      <c r="N53" s="146"/>
      <c r="O53" s="146"/>
      <c r="P53" s="146"/>
      <c r="Q53" s="146"/>
      <c r="R53" s="146"/>
      <c r="S53" s="146"/>
      <c r="T53" s="146"/>
      <c r="U53" s="12"/>
    </row>
    <row r="54" ht="17.25" customHeight="1" spans="1:22" x14ac:dyDescent="0.25">
      <c r="A54" s="45">
        <v>45172</v>
      </c>
      <c r="B54" s="146"/>
      <c r="C54" s="146"/>
      <c r="D54" s="146"/>
      <c r="E54" s="146"/>
      <c r="F54" s="146"/>
      <c r="G54" s="146"/>
      <c r="H54" s="146"/>
      <c r="I54" s="146"/>
      <c r="J54" s="78">
        <v>-100</v>
      </c>
      <c r="K54" s="146"/>
      <c r="L54" s="146"/>
      <c r="M54" s="146"/>
      <c r="N54" s="146"/>
      <c r="O54" s="146"/>
      <c r="P54" s="146"/>
      <c r="Q54" s="146"/>
      <c r="R54" s="146"/>
      <c r="S54" s="146"/>
      <c r="T54" s="146"/>
      <c r="U54" s="12"/>
    </row>
    <row r="55" ht="17.25" customHeight="1" spans="1:22" x14ac:dyDescent="0.25">
      <c r="A55" s="45">
        <v>45202</v>
      </c>
      <c r="B55" s="146"/>
      <c r="C55" s="78">
        <v>-30</v>
      </c>
      <c r="D55" s="146"/>
      <c r="E55" s="78">
        <v>-16</v>
      </c>
      <c r="F55" s="146"/>
      <c r="G55" s="146"/>
      <c r="H55" s="78">
        <v>-127</v>
      </c>
      <c r="I55" s="146"/>
      <c r="J55" s="78">
        <v>-46</v>
      </c>
      <c r="K55" s="78">
        <v>-100</v>
      </c>
      <c r="L55" s="146"/>
      <c r="M55" s="146"/>
      <c r="N55" s="146"/>
      <c r="O55" s="146"/>
      <c r="P55" s="146"/>
      <c r="Q55" s="146"/>
      <c r="R55" s="146"/>
      <c r="S55" s="146"/>
      <c r="T55" s="146"/>
      <c r="U55" s="12"/>
    </row>
    <row r="56" ht="17.25" customHeight="1" spans="1:22" x14ac:dyDescent="0.25">
      <c r="A56" s="45">
        <v>45202</v>
      </c>
      <c r="B56" s="78">
        <v>-50</v>
      </c>
      <c r="C56" s="78">
        <v>-80</v>
      </c>
      <c r="D56" s="146"/>
      <c r="E56" s="146"/>
      <c r="F56" s="78">
        <v>-20</v>
      </c>
      <c r="G56" s="146"/>
      <c r="H56" s="146"/>
      <c r="I56" s="146"/>
      <c r="J56" s="78">
        <v>-108</v>
      </c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2"/>
    </row>
    <row r="57" ht="17.25" customHeight="1" spans="1:22" x14ac:dyDescent="0.25">
      <c r="A57" s="45">
        <v>45202</v>
      </c>
      <c r="B57" s="78">
        <v>-100</v>
      </c>
      <c r="C57" s="78">
        <v>-300</v>
      </c>
      <c r="D57" s="146"/>
      <c r="E57" s="146"/>
      <c r="F57" s="146"/>
      <c r="G57" s="146"/>
      <c r="H57" s="146"/>
      <c r="I57" s="146"/>
      <c r="J57" s="78">
        <v>-130</v>
      </c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2"/>
    </row>
    <row r="58" ht="17.25" customHeight="1" spans="1:22" x14ac:dyDescent="0.25">
      <c r="A58" s="45" t="s">
        <v>271</v>
      </c>
      <c r="B58" s="78">
        <v>-188</v>
      </c>
      <c r="C58" s="78">
        <v>-223</v>
      </c>
      <c r="D58" s="146"/>
      <c r="E58" s="146"/>
      <c r="F58" s="146"/>
      <c r="G58" s="146"/>
      <c r="H58" s="78">
        <v>-36</v>
      </c>
      <c r="I58" s="146"/>
      <c r="J58" s="78">
        <v>-100</v>
      </c>
      <c r="K58" s="78">
        <v>-50</v>
      </c>
      <c r="L58" s="146"/>
      <c r="M58" s="146"/>
      <c r="N58" s="146"/>
      <c r="O58" s="146"/>
      <c r="P58" s="146"/>
      <c r="Q58" s="146"/>
      <c r="R58" s="146"/>
      <c r="S58" s="146"/>
      <c r="T58" s="146"/>
      <c r="U58" s="12"/>
    </row>
    <row r="59" ht="17.25" customHeight="1" spans="1:22" x14ac:dyDescent="0.25">
      <c r="A59" s="45" t="s">
        <v>335</v>
      </c>
      <c r="B59" s="78">
        <v>-70</v>
      </c>
      <c r="C59" s="78">
        <v>-159</v>
      </c>
      <c r="D59" s="79"/>
      <c r="E59" s="78">
        <v>-90</v>
      </c>
      <c r="F59" s="79"/>
      <c r="G59" s="79"/>
      <c r="H59" s="79"/>
      <c r="I59" s="78">
        <v>-304</v>
      </c>
      <c r="J59" s="78">
        <v>-45</v>
      </c>
      <c r="K59" s="78">
        <v>-84</v>
      </c>
      <c r="L59" s="79"/>
      <c r="M59" s="79"/>
      <c r="N59" s="78">
        <v>-10</v>
      </c>
      <c r="O59" s="79"/>
      <c r="P59" s="79"/>
      <c r="Q59" s="79"/>
      <c r="R59" s="79"/>
      <c r="S59" s="79"/>
      <c r="T59" s="79"/>
      <c r="U59" s="12"/>
    </row>
    <row r="60" ht="17.25" customHeight="1" spans="1:22" x14ac:dyDescent="0.25">
      <c r="A60" s="422" t="s">
        <v>106</v>
      </c>
      <c r="B60" s="420">
        <v>-8</v>
      </c>
      <c r="C60" s="420">
        <v>-16</v>
      </c>
      <c r="D60" s="419"/>
      <c r="E60" s="420">
        <v>-8</v>
      </c>
      <c r="F60" s="420">
        <v>-4</v>
      </c>
      <c r="G60" s="419"/>
      <c r="H60" s="419"/>
      <c r="I60" s="420">
        <v>-16</v>
      </c>
      <c r="J60" s="420">
        <v>-4</v>
      </c>
      <c r="K60" s="420">
        <v>-8</v>
      </c>
      <c r="L60" s="420">
        <v>-4</v>
      </c>
      <c r="M60" s="419"/>
      <c r="N60" s="419"/>
      <c r="O60" s="419"/>
      <c r="P60" s="420">
        <v>-8</v>
      </c>
      <c r="Q60" s="419"/>
      <c r="R60" s="419"/>
      <c r="S60" s="419"/>
      <c r="T60" s="419"/>
      <c r="U60" s="12"/>
    </row>
    <row r="61" ht="17.25" customHeight="1" spans="1:22" x14ac:dyDescent="0.25">
      <c r="A61" s="5" t="s">
        <v>106</v>
      </c>
      <c r="B61" s="79"/>
      <c r="C61" s="79"/>
      <c r="D61" s="79"/>
      <c r="E61" s="78">
        <v>-4</v>
      </c>
      <c r="F61" s="79"/>
      <c r="G61" s="79"/>
      <c r="H61" s="78">
        <v>-44</v>
      </c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12"/>
    </row>
    <row r="62" ht="17.25" customHeight="1" spans="1:22" x14ac:dyDescent="0.25">
      <c r="A62" s="5" t="s">
        <v>106</v>
      </c>
      <c r="B62" s="78">
        <v>-45</v>
      </c>
      <c r="C62" s="78">
        <v>-61</v>
      </c>
      <c r="D62" s="79"/>
      <c r="E62" s="79"/>
      <c r="F62" s="78">
        <v>-9</v>
      </c>
      <c r="G62" s="78">
        <v>-66</v>
      </c>
      <c r="H62" s="79"/>
      <c r="I62" s="78">
        <v>-258</v>
      </c>
      <c r="J62" s="78">
        <v>-274</v>
      </c>
      <c r="K62" s="78">
        <v>-100</v>
      </c>
      <c r="L62" s="79"/>
      <c r="M62" s="79"/>
      <c r="N62" s="79"/>
      <c r="O62" s="78">
        <v>-4</v>
      </c>
      <c r="P62" s="79"/>
      <c r="Q62" s="79"/>
      <c r="R62" s="79"/>
      <c r="S62" s="79"/>
      <c r="T62" s="79"/>
      <c r="U62" s="12"/>
    </row>
    <row r="63" ht="17.25" customHeight="1" spans="1:22" x14ac:dyDescent="0.25">
      <c r="A63" s="5" t="s">
        <v>983</v>
      </c>
      <c r="B63" s="146"/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78">
        <v>12</v>
      </c>
      <c r="T63" s="146"/>
      <c r="U63" s="12"/>
    </row>
    <row r="64" ht="17.25" customHeight="1" spans="1:22" x14ac:dyDescent="0.25">
      <c r="A64" s="5" t="s">
        <v>983</v>
      </c>
      <c r="B64" s="79"/>
      <c r="C64" s="78">
        <v>-99</v>
      </c>
      <c r="D64" s="79"/>
      <c r="E64" s="79"/>
      <c r="F64" s="78">
        <v>-32</v>
      </c>
      <c r="G64" s="78">
        <v>-43</v>
      </c>
      <c r="H64" s="78">
        <v>-22</v>
      </c>
      <c r="I64" s="79"/>
      <c r="J64" s="79"/>
      <c r="K64" s="78">
        <v>-46</v>
      </c>
      <c r="L64" s="78">
        <v>-16</v>
      </c>
      <c r="M64" s="79"/>
      <c r="N64" s="79"/>
      <c r="O64" s="78">
        <v>-2</v>
      </c>
      <c r="P64" s="78">
        <v>-40</v>
      </c>
      <c r="Q64" s="79"/>
      <c r="R64" s="79"/>
      <c r="S64" s="79"/>
      <c r="T64" s="79"/>
      <c r="U64" s="12"/>
    </row>
    <row r="65" ht="17.25" customHeight="1" spans="1:22" x14ac:dyDescent="0.25">
      <c r="A65" s="5" t="s">
        <v>983</v>
      </c>
      <c r="B65" s="78">
        <v>-37</v>
      </c>
      <c r="C65" s="79"/>
      <c r="D65" s="79"/>
      <c r="E65" s="78">
        <v>-24</v>
      </c>
      <c r="F65" s="79"/>
      <c r="G65" s="79"/>
      <c r="H65" s="79"/>
      <c r="I65" s="78">
        <v>-277</v>
      </c>
      <c r="J65" s="78">
        <v>-17</v>
      </c>
      <c r="K65" s="79"/>
      <c r="L65" s="79"/>
      <c r="M65" s="78">
        <v>-7</v>
      </c>
      <c r="N65" s="79"/>
      <c r="O65" s="79"/>
      <c r="P65" s="79"/>
      <c r="Q65" s="79"/>
      <c r="R65" s="78">
        <v>-2</v>
      </c>
      <c r="S65" s="79"/>
      <c r="T65" s="79"/>
      <c r="U65" s="12"/>
    </row>
    <row r="66" ht="17.25" customHeight="1" spans="1:22" x14ac:dyDescent="0.25">
      <c r="A66" s="5" t="s">
        <v>983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8">
        <v>-3</v>
      </c>
      <c r="O66" s="79"/>
      <c r="P66" s="79"/>
      <c r="Q66" s="79"/>
      <c r="R66" s="79"/>
      <c r="S66" s="79"/>
      <c r="T66" s="79"/>
      <c r="U66" s="12"/>
    </row>
    <row r="67" ht="17.25" customHeight="1" spans="1:22" x14ac:dyDescent="0.25">
      <c r="A67" s="5" t="s">
        <v>1473</v>
      </c>
      <c r="B67" s="18">
        <v>-34</v>
      </c>
      <c r="C67" s="18">
        <v>-70</v>
      </c>
      <c r="D67" s="25"/>
      <c r="E67" s="18">
        <v>-34</v>
      </c>
      <c r="F67" s="18">
        <v>-14</v>
      </c>
      <c r="G67" s="25"/>
      <c r="H67" s="25"/>
      <c r="I67" s="18">
        <v>-40</v>
      </c>
      <c r="J67" s="25"/>
      <c r="K67" s="18">
        <v>-55</v>
      </c>
      <c r="L67" s="25"/>
      <c r="M67" s="25"/>
      <c r="N67" s="18">
        <v>-4</v>
      </c>
      <c r="O67" s="25"/>
      <c r="P67" s="25"/>
      <c r="Q67" s="25"/>
      <c r="R67" s="25"/>
      <c r="S67" s="25"/>
      <c r="T67" s="25"/>
      <c r="U67" s="12"/>
    </row>
    <row r="68" ht="17.25" customHeight="1" spans="1:22" x14ac:dyDescent="0.25">
      <c r="A68" s="104" t="s">
        <v>1473</v>
      </c>
      <c r="B68" s="307"/>
      <c r="C68" s="307"/>
      <c r="D68" s="307"/>
      <c r="E68" s="307"/>
      <c r="F68" s="307"/>
      <c r="G68" s="307"/>
      <c r="H68" s="307"/>
      <c r="I68" s="307"/>
      <c r="J68" s="162">
        <v>-45</v>
      </c>
      <c r="K68" s="307"/>
      <c r="L68" s="162">
        <v>-8</v>
      </c>
      <c r="M68" s="307"/>
      <c r="N68" s="307"/>
      <c r="O68" s="307"/>
      <c r="P68" s="307"/>
      <c r="Q68" s="307"/>
      <c r="R68" s="307"/>
      <c r="S68" s="307"/>
      <c r="T68" s="307"/>
      <c r="U68" s="12"/>
    </row>
    <row r="69" ht="17.25" customHeight="1" spans="1:22" x14ac:dyDescent="0.25">
      <c r="A69" s="75" t="s">
        <v>1883</v>
      </c>
      <c r="B69" s="76">
        <f>SUM(C46:C73)</f>
      </c>
      <c r="C69" s="76">
        <f>SUM(D46:D73)</f>
      </c>
      <c r="D69" s="76">
        <f>SUM(E46:E73)</f>
      </c>
      <c r="E69" s="76">
        <f>SUM(F46:F73)</f>
      </c>
      <c r="F69" s="76">
        <f>SUM(G46:G73)</f>
      </c>
      <c r="G69" s="76">
        <f>SUM(H46:H73)</f>
      </c>
      <c r="H69" s="76">
        <f>SUM(I46:I73)</f>
      </c>
      <c r="I69" s="76">
        <f>SUM(J46:J73)</f>
      </c>
      <c r="J69" s="76">
        <f>SUM(K46:K73)</f>
      </c>
      <c r="K69" s="76">
        <f>SUM(L46:L73)</f>
      </c>
      <c r="L69" s="76">
        <f>SUM(M46:M73)</f>
      </c>
      <c r="M69" s="76">
        <f>SUM(N46:N73)</f>
      </c>
      <c r="N69" s="76">
        <f>SUM(O46:O73)</f>
      </c>
      <c r="O69" s="76">
        <f>SUM(P46:P73)</f>
      </c>
      <c r="P69" s="76">
        <f>SUM(Q46:Q73)</f>
      </c>
      <c r="Q69" s="76">
        <f>SUM(R46:R73)</f>
      </c>
      <c r="R69" s="76">
        <f>SUM(S46:S73)</f>
      </c>
      <c r="S69" s="76">
        <f>SUM(T46:T73)</f>
      </c>
      <c r="T69" s="76">
        <f>SUM(U46:U73)</f>
      </c>
      <c r="U69" s="12"/>
    </row>
    <row r="70" ht="17.25" customHeight="1" spans="1:22" x14ac:dyDescent="0.25">
      <c r="A70" s="422">
        <v>44930</v>
      </c>
      <c r="B70" s="420">
        <v>-20</v>
      </c>
      <c r="C70" s="420">
        <v>-27</v>
      </c>
      <c r="D70" s="419"/>
      <c r="E70" s="419"/>
      <c r="F70" s="420">
        <v>-4</v>
      </c>
      <c r="G70" s="420">
        <v>-8</v>
      </c>
      <c r="H70" s="419"/>
      <c r="I70" s="420">
        <v>-40</v>
      </c>
      <c r="J70" s="420">
        <v>-10</v>
      </c>
      <c r="K70" s="420">
        <v>-20</v>
      </c>
      <c r="L70" s="420">
        <v>-2</v>
      </c>
      <c r="M70" s="420">
        <v>-2</v>
      </c>
      <c r="N70" s="419"/>
      <c r="O70" s="419"/>
      <c r="P70" s="420">
        <v>-2</v>
      </c>
      <c r="Q70" s="419"/>
      <c r="R70" s="419"/>
      <c r="S70" s="419"/>
      <c r="T70" s="419"/>
      <c r="U70" s="248" t="s">
        <v>1945</v>
      </c>
    </row>
    <row r="71" ht="17.25" customHeight="1" spans="1:22" x14ac:dyDescent="0.25">
      <c r="A71" s="5">
        <v>45020</v>
      </c>
      <c r="B71" s="146"/>
      <c r="C71" s="78">
        <v>-78</v>
      </c>
      <c r="D71" s="146"/>
      <c r="E71" s="146"/>
      <c r="F71" s="146"/>
      <c r="G71" s="146"/>
      <c r="H71" s="146"/>
      <c r="I71" s="78">
        <v>-93</v>
      </c>
      <c r="J71" s="146"/>
      <c r="K71" s="146"/>
      <c r="L71" s="146"/>
      <c r="M71" s="146"/>
      <c r="N71" s="78">
        <v>-6</v>
      </c>
      <c r="O71" s="146"/>
      <c r="P71" s="146"/>
      <c r="Q71" s="146"/>
      <c r="R71" s="146"/>
      <c r="S71" s="146"/>
      <c r="T71" s="146"/>
      <c r="U71" s="12"/>
    </row>
    <row r="72" ht="17.25" customHeight="1" spans="1:22" x14ac:dyDescent="0.25">
      <c r="A72" s="5">
        <v>45020</v>
      </c>
      <c r="B72" s="146"/>
      <c r="C72" s="146"/>
      <c r="D72" s="78">
        <v>-4</v>
      </c>
      <c r="E72" s="78">
        <v>-23</v>
      </c>
      <c r="F72" s="78">
        <v>-16</v>
      </c>
      <c r="G72" s="146"/>
      <c r="H72" s="146"/>
      <c r="I72" s="146"/>
      <c r="J72" s="78">
        <v>-25</v>
      </c>
      <c r="K72" s="78">
        <v>-64</v>
      </c>
      <c r="L72" s="78">
        <v>-6</v>
      </c>
      <c r="M72" s="146"/>
      <c r="N72" s="146"/>
      <c r="O72" s="146"/>
      <c r="P72" s="146"/>
      <c r="Q72" s="146"/>
      <c r="R72" s="146"/>
      <c r="S72" s="146"/>
      <c r="T72" s="146"/>
      <c r="U72" s="12"/>
    </row>
    <row r="73" ht="17.25" customHeight="1" spans="1:22" x14ac:dyDescent="0.25">
      <c r="A73" s="5">
        <v>45234</v>
      </c>
      <c r="B73" s="78">
        <v>-30</v>
      </c>
      <c r="C73" s="78">
        <v>-74</v>
      </c>
      <c r="D73" s="79"/>
      <c r="E73" s="79"/>
      <c r="F73" s="79"/>
      <c r="G73" s="78">
        <v>-40</v>
      </c>
      <c r="H73" s="79"/>
      <c r="I73" s="78">
        <v>-125</v>
      </c>
      <c r="J73" s="78">
        <v>-62</v>
      </c>
      <c r="K73" s="78">
        <v>-30</v>
      </c>
      <c r="L73" s="79"/>
      <c r="M73" s="79"/>
      <c r="N73" s="79"/>
      <c r="O73" s="79"/>
      <c r="P73" s="78">
        <v>-30</v>
      </c>
      <c r="Q73" s="79"/>
      <c r="R73" s="79"/>
      <c r="S73" s="79"/>
      <c r="T73" s="79"/>
      <c r="U73" s="12"/>
    </row>
    <row r="74" ht="17.25" customHeight="1" spans="1:22" x14ac:dyDescent="0.25">
      <c r="A74" s="75" t="s">
        <v>1884</v>
      </c>
      <c r="B74" s="76">
        <f>SUM(C74:C78)</f>
      </c>
      <c r="C74" s="76">
        <f>SUM(D74:D78)</f>
      </c>
      <c r="D74" s="76">
        <f>SUM(E74:E78)</f>
      </c>
      <c r="E74" s="76">
        <f>SUM(F74:F78)</f>
      </c>
      <c r="F74" s="76">
        <f>SUM(G74:G78)</f>
      </c>
      <c r="G74" s="76">
        <f>SUM(H74:H78)</f>
      </c>
      <c r="H74" s="76">
        <f>SUM(I74:I78)</f>
      </c>
      <c r="I74" s="76">
        <f>SUM(J74:J78)</f>
      </c>
      <c r="J74" s="76">
        <f>SUM(K74:K78)</f>
      </c>
      <c r="K74" s="76">
        <f>SUM(L74:L78)</f>
      </c>
      <c r="L74" s="76">
        <f>SUM(M74:M78)</f>
      </c>
      <c r="M74" s="76">
        <f>SUM(N74:N78)</f>
      </c>
      <c r="N74" s="76">
        <f>SUM(O74:O78)</f>
      </c>
      <c r="O74" s="76">
        <f>SUM(P74:P78)</f>
      </c>
      <c r="P74" s="76">
        <f>SUM(Q74:Q78)</f>
      </c>
      <c r="Q74" s="76">
        <f>SUM(R74:R78)</f>
      </c>
      <c r="R74" s="76">
        <f>SUM(S74:S78)</f>
      </c>
      <c r="S74" s="76">
        <f>SUM(T74:T78)</f>
      </c>
      <c r="T74" s="76">
        <f>SUM(U74:U78)</f>
      </c>
      <c r="U74" s="12"/>
    </row>
    <row r="75" ht="17.25" customHeight="1" spans="1:22" x14ac:dyDescent="0.25">
      <c r="A75" s="471">
        <v>45021</v>
      </c>
      <c r="B75" s="472"/>
      <c r="C75" s="473">
        <v>-50</v>
      </c>
      <c r="D75" s="472"/>
      <c r="E75" s="472"/>
      <c r="F75" s="472"/>
      <c r="G75" s="472"/>
      <c r="H75" s="472"/>
      <c r="I75" s="472"/>
      <c r="J75" s="472"/>
      <c r="K75" s="472"/>
      <c r="L75" s="472"/>
      <c r="M75" s="472"/>
      <c r="N75" s="472"/>
      <c r="O75" s="472"/>
      <c r="P75" s="472"/>
      <c r="Q75" s="472"/>
      <c r="R75" s="472"/>
      <c r="S75" s="472"/>
      <c r="T75" s="472"/>
      <c r="U75" s="12"/>
    </row>
    <row r="76" ht="17.25" customHeight="1" spans="1:22" x14ac:dyDescent="0.25">
      <c r="A76" s="45">
        <v>45082</v>
      </c>
      <c r="B76" s="78">
        <v>-61</v>
      </c>
      <c r="C76" s="79"/>
      <c r="D76" s="79"/>
      <c r="E76" s="78">
        <v>-62</v>
      </c>
      <c r="F76" s="78">
        <v>-5</v>
      </c>
      <c r="G76" s="79"/>
      <c r="H76" s="79"/>
      <c r="I76" s="78">
        <v>-160</v>
      </c>
      <c r="J76" s="78">
        <v>-40</v>
      </c>
      <c r="K76" s="78">
        <v>-59</v>
      </c>
      <c r="L76" s="78">
        <v>-4</v>
      </c>
      <c r="M76" s="78">
        <v>-15</v>
      </c>
      <c r="N76" s="79"/>
      <c r="O76" s="79"/>
      <c r="P76" s="79"/>
      <c r="Q76" s="79"/>
      <c r="R76" s="79"/>
      <c r="S76" s="79"/>
      <c r="T76" s="79"/>
      <c r="U76" s="12"/>
    </row>
    <row r="77" ht="17.25" customHeight="1" spans="1:22" x14ac:dyDescent="0.25">
      <c r="A77" s="5">
        <v>45082</v>
      </c>
      <c r="B77" s="79"/>
      <c r="C77" s="78">
        <v>-20</v>
      </c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12"/>
    </row>
    <row r="78" ht="17.25" customHeight="1" spans="1:22" x14ac:dyDescent="0.25">
      <c r="A78" s="5">
        <v>45143</v>
      </c>
      <c r="B78" s="79"/>
      <c r="C78" s="78">
        <v>-54</v>
      </c>
      <c r="D78" s="79"/>
      <c r="E78" s="78">
        <v>-11</v>
      </c>
      <c r="F78" s="79"/>
      <c r="G78" s="79"/>
      <c r="H78" s="79"/>
      <c r="I78" s="78">
        <v>-27</v>
      </c>
      <c r="J78" s="78">
        <v>-23</v>
      </c>
      <c r="K78" s="79"/>
      <c r="L78" s="79"/>
      <c r="M78" s="79"/>
      <c r="N78" s="78">
        <v>-2</v>
      </c>
      <c r="O78" s="79"/>
      <c r="P78" s="79"/>
      <c r="Q78" s="79"/>
      <c r="R78" s="79"/>
      <c r="S78" s="79"/>
      <c r="T78" s="79"/>
      <c r="U78" s="12"/>
    </row>
    <row r="79" ht="17.25" customHeight="1" spans="1:22" x14ac:dyDescent="0.25">
      <c r="A79" s="5">
        <v>45143</v>
      </c>
      <c r="B79" s="78">
        <v>-75</v>
      </c>
      <c r="C79" s="79"/>
      <c r="D79" s="79"/>
      <c r="E79" s="79"/>
      <c r="F79" s="78">
        <v>-5</v>
      </c>
      <c r="G79" s="78">
        <v>-57</v>
      </c>
      <c r="H79" s="78">
        <v>-25</v>
      </c>
      <c r="I79" s="79"/>
      <c r="J79" s="79"/>
      <c r="K79" s="78">
        <v>-14</v>
      </c>
      <c r="L79" s="79"/>
      <c r="M79" s="78">
        <v>-7</v>
      </c>
      <c r="N79" s="79"/>
      <c r="O79" s="79"/>
      <c r="P79" s="78">
        <v>-49</v>
      </c>
      <c r="Q79" s="79"/>
      <c r="R79" s="78">
        <v>-3</v>
      </c>
      <c r="S79" s="79"/>
      <c r="T79" s="79"/>
      <c r="U79" s="12"/>
    </row>
    <row r="80" ht="17.25" customHeight="1" spans="1:22" x14ac:dyDescent="0.25">
      <c r="A80" s="5">
        <v>45235</v>
      </c>
      <c r="B80" s="79"/>
      <c r="C80" s="78">
        <v>-31</v>
      </c>
      <c r="D80" s="78">
        <v>-1</v>
      </c>
      <c r="E80" s="78">
        <v>-9</v>
      </c>
      <c r="F80" s="78">
        <v>-2</v>
      </c>
      <c r="G80" s="79"/>
      <c r="H80" s="79"/>
      <c r="I80" s="79"/>
      <c r="J80" s="78">
        <v>-13</v>
      </c>
      <c r="K80" s="78">
        <v>-4</v>
      </c>
      <c r="L80" s="78">
        <v>-19</v>
      </c>
      <c r="M80" s="79"/>
      <c r="N80" s="78">
        <v>-5</v>
      </c>
      <c r="O80" s="79"/>
      <c r="P80" s="79"/>
      <c r="Q80" s="79"/>
      <c r="R80" s="79"/>
      <c r="S80" s="79"/>
      <c r="T80" s="79"/>
      <c r="U80" s="12"/>
    </row>
    <row r="81" ht="17.25" customHeight="1" spans="1:22" x14ac:dyDescent="0.25">
      <c r="A81" s="5">
        <v>45235</v>
      </c>
      <c r="B81" s="78">
        <v>-58</v>
      </c>
      <c r="C81" s="79"/>
      <c r="D81" s="79"/>
      <c r="E81" s="79"/>
      <c r="F81" s="79"/>
      <c r="G81" s="78">
        <v>-13</v>
      </c>
      <c r="H81" s="78">
        <v>-33</v>
      </c>
      <c r="I81" s="78">
        <v>-44</v>
      </c>
      <c r="J81" s="79"/>
      <c r="K81" s="79"/>
      <c r="L81" s="79"/>
      <c r="M81" s="79"/>
      <c r="N81" s="79"/>
      <c r="O81" s="78">
        <v>-9</v>
      </c>
      <c r="P81" s="78">
        <v>-10</v>
      </c>
      <c r="Q81" s="79"/>
      <c r="R81" s="79"/>
      <c r="S81" s="79"/>
      <c r="T81" s="79"/>
      <c r="U81" s="12"/>
    </row>
    <row r="82" ht="17.25" customHeight="1" spans="1:22" x14ac:dyDescent="0.25">
      <c r="A82" s="5">
        <v>45235</v>
      </c>
      <c r="B82" s="78">
        <v>-32</v>
      </c>
      <c r="C82" s="79"/>
      <c r="D82" s="79"/>
      <c r="E82" s="79"/>
      <c r="F82" s="79"/>
      <c r="G82" s="79"/>
      <c r="H82" s="79"/>
      <c r="I82" s="79"/>
      <c r="J82" s="78">
        <v>-3</v>
      </c>
      <c r="K82" s="78">
        <v>-6</v>
      </c>
      <c r="L82" s="78">
        <v>-2</v>
      </c>
      <c r="M82" s="78">
        <v>-10</v>
      </c>
      <c r="N82" s="79"/>
      <c r="O82" s="79"/>
      <c r="P82" s="79"/>
      <c r="Q82" s="79"/>
      <c r="R82" s="78">
        <v>-6</v>
      </c>
      <c r="S82" s="79"/>
      <c r="T82" s="79"/>
      <c r="U82" s="12"/>
    </row>
    <row r="83" ht="17.25" customHeight="1" spans="1:22" x14ac:dyDescent="0.25">
      <c r="A83" s="5" t="s">
        <v>1395</v>
      </c>
      <c r="B83" s="78">
        <v>-30</v>
      </c>
      <c r="C83" s="78">
        <v>-20</v>
      </c>
      <c r="D83" s="79"/>
      <c r="E83" s="78">
        <v>-29</v>
      </c>
      <c r="F83" s="79"/>
      <c r="G83" s="79"/>
      <c r="H83" s="79"/>
      <c r="I83" s="79"/>
      <c r="J83" s="79"/>
      <c r="K83" s="79"/>
      <c r="L83" s="79"/>
      <c r="M83" s="78">
        <v>-3</v>
      </c>
      <c r="N83" s="78">
        <v>-1</v>
      </c>
      <c r="O83" s="79"/>
      <c r="P83" s="79"/>
      <c r="Q83" s="79"/>
      <c r="R83" s="79"/>
      <c r="S83" s="79"/>
      <c r="T83" s="79"/>
      <c r="U83" s="12"/>
    </row>
    <row r="84" ht="17.25" customHeight="1" spans="1:22" x14ac:dyDescent="0.25">
      <c r="A84" s="5" t="s">
        <v>1395</v>
      </c>
      <c r="B84" s="79"/>
      <c r="C84" s="79"/>
      <c r="D84" s="79"/>
      <c r="E84" s="79"/>
      <c r="F84" s="78">
        <v>-14</v>
      </c>
      <c r="G84" s="78">
        <v>-30</v>
      </c>
      <c r="H84" s="79"/>
      <c r="I84" s="78">
        <v>-150</v>
      </c>
      <c r="J84" s="78">
        <v>-20</v>
      </c>
      <c r="K84" s="78">
        <v>-56</v>
      </c>
      <c r="L84" s="79"/>
      <c r="M84" s="79"/>
      <c r="N84" s="79"/>
      <c r="O84" s="78">
        <v>-5</v>
      </c>
      <c r="P84" s="78">
        <v>-20</v>
      </c>
      <c r="Q84" s="79"/>
      <c r="R84" s="79"/>
      <c r="S84" s="79"/>
      <c r="T84" s="79"/>
      <c r="U84" s="12"/>
    </row>
    <row r="85" ht="17.25" customHeight="1" spans="1:22" x14ac:dyDescent="0.25">
      <c r="A85" s="45" t="s">
        <v>275</v>
      </c>
      <c r="B85" s="79"/>
      <c r="C85" s="78">
        <v>-152</v>
      </c>
      <c r="D85" s="79"/>
      <c r="E85" s="79"/>
      <c r="F85" s="79"/>
      <c r="G85" s="78">
        <v>-23</v>
      </c>
      <c r="H85" s="78">
        <v>-36</v>
      </c>
      <c r="I85" s="78">
        <v>-140</v>
      </c>
      <c r="J85" s="79"/>
      <c r="K85" s="78">
        <v>-28</v>
      </c>
      <c r="L85" s="78">
        <v>-9</v>
      </c>
      <c r="M85" s="79"/>
      <c r="N85" s="79"/>
      <c r="O85" s="78">
        <v>-6</v>
      </c>
      <c r="P85" s="78">
        <v>-22</v>
      </c>
      <c r="Q85" s="79"/>
      <c r="R85" s="79"/>
      <c r="S85" s="79"/>
      <c r="T85" s="79"/>
      <c r="U85" s="12"/>
    </row>
    <row r="86" ht="17.25" customHeight="1" spans="1:22" x14ac:dyDescent="0.25">
      <c r="A86" s="45" t="s">
        <v>275</v>
      </c>
      <c r="B86" s="78">
        <v>-40</v>
      </c>
      <c r="C86" s="79"/>
      <c r="D86" s="79"/>
      <c r="E86" s="78">
        <v>-12</v>
      </c>
      <c r="F86" s="78">
        <v>-8</v>
      </c>
      <c r="G86" s="79"/>
      <c r="H86" s="79"/>
      <c r="I86" s="79"/>
      <c r="J86" s="78">
        <v>-6</v>
      </c>
      <c r="K86" s="79"/>
      <c r="L86" s="79"/>
      <c r="M86" s="78">
        <v>-4</v>
      </c>
      <c r="N86" s="79"/>
      <c r="O86" s="79"/>
      <c r="P86" s="79"/>
      <c r="Q86" s="79"/>
      <c r="R86" s="78">
        <v>-1</v>
      </c>
      <c r="S86" s="78">
        <v>-12</v>
      </c>
      <c r="T86" s="79"/>
      <c r="U86" s="12"/>
    </row>
    <row r="87" ht="17.25" customHeight="1" spans="1:22" x14ac:dyDescent="0.25">
      <c r="A87" s="75" t="s">
        <v>1888</v>
      </c>
      <c r="B87" s="76">
        <f>SUM(C79:C91)</f>
      </c>
      <c r="C87" s="76">
        <f>SUM(D79:D91)</f>
      </c>
      <c r="D87" s="76">
        <f>SUM(E79:E91)</f>
      </c>
      <c r="E87" s="52">
        <f>SUM(F79:F91)</f>
      </c>
      <c r="F87" s="52">
        <f>SUM(G79:G91)</f>
      </c>
      <c r="G87" s="76">
        <f>SUM(H79:H91)</f>
      </c>
      <c r="H87" s="76">
        <f>SUM(I79:I91)</f>
      </c>
      <c r="I87" s="76">
        <f>SUM(J79:J91)</f>
      </c>
      <c r="J87" s="76">
        <f>SUM(K79:K91)</f>
      </c>
      <c r="K87" s="76">
        <f>SUM(L79:L91)</f>
      </c>
      <c r="L87" s="76">
        <f>SUM(M79:M91)</f>
      </c>
      <c r="M87" s="52">
        <f>SUM(N79:N91)</f>
      </c>
      <c r="N87" s="76">
        <f>SUM(O79:O91)</f>
      </c>
      <c r="O87" s="52">
        <f>SUM(P79:P91)</f>
      </c>
      <c r="P87" s="76">
        <f>SUM(Q79:Q91)</f>
      </c>
      <c r="Q87" s="76">
        <f>SUM(R79:R91)</f>
      </c>
      <c r="R87" s="76">
        <f>SUM(S79:S91)</f>
      </c>
      <c r="S87" s="76">
        <f>SUM(T79:T91)</f>
      </c>
      <c r="T87" s="76">
        <f>SUM(U79:U91)</f>
      </c>
      <c r="U87" s="12"/>
    </row>
    <row r="88" ht="17.25" customHeight="1" spans="1:22" x14ac:dyDescent="0.25">
      <c r="A88" s="45">
        <v>45175</v>
      </c>
      <c r="B88" s="78">
        <v>-40</v>
      </c>
      <c r="C88" s="78">
        <v>-87</v>
      </c>
      <c r="D88" s="79"/>
      <c r="E88" s="78">
        <v>-19</v>
      </c>
      <c r="F88" s="79"/>
      <c r="G88" s="79"/>
      <c r="H88" s="78">
        <v>-7</v>
      </c>
      <c r="I88" s="78">
        <v>-101</v>
      </c>
      <c r="J88" s="79"/>
      <c r="K88" s="79"/>
      <c r="L88" s="79"/>
      <c r="M88" s="78">
        <v>-4</v>
      </c>
      <c r="N88" s="79"/>
      <c r="O88" s="79"/>
      <c r="P88" s="79"/>
      <c r="Q88" s="79"/>
      <c r="R88" s="79"/>
      <c r="S88" s="79"/>
      <c r="T88" s="79"/>
      <c r="U88" s="12"/>
    </row>
    <row r="89" ht="17.25" customHeight="1" spans="1:22" x14ac:dyDescent="0.25">
      <c r="A89" s="45">
        <v>45175</v>
      </c>
      <c r="B89" s="79"/>
      <c r="C89" s="79"/>
      <c r="D89" s="79"/>
      <c r="E89" s="79"/>
      <c r="F89" s="78">
        <v>-12</v>
      </c>
      <c r="G89" s="78">
        <v>-16</v>
      </c>
      <c r="H89" s="79"/>
      <c r="I89" s="79"/>
      <c r="J89" s="78">
        <v>-24</v>
      </c>
      <c r="K89" s="78">
        <v>-45</v>
      </c>
      <c r="L89" s="78">
        <v>-11</v>
      </c>
      <c r="M89" s="79"/>
      <c r="N89" s="79"/>
      <c r="O89" s="78">
        <v>-1</v>
      </c>
      <c r="P89" s="78">
        <v>-11</v>
      </c>
      <c r="Q89" s="79"/>
      <c r="R89" s="79"/>
      <c r="S89" s="79"/>
      <c r="T89" s="79"/>
      <c r="U89" s="12"/>
    </row>
    <row r="90" ht="17.25" customHeight="1" spans="1:22" x14ac:dyDescent="0.25">
      <c r="A90" s="44" t="s">
        <v>279</v>
      </c>
      <c r="B90" s="307"/>
      <c r="C90" s="162">
        <v>-74</v>
      </c>
      <c r="D90" s="307"/>
      <c r="E90" s="162">
        <v>-2</v>
      </c>
      <c r="F90" s="307"/>
      <c r="G90" s="162">
        <v>-10</v>
      </c>
      <c r="H90" s="162">
        <v>-21</v>
      </c>
      <c r="I90" s="162">
        <v>-100</v>
      </c>
      <c r="J90" s="162">
        <v>-13</v>
      </c>
      <c r="K90" s="162">
        <v>-29</v>
      </c>
      <c r="L90" s="162">
        <v>-5</v>
      </c>
      <c r="M90" s="307"/>
      <c r="N90" s="307"/>
      <c r="O90" s="307"/>
      <c r="P90" s="162">
        <v>-11</v>
      </c>
      <c r="Q90" s="307"/>
      <c r="R90" s="307"/>
      <c r="S90" s="307"/>
      <c r="T90" s="307"/>
      <c r="U90" s="12"/>
    </row>
    <row r="91" ht="17.25" customHeight="1" spans="1:22" x14ac:dyDescent="0.25">
      <c r="A91" s="75" t="s">
        <v>1937</v>
      </c>
      <c r="B91" s="52">
        <f>SUM(C92:C95)</f>
      </c>
      <c r="C91" s="76">
        <f>SUM(D92:D95)</f>
      </c>
      <c r="D91" s="76">
        <f>SUM(E92:E95)</f>
      </c>
      <c r="E91" s="52">
        <f>SUM(F92:F95)</f>
      </c>
      <c r="F91" s="52">
        <f>SUM(G92:G95)</f>
      </c>
      <c r="G91" s="76">
        <f>SUM(H92:H95)</f>
      </c>
      <c r="H91" s="76">
        <f>SUM(I92:I95)</f>
      </c>
      <c r="I91" s="76">
        <f>SUM(J92:J95)</f>
      </c>
      <c r="J91" s="76">
        <f>SUM(K92:K95)</f>
      </c>
      <c r="K91" s="76">
        <f>SUM(L92:L95)</f>
      </c>
      <c r="L91" s="76">
        <f>SUM(M92:M95)</f>
      </c>
      <c r="M91" s="52">
        <f>SUM(N92:N95)</f>
      </c>
      <c r="N91" s="76">
        <f>SUM(O92:O95)</f>
      </c>
      <c r="O91" s="52">
        <f>SUM(P92:P95)</f>
      </c>
      <c r="P91" s="76">
        <f>SUM(Q92:Q95)</f>
      </c>
      <c r="Q91" s="76">
        <f>SUM(R92:R95)</f>
      </c>
      <c r="R91" s="76">
        <f>SUM(S92:S95)</f>
      </c>
      <c r="S91" s="76">
        <f>SUM(T92:T95)</f>
      </c>
      <c r="T91" s="133">
        <f>SUM(U92:U95)</f>
      </c>
      <c r="U91" s="12"/>
    </row>
    <row r="92" ht="17.25" customHeight="1" spans="1:22" x14ac:dyDescent="0.25">
      <c r="A92" s="599"/>
      <c r="B92" s="600">
        <v>122</v>
      </c>
      <c r="C92" s="601"/>
      <c r="D92" s="600">
        <v>15</v>
      </c>
      <c r="E92" s="600">
        <v>50</v>
      </c>
      <c r="F92" s="600">
        <v>34</v>
      </c>
      <c r="G92" s="601"/>
      <c r="H92" s="601"/>
      <c r="I92" s="601"/>
      <c r="J92" s="600">
        <v>25</v>
      </c>
      <c r="K92" s="601"/>
      <c r="L92" s="601"/>
      <c r="M92" s="600">
        <v>36</v>
      </c>
      <c r="N92" s="601"/>
      <c r="O92" s="601"/>
      <c r="P92" s="601"/>
      <c r="Q92" s="601"/>
      <c r="R92" s="601"/>
      <c r="S92" s="601"/>
      <c r="T92" s="601"/>
      <c r="U92" s="251" t="s">
        <v>1946</v>
      </c>
    </row>
    <row r="93" ht="17.25" customHeight="1" spans="1:22" x14ac:dyDescent="0.25">
      <c r="A93" s="163">
        <v>44933</v>
      </c>
      <c r="B93" s="530">
        <v>-44</v>
      </c>
      <c r="C93" s="530">
        <v>-19</v>
      </c>
      <c r="D93" s="529"/>
      <c r="E93" s="529"/>
      <c r="F93" s="529"/>
      <c r="G93" s="530">
        <v>-28</v>
      </c>
      <c r="H93" s="530">
        <v>-12</v>
      </c>
      <c r="I93" s="530">
        <v>-49</v>
      </c>
      <c r="J93" s="529"/>
      <c r="K93" s="529"/>
      <c r="L93" s="530">
        <v>-2</v>
      </c>
      <c r="M93" s="530">
        <v>-27</v>
      </c>
      <c r="N93" s="529"/>
      <c r="O93" s="529"/>
      <c r="P93" s="529"/>
      <c r="Q93" s="529"/>
      <c r="R93" s="530">
        <v>-11</v>
      </c>
      <c r="S93" s="529"/>
      <c r="T93" s="529"/>
      <c r="U93" s="248" t="s">
        <v>1129</v>
      </c>
    </row>
    <row r="94" ht="17.25" customHeight="1" spans="1:22" x14ac:dyDescent="0.25">
      <c r="A94" s="163" t="s">
        <v>1054</v>
      </c>
      <c r="B94" s="420">
        <v>-6</v>
      </c>
      <c r="C94" s="420">
        <v>-12</v>
      </c>
      <c r="D94" s="419"/>
      <c r="E94" s="419"/>
      <c r="F94" s="419"/>
      <c r="G94" s="419"/>
      <c r="H94" s="419"/>
      <c r="I94" s="420">
        <v>-44</v>
      </c>
      <c r="J94" s="419"/>
      <c r="K94" s="420">
        <v>-6</v>
      </c>
      <c r="L94" s="419"/>
      <c r="M94" s="419"/>
      <c r="N94" s="419"/>
      <c r="O94" s="419"/>
      <c r="P94" s="419"/>
      <c r="Q94" s="419"/>
      <c r="R94" s="419"/>
      <c r="S94" s="419"/>
      <c r="T94" s="419"/>
      <c r="U94" s="422">
        <v>45141</v>
      </c>
    </row>
    <row r="95" ht="17.25" customHeight="1" spans="1:22" x14ac:dyDescent="0.25">
      <c r="A95" s="422">
        <v>44933</v>
      </c>
      <c r="B95" s="420">
        <v>-8</v>
      </c>
      <c r="C95" s="419"/>
      <c r="D95" s="419"/>
      <c r="E95" s="419"/>
      <c r="F95" s="419"/>
      <c r="G95" s="420">
        <v>-36</v>
      </c>
      <c r="H95" s="419"/>
      <c r="I95" s="420">
        <v>-100</v>
      </c>
      <c r="J95" s="419"/>
      <c r="K95" s="420">
        <v>-8</v>
      </c>
      <c r="L95" s="419"/>
      <c r="M95" s="419"/>
      <c r="N95" s="420">
        <v>-30</v>
      </c>
      <c r="O95" s="419"/>
      <c r="P95" s="419"/>
      <c r="Q95" s="419"/>
      <c r="R95" s="419"/>
      <c r="S95" s="419"/>
      <c r="T95" s="419"/>
      <c r="U95" s="422">
        <v>45202</v>
      </c>
    </row>
    <row r="96" ht="17.25" customHeight="1" spans="1:22" x14ac:dyDescent="0.25">
      <c r="A96" s="422"/>
      <c r="B96" s="420">
        <v>-20</v>
      </c>
      <c r="C96" s="420">
        <v>-18</v>
      </c>
      <c r="D96" s="420">
        <v>-15</v>
      </c>
      <c r="E96" s="420">
        <v>-6</v>
      </c>
      <c r="F96" s="420">
        <v>-4</v>
      </c>
      <c r="G96" s="420">
        <v>-3</v>
      </c>
      <c r="H96" s="419"/>
      <c r="I96" s="420">
        <v>-12</v>
      </c>
      <c r="J96" s="420">
        <v>-12</v>
      </c>
      <c r="K96" s="419"/>
      <c r="L96" s="419"/>
      <c r="M96" s="419"/>
      <c r="N96" s="419"/>
      <c r="O96" s="419"/>
      <c r="P96" s="419"/>
      <c r="Q96" s="419"/>
      <c r="R96" s="419"/>
      <c r="S96" s="419"/>
      <c r="T96" s="419"/>
      <c r="U96" s="248"/>
    </row>
    <row r="97" ht="17.25" customHeight="1" spans="1:22" x14ac:dyDescent="0.25">
      <c r="A97" s="422"/>
      <c r="B97" s="419"/>
      <c r="C97" s="419"/>
      <c r="D97" s="419"/>
      <c r="E97" s="419"/>
      <c r="F97" s="419"/>
      <c r="G97" s="419"/>
      <c r="H97" s="419"/>
      <c r="I97" s="419"/>
      <c r="J97" s="420">
        <v>-95</v>
      </c>
      <c r="K97" s="419"/>
      <c r="L97" s="419"/>
      <c r="M97" s="419"/>
      <c r="N97" s="419"/>
      <c r="O97" s="419"/>
      <c r="P97" s="419"/>
      <c r="Q97" s="419"/>
      <c r="R97" s="419"/>
      <c r="S97" s="419"/>
      <c r="T97" s="419"/>
      <c r="U97" s="248"/>
    </row>
    <row r="98" ht="17.25" customHeight="1" spans="1:22" x14ac:dyDescent="0.25">
      <c r="A98" s="602" t="s">
        <v>1021</v>
      </c>
      <c r="B98" s="530">
        <v>-6</v>
      </c>
      <c r="C98" s="530">
        <v>-57</v>
      </c>
      <c r="D98" s="529"/>
      <c r="E98" s="529"/>
      <c r="F98" s="530">
        <v>-12</v>
      </c>
      <c r="G98" s="530">
        <v>-9</v>
      </c>
      <c r="H98" s="529"/>
      <c r="I98" s="530">
        <v>-35</v>
      </c>
      <c r="J98" s="530">
        <v>-1</v>
      </c>
      <c r="K98" s="530">
        <v>-5</v>
      </c>
      <c r="L98" s="530">
        <v>-8</v>
      </c>
      <c r="M98" s="530">
        <v>-4</v>
      </c>
      <c r="N98" s="529"/>
      <c r="O98" s="529"/>
      <c r="P98" s="530">
        <v>-6</v>
      </c>
      <c r="Q98" s="529"/>
      <c r="R98" s="529"/>
      <c r="S98" s="529"/>
      <c r="T98" s="529"/>
      <c r="U98" s="603"/>
    </row>
    <row r="99" ht="17.25" customHeight="1" spans="1:22" x14ac:dyDescent="0.25">
      <c r="A99" s="602" t="s">
        <v>1021</v>
      </c>
      <c r="B99" s="420">
        <v>-2</v>
      </c>
      <c r="C99" s="419"/>
      <c r="D99" s="419"/>
      <c r="E99" s="419"/>
      <c r="F99" s="419"/>
      <c r="G99" s="419"/>
      <c r="H99" s="419"/>
      <c r="I99" s="419"/>
      <c r="J99" s="419"/>
      <c r="K99" s="420">
        <v>-3</v>
      </c>
      <c r="L99" s="420">
        <v>-2</v>
      </c>
      <c r="M99" s="419"/>
      <c r="N99" s="419"/>
      <c r="O99" s="419"/>
      <c r="P99" s="419"/>
      <c r="Q99" s="419"/>
      <c r="R99" s="419"/>
      <c r="S99" s="419"/>
      <c r="T99" s="419"/>
      <c r="U99" s="12"/>
    </row>
    <row r="100" ht="17.25" customHeight="1" spans="1:22" x14ac:dyDescent="0.25">
      <c r="A100" s="129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12"/>
    </row>
    <row r="101" ht="17.25" customHeight="1" spans="1:22" x14ac:dyDescent="0.25">
      <c r="A101" s="75" t="s">
        <v>1947</v>
      </c>
      <c r="B101" s="76">
        <f>SUM(C96:C105)</f>
      </c>
      <c r="C101" s="76">
        <f>SUM(D96:D105)</f>
      </c>
      <c r="D101" s="76">
        <f>SUM(E96:E105)</f>
      </c>
      <c r="E101" s="52">
        <f>SUM(F96:F105)</f>
      </c>
      <c r="F101" s="76">
        <f>SUM(G96:G105)</f>
      </c>
      <c r="G101" s="76">
        <f>SUM(H96:H105)</f>
      </c>
      <c r="H101" s="76">
        <f>SUM(I96:I105)</f>
      </c>
      <c r="I101" s="76">
        <f>SUM(J96:J105)</f>
      </c>
      <c r="J101" s="76">
        <f>SUM(K96:K105)</f>
      </c>
      <c r="K101" s="76">
        <f>SUM(L96:L105)</f>
      </c>
      <c r="L101" s="76">
        <f>SUM(M96:M105)</f>
      </c>
      <c r="M101" s="76">
        <f>SUM(N96:N105)</f>
      </c>
      <c r="N101" s="52">
        <f>SUM(O96:O105)</f>
      </c>
      <c r="O101" s="52">
        <f>SUM(P96:P105)</f>
      </c>
      <c r="P101" s="76">
        <f>SUM(Q96:Q105)</f>
      </c>
      <c r="Q101" s="76">
        <f>SUM(R96:R105)</f>
      </c>
      <c r="R101" s="76">
        <f>SUM(S96:S105)</f>
      </c>
      <c r="S101" s="76">
        <f>SUM(T96:T105)</f>
      </c>
      <c r="T101" s="76">
        <f>SUM(U96:U105)</f>
      </c>
      <c r="U101" s="12"/>
    </row>
    <row r="102" ht="17.25" customHeight="1" spans="1:22" x14ac:dyDescent="0.25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2"/>
    </row>
    <row r="103" ht="17.25" customHeight="1" spans="1:22" x14ac:dyDescent="0.25">
      <c r="A103" s="12"/>
      <c r="B103" s="28" t="s">
        <v>8</v>
      </c>
      <c r="C103" s="28" t="s">
        <v>13</v>
      </c>
      <c r="D103" s="28" t="s">
        <v>6</v>
      </c>
      <c r="E103" s="28" t="s">
        <v>9</v>
      </c>
      <c r="F103" s="28" t="s">
        <v>188</v>
      </c>
      <c r="G103" s="28" t="s">
        <v>15</v>
      </c>
      <c r="H103" s="28" t="s">
        <v>10</v>
      </c>
      <c r="I103" s="28" t="s">
        <v>12</v>
      </c>
      <c r="J103" s="28" t="s">
        <v>14</v>
      </c>
      <c r="K103" s="28" t="s">
        <v>69</v>
      </c>
      <c r="L103" s="28" t="s">
        <v>7</v>
      </c>
      <c r="M103" s="28" t="s">
        <v>4</v>
      </c>
      <c r="N103" s="28" t="s">
        <v>11</v>
      </c>
      <c r="O103" s="28" t="s">
        <v>146</v>
      </c>
      <c r="P103" s="28" t="s">
        <v>186</v>
      </c>
      <c r="Q103" s="28" t="s">
        <v>123</v>
      </c>
      <c r="R103" s="28" t="s">
        <v>1415</v>
      </c>
      <c r="S103" s="28" t="s">
        <v>78</v>
      </c>
      <c r="T103" s="28"/>
      <c r="U103" s="12"/>
    </row>
    <row r="104" spans="1:19" x14ac:dyDescent="0.25">
      <c r="A104" s="24" t="s">
        <v>0</v>
      </c>
      <c r="B104" s="2" t="s">
        <v>8</v>
      </c>
      <c r="C104" s="2" t="s">
        <v>13</v>
      </c>
      <c r="D104" s="2" t="s">
        <v>6</v>
      </c>
      <c r="E104" s="2" t="s">
        <v>9</v>
      </c>
      <c r="F104" s="2" t="s">
        <v>188</v>
      </c>
      <c r="G104" s="2" t="s">
        <v>15</v>
      </c>
      <c r="H104" s="2" t="s">
        <v>10</v>
      </c>
      <c r="I104" s="2" t="s">
        <v>12</v>
      </c>
      <c r="J104" s="2" t="s">
        <v>14</v>
      </c>
      <c r="K104" s="2" t="s">
        <v>69</v>
      </c>
      <c r="L104" s="2" t="s">
        <v>7</v>
      </c>
      <c r="M104" s="2" t="s">
        <v>4</v>
      </c>
      <c r="N104" s="2" t="s">
        <v>11</v>
      </c>
      <c r="O104" s="2" t="s">
        <v>146</v>
      </c>
      <c r="P104" s="2" t="s">
        <v>186</v>
      </c>
      <c r="Q104" s="2" t="s">
        <v>123</v>
      </c>
      <c r="R104" s="2" t="s">
        <v>1415</v>
      </c>
      <c r="S104" s="2" t="s">
        <v>78</v>
      </c>
    </row>
    <row r="105" spans="1:20" x14ac:dyDescent="0.25">
      <c r="A105" s="24" t="s">
        <v>3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</row>
    <row r="106" spans="1:19" x14ac:dyDescent="0.25">
      <c r="A106" s="24"/>
      <c r="B106" s="2">
        <v>100</v>
      </c>
      <c r="C106" s="2">
        <v>0</v>
      </c>
      <c r="D106" s="2">
        <v>40</v>
      </c>
      <c r="E106" s="2">
        <v>50</v>
      </c>
      <c r="F106" s="2">
        <v>5</v>
      </c>
      <c r="G106" s="2">
        <v>20</v>
      </c>
      <c r="H106" s="2">
        <v>30</v>
      </c>
      <c r="I106" s="2">
        <v>200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</row>
    <row r="107" spans="1:19" x14ac:dyDescent="0.25">
      <c r="A107" s="24"/>
      <c r="B107" s="2">
        <v>10</v>
      </c>
      <c r="C107" s="2">
        <v>100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</row>
    <row r="108" spans="1:19" x14ac:dyDescent="0.25">
      <c r="A108" s="24"/>
      <c r="B108" s="2">
        <v>0</v>
      </c>
      <c r="C108" s="2">
        <v>0</v>
      </c>
      <c r="D108" s="2">
        <v>0</v>
      </c>
      <c r="E108" s="2">
        <v>0</v>
      </c>
      <c r="F108" s="2">
        <v>15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</row>
    <row r="109" spans="1:19" x14ac:dyDescent="0.25">
      <c r="A109" s="24"/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20</v>
      </c>
      <c r="I109" s="2">
        <v>0</v>
      </c>
      <c r="J109" s="2">
        <v>65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</row>
    <row r="110" spans="1:19" x14ac:dyDescent="0.25">
      <c r="A110" s="24"/>
      <c r="B110" s="2">
        <v>100</v>
      </c>
      <c r="C110" s="2">
        <v>100</v>
      </c>
      <c r="D110" s="2">
        <v>0</v>
      </c>
      <c r="E110" s="2">
        <v>50</v>
      </c>
      <c r="F110" s="2">
        <v>5</v>
      </c>
      <c r="G110" s="2">
        <v>0</v>
      </c>
      <c r="H110" s="2">
        <v>0</v>
      </c>
      <c r="I110" s="2">
        <v>0</v>
      </c>
      <c r="J110" s="2">
        <v>35</v>
      </c>
      <c r="K110" s="2">
        <v>163</v>
      </c>
      <c r="L110" s="2">
        <v>80</v>
      </c>
      <c r="M110" s="2">
        <v>70</v>
      </c>
      <c r="N110" s="2">
        <v>50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</row>
    <row r="111" spans="1:19" x14ac:dyDescent="0.25">
      <c r="A111" s="24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50</v>
      </c>
      <c r="H111" s="2">
        <v>80</v>
      </c>
      <c r="I111" s="2">
        <v>50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32</v>
      </c>
      <c r="P111" s="2">
        <v>50</v>
      </c>
      <c r="Q111" s="2">
        <v>0</v>
      </c>
      <c r="R111" s="2">
        <v>0</v>
      </c>
      <c r="S111" s="2">
        <v>0</v>
      </c>
    </row>
    <row r="112" spans="1:19" x14ac:dyDescent="0.25">
      <c r="A112" s="24"/>
      <c r="B112" s="2">
        <v>300</v>
      </c>
      <c r="C112" s="2">
        <v>650</v>
      </c>
      <c r="D112" s="2">
        <v>0</v>
      </c>
      <c r="E112" s="2">
        <v>150</v>
      </c>
      <c r="F112" s="2">
        <v>62</v>
      </c>
      <c r="G112" s="2">
        <v>50</v>
      </c>
      <c r="H112" s="2">
        <v>0</v>
      </c>
      <c r="I112" s="2">
        <v>350</v>
      </c>
      <c r="J112" s="2">
        <v>20</v>
      </c>
      <c r="K112" s="2">
        <v>100</v>
      </c>
      <c r="L112" s="2">
        <v>0</v>
      </c>
      <c r="M112" s="2">
        <v>0</v>
      </c>
      <c r="N112" s="2">
        <v>10</v>
      </c>
      <c r="O112" s="2">
        <v>0</v>
      </c>
      <c r="P112" s="2">
        <v>50</v>
      </c>
      <c r="Q112" s="2">
        <v>0</v>
      </c>
      <c r="R112" s="2">
        <v>0</v>
      </c>
      <c r="S112" s="2">
        <v>0</v>
      </c>
    </row>
    <row r="113" spans="1:19" x14ac:dyDescent="0.25">
      <c r="A113" s="24"/>
      <c r="B113" s="2">
        <v>0</v>
      </c>
      <c r="C113" s="2">
        <v>0</v>
      </c>
      <c r="D113" s="2">
        <v>0</v>
      </c>
      <c r="E113" s="2">
        <v>0</v>
      </c>
      <c r="F113" s="2">
        <v>-1</v>
      </c>
      <c r="G113" s="2">
        <v>0</v>
      </c>
      <c r="H113" s="2">
        <v>0</v>
      </c>
      <c r="I113" s="2">
        <v>0</v>
      </c>
      <c r="J113" s="2">
        <v>-11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</row>
    <row r="114" spans="1:19" x14ac:dyDescent="0.25">
      <c r="A114" s="24"/>
      <c r="B114" s="2">
        <v>0</v>
      </c>
      <c r="C114" s="2">
        <v>50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137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</row>
    <row r="115" spans="1:19" x14ac:dyDescent="0.25">
      <c r="A115" s="24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76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</row>
    <row r="116" spans="1:19" x14ac:dyDescent="0.25">
      <c r="A116" s="24"/>
      <c r="B116" s="2">
        <v>0</v>
      </c>
      <c r="C116" s="2">
        <v>0</v>
      </c>
      <c r="D116" s="2">
        <v>0</v>
      </c>
      <c r="E116" s="2">
        <v>0</v>
      </c>
      <c r="F116" s="2">
        <v>20</v>
      </c>
      <c r="G116" s="2">
        <v>0</v>
      </c>
      <c r="H116" s="2">
        <v>0</v>
      </c>
      <c r="I116" s="2">
        <v>0</v>
      </c>
      <c r="J116" s="2">
        <v>75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150</v>
      </c>
      <c r="Q116" s="2">
        <v>0</v>
      </c>
      <c r="R116" s="2">
        <v>0</v>
      </c>
      <c r="S116" s="2">
        <v>0</v>
      </c>
    </row>
    <row r="117" spans="1:19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18</v>
      </c>
      <c r="G117" s="2">
        <v>0</v>
      </c>
      <c r="H117" s="2">
        <v>0</v>
      </c>
      <c r="I117" s="2">
        <v>0</v>
      </c>
      <c r="J117" s="2">
        <v>26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</row>
    <row r="118" spans="1:19" x14ac:dyDescent="0.25">
      <c r="A118" s="24"/>
      <c r="B118" s="2">
        <v>0</v>
      </c>
      <c r="C118" s="2">
        <v>213</v>
      </c>
      <c r="D118" s="2">
        <v>0</v>
      </c>
      <c r="E118" s="2">
        <v>100</v>
      </c>
      <c r="F118" s="2">
        <v>20</v>
      </c>
      <c r="G118" s="2">
        <v>50</v>
      </c>
      <c r="H118" s="2">
        <v>0</v>
      </c>
      <c r="I118" s="2">
        <v>350</v>
      </c>
      <c r="J118" s="2">
        <v>10</v>
      </c>
      <c r="K118" s="2">
        <v>166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</row>
    <row r="119" spans="1:19" x14ac:dyDescent="0.25">
      <c r="A119" s="24"/>
      <c r="B119" s="2">
        <v>0</v>
      </c>
      <c r="C119" s="2">
        <v>0</v>
      </c>
      <c r="D119" s="2">
        <v>0</v>
      </c>
      <c r="E119" s="2">
        <v>0</v>
      </c>
      <c r="F119" s="2">
        <v>9</v>
      </c>
      <c r="G119" s="2">
        <v>0</v>
      </c>
      <c r="H119" s="2">
        <v>0</v>
      </c>
      <c r="I119" s="2">
        <v>75</v>
      </c>
      <c r="J119" s="2">
        <v>51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</row>
    <row r="120" spans="1:19" x14ac:dyDescent="0.25">
      <c r="A120" s="24"/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50</v>
      </c>
      <c r="M120" s="2">
        <v>20</v>
      </c>
      <c r="N120" s="2">
        <v>150</v>
      </c>
      <c r="O120" s="2">
        <v>0</v>
      </c>
      <c r="P120" s="2">
        <v>0</v>
      </c>
      <c r="Q120" s="2">
        <v>40</v>
      </c>
      <c r="R120" s="2">
        <v>50</v>
      </c>
      <c r="S120" s="2">
        <v>0</v>
      </c>
    </row>
    <row r="121" spans="1:19" x14ac:dyDescent="0.25">
      <c r="A121" s="24"/>
      <c r="B121" s="2">
        <v>85</v>
      </c>
      <c r="C121" s="2">
        <v>168</v>
      </c>
      <c r="D121" s="2">
        <v>0</v>
      </c>
      <c r="E121" s="2">
        <v>6</v>
      </c>
      <c r="F121" s="2">
        <v>15</v>
      </c>
      <c r="G121" s="2">
        <v>0</v>
      </c>
      <c r="H121" s="2">
        <v>0</v>
      </c>
      <c r="I121" s="2">
        <v>155</v>
      </c>
      <c r="J121" s="2">
        <v>172</v>
      </c>
      <c r="K121" s="2">
        <v>193</v>
      </c>
      <c r="L121" s="2">
        <v>28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</row>
    <row r="122" spans="1:19" x14ac:dyDescent="0.25">
      <c r="A122" s="24"/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35</v>
      </c>
      <c r="H122" s="2">
        <v>8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</row>
    <row r="123" spans="1:19" x14ac:dyDescent="0.25">
      <c r="A123" s="24"/>
      <c r="B123" s="2">
        <v>-122</v>
      </c>
      <c r="C123" s="2">
        <v>0</v>
      </c>
      <c r="D123" s="2">
        <v>0</v>
      </c>
      <c r="E123" s="2">
        <v>-50</v>
      </c>
      <c r="F123" s="2">
        <v>-30</v>
      </c>
      <c r="G123" s="2">
        <v>0</v>
      </c>
      <c r="H123" s="2">
        <v>0</v>
      </c>
      <c r="I123" s="2">
        <v>0</v>
      </c>
      <c r="J123" s="2">
        <v>-25</v>
      </c>
      <c r="K123" s="2">
        <v>0</v>
      </c>
      <c r="L123" s="2">
        <v>0</v>
      </c>
      <c r="M123" s="2">
        <v>-36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</row>
    <row r="124" spans="1:19" x14ac:dyDescent="0.25">
      <c r="A124" s="24"/>
      <c r="B124" s="2">
        <v>100</v>
      </c>
      <c r="C124" s="2">
        <v>300</v>
      </c>
      <c r="D124" s="2">
        <v>0</v>
      </c>
      <c r="E124" s="2">
        <v>0</v>
      </c>
      <c r="F124" s="2">
        <v>0</v>
      </c>
      <c r="G124" s="2">
        <v>0</v>
      </c>
      <c r="H124" s="2">
        <v>100</v>
      </c>
      <c r="I124" s="2">
        <v>200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</row>
    <row r="125" spans="1:19" x14ac:dyDescent="0.25">
      <c r="A125" s="24"/>
      <c r="B125" s="2">
        <v>100</v>
      </c>
      <c r="C125" s="2">
        <v>0</v>
      </c>
      <c r="D125" s="2">
        <v>0</v>
      </c>
      <c r="E125" s="2">
        <v>70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72</v>
      </c>
      <c r="M125" s="2">
        <v>100</v>
      </c>
      <c r="N125" s="2">
        <v>160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</row>
    <row r="126" spans="1:19" x14ac:dyDescent="0.25">
      <c r="A126" s="24"/>
      <c r="B126" s="2">
        <v>100</v>
      </c>
      <c r="C126" s="2">
        <v>100</v>
      </c>
      <c r="D126" s="2">
        <v>0</v>
      </c>
      <c r="E126" s="2">
        <v>0</v>
      </c>
      <c r="F126" s="2">
        <v>0</v>
      </c>
      <c r="G126" s="2">
        <v>0</v>
      </c>
      <c r="H126" s="2">
        <v>100</v>
      </c>
      <c r="I126" s="2">
        <v>100</v>
      </c>
      <c r="J126" s="2">
        <v>0</v>
      </c>
      <c r="K126" s="2">
        <v>0</v>
      </c>
      <c r="L126" s="2">
        <v>8</v>
      </c>
      <c r="M126" s="2">
        <v>100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</row>
    <row r="127" spans="1:19" x14ac:dyDescent="0.25">
      <c r="A127" s="24"/>
      <c r="B127" s="2">
        <v>100</v>
      </c>
      <c r="C127" s="2">
        <v>0</v>
      </c>
      <c r="D127" s="2">
        <v>0</v>
      </c>
      <c r="E127" s="2">
        <v>0</v>
      </c>
      <c r="F127" s="2">
        <v>0</v>
      </c>
      <c r="G127" s="2">
        <v>30</v>
      </c>
      <c r="H127" s="2">
        <v>0</v>
      </c>
      <c r="I127" s="2">
        <v>430</v>
      </c>
      <c r="J127" s="2">
        <v>0</v>
      </c>
      <c r="K127" s="2">
        <v>115</v>
      </c>
      <c r="L127" s="2">
        <v>46</v>
      </c>
      <c r="M127" s="2">
        <v>0</v>
      </c>
      <c r="N127" s="2">
        <v>0</v>
      </c>
      <c r="O127" s="2">
        <v>0</v>
      </c>
      <c r="P127" s="2">
        <v>0</v>
      </c>
      <c r="Q127" s="2">
        <v>20</v>
      </c>
      <c r="R127" s="2">
        <v>0</v>
      </c>
      <c r="S127" s="2">
        <v>0</v>
      </c>
    </row>
    <row r="128" spans="1:19" x14ac:dyDescent="0.25">
      <c r="A128" s="24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10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</row>
    <row r="129" spans="1:19" x14ac:dyDescent="0.25">
      <c r="A129" s="24"/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100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</row>
    <row r="130" spans="1:19" x14ac:dyDescent="0.25">
      <c r="A130" s="24"/>
      <c r="B130" s="2">
        <v>50</v>
      </c>
      <c r="C130" s="2">
        <v>200</v>
      </c>
      <c r="D130" s="2">
        <v>0</v>
      </c>
      <c r="E130" s="2">
        <v>100</v>
      </c>
      <c r="F130" s="2">
        <v>10</v>
      </c>
      <c r="G130" s="2">
        <v>50</v>
      </c>
      <c r="H130" s="2">
        <v>0</v>
      </c>
      <c r="I130" s="2">
        <v>0</v>
      </c>
      <c r="J130" s="2">
        <v>50</v>
      </c>
      <c r="K130" s="2">
        <v>50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</row>
    <row r="131" spans="1:19" x14ac:dyDescent="0.25">
      <c r="A131" s="24"/>
      <c r="B131" s="2">
        <v>150</v>
      </c>
      <c r="C131" s="2">
        <v>300</v>
      </c>
      <c r="D131" s="2">
        <v>0</v>
      </c>
      <c r="E131" s="2">
        <v>0</v>
      </c>
      <c r="F131" s="2">
        <v>40</v>
      </c>
      <c r="G131" s="2">
        <v>50</v>
      </c>
      <c r="H131" s="2">
        <v>0</v>
      </c>
      <c r="I131" s="2">
        <v>0</v>
      </c>
      <c r="J131" s="2">
        <v>300</v>
      </c>
      <c r="K131" s="2">
        <v>150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</row>
    <row r="132" spans="1:19" x14ac:dyDescent="0.25">
      <c r="A132" s="24"/>
      <c r="B132" s="2">
        <v>300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70</v>
      </c>
      <c r="K132" s="2">
        <v>50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</row>
    <row r="133" spans="1:19" x14ac:dyDescent="0.25">
      <c r="A133" s="24"/>
      <c r="B133" s="2">
        <v>0</v>
      </c>
      <c r="C133" s="2">
        <v>200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300</v>
      </c>
      <c r="J133" s="2">
        <v>80</v>
      </c>
      <c r="K133" s="2">
        <v>50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</row>
    <row r="134" spans="1:19" x14ac:dyDescent="0.25">
      <c r="A134" s="24"/>
      <c r="B134" s="2">
        <v>100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116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</row>
    <row r="135" spans="1:19" x14ac:dyDescent="0.25">
      <c r="A135" s="24"/>
      <c r="B135" s="2">
        <v>0</v>
      </c>
      <c r="C135" s="2">
        <v>-10</v>
      </c>
      <c r="D135" s="2">
        <v>-40</v>
      </c>
      <c r="E135" s="2">
        <v>0</v>
      </c>
      <c r="F135" s="2">
        <v>-4</v>
      </c>
      <c r="G135" s="2">
        <v>0</v>
      </c>
      <c r="H135" s="2">
        <v>0</v>
      </c>
      <c r="I135" s="2">
        <v>-10</v>
      </c>
      <c r="J135" s="2">
        <v>0</v>
      </c>
      <c r="K135" s="2">
        <v>0</v>
      </c>
      <c r="L135" s="2">
        <v>0</v>
      </c>
      <c r="M135" s="2">
        <v>0</v>
      </c>
      <c r="N135" s="2">
        <v>-200</v>
      </c>
      <c r="O135" s="2">
        <v>0</v>
      </c>
      <c r="P135" s="2">
        <v>-41</v>
      </c>
      <c r="Q135" s="2">
        <v>-50</v>
      </c>
      <c r="R135" s="2">
        <v>-27</v>
      </c>
      <c r="S135" s="2">
        <v>0</v>
      </c>
    </row>
    <row r="136" spans="1:19" x14ac:dyDescent="0.25">
      <c r="A136" s="24"/>
      <c r="B136" s="2">
        <v>200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84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</row>
    <row r="137" spans="1:19" x14ac:dyDescent="0.25">
      <c r="A137" s="24"/>
      <c r="B137" s="2">
        <v>0</v>
      </c>
      <c r="C137" s="2">
        <v>50</v>
      </c>
      <c r="D137" s="2">
        <v>0</v>
      </c>
      <c r="E137" s="2">
        <v>10</v>
      </c>
      <c r="F137" s="2">
        <v>0</v>
      </c>
      <c r="G137" s="2">
        <v>0</v>
      </c>
      <c r="H137" s="2">
        <v>0</v>
      </c>
      <c r="I137" s="2">
        <v>0</v>
      </c>
      <c r="J137" s="2">
        <v>200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</row>
    <row r="138" spans="1:19" x14ac:dyDescent="0.25">
      <c r="A138" s="24"/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-60</v>
      </c>
      <c r="M138" s="2">
        <v>-124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</row>
    <row r="139" spans="1:19" x14ac:dyDescent="0.25">
      <c r="A139" s="24"/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15</v>
      </c>
      <c r="I139" s="2">
        <v>150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</row>
    <row r="140" spans="1:19" x14ac:dyDescent="0.25">
      <c r="A140" s="24"/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20</v>
      </c>
      <c r="I140" s="2">
        <v>50</v>
      </c>
      <c r="J140" s="2">
        <v>40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</row>
    <row r="141" spans="1:19" x14ac:dyDescent="0.25">
      <c r="A141" s="24"/>
      <c r="B141" s="2">
        <v>-120</v>
      </c>
      <c r="C141" s="2">
        <v>-100</v>
      </c>
      <c r="D141" s="2">
        <v>0</v>
      </c>
      <c r="E141" s="2">
        <v>-50</v>
      </c>
      <c r="F141" s="2">
        <v>-15</v>
      </c>
      <c r="G141" s="2">
        <v>0</v>
      </c>
      <c r="H141" s="2">
        <v>0</v>
      </c>
      <c r="I141" s="2">
        <v>0</v>
      </c>
      <c r="J141" s="2">
        <v>-30</v>
      </c>
      <c r="K141" s="2">
        <v>-83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</row>
    <row r="142" spans="1:19" x14ac:dyDescent="0.25">
      <c r="A142" s="24"/>
      <c r="B142" s="2">
        <v>43</v>
      </c>
      <c r="C142" s="2">
        <v>0</v>
      </c>
      <c r="D142" s="2">
        <v>13</v>
      </c>
      <c r="E142" s="2">
        <v>9</v>
      </c>
      <c r="F142" s="2">
        <v>3</v>
      </c>
      <c r="G142" s="2">
        <v>1</v>
      </c>
      <c r="H142" s="2">
        <v>0</v>
      </c>
      <c r="I142" s="2">
        <v>59</v>
      </c>
      <c r="J142" s="2">
        <v>106</v>
      </c>
      <c r="K142" s="2">
        <v>0</v>
      </c>
      <c r="L142" s="2">
        <v>2</v>
      </c>
      <c r="M142" s="2">
        <v>1</v>
      </c>
      <c r="N142" s="2">
        <v>0</v>
      </c>
      <c r="O142" s="2">
        <v>0</v>
      </c>
      <c r="P142" s="2">
        <v>4</v>
      </c>
      <c r="Q142" s="2">
        <v>0</v>
      </c>
      <c r="R142" s="2">
        <v>0</v>
      </c>
      <c r="S142" s="2">
        <v>0</v>
      </c>
    </row>
    <row r="143" spans="1:19" x14ac:dyDescent="0.25">
      <c r="A143" s="24"/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-40</v>
      </c>
      <c r="H143" s="2">
        <v>0</v>
      </c>
      <c r="I143" s="2">
        <v>-100</v>
      </c>
      <c r="J143" s="2">
        <v>0</v>
      </c>
      <c r="K143" s="2">
        <v>0</v>
      </c>
      <c r="L143" s="2">
        <v>0</v>
      </c>
      <c r="M143" s="2">
        <v>0</v>
      </c>
      <c r="N143" s="2">
        <v>-60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</row>
    <row r="144" spans="1:19" x14ac:dyDescent="0.25">
      <c r="A144" s="24"/>
      <c r="B144" s="2">
        <v>-140</v>
      </c>
      <c r="C144" s="2">
        <v>-160</v>
      </c>
      <c r="D144" s="2">
        <v>0</v>
      </c>
      <c r="E144" s="2">
        <v>-122</v>
      </c>
      <c r="F144" s="2">
        <v>-23</v>
      </c>
      <c r="G144" s="2">
        <v>0</v>
      </c>
      <c r="H144" s="2">
        <v>0</v>
      </c>
      <c r="I144" s="2">
        <v>-24</v>
      </c>
      <c r="J144" s="2">
        <v>-136</v>
      </c>
      <c r="K144" s="2">
        <v>-100</v>
      </c>
      <c r="L144" s="2">
        <v>0</v>
      </c>
      <c r="M144" s="2">
        <v>0</v>
      </c>
      <c r="N144" s="2">
        <v>-49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</row>
    <row r="145" spans="1:19" x14ac:dyDescent="0.25">
      <c r="A145" s="24"/>
      <c r="B145" s="2">
        <v>0</v>
      </c>
      <c r="C145" s="2">
        <v>0</v>
      </c>
      <c r="D145" s="2">
        <v>0</v>
      </c>
      <c r="E145" s="2">
        <v>0</v>
      </c>
      <c r="F145" s="2">
        <v>-6</v>
      </c>
      <c r="G145" s="2">
        <v>0</v>
      </c>
      <c r="H145" s="2">
        <v>0</v>
      </c>
      <c r="I145" s="2">
        <v>-85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</row>
    <row r="146" spans="1:19" x14ac:dyDescent="0.25">
      <c r="A146" s="24"/>
      <c r="B146" s="2">
        <v>-121</v>
      </c>
      <c r="C146" s="2">
        <v>-200</v>
      </c>
      <c r="D146" s="2">
        <v>0</v>
      </c>
      <c r="E146" s="2">
        <v>-3</v>
      </c>
      <c r="F146" s="2">
        <v>0</v>
      </c>
      <c r="G146" s="2">
        <v>0</v>
      </c>
      <c r="H146" s="2">
        <v>0</v>
      </c>
      <c r="I146" s="2">
        <v>0</v>
      </c>
      <c r="J146" s="2">
        <v>-9</v>
      </c>
      <c r="K146" s="2">
        <v>-10</v>
      </c>
      <c r="L146" s="2">
        <v>-25</v>
      </c>
      <c r="M146" s="2">
        <v>-84</v>
      </c>
      <c r="N146" s="2">
        <v>-2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</row>
    <row r="147" spans="1:19" x14ac:dyDescent="0.25">
      <c r="A147" s="24"/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-99</v>
      </c>
      <c r="M147" s="2">
        <v>0</v>
      </c>
      <c r="N147" s="2">
        <v>0</v>
      </c>
      <c r="O147" s="2">
        <v>0</v>
      </c>
      <c r="P147" s="2">
        <v>0</v>
      </c>
      <c r="Q147" s="2">
        <v>-10</v>
      </c>
      <c r="R147" s="2">
        <v>0</v>
      </c>
      <c r="S147" s="2">
        <v>0</v>
      </c>
    </row>
    <row r="148" spans="1:19" x14ac:dyDescent="0.25">
      <c r="A148" s="24"/>
      <c r="B148" s="2">
        <v>0</v>
      </c>
      <c r="C148" s="2">
        <v>0</v>
      </c>
      <c r="D148" s="2">
        <v>0</v>
      </c>
      <c r="E148" s="2">
        <v>0</v>
      </c>
      <c r="F148" s="2">
        <v>-4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</row>
    <row r="149" spans="1:19" x14ac:dyDescent="0.25">
      <c r="A149" s="24"/>
      <c r="B149" s="2">
        <v>-12</v>
      </c>
      <c r="C149" s="2">
        <v>-16</v>
      </c>
      <c r="D149" s="2">
        <v>-8</v>
      </c>
      <c r="E149" s="2">
        <v>0</v>
      </c>
      <c r="F149" s="2">
        <v>0</v>
      </c>
      <c r="G149" s="2">
        <v>-14</v>
      </c>
      <c r="H149" s="2">
        <v>0</v>
      </c>
      <c r="I149" s="2">
        <v>-85</v>
      </c>
      <c r="J149" s="2">
        <v>-4</v>
      </c>
      <c r="K149" s="2">
        <v>0</v>
      </c>
      <c r="L149" s="2">
        <v>-4</v>
      </c>
      <c r="M149" s="2">
        <v>0</v>
      </c>
      <c r="N149" s="2">
        <v>0</v>
      </c>
      <c r="O149" s="2">
        <v>0</v>
      </c>
      <c r="P149" s="2">
        <v>-4</v>
      </c>
      <c r="Q149" s="2">
        <v>0</v>
      </c>
      <c r="R149" s="2">
        <v>0</v>
      </c>
      <c r="S149" s="2">
        <v>0</v>
      </c>
    </row>
    <row r="150" spans="1:19" x14ac:dyDescent="0.25">
      <c r="A150" s="24"/>
      <c r="B150" s="2">
        <v>-62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-152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</row>
    <row r="151" spans="1:19" x14ac:dyDescent="0.25">
      <c r="A151" s="24"/>
      <c r="B151" s="2">
        <v>-19</v>
      </c>
      <c r="C151" s="2">
        <v>-44</v>
      </c>
      <c r="D151" s="2">
        <v>0</v>
      </c>
      <c r="E151" s="2">
        <v>-54</v>
      </c>
      <c r="F151" s="2">
        <v>-12</v>
      </c>
      <c r="G151" s="2">
        <v>-10</v>
      </c>
      <c r="H151" s="2">
        <v>0</v>
      </c>
      <c r="I151" s="2">
        <v>-50</v>
      </c>
      <c r="J151" s="2">
        <v>-18</v>
      </c>
      <c r="K151" s="2">
        <v>-24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</row>
    <row r="152" spans="1:19" x14ac:dyDescent="0.25">
      <c r="A152" s="24"/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-10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-10</v>
      </c>
      <c r="P152" s="2">
        <v>0</v>
      </c>
      <c r="Q152" s="2">
        <v>0</v>
      </c>
      <c r="R152" s="2">
        <v>0</v>
      </c>
      <c r="S152" s="2">
        <v>0</v>
      </c>
    </row>
    <row r="153" spans="1:19" x14ac:dyDescent="0.25">
      <c r="A153" s="24"/>
      <c r="B153" s="2">
        <v>-360</v>
      </c>
      <c r="C153" s="2">
        <v>-90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-137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</row>
    <row r="154" spans="1:19" x14ac:dyDescent="0.25">
      <c r="A154" s="24"/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-100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</row>
    <row r="155" spans="1:19" x14ac:dyDescent="0.25">
      <c r="A155" s="24"/>
      <c r="B155" s="2">
        <v>0</v>
      </c>
      <c r="C155" s="2">
        <v>-30</v>
      </c>
      <c r="D155" s="2">
        <v>0</v>
      </c>
      <c r="E155" s="2">
        <v>-16</v>
      </c>
      <c r="F155" s="2">
        <v>0</v>
      </c>
      <c r="G155" s="2">
        <v>0</v>
      </c>
      <c r="H155" s="2">
        <v>-127</v>
      </c>
      <c r="I155" s="2">
        <v>0</v>
      </c>
      <c r="J155" s="2">
        <v>-46</v>
      </c>
      <c r="K155" s="2">
        <v>-100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</row>
    <row r="156" spans="1:19" x14ac:dyDescent="0.25">
      <c r="A156" s="24"/>
      <c r="B156" s="2">
        <v>-50</v>
      </c>
      <c r="C156" s="2">
        <v>-80</v>
      </c>
      <c r="D156" s="2">
        <v>0</v>
      </c>
      <c r="E156" s="2">
        <v>0</v>
      </c>
      <c r="F156" s="2">
        <v>-20</v>
      </c>
      <c r="G156" s="2">
        <v>0</v>
      </c>
      <c r="H156" s="2">
        <v>0</v>
      </c>
      <c r="I156" s="2">
        <v>0</v>
      </c>
      <c r="J156" s="2">
        <v>-108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</row>
    <row r="157" spans="1:19" x14ac:dyDescent="0.25">
      <c r="A157" s="24"/>
      <c r="B157" s="2">
        <v>-100</v>
      </c>
      <c r="C157" s="2">
        <v>-300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-130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</row>
    <row r="158" spans="1:19" x14ac:dyDescent="0.25">
      <c r="A158" s="24"/>
      <c r="B158" s="2">
        <v>-188</v>
      </c>
      <c r="C158" s="2">
        <v>-223</v>
      </c>
      <c r="D158" s="2">
        <v>0</v>
      </c>
      <c r="E158" s="2">
        <v>0</v>
      </c>
      <c r="F158" s="2">
        <v>0</v>
      </c>
      <c r="G158" s="2">
        <v>0</v>
      </c>
      <c r="H158" s="2">
        <v>-36</v>
      </c>
      <c r="I158" s="2">
        <v>0</v>
      </c>
      <c r="J158" s="2">
        <v>-100</v>
      </c>
      <c r="K158" s="2">
        <v>-50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</row>
    <row r="159" spans="1:19" x14ac:dyDescent="0.25">
      <c r="A159" s="24"/>
      <c r="B159" s="2">
        <v>-70</v>
      </c>
      <c r="C159" s="2">
        <v>-159</v>
      </c>
      <c r="D159" s="2">
        <v>0</v>
      </c>
      <c r="E159" s="2">
        <v>-90</v>
      </c>
      <c r="F159" s="2">
        <v>0</v>
      </c>
      <c r="G159" s="2">
        <v>0</v>
      </c>
      <c r="H159" s="2">
        <v>0</v>
      </c>
      <c r="I159" s="2">
        <v>-304</v>
      </c>
      <c r="J159" s="2">
        <v>-45</v>
      </c>
      <c r="K159" s="2">
        <v>-84</v>
      </c>
      <c r="L159" s="2">
        <v>0</v>
      </c>
      <c r="M159" s="2">
        <v>0</v>
      </c>
      <c r="N159" s="2">
        <v>-10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</row>
    <row r="160" spans="1:19" x14ac:dyDescent="0.25">
      <c r="A160" s="24"/>
      <c r="B160" s="2">
        <v>-8</v>
      </c>
      <c r="C160" s="2">
        <v>-16</v>
      </c>
      <c r="D160" s="2">
        <v>0</v>
      </c>
      <c r="E160" s="2">
        <v>-8</v>
      </c>
      <c r="F160" s="2">
        <v>-4</v>
      </c>
      <c r="G160" s="2">
        <v>0</v>
      </c>
      <c r="H160" s="2">
        <v>0</v>
      </c>
      <c r="I160" s="2">
        <v>-16</v>
      </c>
      <c r="J160" s="2">
        <v>-4</v>
      </c>
      <c r="K160" s="2">
        <v>-8</v>
      </c>
      <c r="L160" s="2">
        <v>-4</v>
      </c>
      <c r="M160" s="2">
        <v>0</v>
      </c>
      <c r="N160" s="2">
        <v>0</v>
      </c>
      <c r="O160" s="2">
        <v>0</v>
      </c>
      <c r="P160" s="2">
        <v>-8</v>
      </c>
      <c r="Q160" s="2">
        <v>0</v>
      </c>
      <c r="R160" s="2">
        <v>0</v>
      </c>
      <c r="S160" s="2">
        <v>0</v>
      </c>
    </row>
    <row r="161" spans="1:19" x14ac:dyDescent="0.25">
      <c r="A161" s="24"/>
      <c r="B161" s="2">
        <v>0</v>
      </c>
      <c r="C161" s="2">
        <v>0</v>
      </c>
      <c r="D161" s="2">
        <v>0</v>
      </c>
      <c r="E161" s="2">
        <v>-4</v>
      </c>
      <c r="F161" s="2">
        <v>0</v>
      </c>
      <c r="G161" s="2">
        <v>0</v>
      </c>
      <c r="H161" s="2">
        <v>-44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</row>
    <row r="162" spans="1:19" x14ac:dyDescent="0.25">
      <c r="A162" s="24"/>
      <c r="B162" s="2">
        <v>-45</v>
      </c>
      <c r="C162" s="2">
        <v>-61</v>
      </c>
      <c r="D162" s="2">
        <v>0</v>
      </c>
      <c r="E162" s="2">
        <v>0</v>
      </c>
      <c r="F162" s="2">
        <v>-9</v>
      </c>
      <c r="G162" s="2">
        <v>-66</v>
      </c>
      <c r="H162" s="2">
        <v>0</v>
      </c>
      <c r="I162" s="2">
        <v>-258</v>
      </c>
      <c r="J162" s="2">
        <v>-274</v>
      </c>
      <c r="K162" s="2">
        <v>-100</v>
      </c>
      <c r="L162" s="2">
        <v>0</v>
      </c>
      <c r="M162" s="2">
        <v>0</v>
      </c>
      <c r="N162" s="2">
        <v>0</v>
      </c>
      <c r="O162" s="2">
        <v>-4</v>
      </c>
      <c r="P162" s="2">
        <v>0</v>
      </c>
      <c r="Q162" s="2">
        <v>0</v>
      </c>
      <c r="R162" s="2">
        <v>0</v>
      </c>
      <c r="S162" s="2">
        <v>0</v>
      </c>
    </row>
    <row r="163" spans="1:19" x14ac:dyDescent="0.25">
      <c r="A163" s="24"/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12</v>
      </c>
    </row>
    <row r="164" spans="1:19" x14ac:dyDescent="0.25">
      <c r="A164" s="24"/>
      <c r="B164" s="2">
        <v>0</v>
      </c>
      <c r="C164" s="2">
        <v>-99</v>
      </c>
      <c r="D164" s="2">
        <v>0</v>
      </c>
      <c r="E164" s="2">
        <v>0</v>
      </c>
      <c r="F164" s="2">
        <v>-32</v>
      </c>
      <c r="G164" s="2">
        <v>-43</v>
      </c>
      <c r="H164" s="2">
        <v>-22</v>
      </c>
      <c r="I164" s="2">
        <v>0</v>
      </c>
      <c r="J164" s="2">
        <v>0</v>
      </c>
      <c r="K164" s="2">
        <v>-46</v>
      </c>
      <c r="L164" s="2">
        <v>-16</v>
      </c>
      <c r="M164" s="2">
        <v>0</v>
      </c>
      <c r="N164" s="2">
        <v>0</v>
      </c>
      <c r="O164" s="2">
        <v>-2</v>
      </c>
      <c r="P164" s="2">
        <v>-40</v>
      </c>
      <c r="Q164" s="2">
        <v>0</v>
      </c>
      <c r="R164" s="2">
        <v>0</v>
      </c>
      <c r="S164" s="2">
        <v>0</v>
      </c>
    </row>
    <row r="165" spans="1:19" x14ac:dyDescent="0.25">
      <c r="A165" s="24"/>
      <c r="B165" s="2">
        <v>-37</v>
      </c>
      <c r="C165" s="2">
        <v>0</v>
      </c>
      <c r="D165" s="2">
        <v>0</v>
      </c>
      <c r="E165" s="2">
        <v>-24</v>
      </c>
      <c r="F165" s="2">
        <v>0</v>
      </c>
      <c r="G165" s="2">
        <v>0</v>
      </c>
      <c r="H165" s="2">
        <v>0</v>
      </c>
      <c r="I165" s="2">
        <v>-277</v>
      </c>
      <c r="J165" s="2">
        <v>-17</v>
      </c>
      <c r="K165" s="2">
        <v>0</v>
      </c>
      <c r="L165" s="2">
        <v>0</v>
      </c>
      <c r="M165" s="2">
        <v>-7</v>
      </c>
      <c r="N165" s="2">
        <v>0</v>
      </c>
      <c r="O165" s="2">
        <v>0</v>
      </c>
      <c r="P165" s="2">
        <v>0</v>
      </c>
      <c r="Q165" s="2">
        <v>0</v>
      </c>
      <c r="R165" s="2">
        <v>-2</v>
      </c>
      <c r="S165" s="2">
        <v>0</v>
      </c>
    </row>
    <row r="166" spans="1:19" x14ac:dyDescent="0.25">
      <c r="A166" s="24"/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-3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</row>
    <row r="167" spans="1:19" x14ac:dyDescent="0.25">
      <c r="A167" s="24"/>
      <c r="B167" s="2">
        <v>-34</v>
      </c>
      <c r="C167" s="2">
        <v>-70</v>
      </c>
      <c r="D167" s="2">
        <v>0</v>
      </c>
      <c r="E167" s="2">
        <v>-34</v>
      </c>
      <c r="F167" s="2">
        <v>-14</v>
      </c>
      <c r="G167" s="2">
        <v>0</v>
      </c>
      <c r="H167" s="2">
        <v>0</v>
      </c>
      <c r="I167" s="2">
        <v>-40</v>
      </c>
      <c r="J167" s="2">
        <v>0</v>
      </c>
      <c r="K167" s="2">
        <v>-55</v>
      </c>
      <c r="L167" s="2">
        <v>0</v>
      </c>
      <c r="M167" s="2">
        <v>0</v>
      </c>
      <c r="N167" s="2">
        <v>-4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</row>
    <row r="168" spans="1:19" x14ac:dyDescent="0.25">
      <c r="A168" s="24"/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-45</v>
      </c>
      <c r="K168" s="2">
        <v>0</v>
      </c>
      <c r="L168" s="2">
        <v>-8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</row>
    <row r="169" spans="1:19" x14ac:dyDescent="0.25">
      <c r="A169" s="24"/>
      <c r="B169" s="2">
        <v>-20</v>
      </c>
      <c r="C169" s="2">
        <v>-27</v>
      </c>
      <c r="D169" s="2">
        <v>0</v>
      </c>
      <c r="E169" s="2">
        <v>0</v>
      </c>
      <c r="F169" s="2">
        <v>-4</v>
      </c>
      <c r="G169" s="2">
        <v>-8</v>
      </c>
      <c r="H169" s="2">
        <v>0</v>
      </c>
      <c r="I169" s="2">
        <v>-40</v>
      </c>
      <c r="J169" s="2">
        <v>-10</v>
      </c>
      <c r="K169" s="2">
        <v>-20</v>
      </c>
      <c r="L169" s="2">
        <v>-2</v>
      </c>
      <c r="M169" s="2">
        <v>-2</v>
      </c>
      <c r="N169" s="2">
        <v>0</v>
      </c>
      <c r="O169" s="2">
        <v>0</v>
      </c>
      <c r="P169" s="2">
        <v>-2</v>
      </c>
      <c r="Q169" s="2">
        <v>0</v>
      </c>
      <c r="R169" s="2">
        <v>0</v>
      </c>
      <c r="S169" s="2">
        <v>0</v>
      </c>
    </row>
    <row r="170" spans="1:19" x14ac:dyDescent="0.25">
      <c r="A170" s="24"/>
      <c r="B170" s="2">
        <v>0</v>
      </c>
      <c r="C170" s="2">
        <v>-78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-93</v>
      </c>
      <c r="J170" s="2">
        <v>0</v>
      </c>
      <c r="K170" s="2">
        <v>0</v>
      </c>
      <c r="L170" s="2">
        <v>0</v>
      </c>
      <c r="M170" s="2">
        <v>0</v>
      </c>
      <c r="N170" s="2">
        <v>-6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</row>
    <row r="171" spans="1:19" x14ac:dyDescent="0.25">
      <c r="A171" s="24"/>
      <c r="B171" s="2">
        <v>0</v>
      </c>
      <c r="C171" s="2">
        <v>0</v>
      </c>
      <c r="D171" s="2">
        <v>-4</v>
      </c>
      <c r="E171" s="2">
        <v>-23</v>
      </c>
      <c r="F171" s="2">
        <v>-16</v>
      </c>
      <c r="G171" s="2">
        <v>0</v>
      </c>
      <c r="H171" s="2">
        <v>0</v>
      </c>
      <c r="I171" s="2">
        <v>0</v>
      </c>
      <c r="J171" s="2">
        <v>-25</v>
      </c>
      <c r="K171" s="2">
        <v>-64</v>
      </c>
      <c r="L171" s="2">
        <v>-6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</row>
    <row r="172" spans="1:19" x14ac:dyDescent="0.25">
      <c r="A172" s="24"/>
      <c r="B172" s="2">
        <v>-30</v>
      </c>
      <c r="C172" s="2">
        <v>-74</v>
      </c>
      <c r="D172" s="2">
        <v>0</v>
      </c>
      <c r="E172" s="2">
        <v>0</v>
      </c>
      <c r="F172" s="2">
        <v>0</v>
      </c>
      <c r="G172" s="2">
        <v>-40</v>
      </c>
      <c r="H172" s="2">
        <v>0</v>
      </c>
      <c r="I172" s="2">
        <v>-125</v>
      </c>
      <c r="J172" s="2">
        <v>-62</v>
      </c>
      <c r="K172" s="2">
        <v>-30</v>
      </c>
      <c r="L172" s="2">
        <v>0</v>
      </c>
      <c r="M172" s="2">
        <v>0</v>
      </c>
      <c r="N172" s="2">
        <v>0</v>
      </c>
      <c r="O172" s="2">
        <v>0</v>
      </c>
      <c r="P172" s="2">
        <v>-30</v>
      </c>
      <c r="Q172" s="2">
        <v>0</v>
      </c>
      <c r="R172" s="2">
        <v>0</v>
      </c>
      <c r="S172" s="2">
        <v>0</v>
      </c>
    </row>
    <row r="173" spans="1:19" x14ac:dyDescent="0.25">
      <c r="A173" s="24"/>
      <c r="B173" s="2">
        <v>0</v>
      </c>
      <c r="C173" s="2">
        <v>-50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</row>
    <row r="174" spans="1:19" x14ac:dyDescent="0.25">
      <c r="A174" s="24"/>
      <c r="B174" s="2">
        <v>-61</v>
      </c>
      <c r="C174" s="2">
        <v>0</v>
      </c>
      <c r="D174" s="2">
        <v>0</v>
      </c>
      <c r="E174" s="2">
        <v>-62</v>
      </c>
      <c r="F174" s="2">
        <v>-5</v>
      </c>
      <c r="G174" s="2">
        <v>0</v>
      </c>
      <c r="H174" s="2">
        <v>0</v>
      </c>
      <c r="I174" s="2">
        <v>-160</v>
      </c>
      <c r="J174" s="2">
        <v>-40</v>
      </c>
      <c r="K174" s="2">
        <v>-59</v>
      </c>
      <c r="L174" s="2">
        <v>-4</v>
      </c>
      <c r="M174" s="2">
        <v>-15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</row>
    <row r="175" spans="1:19" x14ac:dyDescent="0.25">
      <c r="A175" s="24"/>
      <c r="B175" s="2">
        <v>0</v>
      </c>
      <c r="C175" s="2">
        <v>-20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</row>
    <row r="176" spans="1:19" x14ac:dyDescent="0.25">
      <c r="A176" s="24"/>
      <c r="B176" s="2">
        <v>0</v>
      </c>
      <c r="C176" s="2">
        <v>-54</v>
      </c>
      <c r="D176" s="2">
        <v>0</v>
      </c>
      <c r="E176" s="2">
        <v>-11</v>
      </c>
      <c r="F176" s="2">
        <v>0</v>
      </c>
      <c r="G176" s="2">
        <v>0</v>
      </c>
      <c r="H176" s="2">
        <v>0</v>
      </c>
      <c r="I176" s="2">
        <v>-27</v>
      </c>
      <c r="J176" s="2">
        <v>-23</v>
      </c>
      <c r="K176" s="2">
        <v>0</v>
      </c>
      <c r="L176" s="2">
        <v>0</v>
      </c>
      <c r="M176" s="2">
        <v>0</v>
      </c>
      <c r="N176" s="2">
        <v>-2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</row>
    <row r="177" spans="1:19" x14ac:dyDescent="0.25">
      <c r="A177" s="24"/>
      <c r="B177" s="2">
        <v>-75</v>
      </c>
      <c r="C177" s="2">
        <v>0</v>
      </c>
      <c r="D177" s="2">
        <v>0</v>
      </c>
      <c r="E177" s="2">
        <v>0</v>
      </c>
      <c r="F177" s="2">
        <v>-5</v>
      </c>
      <c r="G177" s="2">
        <v>-57</v>
      </c>
      <c r="H177" s="2">
        <v>-25</v>
      </c>
      <c r="I177" s="2">
        <v>0</v>
      </c>
      <c r="J177" s="2">
        <v>0</v>
      </c>
      <c r="K177" s="2">
        <v>-14</v>
      </c>
      <c r="L177" s="2">
        <v>0</v>
      </c>
      <c r="M177" s="2">
        <v>-7</v>
      </c>
      <c r="N177" s="2">
        <v>0</v>
      </c>
      <c r="O177" s="2">
        <v>0</v>
      </c>
      <c r="P177" s="2">
        <v>-49</v>
      </c>
      <c r="Q177" s="2">
        <v>0</v>
      </c>
      <c r="R177" s="2">
        <v>-3</v>
      </c>
      <c r="S177" s="2">
        <v>0</v>
      </c>
    </row>
    <row r="178" spans="1:19" x14ac:dyDescent="0.25">
      <c r="A178" s="24"/>
      <c r="B178" s="2">
        <v>0</v>
      </c>
      <c r="C178" s="2">
        <v>-31</v>
      </c>
      <c r="D178" s="2">
        <v>-1</v>
      </c>
      <c r="E178" s="2">
        <v>-9</v>
      </c>
      <c r="F178" s="2">
        <v>-2</v>
      </c>
      <c r="G178" s="2">
        <v>0</v>
      </c>
      <c r="H178" s="2">
        <v>0</v>
      </c>
      <c r="I178" s="2">
        <v>0</v>
      </c>
      <c r="J178" s="2">
        <v>-13</v>
      </c>
      <c r="K178" s="2">
        <v>-4</v>
      </c>
      <c r="L178" s="2">
        <v>-19</v>
      </c>
      <c r="M178" s="2">
        <v>0</v>
      </c>
      <c r="N178" s="2">
        <v>-5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</row>
    <row r="179" spans="1:19" x14ac:dyDescent="0.25">
      <c r="A179" s="24"/>
      <c r="B179" s="2">
        <v>-58</v>
      </c>
      <c r="C179" s="2">
        <v>0</v>
      </c>
      <c r="D179" s="2">
        <v>0</v>
      </c>
      <c r="E179" s="2">
        <v>0</v>
      </c>
      <c r="F179" s="2">
        <v>0</v>
      </c>
      <c r="G179" s="2">
        <v>-13</v>
      </c>
      <c r="H179" s="2">
        <v>-33</v>
      </c>
      <c r="I179" s="2">
        <v>-44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-9</v>
      </c>
      <c r="P179" s="2">
        <v>-10</v>
      </c>
      <c r="Q179" s="2">
        <v>0</v>
      </c>
      <c r="R179" s="2">
        <v>0</v>
      </c>
      <c r="S179" s="2">
        <v>0</v>
      </c>
    </row>
    <row r="180" spans="1:19" x14ac:dyDescent="0.25">
      <c r="A180" s="24"/>
      <c r="B180" s="2">
        <v>-32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-3</v>
      </c>
      <c r="K180" s="2">
        <v>-6</v>
      </c>
      <c r="L180" s="2">
        <v>-2</v>
      </c>
      <c r="M180" s="2">
        <v>-10</v>
      </c>
      <c r="N180" s="2">
        <v>0</v>
      </c>
      <c r="O180" s="2">
        <v>0</v>
      </c>
      <c r="P180" s="2">
        <v>0</v>
      </c>
      <c r="Q180" s="2">
        <v>0</v>
      </c>
      <c r="R180" s="2">
        <v>-6</v>
      </c>
      <c r="S180" s="2">
        <v>0</v>
      </c>
    </row>
    <row r="181" spans="1:19" x14ac:dyDescent="0.25">
      <c r="A181" s="24"/>
      <c r="B181" s="2">
        <v>-30</v>
      </c>
      <c r="C181" s="2">
        <v>-20</v>
      </c>
      <c r="D181" s="2">
        <v>0</v>
      </c>
      <c r="E181" s="2">
        <v>-29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-3</v>
      </c>
      <c r="N181" s="2">
        <v>-1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</row>
    <row r="182" spans="1:19" x14ac:dyDescent="0.25">
      <c r="A182" s="24"/>
      <c r="B182" s="2">
        <v>0</v>
      </c>
      <c r="C182" s="2">
        <v>0</v>
      </c>
      <c r="D182" s="2">
        <v>0</v>
      </c>
      <c r="E182" s="2">
        <v>0</v>
      </c>
      <c r="F182" s="2">
        <v>-14</v>
      </c>
      <c r="G182" s="2">
        <v>-30</v>
      </c>
      <c r="H182" s="2">
        <v>0</v>
      </c>
      <c r="I182" s="2">
        <v>-150</v>
      </c>
      <c r="J182" s="2">
        <v>-20</v>
      </c>
      <c r="K182" s="2">
        <v>-56</v>
      </c>
      <c r="L182" s="2">
        <v>0</v>
      </c>
      <c r="M182" s="2">
        <v>0</v>
      </c>
      <c r="N182" s="2">
        <v>0</v>
      </c>
      <c r="O182" s="2">
        <v>-5</v>
      </c>
      <c r="P182" s="2">
        <v>-20</v>
      </c>
      <c r="Q182" s="2">
        <v>0</v>
      </c>
      <c r="R182" s="2">
        <v>0</v>
      </c>
      <c r="S182" s="2">
        <v>0</v>
      </c>
    </row>
    <row r="183" spans="1:19" x14ac:dyDescent="0.25">
      <c r="A183" s="24"/>
      <c r="B183" s="2">
        <v>0</v>
      </c>
      <c r="C183" s="2">
        <v>-152</v>
      </c>
      <c r="D183" s="2">
        <v>0</v>
      </c>
      <c r="E183" s="2">
        <v>0</v>
      </c>
      <c r="F183" s="2">
        <v>0</v>
      </c>
      <c r="G183" s="2">
        <v>-23</v>
      </c>
      <c r="H183" s="2">
        <v>-36</v>
      </c>
      <c r="I183" s="2">
        <v>-140</v>
      </c>
      <c r="J183" s="2">
        <v>0</v>
      </c>
      <c r="K183" s="2">
        <v>-28</v>
      </c>
      <c r="L183" s="2">
        <v>-9</v>
      </c>
      <c r="M183" s="2">
        <v>0</v>
      </c>
      <c r="N183" s="2">
        <v>0</v>
      </c>
      <c r="O183" s="2">
        <v>-6</v>
      </c>
      <c r="P183" s="2">
        <v>-22</v>
      </c>
      <c r="Q183" s="2">
        <v>0</v>
      </c>
      <c r="R183" s="2">
        <v>0</v>
      </c>
      <c r="S183" s="2">
        <v>0</v>
      </c>
    </row>
    <row r="184" spans="1:19" x14ac:dyDescent="0.25">
      <c r="A184" s="24"/>
      <c r="B184" s="2">
        <v>-40</v>
      </c>
      <c r="C184" s="2">
        <v>0</v>
      </c>
      <c r="D184" s="2">
        <v>0</v>
      </c>
      <c r="E184" s="2">
        <v>-12</v>
      </c>
      <c r="F184" s="2">
        <v>-8</v>
      </c>
      <c r="G184" s="2">
        <v>0</v>
      </c>
      <c r="H184" s="2">
        <v>0</v>
      </c>
      <c r="I184" s="2">
        <v>0</v>
      </c>
      <c r="J184" s="2">
        <v>-6</v>
      </c>
      <c r="K184" s="2">
        <v>0</v>
      </c>
      <c r="L184" s="2">
        <v>0</v>
      </c>
      <c r="M184" s="2">
        <v>-4</v>
      </c>
      <c r="N184" s="2">
        <v>0</v>
      </c>
      <c r="O184" s="2">
        <v>0</v>
      </c>
      <c r="P184" s="2">
        <v>0</v>
      </c>
      <c r="Q184" s="2">
        <v>0</v>
      </c>
      <c r="R184" s="2">
        <v>-1</v>
      </c>
      <c r="S184" s="2">
        <v>-12</v>
      </c>
    </row>
    <row r="185" spans="1:19" x14ac:dyDescent="0.25">
      <c r="A185" s="24"/>
      <c r="B185" s="2">
        <v>-40</v>
      </c>
      <c r="C185" s="2">
        <v>-87</v>
      </c>
      <c r="D185" s="2">
        <v>0</v>
      </c>
      <c r="E185" s="2">
        <v>-19</v>
      </c>
      <c r="F185" s="2">
        <v>0</v>
      </c>
      <c r="G185" s="2">
        <v>0</v>
      </c>
      <c r="H185" s="2">
        <v>-7</v>
      </c>
      <c r="I185" s="2">
        <v>-101</v>
      </c>
      <c r="J185" s="2">
        <v>0</v>
      </c>
      <c r="K185" s="2">
        <v>0</v>
      </c>
      <c r="L185" s="2">
        <v>0</v>
      </c>
      <c r="M185" s="2">
        <v>-4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</row>
    <row r="186" spans="1:19" x14ac:dyDescent="0.25">
      <c r="A186" s="24"/>
      <c r="B186" s="2">
        <v>0</v>
      </c>
      <c r="C186" s="2">
        <v>0</v>
      </c>
      <c r="D186" s="2">
        <v>0</v>
      </c>
      <c r="E186" s="2">
        <v>0</v>
      </c>
      <c r="F186" s="2">
        <v>-12</v>
      </c>
      <c r="G186" s="2">
        <v>-16</v>
      </c>
      <c r="H186" s="2">
        <v>0</v>
      </c>
      <c r="I186" s="2">
        <v>0</v>
      </c>
      <c r="J186" s="2">
        <v>-24</v>
      </c>
      <c r="K186" s="2">
        <v>-45</v>
      </c>
      <c r="L186" s="2">
        <v>-11</v>
      </c>
      <c r="M186" s="2">
        <v>0</v>
      </c>
      <c r="N186" s="2">
        <v>0</v>
      </c>
      <c r="O186" s="2">
        <v>-1</v>
      </c>
      <c r="P186" s="2">
        <v>-11</v>
      </c>
      <c r="Q186" s="2">
        <v>0</v>
      </c>
      <c r="R186" s="2">
        <v>0</v>
      </c>
      <c r="S186" s="2">
        <v>0</v>
      </c>
    </row>
    <row r="187" spans="1:19" x14ac:dyDescent="0.25">
      <c r="A187" s="24"/>
      <c r="B187" s="2">
        <v>0</v>
      </c>
      <c r="C187" s="2">
        <v>-74</v>
      </c>
      <c r="D187" s="2">
        <v>0</v>
      </c>
      <c r="E187" s="2">
        <v>-2</v>
      </c>
      <c r="F187" s="2">
        <v>0</v>
      </c>
      <c r="G187" s="2">
        <v>-10</v>
      </c>
      <c r="H187" s="2">
        <v>-21</v>
      </c>
      <c r="I187" s="2">
        <v>-100</v>
      </c>
      <c r="J187" s="2">
        <v>-13</v>
      </c>
      <c r="K187" s="2">
        <v>-29</v>
      </c>
      <c r="L187" s="2">
        <v>-5</v>
      </c>
      <c r="M187" s="2">
        <v>0</v>
      </c>
      <c r="N187" s="2">
        <v>0</v>
      </c>
      <c r="O187" s="2">
        <v>0</v>
      </c>
      <c r="P187" s="2">
        <v>-11</v>
      </c>
      <c r="Q187" s="2">
        <v>0</v>
      </c>
      <c r="R187" s="2">
        <v>0</v>
      </c>
      <c r="S187" s="2">
        <v>0</v>
      </c>
    </row>
    <row r="188" spans="1:19" x14ac:dyDescent="0.25">
      <c r="A188" s="24"/>
      <c r="B188" s="2">
        <v>-44</v>
      </c>
      <c r="C188" s="2">
        <v>-19</v>
      </c>
      <c r="D188" s="2">
        <v>0</v>
      </c>
      <c r="E188" s="2">
        <v>0</v>
      </c>
      <c r="F188" s="2">
        <v>0</v>
      </c>
      <c r="G188" s="2">
        <v>-28</v>
      </c>
      <c r="H188" s="2">
        <v>-12</v>
      </c>
      <c r="I188" s="2">
        <v>-49</v>
      </c>
      <c r="J188" s="2">
        <v>0</v>
      </c>
      <c r="K188" s="2">
        <v>0</v>
      </c>
      <c r="L188" s="2">
        <v>-2</v>
      </c>
      <c r="M188" s="2">
        <v>-27</v>
      </c>
      <c r="N188" s="2">
        <v>0</v>
      </c>
      <c r="O188" s="2">
        <v>0</v>
      </c>
      <c r="P188" s="2">
        <v>0</v>
      </c>
      <c r="Q188" s="2">
        <v>0</v>
      </c>
      <c r="R188" s="2">
        <v>-11</v>
      </c>
      <c r="S188" s="2">
        <v>0</v>
      </c>
    </row>
    <row r="189" spans="1:19" x14ac:dyDescent="0.25">
      <c r="A189" s="24"/>
      <c r="B189" s="2">
        <v>-6</v>
      </c>
      <c r="C189" s="2">
        <v>-12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-44</v>
      </c>
      <c r="J189" s="2">
        <v>0</v>
      </c>
      <c r="K189" s="2">
        <v>-6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</row>
    <row r="190" spans="1:19" x14ac:dyDescent="0.25">
      <c r="A190" s="24"/>
      <c r="B190" s="2">
        <v>-8</v>
      </c>
      <c r="C190" s="2">
        <v>0</v>
      </c>
      <c r="D190" s="2">
        <v>0</v>
      </c>
      <c r="E190" s="2">
        <v>0</v>
      </c>
      <c r="F190" s="2">
        <v>0</v>
      </c>
      <c r="G190" s="2">
        <v>-36</v>
      </c>
      <c r="H190" s="2">
        <v>0</v>
      </c>
      <c r="I190" s="2">
        <v>-100</v>
      </c>
      <c r="J190" s="2">
        <v>0</v>
      </c>
      <c r="K190" s="2">
        <v>-8</v>
      </c>
      <c r="L190" s="2">
        <v>0</v>
      </c>
      <c r="M190" s="2">
        <v>0</v>
      </c>
      <c r="N190" s="2">
        <v>-30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</row>
    <row r="191" spans="1:19" x14ac:dyDescent="0.25">
      <c r="A191" s="24"/>
      <c r="B191" s="2">
        <v>-6</v>
      </c>
      <c r="C191" s="2">
        <v>-57</v>
      </c>
      <c r="D191" s="2">
        <v>0</v>
      </c>
      <c r="E191" s="2">
        <v>0</v>
      </c>
      <c r="F191" s="2">
        <v>-12</v>
      </c>
      <c r="G191" s="2">
        <v>-9</v>
      </c>
      <c r="H191" s="2">
        <v>0</v>
      </c>
      <c r="I191" s="2">
        <v>-35</v>
      </c>
      <c r="J191" s="2">
        <v>-1</v>
      </c>
      <c r="K191" s="2">
        <v>-5</v>
      </c>
      <c r="L191" s="2">
        <v>-8</v>
      </c>
      <c r="M191" s="2">
        <v>-4</v>
      </c>
      <c r="N191" s="2">
        <v>0</v>
      </c>
      <c r="O191" s="2">
        <v>0</v>
      </c>
      <c r="P191" s="2">
        <v>-6</v>
      </c>
      <c r="Q191" s="2">
        <v>0</v>
      </c>
      <c r="R191" s="2">
        <v>0</v>
      </c>
      <c r="S191" s="2">
        <v>0</v>
      </c>
    </row>
    <row r="192" spans="1:19" x14ac:dyDescent="0.25">
      <c r="A192" s="24"/>
      <c r="B192" s="2">
        <v>-2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-3</v>
      </c>
      <c r="L192" s="2">
        <v>-2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</row>
    <row r="193" spans="1:19" x14ac:dyDescent="0.25">
      <c r="A193" s="24" t="s">
        <v>3</v>
      </c>
      <c r="B193" s="2">
        <v>-102</v>
      </c>
      <c r="C193" s="2">
        <v>18</v>
      </c>
      <c r="D193" s="2">
        <v>0</v>
      </c>
      <c r="E193" s="2">
        <v>-77</v>
      </c>
      <c r="F193" s="2">
        <v>-30</v>
      </c>
      <c r="G193" s="2">
        <v>3</v>
      </c>
      <c r="H193" s="2">
        <v>0</v>
      </c>
      <c r="I193" s="2">
        <v>12</v>
      </c>
      <c r="J193" s="2">
        <v>82</v>
      </c>
      <c r="K193" s="2">
        <v>0</v>
      </c>
      <c r="L193" s="2">
        <v>0</v>
      </c>
      <c r="M193" s="2">
        <v>-36</v>
      </c>
      <c r="N193" s="2">
        <v>-2</v>
      </c>
      <c r="O193" s="2">
        <v>-5</v>
      </c>
      <c r="P193" s="2">
        <v>0</v>
      </c>
      <c r="Q193" s="2">
        <v>0</v>
      </c>
      <c r="R193" s="2">
        <v>0</v>
      </c>
      <c r="S193" s="2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7" ht="17.25" customHeight="1" spans="1:6" x14ac:dyDescent="0.25">
      <c r="A7" s="26"/>
      <c r="B7" s="79"/>
      <c r="C7" s="79"/>
      <c r="D7" s="345"/>
      <c r="E7" s="4"/>
    </row>
    <row r="8" ht="17.25" customHeight="1" spans="1:6" x14ac:dyDescent="0.25">
      <c r="A8" s="26"/>
      <c r="B8" s="79"/>
      <c r="C8" s="79"/>
      <c r="D8" s="345"/>
      <c r="E8" s="4"/>
    </row>
    <row r="9" ht="17.25" customHeight="1" spans="1:6" x14ac:dyDescent="0.25">
      <c r="A9" s="26"/>
      <c r="B9" s="79"/>
      <c r="C9" s="79"/>
      <c r="D9" s="345"/>
      <c r="E9" s="4"/>
    </row>
    <row r="10" ht="17.25" customHeight="1" spans="1:6" x14ac:dyDescent="0.25">
      <c r="A10" s="26"/>
      <c r="B10" s="79"/>
      <c r="C10" s="79"/>
      <c r="D10" s="345"/>
      <c r="E10" s="4"/>
    </row>
    <row r="11" ht="17.25" customHeight="1" spans="1:6" x14ac:dyDescent="0.25">
      <c r="A11" s="26"/>
      <c r="B11" s="79"/>
      <c r="C11" s="79"/>
      <c r="D11" s="345"/>
      <c r="E11" s="4"/>
    </row>
    <row r="12" ht="17.25" customHeight="1" spans="1:6" x14ac:dyDescent="0.25">
      <c r="A12" s="7"/>
      <c r="B12" s="6"/>
      <c r="C12" s="6"/>
      <c r="D12" s="7"/>
      <c r="E12" s="4"/>
    </row>
    <row r="13" spans="1:3" x14ac:dyDescent="0.25">
      <c r="A13" s="3" t="s">
        <v>0</v>
      </c>
      <c r="B13" s="2" t="s">
        <v>14</v>
      </c>
      <c r="C13" s="2" t="s">
        <v>13</v>
      </c>
    </row>
    <row r="14" spans="1:4" x14ac:dyDescent="0.25">
      <c r="A14" s="3" t="s">
        <v>3</v>
      </c>
      <c r="B14" s="2">
        <v>0</v>
      </c>
      <c r="C14" s="2">
        <v>0</v>
      </c>
      <c r="D14" s="3">
        <v>0</v>
      </c>
    </row>
    <row r="15" spans="1:3" x14ac:dyDescent="0.25">
      <c r="A15" s="3"/>
      <c r="B15" s="2">
        <v>15</v>
      </c>
      <c r="C15" s="2">
        <v>35</v>
      </c>
    </row>
    <row r="16" spans="1:3" x14ac:dyDescent="0.25">
      <c r="A16" s="3" t="s">
        <v>3</v>
      </c>
      <c r="B16" s="2">
        <v>15</v>
      </c>
      <c r="C16" s="2">
        <v>35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7" ht="15.75" customHeight="1" spans="1:11" x14ac:dyDescent="0.25">
      <c r="A7" s="26"/>
      <c r="B7" s="25"/>
      <c r="C7" s="25"/>
      <c r="D7" s="25"/>
      <c r="E7" s="25"/>
      <c r="F7" s="25"/>
      <c r="G7" s="25"/>
      <c r="H7" s="25"/>
      <c r="I7" s="25"/>
      <c r="J7" s="36"/>
    </row>
    <row r="8" ht="17.25" customHeight="1" spans="1:11" x14ac:dyDescent="0.25">
      <c r="A8" s="26"/>
      <c r="B8" s="25"/>
      <c r="C8" s="25"/>
      <c r="D8" s="25"/>
      <c r="E8" s="25"/>
      <c r="F8" s="25"/>
      <c r="G8" s="25"/>
      <c r="H8" s="25"/>
      <c r="I8" s="25"/>
      <c r="J8" s="36"/>
    </row>
    <row r="9" ht="17.25" customHeight="1" spans="1:11" x14ac:dyDescent="0.25">
      <c r="A9" s="26"/>
      <c r="B9" s="25"/>
      <c r="C9" s="25"/>
      <c r="D9" s="25"/>
      <c r="E9" s="25"/>
      <c r="F9" s="25"/>
      <c r="G9" s="25"/>
      <c r="H9" s="25"/>
      <c r="I9" s="25"/>
      <c r="J9" s="36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7"/>
    </row>
    <row r="11" spans="1:9" x14ac:dyDescent="0.25">
      <c r="A11" s="1" t="s">
        <v>0</v>
      </c>
      <c r="B11" s="2" t="s">
        <v>69</v>
      </c>
      <c r="C11" s="2" t="s">
        <v>7</v>
      </c>
      <c r="D11" s="2" t="s">
        <v>4</v>
      </c>
      <c r="E11" s="2" t="s">
        <v>8</v>
      </c>
      <c r="F11" s="2" t="s">
        <v>13</v>
      </c>
      <c r="G11" s="2" t="s">
        <v>186</v>
      </c>
      <c r="H11" s="2" t="s">
        <v>15</v>
      </c>
      <c r="I11" s="2" t="s">
        <v>12</v>
      </c>
    </row>
    <row r="12" spans="1:10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3">
        <v>0</v>
      </c>
    </row>
    <row r="13" spans="1:9" x14ac:dyDescent="0.25">
      <c r="A13" s="1"/>
      <c r="B13" s="2">
        <v>12</v>
      </c>
      <c r="C13" s="2">
        <v>12</v>
      </c>
      <c r="D13" s="2">
        <v>12</v>
      </c>
      <c r="E13" s="2">
        <v>12</v>
      </c>
      <c r="F13" s="2">
        <v>20</v>
      </c>
      <c r="G13" s="2">
        <v>20</v>
      </c>
      <c r="H13" s="2">
        <v>12</v>
      </c>
      <c r="I13" s="2">
        <v>60</v>
      </c>
    </row>
    <row r="14" spans="1:9" x14ac:dyDescent="0.25">
      <c r="A14" s="1" t="s">
        <v>3</v>
      </c>
      <c r="B14" s="2">
        <v>12</v>
      </c>
      <c r="C14" s="2">
        <v>12</v>
      </c>
      <c r="D14" s="2">
        <v>12</v>
      </c>
      <c r="E14" s="2">
        <v>12</v>
      </c>
      <c r="F14" s="2">
        <v>20</v>
      </c>
      <c r="G14" s="2">
        <v>20</v>
      </c>
      <c r="H14" s="2">
        <v>12</v>
      </c>
      <c r="I14" s="2">
        <v>60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33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11" customWidth="1"/>
    <col min="7" max="7" width="9.005" style="11" customWidth="1"/>
    <col min="8" max="9" width="12.43357142857143" style="4" customWidth="1"/>
  </cols>
  <sheetData>
    <row r="6" ht="17.25" customHeight="1" spans="1:10" x14ac:dyDescent="0.25">
      <c r="A6" s="5">
        <v>45413</v>
      </c>
      <c r="B6" s="78">
        <v>-80</v>
      </c>
      <c r="C6" s="146"/>
      <c r="D6" s="146"/>
      <c r="E6" s="146"/>
      <c r="F6" s="146"/>
      <c r="G6" s="79"/>
      <c r="H6" s="4"/>
      <c r="I6" s="4"/>
    </row>
    <row r="7" ht="17.25" customHeight="1" spans="1:10" x14ac:dyDescent="0.25">
      <c r="A7" s="75" t="s">
        <v>1615</v>
      </c>
      <c r="B7" s="76">
        <f>SUM(C10:C11)</f>
      </c>
      <c r="C7" s="470"/>
      <c r="D7" s="470"/>
      <c r="E7" s="470"/>
      <c r="F7" s="470"/>
      <c r="G7" s="77"/>
      <c r="H7" s="4"/>
      <c r="I7" s="4"/>
    </row>
    <row r="8" ht="17.25" customHeight="1" spans="1:10" x14ac:dyDescent="0.25">
      <c r="A8" s="5"/>
      <c r="B8" s="146"/>
      <c r="C8" s="146"/>
      <c r="D8" s="146"/>
      <c r="E8" s="146"/>
      <c r="F8" s="146"/>
      <c r="G8" s="79"/>
      <c r="H8" s="4"/>
      <c r="I8" s="4"/>
    </row>
    <row r="9" ht="17.25" customHeight="1" spans="1:10" x14ac:dyDescent="0.25">
      <c r="A9" s="75" t="s">
        <v>1948</v>
      </c>
      <c r="B9" s="76">
        <f>SUM(C12:C13)</f>
      </c>
      <c r="C9" s="470"/>
      <c r="D9" s="470"/>
      <c r="E9" s="470"/>
      <c r="F9" s="470"/>
      <c r="G9" s="77"/>
      <c r="H9" s="4"/>
      <c r="I9" s="4"/>
    </row>
    <row r="10" ht="17.25" customHeight="1" spans="1:10" x14ac:dyDescent="0.25">
      <c r="A10" s="45" t="s">
        <v>800</v>
      </c>
      <c r="B10" s="79"/>
      <c r="C10" s="78">
        <v>36</v>
      </c>
      <c r="D10" s="78">
        <v>36</v>
      </c>
      <c r="E10" s="78">
        <v>30</v>
      </c>
      <c r="F10" s="146"/>
      <c r="G10" s="79"/>
      <c r="H10" s="4"/>
      <c r="I10" s="4"/>
    </row>
    <row r="11" ht="17.25" customHeight="1" spans="1:10" x14ac:dyDescent="0.25">
      <c r="A11" s="45" t="s">
        <v>1032</v>
      </c>
      <c r="B11" s="25"/>
      <c r="C11" s="25"/>
      <c r="D11" s="25"/>
      <c r="E11" s="25"/>
      <c r="F11" s="18">
        <v>40</v>
      </c>
      <c r="G11" s="25"/>
      <c r="H11" s="4"/>
      <c r="I11" s="4"/>
    </row>
    <row r="12" ht="17.25" customHeight="1" spans="1:10" x14ac:dyDescent="0.25">
      <c r="A12" s="75" t="s">
        <v>1949</v>
      </c>
      <c r="B12" s="76">
        <f>SUM(C14:C16)</f>
      </c>
      <c r="C12" s="76">
        <f>SUM(D14:D16)</f>
      </c>
      <c r="D12" s="76">
        <f>SUM(E14:E16)</f>
      </c>
      <c r="E12" s="76">
        <f>SUM(F14:F16)</f>
      </c>
      <c r="F12" s="76">
        <f>SUM(G14:G16)</f>
      </c>
      <c r="G12" s="76">
        <f>SUM(H14:H16)</f>
      </c>
      <c r="H12" s="4"/>
      <c r="I12" s="4"/>
    </row>
    <row r="13" ht="17.25" customHeight="1" spans="1:10" x14ac:dyDescent="0.25">
      <c r="A13" s="327" t="s">
        <v>328</v>
      </c>
      <c r="B13" s="25"/>
      <c r="C13" s="18">
        <v>-36</v>
      </c>
      <c r="D13" s="18">
        <v>-36</v>
      </c>
      <c r="E13" s="25"/>
      <c r="F13" s="18">
        <v>-40</v>
      </c>
      <c r="G13" s="25"/>
      <c r="H13" s="4"/>
      <c r="I13" s="4"/>
    </row>
    <row r="14" ht="17.25" customHeight="1" spans="1:10" x14ac:dyDescent="0.25">
      <c r="A14" s="75" t="s">
        <v>1950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4"/>
      <c r="I14" s="4"/>
    </row>
    <row r="15" ht="17.25" customHeight="1" spans="1:10" x14ac:dyDescent="0.25">
      <c r="A15" s="45">
        <v>45478</v>
      </c>
      <c r="B15" s="25"/>
      <c r="C15" s="25"/>
      <c r="D15" s="25"/>
      <c r="E15" s="18">
        <v>-30</v>
      </c>
      <c r="F15" s="6"/>
      <c r="G15" s="25"/>
      <c r="H15" s="4"/>
      <c r="I15" s="4"/>
    </row>
    <row r="16" ht="17.25" customHeight="1" spans="1:10" x14ac:dyDescent="0.25">
      <c r="A16" s="75" t="s">
        <v>1951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4"/>
      <c r="I16" s="4"/>
    </row>
    <row r="17" ht="17.25" customHeight="1" spans="1:10" x14ac:dyDescent="0.25">
      <c r="A17" s="5"/>
      <c r="B17" s="25"/>
      <c r="C17" s="25"/>
      <c r="D17" s="25"/>
      <c r="E17" s="25"/>
      <c r="F17" s="25"/>
      <c r="G17" s="25"/>
      <c r="H17" s="4"/>
      <c r="I17" s="4"/>
    </row>
    <row r="18" ht="17.25" customHeight="1" spans="1:10" x14ac:dyDescent="0.25">
      <c r="A18" s="5"/>
      <c r="B18" s="25"/>
      <c r="C18" s="25"/>
      <c r="D18" s="25"/>
      <c r="E18" s="25"/>
      <c r="F18" s="25"/>
      <c r="G18" s="25"/>
      <c r="H18" s="4"/>
      <c r="I18" s="4"/>
    </row>
    <row r="19" ht="17.25" customHeight="1" spans="1:10" x14ac:dyDescent="0.25">
      <c r="A19" s="5"/>
      <c r="B19" s="25"/>
      <c r="C19" s="25"/>
      <c r="D19" s="25"/>
      <c r="E19" s="25"/>
      <c r="F19" s="25"/>
      <c r="G19" s="25"/>
      <c r="H19" s="4"/>
      <c r="I19" s="4"/>
    </row>
    <row r="20" ht="17.25" customHeight="1" spans="1:10" x14ac:dyDescent="0.25">
      <c r="A20" s="5"/>
      <c r="B20" s="25"/>
      <c r="C20" s="25"/>
      <c r="D20" s="25"/>
      <c r="E20" s="25"/>
      <c r="F20" s="25"/>
      <c r="G20" s="25"/>
      <c r="H20" s="4"/>
      <c r="I20" s="4"/>
    </row>
    <row r="21" ht="17.25" customHeight="1" spans="1:10" x14ac:dyDescent="0.25">
      <c r="A21" s="12"/>
      <c r="B21" s="13"/>
      <c r="C21" s="13"/>
      <c r="D21" s="13"/>
      <c r="E21" s="13"/>
      <c r="F21" s="13"/>
      <c r="G21" s="13"/>
      <c r="H21" s="4"/>
      <c r="I21" s="4"/>
    </row>
    <row r="22" ht="17.25" customHeight="1" spans="1:10" x14ac:dyDescent="0.25">
      <c r="A22" s="12"/>
      <c r="B22" s="57" t="s">
        <v>11</v>
      </c>
      <c r="C22" s="57" t="s">
        <v>69</v>
      </c>
      <c r="D22" s="57" t="s">
        <v>8</v>
      </c>
      <c r="E22" s="57" t="s">
        <v>15</v>
      </c>
      <c r="F22" s="57" t="s">
        <v>13</v>
      </c>
      <c r="G22" s="57"/>
      <c r="H22" s="4"/>
      <c r="I22" s="4"/>
    </row>
    <row r="23" ht="17.25" customHeight="1" spans="1:10" x14ac:dyDescent="0.25">
      <c r="A23" s="12"/>
      <c r="B23" s="13"/>
      <c r="C23" s="13"/>
      <c r="D23" s="13"/>
      <c r="E23" s="13"/>
      <c r="F23" s="13"/>
      <c r="G23" s="13"/>
      <c r="H23" s="4"/>
      <c r="I23" s="4"/>
    </row>
    <row r="24" ht="17.25" customHeight="1" spans="1:10" x14ac:dyDescent="0.25">
      <c r="A24" s="16" t="s">
        <v>1952</v>
      </c>
      <c r="B24" s="13"/>
      <c r="C24" s="13"/>
      <c r="D24" s="13"/>
      <c r="E24" s="13"/>
      <c r="F24" s="13"/>
      <c r="G24" s="13"/>
      <c r="H24" s="4"/>
      <c r="I24" s="4"/>
    </row>
    <row r="25" spans="1:6" x14ac:dyDescent="0.25">
      <c r="A25" s="1" t="s">
        <v>0</v>
      </c>
      <c r="B25" s="11" t="s">
        <v>11</v>
      </c>
      <c r="C25" s="11" t="s">
        <v>69</v>
      </c>
      <c r="D25" s="11" t="s">
        <v>8</v>
      </c>
      <c r="E25" s="11" t="s">
        <v>15</v>
      </c>
      <c r="F25" s="11" t="s">
        <v>13</v>
      </c>
    </row>
    <row r="26" spans="1:7" x14ac:dyDescent="0.25">
      <c r="A26" s="1" t="s">
        <v>3</v>
      </c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</row>
    <row r="27" spans="1:6" x14ac:dyDescent="0.25">
      <c r="A27" s="1"/>
      <c r="B27" s="11">
        <v>86</v>
      </c>
      <c r="C27" s="11">
        <v>0</v>
      </c>
      <c r="D27" s="11">
        <v>0</v>
      </c>
      <c r="E27" s="11">
        <v>0</v>
      </c>
      <c r="F27" s="11">
        <v>0</v>
      </c>
    </row>
    <row r="28" spans="1:6" x14ac:dyDescent="0.25">
      <c r="A28" s="1"/>
      <c r="B28" s="11">
        <v>-80</v>
      </c>
      <c r="C28" s="11">
        <v>0</v>
      </c>
      <c r="D28" s="11">
        <v>0</v>
      </c>
      <c r="E28" s="11">
        <v>0</v>
      </c>
      <c r="F28" s="11">
        <v>0</v>
      </c>
    </row>
    <row r="29" spans="1:6" x14ac:dyDescent="0.25">
      <c r="A29" s="1"/>
      <c r="B29" s="11">
        <v>0</v>
      </c>
      <c r="C29" s="11">
        <v>36</v>
      </c>
      <c r="D29" s="11">
        <v>36</v>
      </c>
      <c r="E29" s="11">
        <v>30</v>
      </c>
      <c r="F29" s="11">
        <v>0</v>
      </c>
    </row>
    <row r="30" spans="1:6" x14ac:dyDescent="0.25">
      <c r="A30" s="1"/>
      <c r="B30" s="11">
        <v>0</v>
      </c>
      <c r="C30" s="11">
        <v>0</v>
      </c>
      <c r="D30" s="11">
        <v>0</v>
      </c>
      <c r="E30" s="11">
        <v>0</v>
      </c>
      <c r="F30" s="11">
        <v>40</v>
      </c>
    </row>
    <row r="31" spans="1:6" x14ac:dyDescent="0.25">
      <c r="A31" s="1"/>
      <c r="B31" s="11">
        <v>0</v>
      </c>
      <c r="C31" s="11">
        <v>-36</v>
      </c>
      <c r="D31" s="11">
        <v>-36</v>
      </c>
      <c r="E31" s="11">
        <v>0</v>
      </c>
      <c r="F31" s="11">
        <v>-40</v>
      </c>
    </row>
    <row r="32" spans="1:6" x14ac:dyDescent="0.25">
      <c r="A32" s="1"/>
      <c r="B32" s="11">
        <v>0</v>
      </c>
      <c r="C32" s="11">
        <v>0</v>
      </c>
      <c r="D32" s="11">
        <v>0</v>
      </c>
      <c r="E32" s="11">
        <v>-30</v>
      </c>
      <c r="F32" s="11">
        <v>0</v>
      </c>
    </row>
    <row r="33" spans="1:6" x14ac:dyDescent="0.25">
      <c r="A33" s="1" t="s">
        <v>3</v>
      </c>
      <c r="B33" s="11">
        <v>6</v>
      </c>
      <c r="C33" s="11">
        <v>0</v>
      </c>
      <c r="D33" s="11">
        <v>0</v>
      </c>
      <c r="E33" s="11">
        <v>0</v>
      </c>
      <c r="F33" s="11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22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6" ht="17.25" customHeight="1" spans="1:9" x14ac:dyDescent="0.25">
      <c r="A6" s="45"/>
      <c r="B6" s="79"/>
      <c r="C6" s="79"/>
      <c r="D6" s="79"/>
      <c r="E6" s="79"/>
      <c r="F6" s="345"/>
      <c r="G6" s="4"/>
      <c r="H6" s="4"/>
    </row>
    <row r="7" ht="17.25" customHeight="1" spans="1:9" x14ac:dyDescent="0.25">
      <c r="A7" s="343" t="s">
        <v>1948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321"/>
      <c r="G7" s="4"/>
      <c r="H7" s="4"/>
    </row>
    <row r="8" ht="17.25" customHeight="1" spans="1:9" x14ac:dyDescent="0.25">
      <c r="A8" s="45"/>
      <c r="B8" s="79"/>
      <c r="C8" s="79"/>
      <c r="D8" s="79"/>
      <c r="E8" s="79"/>
      <c r="F8" s="345"/>
      <c r="G8" s="4"/>
      <c r="H8" s="4"/>
    </row>
    <row r="9" ht="17.25" customHeight="1" spans="1:9" x14ac:dyDescent="0.25">
      <c r="A9" s="343" t="s">
        <v>1949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321"/>
      <c r="G9" s="4"/>
      <c r="H9" s="4"/>
    </row>
    <row r="10" ht="17.25" customHeight="1" spans="1:9" x14ac:dyDescent="0.25">
      <c r="A10" s="45"/>
      <c r="B10" s="79"/>
      <c r="C10" s="79"/>
      <c r="D10" s="79"/>
      <c r="E10" s="79"/>
      <c r="F10" s="345"/>
      <c r="G10" s="4"/>
      <c r="H10" s="4"/>
    </row>
    <row r="11" ht="17.25" customHeight="1" spans="1:9" x14ac:dyDescent="0.25">
      <c r="A11" s="343" t="s">
        <v>1950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321"/>
      <c r="G11" s="4"/>
      <c r="H11" s="4"/>
    </row>
    <row r="12" ht="17.25" customHeight="1" spans="1:9" x14ac:dyDescent="0.25">
      <c r="A12" s="45"/>
      <c r="B12" s="372"/>
      <c r="C12" s="372"/>
      <c r="D12" s="372"/>
      <c r="E12" s="372"/>
      <c r="F12" s="345"/>
      <c r="G12" s="4"/>
      <c r="H12" s="4"/>
    </row>
    <row r="13" ht="17.25" customHeight="1" spans="1:9" x14ac:dyDescent="0.25">
      <c r="A13" s="343" t="s">
        <v>1951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321"/>
      <c r="G13" s="4"/>
      <c r="H13" s="4"/>
    </row>
    <row r="14" ht="17.25" customHeight="1" spans="1:9" x14ac:dyDescent="0.25">
      <c r="A14" s="45"/>
      <c r="B14" s="79"/>
      <c r="C14" s="79"/>
      <c r="D14" s="79"/>
      <c r="E14" s="79"/>
      <c r="F14" s="345"/>
      <c r="G14" s="4"/>
      <c r="H14" s="4"/>
    </row>
    <row r="15" ht="17.25" customHeight="1" spans="1:9" x14ac:dyDescent="0.25">
      <c r="A15" s="45"/>
      <c r="B15" s="6"/>
      <c r="C15" s="6"/>
      <c r="D15" s="6"/>
      <c r="E15" s="6"/>
      <c r="F15" s="7"/>
      <c r="G15" s="4"/>
      <c r="H15" s="4"/>
    </row>
    <row r="16" ht="17.25" customHeight="1" spans="1:9" x14ac:dyDescent="0.25">
      <c r="A16" s="7"/>
      <c r="B16" s="25"/>
      <c r="C16" s="25"/>
      <c r="D16" s="25"/>
      <c r="E16" s="25"/>
      <c r="F16" s="36"/>
      <c r="G16" s="4"/>
      <c r="H16" s="4"/>
    </row>
    <row r="17" ht="17.25" customHeight="1" spans="1:9" x14ac:dyDescent="0.25">
      <c r="A17" s="4"/>
      <c r="B17" s="13"/>
      <c r="C17" s="13"/>
      <c r="D17" s="13"/>
      <c r="E17" s="13"/>
      <c r="F17" s="3"/>
      <c r="G17" s="4"/>
      <c r="H17" s="4"/>
    </row>
    <row r="18" ht="17.25" customHeight="1" spans="1:9" x14ac:dyDescent="0.25">
      <c r="A18" s="4"/>
      <c r="B18" s="57" t="s">
        <v>6</v>
      </c>
      <c r="C18" s="57" t="s">
        <v>8</v>
      </c>
      <c r="D18" s="57" t="s">
        <v>13</v>
      </c>
      <c r="E18" s="57" t="s">
        <v>78</v>
      </c>
      <c r="F18" s="545"/>
      <c r="G18" s="4"/>
      <c r="H18" s="4"/>
    </row>
    <row r="19" spans="1:5" x14ac:dyDescent="0.25">
      <c r="A19" s="4" t="s">
        <v>0</v>
      </c>
      <c r="B19" s="2" t="s">
        <v>6</v>
      </c>
      <c r="C19" s="2" t="s">
        <v>8</v>
      </c>
      <c r="D19" s="2" t="s">
        <v>13</v>
      </c>
      <c r="E19" s="2" t="s">
        <v>78</v>
      </c>
    </row>
    <row r="20" spans="1:6" x14ac:dyDescent="0.25">
      <c r="A20" s="4" t="s">
        <v>3</v>
      </c>
      <c r="B20" s="2">
        <v>0</v>
      </c>
      <c r="C20" s="2">
        <v>0</v>
      </c>
      <c r="D20" s="2">
        <v>0</v>
      </c>
      <c r="E20" s="2">
        <v>0</v>
      </c>
      <c r="F20" s="3">
        <v>0</v>
      </c>
    </row>
    <row r="21" spans="1:5" x14ac:dyDescent="0.25">
      <c r="A21" s="4"/>
      <c r="B21" s="2">
        <v>8</v>
      </c>
      <c r="C21" s="2">
        <v>8</v>
      </c>
      <c r="D21" s="2">
        <v>12</v>
      </c>
      <c r="E21" s="2">
        <v>4</v>
      </c>
    </row>
    <row r="22" spans="1:5" x14ac:dyDescent="0.25">
      <c r="A22" s="4" t="s">
        <v>3</v>
      </c>
      <c r="B22" s="2">
        <v>8</v>
      </c>
      <c r="C22" s="2">
        <v>8</v>
      </c>
      <c r="D22" s="2">
        <v>12</v>
      </c>
      <c r="E22" s="2">
        <v>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0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6" ht="17.25" customHeight="1" spans="1:6" x14ac:dyDescent="0.25">
      <c r="A6" s="45">
        <v>45478</v>
      </c>
      <c r="B6" s="78">
        <v>-18</v>
      </c>
      <c r="C6" s="79"/>
      <c r="D6" s="4"/>
      <c r="E6" s="4"/>
    </row>
    <row r="7" ht="17.25" customHeight="1" spans="1:6" x14ac:dyDescent="0.25">
      <c r="A7" s="45" t="s">
        <v>845</v>
      </c>
      <c r="B7" s="162">
        <v>-7</v>
      </c>
      <c r="C7" s="307"/>
      <c r="D7" s="8" t="s">
        <v>1953</v>
      </c>
      <c r="E7" s="4"/>
    </row>
    <row r="8" ht="17.25" customHeight="1" spans="1:6" x14ac:dyDescent="0.25">
      <c r="A8" s="75" t="s">
        <v>1951</v>
      </c>
      <c r="B8" s="76">
        <f>SUM(C10:C12)</f>
      </c>
      <c r="C8" s="76">
        <f>SUM(D11)</f>
      </c>
      <c r="D8" s="4"/>
      <c r="E8" s="4"/>
    </row>
    <row r="9" ht="17.25" customHeight="1" spans="1:6" x14ac:dyDescent="0.25">
      <c r="A9" s="45"/>
      <c r="B9" s="6"/>
      <c r="C9" s="6"/>
      <c r="D9" s="4"/>
      <c r="E9" s="4"/>
    </row>
    <row r="10" ht="17.25" customHeight="1" spans="1:6" x14ac:dyDescent="0.25">
      <c r="A10" s="45"/>
      <c r="B10" s="6"/>
      <c r="C10" s="6"/>
      <c r="D10" s="4"/>
      <c r="E10" s="4"/>
    </row>
    <row r="11" ht="17.25" customHeight="1" spans="1:6" x14ac:dyDescent="0.25">
      <c r="A11" s="45"/>
      <c r="B11" s="6"/>
      <c r="C11" s="6"/>
      <c r="D11" s="4"/>
      <c r="E11" s="4"/>
    </row>
    <row r="12" ht="17.25" customHeight="1" spans="1:6" x14ac:dyDescent="0.25">
      <c r="A12" s="45"/>
      <c r="B12" s="6"/>
      <c r="C12" s="6"/>
      <c r="D12" s="4"/>
      <c r="E12" s="4"/>
    </row>
    <row r="13" ht="17.25" customHeight="1" spans="1:6" x14ac:dyDescent="0.25">
      <c r="A13" s="45"/>
      <c r="B13" s="6"/>
      <c r="C13" s="6"/>
      <c r="D13" s="4"/>
      <c r="E13" s="4"/>
    </row>
    <row r="14" ht="17.25" customHeight="1" spans="1:6" x14ac:dyDescent="0.25">
      <c r="A14" s="5"/>
      <c r="B14" s="25"/>
      <c r="C14" s="25"/>
      <c r="D14" s="4"/>
      <c r="E14" s="4"/>
    </row>
    <row r="15" spans="1:2" x14ac:dyDescent="0.25">
      <c r="A15" s="1" t="s">
        <v>0</v>
      </c>
      <c r="B15" s="2" t="s">
        <v>15</v>
      </c>
    </row>
    <row r="16" spans="1:3" x14ac:dyDescent="0.25">
      <c r="A16" s="1" t="s">
        <v>3</v>
      </c>
      <c r="B16" s="2">
        <v>0</v>
      </c>
      <c r="C16" s="2">
        <v>0</v>
      </c>
    </row>
    <row r="17" spans="1:2" x14ac:dyDescent="0.25">
      <c r="A17" s="1"/>
      <c r="B17" s="2">
        <v>26</v>
      </c>
    </row>
    <row r="18" spans="1:2" x14ac:dyDescent="0.25">
      <c r="A18" s="1"/>
      <c r="B18" s="2">
        <v>-18</v>
      </c>
    </row>
    <row r="19" spans="1:2" x14ac:dyDescent="0.25">
      <c r="A19" s="1"/>
      <c r="B19" s="2">
        <v>-7</v>
      </c>
    </row>
    <row r="20" spans="1:2" x14ac:dyDescent="0.25">
      <c r="A20" s="1" t="s">
        <v>3</v>
      </c>
      <c r="B20" s="2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6" ht="17.25" customHeight="1" spans="1:7" x14ac:dyDescent="0.25">
      <c r="A6" s="348" t="s">
        <v>845</v>
      </c>
      <c r="B6" s="203">
        <v>-30</v>
      </c>
      <c r="C6" s="79"/>
      <c r="D6" s="79"/>
      <c r="E6" s="4"/>
      <c r="F6" s="4"/>
    </row>
    <row r="7" ht="17.25" customHeight="1" spans="1:7" x14ac:dyDescent="0.25">
      <c r="A7" s="343" t="s">
        <v>1951</v>
      </c>
      <c r="B7" s="76">
        <f>SUM(C10:C11)</f>
      </c>
      <c r="C7" s="76">
        <f>SUM(D10:D11)</f>
      </c>
      <c r="D7" s="76">
        <f>SUM(E11)</f>
      </c>
      <c r="E7" s="4"/>
      <c r="F7" s="4"/>
    </row>
    <row r="8" ht="17.25" customHeight="1" spans="1:7" x14ac:dyDescent="0.25">
      <c r="A8" s="45"/>
      <c r="B8" s="79"/>
      <c r="C8" s="79"/>
      <c r="D8" s="79"/>
      <c r="E8" s="4"/>
      <c r="F8" s="4"/>
    </row>
    <row r="9" ht="17.25" customHeight="1" spans="1:7" x14ac:dyDescent="0.25">
      <c r="A9" s="45"/>
      <c r="B9" s="79"/>
      <c r="C9" s="79"/>
      <c r="D9" s="79"/>
      <c r="E9" s="4"/>
      <c r="F9" s="4"/>
    </row>
    <row r="10" ht="17.25" customHeight="1" spans="1:7" x14ac:dyDescent="0.25">
      <c r="A10" s="45"/>
      <c r="B10" s="6"/>
      <c r="C10" s="6"/>
      <c r="D10" s="6"/>
      <c r="E10" s="4"/>
      <c r="F10" s="4"/>
    </row>
    <row r="11" ht="17.25" customHeight="1" spans="1:7" x14ac:dyDescent="0.25">
      <c r="A11" s="7"/>
      <c r="B11" s="25"/>
      <c r="C11" s="25"/>
      <c r="D11" s="25"/>
      <c r="E11" s="4"/>
      <c r="F11" s="4"/>
    </row>
    <row r="12" spans="1:3" x14ac:dyDescent="0.25">
      <c r="A12" s="3" t="s">
        <v>0</v>
      </c>
      <c r="B12" s="2" t="s">
        <v>15</v>
      </c>
      <c r="C12" s="2" t="s">
        <v>12</v>
      </c>
    </row>
    <row r="13" spans="1:4" x14ac:dyDescent="0.25">
      <c r="A13" s="3" t="s">
        <v>3</v>
      </c>
      <c r="B13" s="2">
        <v>0</v>
      </c>
      <c r="C13" s="2">
        <v>0</v>
      </c>
      <c r="D13" s="2">
        <v>0</v>
      </c>
    </row>
    <row r="14" spans="1:3" x14ac:dyDescent="0.25">
      <c r="A14" s="3"/>
      <c r="B14" s="2">
        <v>30</v>
      </c>
      <c r="C14" s="2">
        <v>20</v>
      </c>
    </row>
    <row r="15" spans="1:3" x14ac:dyDescent="0.25">
      <c r="A15" s="3"/>
      <c r="B15" s="2">
        <v>-30</v>
      </c>
      <c r="C15" s="2">
        <v>0</v>
      </c>
    </row>
    <row r="16" spans="1:3" x14ac:dyDescent="0.25">
      <c r="A16" s="3" t="s">
        <v>3</v>
      </c>
      <c r="B16" s="2">
        <v>0</v>
      </c>
      <c r="C16" s="2">
        <v>20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6" ht="17.25" customHeight="1" spans="1:11" x14ac:dyDescent="0.25">
      <c r="A6" s="45"/>
      <c r="B6" s="6"/>
      <c r="C6" s="6"/>
      <c r="D6" s="6"/>
      <c r="E6" s="6"/>
      <c r="F6" s="6"/>
      <c r="G6" s="6"/>
      <c r="H6" s="7"/>
      <c r="I6" s="4"/>
      <c r="J6" s="4"/>
    </row>
    <row r="7" ht="17.25" customHeight="1" spans="1:11" x14ac:dyDescent="0.25">
      <c r="A7" s="5"/>
      <c r="B7" s="25"/>
      <c r="C7" s="25"/>
      <c r="D7" s="25"/>
      <c r="E7" s="25"/>
      <c r="F7" s="25"/>
      <c r="G7" s="25"/>
      <c r="H7" s="36"/>
      <c r="I7" s="4"/>
      <c r="J7" s="4"/>
    </row>
    <row r="8" spans="1:7" x14ac:dyDescent="0.25">
      <c r="A8" s="1" t="s">
        <v>0</v>
      </c>
      <c r="B8" s="2" t="s">
        <v>6</v>
      </c>
      <c r="C8" s="2" t="s">
        <v>8</v>
      </c>
      <c r="D8" s="2" t="s">
        <v>13</v>
      </c>
      <c r="E8" s="2" t="s">
        <v>9</v>
      </c>
      <c r="F8" s="2" t="s">
        <v>11</v>
      </c>
      <c r="G8" s="2" t="s">
        <v>14</v>
      </c>
    </row>
    <row r="9" spans="1:8" x14ac:dyDescent="0.25">
      <c r="A9" s="1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3">
        <v>0</v>
      </c>
    </row>
    <row r="10" spans="1:7" x14ac:dyDescent="0.25">
      <c r="A10" s="1"/>
      <c r="B10" s="2">
        <v>8</v>
      </c>
      <c r="C10" s="2">
        <v>8</v>
      </c>
      <c r="D10" s="2">
        <v>16</v>
      </c>
      <c r="E10" s="2">
        <v>40</v>
      </c>
      <c r="F10" s="2">
        <v>40</v>
      </c>
      <c r="G10" s="2">
        <v>0</v>
      </c>
    </row>
    <row r="11" spans="1:7" x14ac:dyDescent="0.25">
      <c r="A11" s="1" t="s">
        <v>3</v>
      </c>
      <c r="B11" s="2">
        <v>8</v>
      </c>
      <c r="C11" s="2">
        <v>8</v>
      </c>
      <c r="D11" s="2">
        <v>16</v>
      </c>
      <c r="E11" s="2">
        <v>40</v>
      </c>
      <c r="F11" s="2">
        <v>40</v>
      </c>
      <c r="G11" s="2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3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6" ht="17.25" customHeight="1" spans="1:10" x14ac:dyDescent="0.25">
      <c r="A6" s="45"/>
      <c r="B6" s="6"/>
      <c r="C6" s="6"/>
      <c r="D6" s="6"/>
      <c r="E6" s="6"/>
      <c r="F6" s="6"/>
      <c r="G6" s="7"/>
      <c r="H6" s="4"/>
      <c r="I6" s="4"/>
    </row>
    <row r="7" ht="17.25" customHeight="1" spans="1:10" x14ac:dyDescent="0.25">
      <c r="A7" s="5"/>
      <c r="B7" s="25"/>
      <c r="C7" s="25"/>
      <c r="D7" s="25"/>
      <c r="E7" s="25"/>
      <c r="F7" s="25"/>
      <c r="G7" s="36"/>
      <c r="H7" s="4"/>
      <c r="I7" s="4"/>
    </row>
    <row r="8" spans="1:6" x14ac:dyDescent="0.25">
      <c r="A8" s="1" t="s">
        <v>0</v>
      </c>
      <c r="B8" s="2" t="s">
        <v>69</v>
      </c>
      <c r="C8" s="2" t="s">
        <v>7</v>
      </c>
      <c r="D8" s="2" t="s">
        <v>9</v>
      </c>
      <c r="E8" s="2" t="s">
        <v>8</v>
      </c>
      <c r="F8" s="2" t="s">
        <v>13</v>
      </c>
    </row>
    <row r="9" spans="1:7" x14ac:dyDescent="0.25">
      <c r="A9" s="1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3">
        <v>0</v>
      </c>
    </row>
    <row r="10" spans="1:6" x14ac:dyDescent="0.25">
      <c r="A10" s="1"/>
      <c r="B10" s="2">
        <v>76</v>
      </c>
      <c r="C10" s="2">
        <v>50</v>
      </c>
      <c r="D10" s="2">
        <v>224</v>
      </c>
      <c r="E10" s="2">
        <v>0</v>
      </c>
      <c r="F10" s="2">
        <v>0</v>
      </c>
    </row>
    <row r="11" spans="1:6" x14ac:dyDescent="0.25">
      <c r="A11" s="1"/>
      <c r="B11" s="2">
        <v>16</v>
      </c>
      <c r="C11" s="2">
        <v>42</v>
      </c>
      <c r="D11" s="2">
        <v>144</v>
      </c>
      <c r="E11" s="2">
        <v>0</v>
      </c>
      <c r="F11" s="2">
        <v>0</v>
      </c>
    </row>
    <row r="12" spans="1:6" x14ac:dyDescent="0.25">
      <c r="A12" s="1"/>
      <c r="B12" s="2">
        <v>16</v>
      </c>
      <c r="C12" s="2">
        <v>0</v>
      </c>
      <c r="D12" s="2">
        <v>0</v>
      </c>
      <c r="E12" s="2">
        <v>16</v>
      </c>
      <c r="F12" s="2">
        <v>32</v>
      </c>
    </row>
    <row r="13" spans="1:6" x14ac:dyDescent="0.25">
      <c r="A13" s="1" t="s">
        <v>3</v>
      </c>
      <c r="B13" s="2">
        <v>108</v>
      </c>
      <c r="C13" s="2">
        <v>92</v>
      </c>
      <c r="D13" s="2">
        <v>368</v>
      </c>
      <c r="E13" s="2">
        <v>16</v>
      </c>
      <c r="F13" s="2">
        <v>32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6" ht="17.25" customHeight="1" spans="1:8" x14ac:dyDescent="0.25">
      <c r="A6" s="7"/>
      <c r="B6" s="25"/>
      <c r="C6" s="25"/>
      <c r="D6" s="25"/>
      <c r="E6" s="36"/>
      <c r="F6" s="4"/>
      <c r="G6" s="4"/>
    </row>
    <row r="7" spans="1:4" x14ac:dyDescent="0.25">
      <c r="A7" s="3" t="s">
        <v>0</v>
      </c>
      <c r="B7" s="2" t="s">
        <v>69</v>
      </c>
      <c r="C7" s="2" t="s">
        <v>8</v>
      </c>
      <c r="D7" s="2" t="s">
        <v>13</v>
      </c>
    </row>
    <row r="8" spans="1:5" x14ac:dyDescent="0.25">
      <c r="A8" s="3" t="s">
        <v>3</v>
      </c>
      <c r="B8" s="2">
        <v>0</v>
      </c>
      <c r="C8" s="2">
        <v>0</v>
      </c>
      <c r="D8" s="2">
        <v>0</v>
      </c>
      <c r="E8" s="3">
        <v>0</v>
      </c>
    </row>
    <row r="9" spans="1:4" x14ac:dyDescent="0.25">
      <c r="A9" s="3"/>
      <c r="B9" s="2">
        <v>20</v>
      </c>
      <c r="C9" s="2">
        <v>20</v>
      </c>
      <c r="D9" s="2">
        <v>40</v>
      </c>
    </row>
    <row r="10" spans="1:4" x14ac:dyDescent="0.25">
      <c r="A10" s="3"/>
      <c r="B10" s="2">
        <v>20</v>
      </c>
      <c r="C10" s="2">
        <v>20</v>
      </c>
      <c r="D10" s="2">
        <v>40</v>
      </c>
    </row>
    <row r="11" spans="1:4" x14ac:dyDescent="0.25">
      <c r="A11" s="3" t="s">
        <v>3</v>
      </c>
      <c r="B11" s="2">
        <v>40</v>
      </c>
      <c r="C11" s="2">
        <v>40</v>
      </c>
      <c r="D11" s="2">
        <v>80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2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6" ht="17.25" customHeight="1" spans="1:10" x14ac:dyDescent="0.25">
      <c r="A6" s="5"/>
      <c r="B6" s="25"/>
      <c r="C6" s="25"/>
      <c r="D6" s="25"/>
      <c r="E6" s="25"/>
      <c r="F6" s="36"/>
      <c r="G6" s="4"/>
      <c r="H6" s="4"/>
      <c r="I6" s="4"/>
    </row>
    <row r="7" spans="1:5" x14ac:dyDescent="0.25">
      <c r="A7" s="1" t="s">
        <v>0</v>
      </c>
      <c r="B7" s="2" t="s">
        <v>4</v>
      </c>
      <c r="C7" s="2" t="s">
        <v>13</v>
      </c>
      <c r="D7" s="2" t="s">
        <v>9</v>
      </c>
      <c r="E7" s="2" t="s">
        <v>11</v>
      </c>
    </row>
    <row r="8" spans="1:6" x14ac:dyDescent="0.25">
      <c r="A8" s="1" t="s">
        <v>3</v>
      </c>
      <c r="B8" s="2">
        <v>0</v>
      </c>
      <c r="C8" s="2">
        <v>0</v>
      </c>
      <c r="D8" s="2">
        <v>0</v>
      </c>
      <c r="E8" s="2">
        <v>0</v>
      </c>
      <c r="F8" s="3">
        <v>0</v>
      </c>
    </row>
    <row r="9" spans="1:5" x14ac:dyDescent="0.25">
      <c r="A9" s="1"/>
      <c r="B9" s="2">
        <v>100</v>
      </c>
      <c r="C9" s="2">
        <v>200</v>
      </c>
      <c r="D9" s="2">
        <v>0</v>
      </c>
      <c r="E9" s="2">
        <v>0</v>
      </c>
    </row>
    <row r="10" spans="1:5" x14ac:dyDescent="0.25">
      <c r="A10" s="1"/>
      <c r="B10" s="2">
        <v>0</v>
      </c>
      <c r="C10" s="2">
        <v>0</v>
      </c>
      <c r="D10" s="2">
        <v>50</v>
      </c>
      <c r="E10" s="2">
        <v>16</v>
      </c>
    </row>
    <row r="11" spans="1:5" x14ac:dyDescent="0.25">
      <c r="A11" s="1"/>
      <c r="B11" s="2">
        <v>32</v>
      </c>
      <c r="C11" s="2">
        <v>0</v>
      </c>
      <c r="D11" s="2">
        <v>0</v>
      </c>
      <c r="E11" s="2">
        <v>0</v>
      </c>
    </row>
    <row r="12" spans="1:5" x14ac:dyDescent="0.25">
      <c r="A12" s="1" t="s">
        <v>3</v>
      </c>
      <c r="B12" s="2">
        <v>132</v>
      </c>
      <c r="C12" s="2">
        <v>200</v>
      </c>
      <c r="D12" s="2">
        <v>50</v>
      </c>
      <c r="E12" s="2">
        <v>16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4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11" customWidth="1"/>
    <col min="8" max="8" width="9.005" style="4" customWidth="1"/>
    <col min="9" max="10" width="12.43357142857143" style="4" customWidth="1"/>
  </cols>
  <sheetData>
    <row r="6" ht="17.25" customHeight="1" spans="1:11" x14ac:dyDescent="0.25">
      <c r="A6" s="75" t="s">
        <v>1954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321"/>
      <c r="I6" s="4"/>
      <c r="J6" s="4"/>
    </row>
    <row r="7" ht="17.25" customHeight="1" spans="1:11" x14ac:dyDescent="0.25">
      <c r="A7" s="45"/>
      <c r="B7" s="6"/>
      <c r="C7" s="6"/>
      <c r="D7" s="6"/>
      <c r="E7" s="6"/>
      <c r="F7" s="6"/>
      <c r="G7" s="6"/>
      <c r="H7" s="7"/>
      <c r="I7" s="4"/>
      <c r="J7" s="4"/>
    </row>
    <row r="8" ht="17.25" customHeight="1" spans="1:11" x14ac:dyDescent="0.25">
      <c r="A8" s="75" t="s">
        <v>1955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321"/>
      <c r="I8" s="4"/>
      <c r="J8" s="4"/>
    </row>
    <row r="9" ht="17.25" customHeight="1" spans="1:11" x14ac:dyDescent="0.25">
      <c r="A9" s="45"/>
      <c r="B9" s="6"/>
      <c r="C9" s="6"/>
      <c r="D9" s="6"/>
      <c r="E9" s="6"/>
      <c r="F9" s="6"/>
      <c r="G9" s="6"/>
      <c r="H9" s="7"/>
      <c r="I9" s="4"/>
      <c r="J9" s="4"/>
    </row>
    <row r="10" ht="17.25" customHeight="1" spans="1:11" x14ac:dyDescent="0.25">
      <c r="A10" s="75" t="s">
        <v>1956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321"/>
      <c r="I10" s="4"/>
      <c r="J10" s="4"/>
    </row>
    <row r="11" ht="17.25" customHeight="1" spans="1:11" x14ac:dyDescent="0.25">
      <c r="A11" s="45"/>
      <c r="B11" s="6"/>
      <c r="C11" s="6"/>
      <c r="D11" s="6"/>
      <c r="E11" s="6"/>
      <c r="F11" s="6"/>
      <c r="G11" s="6"/>
      <c r="H11" s="7"/>
      <c r="I11" s="4"/>
      <c r="J11" s="4"/>
    </row>
    <row r="12" ht="17.25" customHeight="1" spans="1:11" x14ac:dyDescent="0.25">
      <c r="A12" s="75" t="s">
        <v>1957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321"/>
      <c r="I12" s="4"/>
      <c r="J12" s="4"/>
    </row>
    <row r="13" ht="17.25" customHeight="1" spans="1:11" x14ac:dyDescent="0.25">
      <c r="A13" s="45" t="s">
        <v>792</v>
      </c>
      <c r="B13" s="18">
        <v>-350</v>
      </c>
      <c r="C13" s="18">
        <v>-474</v>
      </c>
      <c r="D13" s="25"/>
      <c r="E13" s="18">
        <v>-146</v>
      </c>
      <c r="F13" s="18">
        <v>-894</v>
      </c>
      <c r="G13" s="25"/>
      <c r="H13" s="36"/>
      <c r="I13" s="4"/>
      <c r="J13" s="4"/>
    </row>
    <row r="14" ht="17.25" customHeight="1" spans="1:11" x14ac:dyDescent="0.25">
      <c r="A14" s="75" t="s">
        <v>1958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321"/>
      <c r="I14" s="4"/>
      <c r="J14" s="4"/>
    </row>
    <row r="15" ht="17.25" customHeight="1" spans="1:11" x14ac:dyDescent="0.25">
      <c r="A15" s="45" t="s">
        <v>300</v>
      </c>
      <c r="B15" s="18">
        <v>-223</v>
      </c>
      <c r="C15" s="18">
        <v>-304</v>
      </c>
      <c r="D15" s="18">
        <v>-43</v>
      </c>
      <c r="E15" s="18">
        <v>-499</v>
      </c>
      <c r="F15" s="18">
        <v>-1413</v>
      </c>
      <c r="G15" s="18">
        <v>-847</v>
      </c>
      <c r="H15" s="36"/>
      <c r="I15" s="4"/>
      <c r="J15" s="4"/>
    </row>
    <row r="16" ht="17.25" customHeight="1" spans="1:11" x14ac:dyDescent="0.25">
      <c r="A16" s="75" t="s">
        <v>1959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321"/>
      <c r="I16" s="4"/>
      <c r="J16" s="4"/>
    </row>
    <row r="17" ht="17.25" customHeight="1" spans="1:11" x14ac:dyDescent="0.25">
      <c r="A17" s="45"/>
      <c r="B17" s="6"/>
      <c r="C17" s="6"/>
      <c r="D17" s="6"/>
      <c r="E17" s="6"/>
      <c r="F17" s="6"/>
      <c r="G17" s="6"/>
      <c r="H17" s="7"/>
      <c r="I17" s="4"/>
      <c r="J17" s="4"/>
    </row>
    <row r="18" ht="17.25" customHeight="1" spans="1:11" x14ac:dyDescent="0.25">
      <c r="A18" s="75" t="s">
        <v>1960</v>
      </c>
      <c r="B18" s="76">
        <f>SUM(C21:C22)</f>
      </c>
      <c r="C18" s="76">
        <f>SUM(D21:D22)</f>
      </c>
      <c r="D18" s="76">
        <f>SUM(E21:E22)</f>
      </c>
      <c r="E18" s="76">
        <f>SUM(F21:F22)</f>
      </c>
      <c r="F18" s="76">
        <f>SUM(G21:G22)</f>
      </c>
      <c r="G18" s="76">
        <f>SUM(H21:H22)</f>
      </c>
      <c r="H18" s="321"/>
      <c r="I18" s="4"/>
      <c r="J18" s="4"/>
    </row>
    <row r="19" ht="17.25" customHeight="1" spans="1:11" x14ac:dyDescent="0.25">
      <c r="A19" s="45" t="s">
        <v>845</v>
      </c>
      <c r="B19" s="6"/>
      <c r="C19" s="6"/>
      <c r="D19" s="6"/>
      <c r="E19" s="6"/>
      <c r="F19" s="18">
        <v>-49</v>
      </c>
      <c r="G19" s="18">
        <v>-750</v>
      </c>
      <c r="H19" s="7"/>
      <c r="I19" s="4"/>
      <c r="J19" s="4"/>
    </row>
    <row r="20" ht="17.25" customHeight="1" spans="1:11" x14ac:dyDescent="0.25">
      <c r="A20" s="45" t="s">
        <v>867</v>
      </c>
      <c r="B20" s="6"/>
      <c r="C20" s="6"/>
      <c r="D20" s="18">
        <v>-31</v>
      </c>
      <c r="E20" s="18">
        <v>-1</v>
      </c>
      <c r="F20" s="6"/>
      <c r="G20" s="18">
        <v>-209</v>
      </c>
      <c r="H20" s="7"/>
      <c r="I20" s="4"/>
      <c r="J20" s="4"/>
    </row>
    <row r="21" ht="17.25" customHeight="1" spans="1:11" x14ac:dyDescent="0.25">
      <c r="A21" s="75" t="s">
        <v>1961</v>
      </c>
      <c r="B21" s="76">
        <f>SUM(C23:C25)</f>
      </c>
      <c r="C21" s="76">
        <f>SUM(D23:D25)</f>
      </c>
      <c r="D21" s="76">
        <f>SUM(E23:E25)</f>
      </c>
      <c r="E21" s="76">
        <f>SUM(F23:F25)</f>
      </c>
      <c r="F21" s="76">
        <f>SUM(G23:G25)</f>
      </c>
      <c r="G21" s="76">
        <f>SUM(H23:H25)</f>
      </c>
      <c r="H21" s="321"/>
      <c r="I21" s="4"/>
      <c r="J21" s="4"/>
    </row>
    <row r="22" ht="17.25" customHeight="1" spans="1:11" x14ac:dyDescent="0.25">
      <c r="A22" s="45"/>
      <c r="B22" s="6"/>
      <c r="C22" s="6"/>
      <c r="D22" s="6"/>
      <c r="E22" s="6"/>
      <c r="F22" s="6"/>
      <c r="G22" s="6"/>
      <c r="H22" s="7"/>
      <c r="I22" s="4"/>
      <c r="J22" s="4"/>
    </row>
    <row r="23" ht="17.25" customHeight="1" spans="1:11" x14ac:dyDescent="0.25">
      <c r="A23" s="45"/>
      <c r="B23" s="6"/>
      <c r="C23" s="6"/>
      <c r="D23" s="6"/>
      <c r="E23" s="6"/>
      <c r="F23" s="6"/>
      <c r="G23" s="6"/>
      <c r="H23" s="7"/>
      <c r="I23" s="4"/>
      <c r="J23" s="4"/>
    </row>
    <row r="24" ht="17.25" customHeight="1" spans="1:11" x14ac:dyDescent="0.25">
      <c r="A24" s="45"/>
      <c r="B24" s="6"/>
      <c r="C24" s="6"/>
      <c r="D24" s="6"/>
      <c r="E24" s="6"/>
      <c r="F24" s="6"/>
      <c r="G24" s="6"/>
      <c r="H24" s="7"/>
      <c r="I24" s="4"/>
      <c r="J24" s="4"/>
    </row>
    <row r="25" ht="17.25" customHeight="1" spans="1:11" x14ac:dyDescent="0.25">
      <c r="A25" s="45"/>
      <c r="B25" s="6"/>
      <c r="C25" s="6"/>
      <c r="D25" s="6"/>
      <c r="E25" s="6"/>
      <c r="F25" s="6"/>
      <c r="G25" s="6"/>
      <c r="H25" s="7"/>
      <c r="I25" s="4"/>
      <c r="J25" s="4"/>
    </row>
    <row r="26" ht="17.25" customHeight="1" spans="1:11" x14ac:dyDescent="0.25">
      <c r="A26" s="125"/>
      <c r="B26" s="48"/>
      <c r="C26" s="48"/>
      <c r="D26" s="48"/>
      <c r="E26" s="48"/>
      <c r="F26" s="48"/>
      <c r="G26" s="48"/>
      <c r="H26" s="50"/>
      <c r="I26" s="4"/>
      <c r="J26" s="4"/>
    </row>
    <row r="27" ht="17.25" customHeight="1" spans="1:11" x14ac:dyDescent="0.25">
      <c r="A27" s="29" t="s">
        <v>1007</v>
      </c>
      <c r="B27" s="176">
        <v>1178</v>
      </c>
      <c r="C27" s="176">
        <v>1710</v>
      </c>
      <c r="D27" s="176">
        <v>150</v>
      </c>
      <c r="E27" s="176">
        <v>646</v>
      </c>
      <c r="F27" s="176">
        <v>2356</v>
      </c>
      <c r="G27" s="176">
        <v>1806</v>
      </c>
      <c r="H27" s="32"/>
      <c r="I27" s="8" t="s">
        <v>1962</v>
      </c>
      <c r="J27" s="4"/>
    </row>
    <row r="28" ht="17.25" customHeight="1" spans="1:11" x14ac:dyDescent="0.25">
      <c r="A28" s="14" t="s">
        <v>1963</v>
      </c>
      <c r="B28" s="15"/>
      <c r="C28" s="13"/>
      <c r="D28" s="13"/>
      <c r="E28" s="13"/>
      <c r="F28" s="13"/>
      <c r="G28" s="13"/>
      <c r="H28" s="4"/>
      <c r="I28" s="4"/>
      <c r="J28" s="4"/>
    </row>
    <row r="29" ht="17.25" customHeight="1" spans="1:11" x14ac:dyDescent="0.25">
      <c r="A29" s="256" t="s">
        <v>1964</v>
      </c>
      <c r="B29" s="13"/>
      <c r="C29" s="13"/>
      <c r="D29" s="13"/>
      <c r="E29" s="13"/>
      <c r="F29" s="13"/>
      <c r="G29" s="13"/>
      <c r="H29" s="4"/>
      <c r="I29" s="4"/>
      <c r="J29" s="4"/>
    </row>
    <row r="30" ht="17.25" customHeight="1" spans="1:11" x14ac:dyDescent="0.25">
      <c r="A30" s="256" t="s">
        <v>1965</v>
      </c>
      <c r="B30" s="13"/>
      <c r="C30" s="13"/>
      <c r="D30" s="13"/>
      <c r="E30" s="13"/>
      <c r="F30" s="13"/>
      <c r="G30" s="13"/>
      <c r="H30" s="4"/>
      <c r="I30" s="4"/>
      <c r="J30" s="4"/>
    </row>
    <row r="31" ht="17.25" customHeight="1" spans="1:11" x14ac:dyDescent="0.25">
      <c r="A31" s="256"/>
      <c r="B31" s="13"/>
      <c r="C31" s="13"/>
      <c r="D31" s="13"/>
      <c r="E31" s="13"/>
      <c r="F31" s="13"/>
      <c r="G31" s="13"/>
      <c r="H31" s="4"/>
      <c r="I31" s="4"/>
      <c r="J31" s="4"/>
    </row>
    <row r="32" ht="17.25" customHeight="1" spans="1:11" x14ac:dyDescent="0.25">
      <c r="A32" s="256" t="s">
        <v>1966</v>
      </c>
      <c r="B32" s="13"/>
      <c r="C32" s="13"/>
      <c r="D32" s="13"/>
      <c r="E32" s="13"/>
      <c r="F32" s="13"/>
      <c r="G32" s="13"/>
      <c r="H32" s="4"/>
      <c r="I32" s="4"/>
      <c r="J32" s="4"/>
    </row>
    <row r="33" ht="17.25" customHeight="1" spans="1:11" x14ac:dyDescent="0.25">
      <c r="A33" s="256"/>
      <c r="B33" s="13"/>
      <c r="C33" s="13"/>
      <c r="D33" s="13"/>
      <c r="E33" s="13"/>
      <c r="F33" s="13"/>
      <c r="G33" s="13"/>
      <c r="H33" s="4"/>
      <c r="I33" s="4"/>
      <c r="J33" s="4"/>
    </row>
    <row r="34" ht="17.25" customHeight="1" spans="1:11" x14ac:dyDescent="0.25">
      <c r="A34" s="256" t="s">
        <v>1967</v>
      </c>
      <c r="B34" s="13"/>
      <c r="C34" s="13"/>
      <c r="D34" s="13"/>
      <c r="E34" s="13"/>
      <c r="F34" s="13"/>
      <c r="G34" s="13"/>
      <c r="H34" s="4"/>
      <c r="I34" s="4"/>
      <c r="J34" s="4"/>
    </row>
    <row r="35" ht="17.25" customHeight="1" spans="1:11" x14ac:dyDescent="0.25">
      <c r="A35" s="256" t="s">
        <v>1968</v>
      </c>
      <c r="B35" s="13"/>
      <c r="C35" s="13"/>
      <c r="D35" s="13"/>
      <c r="E35" s="13"/>
      <c r="F35" s="13"/>
      <c r="G35" s="13"/>
      <c r="H35" s="4"/>
      <c r="I35" s="4"/>
      <c r="J35" s="4"/>
    </row>
    <row r="36" spans="1:7" x14ac:dyDescent="0.25">
      <c r="A36" s="1" t="s">
        <v>0</v>
      </c>
      <c r="B36" s="11" t="s">
        <v>69</v>
      </c>
      <c r="C36" s="11" t="s">
        <v>8</v>
      </c>
      <c r="D36" s="11" t="s">
        <v>7</v>
      </c>
      <c r="E36" s="11" t="s">
        <v>4</v>
      </c>
      <c r="F36" s="11" t="s">
        <v>9</v>
      </c>
      <c r="G36" s="11" t="s">
        <v>11</v>
      </c>
    </row>
    <row r="37" spans="1:8" x14ac:dyDescent="0.25">
      <c r="A37" s="1" t="s">
        <v>3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4">
        <v>0</v>
      </c>
    </row>
    <row r="38" spans="1:7" x14ac:dyDescent="0.25">
      <c r="A38" s="1"/>
      <c r="B38" s="11">
        <v>300</v>
      </c>
      <c r="C38" s="11">
        <v>600</v>
      </c>
      <c r="D38" s="11">
        <v>100</v>
      </c>
      <c r="E38" s="11">
        <v>100</v>
      </c>
      <c r="F38" s="11">
        <v>600</v>
      </c>
      <c r="G38" s="11">
        <v>1000</v>
      </c>
    </row>
    <row r="39" spans="1:7" x14ac:dyDescent="0.25">
      <c r="A39" s="1"/>
      <c r="B39" s="11">
        <v>300</v>
      </c>
      <c r="C39" s="11">
        <v>510</v>
      </c>
      <c r="D39" s="11">
        <v>50</v>
      </c>
      <c r="E39" s="11">
        <v>350</v>
      </c>
      <c r="F39" s="11">
        <v>856</v>
      </c>
      <c r="G39" s="11">
        <v>806</v>
      </c>
    </row>
    <row r="40" spans="1:7" x14ac:dyDescent="0.25">
      <c r="A40" s="1"/>
      <c r="B40" s="11">
        <v>455</v>
      </c>
      <c r="C40" s="11">
        <v>600</v>
      </c>
      <c r="D40" s="11">
        <v>0</v>
      </c>
      <c r="E40" s="11">
        <v>196</v>
      </c>
      <c r="F40" s="11">
        <v>900</v>
      </c>
      <c r="G40" s="11">
        <v>0</v>
      </c>
    </row>
    <row r="41" spans="1:7" x14ac:dyDescent="0.25">
      <c r="A41" s="1"/>
      <c r="B41" s="11">
        <v>123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</row>
    <row r="42" spans="1:7" x14ac:dyDescent="0.25">
      <c r="A42" s="1"/>
      <c r="B42" s="11">
        <v>-350</v>
      </c>
      <c r="C42" s="11">
        <v>-474</v>
      </c>
      <c r="D42" s="11">
        <v>0</v>
      </c>
      <c r="E42" s="11">
        <v>-146</v>
      </c>
      <c r="F42" s="11">
        <v>-894</v>
      </c>
      <c r="G42" s="11">
        <v>0</v>
      </c>
    </row>
    <row r="43" spans="1:7" x14ac:dyDescent="0.25">
      <c r="A43" s="1"/>
      <c r="B43" s="11">
        <v>-223</v>
      </c>
      <c r="C43" s="11">
        <v>-304</v>
      </c>
      <c r="D43" s="11">
        <v>-43</v>
      </c>
      <c r="E43" s="11">
        <v>-499</v>
      </c>
      <c r="F43" s="11">
        <v>-1413</v>
      </c>
      <c r="G43" s="11">
        <v>-847</v>
      </c>
    </row>
    <row r="44" spans="1:7" x14ac:dyDescent="0.25">
      <c r="A44" s="1"/>
      <c r="B44" s="11">
        <v>0</v>
      </c>
      <c r="C44" s="11">
        <v>0</v>
      </c>
      <c r="D44" s="11">
        <v>0</v>
      </c>
      <c r="E44" s="11">
        <v>0</v>
      </c>
      <c r="F44" s="11">
        <v>-49</v>
      </c>
      <c r="G44" s="11">
        <v>-750</v>
      </c>
    </row>
    <row r="45" spans="1:7" x14ac:dyDescent="0.25">
      <c r="A45" s="1"/>
      <c r="B45" s="11">
        <v>0</v>
      </c>
      <c r="C45" s="11">
        <v>0</v>
      </c>
      <c r="D45" s="11">
        <v>-31</v>
      </c>
      <c r="E45" s="11">
        <v>-1</v>
      </c>
      <c r="F45" s="11">
        <v>0</v>
      </c>
      <c r="G45" s="11">
        <v>-209</v>
      </c>
    </row>
    <row r="46" spans="1:7" x14ac:dyDescent="0.25">
      <c r="A46" s="1" t="s">
        <v>3</v>
      </c>
      <c r="B46" s="11">
        <v>605</v>
      </c>
      <c r="C46" s="11">
        <v>932</v>
      </c>
      <c r="D46" s="11">
        <v>76</v>
      </c>
      <c r="E46" s="11">
        <v>0</v>
      </c>
      <c r="F46" s="11">
        <v>0</v>
      </c>
      <c r="G46" s="11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spans="1:4" x14ac:dyDescent="0.25">
      <c r="A1" s="3" t="s">
        <v>0</v>
      </c>
      <c r="B1" s="2" t="s">
        <v>170</v>
      </c>
      <c r="C1" s="2" t="s">
        <v>841</v>
      </c>
      <c r="D1" s="2" t="s">
        <v>32</v>
      </c>
    </row>
    <row r="2" spans="1:5" x14ac:dyDescent="0.25">
      <c r="A2" s="3" t="s">
        <v>3</v>
      </c>
      <c r="B2" s="2">
        <v>0</v>
      </c>
      <c r="C2" s="2">
        <v>0</v>
      </c>
      <c r="D2" s="2">
        <v>0</v>
      </c>
      <c r="E2" s="3">
        <v>0</v>
      </c>
    </row>
    <row r="3" spans="1:4" x14ac:dyDescent="0.25">
      <c r="A3" s="3"/>
      <c r="B3" s="2">
        <v>1000</v>
      </c>
      <c r="C3" s="2">
        <v>100</v>
      </c>
      <c r="D3" s="2">
        <v>2200</v>
      </c>
    </row>
    <row r="4" spans="1:4" x14ac:dyDescent="0.25">
      <c r="A4" s="3" t="s">
        <v>3</v>
      </c>
      <c r="B4" s="2">
        <v>1000</v>
      </c>
      <c r="C4" s="2">
        <v>100</v>
      </c>
      <c r="D4" s="2">
        <v>2200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11" customWidth="1"/>
    <col min="6" max="6" width="9.290714285714287" style="11" customWidth="1"/>
    <col min="7" max="7" width="12.43357142857143" style="4" customWidth="1"/>
  </cols>
  <sheetData>
    <row r="6" ht="17.25" customHeight="1" spans="1:8" x14ac:dyDescent="0.25">
      <c r="A6" s="75" t="s">
        <v>1639</v>
      </c>
      <c r="B6" s="76">
        <f>SUM(C8:C10)</f>
      </c>
      <c r="C6" s="76">
        <f>SUM(D8:D10)</f>
      </c>
      <c r="D6" s="76">
        <f>SUM(E8:E10)</f>
      </c>
      <c r="E6" s="76">
        <f>SUM(F8:F10)</f>
      </c>
      <c r="F6" s="76">
        <f>SUM(G8:G10)</f>
      </c>
      <c r="G6" s="4"/>
    </row>
    <row r="7" ht="17.25" customHeight="1" spans="1:8" x14ac:dyDescent="0.25">
      <c r="A7" s="45"/>
      <c r="B7" s="79"/>
      <c r="C7" s="146"/>
      <c r="D7" s="79"/>
      <c r="E7" s="79"/>
      <c r="F7" s="79"/>
      <c r="G7" s="4"/>
    </row>
    <row r="8" ht="17.25" customHeight="1" spans="1:8" x14ac:dyDescent="0.25">
      <c r="A8" s="141" t="s">
        <v>1925</v>
      </c>
      <c r="B8" s="167">
        <f>SUM(C11:C12)</f>
      </c>
      <c r="C8" s="167">
        <f>SUM(D11:D12)</f>
      </c>
      <c r="D8" s="167">
        <f>SUM(E11:E12)</f>
      </c>
      <c r="E8" s="167">
        <f>SUM(F11:F12)</f>
      </c>
      <c r="F8" s="159">
        <f>SUM(G11:G12)</f>
      </c>
      <c r="G8" s="42" t="s">
        <v>1969</v>
      </c>
    </row>
    <row r="9" ht="17.25" customHeight="1" spans="1:8" x14ac:dyDescent="0.25">
      <c r="A9" s="45"/>
      <c r="B9" s="79"/>
      <c r="C9" s="146"/>
      <c r="D9" s="79"/>
      <c r="E9" s="79"/>
      <c r="F9" s="79"/>
      <c r="G9" s="4"/>
    </row>
    <row r="10" ht="17.25" customHeight="1" spans="1:8" x14ac:dyDescent="0.25">
      <c r="A10" s="45"/>
      <c r="B10" s="79"/>
      <c r="C10" s="79"/>
      <c r="D10" s="79"/>
      <c r="E10" s="79"/>
      <c r="F10" s="146"/>
      <c r="G10" s="4"/>
    </row>
    <row r="11" ht="17.25" customHeight="1" spans="1:8" x14ac:dyDescent="0.25">
      <c r="A11" s="45"/>
      <c r="B11" s="79"/>
      <c r="C11" s="79"/>
      <c r="D11" s="79"/>
      <c r="E11" s="79"/>
      <c r="F11" s="79"/>
      <c r="G11" s="4"/>
    </row>
    <row r="12" ht="17.25" customHeight="1" spans="1:8" x14ac:dyDescent="0.25">
      <c r="A12" s="45"/>
      <c r="B12" s="146"/>
      <c r="C12" s="146"/>
      <c r="D12" s="79"/>
      <c r="E12" s="146"/>
      <c r="F12" s="79"/>
      <c r="G12" s="4"/>
    </row>
    <row r="13" ht="17.25" customHeight="1" spans="1:8" x14ac:dyDescent="0.25">
      <c r="A13" s="12"/>
      <c r="B13" s="13"/>
      <c r="C13" s="13"/>
      <c r="D13" s="13"/>
      <c r="E13" s="13"/>
      <c r="F13" s="13"/>
      <c r="G13" s="4"/>
    </row>
    <row r="14" ht="17.25" customHeight="1" spans="1:8" x14ac:dyDescent="0.25">
      <c r="A14" s="604" t="s">
        <v>1970</v>
      </c>
      <c r="B14" s="13"/>
      <c r="C14" s="13"/>
      <c r="D14" s="13"/>
      <c r="E14" s="13"/>
      <c r="F14" s="13"/>
      <c r="G14" s="4"/>
    </row>
    <row r="15" spans="1:6" x14ac:dyDescent="0.25">
      <c r="A15" s="1" t="s">
        <v>0</v>
      </c>
      <c r="B15" s="11" t="s">
        <v>14</v>
      </c>
      <c r="C15" s="11" t="s">
        <v>6</v>
      </c>
      <c r="D15" s="11" t="s">
        <v>8</v>
      </c>
      <c r="E15" s="11" t="s">
        <v>10</v>
      </c>
      <c r="F15" s="11" t="s">
        <v>13</v>
      </c>
    </row>
    <row r="16" spans="1:7" x14ac:dyDescent="0.25">
      <c r="A16" s="1" t="s">
        <v>3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4">
        <v>0</v>
      </c>
    </row>
    <row r="17" spans="1:6" x14ac:dyDescent="0.25">
      <c r="A17" s="1"/>
      <c r="B17" s="11">
        <v>30</v>
      </c>
      <c r="C17" s="11">
        <v>96</v>
      </c>
      <c r="D17" s="11">
        <v>96</v>
      </c>
      <c r="E17" s="11">
        <v>10</v>
      </c>
      <c r="F17" s="11">
        <v>196</v>
      </c>
    </row>
    <row r="18" spans="1:6" x14ac:dyDescent="0.25">
      <c r="A18" s="1"/>
      <c r="B18" s="11">
        <v>-30</v>
      </c>
      <c r="C18" s="11">
        <v>-96</v>
      </c>
      <c r="D18" s="11">
        <v>-96</v>
      </c>
      <c r="E18" s="11">
        <v>0</v>
      </c>
      <c r="F18" s="11">
        <v>-189</v>
      </c>
    </row>
    <row r="19" spans="1:6" x14ac:dyDescent="0.25">
      <c r="A19" s="1"/>
      <c r="B19" s="11">
        <v>0</v>
      </c>
      <c r="C19" s="11">
        <v>0</v>
      </c>
      <c r="D19" s="11">
        <v>0</v>
      </c>
      <c r="E19" s="11">
        <v>-10</v>
      </c>
      <c r="F19" s="11">
        <v>0</v>
      </c>
    </row>
    <row r="20" spans="1:6" x14ac:dyDescent="0.25">
      <c r="A20" s="1" t="s">
        <v>3</v>
      </c>
      <c r="B20" s="11">
        <v>0</v>
      </c>
      <c r="C20" s="11">
        <v>0</v>
      </c>
      <c r="D20" s="11">
        <v>0</v>
      </c>
      <c r="E20" s="11">
        <v>0</v>
      </c>
      <c r="F20" s="11">
        <v>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Z15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11" customWidth="1"/>
    <col min="14" max="14" width="11.576428571428572" style="11" customWidth="1"/>
    <col min="15" max="15" width="12.005" style="11" customWidth="1"/>
    <col min="16" max="16" width="11.576428571428572" style="11" customWidth="1"/>
    <col min="17" max="19" width="11.862142857142858" style="11" customWidth="1"/>
    <col min="20" max="23" width="9.576428571428572" style="11" customWidth="1"/>
    <col min="24" max="24" width="8.576428571428572" style="11" customWidth="1"/>
    <col min="25" max="25" width="12.43357142857143" style="4" customWidth="1"/>
  </cols>
  <sheetData>
    <row r="6" ht="17.25" customHeight="1" spans="1:26" x14ac:dyDescent="0.25">
      <c r="A6" s="75" t="s">
        <v>1971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76">
        <f>SUM(J7:J10)</f>
      </c>
      <c r="J6" s="76">
        <f>SUM(K7:K10)</f>
      </c>
      <c r="K6" s="76">
        <f>SUM(L7:L10)</f>
      </c>
      <c r="L6" s="76">
        <f>SUM(M7:M10)</f>
      </c>
      <c r="M6" s="76">
        <f>SUM(N7:N10)</f>
      </c>
      <c r="N6" s="76">
        <f>SUM(O7:O10)</f>
      </c>
      <c r="O6" s="76">
        <f>SUM(P7:P10)</f>
      </c>
      <c r="P6" s="76">
        <f>SUM(Q7:Q10)</f>
      </c>
      <c r="Q6" s="76">
        <f>SUM(R7:R10)</f>
      </c>
      <c r="R6" s="76">
        <f>SUM(S7:S10)</f>
      </c>
      <c r="S6" s="76">
        <f>SUM(T7:T10)</f>
      </c>
      <c r="T6" s="76">
        <f>SUM(U7:U10)</f>
      </c>
      <c r="U6" s="76">
        <f>SUM(V7:V10)</f>
      </c>
      <c r="V6" s="189"/>
      <c r="W6" s="189"/>
      <c r="X6" s="76">
        <f>SUM(Y7:Y10)</f>
      </c>
      <c r="Y6" s="4"/>
    </row>
    <row r="7" ht="17.25" customHeight="1" spans="1:26" x14ac:dyDescent="0.25">
      <c r="A7" s="45">
        <v>44260</v>
      </c>
      <c r="B7" s="79"/>
      <c r="C7" s="79"/>
      <c r="D7" s="79"/>
      <c r="E7" s="79"/>
      <c r="F7" s="79"/>
      <c r="G7" s="79"/>
      <c r="H7" s="395"/>
      <c r="I7" s="395"/>
      <c r="J7" s="395"/>
      <c r="K7" s="395"/>
      <c r="L7" s="395"/>
      <c r="M7" s="395"/>
      <c r="N7" s="395"/>
      <c r="O7" s="395"/>
      <c r="P7" s="166">
        <v>40</v>
      </c>
      <c r="Q7" s="166">
        <v>40</v>
      </c>
      <c r="R7" s="166">
        <v>500</v>
      </c>
      <c r="S7" s="344"/>
      <c r="T7" s="344"/>
      <c r="U7" s="344"/>
      <c r="V7" s="344"/>
      <c r="W7" s="344"/>
      <c r="X7" s="79"/>
      <c r="Y7" s="42" t="s">
        <v>1972</v>
      </c>
    </row>
    <row r="8" ht="17.25" customHeight="1" spans="1:26" x14ac:dyDescent="0.25">
      <c r="A8" s="5" t="s">
        <v>1973</v>
      </c>
      <c r="B8" s="49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19">
        <v>20</v>
      </c>
      <c r="O8" s="19">
        <v>20</v>
      </c>
      <c r="P8" s="49"/>
      <c r="Q8" s="49"/>
      <c r="R8" s="47">
        <v>500</v>
      </c>
      <c r="S8" s="48"/>
      <c r="T8" s="48"/>
      <c r="U8" s="48"/>
      <c r="V8" s="48"/>
      <c r="W8" s="48"/>
      <c r="X8" s="49"/>
      <c r="Y8" s="42" t="s">
        <v>1972</v>
      </c>
    </row>
    <row r="9" ht="17.25" customHeight="1" spans="1:26" x14ac:dyDescent="0.25">
      <c r="A9" s="5">
        <v>44260</v>
      </c>
      <c r="B9" s="25"/>
      <c r="C9" s="25"/>
      <c r="D9" s="18">
        <v>-25</v>
      </c>
      <c r="E9" s="18">
        <v>-10</v>
      </c>
      <c r="F9" s="25"/>
      <c r="G9" s="25"/>
      <c r="H9" s="25"/>
      <c r="I9" s="25"/>
      <c r="J9" s="25"/>
      <c r="K9" s="25"/>
      <c r="L9" s="25"/>
      <c r="M9" s="18">
        <v>-3</v>
      </c>
      <c r="N9" s="25"/>
      <c r="O9" s="25"/>
      <c r="P9" s="25"/>
      <c r="Q9" s="25"/>
      <c r="R9" s="25"/>
      <c r="S9" s="18">
        <v>-70</v>
      </c>
      <c r="T9" s="6"/>
      <c r="U9" s="6"/>
      <c r="V9" s="6"/>
      <c r="W9" s="6"/>
      <c r="X9" s="25"/>
      <c r="Y9" s="4"/>
    </row>
    <row r="10" ht="17.25" customHeight="1" spans="1:26" x14ac:dyDescent="0.25">
      <c r="A10" s="23">
        <v>44291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18">
        <v>55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4"/>
    </row>
    <row r="11" ht="17.25" customHeight="1" spans="1:26" x14ac:dyDescent="0.25">
      <c r="A11" s="605" t="s">
        <v>1974</v>
      </c>
      <c r="B11" s="483"/>
      <c r="C11" s="483"/>
      <c r="D11" s="483"/>
      <c r="E11" s="483"/>
      <c r="F11" s="483"/>
      <c r="G11" s="483"/>
      <c r="H11" s="483"/>
      <c r="I11" s="483"/>
      <c r="J11" s="483"/>
      <c r="K11" s="483"/>
      <c r="L11" s="483"/>
      <c r="M11" s="483"/>
      <c r="N11" s="483"/>
      <c r="O11" s="483"/>
      <c r="P11" s="483"/>
      <c r="Q11" s="483"/>
      <c r="R11" s="606">
        <v>-500</v>
      </c>
      <c r="S11" s="483"/>
      <c r="T11" s="483"/>
      <c r="U11" s="483"/>
      <c r="V11" s="483"/>
      <c r="W11" s="483"/>
      <c r="X11" s="483"/>
      <c r="Y11" s="165" t="s">
        <v>1975</v>
      </c>
    </row>
    <row r="12" ht="17.25" customHeight="1" spans="1:26" x14ac:dyDescent="0.25">
      <c r="A12" s="605">
        <v>44291</v>
      </c>
      <c r="B12" s="483"/>
      <c r="C12" s="483"/>
      <c r="D12" s="483"/>
      <c r="E12" s="483"/>
      <c r="F12" s="483"/>
      <c r="G12" s="483"/>
      <c r="H12" s="483"/>
      <c r="I12" s="483"/>
      <c r="J12" s="483"/>
      <c r="K12" s="483"/>
      <c r="L12" s="483"/>
      <c r="M12" s="483"/>
      <c r="N12" s="483"/>
      <c r="O12" s="483"/>
      <c r="P12" s="483"/>
      <c r="Q12" s="483"/>
      <c r="R12" s="606">
        <v>-150</v>
      </c>
      <c r="S12" s="483"/>
      <c r="T12" s="483"/>
      <c r="U12" s="483"/>
      <c r="V12" s="483"/>
      <c r="W12" s="483"/>
      <c r="X12" s="483"/>
      <c r="Y12" s="165" t="s">
        <v>1975</v>
      </c>
    </row>
    <row r="13" ht="17.25" customHeight="1" spans="1:26" x14ac:dyDescent="0.25">
      <c r="A13" s="23" t="s">
        <v>1976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18">
        <v>-189</v>
      </c>
      <c r="S13" s="6"/>
      <c r="T13" s="6"/>
      <c r="U13" s="6"/>
      <c r="V13" s="6"/>
      <c r="W13" s="6"/>
      <c r="X13" s="6"/>
      <c r="Y13" s="4"/>
    </row>
    <row r="14" ht="17.25" customHeight="1" spans="1:26" x14ac:dyDescent="0.25">
      <c r="A14" s="5" t="s">
        <v>1977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18">
        <v>-161</v>
      </c>
      <c r="S14" s="6"/>
      <c r="T14" s="6"/>
      <c r="U14" s="6"/>
      <c r="V14" s="6"/>
      <c r="W14" s="6"/>
      <c r="X14" s="6"/>
      <c r="Y14" s="4"/>
    </row>
    <row r="15" ht="17.25" customHeight="1" spans="1:26" x14ac:dyDescent="0.25">
      <c r="A15" s="5" t="s">
        <v>1978</v>
      </c>
      <c r="B15" s="25"/>
      <c r="C15" s="18">
        <v>50</v>
      </c>
      <c r="D15" s="25"/>
      <c r="E15" s="25"/>
      <c r="F15" s="18">
        <v>20</v>
      </c>
      <c r="G15" s="18">
        <v>20</v>
      </c>
      <c r="H15" s="18">
        <v>50</v>
      </c>
      <c r="I15" s="18">
        <v>20</v>
      </c>
      <c r="J15" s="18">
        <v>20</v>
      </c>
      <c r="K15" s="18">
        <v>100</v>
      </c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4"/>
    </row>
    <row r="16" ht="17.25" customHeight="1" spans="1:26" x14ac:dyDescent="0.25">
      <c r="A16" s="75" t="s">
        <v>1979</v>
      </c>
      <c r="B16" s="76">
        <f>SUM(C11:C20)</f>
      </c>
      <c r="C16" s="76">
        <f>SUM(D11:D20)</f>
      </c>
      <c r="D16" s="76">
        <f>SUM(E11:E20)</f>
      </c>
      <c r="E16" s="76">
        <f>SUM(F11:F20)</f>
      </c>
      <c r="F16" s="76">
        <f>SUM(G11:G20)</f>
      </c>
      <c r="G16" s="76">
        <f>SUM(H11:H20)</f>
      </c>
      <c r="H16" s="76">
        <f>SUM(I11:I20)</f>
      </c>
      <c r="I16" s="76">
        <f>SUM(J11:J20)</f>
      </c>
      <c r="J16" s="76">
        <f>SUM(K11:K20)</f>
      </c>
      <c r="K16" s="76">
        <f>SUM(L11:L20)</f>
      </c>
      <c r="L16" s="76">
        <f>SUM(M11:M20)</f>
      </c>
      <c r="M16" s="76">
        <f>SUM(N11:N20)</f>
      </c>
      <c r="N16" s="76">
        <f>SUM(O11:O20)</f>
      </c>
      <c r="O16" s="76">
        <f>SUM(P11:P20)</f>
      </c>
      <c r="P16" s="76">
        <f>SUM(Q11:Q20)</f>
      </c>
      <c r="Q16" s="76">
        <f>SUM(R11:R20)</f>
      </c>
      <c r="R16" s="76">
        <f>SUM(S11:S20)</f>
      </c>
      <c r="S16" s="76">
        <f>SUM(T11:T20)</f>
      </c>
      <c r="T16" s="76">
        <f>SUM(U11:U20)</f>
      </c>
      <c r="U16" s="76">
        <f>SUM(V11:V20)</f>
      </c>
      <c r="V16" s="189"/>
      <c r="W16" s="189"/>
      <c r="X16" s="76">
        <f>SUM(Y11:Y20)</f>
      </c>
      <c r="Y16" s="4"/>
    </row>
    <row r="17" ht="17.25" customHeight="1" spans="1:26" x14ac:dyDescent="0.25">
      <c r="A17" s="5">
        <v>44292</v>
      </c>
      <c r="B17" s="25"/>
      <c r="C17" s="25"/>
      <c r="D17" s="25"/>
      <c r="E17" s="25"/>
      <c r="F17" s="25"/>
      <c r="G17" s="25"/>
      <c r="H17" s="18">
        <v>50</v>
      </c>
      <c r="I17" s="18">
        <v>40</v>
      </c>
      <c r="J17" s="25"/>
      <c r="K17" s="18">
        <v>100</v>
      </c>
      <c r="L17" s="18">
        <v>25</v>
      </c>
      <c r="M17" s="18">
        <v>15</v>
      </c>
      <c r="N17" s="25"/>
      <c r="O17" s="25"/>
      <c r="P17" s="25"/>
      <c r="Q17" s="25"/>
      <c r="R17" s="25"/>
      <c r="S17" s="18">
        <v>10</v>
      </c>
      <c r="T17" s="25"/>
      <c r="U17" s="25"/>
      <c r="V17" s="25"/>
      <c r="W17" s="25"/>
      <c r="X17" s="25"/>
      <c r="Y17" s="4"/>
    </row>
    <row r="18" ht="17.25" customHeight="1" spans="1:26" x14ac:dyDescent="0.25">
      <c r="A18" s="5" t="s">
        <v>1980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8">
        <v>-32</v>
      </c>
      <c r="Q18" s="6"/>
      <c r="R18" s="6"/>
      <c r="S18" s="6"/>
      <c r="T18" s="6"/>
      <c r="U18" s="6"/>
      <c r="V18" s="6"/>
      <c r="W18" s="6"/>
      <c r="X18" s="6"/>
      <c r="Y18" s="4"/>
    </row>
    <row r="19" ht="17.25" customHeight="1" spans="1:26" x14ac:dyDescent="0.25">
      <c r="A19" s="5">
        <v>44445</v>
      </c>
      <c r="B19" s="18">
        <v>10</v>
      </c>
      <c r="C19" s="25"/>
      <c r="D19" s="25"/>
      <c r="E19" s="25"/>
      <c r="F19" s="25"/>
      <c r="G19" s="25"/>
      <c r="H19" s="27">
        <v>100</v>
      </c>
      <c r="I19" s="18">
        <v>100</v>
      </c>
      <c r="J19" s="18">
        <v>100</v>
      </c>
      <c r="K19" s="25"/>
      <c r="L19" s="18">
        <v>30</v>
      </c>
      <c r="M19" s="18">
        <v>30</v>
      </c>
      <c r="N19" s="25"/>
      <c r="O19" s="25"/>
      <c r="P19" s="25"/>
      <c r="Q19" s="25"/>
      <c r="R19" s="25"/>
      <c r="S19" s="18">
        <v>30</v>
      </c>
      <c r="T19" s="25"/>
      <c r="U19" s="25"/>
      <c r="V19" s="25"/>
      <c r="W19" s="25"/>
      <c r="X19" s="25"/>
      <c r="Y19" s="4"/>
    </row>
    <row r="20" ht="17.25" customHeight="1" spans="1:26" x14ac:dyDescent="0.25">
      <c r="A20" s="5" t="s">
        <v>82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18">
        <v>-55</v>
      </c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4"/>
    </row>
    <row r="21" ht="17.25" customHeight="1" spans="1:26" x14ac:dyDescent="0.25">
      <c r="A21" s="5" t="s">
        <v>1981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18">
        <v>75</v>
      </c>
      <c r="M21" s="18">
        <v>30</v>
      </c>
      <c r="N21" s="25"/>
      <c r="O21" s="25"/>
      <c r="P21" s="25"/>
      <c r="Q21" s="25"/>
      <c r="R21" s="25"/>
      <c r="S21" s="18">
        <v>30</v>
      </c>
      <c r="T21" s="18">
        <v>50</v>
      </c>
      <c r="U21" s="25"/>
      <c r="V21" s="25"/>
      <c r="W21" s="25"/>
      <c r="X21" s="25"/>
      <c r="Y21" s="4"/>
    </row>
    <row r="22" ht="17.25" customHeight="1" spans="1:26" x14ac:dyDescent="0.25">
      <c r="A22" s="5" t="s">
        <v>1981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18">
        <v>-5</v>
      </c>
      <c r="P22" s="25"/>
      <c r="Q22" s="25"/>
      <c r="R22" s="25"/>
      <c r="S22" s="25"/>
      <c r="T22" s="25"/>
      <c r="U22" s="25"/>
      <c r="V22" s="25"/>
      <c r="W22" s="25"/>
      <c r="X22" s="25"/>
      <c r="Y22" s="4"/>
    </row>
    <row r="23" ht="17.25" customHeight="1" spans="1:26" x14ac:dyDescent="0.25">
      <c r="A23" s="5" t="s">
        <v>1982</v>
      </c>
      <c r="B23" s="25"/>
      <c r="C23" s="18">
        <v>-18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18">
        <v>-17</v>
      </c>
      <c r="O23" s="18">
        <v>-14</v>
      </c>
      <c r="P23" s="18">
        <v>-8</v>
      </c>
      <c r="Q23" s="18">
        <v>-39</v>
      </c>
      <c r="R23" s="25"/>
      <c r="S23" s="25"/>
      <c r="T23" s="25"/>
      <c r="U23" s="25"/>
      <c r="V23" s="25"/>
      <c r="W23" s="25"/>
      <c r="X23" s="25"/>
      <c r="Y23" s="4"/>
    </row>
    <row r="24" ht="17.25" customHeight="1" spans="1:26" x14ac:dyDescent="0.25">
      <c r="A24" s="5" t="s">
        <v>608</v>
      </c>
      <c r="B24" s="25"/>
      <c r="C24" s="25"/>
      <c r="D24" s="25"/>
      <c r="E24" s="25"/>
      <c r="F24" s="25"/>
      <c r="G24" s="25"/>
      <c r="H24" s="25"/>
      <c r="I24" s="18">
        <v>30</v>
      </c>
      <c r="J24" s="18">
        <v>30</v>
      </c>
      <c r="K24" s="25"/>
      <c r="L24" s="18">
        <v>50</v>
      </c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4"/>
    </row>
    <row r="25" ht="17.25" customHeight="1" spans="1:26" x14ac:dyDescent="0.25">
      <c r="A25" s="5" t="s">
        <v>615</v>
      </c>
      <c r="B25" s="25"/>
      <c r="C25" s="25"/>
      <c r="D25" s="18">
        <v>30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18">
        <v>200</v>
      </c>
      <c r="U25" s="18">
        <v>60</v>
      </c>
      <c r="V25" s="6"/>
      <c r="W25" s="6"/>
      <c r="X25" s="25"/>
      <c r="Y25" s="4"/>
    </row>
    <row r="26" ht="17.25" customHeight="1" spans="1:26" x14ac:dyDescent="0.25">
      <c r="A26" s="5" t="s">
        <v>615</v>
      </c>
      <c r="B26" s="18">
        <v>-4</v>
      </c>
      <c r="C26" s="18">
        <v>-18</v>
      </c>
      <c r="D26" s="25"/>
      <c r="E26" s="25"/>
      <c r="F26" s="25"/>
      <c r="G26" s="18">
        <v>-12</v>
      </c>
      <c r="H26" s="25"/>
      <c r="I26" s="25"/>
      <c r="J26" s="18">
        <v>-92</v>
      </c>
      <c r="K26" s="18">
        <v>-145</v>
      </c>
      <c r="L26" s="25"/>
      <c r="M26" s="25"/>
      <c r="N26" s="18">
        <v>-1</v>
      </c>
      <c r="O26" s="18">
        <v>-1</v>
      </c>
      <c r="P26" s="25"/>
      <c r="Q26" s="25"/>
      <c r="R26" s="25"/>
      <c r="S26" s="25"/>
      <c r="T26" s="18">
        <v>-42</v>
      </c>
      <c r="U26" s="25"/>
      <c r="V26" s="25"/>
      <c r="W26" s="25"/>
      <c r="X26" s="25"/>
      <c r="Y26" s="4"/>
    </row>
    <row r="27" ht="17.25" customHeight="1" spans="1:26" x14ac:dyDescent="0.25">
      <c r="A27" s="75" t="s">
        <v>1983</v>
      </c>
      <c r="B27" s="76">
        <f>SUM(C21:C31)</f>
      </c>
      <c r="C27" s="76">
        <f>SUM(D21:D31)</f>
      </c>
      <c r="D27" s="76">
        <f>SUM(E21:E31)</f>
      </c>
      <c r="E27" s="76">
        <f>SUM(F21:F31)</f>
      </c>
      <c r="F27" s="76">
        <f>SUM(G21:G31)</f>
      </c>
      <c r="G27" s="76">
        <f>SUM(H21:H31)</f>
      </c>
      <c r="H27" s="76">
        <f>SUM(I21:I31)</f>
      </c>
      <c r="I27" s="76">
        <f>SUM(J21:J31)</f>
      </c>
      <c r="J27" s="76">
        <f>SUM(K21:K31)</f>
      </c>
      <c r="K27" s="76">
        <f>SUM(L21:L31)</f>
      </c>
      <c r="L27" s="76">
        <f>SUM(M21:M31)</f>
      </c>
      <c r="M27" s="76">
        <f>SUM(N21:N31)</f>
      </c>
      <c r="N27" s="76">
        <f>SUM(O21:O31)</f>
      </c>
      <c r="O27" s="76">
        <f>SUM(P21:P31)</f>
      </c>
      <c r="P27" s="76">
        <f>SUM(Q21:Q31)</f>
      </c>
      <c r="Q27" s="76">
        <f>SUM(R21:R31)</f>
      </c>
      <c r="R27" s="76">
        <f>SUM(S21:S31)</f>
      </c>
      <c r="S27" s="76">
        <f>SUM(T21:T31)</f>
      </c>
      <c r="T27" s="76">
        <f>SUM(U21:U31)</f>
      </c>
      <c r="U27" s="76">
        <f>SUM(V21:V31)</f>
      </c>
      <c r="V27" s="189"/>
      <c r="W27" s="189"/>
      <c r="X27" s="76">
        <f>SUM(Y21:Y31)</f>
      </c>
      <c r="Y27" s="4"/>
    </row>
    <row r="28" ht="17.25" customHeight="1" spans="1:26" x14ac:dyDescent="0.25">
      <c r="A28" s="5">
        <v>44323</v>
      </c>
      <c r="B28" s="18">
        <v>-5</v>
      </c>
      <c r="C28" s="18">
        <v>-5</v>
      </c>
      <c r="D28" s="25"/>
      <c r="E28" s="25"/>
      <c r="F28" s="25"/>
      <c r="G28" s="25"/>
      <c r="H28" s="18">
        <v>-5</v>
      </c>
      <c r="I28" s="18">
        <v>-84</v>
      </c>
      <c r="J28" s="25"/>
      <c r="K28" s="18">
        <v>-5</v>
      </c>
      <c r="L28" s="18">
        <v>-5</v>
      </c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4"/>
    </row>
    <row r="29" ht="17.25" customHeight="1" spans="1:26" x14ac:dyDescent="0.25">
      <c r="A29" s="5">
        <v>44446</v>
      </c>
      <c r="B29" s="18">
        <v>-15</v>
      </c>
      <c r="C29" s="18">
        <v>-12</v>
      </c>
      <c r="D29" s="6"/>
      <c r="E29" s="25"/>
      <c r="F29" s="25"/>
      <c r="G29" s="25"/>
      <c r="H29" s="18">
        <v>-122</v>
      </c>
      <c r="I29" s="18">
        <v>-75</v>
      </c>
      <c r="J29" s="18">
        <v>-205</v>
      </c>
      <c r="K29" s="18">
        <v>-277</v>
      </c>
      <c r="L29" s="18">
        <v>-138</v>
      </c>
      <c r="M29" s="6"/>
      <c r="N29" s="25"/>
      <c r="O29" s="25"/>
      <c r="P29" s="25"/>
      <c r="Q29" s="25"/>
      <c r="R29" s="25"/>
      <c r="S29" s="6"/>
      <c r="T29" s="18">
        <v>-470</v>
      </c>
      <c r="U29" s="25"/>
      <c r="V29" s="25"/>
      <c r="W29" s="25"/>
      <c r="X29" s="25"/>
      <c r="Y29" s="4"/>
    </row>
    <row r="30" ht="17.25" customHeight="1" spans="1:26" x14ac:dyDescent="0.25">
      <c r="A30" s="5">
        <v>44446</v>
      </c>
      <c r="B30" s="6"/>
      <c r="C30" s="6"/>
      <c r="D30" s="18">
        <v>-36</v>
      </c>
      <c r="E30" s="25"/>
      <c r="F30" s="25"/>
      <c r="G30" s="25"/>
      <c r="H30" s="6"/>
      <c r="I30" s="6"/>
      <c r="J30" s="6"/>
      <c r="K30" s="6"/>
      <c r="L30" s="6"/>
      <c r="M30" s="18">
        <v>-111</v>
      </c>
      <c r="N30" s="25"/>
      <c r="O30" s="25"/>
      <c r="P30" s="25"/>
      <c r="Q30" s="25"/>
      <c r="R30" s="25"/>
      <c r="S30" s="18">
        <v>-70</v>
      </c>
      <c r="T30" s="6"/>
      <c r="U30" s="25"/>
      <c r="V30" s="25"/>
      <c r="W30" s="25"/>
      <c r="X30" s="25"/>
      <c r="Y30" s="4"/>
    </row>
    <row r="31" ht="17.25" customHeight="1" spans="1:26" x14ac:dyDescent="0.25">
      <c r="A31" s="5" t="s">
        <v>1984</v>
      </c>
      <c r="B31" s="25"/>
      <c r="C31" s="25"/>
      <c r="D31" s="25"/>
      <c r="E31" s="25"/>
      <c r="F31" s="25"/>
      <c r="G31" s="25"/>
      <c r="H31" s="18">
        <v>20</v>
      </c>
      <c r="I31" s="18">
        <v>100</v>
      </c>
      <c r="J31" s="18">
        <v>100</v>
      </c>
      <c r="K31" s="18">
        <v>100</v>
      </c>
      <c r="L31" s="18">
        <v>65</v>
      </c>
      <c r="M31" s="25"/>
      <c r="N31" s="25"/>
      <c r="O31" s="25"/>
      <c r="P31" s="25"/>
      <c r="Q31" s="25"/>
      <c r="R31" s="25"/>
      <c r="S31" s="25"/>
      <c r="T31" s="25"/>
      <c r="U31" s="18">
        <v>50</v>
      </c>
      <c r="V31" s="6"/>
      <c r="W31" s="6"/>
      <c r="X31" s="25"/>
      <c r="Y31" s="4"/>
    </row>
    <row r="32" ht="17.25" customHeight="1" spans="1:26" x14ac:dyDescent="0.25">
      <c r="A32" s="5" t="s">
        <v>618</v>
      </c>
      <c r="B32" s="25"/>
      <c r="C32" s="25"/>
      <c r="D32" s="18">
        <v>25</v>
      </c>
      <c r="E32" s="25"/>
      <c r="F32" s="25"/>
      <c r="G32" s="25"/>
      <c r="H32" s="25"/>
      <c r="I32" s="25"/>
      <c r="J32" s="25"/>
      <c r="K32" s="25"/>
      <c r="L32" s="25"/>
      <c r="M32" s="18">
        <v>30</v>
      </c>
      <c r="N32" s="25"/>
      <c r="O32" s="25"/>
      <c r="P32" s="25"/>
      <c r="Q32" s="25"/>
      <c r="R32" s="25"/>
      <c r="S32" s="18">
        <v>30</v>
      </c>
      <c r="T32" s="18">
        <v>100</v>
      </c>
      <c r="U32" s="25"/>
      <c r="V32" s="25"/>
      <c r="W32" s="25"/>
      <c r="X32" s="25"/>
      <c r="Y32" s="4"/>
    </row>
    <row r="33" ht="17.25" customHeight="1" spans="1:26" x14ac:dyDescent="0.25">
      <c r="A33" s="5" t="s">
        <v>618</v>
      </c>
      <c r="B33" s="25"/>
      <c r="C33" s="18">
        <v>-7</v>
      </c>
      <c r="D33" s="25"/>
      <c r="E33" s="25"/>
      <c r="F33" s="25"/>
      <c r="G33" s="18">
        <v>-1</v>
      </c>
      <c r="H33" s="25"/>
      <c r="I33" s="25"/>
      <c r="J33" s="18">
        <v>-12</v>
      </c>
      <c r="K33" s="25"/>
      <c r="L33" s="25"/>
      <c r="M33" s="25"/>
      <c r="N33" s="18">
        <v>-1</v>
      </c>
      <c r="O33" s="25"/>
      <c r="P33" s="25"/>
      <c r="Q33" s="25"/>
      <c r="R33" s="25"/>
      <c r="S33" s="25"/>
      <c r="T33" s="18">
        <v>-28</v>
      </c>
      <c r="U33" s="25"/>
      <c r="V33" s="25"/>
      <c r="W33" s="25"/>
      <c r="X33" s="25"/>
      <c r="Y33" s="4"/>
    </row>
    <row r="34" ht="17.25" customHeight="1" spans="1:26" x14ac:dyDescent="0.25">
      <c r="A34" s="5" t="s">
        <v>1985</v>
      </c>
      <c r="B34" s="6"/>
      <c r="C34" s="6"/>
      <c r="D34" s="6"/>
      <c r="E34" s="25"/>
      <c r="F34" s="25"/>
      <c r="G34" s="25"/>
      <c r="H34" s="6"/>
      <c r="I34" s="6"/>
      <c r="J34" s="6"/>
      <c r="K34" s="18">
        <v>50</v>
      </c>
      <c r="L34" s="18">
        <v>65</v>
      </c>
      <c r="M34" s="6"/>
      <c r="N34" s="25"/>
      <c r="O34" s="25"/>
      <c r="P34" s="25"/>
      <c r="Q34" s="25"/>
      <c r="R34" s="25"/>
      <c r="S34" s="6"/>
      <c r="T34" s="6"/>
      <c r="U34" s="25"/>
      <c r="V34" s="25"/>
      <c r="W34" s="25"/>
      <c r="X34" s="25"/>
      <c r="Y34" s="4"/>
    </row>
    <row r="35" ht="17.25" customHeight="1" spans="1:26" x14ac:dyDescent="0.25">
      <c r="A35" s="5" t="s">
        <v>620</v>
      </c>
      <c r="B35" s="25"/>
      <c r="C35" s="25"/>
      <c r="D35" s="18">
        <v>36</v>
      </c>
      <c r="E35" s="18">
        <v>40</v>
      </c>
      <c r="F35" s="25"/>
      <c r="G35" s="25"/>
      <c r="H35" s="25"/>
      <c r="I35" s="25"/>
      <c r="J35" s="25"/>
      <c r="K35" s="25"/>
      <c r="L35" s="18">
        <v>50</v>
      </c>
      <c r="M35" s="18">
        <v>30</v>
      </c>
      <c r="N35" s="25"/>
      <c r="O35" s="25"/>
      <c r="P35" s="25"/>
      <c r="Q35" s="25"/>
      <c r="R35" s="25"/>
      <c r="S35" s="18">
        <v>34</v>
      </c>
      <c r="T35" s="18">
        <v>100</v>
      </c>
      <c r="U35" s="18">
        <v>150</v>
      </c>
      <c r="V35" s="18">
        <v>20</v>
      </c>
      <c r="W35" s="6"/>
      <c r="X35" s="25"/>
      <c r="Y35" s="4"/>
    </row>
    <row r="36" ht="17.25" customHeight="1" spans="1:26" x14ac:dyDescent="0.25">
      <c r="A36" s="5" t="s">
        <v>620</v>
      </c>
      <c r="B36" s="25"/>
      <c r="C36" s="25"/>
      <c r="D36" s="25"/>
      <c r="E36" s="25"/>
      <c r="F36" s="25"/>
      <c r="G36" s="25"/>
      <c r="H36" s="25"/>
      <c r="I36" s="18">
        <v>-32</v>
      </c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4"/>
    </row>
    <row r="37" ht="17.25" customHeight="1" spans="1:26" x14ac:dyDescent="0.25">
      <c r="A37" s="75" t="s">
        <v>1986</v>
      </c>
      <c r="B37" s="76">
        <f>SUM(C32:C41)</f>
      </c>
      <c r="C37" s="76">
        <f>SUM(D32:D41)</f>
      </c>
      <c r="D37" s="76">
        <f>SUM(E32:E41)</f>
      </c>
      <c r="E37" s="76">
        <f>SUM(F32:F41)</f>
      </c>
      <c r="F37" s="76">
        <f>SUM(G32:G41)</f>
      </c>
      <c r="G37" s="76">
        <f>SUM(H32:H41)</f>
      </c>
      <c r="H37" s="76">
        <f>SUM(I32:I41)</f>
      </c>
      <c r="I37" s="76">
        <f>SUM(J32:J41)</f>
      </c>
      <c r="J37" s="76">
        <f>SUM(K32:K41)</f>
      </c>
      <c r="K37" s="76">
        <f>SUM(L32:L41)</f>
      </c>
      <c r="L37" s="76">
        <f>SUM(M32:M41)</f>
      </c>
      <c r="M37" s="76">
        <f>SUM(N32:N41)</f>
      </c>
      <c r="N37" s="76">
        <f>SUM(O32:O41)</f>
      </c>
      <c r="O37" s="76">
        <f>SUM(P32:P41)</f>
      </c>
      <c r="P37" s="76">
        <f>SUM(Q32:Q41)</f>
      </c>
      <c r="Q37" s="76">
        <f>SUM(R32:R41)</f>
      </c>
      <c r="R37" s="76">
        <f>SUM(S32:S41)</f>
      </c>
      <c r="S37" s="76">
        <f>SUM(T32:T41)</f>
      </c>
      <c r="T37" s="76">
        <f>SUM(U32:U41)</f>
      </c>
      <c r="U37" s="76">
        <f>SUM(V32:V41)</f>
      </c>
      <c r="V37" s="76">
        <f>SUM(W32:W41)</f>
      </c>
      <c r="W37" s="189"/>
      <c r="X37" s="76">
        <f>SUM(Y32:Y41)</f>
      </c>
      <c r="Y37" s="4"/>
    </row>
    <row r="38" ht="17.25" customHeight="1" spans="1:26" x14ac:dyDescent="0.25">
      <c r="A38" s="5" t="s">
        <v>484</v>
      </c>
      <c r="B38" s="25"/>
      <c r="C38" s="25"/>
      <c r="D38" s="25"/>
      <c r="E38" s="25"/>
      <c r="F38" s="25"/>
      <c r="G38" s="25"/>
      <c r="H38" s="25"/>
      <c r="I38" s="6"/>
      <c r="J38" s="25"/>
      <c r="K38" s="18">
        <v>-36</v>
      </c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4"/>
    </row>
    <row r="39" ht="17.25" customHeight="1" spans="1:26" x14ac:dyDescent="0.25">
      <c r="A39" s="5" t="s">
        <v>484</v>
      </c>
      <c r="B39" s="25"/>
      <c r="C39" s="18">
        <v>-2</v>
      </c>
      <c r="D39" s="25"/>
      <c r="E39" s="25"/>
      <c r="F39" s="18">
        <v>-4</v>
      </c>
      <c r="G39" s="18">
        <v>-10</v>
      </c>
      <c r="H39" s="18">
        <v>-17</v>
      </c>
      <c r="I39" s="18">
        <v>-40</v>
      </c>
      <c r="J39" s="18">
        <v>-31</v>
      </c>
      <c r="K39" s="25"/>
      <c r="L39" s="18">
        <v>-37</v>
      </c>
      <c r="M39" s="25"/>
      <c r="N39" s="25"/>
      <c r="O39" s="25"/>
      <c r="P39" s="25"/>
      <c r="Q39" s="25"/>
      <c r="R39" s="25"/>
      <c r="S39" s="25"/>
      <c r="T39" s="18">
        <v>-84</v>
      </c>
      <c r="U39" s="25"/>
      <c r="V39" s="25"/>
      <c r="W39" s="25"/>
      <c r="X39" s="25"/>
      <c r="Y39" s="4"/>
    </row>
    <row r="40" ht="17.25" customHeight="1" spans="1:26" x14ac:dyDescent="0.25">
      <c r="A40" s="5" t="s">
        <v>1987</v>
      </c>
      <c r="B40" s="25"/>
      <c r="C40" s="25"/>
      <c r="D40" s="18">
        <v>-41</v>
      </c>
      <c r="E40" s="18">
        <v>-19</v>
      </c>
      <c r="F40" s="25"/>
      <c r="G40" s="25"/>
      <c r="H40" s="25"/>
      <c r="I40" s="25"/>
      <c r="J40" s="25"/>
      <c r="K40" s="25"/>
      <c r="L40" s="25"/>
      <c r="M40" s="18">
        <v>-12</v>
      </c>
      <c r="N40" s="25"/>
      <c r="O40" s="25"/>
      <c r="P40" s="25"/>
      <c r="Q40" s="25"/>
      <c r="R40" s="25"/>
      <c r="S40" s="18">
        <v>-50</v>
      </c>
      <c r="T40" s="25"/>
      <c r="U40" s="25"/>
      <c r="V40" s="25"/>
      <c r="W40" s="25"/>
      <c r="X40" s="25"/>
      <c r="Y40" s="4"/>
    </row>
    <row r="41" ht="17.25" customHeight="1" spans="1:26" x14ac:dyDescent="0.25">
      <c r="A41" s="5" t="s">
        <v>1987</v>
      </c>
      <c r="B41" s="18">
        <v>-3</v>
      </c>
      <c r="C41" s="25"/>
      <c r="D41" s="25"/>
      <c r="E41" s="25"/>
      <c r="F41" s="18">
        <v>-3</v>
      </c>
      <c r="G41" s="25"/>
      <c r="H41" s="18">
        <v>-11</v>
      </c>
      <c r="I41" s="18">
        <v>-26</v>
      </c>
      <c r="J41" s="18">
        <v>-7</v>
      </c>
      <c r="K41" s="18">
        <v>-5</v>
      </c>
      <c r="L41" s="18">
        <v>-33</v>
      </c>
      <c r="M41" s="25"/>
      <c r="N41" s="25"/>
      <c r="O41" s="25"/>
      <c r="P41" s="25"/>
      <c r="Q41" s="25"/>
      <c r="R41" s="25"/>
      <c r="S41" s="25"/>
      <c r="T41" s="18">
        <v>-128</v>
      </c>
      <c r="U41" s="25"/>
      <c r="V41" s="25"/>
      <c r="W41" s="25"/>
      <c r="X41" s="25"/>
      <c r="Y41" s="4"/>
    </row>
    <row r="42" ht="17.25" customHeight="1" spans="1:26" x14ac:dyDescent="0.25">
      <c r="A42" s="75" t="s">
        <v>1988</v>
      </c>
      <c r="B42" s="76">
        <f>SUM(C42:C46)</f>
      </c>
      <c r="C42" s="76">
        <f>SUM(D42:D46)</f>
      </c>
      <c r="D42" s="76">
        <f>SUM(E42:E46)</f>
      </c>
      <c r="E42" s="76">
        <f>SUM(F42:F46)</f>
      </c>
      <c r="F42" s="76">
        <f>SUM(G42:G46)</f>
      </c>
      <c r="G42" s="76">
        <f>SUM(H42:H46)</f>
      </c>
      <c r="H42" s="76">
        <f>SUM(I42:I46)</f>
      </c>
      <c r="I42" s="76">
        <f>SUM(J42:J46)</f>
      </c>
      <c r="J42" s="76">
        <f>SUM(K42:K46)</f>
      </c>
      <c r="K42" s="76">
        <f>SUM(L42:L46)</f>
      </c>
      <c r="L42" s="76">
        <f>SUM(M42:M46)</f>
      </c>
      <c r="M42" s="76">
        <f>SUM(N42:N46)</f>
      </c>
      <c r="N42" s="76">
        <f>SUM(O42:O46)</f>
      </c>
      <c r="O42" s="76">
        <f>SUM(P42:P46)</f>
      </c>
      <c r="P42" s="76">
        <f>SUM(Q42:Q46)</f>
      </c>
      <c r="Q42" s="76">
        <f>SUM(R42:R46)</f>
      </c>
      <c r="R42" s="76">
        <f>SUM(S42:S46)</f>
      </c>
      <c r="S42" s="76">
        <f>SUM(T42:T46)</f>
      </c>
      <c r="T42" s="76">
        <f>SUM(U42:U46)</f>
      </c>
      <c r="U42" s="76">
        <f>SUM(V42:V46)</f>
      </c>
      <c r="V42" s="76">
        <f>SUM(W42:W46)</f>
      </c>
      <c r="W42" s="189"/>
      <c r="X42" s="76">
        <f>SUM(Y42:Y46)</f>
      </c>
      <c r="Y42" s="4"/>
    </row>
    <row r="43" ht="17.25" customHeight="1" spans="1:26" x14ac:dyDescent="0.25">
      <c r="A43" s="5">
        <v>44205</v>
      </c>
      <c r="B43" s="18">
        <v>-3</v>
      </c>
      <c r="C43" s="25"/>
      <c r="D43" s="25"/>
      <c r="E43" s="25"/>
      <c r="F43" s="18">
        <v>-1</v>
      </c>
      <c r="G43" s="18">
        <v>-2</v>
      </c>
      <c r="H43" s="25"/>
      <c r="I43" s="18">
        <v>-15</v>
      </c>
      <c r="J43" s="18">
        <v>-18</v>
      </c>
      <c r="K43" s="18">
        <v>-9</v>
      </c>
      <c r="L43" s="18">
        <v>-12</v>
      </c>
      <c r="M43" s="18">
        <v>-2</v>
      </c>
      <c r="N43" s="25"/>
      <c r="O43" s="25"/>
      <c r="P43" s="25"/>
      <c r="Q43" s="25"/>
      <c r="R43" s="25"/>
      <c r="S43" s="18">
        <v>-12</v>
      </c>
      <c r="T43" s="18">
        <v>-6</v>
      </c>
      <c r="U43" s="25"/>
      <c r="V43" s="25"/>
      <c r="W43" s="25"/>
      <c r="X43" s="25"/>
      <c r="Y43" s="4"/>
    </row>
    <row r="44" ht="17.25" customHeight="1" spans="1:26" x14ac:dyDescent="0.25">
      <c r="A44" s="5">
        <v>44356</v>
      </c>
      <c r="B44" s="25"/>
      <c r="C44" s="25"/>
      <c r="D44" s="25"/>
      <c r="E44" s="25"/>
      <c r="F44" s="18">
        <v>-3</v>
      </c>
      <c r="G44" s="25"/>
      <c r="H44" s="18">
        <v>-34</v>
      </c>
      <c r="I44" s="18">
        <v>-38</v>
      </c>
      <c r="J44" s="18">
        <v>-30</v>
      </c>
      <c r="K44" s="18">
        <v>-48</v>
      </c>
      <c r="L44" s="18">
        <v>-88</v>
      </c>
      <c r="M44" s="25"/>
      <c r="N44" s="25"/>
      <c r="O44" s="25"/>
      <c r="P44" s="25"/>
      <c r="Q44" s="25"/>
      <c r="R44" s="25"/>
      <c r="S44" s="25"/>
      <c r="T44" s="18">
        <v>-40</v>
      </c>
      <c r="U44" s="25"/>
      <c r="V44" s="25"/>
      <c r="W44" s="25"/>
      <c r="X44" s="25"/>
      <c r="Y44" s="4"/>
    </row>
    <row r="45" ht="17.25" customHeight="1" spans="1:26" x14ac:dyDescent="0.25">
      <c r="A45" s="5">
        <v>44478</v>
      </c>
      <c r="B45" s="25"/>
      <c r="C45" s="25"/>
      <c r="D45" s="18">
        <v>-7</v>
      </c>
      <c r="E45" s="18">
        <v>-15</v>
      </c>
      <c r="F45" s="25"/>
      <c r="G45" s="25"/>
      <c r="H45" s="25"/>
      <c r="I45" s="18">
        <v>-8</v>
      </c>
      <c r="J45" s="18">
        <v>-25</v>
      </c>
      <c r="K45" s="25"/>
      <c r="L45" s="18">
        <v>-30</v>
      </c>
      <c r="M45" s="18">
        <v>-27</v>
      </c>
      <c r="N45" s="25"/>
      <c r="O45" s="25"/>
      <c r="P45" s="25"/>
      <c r="Q45" s="25"/>
      <c r="R45" s="25"/>
      <c r="S45" s="18">
        <v>-19</v>
      </c>
      <c r="T45" s="25"/>
      <c r="U45" s="25"/>
      <c r="V45" s="25"/>
      <c r="W45" s="25"/>
      <c r="X45" s="25"/>
      <c r="Y45" s="4"/>
    </row>
    <row r="46" ht="17.25" customHeight="1" spans="1:26" x14ac:dyDescent="0.25">
      <c r="A46" s="23" t="s">
        <v>26</v>
      </c>
      <c r="B46" s="19">
        <v>-7</v>
      </c>
      <c r="C46" s="20"/>
      <c r="D46" s="20"/>
      <c r="E46" s="20"/>
      <c r="F46" s="19">
        <v>-16</v>
      </c>
      <c r="G46" s="19">
        <v>-10</v>
      </c>
      <c r="H46" s="19">
        <v>-27</v>
      </c>
      <c r="I46" s="19">
        <v>-40</v>
      </c>
      <c r="J46" s="19">
        <v>-45</v>
      </c>
      <c r="K46" s="19">
        <v>-90</v>
      </c>
      <c r="L46" s="19">
        <v>-54</v>
      </c>
      <c r="M46" s="20"/>
      <c r="N46" s="20"/>
      <c r="O46" s="20"/>
      <c r="P46" s="20"/>
      <c r="Q46" s="20"/>
      <c r="R46" s="20"/>
      <c r="S46" s="20"/>
      <c r="T46" s="19">
        <v>-216</v>
      </c>
      <c r="U46" s="20"/>
      <c r="V46" s="20"/>
      <c r="W46" s="20"/>
      <c r="X46" s="20"/>
      <c r="Y46" s="4"/>
    </row>
    <row r="47" ht="17.25" customHeight="1" spans="1:26" x14ac:dyDescent="0.25">
      <c r="A47" s="75" t="s">
        <v>1989</v>
      </c>
      <c r="B47" s="76">
        <f>SUM(C47:C51)</f>
      </c>
      <c r="C47" s="76">
        <f>SUM(D47:D51)</f>
      </c>
      <c r="D47" s="76">
        <f>SUM(E47:E51)</f>
      </c>
      <c r="E47" s="76">
        <f>SUM(F47:F51)</f>
      </c>
      <c r="F47" s="76">
        <f>SUM(G47:G51)</f>
      </c>
      <c r="G47" s="76">
        <f>SUM(H47:H51)</f>
      </c>
      <c r="H47" s="76">
        <f>SUM(I47:I51)</f>
      </c>
      <c r="I47" s="76">
        <f>SUM(J47:J51)</f>
      </c>
      <c r="J47" s="76">
        <f>SUM(K47:K51)</f>
      </c>
      <c r="K47" s="76">
        <f>SUM(L47:L51)</f>
      </c>
      <c r="L47" s="76">
        <f>SUM(M47:M51)</f>
      </c>
      <c r="M47" s="76">
        <f>SUM(N47:N51)</f>
      </c>
      <c r="N47" s="76">
        <f>SUM(O47:O51)</f>
      </c>
      <c r="O47" s="76">
        <f>SUM(P47:P51)</f>
      </c>
      <c r="P47" s="76">
        <f>SUM(Q47:Q51)</f>
      </c>
      <c r="Q47" s="76">
        <f>SUM(R47:R51)</f>
      </c>
      <c r="R47" s="76">
        <f>SUM(S47:S51)</f>
      </c>
      <c r="S47" s="76">
        <f>SUM(T47:T51)</f>
      </c>
      <c r="T47" s="52">
        <f>SUM(U47:U51)</f>
      </c>
      <c r="U47" s="76">
        <f>SUM(V47:V51)</f>
      </c>
      <c r="V47" s="76">
        <f>SUM(W47:W51)</f>
      </c>
      <c r="W47" s="189"/>
      <c r="X47" s="76">
        <f>SUM(Y47:Y51)</f>
      </c>
      <c r="Y47" s="4"/>
    </row>
    <row r="48" ht="17.25" customHeight="1" spans="1:26" x14ac:dyDescent="0.25">
      <c r="A48" s="23" t="s">
        <v>627</v>
      </c>
      <c r="B48" s="20"/>
      <c r="C48" s="20"/>
      <c r="D48" s="198">
        <v>-38</v>
      </c>
      <c r="E48" s="198">
        <v>-18</v>
      </c>
      <c r="F48" s="20"/>
      <c r="G48" s="20"/>
      <c r="H48" s="20"/>
      <c r="I48" s="20"/>
      <c r="J48" s="20"/>
      <c r="K48" s="198">
        <v>-8</v>
      </c>
      <c r="L48" s="20"/>
      <c r="M48" s="198">
        <v>-44</v>
      </c>
      <c r="N48" s="20"/>
      <c r="O48" s="20"/>
      <c r="P48" s="20"/>
      <c r="Q48" s="20"/>
      <c r="R48" s="20"/>
      <c r="S48" s="198">
        <v>-22</v>
      </c>
      <c r="T48" s="19">
        <v>-51</v>
      </c>
      <c r="U48" s="20"/>
      <c r="V48" s="198">
        <v>-8</v>
      </c>
      <c r="W48" s="20"/>
      <c r="X48" s="20"/>
      <c r="Y48" s="4"/>
    </row>
    <row r="49" ht="17.25" customHeight="1" spans="1:26" x14ac:dyDescent="0.25">
      <c r="A49" s="23" t="s">
        <v>627</v>
      </c>
      <c r="B49" s="198">
        <v>-5</v>
      </c>
      <c r="C49" s="20"/>
      <c r="D49" s="20"/>
      <c r="E49" s="20"/>
      <c r="F49" s="198">
        <v>-2</v>
      </c>
      <c r="G49" s="198">
        <v>-2</v>
      </c>
      <c r="H49" s="198">
        <v>-4</v>
      </c>
      <c r="I49" s="198">
        <v>-6</v>
      </c>
      <c r="J49" s="198">
        <v>-6</v>
      </c>
      <c r="K49" s="20"/>
      <c r="L49" s="198">
        <v>-8</v>
      </c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19">
        <v>-2</v>
      </c>
      <c r="X49" s="20"/>
      <c r="Y49" s="4"/>
    </row>
    <row r="50" ht="17.25" customHeight="1" spans="1:26" x14ac:dyDescent="0.25">
      <c r="A50" s="607" t="s">
        <v>1990</v>
      </c>
      <c r="B50" s="608"/>
      <c r="C50" s="608"/>
      <c r="D50" s="608"/>
      <c r="E50" s="608"/>
      <c r="F50" s="609"/>
      <c r="G50" s="608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10">
        <v>11</v>
      </c>
      <c r="T50" s="608"/>
      <c r="U50" s="608"/>
      <c r="V50" s="608"/>
      <c r="W50" s="608"/>
      <c r="X50" s="608"/>
      <c r="Y50" s="4"/>
    </row>
    <row r="51" ht="17.25" customHeight="1" spans="1:26" x14ac:dyDescent="0.25">
      <c r="A51" s="611" t="s">
        <v>1991</v>
      </c>
      <c r="B51" s="612"/>
      <c r="C51" s="612"/>
      <c r="D51" s="612"/>
      <c r="E51" s="612"/>
      <c r="F51" s="613">
        <v>-6</v>
      </c>
      <c r="G51" s="612"/>
      <c r="H51" s="612"/>
      <c r="I51" s="613">
        <v>-25</v>
      </c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4"/>
    </row>
    <row r="52" ht="17.25" customHeight="1" spans="1:26" x14ac:dyDescent="0.25">
      <c r="A52" s="23" t="s">
        <v>1992</v>
      </c>
      <c r="B52" s="20"/>
      <c r="C52" s="20"/>
      <c r="D52" s="198">
        <v>-22</v>
      </c>
      <c r="E52" s="20"/>
      <c r="F52" s="20"/>
      <c r="G52" s="198">
        <v>-6</v>
      </c>
      <c r="H52" s="20"/>
      <c r="I52" s="20"/>
      <c r="J52" s="198">
        <v>-35</v>
      </c>
      <c r="K52" s="20"/>
      <c r="L52" s="20"/>
      <c r="M52" s="198">
        <v>-21</v>
      </c>
      <c r="N52" s="20"/>
      <c r="O52" s="20"/>
      <c r="P52" s="20"/>
      <c r="Q52" s="20"/>
      <c r="R52" s="20"/>
      <c r="S52" s="20"/>
      <c r="T52" s="20"/>
      <c r="U52" s="20"/>
      <c r="V52" s="198">
        <v>-12</v>
      </c>
      <c r="W52" s="20"/>
      <c r="X52" s="20"/>
      <c r="Y52" s="4"/>
    </row>
    <row r="53" ht="17.25" customHeight="1" spans="1:26" x14ac:dyDescent="0.25">
      <c r="A53" s="23" t="s">
        <v>1992</v>
      </c>
      <c r="B53" s="20"/>
      <c r="C53" s="198">
        <v>-1</v>
      </c>
      <c r="D53" s="9"/>
      <c r="E53" s="20"/>
      <c r="F53" s="20"/>
      <c r="G53" s="9"/>
      <c r="H53" s="198">
        <v>-26</v>
      </c>
      <c r="I53" s="198">
        <v>-3</v>
      </c>
      <c r="J53" s="9"/>
      <c r="K53" s="198">
        <v>-80</v>
      </c>
      <c r="L53" s="20"/>
      <c r="M53" s="9"/>
      <c r="N53" s="20"/>
      <c r="O53" s="20"/>
      <c r="P53" s="20"/>
      <c r="Q53" s="20"/>
      <c r="R53" s="20"/>
      <c r="S53" s="20"/>
      <c r="T53" s="20"/>
      <c r="U53" s="198">
        <v>-14</v>
      </c>
      <c r="V53" s="9"/>
      <c r="W53" s="20"/>
      <c r="X53" s="20"/>
      <c r="Y53" s="4"/>
    </row>
    <row r="54" ht="17.25" customHeight="1" spans="1:26" x14ac:dyDescent="0.25">
      <c r="A54" s="86" t="s">
        <v>1992</v>
      </c>
      <c r="B54" s="20"/>
      <c r="C54" s="20"/>
      <c r="D54" s="20"/>
      <c r="E54" s="87">
        <v>7</v>
      </c>
      <c r="F54" s="20"/>
      <c r="G54" s="20"/>
      <c r="H54" s="20"/>
      <c r="I54" s="20"/>
      <c r="J54" s="20"/>
      <c r="K54" s="20"/>
      <c r="L54" s="614">
        <v>3</v>
      </c>
      <c r="M54" s="20"/>
      <c r="N54" s="20"/>
      <c r="O54" s="20"/>
      <c r="P54" s="20"/>
      <c r="Q54" s="20"/>
      <c r="R54" s="20"/>
      <c r="S54" s="20"/>
      <c r="T54" s="87">
        <v>95</v>
      </c>
      <c r="U54" s="360"/>
      <c r="V54" s="20"/>
      <c r="W54" s="87">
        <v>2</v>
      </c>
      <c r="X54" s="20"/>
      <c r="Y54" s="4"/>
    </row>
    <row r="55" ht="17.25" customHeight="1" spans="1:26" x14ac:dyDescent="0.25">
      <c r="A55" s="141" t="s">
        <v>1993</v>
      </c>
      <c r="B55" s="159">
        <f>SUM(C52:C59)</f>
      </c>
      <c r="C55" s="159">
        <f>SUM(D52:D59)</f>
      </c>
      <c r="D55" s="159">
        <f>SUM(E52:E59)</f>
      </c>
      <c r="E55" s="159">
        <f>SUM(F52:F59)</f>
      </c>
      <c r="F55" s="159">
        <f>SUM(G52:G59)</f>
      </c>
      <c r="G55" s="159">
        <f>SUM(H52:H59)</f>
      </c>
      <c r="H55" s="159">
        <f>SUM(I52:I59)</f>
      </c>
      <c r="I55" s="159">
        <f>SUM(J52:J59)</f>
      </c>
      <c r="J55" s="159">
        <f>SUM(K52:K59)</f>
      </c>
      <c r="K55" s="159">
        <f>SUM(L52:L59)</f>
      </c>
      <c r="L55" s="159">
        <f>SUM(M52:M59)</f>
      </c>
      <c r="M55" s="159">
        <f>SUM(N52:N59)</f>
      </c>
      <c r="N55" s="159">
        <f>SUM(O52:O59)</f>
      </c>
      <c r="O55" s="167">
        <f>SUM(P52:P59)</f>
      </c>
      <c r="P55" s="167">
        <f>SUM(Q52:Q59)</f>
      </c>
      <c r="Q55" s="159">
        <f>SUM(R52:R59)</f>
      </c>
      <c r="R55" s="167">
        <f>SUM(S52:S59)</f>
      </c>
      <c r="S55" s="159">
        <f>SUM(T52:T59)</f>
      </c>
      <c r="T55" s="167">
        <f>SUM(U52:U59)</f>
      </c>
      <c r="U55" s="159">
        <f>SUM(V52:V59)</f>
      </c>
      <c r="V55" s="159">
        <f>SUM(W52:W59)</f>
      </c>
      <c r="W55" s="167">
        <f>SUM(X52:X59)</f>
      </c>
      <c r="X55" s="167">
        <f>SUM(Y52:Y59)</f>
      </c>
      <c r="Y55" s="42" t="s">
        <v>1994</v>
      </c>
    </row>
    <row r="56" ht="17.25" customHeight="1" spans="1:26" x14ac:dyDescent="0.25">
      <c r="A56" s="23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4"/>
    </row>
    <row r="57" ht="17.25" customHeight="1" spans="1:26" x14ac:dyDescent="0.25">
      <c r="A57" s="141" t="s">
        <v>1995</v>
      </c>
      <c r="B57" s="159">
        <f>SUM(C60:C61)</f>
      </c>
      <c r="C57" s="159">
        <f>SUM(D60:D61)</f>
      </c>
      <c r="D57" s="159">
        <f>SUM(E60:E61)</f>
      </c>
      <c r="E57" s="167">
        <f>SUM(F60:F61)</f>
      </c>
      <c r="F57" s="167">
        <f>SUM(G60:G61)</f>
      </c>
      <c r="G57" s="159">
        <f>SUM(H60:H61)</f>
      </c>
      <c r="H57" s="159">
        <f>SUM(I60:I61)</f>
      </c>
      <c r="I57" s="159">
        <f>SUM(J60:J61)</f>
      </c>
      <c r="J57" s="159">
        <f>SUM(K60:K61)</f>
      </c>
      <c r="K57" s="159">
        <f>SUM(L60:L61)</f>
      </c>
      <c r="L57" s="167">
        <f>SUM(M60:M61)</f>
      </c>
      <c r="M57" s="159">
        <f>SUM(N60:N61)</f>
      </c>
      <c r="N57" s="159">
        <f>SUM(O60:O61)</f>
      </c>
      <c r="O57" s="167">
        <f>SUM(P60:P61)</f>
      </c>
      <c r="P57" s="167">
        <f>SUM(Q60:Q61)</f>
      </c>
      <c r="Q57" s="159">
        <f>SUM(R60:R61)</f>
      </c>
      <c r="R57" s="167">
        <f>SUM(S60:S61)</f>
      </c>
      <c r="S57" s="167">
        <f>SUM(T60:T61)</f>
      </c>
      <c r="T57" s="167">
        <f>SUM(U60:U61)</f>
      </c>
      <c r="U57" s="159">
        <f>SUM(V60:V61)</f>
      </c>
      <c r="V57" s="167">
        <f>SUM(W60:W61)</f>
      </c>
      <c r="W57" s="167">
        <f>SUM(X60:X61)</f>
      </c>
      <c r="X57" s="167">
        <f>SUM(Y60:Y61)</f>
      </c>
      <c r="Y57" s="42" t="s">
        <v>1994</v>
      </c>
    </row>
    <row r="58" ht="17.25" customHeight="1" spans="1:26" x14ac:dyDescent="0.25">
      <c r="A58" s="23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4"/>
    </row>
    <row r="59" ht="17.25" customHeight="1" spans="1:26" x14ac:dyDescent="0.25">
      <c r="A59" s="141" t="s">
        <v>1996</v>
      </c>
      <c r="B59" s="159">
        <f>SUM(C62:C63)</f>
      </c>
      <c r="C59" s="159">
        <f>SUM(D62:D63)</f>
      </c>
      <c r="D59" s="159">
        <f>SUM(E62:E63)</f>
      </c>
      <c r="E59" s="167">
        <f>SUM(F62:F63)</f>
      </c>
      <c r="F59" s="167">
        <f>SUM(G62:G63)</f>
      </c>
      <c r="G59" s="159">
        <f>SUM(H62:H63)</f>
      </c>
      <c r="H59" s="159">
        <f>SUM(I62:I63)</f>
      </c>
      <c r="I59" s="159">
        <f>SUM(J62:J63)</f>
      </c>
      <c r="J59" s="159">
        <f>SUM(K62:K63)</f>
      </c>
      <c r="K59" s="159">
        <f>SUM(L62:L63)</f>
      </c>
      <c r="L59" s="167">
        <f>SUM(M62:M63)</f>
      </c>
      <c r="M59" s="159">
        <f>SUM(N62:N63)</f>
      </c>
      <c r="N59" s="159">
        <f>SUM(O62:O63)</f>
      </c>
      <c r="O59" s="167">
        <f>SUM(P62:P63)</f>
      </c>
      <c r="P59" s="167">
        <f>SUM(Q62:Q63)</f>
      </c>
      <c r="Q59" s="159">
        <f>SUM(R62:R63)</f>
      </c>
      <c r="R59" s="167">
        <f>SUM(S62:S63)</f>
      </c>
      <c r="S59" s="167">
        <f>SUM(T62:T63)</f>
      </c>
      <c r="T59" s="167">
        <f>SUM(U62:U63)</f>
      </c>
      <c r="U59" s="159">
        <f>SUM(V62:V63)</f>
      </c>
      <c r="V59" s="167">
        <f>SUM(W62:W63)</f>
      </c>
      <c r="W59" s="167">
        <f>SUM(X62:X63)</f>
      </c>
      <c r="X59" s="167">
        <f>SUM(Y62:Y63)</f>
      </c>
      <c r="Y59" s="42" t="s">
        <v>1994</v>
      </c>
    </row>
    <row r="60" ht="17.25" customHeight="1" spans="1:26" x14ac:dyDescent="0.25">
      <c r="A60" s="23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4"/>
    </row>
    <row r="61" ht="17.25" customHeight="1" spans="1:26" x14ac:dyDescent="0.25">
      <c r="A61" s="141" t="s">
        <v>1497</v>
      </c>
      <c r="B61" s="159">
        <f>SUM(C64:C65)</f>
      </c>
      <c r="C61" s="159">
        <f>SUM(D64:D65)</f>
      </c>
      <c r="D61" s="159">
        <f>SUM(E64:E65)</f>
      </c>
      <c r="E61" s="167">
        <f>SUM(F64:F65)</f>
      </c>
      <c r="F61" s="167">
        <f>SUM(G64:G65)</f>
      </c>
      <c r="G61" s="159">
        <f>SUM(H64:H65)</f>
      </c>
      <c r="H61" s="159">
        <f>SUM(I64:I65)</f>
      </c>
      <c r="I61" s="159">
        <f>SUM(J64:J65)</f>
      </c>
      <c r="J61" s="159">
        <f>SUM(K64:K65)</f>
      </c>
      <c r="K61" s="159">
        <f>SUM(L64:L65)</f>
      </c>
      <c r="L61" s="167">
        <f>SUM(M64:M65)</f>
      </c>
      <c r="M61" s="159">
        <f>SUM(N64:N65)</f>
      </c>
      <c r="N61" s="159">
        <f>SUM(O64:O65)</f>
      </c>
      <c r="O61" s="167">
        <f>SUM(P64:P65)</f>
      </c>
      <c r="P61" s="167">
        <f>SUM(Q64:Q65)</f>
      </c>
      <c r="Q61" s="159">
        <f>SUM(R64:R65)</f>
      </c>
      <c r="R61" s="167">
        <f>SUM(S64:S65)</f>
      </c>
      <c r="S61" s="167">
        <f>SUM(T64:T65)</f>
      </c>
      <c r="T61" s="167">
        <f>SUM(U64:U65)</f>
      </c>
      <c r="U61" s="159">
        <f>SUM(V64:V65)</f>
      </c>
      <c r="V61" s="167">
        <f>SUM(W64:W65)</f>
      </c>
      <c r="W61" s="167">
        <f>SUM(X64:X65)</f>
      </c>
      <c r="X61" s="167">
        <f>SUM(Y64:Y65)</f>
      </c>
      <c r="Y61" s="42" t="s">
        <v>1994</v>
      </c>
    </row>
    <row r="62" ht="17.25" customHeight="1" spans="1:26" x14ac:dyDescent="0.25">
      <c r="A62" s="23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4"/>
    </row>
    <row r="63" ht="17.25" customHeight="1" spans="1:26" x14ac:dyDescent="0.25">
      <c r="A63" s="141" t="s">
        <v>1291</v>
      </c>
      <c r="B63" s="159">
        <f>SUM(C66:C67)</f>
      </c>
      <c r="C63" s="159">
        <f>SUM(D66:D67)</f>
      </c>
      <c r="D63" s="159">
        <f>SUM(E66:E67)</f>
      </c>
      <c r="E63" s="167">
        <f>SUM(F66:F67)</f>
      </c>
      <c r="F63" s="167">
        <f>SUM(G66:G67)</f>
      </c>
      <c r="G63" s="159">
        <f>SUM(H66:H67)</f>
      </c>
      <c r="H63" s="159">
        <f>SUM(I66:I67)</f>
      </c>
      <c r="I63" s="159">
        <f>SUM(J66:J67)</f>
      </c>
      <c r="J63" s="159">
        <f>SUM(K66:K67)</f>
      </c>
      <c r="K63" s="159">
        <f>SUM(L66:L67)</f>
      </c>
      <c r="L63" s="167">
        <f>SUM(M66:M67)</f>
      </c>
      <c r="M63" s="159">
        <f>SUM(N66:N67)</f>
      </c>
      <c r="N63" s="159">
        <f>SUM(O66:O67)</f>
      </c>
      <c r="O63" s="167">
        <f>SUM(P66:P67)</f>
      </c>
      <c r="P63" s="167">
        <f>SUM(Q66:Q67)</f>
      </c>
      <c r="Q63" s="159">
        <f>SUM(R66:R67)</f>
      </c>
      <c r="R63" s="167">
        <f>SUM(S66:S67)</f>
      </c>
      <c r="S63" s="167">
        <f>SUM(T66:T67)</f>
      </c>
      <c r="T63" s="167">
        <f>SUM(U66:U67)</f>
      </c>
      <c r="U63" s="159">
        <f>SUM(V66:V67)</f>
      </c>
      <c r="V63" s="167">
        <f>SUM(W66:W67)</f>
      </c>
      <c r="W63" s="167">
        <f>SUM(X66:X67)</f>
      </c>
      <c r="X63" s="167">
        <f>SUM(Y66:Y67)</f>
      </c>
      <c r="Y63" s="42" t="s">
        <v>1994</v>
      </c>
    </row>
    <row r="64" ht="17.25" customHeight="1" spans="1:26" x14ac:dyDescent="0.25">
      <c r="A64" s="23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4"/>
    </row>
    <row r="65" ht="17.25" customHeight="1" spans="1:26" x14ac:dyDescent="0.25">
      <c r="A65" s="141" t="s">
        <v>1293</v>
      </c>
      <c r="B65" s="159">
        <f>SUM(C68:C69)</f>
      </c>
      <c r="C65" s="159">
        <f>SUM(D68:D69)</f>
      </c>
      <c r="D65" s="159">
        <f>SUM(E68:E69)</f>
      </c>
      <c r="E65" s="167">
        <f>SUM(F68:F69)</f>
      </c>
      <c r="F65" s="167">
        <f>SUM(G68:G69)</f>
      </c>
      <c r="G65" s="159">
        <f>SUM(H68:H69)</f>
      </c>
      <c r="H65" s="159">
        <f>SUM(I68:I69)</f>
      </c>
      <c r="I65" s="159">
        <f>SUM(J68:J69)</f>
      </c>
      <c r="J65" s="159">
        <f>SUM(K68:K69)</f>
      </c>
      <c r="K65" s="159">
        <f>SUM(L68:L69)</f>
      </c>
      <c r="L65" s="167">
        <f>SUM(M68:M69)</f>
      </c>
      <c r="M65" s="159">
        <f>SUM(N68:N69)</f>
      </c>
      <c r="N65" s="159">
        <f>SUM(O68:O69)</f>
      </c>
      <c r="O65" s="167">
        <f>SUM(P68:P69)</f>
      </c>
      <c r="P65" s="167">
        <f>SUM(Q68:Q69)</f>
      </c>
      <c r="Q65" s="159">
        <f>SUM(R68:R69)</f>
      </c>
      <c r="R65" s="167">
        <f>SUM(S68:S69)</f>
      </c>
      <c r="S65" s="167">
        <f>SUM(T68:T69)</f>
      </c>
      <c r="T65" s="167">
        <f>SUM(U68:U69)</f>
      </c>
      <c r="U65" s="159">
        <f>SUM(V68:V69)</f>
      </c>
      <c r="V65" s="167">
        <f>SUM(W68:W69)</f>
      </c>
      <c r="W65" s="167">
        <f>SUM(X68:X69)</f>
      </c>
      <c r="X65" s="167">
        <f>SUM(Y68:Y69)</f>
      </c>
      <c r="Y65" s="42" t="s">
        <v>1994</v>
      </c>
    </row>
    <row r="66" ht="17.25" customHeight="1" spans="1:26" x14ac:dyDescent="0.25">
      <c r="A66" s="23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4"/>
    </row>
    <row r="67" ht="17.25" customHeight="1" spans="1:26" x14ac:dyDescent="0.25">
      <c r="A67" s="141" t="s">
        <v>1296</v>
      </c>
      <c r="B67" s="159">
        <f>SUM(C70:C71)</f>
      </c>
      <c r="C67" s="159">
        <f>SUM(D70:D71)</f>
      </c>
      <c r="D67" s="159">
        <f>SUM(E70:E71)</f>
      </c>
      <c r="E67" s="167">
        <f>SUM(F70:F71)</f>
      </c>
      <c r="F67" s="167">
        <f>SUM(G70:G71)</f>
      </c>
      <c r="G67" s="159">
        <f>SUM(H70:H71)</f>
      </c>
      <c r="H67" s="159">
        <f>SUM(I70:I71)</f>
      </c>
      <c r="I67" s="159">
        <f>SUM(J70:J71)</f>
      </c>
      <c r="J67" s="159">
        <f>SUM(K70:K71)</f>
      </c>
      <c r="K67" s="159">
        <f>SUM(L70:L71)</f>
      </c>
      <c r="L67" s="167">
        <f>SUM(M70:M71)</f>
      </c>
      <c r="M67" s="159">
        <f>SUM(N70:N71)</f>
      </c>
      <c r="N67" s="159">
        <f>SUM(O70:O71)</f>
      </c>
      <c r="O67" s="167">
        <f>SUM(P70:P71)</f>
      </c>
      <c r="P67" s="167">
        <f>SUM(Q70:Q71)</f>
      </c>
      <c r="Q67" s="159">
        <f>SUM(R70:R71)</f>
      </c>
      <c r="R67" s="167">
        <f>SUM(S70:S71)</f>
      </c>
      <c r="S67" s="167">
        <f>SUM(T70:T71)</f>
      </c>
      <c r="T67" s="167">
        <f>SUM(U70:U71)</f>
      </c>
      <c r="U67" s="159">
        <f>SUM(V70:V71)</f>
      </c>
      <c r="V67" s="167">
        <f>SUM(W70:W71)</f>
      </c>
      <c r="W67" s="167">
        <f>SUM(X70:X71)</f>
      </c>
      <c r="X67" s="167">
        <f>SUM(Y70:Y71)</f>
      </c>
      <c r="Y67" s="42" t="s">
        <v>1994</v>
      </c>
    </row>
    <row r="68" ht="17.25" customHeight="1" spans="1:26" x14ac:dyDescent="0.25">
      <c r="A68" s="23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4"/>
    </row>
    <row r="69" ht="17.25" customHeight="1" spans="1:26" x14ac:dyDescent="0.25">
      <c r="A69" s="141" t="s">
        <v>1997</v>
      </c>
      <c r="B69" s="159">
        <f>SUM(C72:C73)</f>
      </c>
      <c r="C69" s="159">
        <f>SUM(D72:D73)</f>
      </c>
      <c r="D69" s="159">
        <f>SUM(E72:E73)</f>
      </c>
      <c r="E69" s="167">
        <f>SUM(F72:F73)</f>
      </c>
      <c r="F69" s="167">
        <f>SUM(G72:G73)</f>
      </c>
      <c r="G69" s="159">
        <f>SUM(H72:H73)</f>
      </c>
      <c r="H69" s="159">
        <f>SUM(I72:I73)</f>
      </c>
      <c r="I69" s="159">
        <f>SUM(J72:J73)</f>
      </c>
      <c r="J69" s="159">
        <f>SUM(K72:K73)</f>
      </c>
      <c r="K69" s="159">
        <f>SUM(L72:L73)</f>
      </c>
      <c r="L69" s="167">
        <f>SUM(M72:M73)</f>
      </c>
      <c r="M69" s="159">
        <f>SUM(N72:N73)</f>
      </c>
      <c r="N69" s="159">
        <f>SUM(O72:O73)</f>
      </c>
      <c r="O69" s="167">
        <f>SUM(P72:P73)</f>
      </c>
      <c r="P69" s="167">
        <f>SUM(Q72:Q73)</f>
      </c>
      <c r="Q69" s="159">
        <f>SUM(R72:R73)</f>
      </c>
      <c r="R69" s="167">
        <f>SUM(S72:S73)</f>
      </c>
      <c r="S69" s="167">
        <f>SUM(T72:T73)</f>
      </c>
      <c r="T69" s="167">
        <f>SUM(U72:U73)</f>
      </c>
      <c r="U69" s="159">
        <f>SUM(V72:V73)</f>
      </c>
      <c r="V69" s="167">
        <f>SUM(W72:W73)</f>
      </c>
      <c r="W69" s="167">
        <f>SUM(X72:X73)</f>
      </c>
      <c r="X69" s="167">
        <f>SUM(Y72:Y73)</f>
      </c>
      <c r="Y69" s="42" t="s">
        <v>1994</v>
      </c>
    </row>
    <row r="70" ht="17.25" customHeight="1" spans="1:26" x14ac:dyDescent="0.25">
      <c r="A70" s="23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4"/>
    </row>
    <row r="71" ht="17.25" customHeight="1" spans="1:26" x14ac:dyDescent="0.25">
      <c r="A71" s="141" t="s">
        <v>1998</v>
      </c>
      <c r="B71" s="159">
        <f>SUM(C74:C75)</f>
      </c>
      <c r="C71" s="159">
        <f>SUM(D74:D75)</f>
      </c>
      <c r="D71" s="159">
        <f>SUM(E74:E75)</f>
      </c>
      <c r="E71" s="167">
        <f>SUM(F74:F75)</f>
      </c>
      <c r="F71" s="167">
        <f>SUM(G74:G75)</f>
      </c>
      <c r="G71" s="159">
        <f>SUM(H74:H75)</f>
      </c>
      <c r="H71" s="159">
        <f>SUM(I74:I75)</f>
      </c>
      <c r="I71" s="159">
        <f>SUM(J74:J75)</f>
      </c>
      <c r="J71" s="159">
        <f>SUM(K74:K75)</f>
      </c>
      <c r="K71" s="159">
        <f>SUM(L74:L75)</f>
      </c>
      <c r="L71" s="167">
        <f>SUM(M74:M75)</f>
      </c>
      <c r="M71" s="159">
        <f>SUM(N74:N75)</f>
      </c>
      <c r="N71" s="159">
        <f>SUM(O74:O75)</f>
      </c>
      <c r="O71" s="167">
        <f>SUM(P74:P75)</f>
      </c>
      <c r="P71" s="167">
        <f>SUM(Q74:Q75)</f>
      </c>
      <c r="Q71" s="159">
        <f>SUM(R74:R75)</f>
      </c>
      <c r="R71" s="167">
        <f>SUM(S74:S75)</f>
      </c>
      <c r="S71" s="167">
        <f>SUM(T74:T75)</f>
      </c>
      <c r="T71" s="167">
        <f>SUM(U74:U75)</f>
      </c>
      <c r="U71" s="159">
        <f>SUM(V74:V75)</f>
      </c>
      <c r="V71" s="167">
        <f>SUM(W74:W75)</f>
      </c>
      <c r="W71" s="167">
        <f>SUM(X74:X75)</f>
      </c>
      <c r="X71" s="167">
        <f>SUM(Y74:Y75)</f>
      </c>
      <c r="Y71" s="42" t="s">
        <v>1994</v>
      </c>
    </row>
    <row r="72" ht="17.25" customHeight="1" spans="1:26" x14ac:dyDescent="0.25">
      <c r="A72" s="86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4"/>
    </row>
    <row r="73" ht="17.25" customHeight="1" spans="1:26" x14ac:dyDescent="0.25">
      <c r="A73" s="141" t="s">
        <v>1999</v>
      </c>
      <c r="B73" s="159">
        <f>SUM(C76:C77)</f>
      </c>
      <c r="C73" s="159">
        <f>SUM(D76:D77)</f>
      </c>
      <c r="D73" s="159">
        <f>SUM(E76:E77)</f>
      </c>
      <c r="E73" s="167">
        <f>SUM(F76:F77)</f>
      </c>
      <c r="F73" s="167">
        <f>SUM(G76:G77)</f>
      </c>
      <c r="G73" s="159">
        <f>SUM(H76:H77)</f>
      </c>
      <c r="H73" s="159">
        <f>SUM(I76:I77)</f>
      </c>
      <c r="I73" s="159">
        <f>SUM(J76:J77)</f>
      </c>
      <c r="J73" s="159">
        <f>SUM(K76:K77)</f>
      </c>
      <c r="K73" s="159">
        <f>SUM(L76:L77)</f>
      </c>
      <c r="L73" s="167">
        <f>SUM(M76:M77)</f>
      </c>
      <c r="M73" s="159">
        <f>SUM(N76:N77)</f>
      </c>
      <c r="N73" s="159">
        <f>SUM(O76:O77)</f>
      </c>
      <c r="O73" s="167">
        <f>SUM(P76:P77)</f>
      </c>
      <c r="P73" s="167">
        <f>SUM(Q76:Q77)</f>
      </c>
      <c r="Q73" s="159">
        <f>SUM(R76:R77)</f>
      </c>
      <c r="R73" s="167">
        <f>SUM(S76:S77)</f>
      </c>
      <c r="S73" s="167">
        <f>SUM(T76:T77)</f>
      </c>
      <c r="T73" s="167">
        <f>SUM(U76:U77)</f>
      </c>
      <c r="U73" s="159">
        <f>SUM(V76:V77)</f>
      </c>
      <c r="V73" s="167">
        <f>SUM(W76:W77)</f>
      </c>
      <c r="W73" s="167">
        <f>SUM(X76:X77)</f>
      </c>
      <c r="X73" s="167">
        <f>SUM(Y76:Y77)</f>
      </c>
      <c r="Y73" s="42" t="s">
        <v>1994</v>
      </c>
    </row>
    <row r="74" ht="17.25" customHeight="1" spans="1:26" x14ac:dyDescent="0.25">
      <c r="A74" s="86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4"/>
    </row>
    <row r="75" ht="17.25" customHeight="1" spans="1:26" x14ac:dyDescent="0.25">
      <c r="A75" s="141" t="s">
        <v>2000</v>
      </c>
      <c r="B75" s="159">
        <f>SUM(C78:C79)</f>
      </c>
      <c r="C75" s="159">
        <f>SUM(D78:D79)</f>
      </c>
      <c r="D75" s="159">
        <f>SUM(E78:E79)</f>
      </c>
      <c r="E75" s="167">
        <f>SUM(F78:F79)</f>
      </c>
      <c r="F75" s="167">
        <f>SUM(G78:G79)</f>
      </c>
      <c r="G75" s="159">
        <f>SUM(H78:H79)</f>
      </c>
      <c r="H75" s="159">
        <f>SUM(I78:I79)</f>
      </c>
      <c r="I75" s="159">
        <f>SUM(J78:J79)</f>
      </c>
      <c r="J75" s="159">
        <f>SUM(K78:K79)</f>
      </c>
      <c r="K75" s="159">
        <f>SUM(L78:L79)</f>
      </c>
      <c r="L75" s="167">
        <f>SUM(M78:M79)</f>
      </c>
      <c r="M75" s="159">
        <f>SUM(N78:N79)</f>
      </c>
      <c r="N75" s="159">
        <f>SUM(O78:O79)</f>
      </c>
      <c r="O75" s="167">
        <f>SUM(P78:P79)</f>
      </c>
      <c r="P75" s="167">
        <f>SUM(Q78:Q79)</f>
      </c>
      <c r="Q75" s="159">
        <f>SUM(R78:R79)</f>
      </c>
      <c r="R75" s="167">
        <f>SUM(S78:S79)</f>
      </c>
      <c r="S75" s="167">
        <f>SUM(T78:T79)</f>
      </c>
      <c r="T75" s="167">
        <f>SUM(U78:U79)</f>
      </c>
      <c r="U75" s="159">
        <f>SUM(V78:V79)</f>
      </c>
      <c r="V75" s="167">
        <f>SUM(W78:W79)</f>
      </c>
      <c r="W75" s="167">
        <f>SUM(X78:X79)</f>
      </c>
      <c r="X75" s="167">
        <f>SUM(Y78:Y79)</f>
      </c>
      <c r="Y75" s="42" t="s">
        <v>1994</v>
      </c>
    </row>
    <row r="76" ht="17.25" customHeight="1" spans="1:26" x14ac:dyDescent="0.25">
      <c r="A76" s="86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4"/>
    </row>
    <row r="77" ht="17.25" customHeight="1" spans="1:26" x14ac:dyDescent="0.25">
      <c r="A77" s="141" t="s">
        <v>2001</v>
      </c>
      <c r="B77" s="159">
        <f>SUM(C80:C81)</f>
      </c>
      <c r="C77" s="159">
        <f>SUM(D80:D81)</f>
      </c>
      <c r="D77" s="159">
        <f>SUM(E80:E81)</f>
      </c>
      <c r="E77" s="167">
        <f>SUM(F80:F81)</f>
      </c>
      <c r="F77" s="167">
        <f>SUM(G80:G81)</f>
      </c>
      <c r="G77" s="159">
        <f>SUM(H80:H81)</f>
      </c>
      <c r="H77" s="159">
        <f>SUM(I80:I81)</f>
      </c>
      <c r="I77" s="159">
        <f>SUM(J80:J81)</f>
      </c>
      <c r="J77" s="159">
        <f>SUM(K80:K81)</f>
      </c>
      <c r="K77" s="159">
        <f>SUM(L80:L81)</f>
      </c>
      <c r="L77" s="167">
        <f>SUM(M80:M81)</f>
      </c>
      <c r="M77" s="159">
        <f>SUM(N80:N81)</f>
      </c>
      <c r="N77" s="159">
        <f>SUM(O80:O81)</f>
      </c>
      <c r="O77" s="167">
        <f>SUM(P80:P81)</f>
      </c>
      <c r="P77" s="167">
        <f>SUM(Q80:Q81)</f>
      </c>
      <c r="Q77" s="159">
        <f>SUM(R80:R81)</f>
      </c>
      <c r="R77" s="167">
        <f>SUM(S80:S81)</f>
      </c>
      <c r="S77" s="167">
        <f>SUM(T80:T81)</f>
      </c>
      <c r="T77" s="167">
        <f>SUM(U80:U81)</f>
      </c>
      <c r="U77" s="159">
        <f>SUM(V80:V81)</f>
      </c>
      <c r="V77" s="167">
        <f>SUM(W80:W81)</f>
      </c>
      <c r="W77" s="167">
        <f>SUM(X80:X81)</f>
      </c>
      <c r="X77" s="167">
        <f>SUM(Y80:Y81)</f>
      </c>
      <c r="Y77" s="42" t="s">
        <v>1994</v>
      </c>
    </row>
    <row r="78" ht="17.25" customHeight="1" spans="1:26" x14ac:dyDescent="0.25">
      <c r="A78" s="86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4"/>
    </row>
    <row r="79" ht="17.25" customHeight="1" spans="1:26" x14ac:dyDescent="0.25">
      <c r="A79" s="141" t="s">
        <v>2002</v>
      </c>
      <c r="B79" s="159">
        <f>SUM(C82:C83)</f>
      </c>
      <c r="C79" s="159">
        <f>SUM(D82:D83)</f>
      </c>
      <c r="D79" s="159">
        <f>SUM(E82:E83)</f>
      </c>
      <c r="E79" s="167">
        <f>SUM(F82:F83)</f>
      </c>
      <c r="F79" s="167">
        <f>SUM(G82:G83)</f>
      </c>
      <c r="G79" s="159">
        <f>SUM(H82:H83)</f>
      </c>
      <c r="H79" s="159">
        <f>SUM(I82:I83)</f>
      </c>
      <c r="I79" s="159">
        <f>SUM(J82:J83)</f>
      </c>
      <c r="J79" s="159">
        <f>SUM(K82:K83)</f>
      </c>
      <c r="K79" s="159">
        <f>SUM(L82:L83)</f>
      </c>
      <c r="L79" s="167">
        <f>SUM(M82:M83)</f>
      </c>
      <c r="M79" s="159">
        <f>SUM(N82:N83)</f>
      </c>
      <c r="N79" s="159">
        <f>SUM(O82:O83)</f>
      </c>
      <c r="O79" s="167">
        <f>SUM(P82:P83)</f>
      </c>
      <c r="P79" s="167">
        <f>SUM(Q82:Q83)</f>
      </c>
      <c r="Q79" s="159">
        <f>SUM(R82:R83)</f>
      </c>
      <c r="R79" s="167">
        <f>SUM(S82:S83)</f>
      </c>
      <c r="S79" s="167">
        <f>SUM(T82:T83)</f>
      </c>
      <c r="T79" s="167">
        <f>SUM(U82:U83)</f>
      </c>
      <c r="U79" s="159">
        <f>SUM(V82:V83)</f>
      </c>
      <c r="V79" s="167">
        <f>SUM(W82:W83)</f>
      </c>
      <c r="W79" s="167">
        <f>SUM(X82:X83)</f>
      </c>
      <c r="X79" s="167">
        <f>SUM(Y82:Y83)</f>
      </c>
      <c r="Y79" s="42" t="s">
        <v>1994</v>
      </c>
    </row>
    <row r="80" ht="17.25" customHeight="1" spans="1:26" x14ac:dyDescent="0.25">
      <c r="A80" s="86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4"/>
    </row>
    <row r="81" ht="17.25" customHeight="1" spans="1:26" x14ac:dyDescent="0.25">
      <c r="A81" s="141" t="s">
        <v>1925</v>
      </c>
      <c r="B81" s="159">
        <f>SUM(C84:C85)</f>
      </c>
      <c r="C81" s="159">
        <f>SUM(D84:D85)</f>
      </c>
      <c r="D81" s="159">
        <f>SUM(E84:E85)</f>
      </c>
      <c r="E81" s="167">
        <f>SUM(F84:F85)</f>
      </c>
      <c r="F81" s="167">
        <f>SUM(G84:G85)</f>
      </c>
      <c r="G81" s="159">
        <f>SUM(H84:H85)</f>
      </c>
      <c r="H81" s="159">
        <f>SUM(I84:I85)</f>
      </c>
      <c r="I81" s="159">
        <f>SUM(J84:J85)</f>
      </c>
      <c r="J81" s="159">
        <f>SUM(K84:K85)</f>
      </c>
      <c r="K81" s="159">
        <f>SUM(L84:L85)</f>
      </c>
      <c r="L81" s="167">
        <f>SUM(M84:M85)</f>
      </c>
      <c r="M81" s="159">
        <f>SUM(N84:N85)</f>
      </c>
      <c r="N81" s="159">
        <f>SUM(O84:O85)</f>
      </c>
      <c r="O81" s="167">
        <f>SUM(P84:P85)</f>
      </c>
      <c r="P81" s="167">
        <f>SUM(Q84:Q85)</f>
      </c>
      <c r="Q81" s="159">
        <f>SUM(R84:R85)</f>
      </c>
      <c r="R81" s="167">
        <f>SUM(S84:S85)</f>
      </c>
      <c r="S81" s="167">
        <f>SUM(T84:T85)</f>
      </c>
      <c r="T81" s="167">
        <f>SUM(U84:U85)</f>
      </c>
      <c r="U81" s="159">
        <f>SUM(V84:V85)</f>
      </c>
      <c r="V81" s="167">
        <f>SUM(W84:W85)</f>
      </c>
      <c r="W81" s="167">
        <f>SUM(X84:X85)</f>
      </c>
      <c r="X81" s="167">
        <f>SUM(Y84:Y85)</f>
      </c>
      <c r="Y81" s="42" t="s">
        <v>1994</v>
      </c>
    </row>
    <row r="82" ht="17.25" customHeight="1" spans="1:26" x14ac:dyDescent="0.25">
      <c r="A82" s="86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4"/>
    </row>
    <row r="83" ht="17.25" customHeight="1" spans="1:26" x14ac:dyDescent="0.25">
      <c r="A83" s="141" t="s">
        <v>1928</v>
      </c>
      <c r="B83" s="159">
        <f>SUM(C86:C87)</f>
      </c>
      <c r="C83" s="159">
        <f>SUM(D86:D87)</f>
      </c>
      <c r="D83" s="159">
        <f>SUM(E86:E87)</f>
      </c>
      <c r="E83" s="167">
        <f>SUM(F86:F87)</f>
      </c>
      <c r="F83" s="167">
        <f>SUM(G86:G87)</f>
      </c>
      <c r="G83" s="159">
        <f>SUM(H86:H87)</f>
      </c>
      <c r="H83" s="159">
        <f>SUM(I86:I87)</f>
      </c>
      <c r="I83" s="159">
        <f>SUM(J86:J87)</f>
      </c>
      <c r="J83" s="159">
        <f>SUM(K86:K87)</f>
      </c>
      <c r="K83" s="159">
        <f>SUM(L86:L87)</f>
      </c>
      <c r="L83" s="167">
        <f>SUM(M86:M87)</f>
      </c>
      <c r="M83" s="159">
        <f>SUM(N86:N87)</f>
      </c>
      <c r="N83" s="159">
        <f>SUM(O86:O87)</f>
      </c>
      <c r="O83" s="167">
        <f>SUM(P86:P87)</f>
      </c>
      <c r="P83" s="167">
        <f>SUM(Q86:Q87)</f>
      </c>
      <c r="Q83" s="159">
        <f>SUM(R86:R87)</f>
      </c>
      <c r="R83" s="167">
        <f>SUM(S86:S87)</f>
      </c>
      <c r="S83" s="167">
        <f>SUM(T86:T87)</f>
      </c>
      <c r="T83" s="167">
        <f>SUM(U86:U87)</f>
      </c>
      <c r="U83" s="159">
        <f>SUM(V86:V87)</f>
      </c>
      <c r="V83" s="167">
        <f>SUM(W86:W87)</f>
      </c>
      <c r="W83" s="167">
        <f>SUM(X86:X87)</f>
      </c>
      <c r="X83" s="167">
        <f>SUM(Y86:Y87)</f>
      </c>
      <c r="Y83" s="42" t="s">
        <v>1994</v>
      </c>
    </row>
    <row r="84" ht="17.25" customHeight="1" spans="1:26" x14ac:dyDescent="0.25">
      <c r="A84" s="86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4"/>
    </row>
    <row r="85" ht="17.25" customHeight="1" spans="1:26" x14ac:dyDescent="0.25">
      <c r="A85" s="86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4"/>
    </row>
    <row r="86" ht="17.25" customHeight="1" spans="1:26" x14ac:dyDescent="0.25">
      <c r="A86" s="86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4"/>
    </row>
    <row r="87" ht="17.25" customHeight="1" spans="1:26" x14ac:dyDescent="0.25">
      <c r="A87" s="86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4"/>
    </row>
    <row r="88" ht="17.25" customHeight="1" spans="1:26" x14ac:dyDescent="0.2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4"/>
    </row>
    <row r="89" ht="17.25" customHeight="1" spans="1:26" x14ac:dyDescent="0.25">
      <c r="A89" s="12"/>
      <c r="B89" s="28" t="s">
        <v>188</v>
      </c>
      <c r="C89" s="28" t="s">
        <v>11</v>
      </c>
      <c r="D89" s="28" t="s">
        <v>186</v>
      </c>
      <c r="E89" s="28" t="s">
        <v>146</v>
      </c>
      <c r="F89" s="28" t="s">
        <v>7</v>
      </c>
      <c r="G89" s="28" t="s">
        <v>4</v>
      </c>
      <c r="H89" s="28" t="s">
        <v>9</v>
      </c>
      <c r="I89" s="28" t="s">
        <v>6</v>
      </c>
      <c r="J89" s="28" t="s">
        <v>8</v>
      </c>
      <c r="K89" s="28" t="s">
        <v>13</v>
      </c>
      <c r="L89" s="28" t="s">
        <v>14</v>
      </c>
      <c r="M89" s="28" t="s">
        <v>15</v>
      </c>
      <c r="N89" s="28" t="s">
        <v>2003</v>
      </c>
      <c r="O89" s="28" t="s">
        <v>2004</v>
      </c>
      <c r="P89" s="28" t="s">
        <v>2005</v>
      </c>
      <c r="Q89" s="28" t="s">
        <v>2006</v>
      </c>
      <c r="R89" s="28" t="s">
        <v>1940</v>
      </c>
      <c r="S89" s="28" t="s">
        <v>10</v>
      </c>
      <c r="T89" s="28" t="s">
        <v>12</v>
      </c>
      <c r="U89" s="28" t="s">
        <v>207</v>
      </c>
      <c r="V89" s="28" t="s">
        <v>187</v>
      </c>
      <c r="W89" s="28" t="s">
        <v>69</v>
      </c>
      <c r="X89" s="28"/>
      <c r="Y89" s="4"/>
    </row>
    <row r="90" ht="17.25" customHeight="1" spans="1:26" x14ac:dyDescent="0.2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4"/>
    </row>
    <row r="91" ht="17.25" customHeight="1" spans="1:26" x14ac:dyDescent="0.25">
      <c r="A91" s="615" t="s">
        <v>2007</v>
      </c>
      <c r="B91" s="616"/>
      <c r="C91" s="616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4"/>
    </row>
    <row r="92" ht="17.25" customHeight="1" spans="1:26" x14ac:dyDescent="0.25">
      <c r="A92" s="615" t="s">
        <v>2008</v>
      </c>
      <c r="B92" s="616"/>
      <c r="C92" s="616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4"/>
    </row>
    <row r="93" ht="17.25" customHeight="1" spans="1:26" x14ac:dyDescent="0.25">
      <c r="A93" s="615" t="s">
        <v>2009</v>
      </c>
      <c r="B93" s="616"/>
      <c r="C93" s="616"/>
      <c r="D93" s="6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4"/>
    </row>
    <row r="94" ht="17.25" customHeight="1" spans="1:26" x14ac:dyDescent="0.25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4"/>
    </row>
    <row r="95" ht="17.25" customHeight="1" spans="1:26" x14ac:dyDescent="0.25">
      <c r="A95" s="615" t="s">
        <v>2010</v>
      </c>
      <c r="B95" s="616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65"/>
      <c r="N95" s="65"/>
      <c r="O95" s="65"/>
      <c r="P95" s="65"/>
      <c r="Q95" s="13"/>
      <c r="R95" s="13"/>
      <c r="S95" s="13"/>
      <c r="T95" s="13"/>
      <c r="U95" s="13"/>
      <c r="V95" s="13"/>
      <c r="W95" s="13"/>
      <c r="X95" s="13"/>
      <c r="Y95" s="4"/>
    </row>
    <row r="96" ht="17.25" customHeight="1" spans="1:26" x14ac:dyDescent="0.25">
      <c r="A96" s="61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65"/>
      <c r="N96" s="65"/>
      <c r="O96" s="65"/>
      <c r="P96" s="65"/>
      <c r="Q96" s="13"/>
      <c r="R96" s="13"/>
      <c r="S96" s="13"/>
      <c r="T96" s="13"/>
      <c r="U96" s="13"/>
      <c r="V96" s="13"/>
      <c r="W96" s="13"/>
      <c r="X96" s="13"/>
      <c r="Y96" s="4"/>
    </row>
    <row r="97" ht="17.25" customHeight="1" spans="1:26" x14ac:dyDescent="0.25">
      <c r="A97" s="615" t="s">
        <v>2011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65"/>
      <c r="N97" s="65"/>
      <c r="O97" s="65"/>
      <c r="P97" s="65"/>
      <c r="Q97" s="13"/>
      <c r="R97" s="13"/>
      <c r="S97" s="13"/>
      <c r="T97" s="13"/>
      <c r="U97" s="13"/>
      <c r="V97" s="13"/>
      <c r="W97" s="13"/>
      <c r="X97" s="13"/>
      <c r="Y97" s="4"/>
    </row>
    <row r="98" ht="17.25" customHeight="1" spans="1:26" x14ac:dyDescent="0.25">
      <c r="A98" s="615" t="s">
        <v>2012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65"/>
      <c r="N98" s="65"/>
      <c r="O98" s="65"/>
      <c r="P98" s="65"/>
      <c r="Q98" s="13"/>
      <c r="R98" s="13"/>
      <c r="S98" s="13"/>
      <c r="T98" s="13"/>
      <c r="U98" s="13"/>
      <c r="V98" s="13"/>
      <c r="W98" s="13"/>
      <c r="X98" s="13"/>
      <c r="Y98" s="4"/>
    </row>
    <row r="99" ht="17.25" customHeight="1" spans="1:26" x14ac:dyDescent="0.25">
      <c r="A99" s="615" t="s">
        <v>2013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65"/>
      <c r="N99" s="65"/>
      <c r="O99" s="65"/>
      <c r="P99" s="65"/>
      <c r="Q99" s="13"/>
      <c r="R99" s="13"/>
      <c r="S99" s="13"/>
      <c r="T99" s="13"/>
      <c r="U99" s="13"/>
      <c r="V99" s="13"/>
      <c r="W99" s="13"/>
      <c r="X99" s="13"/>
      <c r="Y99" s="4"/>
    </row>
    <row r="100" ht="17.25" customHeight="1" spans="1:26" x14ac:dyDescent="0.25">
      <c r="A100" s="615" t="s">
        <v>2014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65"/>
      <c r="N100" s="65"/>
      <c r="O100" s="65"/>
      <c r="P100" s="65"/>
      <c r="Q100" s="13"/>
      <c r="R100" s="13"/>
      <c r="S100" s="13"/>
      <c r="T100" s="13"/>
      <c r="U100" s="13"/>
      <c r="V100" s="13"/>
      <c r="W100" s="13"/>
      <c r="X100" s="13"/>
      <c r="Y100" s="4"/>
    </row>
    <row r="101" ht="17.25" customHeight="1" spans="1:26" x14ac:dyDescent="0.25">
      <c r="A101" s="61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65"/>
      <c r="N101" s="65"/>
      <c r="O101" s="65"/>
      <c r="P101" s="65"/>
      <c r="Q101" s="13"/>
      <c r="R101" s="13"/>
      <c r="S101" s="13"/>
      <c r="T101" s="13"/>
      <c r="U101" s="13"/>
      <c r="V101" s="13"/>
      <c r="W101" s="13"/>
      <c r="X101" s="13"/>
      <c r="Y101" s="4"/>
    </row>
    <row r="102" ht="17.25" customHeight="1" spans="1:26" x14ac:dyDescent="0.25">
      <c r="A102" s="615" t="s">
        <v>2015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65"/>
      <c r="N102" s="65"/>
      <c r="O102" s="65"/>
      <c r="P102" s="65"/>
      <c r="Q102" s="13"/>
      <c r="R102" s="13"/>
      <c r="S102" s="13"/>
      <c r="T102" s="13"/>
      <c r="U102" s="13"/>
      <c r="V102" s="13"/>
      <c r="W102" s="13"/>
      <c r="X102" s="13"/>
      <c r="Y102" s="4"/>
    </row>
    <row r="103" ht="17.25" customHeight="1" spans="1:26" x14ac:dyDescent="0.25">
      <c r="A103" s="615" t="s">
        <v>2016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65"/>
      <c r="N103" s="65"/>
      <c r="O103" s="65"/>
      <c r="P103" s="65"/>
      <c r="Q103" s="13"/>
      <c r="R103" s="13"/>
      <c r="S103" s="13"/>
      <c r="T103" s="13"/>
      <c r="U103" s="13"/>
      <c r="V103" s="13"/>
      <c r="W103" s="13"/>
      <c r="X103" s="13"/>
      <c r="Y103" s="4"/>
    </row>
    <row r="104" ht="17.25" customHeight="1" spans="1:26" x14ac:dyDescent="0.25">
      <c r="A104" s="61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65"/>
      <c r="N104" s="65"/>
      <c r="O104" s="65"/>
      <c r="P104" s="65"/>
      <c r="Q104" s="13"/>
      <c r="R104" s="13"/>
      <c r="S104" s="13"/>
      <c r="T104" s="13"/>
      <c r="U104" s="13"/>
      <c r="V104" s="13"/>
      <c r="W104" s="13"/>
      <c r="X104" s="13"/>
      <c r="Y104" s="4"/>
    </row>
    <row r="105" ht="17.25" customHeight="1" spans="1:26" x14ac:dyDescent="0.25">
      <c r="A105" s="615" t="s">
        <v>2017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65"/>
      <c r="N105" s="65"/>
      <c r="O105" s="65"/>
      <c r="P105" s="65"/>
      <c r="Q105" s="13"/>
      <c r="R105" s="13"/>
      <c r="S105" s="13"/>
      <c r="T105" s="13"/>
      <c r="U105" s="13"/>
      <c r="V105" s="13"/>
      <c r="W105" s="13"/>
      <c r="X105" s="13"/>
      <c r="Y105" s="4"/>
    </row>
    <row r="106" ht="17.25" customHeight="1" spans="1:26" x14ac:dyDescent="0.2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4"/>
    </row>
    <row r="107" ht="17.25" customHeight="1" spans="1:26" x14ac:dyDescent="0.25">
      <c r="A107" s="67" t="s">
        <v>2018</v>
      </c>
      <c r="B107" s="68"/>
      <c r="C107" s="68"/>
      <c r="D107" s="68"/>
      <c r="E107" s="68"/>
      <c r="F107" s="68"/>
      <c r="G107" s="34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4"/>
    </row>
    <row r="108" ht="17.25" customHeight="1" spans="1:26" x14ac:dyDescent="0.25">
      <c r="A108" s="67" t="s">
        <v>2019</v>
      </c>
      <c r="B108" s="68"/>
      <c r="C108" s="68"/>
      <c r="D108" s="68"/>
      <c r="E108" s="68"/>
      <c r="F108" s="68"/>
      <c r="G108" s="34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4"/>
    </row>
    <row r="109" spans="1:23" x14ac:dyDescent="0.25">
      <c r="A109" s="1" t="s">
        <v>0</v>
      </c>
      <c r="B109" s="2" t="s">
        <v>188</v>
      </c>
      <c r="C109" s="2" t="s">
        <v>11</v>
      </c>
      <c r="D109" s="2" t="s">
        <v>186</v>
      </c>
      <c r="E109" s="2" t="s">
        <v>146</v>
      </c>
      <c r="F109" s="2" t="s">
        <v>7</v>
      </c>
      <c r="G109" s="2" t="s">
        <v>4</v>
      </c>
      <c r="H109" s="11" t="s">
        <v>9</v>
      </c>
      <c r="I109" s="11" t="s">
        <v>6</v>
      </c>
      <c r="J109" s="11" t="s">
        <v>8</v>
      </c>
      <c r="K109" s="11" t="s">
        <v>13</v>
      </c>
      <c r="L109" s="11" t="s">
        <v>14</v>
      </c>
      <c r="M109" s="11" t="s">
        <v>15</v>
      </c>
      <c r="N109" s="11" t="s">
        <v>2003</v>
      </c>
      <c r="O109" s="11" t="s">
        <v>2004</v>
      </c>
      <c r="P109" s="11" t="s">
        <v>2005</v>
      </c>
      <c r="Q109" s="11" t="s">
        <v>2006</v>
      </c>
      <c r="R109" s="11" t="s">
        <v>1940</v>
      </c>
      <c r="S109" s="11" t="s">
        <v>10</v>
      </c>
      <c r="T109" s="11" t="s">
        <v>12</v>
      </c>
      <c r="U109" s="11" t="s">
        <v>207</v>
      </c>
      <c r="V109" s="11" t="s">
        <v>187</v>
      </c>
      <c r="W109" s="11" t="s">
        <v>69</v>
      </c>
    </row>
    <row r="110" spans="1:24" x14ac:dyDescent="0.25">
      <c r="A110" s="1" t="s">
        <v>3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</row>
    <row r="111" spans="1:23" x14ac:dyDescent="0.25">
      <c r="A111" s="1"/>
      <c r="B111" s="2">
        <v>32</v>
      </c>
      <c r="C111" s="2">
        <v>0</v>
      </c>
      <c r="D111" s="2">
        <v>85</v>
      </c>
      <c r="E111" s="2">
        <v>0</v>
      </c>
      <c r="F111" s="2">
        <v>0</v>
      </c>
      <c r="G111" s="2">
        <v>0</v>
      </c>
      <c r="H111" s="11">
        <v>140</v>
      </c>
      <c r="I111" s="11">
        <v>252</v>
      </c>
      <c r="J111" s="11">
        <v>500</v>
      </c>
      <c r="K111" s="11">
        <v>440</v>
      </c>
      <c r="L111" s="11">
        <v>182</v>
      </c>
      <c r="M111" s="11">
        <v>94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98</v>
      </c>
      <c r="T111" s="11">
        <v>520</v>
      </c>
      <c r="U111" s="11">
        <v>120</v>
      </c>
      <c r="V111" s="11">
        <v>0</v>
      </c>
      <c r="W111" s="11">
        <v>0</v>
      </c>
    </row>
    <row r="112" spans="1:23" x14ac:dyDescent="0.25">
      <c r="A112" s="1"/>
      <c r="B112" s="2">
        <v>-20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11">
        <v>-112</v>
      </c>
      <c r="I112" s="11">
        <v>-131</v>
      </c>
      <c r="J112" s="11">
        <v>-240</v>
      </c>
      <c r="K112" s="11">
        <v>-20</v>
      </c>
      <c r="L112" s="11">
        <v>-160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</row>
    <row r="113" spans="1:23" x14ac:dyDescent="0.25">
      <c r="A113" s="1"/>
      <c r="B113" s="2">
        <v>15</v>
      </c>
      <c r="C113" s="2">
        <v>20</v>
      </c>
      <c r="D113" s="2">
        <v>20</v>
      </c>
      <c r="E113" s="2">
        <v>15</v>
      </c>
      <c r="F113" s="2">
        <v>15</v>
      </c>
      <c r="G113" s="2">
        <v>30</v>
      </c>
      <c r="H113" s="11">
        <v>30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</row>
    <row r="114" spans="1:23" x14ac:dyDescent="0.25">
      <c r="A114" s="1"/>
      <c r="B114" s="2">
        <v>8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11">
        <v>30</v>
      </c>
      <c r="I114" s="11">
        <v>32</v>
      </c>
      <c r="J114" s="11">
        <v>64</v>
      </c>
      <c r="K114" s="11">
        <v>64</v>
      </c>
      <c r="L114" s="11">
        <v>20</v>
      </c>
      <c r="M114" s="11">
        <v>10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</row>
    <row r="115" spans="1:23" x14ac:dyDescent="0.25">
      <c r="A115" s="1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40</v>
      </c>
      <c r="Q115" s="11">
        <v>40</v>
      </c>
      <c r="R115" s="11">
        <v>500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</row>
    <row r="116" spans="1:23" x14ac:dyDescent="0.25">
      <c r="A116" s="1"/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20</v>
      </c>
      <c r="O116" s="11">
        <v>20</v>
      </c>
      <c r="P116" s="11">
        <v>0</v>
      </c>
      <c r="Q116" s="11">
        <v>0</v>
      </c>
      <c r="R116" s="11">
        <v>500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</row>
    <row r="117" spans="1:23" x14ac:dyDescent="0.25">
      <c r="A117" s="1"/>
      <c r="B117" s="2">
        <v>0</v>
      </c>
      <c r="C117" s="2">
        <v>0</v>
      </c>
      <c r="D117" s="2">
        <v>-25</v>
      </c>
      <c r="E117" s="2">
        <v>-10</v>
      </c>
      <c r="F117" s="2">
        <v>0</v>
      </c>
      <c r="G117" s="2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-3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-70</v>
      </c>
      <c r="T117" s="11">
        <v>0</v>
      </c>
      <c r="U117" s="11">
        <v>0</v>
      </c>
      <c r="V117" s="11">
        <v>0</v>
      </c>
      <c r="W117" s="11">
        <v>0</v>
      </c>
    </row>
    <row r="118" spans="1:23" x14ac:dyDescent="0.25">
      <c r="A118" s="1"/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55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</row>
    <row r="119" spans="1:23" x14ac:dyDescent="0.25">
      <c r="A119" s="1"/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-500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</row>
    <row r="120" spans="1:23" x14ac:dyDescent="0.25">
      <c r="A120" s="1"/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-150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</row>
    <row r="121" spans="1:23" x14ac:dyDescent="0.25">
      <c r="A121" s="1"/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-189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</row>
    <row r="122" spans="1:23" x14ac:dyDescent="0.25">
      <c r="A122" s="1"/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-161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</row>
    <row r="123" spans="1:23" x14ac:dyDescent="0.25">
      <c r="A123" s="1"/>
      <c r="B123" s="2">
        <v>0</v>
      </c>
      <c r="C123" s="2">
        <v>50</v>
      </c>
      <c r="D123" s="2">
        <v>0</v>
      </c>
      <c r="E123" s="2">
        <v>0</v>
      </c>
      <c r="F123" s="2">
        <v>20</v>
      </c>
      <c r="G123" s="2">
        <v>20</v>
      </c>
      <c r="H123" s="11">
        <v>50</v>
      </c>
      <c r="I123" s="11">
        <v>20</v>
      </c>
      <c r="J123" s="11">
        <v>20</v>
      </c>
      <c r="K123" s="11">
        <v>100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</row>
    <row r="124" spans="1:23" x14ac:dyDescent="0.25">
      <c r="A124" s="1"/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11">
        <v>50</v>
      </c>
      <c r="I124" s="11">
        <v>40</v>
      </c>
      <c r="J124" s="11">
        <v>0</v>
      </c>
      <c r="K124" s="11">
        <v>100</v>
      </c>
      <c r="L124" s="11">
        <v>25</v>
      </c>
      <c r="M124" s="11">
        <v>15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10</v>
      </c>
      <c r="T124" s="11">
        <v>0</v>
      </c>
      <c r="U124" s="11">
        <v>0</v>
      </c>
      <c r="V124" s="11">
        <v>0</v>
      </c>
      <c r="W124" s="11">
        <v>0</v>
      </c>
    </row>
    <row r="125" spans="1:23" x14ac:dyDescent="0.25">
      <c r="A125" s="1"/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-32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</row>
    <row r="126" spans="1:23" x14ac:dyDescent="0.25">
      <c r="A126" s="1"/>
      <c r="B126" s="2">
        <v>10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11">
        <v>100</v>
      </c>
      <c r="I126" s="11">
        <v>100</v>
      </c>
      <c r="J126" s="11">
        <v>100</v>
      </c>
      <c r="K126" s="11">
        <v>0</v>
      </c>
      <c r="L126" s="11">
        <v>30</v>
      </c>
      <c r="M126" s="11">
        <v>30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30</v>
      </c>
      <c r="T126" s="11">
        <v>0</v>
      </c>
      <c r="U126" s="11">
        <v>0</v>
      </c>
      <c r="V126" s="11">
        <v>0</v>
      </c>
      <c r="W126" s="11">
        <v>0</v>
      </c>
    </row>
    <row r="127" spans="1:23" x14ac:dyDescent="0.25">
      <c r="A127" s="1"/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-55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</row>
    <row r="128" spans="1:23" x14ac:dyDescent="0.25">
      <c r="A128" s="1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75</v>
      </c>
      <c r="M128" s="11">
        <v>30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30</v>
      </c>
      <c r="T128" s="11">
        <v>50</v>
      </c>
      <c r="U128" s="11">
        <v>0</v>
      </c>
      <c r="V128" s="11">
        <v>0</v>
      </c>
      <c r="W128" s="11">
        <v>0</v>
      </c>
    </row>
    <row r="129" spans="1:23" x14ac:dyDescent="0.25">
      <c r="A129" s="1"/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-5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</row>
    <row r="130" spans="1:23" x14ac:dyDescent="0.25">
      <c r="A130" s="1"/>
      <c r="B130" s="2">
        <v>0</v>
      </c>
      <c r="C130" s="2">
        <v>-18</v>
      </c>
      <c r="D130" s="2">
        <v>0</v>
      </c>
      <c r="E130" s="2">
        <v>0</v>
      </c>
      <c r="F130" s="2">
        <v>0</v>
      </c>
      <c r="G130" s="2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-17</v>
      </c>
      <c r="O130" s="11">
        <v>-14</v>
      </c>
      <c r="P130" s="11">
        <v>-8</v>
      </c>
      <c r="Q130" s="11">
        <v>-39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</row>
    <row r="131" spans="1:23" x14ac:dyDescent="0.25">
      <c r="A131" s="1"/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11">
        <v>0</v>
      </c>
      <c r="I131" s="11">
        <v>30</v>
      </c>
      <c r="J131" s="11">
        <v>30</v>
      </c>
      <c r="K131" s="11">
        <v>0</v>
      </c>
      <c r="L131" s="11">
        <v>50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</row>
    <row r="132" spans="1:23" x14ac:dyDescent="0.25">
      <c r="A132" s="1"/>
      <c r="B132" s="2">
        <v>0</v>
      </c>
      <c r="C132" s="2">
        <v>0</v>
      </c>
      <c r="D132" s="2">
        <v>30</v>
      </c>
      <c r="E132" s="2">
        <v>0</v>
      </c>
      <c r="F132" s="2">
        <v>0</v>
      </c>
      <c r="G132" s="2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200</v>
      </c>
      <c r="U132" s="11">
        <v>60</v>
      </c>
      <c r="V132" s="11">
        <v>0</v>
      </c>
      <c r="W132" s="11">
        <v>0</v>
      </c>
    </row>
    <row r="133" spans="1:23" x14ac:dyDescent="0.25">
      <c r="A133" s="1"/>
      <c r="B133" s="2">
        <v>-4</v>
      </c>
      <c r="C133" s="2">
        <v>-18</v>
      </c>
      <c r="D133" s="2">
        <v>0</v>
      </c>
      <c r="E133" s="2">
        <v>0</v>
      </c>
      <c r="F133" s="2">
        <v>0</v>
      </c>
      <c r="G133" s="2">
        <v>-12</v>
      </c>
      <c r="H133" s="11">
        <v>0</v>
      </c>
      <c r="I133" s="11">
        <v>0</v>
      </c>
      <c r="J133" s="11">
        <v>-92</v>
      </c>
      <c r="K133" s="11">
        <v>-145</v>
      </c>
      <c r="L133" s="11">
        <v>0</v>
      </c>
      <c r="M133" s="11">
        <v>0</v>
      </c>
      <c r="N133" s="11">
        <v>-1</v>
      </c>
      <c r="O133" s="11">
        <v>-1</v>
      </c>
      <c r="P133" s="11">
        <v>0</v>
      </c>
      <c r="Q133" s="11">
        <v>0</v>
      </c>
      <c r="R133" s="11">
        <v>0</v>
      </c>
      <c r="S133" s="11">
        <v>0</v>
      </c>
      <c r="T133" s="11">
        <v>-42</v>
      </c>
      <c r="U133" s="11">
        <v>0</v>
      </c>
      <c r="V133" s="11">
        <v>0</v>
      </c>
      <c r="W133" s="11">
        <v>0</v>
      </c>
    </row>
    <row r="134" spans="1:23" x14ac:dyDescent="0.25">
      <c r="A134" s="1"/>
      <c r="B134" s="2">
        <v>-5</v>
      </c>
      <c r="C134" s="2">
        <v>-5</v>
      </c>
      <c r="D134" s="2">
        <v>0</v>
      </c>
      <c r="E134" s="2">
        <v>0</v>
      </c>
      <c r="F134" s="2">
        <v>0</v>
      </c>
      <c r="G134" s="2">
        <v>0</v>
      </c>
      <c r="H134" s="11">
        <v>-5</v>
      </c>
      <c r="I134" s="11">
        <v>-84</v>
      </c>
      <c r="J134" s="11">
        <v>0</v>
      </c>
      <c r="K134" s="11">
        <v>-5</v>
      </c>
      <c r="L134" s="11">
        <v>-5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</row>
    <row r="135" spans="1:23" x14ac:dyDescent="0.25">
      <c r="A135" s="1"/>
      <c r="B135" s="2">
        <v>-15</v>
      </c>
      <c r="C135" s="2">
        <v>-12</v>
      </c>
      <c r="D135" s="2">
        <v>0</v>
      </c>
      <c r="E135" s="2">
        <v>0</v>
      </c>
      <c r="F135" s="2">
        <v>0</v>
      </c>
      <c r="G135" s="2">
        <v>0</v>
      </c>
      <c r="H135" s="11">
        <v>-122</v>
      </c>
      <c r="I135" s="11">
        <v>-75</v>
      </c>
      <c r="J135" s="11">
        <v>-205</v>
      </c>
      <c r="K135" s="11">
        <v>-277</v>
      </c>
      <c r="L135" s="11">
        <v>-138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-470</v>
      </c>
      <c r="U135" s="11">
        <v>0</v>
      </c>
      <c r="V135" s="11">
        <v>0</v>
      </c>
      <c r="W135" s="11">
        <v>0</v>
      </c>
    </row>
    <row r="136" spans="1:23" x14ac:dyDescent="0.25">
      <c r="A136" s="1"/>
      <c r="B136" s="2">
        <v>0</v>
      </c>
      <c r="C136" s="2">
        <v>0</v>
      </c>
      <c r="D136" s="2">
        <v>-36</v>
      </c>
      <c r="E136" s="2">
        <v>0</v>
      </c>
      <c r="F136" s="2">
        <v>0</v>
      </c>
      <c r="G136" s="2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-111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-70</v>
      </c>
      <c r="T136" s="11">
        <v>0</v>
      </c>
      <c r="U136" s="11">
        <v>0</v>
      </c>
      <c r="V136" s="11">
        <v>0</v>
      </c>
      <c r="W136" s="11">
        <v>0</v>
      </c>
    </row>
    <row r="137" spans="1:23" x14ac:dyDescent="0.25">
      <c r="A137" s="1"/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11">
        <v>20</v>
      </c>
      <c r="I137" s="11">
        <v>100</v>
      </c>
      <c r="J137" s="11">
        <v>100</v>
      </c>
      <c r="K137" s="11">
        <v>100</v>
      </c>
      <c r="L137" s="11">
        <v>65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50</v>
      </c>
      <c r="V137" s="11">
        <v>0</v>
      </c>
      <c r="W137" s="11">
        <v>0</v>
      </c>
    </row>
    <row r="138" spans="1:23" x14ac:dyDescent="0.25">
      <c r="A138" s="1"/>
      <c r="B138" s="2">
        <v>0</v>
      </c>
      <c r="C138" s="2">
        <v>0</v>
      </c>
      <c r="D138" s="2">
        <v>25</v>
      </c>
      <c r="E138" s="2">
        <v>0</v>
      </c>
      <c r="F138" s="2">
        <v>0</v>
      </c>
      <c r="G138" s="2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30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30</v>
      </c>
      <c r="T138" s="11">
        <v>100</v>
      </c>
      <c r="U138" s="11">
        <v>0</v>
      </c>
      <c r="V138" s="11">
        <v>0</v>
      </c>
      <c r="W138" s="11">
        <v>0</v>
      </c>
    </row>
    <row r="139" spans="1:23" x14ac:dyDescent="0.25">
      <c r="A139" s="1"/>
      <c r="B139" s="2">
        <v>0</v>
      </c>
      <c r="C139" s="2">
        <v>-7</v>
      </c>
      <c r="D139" s="2">
        <v>0</v>
      </c>
      <c r="E139" s="2">
        <v>0</v>
      </c>
      <c r="F139" s="2">
        <v>0</v>
      </c>
      <c r="G139" s="2">
        <v>-1</v>
      </c>
      <c r="H139" s="11">
        <v>0</v>
      </c>
      <c r="I139" s="11">
        <v>0</v>
      </c>
      <c r="J139" s="11">
        <v>-12</v>
      </c>
      <c r="K139" s="11">
        <v>0</v>
      </c>
      <c r="L139" s="11">
        <v>0</v>
      </c>
      <c r="M139" s="11">
        <v>0</v>
      </c>
      <c r="N139" s="11">
        <v>-1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-28</v>
      </c>
      <c r="U139" s="11">
        <v>0</v>
      </c>
      <c r="V139" s="11">
        <v>0</v>
      </c>
      <c r="W139" s="11">
        <v>0</v>
      </c>
    </row>
    <row r="140" spans="1:23" x14ac:dyDescent="0.25">
      <c r="A140" s="1"/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11">
        <v>0</v>
      </c>
      <c r="I140" s="11">
        <v>0</v>
      </c>
      <c r="J140" s="11">
        <v>0</v>
      </c>
      <c r="K140" s="11">
        <v>50</v>
      </c>
      <c r="L140" s="11">
        <v>65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</row>
    <row r="141" spans="1:23" x14ac:dyDescent="0.25">
      <c r="A141" s="1"/>
      <c r="B141" s="2">
        <v>0</v>
      </c>
      <c r="C141" s="2">
        <v>0</v>
      </c>
      <c r="D141" s="2">
        <v>36</v>
      </c>
      <c r="E141" s="2">
        <v>40</v>
      </c>
      <c r="F141" s="2">
        <v>0</v>
      </c>
      <c r="G141" s="2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50</v>
      </c>
      <c r="M141" s="11">
        <v>30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34</v>
      </c>
      <c r="T141" s="11">
        <v>100</v>
      </c>
      <c r="U141" s="11">
        <v>150</v>
      </c>
      <c r="V141" s="11">
        <v>20</v>
      </c>
      <c r="W141" s="11">
        <v>0</v>
      </c>
    </row>
    <row r="142" spans="1:23" x14ac:dyDescent="0.25">
      <c r="A142" s="1"/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11">
        <v>0</v>
      </c>
      <c r="I142" s="11">
        <v>-32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</row>
    <row r="143" spans="1:23" x14ac:dyDescent="0.25">
      <c r="A143" s="1"/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11">
        <v>0</v>
      </c>
      <c r="I143" s="11">
        <v>0</v>
      </c>
      <c r="J143" s="11">
        <v>0</v>
      </c>
      <c r="K143" s="11">
        <v>-36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</row>
    <row r="144" spans="1:23" x14ac:dyDescent="0.25">
      <c r="A144" s="1"/>
      <c r="B144" s="2">
        <v>0</v>
      </c>
      <c r="C144" s="2">
        <v>-2</v>
      </c>
      <c r="D144" s="2">
        <v>0</v>
      </c>
      <c r="E144" s="2">
        <v>0</v>
      </c>
      <c r="F144" s="2">
        <v>-4</v>
      </c>
      <c r="G144" s="2">
        <v>-10</v>
      </c>
      <c r="H144" s="11">
        <v>-17</v>
      </c>
      <c r="I144" s="11">
        <v>-40</v>
      </c>
      <c r="J144" s="11">
        <v>-31</v>
      </c>
      <c r="K144" s="11">
        <v>0</v>
      </c>
      <c r="L144" s="11">
        <v>-37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-84</v>
      </c>
      <c r="U144" s="11">
        <v>0</v>
      </c>
      <c r="V144" s="11">
        <v>0</v>
      </c>
      <c r="W144" s="11">
        <v>0</v>
      </c>
    </row>
    <row r="145" spans="1:23" x14ac:dyDescent="0.25">
      <c r="A145" s="1"/>
      <c r="B145" s="2">
        <v>0</v>
      </c>
      <c r="C145" s="2">
        <v>0</v>
      </c>
      <c r="D145" s="2">
        <v>-41</v>
      </c>
      <c r="E145" s="2">
        <v>-19</v>
      </c>
      <c r="F145" s="2">
        <v>0</v>
      </c>
      <c r="G145" s="2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-12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-50</v>
      </c>
      <c r="T145" s="11">
        <v>0</v>
      </c>
      <c r="U145" s="11">
        <v>0</v>
      </c>
      <c r="V145" s="11">
        <v>0</v>
      </c>
      <c r="W145" s="11">
        <v>0</v>
      </c>
    </row>
    <row r="146" spans="1:23" x14ac:dyDescent="0.25">
      <c r="A146" s="1"/>
      <c r="B146" s="2">
        <v>-3</v>
      </c>
      <c r="C146" s="2">
        <v>0</v>
      </c>
      <c r="D146" s="2">
        <v>0</v>
      </c>
      <c r="E146" s="2">
        <v>0</v>
      </c>
      <c r="F146" s="2">
        <v>-3</v>
      </c>
      <c r="G146" s="2">
        <v>0</v>
      </c>
      <c r="H146" s="11">
        <v>-11</v>
      </c>
      <c r="I146" s="11">
        <v>-26</v>
      </c>
      <c r="J146" s="11">
        <v>-7</v>
      </c>
      <c r="K146" s="11">
        <v>-5</v>
      </c>
      <c r="L146" s="11">
        <v>-33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-128</v>
      </c>
      <c r="U146" s="11">
        <v>0</v>
      </c>
      <c r="V146" s="11">
        <v>0</v>
      </c>
      <c r="W146" s="11">
        <v>0</v>
      </c>
    </row>
    <row r="147" spans="1:23" x14ac:dyDescent="0.25">
      <c r="A147" s="1"/>
      <c r="B147" s="2">
        <v>-3</v>
      </c>
      <c r="C147" s="2">
        <v>0</v>
      </c>
      <c r="D147" s="2">
        <v>0</v>
      </c>
      <c r="E147" s="2">
        <v>0</v>
      </c>
      <c r="F147" s="2">
        <v>-1</v>
      </c>
      <c r="G147" s="2">
        <v>-2</v>
      </c>
      <c r="H147" s="11">
        <v>0</v>
      </c>
      <c r="I147" s="11">
        <v>-15</v>
      </c>
      <c r="J147" s="11">
        <v>-18</v>
      </c>
      <c r="K147" s="11">
        <v>-9</v>
      </c>
      <c r="L147" s="11">
        <v>-12</v>
      </c>
      <c r="M147" s="11">
        <v>-2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-12</v>
      </c>
      <c r="T147" s="11">
        <v>-6</v>
      </c>
      <c r="U147" s="11">
        <v>0</v>
      </c>
      <c r="V147" s="11">
        <v>0</v>
      </c>
      <c r="W147" s="11">
        <v>0</v>
      </c>
    </row>
    <row r="148" spans="1:23" x14ac:dyDescent="0.25">
      <c r="A148" s="1"/>
      <c r="B148" s="2">
        <v>0</v>
      </c>
      <c r="C148" s="2">
        <v>0</v>
      </c>
      <c r="D148" s="2">
        <v>0</v>
      </c>
      <c r="E148" s="2">
        <v>0</v>
      </c>
      <c r="F148" s="2">
        <v>-3</v>
      </c>
      <c r="G148" s="2">
        <v>0</v>
      </c>
      <c r="H148" s="11">
        <v>-34</v>
      </c>
      <c r="I148" s="11">
        <v>-38</v>
      </c>
      <c r="J148" s="11">
        <v>-30</v>
      </c>
      <c r="K148" s="11">
        <v>-48</v>
      </c>
      <c r="L148" s="11">
        <v>-88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-40</v>
      </c>
      <c r="U148" s="11">
        <v>0</v>
      </c>
      <c r="V148" s="11">
        <v>0</v>
      </c>
      <c r="W148" s="11">
        <v>0</v>
      </c>
    </row>
    <row r="149" spans="1:23" x14ac:dyDescent="0.25">
      <c r="A149" s="1"/>
      <c r="B149" s="2">
        <v>0</v>
      </c>
      <c r="C149" s="2">
        <v>0</v>
      </c>
      <c r="D149" s="2">
        <v>-7</v>
      </c>
      <c r="E149" s="2">
        <v>-15</v>
      </c>
      <c r="F149" s="2">
        <v>0</v>
      </c>
      <c r="G149" s="2">
        <v>0</v>
      </c>
      <c r="H149" s="11">
        <v>0</v>
      </c>
      <c r="I149" s="11">
        <v>-8</v>
      </c>
      <c r="J149" s="11">
        <v>-25</v>
      </c>
      <c r="K149" s="11">
        <v>0</v>
      </c>
      <c r="L149" s="11">
        <v>-30</v>
      </c>
      <c r="M149" s="11">
        <v>-27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-19</v>
      </c>
      <c r="T149" s="11">
        <v>0</v>
      </c>
      <c r="U149" s="11">
        <v>0</v>
      </c>
      <c r="V149" s="11">
        <v>0</v>
      </c>
      <c r="W149" s="11">
        <v>0</v>
      </c>
    </row>
    <row r="150" spans="1:23" x14ac:dyDescent="0.25">
      <c r="A150" s="1"/>
      <c r="B150" s="2">
        <v>-7</v>
      </c>
      <c r="C150" s="2">
        <v>0</v>
      </c>
      <c r="D150" s="2">
        <v>0</v>
      </c>
      <c r="E150" s="2">
        <v>0</v>
      </c>
      <c r="F150" s="2">
        <v>-16</v>
      </c>
      <c r="G150" s="2">
        <v>-10</v>
      </c>
      <c r="H150" s="11">
        <v>-27</v>
      </c>
      <c r="I150" s="11">
        <v>-40</v>
      </c>
      <c r="J150" s="11">
        <v>-45</v>
      </c>
      <c r="K150" s="11">
        <v>-90</v>
      </c>
      <c r="L150" s="11">
        <v>-54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-216</v>
      </c>
      <c r="U150" s="11">
        <v>0</v>
      </c>
      <c r="V150" s="11">
        <v>0</v>
      </c>
      <c r="W150" s="11">
        <v>0</v>
      </c>
    </row>
    <row r="151" spans="1:23" x14ac:dyDescent="0.25">
      <c r="A151" s="1"/>
      <c r="B151" s="2">
        <v>0</v>
      </c>
      <c r="C151" s="2">
        <v>0</v>
      </c>
      <c r="D151" s="2">
        <v>-38</v>
      </c>
      <c r="E151" s="2">
        <v>-18</v>
      </c>
      <c r="F151" s="2">
        <v>0</v>
      </c>
      <c r="G151" s="2">
        <v>0</v>
      </c>
      <c r="H151" s="11">
        <v>0</v>
      </c>
      <c r="I151" s="11">
        <v>0</v>
      </c>
      <c r="J151" s="11">
        <v>0</v>
      </c>
      <c r="K151" s="11">
        <v>-8</v>
      </c>
      <c r="L151" s="11">
        <v>0</v>
      </c>
      <c r="M151" s="11">
        <v>-44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-22</v>
      </c>
      <c r="T151" s="11">
        <v>-51</v>
      </c>
      <c r="U151" s="11">
        <v>0</v>
      </c>
      <c r="V151" s="11">
        <v>-8</v>
      </c>
      <c r="W151" s="11">
        <v>0</v>
      </c>
    </row>
    <row r="152" spans="1:23" x14ac:dyDescent="0.25">
      <c r="A152" s="1"/>
      <c r="B152" s="2">
        <v>-5</v>
      </c>
      <c r="C152" s="2">
        <v>0</v>
      </c>
      <c r="D152" s="2">
        <v>0</v>
      </c>
      <c r="E152" s="2">
        <v>0</v>
      </c>
      <c r="F152" s="2">
        <v>-2</v>
      </c>
      <c r="G152" s="2">
        <v>-2</v>
      </c>
      <c r="H152" s="11">
        <v>-4</v>
      </c>
      <c r="I152" s="11">
        <v>-6</v>
      </c>
      <c r="J152" s="11">
        <v>-6</v>
      </c>
      <c r="K152" s="11">
        <v>0</v>
      </c>
      <c r="L152" s="11">
        <v>-8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-2</v>
      </c>
    </row>
    <row r="153" spans="1:23" x14ac:dyDescent="0.25">
      <c r="A153" s="1"/>
      <c r="B153" s="2">
        <v>0</v>
      </c>
      <c r="C153" s="2">
        <v>0</v>
      </c>
      <c r="D153" s="2">
        <v>-22</v>
      </c>
      <c r="E153" s="2">
        <v>0</v>
      </c>
      <c r="F153" s="2">
        <v>0</v>
      </c>
      <c r="G153" s="2">
        <v>-6</v>
      </c>
      <c r="H153" s="11">
        <v>0</v>
      </c>
      <c r="I153" s="11">
        <v>0</v>
      </c>
      <c r="J153" s="11">
        <v>-35</v>
      </c>
      <c r="K153" s="11">
        <v>0</v>
      </c>
      <c r="L153" s="11">
        <v>0</v>
      </c>
      <c r="M153" s="11">
        <v>-21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-12</v>
      </c>
      <c r="W153" s="11">
        <v>0</v>
      </c>
    </row>
    <row r="154" spans="1:23" x14ac:dyDescent="0.25">
      <c r="A154" s="1"/>
      <c r="B154" s="2">
        <v>0</v>
      </c>
      <c r="C154" s="2">
        <v>-1</v>
      </c>
      <c r="D154" s="2">
        <v>0</v>
      </c>
      <c r="E154" s="2">
        <v>0</v>
      </c>
      <c r="F154" s="2">
        <v>0</v>
      </c>
      <c r="G154" s="2">
        <v>0</v>
      </c>
      <c r="H154" s="11">
        <v>-26</v>
      </c>
      <c r="I154" s="11">
        <v>-3</v>
      </c>
      <c r="J154" s="11">
        <v>0</v>
      </c>
      <c r="K154" s="11">
        <v>-80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-14</v>
      </c>
      <c r="V154" s="11">
        <v>0</v>
      </c>
      <c r="W154" s="11">
        <v>0</v>
      </c>
    </row>
    <row r="155" spans="1:23" x14ac:dyDescent="0.25">
      <c r="A155" s="1"/>
      <c r="B155" s="2">
        <v>0</v>
      </c>
      <c r="C155" s="2">
        <v>0</v>
      </c>
      <c r="D155" s="2">
        <v>0</v>
      </c>
      <c r="E155" s="2">
        <v>7</v>
      </c>
      <c r="F155" s="2">
        <v>0</v>
      </c>
      <c r="G155" s="2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95</v>
      </c>
      <c r="U155" s="11">
        <v>0</v>
      </c>
      <c r="V155" s="11">
        <v>0</v>
      </c>
      <c r="W155" s="11">
        <v>2</v>
      </c>
    </row>
    <row r="156" spans="1:23" x14ac:dyDescent="0.25">
      <c r="A156" s="1" t="s">
        <v>3</v>
      </c>
      <c r="B156" s="2">
        <v>3</v>
      </c>
      <c r="C156" s="2">
        <v>7</v>
      </c>
      <c r="D156" s="2">
        <v>27</v>
      </c>
      <c r="E156" s="2">
        <v>0</v>
      </c>
      <c r="F156" s="2">
        <v>6</v>
      </c>
      <c r="G156" s="2">
        <v>7</v>
      </c>
      <c r="H156" s="11">
        <v>62</v>
      </c>
      <c r="I156" s="11">
        <v>76</v>
      </c>
      <c r="J156" s="11">
        <v>68</v>
      </c>
      <c r="K156" s="11">
        <v>131</v>
      </c>
      <c r="L156" s="11">
        <v>0</v>
      </c>
      <c r="M156" s="11">
        <v>19</v>
      </c>
      <c r="N156" s="11">
        <v>1</v>
      </c>
      <c r="O156" s="11">
        <v>0</v>
      </c>
      <c r="P156" s="11">
        <v>0</v>
      </c>
      <c r="Q156" s="11">
        <v>1</v>
      </c>
      <c r="R156" s="11">
        <v>0</v>
      </c>
      <c r="S156" s="11">
        <v>-11</v>
      </c>
      <c r="T156" s="11">
        <v>0</v>
      </c>
      <c r="U156" s="11">
        <v>366</v>
      </c>
      <c r="V156" s="11">
        <v>0</v>
      </c>
      <c r="W156" s="11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6" ht="17.25" customHeight="1" spans="1:11" x14ac:dyDescent="0.25">
      <c r="A6" s="45"/>
      <c r="B6" s="6"/>
      <c r="C6" s="6"/>
      <c r="D6" s="6"/>
      <c r="E6" s="6"/>
      <c r="F6" s="6"/>
      <c r="G6" s="6"/>
      <c r="H6" s="6"/>
      <c r="I6" s="6"/>
      <c r="J6" s="7"/>
    </row>
    <row r="7" ht="17.25" customHeight="1" spans="1:11" x14ac:dyDescent="0.25">
      <c r="A7" s="5"/>
      <c r="B7" s="6"/>
      <c r="C7" s="6"/>
      <c r="D7" s="6"/>
      <c r="E7" s="6"/>
      <c r="F7" s="6"/>
      <c r="G7" s="6"/>
      <c r="H7" s="6"/>
      <c r="I7" s="6"/>
      <c r="J7" s="7"/>
    </row>
    <row r="8" ht="17.25" customHeight="1" spans="1:11" x14ac:dyDescent="0.25">
      <c r="A8" s="5"/>
      <c r="B8" s="6"/>
      <c r="C8" s="6"/>
      <c r="D8" s="6"/>
      <c r="E8" s="6"/>
      <c r="F8" s="6"/>
      <c r="G8" s="6"/>
      <c r="H8" s="6"/>
      <c r="I8" s="6"/>
      <c r="J8" s="7"/>
    </row>
    <row r="9" spans="1:9" x14ac:dyDescent="0.25">
      <c r="A9" s="1" t="s">
        <v>0</v>
      </c>
      <c r="B9" s="2" t="s">
        <v>69</v>
      </c>
      <c r="C9" s="2" t="s">
        <v>8</v>
      </c>
      <c r="D9" s="2" t="s">
        <v>13</v>
      </c>
      <c r="E9" s="2" t="s">
        <v>14</v>
      </c>
      <c r="F9" s="2" t="s">
        <v>15</v>
      </c>
      <c r="G9" s="2" t="s">
        <v>10</v>
      </c>
      <c r="H9" s="2" t="s">
        <v>9</v>
      </c>
      <c r="I9" s="2" t="s">
        <v>12</v>
      </c>
    </row>
    <row r="10" spans="1:10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3">
        <v>0</v>
      </c>
    </row>
    <row r="11" spans="1:9" x14ac:dyDescent="0.25">
      <c r="A11" s="1"/>
      <c r="B11" s="2">
        <v>12</v>
      </c>
      <c r="C11" s="2">
        <v>18</v>
      </c>
      <c r="D11" s="2">
        <v>36</v>
      </c>
      <c r="E11" s="2">
        <v>9</v>
      </c>
      <c r="F11" s="2">
        <v>4</v>
      </c>
      <c r="G11" s="2">
        <v>4</v>
      </c>
      <c r="H11" s="2">
        <v>11</v>
      </c>
      <c r="I11" s="2">
        <v>20</v>
      </c>
    </row>
    <row r="12" spans="1:9" x14ac:dyDescent="0.25">
      <c r="A12" s="1"/>
      <c r="B12" s="2">
        <v>-12</v>
      </c>
      <c r="C12" s="2">
        <v>-18</v>
      </c>
      <c r="D12" s="2">
        <v>-36</v>
      </c>
      <c r="E12" s="2">
        <v>-9</v>
      </c>
      <c r="F12" s="2">
        <v>-4</v>
      </c>
      <c r="G12" s="2">
        <v>-4</v>
      </c>
      <c r="H12" s="2">
        <v>-11</v>
      </c>
      <c r="I12" s="2">
        <v>-20</v>
      </c>
    </row>
    <row r="13" spans="1:9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11" customWidth="1"/>
    <col min="11" max="12" width="9.005" style="11" customWidth="1"/>
    <col min="13" max="16" width="9.005" style="3" customWidth="1"/>
  </cols>
  <sheetData>
    <row r="6" ht="17.25" customHeight="1" spans="1:17" x14ac:dyDescent="0.25">
      <c r="A6" s="50" t="s">
        <v>2020</v>
      </c>
      <c r="B6" s="47">
        <v>-80</v>
      </c>
      <c r="C6" s="49"/>
      <c r="D6" s="47">
        <v>-160</v>
      </c>
      <c r="E6" s="49"/>
      <c r="F6" s="49"/>
      <c r="G6" s="49"/>
      <c r="H6" s="49"/>
      <c r="I6" s="49"/>
      <c r="J6" s="618"/>
      <c r="K6" s="49"/>
      <c r="L6" s="49"/>
      <c r="M6" s="42"/>
      <c r="N6" s="42"/>
      <c r="O6" s="42"/>
      <c r="P6" s="42"/>
    </row>
    <row r="7" ht="17.25" customHeight="1" spans="1:17" x14ac:dyDescent="0.25">
      <c r="A7" s="343" t="s">
        <v>1986</v>
      </c>
      <c r="B7" s="76">
        <f>SUM(C9:C11)</f>
      </c>
      <c r="C7" s="76">
        <f>SUM(D9:D11)</f>
      </c>
      <c r="D7" s="76">
        <f>SUM(E9:E11)</f>
      </c>
      <c r="E7" s="76">
        <f>SUM(F9:F11)</f>
      </c>
      <c r="F7" s="76">
        <f>SUM(G9:G11)</f>
      </c>
      <c r="G7" s="76">
        <f>SUM(H9:H11)</f>
      </c>
      <c r="H7" s="76">
        <f>SUM(I9:I11)</f>
      </c>
      <c r="I7" s="76">
        <f>SUM(J9:J11)</f>
      </c>
      <c r="J7" s="619">
        <f>SUM(K9:K11)</f>
      </c>
      <c r="K7" s="189"/>
      <c r="L7" s="77"/>
      <c r="M7" s="3"/>
      <c r="N7" s="3"/>
      <c r="O7" s="3"/>
      <c r="P7" s="3"/>
    </row>
    <row r="8" ht="17.25" customHeight="1" spans="1:17" x14ac:dyDescent="0.25">
      <c r="A8" s="125"/>
      <c r="B8" s="307"/>
      <c r="C8" s="307"/>
      <c r="D8" s="307"/>
      <c r="E8" s="307"/>
      <c r="F8" s="307"/>
      <c r="G8" s="307"/>
      <c r="H8" s="307"/>
      <c r="I8" s="307"/>
      <c r="J8" s="325"/>
      <c r="K8" s="307"/>
      <c r="L8" s="307"/>
      <c r="M8" s="42"/>
      <c r="N8" s="42"/>
      <c r="O8" s="42"/>
      <c r="P8" s="42"/>
    </row>
    <row r="9" ht="17.25" customHeight="1" spans="1:17" x14ac:dyDescent="0.25">
      <c r="A9" s="343" t="s">
        <v>1988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619">
        <f>SUM(K12:K13)</f>
      </c>
      <c r="K9" s="189"/>
      <c r="L9" s="77"/>
      <c r="M9" s="3"/>
      <c r="N9" s="3"/>
      <c r="O9" s="3"/>
      <c r="P9" s="3"/>
    </row>
    <row r="10" ht="17.25" customHeight="1" spans="1:17" x14ac:dyDescent="0.25">
      <c r="A10" s="620" t="s">
        <v>26</v>
      </c>
      <c r="B10" s="166">
        <v>-20</v>
      </c>
      <c r="C10" s="166">
        <v>-95</v>
      </c>
      <c r="D10" s="166">
        <v>-31</v>
      </c>
      <c r="E10" s="166">
        <v>-209</v>
      </c>
      <c r="F10" s="166">
        <v>-156</v>
      </c>
      <c r="G10" s="166">
        <v>-82</v>
      </c>
      <c r="H10" s="166">
        <v>-14</v>
      </c>
      <c r="I10" s="166">
        <v>-10</v>
      </c>
      <c r="J10" s="621">
        <v>-25</v>
      </c>
      <c r="K10" s="166">
        <v>-7</v>
      </c>
      <c r="L10" s="166">
        <v>-1</v>
      </c>
      <c r="M10" s="3"/>
      <c r="N10" s="3"/>
      <c r="O10" s="3"/>
      <c r="P10" s="3"/>
    </row>
    <row r="11" ht="17.25" customHeight="1" spans="1:17" x14ac:dyDescent="0.25">
      <c r="A11" s="343" t="s">
        <v>1989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52">
        <f>SUM(K14:K15)</f>
      </c>
      <c r="K11" s="52">
        <f>SUM(L14:L15)</f>
      </c>
      <c r="L11" s="52">
        <f>SUM(M14:M15)</f>
      </c>
      <c r="M11" s="3"/>
      <c r="N11" s="3"/>
      <c r="O11" s="3"/>
      <c r="P11" s="3"/>
    </row>
    <row r="12" ht="17.25" customHeight="1" spans="1:17" x14ac:dyDescent="0.25">
      <c r="A12" s="622" t="s">
        <v>627</v>
      </c>
      <c r="B12" s="608"/>
      <c r="C12" s="608"/>
      <c r="D12" s="608"/>
      <c r="E12" s="608"/>
      <c r="F12" s="623">
        <v>-11</v>
      </c>
      <c r="G12" s="25"/>
      <c r="H12" s="25"/>
      <c r="I12" s="25"/>
      <c r="J12" s="271"/>
      <c r="K12" s="25"/>
      <c r="L12" s="25"/>
      <c r="M12" s="42"/>
      <c r="N12" s="42"/>
      <c r="O12" s="42"/>
      <c r="P12" s="42"/>
    </row>
    <row r="13" ht="17.25" customHeight="1" spans="1:17" x14ac:dyDescent="0.25">
      <c r="A13" s="624" t="s">
        <v>627</v>
      </c>
      <c r="B13" s="70"/>
      <c r="C13" s="70"/>
      <c r="D13" s="70"/>
      <c r="E13" s="70"/>
      <c r="F13" s="70"/>
      <c r="G13" s="70"/>
      <c r="H13" s="70"/>
      <c r="I13" s="70"/>
      <c r="J13" s="625">
        <v>25</v>
      </c>
      <c r="K13" s="626">
        <v>6</v>
      </c>
      <c r="L13" s="25"/>
      <c r="M13" s="42"/>
      <c r="N13" s="42"/>
      <c r="O13" s="42"/>
      <c r="P13" s="42"/>
    </row>
    <row r="14" ht="17.25" customHeight="1" spans="1:17" x14ac:dyDescent="0.25">
      <c r="A14" s="7" t="s">
        <v>1992</v>
      </c>
      <c r="B14" s="25"/>
      <c r="C14" s="140">
        <v>-4</v>
      </c>
      <c r="D14" s="25"/>
      <c r="E14" s="25"/>
      <c r="F14" s="140">
        <v>-8</v>
      </c>
      <c r="G14" s="25"/>
      <c r="H14" s="140">
        <v>-36</v>
      </c>
      <c r="I14" s="25"/>
      <c r="J14" s="25"/>
      <c r="K14" s="25"/>
      <c r="L14" s="25"/>
      <c r="M14" s="42"/>
      <c r="N14" s="42"/>
      <c r="O14" s="42"/>
      <c r="P14" s="42"/>
    </row>
    <row r="15" ht="17.25" customHeight="1" spans="1:17" x14ac:dyDescent="0.25">
      <c r="A15" s="36" t="s">
        <v>1992</v>
      </c>
      <c r="B15" s="25"/>
      <c r="C15" s="25"/>
      <c r="D15" s="25"/>
      <c r="E15" s="25"/>
      <c r="F15" s="25"/>
      <c r="G15" s="25"/>
      <c r="H15" s="60"/>
      <c r="I15" s="25"/>
      <c r="J15" s="25"/>
      <c r="K15" s="27">
        <v>1</v>
      </c>
      <c r="L15" s="27">
        <v>1</v>
      </c>
      <c r="M15" s="42"/>
      <c r="N15" s="42"/>
      <c r="O15" s="42"/>
      <c r="P15" s="42"/>
    </row>
    <row r="16" ht="17.25" customHeight="1" spans="1:17" x14ac:dyDescent="0.25">
      <c r="A16" s="220" t="s">
        <v>1993</v>
      </c>
      <c r="B16" s="167">
        <f>SUM(C16:C20)</f>
      </c>
      <c r="C16" s="159">
        <f>SUM(D16:D20)</f>
      </c>
      <c r="D16" s="159">
        <f>SUM(E16:E20)</f>
      </c>
      <c r="E16" s="159">
        <f>SUM(F16:F20)</f>
      </c>
      <c r="F16" s="159">
        <f>SUM(G16:G20)</f>
      </c>
      <c r="G16" s="159">
        <f>SUM(H16:H20)</f>
      </c>
      <c r="H16" s="159">
        <f>SUM(I16:I20)</f>
      </c>
      <c r="I16" s="167">
        <f>SUM(J16:J20)</f>
      </c>
      <c r="J16" s="167">
        <f>SUM(K16:K20)</f>
      </c>
      <c r="K16" s="167">
        <f>SUM(L16:L20)</f>
      </c>
      <c r="L16" s="167">
        <f>SUM(M16:M20)</f>
      </c>
      <c r="M16" s="42" t="s">
        <v>1994</v>
      </c>
      <c r="N16" s="3"/>
      <c r="O16" s="3"/>
      <c r="P16" s="3"/>
    </row>
    <row r="17" ht="17.25" customHeight="1" spans="1:17" x14ac:dyDescent="0.25">
      <c r="A17" s="50"/>
      <c r="B17" s="49"/>
      <c r="C17" s="48"/>
      <c r="D17" s="49"/>
      <c r="E17" s="49"/>
      <c r="F17" s="48"/>
      <c r="G17" s="49"/>
      <c r="H17" s="48"/>
      <c r="I17" s="49"/>
      <c r="J17" s="49"/>
      <c r="K17" s="49"/>
      <c r="L17" s="49"/>
      <c r="M17" s="42"/>
      <c r="N17" s="42"/>
      <c r="O17" s="42"/>
      <c r="P17" s="42"/>
    </row>
    <row r="18" ht="17.25" customHeight="1" spans="1:17" x14ac:dyDescent="0.25">
      <c r="A18" s="220" t="s">
        <v>1995</v>
      </c>
      <c r="B18" s="128">
        <f>SUM(C21:C22)</f>
      </c>
      <c r="C18" s="212">
        <f>SUM(D21:D22)</f>
      </c>
      <c r="D18" s="212">
        <f>SUM(E21:E22)</f>
      </c>
      <c r="E18" s="212">
        <f>SUM(F21:F22)</f>
      </c>
      <c r="F18" s="212">
        <f>SUM(G21:G22)</f>
      </c>
      <c r="G18" s="212">
        <f>SUM(H21:H22)</f>
      </c>
      <c r="H18" s="128">
        <f>SUM(I21:I22)</f>
      </c>
      <c r="I18" s="128">
        <f>SUM(J21:J22)</f>
      </c>
      <c r="J18" s="128">
        <f>SUM(K21:K22)</f>
      </c>
      <c r="K18" s="128">
        <f>SUM(L21:L22)</f>
      </c>
      <c r="L18" s="128">
        <f>SUM(M21:M22)</f>
      </c>
      <c r="M18" s="42" t="s">
        <v>1994</v>
      </c>
      <c r="N18" s="42"/>
      <c r="O18" s="42"/>
      <c r="P18" s="42"/>
    </row>
    <row r="19" ht="17.25" customHeight="1" spans="1:17" x14ac:dyDescent="0.25">
      <c r="A19" s="348"/>
      <c r="B19" s="79"/>
      <c r="C19" s="146"/>
      <c r="D19" s="79"/>
      <c r="E19" s="79"/>
      <c r="F19" s="146"/>
      <c r="G19" s="79"/>
      <c r="H19" s="146"/>
      <c r="I19" s="79"/>
      <c r="J19" s="79"/>
      <c r="K19" s="79"/>
      <c r="L19" s="79"/>
      <c r="M19" s="42"/>
      <c r="N19" s="42"/>
      <c r="O19" s="42"/>
      <c r="P19" s="42"/>
    </row>
    <row r="20" ht="17.25" customHeight="1" spans="1:17" x14ac:dyDescent="0.25">
      <c r="A20" s="220" t="s">
        <v>1996</v>
      </c>
      <c r="B20" s="128">
        <f>SUM(C23:C24)</f>
      </c>
      <c r="C20" s="212">
        <f>SUM(D23:D24)</f>
      </c>
      <c r="D20" s="212">
        <f>SUM(E23:E24)</f>
      </c>
      <c r="E20" s="212">
        <f>SUM(F23:F24)</f>
      </c>
      <c r="F20" s="212">
        <f>SUM(G23:G24)</f>
      </c>
      <c r="G20" s="212">
        <f>SUM(H23:H24)</f>
      </c>
      <c r="H20" s="128">
        <f>SUM(I23:I24)</f>
      </c>
      <c r="I20" s="128">
        <f>SUM(J23:J24)</f>
      </c>
      <c r="J20" s="128">
        <f>SUM(K23:K24)</f>
      </c>
      <c r="K20" s="128">
        <f>SUM(L23:L24)</f>
      </c>
      <c r="L20" s="128">
        <f>SUM(M23:M24)</f>
      </c>
      <c r="M20" s="42" t="s">
        <v>1994</v>
      </c>
      <c r="N20" s="42"/>
      <c r="O20" s="42"/>
      <c r="P20" s="42"/>
    </row>
    <row r="21" ht="17.25" customHeight="1" spans="1:17" x14ac:dyDescent="0.25">
      <c r="A21" s="7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3"/>
      <c r="N21" s="3"/>
      <c r="O21" s="3"/>
      <c r="P21" s="3"/>
    </row>
    <row r="22" ht="17.25" customHeight="1" spans="1:17" x14ac:dyDescent="0.25">
      <c r="A22" s="220" t="s">
        <v>1497</v>
      </c>
      <c r="B22" s="128">
        <f>SUM(C25:C26)</f>
      </c>
      <c r="C22" s="212">
        <f>SUM(D25:D26)</f>
      </c>
      <c r="D22" s="212">
        <f>SUM(E25:E26)</f>
      </c>
      <c r="E22" s="212">
        <f>SUM(F25:F26)</f>
      </c>
      <c r="F22" s="212">
        <f>SUM(G25:G26)</f>
      </c>
      <c r="G22" s="212">
        <f>SUM(H25:H26)</f>
      </c>
      <c r="H22" s="128">
        <f>SUM(I25:I26)</f>
      </c>
      <c r="I22" s="128">
        <f>SUM(J25:J26)</f>
      </c>
      <c r="J22" s="128">
        <f>SUM(K25:K26)</f>
      </c>
      <c r="K22" s="128">
        <f>SUM(L25:L26)</f>
      </c>
      <c r="L22" s="128">
        <f>SUM(M25:M26)</f>
      </c>
      <c r="M22" s="42" t="s">
        <v>1994</v>
      </c>
      <c r="N22" s="42"/>
      <c r="O22" s="42"/>
      <c r="P22" s="42"/>
    </row>
    <row r="23" ht="17.25" customHeight="1" spans="1:17" x14ac:dyDescent="0.25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3"/>
      <c r="N23" s="3"/>
      <c r="O23" s="3"/>
      <c r="P23" s="3"/>
    </row>
    <row r="24" ht="17.25" customHeight="1" spans="1:17" x14ac:dyDescent="0.25">
      <c r="A24" s="220" t="s">
        <v>1291</v>
      </c>
      <c r="B24" s="128">
        <f>SUM(C27:C28)</f>
      </c>
      <c r="C24" s="212">
        <f>SUM(D27:D28)</f>
      </c>
      <c r="D24" s="212">
        <f>SUM(E27:E28)</f>
      </c>
      <c r="E24" s="212">
        <f>SUM(F27:F28)</f>
      </c>
      <c r="F24" s="212">
        <f>SUM(G27:G28)</f>
      </c>
      <c r="G24" s="212">
        <f>SUM(H27:H28)</f>
      </c>
      <c r="H24" s="128">
        <f>SUM(I27:I28)</f>
      </c>
      <c r="I24" s="128">
        <f>SUM(J27:J28)</f>
      </c>
      <c r="J24" s="128">
        <f>SUM(K27:K28)</f>
      </c>
      <c r="K24" s="128">
        <f>SUM(L27:L28)</f>
      </c>
      <c r="L24" s="128">
        <f>SUM(M27:M28)</f>
      </c>
      <c r="M24" s="42" t="s">
        <v>1994</v>
      </c>
      <c r="N24" s="42"/>
      <c r="O24" s="42"/>
      <c r="P24" s="42"/>
    </row>
    <row r="25" ht="17.25" customHeight="1" spans="1:17" x14ac:dyDescent="0.25">
      <c r="A25" s="7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3"/>
      <c r="N25" s="3"/>
      <c r="O25" s="3"/>
      <c r="P25" s="3"/>
    </row>
    <row r="26" ht="17.25" customHeight="1" spans="1:17" x14ac:dyDescent="0.25">
      <c r="A26" s="220" t="s">
        <v>1293</v>
      </c>
      <c r="B26" s="128">
        <f>SUM(C29:C30)</f>
      </c>
      <c r="C26" s="212">
        <f>SUM(D29:D30)</f>
      </c>
      <c r="D26" s="212">
        <f>SUM(E29:E30)</f>
      </c>
      <c r="E26" s="212">
        <f>SUM(F29:F30)</f>
      </c>
      <c r="F26" s="212">
        <f>SUM(G29:G30)</f>
      </c>
      <c r="G26" s="212">
        <f>SUM(H29:H30)</f>
      </c>
      <c r="H26" s="128">
        <f>SUM(I29:I30)</f>
      </c>
      <c r="I26" s="128">
        <f>SUM(J29:J30)</f>
      </c>
      <c r="J26" s="128">
        <f>SUM(K29:K30)</f>
      </c>
      <c r="K26" s="128">
        <f>SUM(L29:L30)</f>
      </c>
      <c r="L26" s="128">
        <f>SUM(M29:M30)</f>
      </c>
      <c r="M26" s="42" t="s">
        <v>1994</v>
      </c>
      <c r="N26" s="42"/>
      <c r="O26" s="42"/>
      <c r="P26" s="42"/>
    </row>
    <row r="27" ht="17.25" customHeight="1" spans="1:17" x14ac:dyDescent="0.25">
      <c r="A27" s="7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3"/>
      <c r="N27" s="3"/>
      <c r="O27" s="3"/>
      <c r="P27" s="3"/>
    </row>
    <row r="28" ht="17.25" customHeight="1" spans="1:17" x14ac:dyDescent="0.25">
      <c r="A28" s="220" t="s">
        <v>1296</v>
      </c>
      <c r="B28" s="128">
        <f>SUM(C31:C32)</f>
      </c>
      <c r="C28" s="212">
        <f>SUM(D31:D32)</f>
      </c>
      <c r="D28" s="212">
        <f>SUM(E31:E32)</f>
      </c>
      <c r="E28" s="212">
        <f>SUM(F31:F32)</f>
      </c>
      <c r="F28" s="212">
        <f>SUM(G31:G32)</f>
      </c>
      <c r="G28" s="212">
        <f>SUM(H31:H32)</f>
      </c>
      <c r="H28" s="128">
        <f>SUM(I31:I32)</f>
      </c>
      <c r="I28" s="128">
        <f>SUM(J31:J32)</f>
      </c>
      <c r="J28" s="128">
        <f>SUM(K31:K32)</f>
      </c>
      <c r="K28" s="128">
        <f>SUM(L31:L32)</f>
      </c>
      <c r="L28" s="128">
        <f>SUM(M31:M32)</f>
      </c>
      <c r="M28" s="42" t="s">
        <v>1994</v>
      </c>
      <c r="N28" s="42"/>
      <c r="O28" s="42"/>
      <c r="P28" s="42"/>
    </row>
    <row r="29" ht="17.25" customHeight="1" spans="1:17" x14ac:dyDescent="0.25">
      <c r="A29" s="7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3"/>
      <c r="N29" s="3"/>
      <c r="O29" s="3"/>
      <c r="P29" s="3"/>
    </row>
    <row r="30" ht="17.25" customHeight="1" spans="1:17" x14ac:dyDescent="0.25">
      <c r="A30" s="220" t="s">
        <v>1997</v>
      </c>
      <c r="B30" s="128">
        <f>SUM(C33:C34)</f>
      </c>
      <c r="C30" s="212">
        <f>SUM(D33:D34)</f>
      </c>
      <c r="D30" s="212">
        <f>SUM(E33:E34)</f>
      </c>
      <c r="E30" s="212">
        <f>SUM(F33:F34)</f>
      </c>
      <c r="F30" s="212">
        <f>SUM(G33:G34)</f>
      </c>
      <c r="G30" s="212">
        <f>SUM(H33:H34)</f>
      </c>
      <c r="H30" s="128">
        <f>SUM(I33:I34)</f>
      </c>
      <c r="I30" s="128">
        <f>SUM(J33:J34)</f>
      </c>
      <c r="J30" s="128">
        <f>SUM(K33:K34)</f>
      </c>
      <c r="K30" s="128">
        <f>SUM(L33:L34)</f>
      </c>
      <c r="L30" s="128">
        <f>SUM(M33:M34)</f>
      </c>
      <c r="M30" s="42" t="s">
        <v>1994</v>
      </c>
      <c r="N30" s="42"/>
      <c r="O30" s="42"/>
      <c r="P30" s="42"/>
    </row>
    <row r="31" ht="17.25" customHeight="1" spans="1:17" x14ac:dyDescent="0.25">
      <c r="A31" s="7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3"/>
      <c r="N31" s="3"/>
      <c r="O31" s="3"/>
      <c r="P31" s="3"/>
    </row>
    <row r="32" ht="17.25" customHeight="1" spans="1:17" x14ac:dyDescent="0.25">
      <c r="A32" s="220" t="s">
        <v>1998</v>
      </c>
      <c r="B32" s="128">
        <f>SUM(C35:C36)</f>
      </c>
      <c r="C32" s="212">
        <f>SUM(D35:D36)</f>
      </c>
      <c r="D32" s="212">
        <f>SUM(E35:E36)</f>
      </c>
      <c r="E32" s="212">
        <f>SUM(F35:F36)</f>
      </c>
      <c r="F32" s="212">
        <f>SUM(G35:G36)</f>
      </c>
      <c r="G32" s="212">
        <f>SUM(H35:H36)</f>
      </c>
      <c r="H32" s="128">
        <f>SUM(I35:I36)</f>
      </c>
      <c r="I32" s="128">
        <f>SUM(J35:J36)</f>
      </c>
      <c r="J32" s="128">
        <f>SUM(K35:K36)</f>
      </c>
      <c r="K32" s="128">
        <f>SUM(L35:L36)</f>
      </c>
      <c r="L32" s="128">
        <f>SUM(M35:M36)</f>
      </c>
      <c r="M32" s="42" t="s">
        <v>1994</v>
      </c>
      <c r="N32" s="42"/>
      <c r="O32" s="42"/>
      <c r="P32" s="42"/>
    </row>
    <row r="33" ht="17.25" customHeight="1" spans="1:17" x14ac:dyDescent="0.25">
      <c r="A33" s="7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3"/>
      <c r="N33" s="3"/>
      <c r="O33" s="3"/>
      <c r="P33" s="3"/>
    </row>
    <row r="34" ht="17.25" customHeight="1" spans="1:17" x14ac:dyDescent="0.25">
      <c r="A34" s="220" t="s">
        <v>1999</v>
      </c>
      <c r="B34" s="128">
        <f>SUM(C37:C38)</f>
      </c>
      <c r="C34" s="212">
        <f>SUM(D37:D38)</f>
      </c>
      <c r="D34" s="212">
        <f>SUM(E37:E38)</f>
      </c>
      <c r="E34" s="212">
        <f>SUM(F37:F38)</f>
      </c>
      <c r="F34" s="212">
        <f>SUM(G37:G38)</f>
      </c>
      <c r="G34" s="212">
        <f>SUM(H37:H38)</f>
      </c>
      <c r="H34" s="128">
        <f>SUM(I37:I38)</f>
      </c>
      <c r="I34" s="128">
        <f>SUM(J37:J38)</f>
      </c>
      <c r="J34" s="128">
        <f>SUM(K37:K38)</f>
      </c>
      <c r="K34" s="128">
        <f>SUM(L37:L38)</f>
      </c>
      <c r="L34" s="128">
        <f>SUM(M37:M38)</f>
      </c>
      <c r="M34" s="42" t="s">
        <v>1994</v>
      </c>
      <c r="N34" s="42"/>
      <c r="O34" s="42"/>
      <c r="P34" s="42"/>
    </row>
    <row r="35" ht="17.25" customHeight="1" spans="1:17" x14ac:dyDescent="0.25">
      <c r="A35" s="7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3"/>
      <c r="N35" s="3"/>
      <c r="O35" s="3"/>
      <c r="P35" s="3"/>
    </row>
    <row r="36" ht="17.25" customHeight="1" spans="1:17" x14ac:dyDescent="0.25">
      <c r="A36" s="220" t="s">
        <v>2000</v>
      </c>
      <c r="B36" s="128">
        <f>SUM(C39:C40)</f>
      </c>
      <c r="C36" s="212">
        <f>SUM(D39:D40)</f>
      </c>
      <c r="D36" s="212">
        <f>SUM(E39:E40)</f>
      </c>
      <c r="E36" s="212">
        <f>SUM(F39:F40)</f>
      </c>
      <c r="F36" s="212">
        <f>SUM(G39:G40)</f>
      </c>
      <c r="G36" s="212">
        <f>SUM(H39:H40)</f>
      </c>
      <c r="H36" s="128">
        <f>SUM(I39:I40)</f>
      </c>
      <c r="I36" s="128">
        <f>SUM(J39:J40)</f>
      </c>
      <c r="J36" s="128">
        <f>SUM(K39:K40)</f>
      </c>
      <c r="K36" s="128">
        <f>SUM(L39:L40)</f>
      </c>
      <c r="L36" s="128">
        <f>SUM(M39:M40)</f>
      </c>
      <c r="M36" s="42" t="s">
        <v>1994</v>
      </c>
      <c r="N36" s="42"/>
      <c r="O36" s="42"/>
      <c r="P36" s="42"/>
    </row>
    <row r="37" ht="17.25" customHeight="1" spans="1:17" x14ac:dyDescent="0.25">
      <c r="A37" s="7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3"/>
      <c r="N37" s="3"/>
      <c r="O37" s="3"/>
      <c r="P37" s="3"/>
    </row>
    <row r="38" ht="17.25" customHeight="1" spans="1:17" x14ac:dyDescent="0.25">
      <c r="A38" s="220" t="s">
        <v>2001</v>
      </c>
      <c r="B38" s="128">
        <f>SUM(C41:C42)</f>
      </c>
      <c r="C38" s="212">
        <f>SUM(D41:D42)</f>
      </c>
      <c r="D38" s="212">
        <f>SUM(E41:E42)</f>
      </c>
      <c r="E38" s="212">
        <f>SUM(F41:F42)</f>
      </c>
      <c r="F38" s="212">
        <f>SUM(G41:G42)</f>
      </c>
      <c r="G38" s="212">
        <f>SUM(H41:H42)</f>
      </c>
      <c r="H38" s="128">
        <f>SUM(I41:I42)</f>
      </c>
      <c r="I38" s="128">
        <f>SUM(J41:J42)</f>
      </c>
      <c r="J38" s="128">
        <f>SUM(K41:K42)</f>
      </c>
      <c r="K38" s="128">
        <f>SUM(L41:L42)</f>
      </c>
      <c r="L38" s="128">
        <f>SUM(M41:M42)</f>
      </c>
      <c r="M38" s="42" t="s">
        <v>1994</v>
      </c>
      <c r="N38" s="42"/>
      <c r="O38" s="42"/>
      <c r="P38" s="42"/>
    </row>
    <row r="39" ht="17.25" customHeight="1" spans="1:17" x14ac:dyDescent="0.25">
      <c r="A39" s="7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3"/>
      <c r="N39" s="3"/>
      <c r="O39" s="3"/>
      <c r="P39" s="3"/>
    </row>
    <row r="40" ht="17.25" customHeight="1" spans="1:17" x14ac:dyDescent="0.25">
      <c r="A40" s="220" t="s">
        <v>2002</v>
      </c>
      <c r="B40" s="128">
        <f>SUM(C43:C44)</f>
      </c>
      <c r="C40" s="212">
        <f>SUM(D43:D44)</f>
      </c>
      <c r="D40" s="212">
        <f>SUM(E43:E44)</f>
      </c>
      <c r="E40" s="212">
        <f>SUM(F43:F44)</f>
      </c>
      <c r="F40" s="212">
        <f>SUM(G43:G44)</f>
      </c>
      <c r="G40" s="212">
        <f>SUM(H43:H44)</f>
      </c>
      <c r="H40" s="128">
        <f>SUM(I43:I44)</f>
      </c>
      <c r="I40" s="128">
        <f>SUM(J43:J44)</f>
      </c>
      <c r="J40" s="128">
        <f>SUM(K43:K44)</f>
      </c>
      <c r="K40" s="128">
        <f>SUM(L43:L44)</f>
      </c>
      <c r="L40" s="128">
        <f>SUM(M43:M44)</f>
      </c>
      <c r="M40" s="42" t="s">
        <v>1994</v>
      </c>
      <c r="N40" s="42"/>
      <c r="O40" s="42"/>
      <c r="P40" s="42"/>
    </row>
    <row r="41" ht="17.25" customHeight="1" spans="1:17" x14ac:dyDescent="0.25">
      <c r="A41" s="7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3"/>
      <c r="N41" s="3"/>
      <c r="O41" s="3"/>
      <c r="P41" s="3"/>
    </row>
    <row r="42" ht="17.25" customHeight="1" spans="1:17" x14ac:dyDescent="0.25">
      <c r="A42" s="220" t="s">
        <v>1925</v>
      </c>
      <c r="B42" s="128">
        <f>SUM(C45:C46)</f>
      </c>
      <c r="C42" s="212">
        <f>SUM(D45:D46)</f>
      </c>
      <c r="D42" s="212">
        <f>SUM(E45:E46)</f>
      </c>
      <c r="E42" s="212">
        <f>SUM(F45:F46)</f>
      </c>
      <c r="F42" s="212">
        <f>SUM(G45:G46)</f>
      </c>
      <c r="G42" s="212">
        <f>SUM(H45:H46)</f>
      </c>
      <c r="H42" s="128">
        <f>SUM(I45:I46)</f>
      </c>
      <c r="I42" s="128">
        <f>SUM(J45:J46)</f>
      </c>
      <c r="J42" s="128">
        <f>SUM(K45:K46)</f>
      </c>
      <c r="K42" s="128">
        <f>SUM(L45:L46)</f>
      </c>
      <c r="L42" s="128">
        <f>SUM(M45:M46)</f>
      </c>
      <c r="M42" s="42" t="s">
        <v>1994</v>
      </c>
      <c r="N42" s="42"/>
      <c r="O42" s="42"/>
      <c r="P42" s="42"/>
    </row>
    <row r="43" ht="17.25" customHeight="1" spans="1:17" x14ac:dyDescent="0.25">
      <c r="A43" s="7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3"/>
      <c r="N43" s="3"/>
      <c r="O43" s="3"/>
      <c r="P43" s="3"/>
    </row>
    <row r="44" ht="17.25" customHeight="1" spans="1:17" x14ac:dyDescent="0.25">
      <c r="A44" s="220" t="s">
        <v>1928</v>
      </c>
      <c r="B44" s="128">
        <f>SUM(C47:C48)</f>
      </c>
      <c r="C44" s="212">
        <f>SUM(D47:D48)</f>
      </c>
      <c r="D44" s="212">
        <f>SUM(E47:E48)</f>
      </c>
      <c r="E44" s="212">
        <f>SUM(F47:F48)</f>
      </c>
      <c r="F44" s="212">
        <f>SUM(G47:G48)</f>
      </c>
      <c r="G44" s="212">
        <f>SUM(H47:H48)</f>
      </c>
      <c r="H44" s="128">
        <f>SUM(I47:I48)</f>
      </c>
      <c r="I44" s="128">
        <f>SUM(J47:J48)</f>
      </c>
      <c r="J44" s="128">
        <f>SUM(K47:K48)</f>
      </c>
      <c r="K44" s="128">
        <f>SUM(L47:L48)</f>
      </c>
      <c r="L44" s="128">
        <f>SUM(M47:M48)</f>
      </c>
      <c r="M44" s="42" t="s">
        <v>1994</v>
      </c>
      <c r="N44" s="42"/>
      <c r="O44" s="42"/>
      <c r="P44" s="42"/>
    </row>
    <row r="45" ht="17.25" customHeight="1" spans="1:17" x14ac:dyDescent="0.25">
      <c r="A45" s="7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3"/>
      <c r="N45" s="3"/>
      <c r="O45" s="3"/>
      <c r="P45" s="3"/>
    </row>
    <row r="46" ht="17.25" customHeight="1" spans="1:17" x14ac:dyDescent="0.25">
      <c r="A46" s="7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3"/>
      <c r="N46" s="3"/>
      <c r="O46" s="3"/>
      <c r="P46" s="3"/>
    </row>
    <row r="47" ht="17.25" customHeight="1" spans="1:17" x14ac:dyDescent="0.25">
      <c r="A47" s="7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3"/>
      <c r="N47" s="3"/>
      <c r="O47" s="3"/>
      <c r="P47" s="3"/>
    </row>
    <row r="48" ht="17.25" customHeight="1" spans="1:17" x14ac:dyDescent="0.25">
      <c r="A48" s="7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3"/>
      <c r="N48" s="3"/>
      <c r="O48" s="3"/>
      <c r="P48" s="3"/>
    </row>
    <row r="49" ht="17.25" customHeight="1" spans="1:17" x14ac:dyDescent="0.25">
      <c r="A49" s="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3"/>
      <c r="N49" s="3"/>
      <c r="O49" s="3"/>
      <c r="P49" s="3"/>
    </row>
    <row r="50" ht="17.25" customHeight="1" spans="1:17" x14ac:dyDescent="0.25">
      <c r="A50" s="40" t="s">
        <v>2021</v>
      </c>
      <c r="B50" s="68"/>
      <c r="C50" s="68"/>
      <c r="D50" s="65"/>
      <c r="E50" s="65"/>
      <c r="F50" s="65"/>
      <c r="G50" s="65"/>
      <c r="H50" s="65"/>
      <c r="I50" s="65"/>
      <c r="J50" s="64"/>
      <c r="K50" s="13"/>
      <c r="L50" s="13"/>
      <c r="M50" s="3"/>
      <c r="N50" s="3"/>
      <c r="O50" s="3"/>
      <c r="P50" s="3"/>
    </row>
    <row r="51" ht="17.25" customHeight="1" spans="1:17" x14ac:dyDescent="0.25">
      <c r="A51" s="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3"/>
      <c r="N51" s="3"/>
      <c r="O51" s="3"/>
      <c r="P51" s="3"/>
    </row>
    <row r="52" ht="17.25" customHeight="1" spans="1:17" x14ac:dyDescent="0.25">
      <c r="A52" s="627" t="s">
        <v>2007</v>
      </c>
      <c r="B52" s="616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3"/>
      <c r="N52" s="3"/>
      <c r="O52" s="3"/>
      <c r="P52" s="3"/>
    </row>
    <row r="53" ht="17.25" customHeight="1" spans="1:17" x14ac:dyDescent="0.25">
      <c r="A53" s="627" t="s">
        <v>2008</v>
      </c>
      <c r="B53" s="616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3"/>
      <c r="N53" s="3"/>
      <c r="O53" s="3"/>
      <c r="P53" s="3"/>
    </row>
    <row r="54" ht="17.25" customHeight="1" spans="1:17" x14ac:dyDescent="0.25">
      <c r="A54" s="627" t="s">
        <v>2009</v>
      </c>
      <c r="B54" s="616"/>
      <c r="C54" s="616"/>
      <c r="D54" s="617"/>
      <c r="E54" s="13"/>
      <c r="F54" s="13"/>
      <c r="G54" s="13"/>
      <c r="H54" s="13"/>
      <c r="I54" s="13"/>
      <c r="J54" s="13"/>
      <c r="K54" s="13"/>
      <c r="L54" s="13"/>
      <c r="M54" s="22"/>
      <c r="N54" s="22"/>
      <c r="O54" s="22"/>
      <c r="P54" s="22"/>
    </row>
    <row r="55" ht="17.25" customHeight="1" spans="1:17" x14ac:dyDescent="0.25">
      <c r="A55" s="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3"/>
      <c r="N55" s="3"/>
      <c r="O55" s="3"/>
      <c r="P55" s="3"/>
    </row>
    <row r="56" ht="17.25" customHeight="1" spans="1:17" x14ac:dyDescent="0.25">
      <c r="A56" s="627" t="s">
        <v>2010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42"/>
      <c r="N56" s="42"/>
      <c r="O56" s="42"/>
      <c r="P56" s="42"/>
    </row>
    <row r="57" ht="17.25" customHeight="1" spans="1:17" x14ac:dyDescent="0.25">
      <c r="A57" s="627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42"/>
      <c r="N57" s="42"/>
      <c r="O57" s="42"/>
      <c r="P57" s="42"/>
    </row>
    <row r="58" ht="17.25" customHeight="1" spans="1:17" x14ac:dyDescent="0.25">
      <c r="A58" s="627" t="s">
        <v>2011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42"/>
      <c r="N58" s="42"/>
      <c r="O58" s="42"/>
      <c r="P58" s="42"/>
    </row>
    <row r="59" ht="17.25" customHeight="1" spans="1:17" x14ac:dyDescent="0.25">
      <c r="A59" s="627" t="s">
        <v>2012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42"/>
      <c r="N59" s="42"/>
      <c r="O59" s="42"/>
      <c r="P59" s="42"/>
    </row>
    <row r="60" ht="17.25" customHeight="1" spans="1:17" x14ac:dyDescent="0.25">
      <c r="A60" s="627" t="s">
        <v>2013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42"/>
      <c r="N60" s="42"/>
      <c r="O60" s="42"/>
      <c r="P60" s="42"/>
    </row>
    <row r="61" ht="17.25" customHeight="1" spans="1:17" x14ac:dyDescent="0.25">
      <c r="A61" s="627" t="s">
        <v>2014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42"/>
      <c r="N61" s="42"/>
      <c r="O61" s="42"/>
      <c r="P61" s="42"/>
    </row>
    <row r="62" ht="17.25" customHeight="1" spans="1:17" x14ac:dyDescent="0.25">
      <c r="A62" s="627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42"/>
      <c r="N62" s="42"/>
      <c r="O62" s="42"/>
      <c r="P62" s="42"/>
    </row>
    <row r="63" ht="17.25" customHeight="1" spans="1:17" x14ac:dyDescent="0.25">
      <c r="A63" s="627" t="s">
        <v>2015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42"/>
      <c r="N63" s="42"/>
      <c r="O63" s="42"/>
      <c r="P63" s="42"/>
    </row>
    <row r="64" ht="17.25" customHeight="1" spans="1:17" x14ac:dyDescent="0.25">
      <c r="A64" s="627" t="s">
        <v>2016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42"/>
      <c r="N64" s="42"/>
      <c r="O64" s="42"/>
      <c r="P64" s="42"/>
    </row>
    <row r="65" ht="17.25" customHeight="1" spans="1:17" x14ac:dyDescent="0.25">
      <c r="A65" s="627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42"/>
      <c r="N65" s="42"/>
      <c r="O65" s="42"/>
      <c r="P65" s="42"/>
    </row>
    <row r="66" ht="17.25" customHeight="1" spans="1:17" x14ac:dyDescent="0.25">
      <c r="A66" s="627" t="s">
        <v>2017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42"/>
      <c r="N66" s="42"/>
      <c r="O66" s="42"/>
      <c r="P66" s="42"/>
    </row>
    <row r="67" spans="1:12" x14ac:dyDescent="0.25">
      <c r="A67" s="3" t="s">
        <v>0</v>
      </c>
      <c r="B67" s="11" t="s">
        <v>70</v>
      </c>
      <c r="C67" s="11" t="s">
        <v>123</v>
      </c>
      <c r="D67" s="11" t="s">
        <v>9</v>
      </c>
      <c r="E67" s="11" t="s">
        <v>229</v>
      </c>
      <c r="F67" s="11" t="s">
        <v>10</v>
      </c>
      <c r="G67" s="11" t="s">
        <v>11</v>
      </c>
      <c r="H67" s="11" t="s">
        <v>187</v>
      </c>
      <c r="I67" s="11" t="s">
        <v>14</v>
      </c>
      <c r="J67" s="11" t="s">
        <v>6</v>
      </c>
      <c r="K67" s="11" t="s">
        <v>7</v>
      </c>
      <c r="L67" s="11" t="s">
        <v>69</v>
      </c>
    </row>
    <row r="68" spans="1:13" x14ac:dyDescent="0.25">
      <c r="A68" s="3" t="s">
        <v>3</v>
      </c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3">
        <v>0</v>
      </c>
    </row>
    <row r="69" spans="1:12" x14ac:dyDescent="0.25">
      <c r="A69" s="3"/>
      <c r="B69" s="11">
        <v>60</v>
      </c>
      <c r="C69" s="11">
        <v>50</v>
      </c>
      <c r="D69" s="11">
        <v>100</v>
      </c>
      <c r="E69" s="11">
        <v>50</v>
      </c>
      <c r="F69" s="11">
        <v>25</v>
      </c>
      <c r="G69" s="11">
        <v>100</v>
      </c>
      <c r="H69" s="11">
        <v>50</v>
      </c>
      <c r="I69" s="11">
        <v>0</v>
      </c>
      <c r="J69" s="11">
        <v>0</v>
      </c>
      <c r="K69" s="11">
        <v>0</v>
      </c>
      <c r="L69" s="11">
        <v>0</v>
      </c>
    </row>
    <row r="70" spans="1:12" x14ac:dyDescent="0.25">
      <c r="A70" s="3"/>
      <c r="B70" s="11">
        <v>40</v>
      </c>
      <c r="C70" s="11">
        <v>50</v>
      </c>
      <c r="D70" s="11">
        <v>100</v>
      </c>
      <c r="E70" s="11">
        <v>200</v>
      </c>
      <c r="F70" s="11">
        <v>25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</row>
    <row r="71" spans="1:12" x14ac:dyDescent="0.25">
      <c r="A71" s="3"/>
      <c r="B71" s="11">
        <v>0</v>
      </c>
      <c r="C71" s="11">
        <v>0</v>
      </c>
      <c r="D71" s="11">
        <v>0</v>
      </c>
      <c r="E71" s="11">
        <v>0</v>
      </c>
      <c r="F71" s="11">
        <v>150</v>
      </c>
      <c r="G71" s="11">
        <v>0</v>
      </c>
      <c r="H71" s="11">
        <v>0</v>
      </c>
      <c r="I71" s="11">
        <v>10</v>
      </c>
      <c r="J71" s="11">
        <v>0</v>
      </c>
      <c r="K71" s="11">
        <v>0</v>
      </c>
      <c r="L71" s="11">
        <v>0</v>
      </c>
    </row>
    <row r="72" spans="1:12" x14ac:dyDescent="0.25">
      <c r="A72" s="3"/>
      <c r="B72" s="11">
        <v>-80</v>
      </c>
      <c r="C72" s="11">
        <v>0</v>
      </c>
      <c r="D72" s="11">
        <v>-160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</row>
    <row r="73" spans="1:12" x14ac:dyDescent="0.25">
      <c r="A73" s="3"/>
      <c r="B73" s="11">
        <v>-20</v>
      </c>
      <c r="C73" s="11">
        <v>-95</v>
      </c>
      <c r="D73" s="11">
        <v>-31</v>
      </c>
      <c r="E73" s="11">
        <v>-209</v>
      </c>
      <c r="F73" s="11">
        <v>-156</v>
      </c>
      <c r="G73" s="11">
        <v>-82</v>
      </c>
      <c r="H73" s="11">
        <v>-14</v>
      </c>
      <c r="I73" s="11">
        <v>-10</v>
      </c>
      <c r="J73" s="11">
        <v>-25</v>
      </c>
      <c r="K73" s="11">
        <v>-7</v>
      </c>
      <c r="L73" s="11">
        <v>-1</v>
      </c>
    </row>
    <row r="74" spans="1:12" x14ac:dyDescent="0.25">
      <c r="A74" s="3"/>
      <c r="B74" s="11">
        <v>0</v>
      </c>
      <c r="C74" s="11">
        <v>0</v>
      </c>
      <c r="D74" s="11">
        <v>0</v>
      </c>
      <c r="E74" s="11">
        <v>0</v>
      </c>
      <c r="F74" s="11">
        <v>-11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</row>
    <row r="75" spans="1:12" x14ac:dyDescent="0.25">
      <c r="A75" s="3"/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25</v>
      </c>
      <c r="K75" s="11">
        <v>6</v>
      </c>
      <c r="L75" s="11">
        <v>0</v>
      </c>
    </row>
    <row r="76" spans="1:12" x14ac:dyDescent="0.25">
      <c r="A76" s="3"/>
      <c r="B76" s="11">
        <v>0</v>
      </c>
      <c r="C76" s="11">
        <v>-4</v>
      </c>
      <c r="D76" s="11">
        <v>0</v>
      </c>
      <c r="E76" s="11">
        <v>0</v>
      </c>
      <c r="F76" s="11">
        <v>-8</v>
      </c>
      <c r="G76" s="11">
        <v>0</v>
      </c>
      <c r="H76" s="11">
        <v>-36</v>
      </c>
      <c r="I76" s="11">
        <v>0</v>
      </c>
      <c r="J76" s="11">
        <v>0</v>
      </c>
      <c r="K76" s="11">
        <v>0</v>
      </c>
      <c r="L76" s="11">
        <v>0</v>
      </c>
    </row>
    <row r="77" spans="1:12" x14ac:dyDescent="0.25">
      <c r="A77" s="3"/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1</v>
      </c>
      <c r="L77" s="11">
        <v>1</v>
      </c>
    </row>
    <row r="78" spans="1:12" x14ac:dyDescent="0.25">
      <c r="A78" s="3" t="s">
        <v>3</v>
      </c>
      <c r="B78" s="11">
        <v>0</v>
      </c>
      <c r="C78" s="11">
        <v>1</v>
      </c>
      <c r="D78" s="11">
        <v>9</v>
      </c>
      <c r="E78" s="11">
        <v>41</v>
      </c>
      <c r="F78" s="11">
        <v>25</v>
      </c>
      <c r="G78" s="11">
        <v>18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11" customWidth="1"/>
    <col min="6" max="6" width="8.576428571428572" style="4" customWidth="1"/>
  </cols>
  <sheetData>
    <row r="6" ht="17.25" customHeight="1" spans="1:7" x14ac:dyDescent="0.25">
      <c r="A6" s="5"/>
      <c r="B6" s="6"/>
      <c r="C6" s="6"/>
      <c r="D6" s="6"/>
      <c r="E6" s="6"/>
      <c r="F6" s="7"/>
    </row>
    <row r="7" ht="17.25" customHeight="1" spans="1:7" x14ac:dyDescent="0.25">
      <c r="A7" s="12"/>
      <c r="B7" s="13"/>
      <c r="C7" s="13"/>
      <c r="D7" s="13"/>
      <c r="E7" s="13"/>
      <c r="F7" s="4"/>
    </row>
    <row r="8" ht="17.25" customHeight="1" spans="1:7" x14ac:dyDescent="0.25">
      <c r="A8" s="12"/>
      <c r="B8" s="13"/>
      <c r="C8" s="13"/>
      <c r="D8" s="13"/>
      <c r="E8" s="13"/>
      <c r="F8" s="4"/>
    </row>
    <row r="9" ht="17.25" customHeight="1" spans="1:7" x14ac:dyDescent="0.25">
      <c r="A9" s="247"/>
      <c r="B9" s="13"/>
      <c r="C9" s="13"/>
      <c r="D9" s="13"/>
      <c r="E9" s="13"/>
      <c r="F9" s="4"/>
    </row>
    <row r="10" spans="1:5" x14ac:dyDescent="0.25">
      <c r="A10" s="1" t="s">
        <v>0</v>
      </c>
      <c r="B10" s="11" t="s">
        <v>7</v>
      </c>
      <c r="C10" s="11" t="s">
        <v>15</v>
      </c>
      <c r="D10" s="11" t="s">
        <v>10</v>
      </c>
      <c r="E10" s="11" t="s">
        <v>12</v>
      </c>
    </row>
    <row r="11" spans="1:6" x14ac:dyDescent="0.25">
      <c r="A11" s="1" t="s">
        <v>3</v>
      </c>
      <c r="B11" s="11">
        <v>0</v>
      </c>
      <c r="C11" s="11">
        <v>0</v>
      </c>
      <c r="D11" s="11">
        <v>0</v>
      </c>
      <c r="E11" s="11">
        <v>0</v>
      </c>
      <c r="F11" s="4">
        <v>0</v>
      </c>
    </row>
    <row r="12" spans="1:5" x14ac:dyDescent="0.25">
      <c r="A12" s="1"/>
      <c r="B12" s="11">
        <v>10</v>
      </c>
      <c r="C12" s="11">
        <v>6</v>
      </c>
      <c r="D12" s="11">
        <v>9</v>
      </c>
      <c r="E12" s="11">
        <v>30</v>
      </c>
    </row>
    <row r="13" spans="1:5" x14ac:dyDescent="0.25">
      <c r="A13" s="1" t="s">
        <v>3</v>
      </c>
      <c r="B13" s="11">
        <v>10</v>
      </c>
      <c r="C13" s="11">
        <v>6</v>
      </c>
      <c r="D13" s="11">
        <v>9</v>
      </c>
      <c r="E13" s="11">
        <v>30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11" customWidth="1"/>
    <col min="3" max="13" width="8.576428571428572" style="11" customWidth="1"/>
  </cols>
  <sheetData>
    <row r="6" ht="17.25" customHeight="1" spans="1:14" x14ac:dyDescent="0.25">
      <c r="A6" s="5">
        <v>44846</v>
      </c>
      <c r="B6" s="6"/>
      <c r="C6" s="6"/>
      <c r="D6" s="6"/>
      <c r="E6" s="6"/>
      <c r="F6" s="6"/>
      <c r="G6" s="6"/>
      <c r="H6" s="6"/>
      <c r="I6" s="6"/>
      <c r="J6" s="18">
        <v>25</v>
      </c>
      <c r="K6" s="6"/>
      <c r="L6" s="6"/>
      <c r="M6" s="25"/>
    </row>
    <row r="7" ht="17.25" customHeight="1" spans="1:14" x14ac:dyDescent="0.25">
      <c r="A7" s="44">
        <v>44907</v>
      </c>
      <c r="B7" s="126"/>
      <c r="C7" s="126"/>
      <c r="D7" s="126"/>
      <c r="E7" s="126"/>
      <c r="F7" s="126"/>
      <c r="G7" s="126"/>
      <c r="H7" s="126"/>
      <c r="I7" s="126"/>
      <c r="J7" s="126"/>
      <c r="K7" s="162">
        <v>6</v>
      </c>
      <c r="L7" s="126"/>
      <c r="M7" s="49"/>
    </row>
    <row r="8" ht="17.25" customHeight="1" spans="1:14" x14ac:dyDescent="0.25">
      <c r="A8" s="75" t="s">
        <v>1928</v>
      </c>
      <c r="B8" s="76">
        <f>SUM(C7:C12)</f>
      </c>
      <c r="C8" s="76">
        <f>SUM(D7:D12)</f>
      </c>
      <c r="D8" s="76">
        <f>SUM(E7:E12)</f>
      </c>
      <c r="E8" s="76">
        <f>SUM(F7:F12)</f>
      </c>
      <c r="F8" s="76">
        <f>SUM(G7:G12)</f>
      </c>
      <c r="G8" s="76">
        <f>SUM(H7:H12)</f>
      </c>
      <c r="H8" s="76">
        <f>SUM(I7:I12)</f>
      </c>
      <c r="I8" s="76">
        <f>SUM(J7:J12)</f>
      </c>
      <c r="J8" s="76">
        <f>SUM(K7:K12)</f>
      </c>
      <c r="K8" s="76">
        <f>SUM(L7:L12)</f>
      </c>
      <c r="L8" s="76">
        <f>SUM(M7:M12)</f>
      </c>
      <c r="M8" s="77"/>
    </row>
    <row r="9" ht="17.25" customHeight="1" spans="1:14" x14ac:dyDescent="0.25">
      <c r="A9" s="422">
        <v>44927</v>
      </c>
      <c r="B9" s="420">
        <v>-168</v>
      </c>
      <c r="C9" s="420">
        <v>-193</v>
      </c>
      <c r="D9" s="420">
        <v>-85</v>
      </c>
      <c r="E9" s="420">
        <v>-172</v>
      </c>
      <c r="F9" s="420">
        <v>-6</v>
      </c>
      <c r="G9" s="582"/>
      <c r="H9" s="582"/>
      <c r="I9" s="420">
        <v>-155</v>
      </c>
      <c r="J9" s="420">
        <v>-15</v>
      </c>
      <c r="K9" s="420">
        <v>-28</v>
      </c>
      <c r="L9" s="582"/>
      <c r="M9" s="582"/>
    </row>
    <row r="10" ht="17.25" customHeight="1" spans="1:14" x14ac:dyDescent="0.25">
      <c r="A10" s="422">
        <v>44927</v>
      </c>
      <c r="B10" s="419"/>
      <c r="C10" s="419"/>
      <c r="D10" s="419"/>
      <c r="E10" s="419"/>
      <c r="F10" s="419"/>
      <c r="G10" s="420">
        <v>-35</v>
      </c>
      <c r="H10" s="420">
        <v>-8</v>
      </c>
      <c r="I10" s="419"/>
      <c r="J10" s="419"/>
      <c r="K10" s="419"/>
      <c r="L10" s="419"/>
      <c r="M10" s="419"/>
    </row>
    <row r="11" ht="17.25" customHeight="1" spans="1:14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79"/>
    </row>
    <row r="12" ht="17.25" customHeight="1" spans="1:14" x14ac:dyDescent="0.25">
      <c r="A12" s="45"/>
      <c r="B12" s="146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</row>
    <row r="13" ht="17.25" customHeight="1" spans="1:14" x14ac:dyDescent="0.25">
      <c r="A13" s="45"/>
      <c r="B13" s="146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</row>
    <row r="14" ht="17.25" customHeight="1" spans="1:14" x14ac:dyDescent="0.25">
      <c r="A14" s="129"/>
      <c r="B14" s="203">
        <f>SUM(C13:C17)</f>
      </c>
      <c r="C14" s="203">
        <f>SUM(D13:D17)</f>
      </c>
      <c r="D14" s="203">
        <f>SUM(E13:E17)</f>
      </c>
      <c r="E14" s="203">
        <f>SUM(F13:F17)</f>
      </c>
      <c r="F14" s="203">
        <f>SUM(G13:G17)</f>
      </c>
      <c r="G14" s="203">
        <f>SUM(H13:H17)</f>
      </c>
      <c r="H14" s="203">
        <f>SUM(I13:I17)</f>
      </c>
      <c r="I14" s="203">
        <f>SUM(J13:J17)</f>
      </c>
      <c r="J14" s="203">
        <f>SUM(K13:K17)</f>
      </c>
      <c r="K14" s="203">
        <f>SUM(L13:L17)</f>
      </c>
      <c r="L14" s="203">
        <f>SUM(M13:M17)</f>
      </c>
      <c r="M14" s="203">
        <f>SUM(N13:N17)</f>
      </c>
    </row>
    <row r="15" ht="17.25" customHeight="1" spans="1:14" x14ac:dyDescent="0.25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</row>
    <row r="16" ht="17.25" customHeight="1" spans="1:14" x14ac:dyDescent="0.25">
      <c r="A16" s="247" t="s">
        <v>2022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</row>
    <row r="17" spans="1:12" x14ac:dyDescent="0.25">
      <c r="A17" s="1" t="s">
        <v>0</v>
      </c>
      <c r="B17" s="11" t="s">
        <v>13</v>
      </c>
      <c r="C17" s="11" t="s">
        <v>69</v>
      </c>
      <c r="D17" s="11" t="s">
        <v>8</v>
      </c>
      <c r="E17" s="11" t="s">
        <v>14</v>
      </c>
      <c r="F17" s="11" t="s">
        <v>9</v>
      </c>
      <c r="G17" s="11" t="s">
        <v>15</v>
      </c>
      <c r="H17" s="11" t="s">
        <v>10</v>
      </c>
      <c r="I17" s="11" t="s">
        <v>12</v>
      </c>
      <c r="J17" s="11" t="s">
        <v>188</v>
      </c>
      <c r="K17" s="11" t="s">
        <v>7</v>
      </c>
      <c r="L17" s="11" t="s">
        <v>4</v>
      </c>
    </row>
    <row r="18" spans="1:13" x14ac:dyDescent="0.25">
      <c r="A18" s="1" t="s">
        <v>3</v>
      </c>
      <c r="B18" s="11">
        <v>0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</row>
    <row r="19" spans="1:12" x14ac:dyDescent="0.25">
      <c r="A19" s="1"/>
      <c r="B19" s="11">
        <v>150</v>
      </c>
      <c r="C19" s="11">
        <v>85</v>
      </c>
      <c r="D19" s="11">
        <v>100</v>
      </c>
      <c r="E19" s="11">
        <v>40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</row>
    <row r="20" spans="1:12" x14ac:dyDescent="0.25">
      <c r="A20" s="1"/>
      <c r="B20" s="11">
        <v>0</v>
      </c>
      <c r="C20" s="11">
        <v>85</v>
      </c>
      <c r="D20" s="11">
        <v>0</v>
      </c>
      <c r="E20" s="11">
        <v>0</v>
      </c>
      <c r="F20" s="11">
        <v>50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</row>
    <row r="21" spans="1:12" x14ac:dyDescent="0.25">
      <c r="A21" s="1"/>
      <c r="B21" s="11">
        <v>0</v>
      </c>
      <c r="C21" s="11">
        <v>23</v>
      </c>
      <c r="D21" s="11">
        <v>87</v>
      </c>
      <c r="E21" s="11">
        <v>50</v>
      </c>
      <c r="F21" s="11">
        <v>0</v>
      </c>
      <c r="G21" s="11">
        <v>32</v>
      </c>
      <c r="H21" s="11">
        <v>8</v>
      </c>
      <c r="I21" s="11">
        <v>143</v>
      </c>
      <c r="J21" s="11">
        <v>20</v>
      </c>
      <c r="K21" s="11">
        <v>0</v>
      </c>
      <c r="L21" s="11">
        <v>0</v>
      </c>
    </row>
    <row r="22" spans="1:12" x14ac:dyDescent="0.25">
      <c r="A22" s="1"/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22</v>
      </c>
      <c r="L22" s="11">
        <v>36</v>
      </c>
    </row>
    <row r="23" spans="1:12" x14ac:dyDescent="0.25">
      <c r="A23" s="1"/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25</v>
      </c>
      <c r="K23" s="11">
        <v>0</v>
      </c>
      <c r="L23" s="11">
        <v>0</v>
      </c>
    </row>
    <row r="24" spans="1:12" x14ac:dyDescent="0.25">
      <c r="A24" s="1"/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6</v>
      </c>
      <c r="L24" s="11">
        <v>0</v>
      </c>
    </row>
    <row r="25" spans="1:12" x14ac:dyDescent="0.25">
      <c r="A25" s="1"/>
      <c r="B25" s="11">
        <v>-168</v>
      </c>
      <c r="C25" s="11">
        <v>-193</v>
      </c>
      <c r="D25" s="11">
        <v>-85</v>
      </c>
      <c r="E25" s="11">
        <v>-172</v>
      </c>
      <c r="F25" s="11">
        <v>-6</v>
      </c>
      <c r="G25" s="11">
        <v>0</v>
      </c>
      <c r="H25" s="11">
        <v>0</v>
      </c>
      <c r="I25" s="11">
        <v>-155</v>
      </c>
      <c r="J25" s="11">
        <v>-15</v>
      </c>
      <c r="K25" s="11">
        <v>-28</v>
      </c>
      <c r="L25" s="11">
        <v>0</v>
      </c>
    </row>
    <row r="26" spans="1:12" x14ac:dyDescent="0.25">
      <c r="A26" s="1"/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-35</v>
      </c>
      <c r="H26" s="11">
        <v>-8</v>
      </c>
      <c r="I26" s="11">
        <v>0</v>
      </c>
      <c r="J26" s="11">
        <v>0</v>
      </c>
      <c r="K26" s="11">
        <v>0</v>
      </c>
      <c r="L26" s="11">
        <v>0</v>
      </c>
    </row>
    <row r="27" spans="1:12" x14ac:dyDescent="0.25">
      <c r="A27" s="1" t="s">
        <v>3</v>
      </c>
      <c r="B27" s="11">
        <v>-18</v>
      </c>
      <c r="C27" s="11">
        <v>0</v>
      </c>
      <c r="D27" s="11">
        <v>102</v>
      </c>
      <c r="E27" s="11">
        <v>-82</v>
      </c>
      <c r="F27" s="11">
        <v>44</v>
      </c>
      <c r="G27" s="11">
        <v>-3</v>
      </c>
      <c r="H27" s="11">
        <v>0</v>
      </c>
      <c r="I27" s="11">
        <v>-12</v>
      </c>
      <c r="J27" s="11">
        <v>30</v>
      </c>
      <c r="K27" s="11">
        <v>0</v>
      </c>
      <c r="L27" s="11">
        <v>36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6" width="8.576428571428572" style="2" customWidth="1"/>
  </cols>
  <sheetData>
    <row r="6" ht="17.25" customHeight="1" spans="1:17" x14ac:dyDescent="0.25">
      <c r="A6" s="45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</row>
    <row r="7" ht="17.25" customHeight="1" spans="1:17" x14ac:dyDescent="0.25">
      <c r="A7" s="75" t="s">
        <v>1648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470"/>
      <c r="J7" s="470"/>
      <c r="K7" s="470"/>
      <c r="L7" s="470"/>
      <c r="M7" s="470"/>
      <c r="N7" s="470"/>
      <c r="O7" s="470"/>
      <c r="P7" s="77"/>
    </row>
    <row r="8" ht="17.25" customHeight="1" spans="1:17" x14ac:dyDescent="0.25">
      <c r="A8" s="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</row>
    <row r="9" ht="17.25" customHeight="1" spans="1:17" x14ac:dyDescent="0.25">
      <c r="A9" s="75" t="s">
        <v>1636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470"/>
      <c r="J9" s="470"/>
      <c r="K9" s="470"/>
      <c r="L9" s="470"/>
      <c r="M9" s="470"/>
      <c r="N9" s="470"/>
      <c r="O9" s="470"/>
      <c r="P9" s="77"/>
    </row>
    <row r="10" ht="17.25" customHeight="1" spans="1:17" x14ac:dyDescent="0.25">
      <c r="A10" s="45">
        <v>44751</v>
      </c>
      <c r="B10" s="78">
        <v>36</v>
      </c>
      <c r="C10" s="78">
        <v>42</v>
      </c>
      <c r="D10" s="146"/>
      <c r="E10" s="78">
        <v>120</v>
      </c>
      <c r="F10" s="146"/>
      <c r="G10" s="146"/>
      <c r="H10" s="146"/>
      <c r="I10" s="78">
        <v>12</v>
      </c>
      <c r="J10" s="78">
        <v>18</v>
      </c>
      <c r="K10" s="78">
        <v>18</v>
      </c>
      <c r="L10" s="78">
        <v>12</v>
      </c>
      <c r="M10" s="78">
        <v>30</v>
      </c>
      <c r="N10" s="78">
        <v>72</v>
      </c>
      <c r="O10" s="146"/>
      <c r="P10" s="146"/>
    </row>
    <row r="11" ht="17.25" customHeight="1" spans="1:17" x14ac:dyDescent="0.25">
      <c r="A11" s="45" t="s">
        <v>1918</v>
      </c>
      <c r="B11" s="78">
        <v>36</v>
      </c>
      <c r="C11" s="78">
        <v>54</v>
      </c>
      <c r="D11" s="146"/>
      <c r="E11" s="78">
        <v>90</v>
      </c>
      <c r="F11" s="78">
        <v>21</v>
      </c>
      <c r="G11" s="146"/>
      <c r="H11" s="146"/>
      <c r="I11" s="146"/>
      <c r="J11" s="78">
        <v>45</v>
      </c>
      <c r="K11" s="146"/>
      <c r="L11" s="146"/>
      <c r="M11" s="146"/>
      <c r="N11" s="78">
        <v>60</v>
      </c>
      <c r="O11" s="146"/>
      <c r="P11" s="146"/>
    </row>
    <row r="12" ht="17.25" customHeight="1" spans="1:17" x14ac:dyDescent="0.25">
      <c r="A12" s="75" t="s">
        <v>1637</v>
      </c>
      <c r="B12" s="76">
        <f>SUM(C14:C16)</f>
      </c>
      <c r="C12" s="76">
        <f>SUM(D14:D16)</f>
      </c>
      <c r="D12" s="76">
        <f>SUM(E14:E16)</f>
      </c>
      <c r="E12" s="76">
        <f>SUM(F14:F16)</f>
      </c>
      <c r="F12" s="76">
        <f>SUM(G14:G16)</f>
      </c>
      <c r="G12" s="76">
        <f>SUM(H14:H16)</f>
      </c>
      <c r="H12" s="76">
        <f>SUM(I14:I16)</f>
      </c>
      <c r="I12" s="76">
        <f>SUM(J14:J16)</f>
      </c>
      <c r="J12" s="76">
        <f>SUM(K14:K16)</f>
      </c>
      <c r="K12" s="76">
        <f>SUM(L14:L16)</f>
      </c>
      <c r="L12" s="76">
        <f>SUM(M14:M16)</f>
      </c>
      <c r="M12" s="76">
        <f>SUM(N14:N16)</f>
      </c>
      <c r="N12" s="76">
        <f>SUM(O14:O16)</f>
      </c>
      <c r="O12" s="189"/>
      <c r="P12" s="77"/>
    </row>
    <row r="13" ht="17.25" customHeight="1" spans="1:17" x14ac:dyDescent="0.25">
      <c r="A13" s="45">
        <v>44661</v>
      </c>
      <c r="B13" s="78">
        <v>-61</v>
      </c>
      <c r="C13" s="78">
        <v>-95</v>
      </c>
      <c r="D13" s="146"/>
      <c r="E13" s="78">
        <v>-116</v>
      </c>
      <c r="F13" s="146"/>
      <c r="G13" s="78">
        <v>-12</v>
      </c>
      <c r="H13" s="146"/>
      <c r="I13" s="78">
        <v>-7</v>
      </c>
      <c r="J13" s="78">
        <v>-31</v>
      </c>
      <c r="K13" s="78">
        <v>-12</v>
      </c>
      <c r="L13" s="146"/>
      <c r="M13" s="146"/>
      <c r="N13" s="78">
        <v>-100</v>
      </c>
      <c r="O13" s="146"/>
      <c r="P13" s="146"/>
    </row>
    <row r="14" ht="17.25" customHeight="1" spans="1:17" x14ac:dyDescent="0.25">
      <c r="A14" s="45">
        <v>44875</v>
      </c>
      <c r="B14" s="78">
        <v>-14</v>
      </c>
      <c r="C14" s="78">
        <v>-14</v>
      </c>
      <c r="D14" s="146"/>
      <c r="E14" s="146"/>
      <c r="F14" s="146"/>
      <c r="G14" s="78">
        <v>-28</v>
      </c>
      <c r="H14" s="146"/>
      <c r="I14" s="78">
        <v>-4</v>
      </c>
      <c r="J14" s="78">
        <v>-32</v>
      </c>
      <c r="K14" s="78">
        <v>-6</v>
      </c>
      <c r="L14" s="146"/>
      <c r="M14" s="146"/>
      <c r="N14" s="78">
        <v>-32</v>
      </c>
      <c r="O14" s="146"/>
      <c r="P14" s="146"/>
    </row>
    <row r="15" ht="17.25" customHeight="1" spans="1:17" x14ac:dyDescent="0.25">
      <c r="A15" s="75" t="s">
        <v>1639</v>
      </c>
      <c r="B15" s="76">
        <f>SUM(C17:C19)</f>
      </c>
      <c r="C15" s="76">
        <f>SUM(D17:D19)</f>
      </c>
      <c r="D15" s="76">
        <f>SUM(E17:E19)</f>
      </c>
      <c r="E15" s="76">
        <f>SUM(F17:F19)</f>
      </c>
      <c r="F15" s="76">
        <f>SUM(G17:G19)</f>
      </c>
      <c r="G15" s="76">
        <f>SUM(H17:H19)</f>
      </c>
      <c r="H15" s="76">
        <f>SUM(I17:I19)</f>
      </c>
      <c r="I15" s="76">
        <f>SUM(J17:J19)</f>
      </c>
      <c r="J15" s="76">
        <f>SUM(K17:K19)</f>
      </c>
      <c r="K15" s="76">
        <f>SUM(L17:L19)</f>
      </c>
      <c r="L15" s="76">
        <f>SUM(M17:M19)</f>
      </c>
      <c r="M15" s="76">
        <f>SUM(N17:N19)</f>
      </c>
      <c r="N15" s="76">
        <f>SUM(O17:O19)</f>
      </c>
      <c r="O15" s="189"/>
      <c r="P15" s="77"/>
    </row>
    <row r="16" ht="17.25" customHeight="1" spans="1:17" x14ac:dyDescent="0.25">
      <c r="A16" s="45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</row>
    <row r="17" ht="17.25" customHeight="1" spans="1:17" x14ac:dyDescent="0.25">
      <c r="A17" s="75" t="s">
        <v>1925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76">
        <f>SUM(M20:M21)</f>
      </c>
      <c r="M17" s="76">
        <f>SUM(N20:N21)</f>
      </c>
      <c r="N17" s="76">
        <f>SUM(O20:O21)</f>
      </c>
      <c r="O17" s="189"/>
      <c r="P17" s="77"/>
    </row>
    <row r="18" ht="17.25" customHeight="1" spans="1:17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</row>
    <row r="19" ht="17.25" customHeight="1" spans="1:17" x14ac:dyDescent="0.25">
      <c r="A19" s="75" t="s">
        <v>1928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76">
        <f>SUM(M22:M23)</f>
      </c>
      <c r="M19" s="76">
        <f>SUM(N22:N23)</f>
      </c>
      <c r="N19" s="76">
        <f>SUM(O22:O23)</f>
      </c>
      <c r="O19" s="189"/>
      <c r="P19" s="77"/>
    </row>
    <row r="20" ht="17.25" customHeight="1" spans="1:17" x14ac:dyDescent="0.25">
      <c r="A20" s="45" t="s">
        <v>1514</v>
      </c>
      <c r="B20" s="146"/>
      <c r="C20" s="146"/>
      <c r="D20" s="146"/>
      <c r="E20" s="78">
        <v>100</v>
      </c>
      <c r="F20" s="146"/>
      <c r="G20" s="78">
        <v>10</v>
      </c>
      <c r="H20" s="146"/>
      <c r="I20" s="146"/>
      <c r="J20" s="146"/>
      <c r="K20" s="146"/>
      <c r="L20" s="146"/>
      <c r="M20" s="78">
        <v>10</v>
      </c>
      <c r="N20" s="78">
        <v>50</v>
      </c>
      <c r="O20" s="146"/>
      <c r="P20" s="146"/>
    </row>
    <row r="21" ht="17.25" customHeight="1" spans="1:17" x14ac:dyDescent="0.25">
      <c r="A21" s="45" t="s">
        <v>1514</v>
      </c>
      <c r="B21" s="78">
        <v>100</v>
      </c>
      <c r="C21" s="146"/>
      <c r="D21" s="78">
        <v>70</v>
      </c>
      <c r="E21" s="146"/>
      <c r="F21" s="146"/>
      <c r="G21" s="146"/>
      <c r="H21" s="146"/>
      <c r="I21" s="146"/>
      <c r="J21" s="78">
        <v>50</v>
      </c>
      <c r="K21" s="146"/>
      <c r="L21" s="146"/>
      <c r="M21" s="146"/>
      <c r="N21" s="146"/>
      <c r="O21" s="146"/>
      <c r="P21" s="146"/>
    </row>
    <row r="22" ht="17.25" customHeight="1" spans="1:17" x14ac:dyDescent="0.25">
      <c r="A22" s="5" t="s">
        <v>815</v>
      </c>
      <c r="B22" s="146"/>
      <c r="C22" s="78">
        <v>100</v>
      </c>
      <c r="D22" s="146"/>
      <c r="E22" s="146"/>
      <c r="F22" s="146"/>
      <c r="G22" s="146"/>
      <c r="H22" s="146"/>
      <c r="I22" s="146"/>
      <c r="J22" s="146"/>
      <c r="K22" s="78">
        <v>3</v>
      </c>
      <c r="L22" s="146"/>
      <c r="M22" s="146"/>
      <c r="N22" s="146"/>
      <c r="O22" s="78">
        <v>10</v>
      </c>
      <c r="P22" s="146"/>
    </row>
    <row r="23" ht="17.25" customHeight="1" spans="1:17" x14ac:dyDescent="0.25">
      <c r="A23" s="427" t="s">
        <v>214</v>
      </c>
      <c r="B23" s="6"/>
      <c r="C23" s="6"/>
      <c r="D23" s="6"/>
      <c r="E23" s="6"/>
      <c r="F23" s="18">
        <v>10</v>
      </c>
      <c r="G23" s="6"/>
      <c r="H23" s="6"/>
      <c r="I23" s="6"/>
      <c r="J23" s="6"/>
      <c r="K23" s="18">
        <v>3</v>
      </c>
      <c r="L23" s="6"/>
      <c r="M23" s="6"/>
      <c r="N23" s="6"/>
      <c r="O23" s="6"/>
      <c r="P23" s="6"/>
    </row>
    <row r="24" ht="17.25" customHeight="1" spans="1:17" x14ac:dyDescent="0.25">
      <c r="A24" s="104" t="s">
        <v>238</v>
      </c>
      <c r="B24" s="126"/>
      <c r="C24" s="162">
        <v>10</v>
      </c>
      <c r="D24" s="126"/>
      <c r="E24" s="126"/>
      <c r="F24" s="162">
        <v>10</v>
      </c>
      <c r="G24" s="126"/>
      <c r="H24" s="126"/>
      <c r="I24" s="126"/>
      <c r="J24" s="126"/>
      <c r="K24" s="126"/>
      <c r="L24" s="126"/>
      <c r="M24" s="126"/>
      <c r="N24" s="162">
        <v>30</v>
      </c>
      <c r="O24" s="126"/>
      <c r="P24" s="338"/>
    </row>
    <row r="25" ht="17.25" customHeight="1" spans="1:17" x14ac:dyDescent="0.25">
      <c r="A25" s="75" t="s">
        <v>1929</v>
      </c>
      <c r="B25" s="76">
        <f>SUM(C24:C29)</f>
      </c>
      <c r="C25" s="76">
        <f>SUM(D24:D29)</f>
      </c>
      <c r="D25" s="76">
        <f>SUM(E24:E29)</f>
      </c>
      <c r="E25" s="76">
        <f>SUM(F24:F29)</f>
      </c>
      <c r="F25" s="76">
        <f>SUM(G24:G29)</f>
      </c>
      <c r="G25" s="76">
        <f>SUM(H24:H29)</f>
      </c>
      <c r="H25" s="76">
        <f>SUM(I24:I29)</f>
      </c>
      <c r="I25" s="76">
        <f>SUM(J24:J29)</f>
      </c>
      <c r="J25" s="76">
        <f>SUM(K24:K29)</f>
      </c>
      <c r="K25" s="76">
        <f>SUM(L24:L29)</f>
      </c>
      <c r="L25" s="76">
        <f>SUM(M24:M29)</f>
      </c>
      <c r="M25" s="76">
        <f>SUM(N24:N29)</f>
      </c>
      <c r="N25" s="76">
        <f>SUM(O24:O29)</f>
      </c>
      <c r="O25" s="76">
        <f>SUM(P24:P29)</f>
      </c>
      <c r="P25" s="77"/>
    </row>
    <row r="26" ht="17.25" customHeight="1" spans="1:17" x14ac:dyDescent="0.25">
      <c r="A26" s="163">
        <v>44928</v>
      </c>
      <c r="B26" s="124">
        <v>-119</v>
      </c>
      <c r="C26" s="124">
        <v>-119</v>
      </c>
      <c r="D26" s="124">
        <v>-170</v>
      </c>
      <c r="E26" s="124">
        <v>-244</v>
      </c>
      <c r="F26" s="124">
        <v>-71</v>
      </c>
      <c r="G26" s="124">
        <v>-10</v>
      </c>
      <c r="H26" s="124">
        <v>-20</v>
      </c>
      <c r="I26" s="124">
        <v>-1</v>
      </c>
      <c r="J26" s="124">
        <v>-50</v>
      </c>
      <c r="K26" s="124">
        <v>-6</v>
      </c>
      <c r="L26" s="124">
        <v>-12</v>
      </c>
      <c r="M26" s="124">
        <v>-40</v>
      </c>
      <c r="N26" s="124">
        <v>-80</v>
      </c>
      <c r="O26" s="124">
        <v>-10</v>
      </c>
      <c r="P26" s="164"/>
    </row>
    <row r="27" ht="17.25" customHeight="1" spans="1:17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</row>
    <row r="28" ht="17.25" customHeight="1" spans="1:17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ht="17.25" customHeight="1" spans="1:17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</row>
    <row r="30" ht="17.25" customHeight="1" spans="1:17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</row>
    <row r="31" ht="17.25" customHeight="1" spans="1:17" x14ac:dyDescent="0.25">
      <c r="A31" s="26"/>
      <c r="B31" s="27">
        <f>SUM(C30:C32)</f>
      </c>
      <c r="C31" s="27">
        <f>SUM(D30:D32)</f>
      </c>
      <c r="D31" s="27">
        <f>SUM(E30:E32)</f>
      </c>
      <c r="E31" s="27">
        <f>SUM(F30:F32)</f>
      </c>
      <c r="F31" s="27">
        <f>SUM(G30:G32)</f>
      </c>
      <c r="G31" s="27">
        <f>SUM(H30:H32)</f>
      </c>
      <c r="H31" s="27">
        <f>SUM(I30:I32)</f>
      </c>
      <c r="I31" s="27">
        <f>SUM(J30:J32)</f>
      </c>
      <c r="J31" s="27">
        <f>SUM(K30:K32)</f>
      </c>
      <c r="K31" s="27">
        <f>SUM(L30:L32)</f>
      </c>
      <c r="L31" s="27">
        <f>SUM(M30:M32)</f>
      </c>
      <c r="M31" s="27">
        <f>SUM(N30:N32)</f>
      </c>
      <c r="N31" s="27">
        <f>SUM(O30:O32)</f>
      </c>
      <c r="O31" s="27">
        <f>SUM(P30:P32)</f>
      </c>
      <c r="P31" s="27">
        <f>SUM(Q30:Q32)</f>
      </c>
    </row>
    <row r="32" ht="17.25" customHeight="1" spans="1:17" x14ac:dyDescent="0.25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</row>
    <row r="33" ht="17.25" customHeight="1" spans="1:17" x14ac:dyDescent="0.25">
      <c r="A33" s="12"/>
      <c r="B33" s="28" t="s">
        <v>69</v>
      </c>
      <c r="C33" s="28" t="s">
        <v>8</v>
      </c>
      <c r="D33" s="28" t="s">
        <v>9</v>
      </c>
      <c r="E33" s="28" t="s">
        <v>12</v>
      </c>
      <c r="F33" s="28" t="s">
        <v>10</v>
      </c>
      <c r="G33" s="28" t="s">
        <v>7</v>
      </c>
      <c r="H33" s="28" t="s">
        <v>11</v>
      </c>
      <c r="I33" s="28" t="s">
        <v>4</v>
      </c>
      <c r="J33" s="28" t="s">
        <v>14</v>
      </c>
      <c r="K33" s="28" t="s">
        <v>188</v>
      </c>
      <c r="L33" s="28" t="s">
        <v>186</v>
      </c>
      <c r="M33" s="28" t="s">
        <v>15</v>
      </c>
      <c r="N33" s="28" t="s">
        <v>13</v>
      </c>
      <c r="O33" s="28" t="s">
        <v>146</v>
      </c>
      <c r="P33" s="28"/>
    </row>
    <row r="34" spans="1:15" x14ac:dyDescent="0.25">
      <c r="A34" s="24" t="s">
        <v>0</v>
      </c>
      <c r="B34" s="2" t="s">
        <v>69</v>
      </c>
      <c r="C34" s="2" t="s">
        <v>8</v>
      </c>
      <c r="D34" s="2" t="s">
        <v>9</v>
      </c>
      <c r="E34" s="2" t="s">
        <v>12</v>
      </c>
      <c r="F34" s="2" t="s">
        <v>10</v>
      </c>
      <c r="G34" s="2" t="s">
        <v>7</v>
      </c>
      <c r="H34" s="2" t="s">
        <v>11</v>
      </c>
      <c r="I34" s="2" t="s">
        <v>4</v>
      </c>
      <c r="J34" s="2" t="s">
        <v>14</v>
      </c>
      <c r="K34" s="2" t="s">
        <v>188</v>
      </c>
      <c r="L34" s="2" t="s">
        <v>186</v>
      </c>
      <c r="M34" s="2" t="s">
        <v>15</v>
      </c>
      <c r="N34" s="2" t="s">
        <v>13</v>
      </c>
      <c r="O34" s="2" t="s">
        <v>146</v>
      </c>
    </row>
    <row r="35" spans="1:16" x14ac:dyDescent="0.25">
      <c r="A35" s="24" t="s">
        <v>3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</row>
    <row r="36" spans="1:15" x14ac:dyDescent="0.25">
      <c r="A36" s="24"/>
      <c r="B36" s="2">
        <v>22</v>
      </c>
      <c r="C36" s="2">
        <v>22</v>
      </c>
      <c r="D36" s="2">
        <v>100</v>
      </c>
      <c r="E36" s="2">
        <v>50</v>
      </c>
      <c r="F36" s="2">
        <v>15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</row>
    <row r="37" spans="1:15" x14ac:dyDescent="0.25">
      <c r="A37" s="24"/>
      <c r="B37" s="2">
        <v>0</v>
      </c>
      <c r="C37" s="2">
        <v>0</v>
      </c>
      <c r="D37" s="2">
        <v>0</v>
      </c>
      <c r="E37" s="2">
        <v>0</v>
      </c>
      <c r="F37" s="2">
        <v>15</v>
      </c>
      <c r="G37" s="2">
        <v>40</v>
      </c>
      <c r="H37" s="2">
        <v>20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</row>
    <row r="38" spans="1:15" x14ac:dyDescent="0.25">
      <c r="A38" s="24"/>
      <c r="B38" s="2">
        <v>36</v>
      </c>
      <c r="C38" s="2">
        <v>42</v>
      </c>
      <c r="D38" s="2">
        <v>0</v>
      </c>
      <c r="E38" s="2">
        <v>120</v>
      </c>
      <c r="F38" s="2">
        <v>0</v>
      </c>
      <c r="G38" s="2">
        <v>0</v>
      </c>
      <c r="H38" s="2">
        <v>0</v>
      </c>
      <c r="I38" s="2">
        <v>12</v>
      </c>
      <c r="J38" s="2">
        <v>18</v>
      </c>
      <c r="K38" s="2">
        <v>18</v>
      </c>
      <c r="L38" s="2">
        <v>12</v>
      </c>
      <c r="M38" s="2">
        <v>30</v>
      </c>
      <c r="N38" s="2">
        <v>72</v>
      </c>
      <c r="O38" s="2">
        <v>0</v>
      </c>
    </row>
    <row r="39" spans="1:15" x14ac:dyDescent="0.25">
      <c r="A39" s="24"/>
      <c r="B39" s="2">
        <v>36</v>
      </c>
      <c r="C39" s="2">
        <v>54</v>
      </c>
      <c r="D39" s="2">
        <v>0</v>
      </c>
      <c r="E39" s="2">
        <v>90</v>
      </c>
      <c r="F39" s="2">
        <v>21</v>
      </c>
      <c r="G39" s="2">
        <v>0</v>
      </c>
      <c r="H39" s="2">
        <v>0</v>
      </c>
      <c r="I39" s="2">
        <v>0</v>
      </c>
      <c r="J39" s="2">
        <v>45</v>
      </c>
      <c r="K39" s="2">
        <v>0</v>
      </c>
      <c r="L39" s="2">
        <v>0</v>
      </c>
      <c r="M39" s="2">
        <v>0</v>
      </c>
      <c r="N39" s="2">
        <v>60</v>
      </c>
      <c r="O39" s="2">
        <v>0</v>
      </c>
    </row>
    <row r="40" spans="1:15" x14ac:dyDescent="0.25">
      <c r="A40" s="24"/>
      <c r="B40" s="2">
        <v>-61</v>
      </c>
      <c r="C40" s="2">
        <v>-95</v>
      </c>
      <c r="D40" s="2">
        <v>0</v>
      </c>
      <c r="E40" s="2">
        <v>-116</v>
      </c>
      <c r="F40" s="2">
        <v>0</v>
      </c>
      <c r="G40" s="2">
        <v>-12</v>
      </c>
      <c r="H40" s="2">
        <v>0</v>
      </c>
      <c r="I40" s="2">
        <v>-7</v>
      </c>
      <c r="J40" s="2">
        <v>-31</v>
      </c>
      <c r="K40" s="2">
        <v>-12</v>
      </c>
      <c r="L40" s="2">
        <v>0</v>
      </c>
      <c r="M40" s="2">
        <v>0</v>
      </c>
      <c r="N40" s="2">
        <v>-100</v>
      </c>
      <c r="O40" s="2">
        <v>0</v>
      </c>
    </row>
    <row r="41" spans="1:15" x14ac:dyDescent="0.25">
      <c r="A41" s="24"/>
      <c r="B41" s="2">
        <v>-14</v>
      </c>
      <c r="C41" s="2">
        <v>-14</v>
      </c>
      <c r="D41" s="2">
        <v>0</v>
      </c>
      <c r="E41" s="2">
        <v>0</v>
      </c>
      <c r="F41" s="2">
        <v>0</v>
      </c>
      <c r="G41" s="2">
        <v>-28</v>
      </c>
      <c r="H41" s="2">
        <v>0</v>
      </c>
      <c r="I41" s="2">
        <v>-4</v>
      </c>
      <c r="J41" s="2">
        <v>-32</v>
      </c>
      <c r="K41" s="2">
        <v>-6</v>
      </c>
      <c r="L41" s="2">
        <v>0</v>
      </c>
      <c r="M41" s="2">
        <v>0</v>
      </c>
      <c r="N41" s="2">
        <v>-32</v>
      </c>
      <c r="O41" s="2">
        <v>0</v>
      </c>
    </row>
    <row r="42" spans="1:15" x14ac:dyDescent="0.25">
      <c r="A42" s="24"/>
      <c r="B42" s="2">
        <v>0</v>
      </c>
      <c r="C42" s="2">
        <v>0</v>
      </c>
      <c r="D42" s="2">
        <v>0</v>
      </c>
      <c r="E42" s="2">
        <v>100</v>
      </c>
      <c r="F42" s="2">
        <v>0</v>
      </c>
      <c r="G42" s="2">
        <v>10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10</v>
      </c>
      <c r="N42" s="2">
        <v>50</v>
      </c>
      <c r="O42" s="2">
        <v>0</v>
      </c>
    </row>
    <row r="43" spans="1:15" x14ac:dyDescent="0.25">
      <c r="A43" s="24"/>
      <c r="B43" s="2">
        <v>100</v>
      </c>
      <c r="C43" s="2">
        <v>0</v>
      </c>
      <c r="D43" s="2">
        <v>70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50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</row>
    <row r="44" spans="1:15" x14ac:dyDescent="0.25">
      <c r="A44" s="24"/>
      <c r="B44" s="2">
        <v>0</v>
      </c>
      <c r="C44" s="2">
        <v>100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3</v>
      </c>
      <c r="L44" s="2">
        <v>0</v>
      </c>
      <c r="M44" s="2">
        <v>0</v>
      </c>
      <c r="N44" s="2">
        <v>0</v>
      </c>
      <c r="O44" s="2">
        <v>10</v>
      </c>
    </row>
    <row r="45" spans="1:15" x14ac:dyDescent="0.25">
      <c r="A45" s="24"/>
      <c r="B45" s="2">
        <v>0</v>
      </c>
      <c r="C45" s="2">
        <v>0</v>
      </c>
      <c r="D45" s="2">
        <v>0</v>
      </c>
      <c r="E45" s="2">
        <v>0</v>
      </c>
      <c r="F45" s="2">
        <v>10</v>
      </c>
      <c r="G45" s="2">
        <v>0</v>
      </c>
      <c r="H45" s="2">
        <v>0</v>
      </c>
      <c r="I45" s="2">
        <v>0</v>
      </c>
      <c r="J45" s="2">
        <v>0</v>
      </c>
      <c r="K45" s="2">
        <v>3</v>
      </c>
      <c r="L45" s="2">
        <v>0</v>
      </c>
      <c r="M45" s="2">
        <v>0</v>
      </c>
      <c r="N45" s="2">
        <v>0</v>
      </c>
      <c r="O45" s="2">
        <v>0</v>
      </c>
    </row>
    <row r="46" spans="1:15" x14ac:dyDescent="0.25">
      <c r="A46" s="24"/>
      <c r="B46" s="2">
        <v>0</v>
      </c>
      <c r="C46" s="2">
        <v>10</v>
      </c>
      <c r="D46" s="2">
        <v>0</v>
      </c>
      <c r="E46" s="2">
        <v>0</v>
      </c>
      <c r="F46" s="2">
        <v>10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30</v>
      </c>
      <c r="O46" s="2">
        <v>0</v>
      </c>
    </row>
    <row r="47" spans="1:15" x14ac:dyDescent="0.25">
      <c r="A47" s="24"/>
      <c r="B47" s="2">
        <v>-119</v>
      </c>
      <c r="C47" s="2">
        <v>-119</v>
      </c>
      <c r="D47" s="2">
        <v>-170</v>
      </c>
      <c r="E47" s="2">
        <v>-244</v>
      </c>
      <c r="F47" s="2">
        <v>-71</v>
      </c>
      <c r="G47" s="2">
        <v>-10</v>
      </c>
      <c r="H47" s="2">
        <v>-20</v>
      </c>
      <c r="I47" s="2">
        <v>-1</v>
      </c>
      <c r="J47" s="2">
        <v>-50</v>
      </c>
      <c r="K47" s="2">
        <v>-6</v>
      </c>
      <c r="L47" s="2">
        <v>-12</v>
      </c>
      <c r="M47" s="2">
        <v>-40</v>
      </c>
      <c r="N47" s="2">
        <v>-80</v>
      </c>
      <c r="O47" s="2">
        <v>-10</v>
      </c>
    </row>
    <row r="48" spans="1:15" x14ac:dyDescent="0.25">
      <c r="A48" s="24" t="s">
        <v>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11" customWidth="1"/>
    <col min="8" max="16" width="9.719285714285713" style="11" customWidth="1"/>
    <col min="17" max="17" width="12.43357142857143" style="4" customWidth="1"/>
  </cols>
  <sheetData>
    <row r="6" ht="17.25" customHeight="1" spans="1:18" x14ac:dyDescent="0.25">
      <c r="A6" s="45" t="s">
        <v>60</v>
      </c>
      <c r="B6" s="25"/>
      <c r="C6" s="25"/>
      <c r="D6" s="25"/>
      <c r="E6" s="25"/>
      <c r="F6" s="25"/>
      <c r="G6" s="25"/>
      <c r="H6" s="25"/>
      <c r="I6" s="18">
        <v>60</v>
      </c>
      <c r="J6" s="18">
        <v>3</v>
      </c>
      <c r="K6" s="25"/>
      <c r="L6" s="18">
        <v>50</v>
      </c>
      <c r="M6" s="18">
        <v>50</v>
      </c>
      <c r="N6" s="18">
        <v>170</v>
      </c>
      <c r="O6" s="25"/>
      <c r="P6" s="18">
        <v>25</v>
      </c>
      <c r="Q6" s="4"/>
    </row>
    <row r="7" ht="17.25" customHeight="1" spans="1:18" x14ac:dyDescent="0.25">
      <c r="A7" s="45" t="s">
        <v>1913</v>
      </c>
      <c r="B7" s="25"/>
      <c r="C7" s="25"/>
      <c r="D7" s="25"/>
      <c r="E7" s="25"/>
      <c r="F7" s="25"/>
      <c r="G7" s="25"/>
      <c r="H7" s="25"/>
      <c r="I7" s="25"/>
      <c r="J7" s="18">
        <v>62</v>
      </c>
      <c r="K7" s="18">
        <v>40</v>
      </c>
      <c r="L7" s="18">
        <v>35</v>
      </c>
      <c r="M7" s="18">
        <v>100</v>
      </c>
      <c r="N7" s="18">
        <v>200</v>
      </c>
      <c r="O7" s="18">
        <v>30</v>
      </c>
      <c r="P7" s="18">
        <v>50</v>
      </c>
      <c r="Q7" s="4"/>
    </row>
    <row r="8" ht="17.25" customHeight="1" spans="1:18" x14ac:dyDescent="0.25">
      <c r="A8" s="45" t="s">
        <v>1913</v>
      </c>
      <c r="B8" s="25"/>
      <c r="C8" s="25"/>
      <c r="D8" s="25"/>
      <c r="E8" s="25"/>
      <c r="F8" s="25"/>
      <c r="G8" s="25"/>
      <c r="H8" s="25"/>
      <c r="I8" s="6"/>
      <c r="J8" s="6"/>
      <c r="K8" s="25"/>
      <c r="L8" s="6"/>
      <c r="M8" s="18">
        <v>-33</v>
      </c>
      <c r="N8" s="18">
        <v>-80</v>
      </c>
      <c r="O8" s="25"/>
      <c r="P8" s="6"/>
      <c r="Q8" s="4"/>
    </row>
    <row r="9" ht="17.25" customHeight="1" spans="1:18" x14ac:dyDescent="0.25">
      <c r="A9" s="45" t="s">
        <v>1914</v>
      </c>
      <c r="B9" s="25"/>
      <c r="C9" s="25"/>
      <c r="D9" s="25"/>
      <c r="E9" s="25"/>
      <c r="F9" s="25"/>
      <c r="G9" s="25"/>
      <c r="H9" s="25"/>
      <c r="I9" s="6"/>
      <c r="J9" s="6"/>
      <c r="K9" s="25"/>
      <c r="L9" s="6"/>
      <c r="M9" s="18">
        <v>33</v>
      </c>
      <c r="N9" s="18">
        <v>80</v>
      </c>
      <c r="O9" s="25"/>
      <c r="P9" s="6"/>
      <c r="Q9" s="4"/>
    </row>
    <row r="10" ht="17.25" customHeight="1" spans="1:18" x14ac:dyDescent="0.25">
      <c r="A10" s="75" t="s">
        <v>1636</v>
      </c>
      <c r="B10" s="76">
        <f>SUM(C7:C14)</f>
      </c>
      <c r="C10" s="76">
        <f>SUM(D7:D14)</f>
      </c>
      <c r="D10" s="76">
        <f>SUM(E7:E14)</f>
      </c>
      <c r="E10" s="76">
        <f>SUM(F7:F14)</f>
      </c>
      <c r="F10" s="76">
        <f>SUM(G7:G14)</f>
      </c>
      <c r="G10" s="76">
        <f>SUM(H7:H14)</f>
      </c>
      <c r="H10" s="76">
        <f>SUM(I7:I14)</f>
      </c>
      <c r="I10" s="76">
        <f>SUM(J7:J14)</f>
      </c>
      <c r="J10" s="76">
        <f>SUM(K7:K14)</f>
      </c>
      <c r="K10" s="76">
        <f>SUM(L7:L14)</f>
      </c>
      <c r="L10" s="76">
        <f>SUM(M7:M14)</f>
      </c>
      <c r="M10" s="76">
        <f>SUM(N7:N14)</f>
      </c>
      <c r="N10" s="76">
        <f>SUM(O7:O14)</f>
      </c>
      <c r="O10" s="76">
        <f>SUM(P7:P14)</f>
      </c>
      <c r="P10" s="133">
        <f>SUM(Q7:Q14)</f>
      </c>
      <c r="Q10" s="4"/>
    </row>
    <row r="11" ht="17.25" customHeight="1" spans="1:18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4"/>
    </row>
    <row r="12" ht="17.25" customHeight="1" spans="1:18" x14ac:dyDescent="0.25">
      <c r="A12" s="75" t="s">
        <v>1637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76">
        <f>SUM(N15:N16)</f>
      </c>
      <c r="N12" s="76">
        <f>SUM(O15:O16)</f>
      </c>
      <c r="O12" s="76">
        <f>SUM(P15:P16)</f>
      </c>
      <c r="P12" s="76">
        <f>SUM(Q15:Q16)</f>
      </c>
      <c r="Q12" s="4"/>
    </row>
    <row r="13" ht="17.25" customHeight="1" spans="1:18" x14ac:dyDescent="0.25">
      <c r="A13" s="5">
        <v>44752</v>
      </c>
      <c r="B13" s="18">
        <v>-84</v>
      </c>
      <c r="C13" s="6"/>
      <c r="D13" s="6"/>
      <c r="E13" s="6"/>
      <c r="F13" s="18">
        <v>-18</v>
      </c>
      <c r="G13" s="18">
        <v>-28</v>
      </c>
      <c r="H13" s="6"/>
      <c r="I13" s="6"/>
      <c r="J13" s="6"/>
      <c r="K13" s="6"/>
      <c r="L13" s="6"/>
      <c r="M13" s="6"/>
      <c r="N13" s="18">
        <v>-150</v>
      </c>
      <c r="O13" s="6"/>
      <c r="P13" s="6"/>
      <c r="Q13" s="4"/>
    </row>
    <row r="14" ht="17.25" customHeight="1" spans="1:18" x14ac:dyDescent="0.25">
      <c r="A14" s="5">
        <v>44844</v>
      </c>
      <c r="B14" s="6"/>
      <c r="C14" s="18">
        <v>-52</v>
      </c>
      <c r="D14" s="18">
        <v>-88</v>
      </c>
      <c r="E14" s="18">
        <v>-46</v>
      </c>
      <c r="F14" s="6"/>
      <c r="G14" s="6"/>
      <c r="H14" s="18">
        <v>-78</v>
      </c>
      <c r="I14" s="6"/>
      <c r="J14" s="6"/>
      <c r="K14" s="6"/>
      <c r="L14" s="18">
        <v>-110</v>
      </c>
      <c r="M14" s="6"/>
      <c r="N14" s="18">
        <v>-200</v>
      </c>
      <c r="O14" s="18">
        <v>-85</v>
      </c>
      <c r="P14" s="18">
        <v>-79</v>
      </c>
      <c r="Q14" s="4"/>
    </row>
    <row r="15" ht="17.25" customHeight="1" spans="1:18" x14ac:dyDescent="0.25">
      <c r="A15" s="5" t="s">
        <v>99</v>
      </c>
      <c r="B15" s="18">
        <v>-9</v>
      </c>
      <c r="C15" s="6"/>
      <c r="D15" s="18">
        <v>-2</v>
      </c>
      <c r="E15" s="18">
        <v>-2</v>
      </c>
      <c r="F15" s="6"/>
      <c r="G15" s="18">
        <v>-16</v>
      </c>
      <c r="H15" s="6"/>
      <c r="I15" s="18">
        <v>-222</v>
      </c>
      <c r="J15" s="6"/>
      <c r="K15" s="18">
        <v>-83</v>
      </c>
      <c r="L15" s="6"/>
      <c r="M15" s="18">
        <v>-350</v>
      </c>
      <c r="N15" s="18">
        <v>-200</v>
      </c>
      <c r="O15" s="6"/>
      <c r="P15" s="6"/>
      <c r="Q15" s="4"/>
    </row>
    <row r="16" ht="17.25" customHeight="1" spans="1:18" x14ac:dyDescent="0.25">
      <c r="A16" s="125" t="s">
        <v>1921</v>
      </c>
      <c r="B16" s="6"/>
      <c r="C16" s="6"/>
      <c r="D16" s="6"/>
      <c r="E16" s="6"/>
      <c r="F16" s="6"/>
      <c r="G16" s="6"/>
      <c r="H16" s="6"/>
      <c r="I16" s="6"/>
      <c r="J16" s="18">
        <v>-50</v>
      </c>
      <c r="K16" s="6"/>
      <c r="L16" s="6"/>
      <c r="M16" s="6"/>
      <c r="N16" s="6"/>
      <c r="O16" s="6"/>
      <c r="P16" s="6"/>
      <c r="Q16" s="4"/>
    </row>
    <row r="17" ht="17.25" customHeight="1" spans="1:18" x14ac:dyDescent="0.25">
      <c r="A17" s="5" t="s">
        <v>1465</v>
      </c>
      <c r="B17" s="6"/>
      <c r="C17" s="6"/>
      <c r="D17" s="6"/>
      <c r="E17" s="6"/>
      <c r="F17" s="6"/>
      <c r="G17" s="18">
        <v>-14</v>
      </c>
      <c r="H17" s="18">
        <v>-20</v>
      </c>
      <c r="I17" s="6"/>
      <c r="J17" s="6"/>
      <c r="K17" s="6"/>
      <c r="L17" s="6"/>
      <c r="M17" s="6"/>
      <c r="N17" s="6"/>
      <c r="O17" s="6"/>
      <c r="P17" s="6"/>
      <c r="Q17" s="4"/>
    </row>
    <row r="18" ht="17.25" customHeight="1" spans="1:18" x14ac:dyDescent="0.25">
      <c r="A18" s="5" t="s">
        <v>100</v>
      </c>
      <c r="B18" s="18">
        <v>-3</v>
      </c>
      <c r="C18" s="6"/>
      <c r="D18" s="18">
        <v>-4</v>
      </c>
      <c r="E18" s="6"/>
      <c r="F18" s="6"/>
      <c r="G18" s="6"/>
      <c r="H18" s="6"/>
      <c r="I18" s="6"/>
      <c r="J18" s="18">
        <v>-101</v>
      </c>
      <c r="K18" s="6"/>
      <c r="L18" s="18">
        <v>-26</v>
      </c>
      <c r="M18" s="6"/>
      <c r="N18" s="6"/>
      <c r="O18" s="6"/>
      <c r="P18" s="6"/>
      <c r="Q18" s="4"/>
    </row>
    <row r="19" ht="17.25" customHeight="1" spans="1:18" x14ac:dyDescent="0.25">
      <c r="A19" s="45" t="s">
        <v>1638</v>
      </c>
      <c r="B19" s="6"/>
      <c r="C19" s="6"/>
      <c r="D19" s="6"/>
      <c r="E19" s="6"/>
      <c r="F19" s="78">
        <v>-6</v>
      </c>
      <c r="G19" s="6"/>
      <c r="H19" s="18">
        <v>-4</v>
      </c>
      <c r="I19" s="6"/>
      <c r="J19" s="6"/>
      <c r="K19" s="6"/>
      <c r="L19" s="6"/>
      <c r="M19" s="6"/>
      <c r="N19" s="78">
        <v>-75</v>
      </c>
      <c r="O19" s="6"/>
      <c r="P19" s="78">
        <v>-15</v>
      </c>
      <c r="Q19" s="4"/>
    </row>
    <row r="20" ht="17.25" customHeight="1" spans="1:18" x14ac:dyDescent="0.25">
      <c r="A20" s="75" t="s">
        <v>1639</v>
      </c>
      <c r="B20" s="76">
        <f>SUM(C17:C24)</f>
      </c>
      <c r="C20" s="76">
        <f>SUM(D17:D24)</f>
      </c>
      <c r="D20" s="76">
        <f>SUM(E17:E24)</f>
      </c>
      <c r="E20" s="76">
        <f>SUM(F17:F24)</f>
      </c>
      <c r="F20" s="76">
        <f>SUM(G17:G24)</f>
      </c>
      <c r="G20" s="76">
        <f>SUM(H17:H24)</f>
      </c>
      <c r="H20" s="76">
        <f>SUM(I17:I24)</f>
      </c>
      <c r="I20" s="76">
        <f>SUM(J17:J24)</f>
      </c>
      <c r="J20" s="76">
        <f>SUM(K17:K24)</f>
      </c>
      <c r="K20" s="52">
        <f>SUM(L17:L24)</f>
      </c>
      <c r="L20" s="76">
        <f>SUM(M17:M24)</f>
      </c>
      <c r="M20" s="76">
        <f>SUM(N17:N24)</f>
      </c>
      <c r="N20" s="76">
        <f>SUM(O17:O24)</f>
      </c>
      <c r="O20" s="76">
        <f>SUM(P17:P24)</f>
      </c>
      <c r="P20" s="76">
        <f>SUM(Q17:Q24)</f>
      </c>
      <c r="Q20" s="4"/>
    </row>
    <row r="21" ht="17.25" customHeight="1" spans="1:18" x14ac:dyDescent="0.25">
      <c r="A21" s="45">
        <v>44753</v>
      </c>
      <c r="B21" s="6"/>
      <c r="C21" s="6"/>
      <c r="D21" s="140">
        <v>-17</v>
      </c>
      <c r="E21" s="6"/>
      <c r="F21" s="6"/>
      <c r="G21" s="6"/>
      <c r="H21" s="6"/>
      <c r="I21" s="6"/>
      <c r="J21" s="140">
        <v>-10</v>
      </c>
      <c r="K21" s="6"/>
      <c r="L21" s="140">
        <v>-4</v>
      </c>
      <c r="M21" s="6"/>
      <c r="N21" s="6"/>
      <c r="O21" s="6"/>
      <c r="P21" s="140">
        <v>-1</v>
      </c>
      <c r="Q21" s="4"/>
    </row>
    <row r="22" ht="17.25" customHeight="1" spans="1:18" x14ac:dyDescent="0.25">
      <c r="A22" s="45" t="s">
        <v>1922</v>
      </c>
      <c r="B22" s="140">
        <v>-16</v>
      </c>
      <c r="C22" s="140">
        <v>-8</v>
      </c>
      <c r="D22" s="350"/>
      <c r="E22" s="140">
        <v>-8</v>
      </c>
      <c r="F22" s="140">
        <v>-4</v>
      </c>
      <c r="G22" s="140">
        <v>-6</v>
      </c>
      <c r="H22" s="140">
        <v>-8</v>
      </c>
      <c r="I22" s="140">
        <v>-25</v>
      </c>
      <c r="J22" s="350"/>
      <c r="K22" s="6"/>
      <c r="L22" s="350"/>
      <c r="M22" s="6"/>
      <c r="N22" s="140">
        <v>-15</v>
      </c>
      <c r="O22" s="6"/>
      <c r="P22" s="350"/>
      <c r="Q22" s="4"/>
    </row>
    <row r="23" ht="17.25" customHeight="1" spans="1:18" x14ac:dyDescent="0.25">
      <c r="A23" s="141" t="s">
        <v>1925</v>
      </c>
      <c r="B23" s="159">
        <f>SUM(C25:C27)</f>
      </c>
      <c r="C23" s="159">
        <f>SUM(D25:D27)</f>
      </c>
      <c r="D23" s="159">
        <f>SUM(E25:E27)</f>
      </c>
      <c r="E23" s="159">
        <f>SUM(F25:F27)</f>
      </c>
      <c r="F23" s="159">
        <f>SUM(G25:G27)</f>
      </c>
      <c r="G23" s="159">
        <f>SUM(H25:H27)</f>
      </c>
      <c r="H23" s="159">
        <f>SUM(I25:I27)</f>
      </c>
      <c r="I23" s="52">
        <f>SUM(J25:J27)</f>
      </c>
      <c r="J23" s="159">
        <f>SUM(K25:K27)</f>
      </c>
      <c r="K23" s="52">
        <f>SUM(L25:L27)</f>
      </c>
      <c r="L23" s="159">
        <f>SUM(M25:M27)</f>
      </c>
      <c r="M23" s="167">
        <f>SUM(N25:N27)</f>
      </c>
      <c r="N23" s="159">
        <f>SUM(O25:O27)</f>
      </c>
      <c r="O23" s="167">
        <f>SUM(P25:P27)</f>
      </c>
      <c r="P23" s="159">
        <f>SUM(Q25:Q27)</f>
      </c>
      <c r="Q23" s="42" t="s">
        <v>2023</v>
      </c>
    </row>
    <row r="24" ht="17.25" customHeight="1" spans="1:18" x14ac:dyDescent="0.25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4"/>
    </row>
    <row r="25" ht="17.25" customHeight="1" spans="1:18" x14ac:dyDescent="0.25">
      <c r="A25" s="141" t="s">
        <v>1928</v>
      </c>
      <c r="B25" s="167">
        <f>SUM(C28:C29)</f>
      </c>
      <c r="C25" s="167">
        <f>SUM(D28:D29)</f>
      </c>
      <c r="D25" s="159">
        <f>SUM(E28:E29)</f>
      </c>
      <c r="E25" s="159">
        <f>SUM(F28:F29)</f>
      </c>
      <c r="F25" s="167">
        <f>SUM(G28:G29)</f>
      </c>
      <c r="G25" s="167">
        <f>SUM(H28:H29)</f>
      </c>
      <c r="H25" s="167">
        <f>SUM(I28:I29)</f>
      </c>
      <c r="I25" s="52">
        <f>SUM(J28:J29)</f>
      </c>
      <c r="J25" s="167">
        <f>SUM(K28:K29)</f>
      </c>
      <c r="K25" s="52">
        <f>SUM(L28:L29)</f>
      </c>
      <c r="L25" s="167">
        <f>SUM(M28:M29)</f>
      </c>
      <c r="M25" s="167">
        <f>SUM(N28:N29)</f>
      </c>
      <c r="N25" s="159">
        <f>SUM(O28:O29)</f>
      </c>
      <c r="O25" s="167">
        <f>SUM(P28:P29)</f>
      </c>
      <c r="P25" s="167">
        <f>SUM(Q28:Q29)</f>
      </c>
      <c r="Q25" s="42" t="s">
        <v>2023</v>
      </c>
    </row>
    <row r="26" ht="17.25" customHeight="1" spans="1:18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4"/>
    </row>
    <row r="27" ht="17.25" customHeight="1" spans="1:18" x14ac:dyDescent="0.25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4"/>
    </row>
    <row r="28" ht="17.25" customHeight="1" spans="1:18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4"/>
    </row>
    <row r="29" ht="17.25" customHeight="1" spans="1:18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4"/>
    </row>
    <row r="30" ht="17.25" customHeight="1" spans="1:18" x14ac:dyDescent="0.25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4"/>
    </row>
    <row r="31" ht="17.25" customHeight="1" spans="1:18" x14ac:dyDescent="0.25">
      <c r="A31" s="12"/>
      <c r="B31" s="28" t="s">
        <v>6</v>
      </c>
      <c r="C31" s="28" t="s">
        <v>7</v>
      </c>
      <c r="D31" s="28" t="s">
        <v>8</v>
      </c>
      <c r="E31" s="28" t="s">
        <v>4</v>
      </c>
      <c r="F31" s="28" t="s">
        <v>188</v>
      </c>
      <c r="G31" s="28" t="s">
        <v>14</v>
      </c>
      <c r="H31" s="28" t="s">
        <v>9</v>
      </c>
      <c r="I31" s="28" t="s">
        <v>13</v>
      </c>
      <c r="J31" s="28" t="s">
        <v>10</v>
      </c>
      <c r="K31" s="28" t="s">
        <v>146</v>
      </c>
      <c r="L31" s="28" t="s">
        <v>15</v>
      </c>
      <c r="M31" s="28" t="s">
        <v>12</v>
      </c>
      <c r="N31" s="28" t="s">
        <v>207</v>
      </c>
      <c r="O31" s="28" t="s">
        <v>11</v>
      </c>
      <c r="P31" s="57" t="s">
        <v>186</v>
      </c>
      <c r="Q31" s="4"/>
    </row>
    <row r="32" ht="17.25" customHeight="1" spans="1:18" x14ac:dyDescent="0.25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4"/>
    </row>
    <row r="33" ht="17.25" customHeight="1" spans="1:18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4"/>
    </row>
    <row r="34" ht="17.25" customHeight="1" spans="1:18" x14ac:dyDescent="0.25">
      <c r="A34" s="247" t="s">
        <v>2024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4"/>
    </row>
    <row r="35" spans="1:16" x14ac:dyDescent="0.25">
      <c r="A35" s="1" t="s">
        <v>0</v>
      </c>
      <c r="B35" s="11" t="s">
        <v>6</v>
      </c>
      <c r="C35" s="11" t="s">
        <v>7</v>
      </c>
      <c r="D35" s="11" t="s">
        <v>8</v>
      </c>
      <c r="E35" s="11" t="s">
        <v>4</v>
      </c>
      <c r="F35" s="11" t="s">
        <v>188</v>
      </c>
      <c r="G35" s="11" t="s">
        <v>14</v>
      </c>
      <c r="H35" s="11" t="s">
        <v>9</v>
      </c>
      <c r="I35" s="11" t="s">
        <v>13</v>
      </c>
      <c r="J35" s="11" t="s">
        <v>10</v>
      </c>
      <c r="K35" s="11" t="s">
        <v>146</v>
      </c>
      <c r="L35" s="11" t="s">
        <v>15</v>
      </c>
      <c r="M35" s="11" t="s">
        <v>12</v>
      </c>
      <c r="N35" s="11" t="s">
        <v>207</v>
      </c>
      <c r="O35" s="11" t="s">
        <v>11</v>
      </c>
      <c r="P35" s="11" t="s">
        <v>186</v>
      </c>
    </row>
    <row r="36" spans="1:17" x14ac:dyDescent="0.25">
      <c r="A36" s="1" t="s">
        <v>3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4">
        <v>0</v>
      </c>
    </row>
    <row r="37" spans="1:16" x14ac:dyDescent="0.25">
      <c r="A37" s="1"/>
      <c r="B37" s="11">
        <v>90</v>
      </c>
      <c r="C37" s="11">
        <v>30</v>
      </c>
      <c r="D37" s="11">
        <v>90</v>
      </c>
      <c r="E37" s="11">
        <v>30</v>
      </c>
      <c r="F37" s="11">
        <v>0</v>
      </c>
      <c r="G37" s="11">
        <v>20</v>
      </c>
      <c r="H37" s="11">
        <v>90</v>
      </c>
      <c r="I37" s="11">
        <v>100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40</v>
      </c>
      <c r="P37" s="11">
        <v>0</v>
      </c>
    </row>
    <row r="38" spans="1:16" x14ac:dyDescent="0.25">
      <c r="A38" s="1"/>
      <c r="B38" s="11">
        <v>0</v>
      </c>
      <c r="C38" s="11">
        <v>0</v>
      </c>
      <c r="D38" s="11">
        <v>0</v>
      </c>
      <c r="E38" s="11">
        <v>0</v>
      </c>
      <c r="F38" s="11">
        <v>10</v>
      </c>
      <c r="G38" s="11">
        <v>26</v>
      </c>
      <c r="H38" s="11">
        <v>0</v>
      </c>
      <c r="I38" s="11">
        <v>0</v>
      </c>
      <c r="J38" s="11">
        <v>60</v>
      </c>
      <c r="K38" s="11">
        <v>30</v>
      </c>
      <c r="L38" s="11">
        <v>30</v>
      </c>
      <c r="M38" s="11">
        <v>100</v>
      </c>
      <c r="N38" s="11">
        <v>300</v>
      </c>
      <c r="O38" s="11">
        <v>15</v>
      </c>
      <c r="P38" s="11">
        <v>0</v>
      </c>
    </row>
    <row r="39" spans="1:16" x14ac:dyDescent="0.25">
      <c r="A39" s="1"/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20</v>
      </c>
    </row>
    <row r="40" spans="1:16" x14ac:dyDescent="0.25">
      <c r="A40" s="1"/>
      <c r="B40" s="11">
        <v>22</v>
      </c>
      <c r="C40" s="11">
        <v>30</v>
      </c>
      <c r="D40" s="11">
        <v>22</v>
      </c>
      <c r="E40" s="11">
        <v>30</v>
      </c>
      <c r="F40" s="11">
        <v>18</v>
      </c>
      <c r="G40" s="11">
        <v>18</v>
      </c>
      <c r="H40" s="11">
        <v>20</v>
      </c>
      <c r="I40" s="11">
        <v>80</v>
      </c>
      <c r="J40" s="11">
        <v>36</v>
      </c>
      <c r="K40" s="11">
        <v>10</v>
      </c>
      <c r="L40" s="11">
        <v>25</v>
      </c>
      <c r="M40" s="11">
        <v>100</v>
      </c>
      <c r="N40" s="11">
        <v>50</v>
      </c>
      <c r="O40" s="11">
        <v>0</v>
      </c>
      <c r="P40" s="11">
        <v>0</v>
      </c>
    </row>
    <row r="41" spans="1:16" x14ac:dyDescent="0.25">
      <c r="A41" s="1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60</v>
      </c>
      <c r="J41" s="11">
        <v>3</v>
      </c>
      <c r="K41" s="11">
        <v>0</v>
      </c>
      <c r="L41" s="11">
        <v>50</v>
      </c>
      <c r="M41" s="11">
        <v>50</v>
      </c>
      <c r="N41" s="11">
        <v>170</v>
      </c>
      <c r="O41" s="11">
        <v>0</v>
      </c>
      <c r="P41" s="11">
        <v>25</v>
      </c>
    </row>
    <row r="42" spans="1:16" x14ac:dyDescent="0.25">
      <c r="A42" s="1"/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62</v>
      </c>
      <c r="K42" s="11">
        <v>40</v>
      </c>
      <c r="L42" s="11">
        <v>35</v>
      </c>
      <c r="M42" s="11">
        <v>100</v>
      </c>
      <c r="N42" s="11">
        <v>200</v>
      </c>
      <c r="O42" s="11">
        <v>30</v>
      </c>
      <c r="P42" s="11">
        <v>50</v>
      </c>
    </row>
    <row r="43" spans="1:16" x14ac:dyDescent="0.25">
      <c r="A43" s="1"/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-33</v>
      </c>
      <c r="N43" s="11">
        <v>-80</v>
      </c>
      <c r="O43" s="11">
        <v>0</v>
      </c>
      <c r="P43" s="11">
        <v>0</v>
      </c>
    </row>
    <row r="44" spans="1:16" x14ac:dyDescent="0.25">
      <c r="A44" s="1"/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33</v>
      </c>
      <c r="N44" s="11">
        <v>80</v>
      </c>
      <c r="O44" s="11">
        <v>0</v>
      </c>
      <c r="P44" s="11">
        <v>0</v>
      </c>
    </row>
    <row r="45" spans="1:16" x14ac:dyDescent="0.25">
      <c r="A45" s="1"/>
      <c r="B45" s="11">
        <v>-84</v>
      </c>
      <c r="C45" s="11">
        <v>0</v>
      </c>
      <c r="D45" s="11">
        <v>0</v>
      </c>
      <c r="E45" s="11">
        <v>0</v>
      </c>
      <c r="F45" s="11">
        <v>-18</v>
      </c>
      <c r="G45" s="11">
        <v>-28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-150</v>
      </c>
      <c r="O45" s="11">
        <v>0</v>
      </c>
      <c r="P45" s="11">
        <v>0</v>
      </c>
    </row>
    <row r="46" spans="1:16" x14ac:dyDescent="0.25">
      <c r="A46" s="1"/>
      <c r="B46" s="11">
        <v>0</v>
      </c>
      <c r="C46" s="11">
        <v>-52</v>
      </c>
      <c r="D46" s="11">
        <v>-88</v>
      </c>
      <c r="E46" s="11">
        <v>-46</v>
      </c>
      <c r="F46" s="11">
        <v>0</v>
      </c>
      <c r="G46" s="11">
        <v>0</v>
      </c>
      <c r="H46" s="11">
        <v>-78</v>
      </c>
      <c r="I46" s="11">
        <v>0</v>
      </c>
      <c r="J46" s="11">
        <v>0</v>
      </c>
      <c r="K46" s="11">
        <v>0</v>
      </c>
      <c r="L46" s="11">
        <v>-110</v>
      </c>
      <c r="M46" s="11">
        <v>0</v>
      </c>
      <c r="N46" s="11">
        <v>-200</v>
      </c>
      <c r="O46" s="11">
        <v>-85</v>
      </c>
      <c r="P46" s="11">
        <v>-79</v>
      </c>
    </row>
    <row r="47" spans="1:16" x14ac:dyDescent="0.25">
      <c r="A47" s="1"/>
      <c r="B47" s="11">
        <v>-9</v>
      </c>
      <c r="C47" s="11">
        <v>0</v>
      </c>
      <c r="D47" s="11">
        <v>-2</v>
      </c>
      <c r="E47" s="11">
        <v>-2</v>
      </c>
      <c r="F47" s="11">
        <v>0</v>
      </c>
      <c r="G47" s="11">
        <v>-16</v>
      </c>
      <c r="H47" s="11">
        <v>0</v>
      </c>
      <c r="I47" s="11">
        <v>-222</v>
      </c>
      <c r="J47" s="11">
        <v>0</v>
      </c>
      <c r="K47" s="11">
        <v>-83</v>
      </c>
      <c r="L47" s="11">
        <v>0</v>
      </c>
      <c r="M47" s="11">
        <v>-350</v>
      </c>
      <c r="N47" s="11">
        <v>-200</v>
      </c>
      <c r="O47" s="11">
        <v>0</v>
      </c>
      <c r="P47" s="11">
        <v>0</v>
      </c>
    </row>
    <row r="48" spans="1:16" x14ac:dyDescent="0.25">
      <c r="A48" s="1"/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-50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</row>
    <row r="49" spans="1:16" x14ac:dyDescent="0.25">
      <c r="A49" s="1"/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-14</v>
      </c>
      <c r="H49" s="11">
        <v>-20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</row>
    <row r="50" spans="1:16" x14ac:dyDescent="0.25">
      <c r="A50" s="1"/>
      <c r="B50" s="11">
        <v>-3</v>
      </c>
      <c r="C50" s="11">
        <v>0</v>
      </c>
      <c r="D50" s="11">
        <v>-4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-101</v>
      </c>
      <c r="K50" s="11">
        <v>0</v>
      </c>
      <c r="L50" s="11">
        <v>-26</v>
      </c>
      <c r="M50" s="11">
        <v>0</v>
      </c>
      <c r="N50" s="11">
        <v>0</v>
      </c>
      <c r="O50" s="11">
        <v>0</v>
      </c>
      <c r="P50" s="11">
        <v>0</v>
      </c>
    </row>
    <row r="51" spans="1:16" x14ac:dyDescent="0.25">
      <c r="A51" s="1"/>
      <c r="B51" s="11">
        <v>0</v>
      </c>
      <c r="C51" s="11">
        <v>0</v>
      </c>
      <c r="D51" s="11">
        <v>0</v>
      </c>
      <c r="E51" s="11">
        <v>0</v>
      </c>
      <c r="F51" s="11">
        <v>-6</v>
      </c>
      <c r="G51" s="11">
        <v>0</v>
      </c>
      <c r="H51" s="11">
        <v>-4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-75</v>
      </c>
      <c r="O51" s="11">
        <v>0</v>
      </c>
      <c r="P51" s="11">
        <v>-15</v>
      </c>
    </row>
    <row r="52" spans="1:16" x14ac:dyDescent="0.25">
      <c r="A52" s="1"/>
      <c r="B52" s="11">
        <v>0</v>
      </c>
      <c r="C52" s="11">
        <v>0</v>
      </c>
      <c r="D52" s="11">
        <v>-17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-10</v>
      </c>
      <c r="K52" s="11">
        <v>0</v>
      </c>
      <c r="L52" s="11">
        <v>-4</v>
      </c>
      <c r="M52" s="11">
        <v>0</v>
      </c>
      <c r="N52" s="11">
        <v>0</v>
      </c>
      <c r="O52" s="11">
        <v>0</v>
      </c>
      <c r="P52" s="11">
        <v>-1</v>
      </c>
    </row>
    <row r="53" spans="1:16" x14ac:dyDescent="0.25">
      <c r="A53" s="1"/>
      <c r="B53" s="11">
        <v>-16</v>
      </c>
      <c r="C53" s="11">
        <v>-8</v>
      </c>
      <c r="D53" s="11">
        <v>0</v>
      </c>
      <c r="E53" s="11">
        <v>-8</v>
      </c>
      <c r="F53" s="11">
        <v>-4</v>
      </c>
      <c r="G53" s="11">
        <v>-6</v>
      </c>
      <c r="H53" s="11">
        <v>-8</v>
      </c>
      <c r="I53" s="11">
        <v>-25</v>
      </c>
      <c r="J53" s="11">
        <v>0</v>
      </c>
      <c r="K53" s="11">
        <v>0</v>
      </c>
      <c r="L53" s="11">
        <v>0</v>
      </c>
      <c r="M53" s="11">
        <v>0</v>
      </c>
      <c r="N53" s="11">
        <v>-15</v>
      </c>
      <c r="O53" s="11">
        <v>0</v>
      </c>
      <c r="P53" s="11">
        <v>0</v>
      </c>
    </row>
    <row r="54" spans="1:16" x14ac:dyDescent="0.25">
      <c r="A54" s="1" t="s">
        <v>3</v>
      </c>
      <c r="B54" s="11">
        <v>0</v>
      </c>
      <c r="C54" s="11">
        <v>0</v>
      </c>
      <c r="D54" s="11">
        <v>1</v>
      </c>
      <c r="E54" s="11">
        <v>4</v>
      </c>
      <c r="F54" s="11">
        <v>0</v>
      </c>
      <c r="G54" s="11">
        <v>0</v>
      </c>
      <c r="H54" s="11">
        <v>0</v>
      </c>
      <c r="I54" s="11">
        <v>-7</v>
      </c>
      <c r="J54" s="11">
        <v>0</v>
      </c>
      <c r="K54" s="11">
        <v>-3</v>
      </c>
      <c r="L54" s="11">
        <v>0</v>
      </c>
      <c r="M54" s="11">
        <v>0</v>
      </c>
      <c r="N54" s="11">
        <v>80</v>
      </c>
      <c r="O54" s="11">
        <v>0</v>
      </c>
      <c r="P54" s="11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11" customWidth="1"/>
    <col min="3" max="11" width="8.576428571428572" style="11" customWidth="1"/>
    <col min="12" max="12" width="12.43357142857143" style="4" customWidth="1"/>
  </cols>
  <sheetData>
    <row r="6" ht="17.25" customHeight="1" spans="1:13" x14ac:dyDescent="0.25">
      <c r="A6" s="104" t="s">
        <v>269</v>
      </c>
      <c r="B6" s="126"/>
      <c r="C6" s="162">
        <v>46</v>
      </c>
      <c r="D6" s="162">
        <v>152</v>
      </c>
      <c r="E6" s="126"/>
      <c r="F6" s="162">
        <v>20</v>
      </c>
      <c r="G6" s="162">
        <v>30</v>
      </c>
      <c r="H6" s="162">
        <v>100</v>
      </c>
      <c r="I6" s="126"/>
      <c r="J6" s="126"/>
      <c r="K6" s="628"/>
      <c r="L6" s="4"/>
    </row>
    <row r="7" ht="17.25" customHeight="1" spans="1:13" x14ac:dyDescent="0.25">
      <c r="A7" s="75" t="s">
        <v>1925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7"/>
      <c r="L7" s="4"/>
    </row>
    <row r="8" ht="17.25" customHeight="1" spans="1:13" x14ac:dyDescent="0.25">
      <c r="A8" s="5">
        <v>40951</v>
      </c>
      <c r="B8" s="146"/>
      <c r="C8" s="146"/>
      <c r="D8" s="146"/>
      <c r="E8" s="146"/>
      <c r="F8" s="146"/>
      <c r="G8" s="146"/>
      <c r="H8" s="78">
        <v>-50</v>
      </c>
      <c r="I8" s="146"/>
      <c r="J8" s="146"/>
      <c r="K8" s="79"/>
      <c r="L8" s="4"/>
    </row>
    <row r="9" ht="17.25" customHeight="1" spans="1:13" x14ac:dyDescent="0.25">
      <c r="A9" s="5" t="s">
        <v>1508</v>
      </c>
      <c r="B9" s="146"/>
      <c r="C9" s="78">
        <v>-84</v>
      </c>
      <c r="D9" s="78">
        <v>-246</v>
      </c>
      <c r="E9" s="78">
        <v>-15</v>
      </c>
      <c r="F9" s="146"/>
      <c r="G9" s="146"/>
      <c r="H9" s="146"/>
      <c r="I9" s="146"/>
      <c r="J9" s="78">
        <v>-168</v>
      </c>
      <c r="K9" s="146"/>
      <c r="L9" s="4"/>
    </row>
    <row r="10" ht="17.25" customHeight="1" spans="1:13" x14ac:dyDescent="0.25">
      <c r="A10" s="5" t="s">
        <v>1509</v>
      </c>
      <c r="B10" s="78">
        <v>-107</v>
      </c>
      <c r="C10" s="78">
        <v>-166</v>
      </c>
      <c r="D10" s="78">
        <v>-251</v>
      </c>
      <c r="E10" s="146"/>
      <c r="F10" s="78">
        <v>-50</v>
      </c>
      <c r="G10" s="78">
        <v>-70</v>
      </c>
      <c r="H10" s="78">
        <v>-349</v>
      </c>
      <c r="I10" s="78">
        <v>-100</v>
      </c>
      <c r="J10" s="78">
        <v>-218</v>
      </c>
      <c r="K10" s="146"/>
      <c r="L10" s="4"/>
    </row>
    <row r="11" ht="17.25" customHeight="1" spans="1:13" x14ac:dyDescent="0.25">
      <c r="A11" s="75" t="s">
        <v>1928</v>
      </c>
      <c r="B11" s="76">
        <f>SUM(C12:C15)</f>
      </c>
      <c r="C11" s="76">
        <f>SUM(D12:D15)</f>
      </c>
      <c r="D11" s="76">
        <f>SUM(E12:E15)</f>
      </c>
      <c r="E11" s="76">
        <f>SUM(F12:F15)</f>
      </c>
      <c r="F11" s="76">
        <f>SUM(G12:G15)</f>
      </c>
      <c r="G11" s="76">
        <f>SUM(H12:H15)</f>
      </c>
      <c r="H11" s="76">
        <f>SUM(I12:I15)</f>
      </c>
      <c r="I11" s="76">
        <f>SUM(J12:J15)</f>
      </c>
      <c r="J11" s="76">
        <f>SUM(K12:K15)</f>
      </c>
      <c r="K11" s="77"/>
      <c r="L11" s="4"/>
    </row>
    <row r="12" ht="17.25" customHeight="1" spans="1:13" x14ac:dyDescent="0.25">
      <c r="A12" s="45"/>
      <c r="B12" s="146"/>
      <c r="C12" s="79"/>
      <c r="D12" s="79"/>
      <c r="E12" s="79"/>
      <c r="F12" s="79"/>
      <c r="G12" s="79"/>
      <c r="H12" s="79"/>
      <c r="I12" s="79"/>
      <c r="J12" s="79"/>
      <c r="K12" s="79"/>
      <c r="L12" s="4"/>
    </row>
    <row r="13" ht="17.25" customHeight="1" spans="1:13" x14ac:dyDescent="0.25">
      <c r="A13" s="141" t="s">
        <v>1929</v>
      </c>
      <c r="B13" s="159">
        <f>SUM(C16:C17)</f>
      </c>
      <c r="C13" s="159">
        <f>SUM(D16:D17)</f>
      </c>
      <c r="D13" s="159">
        <f>SUM(E16:E17)</f>
      </c>
      <c r="E13" s="167">
        <f>SUM(F16:F17)</f>
      </c>
      <c r="F13" s="167">
        <f>SUM(G16:G17)</f>
      </c>
      <c r="G13" s="167">
        <f>SUM(H16:H17)</f>
      </c>
      <c r="H13" s="159">
        <f>SUM(I16:I17)</f>
      </c>
      <c r="I13" s="167">
        <f>SUM(J16:J17)</f>
      </c>
      <c r="J13" s="167">
        <f>SUM(K16:K17)</f>
      </c>
      <c r="K13" s="368"/>
      <c r="L13" s="43" t="s">
        <v>2025</v>
      </c>
    </row>
    <row r="14" ht="17.25" customHeight="1" spans="1:13" x14ac:dyDescent="0.25">
      <c r="A14" s="422"/>
      <c r="B14" s="420">
        <v>-3</v>
      </c>
      <c r="C14" s="420">
        <v>-4</v>
      </c>
      <c r="D14" s="420">
        <v>-15</v>
      </c>
      <c r="E14" s="419"/>
      <c r="F14" s="419"/>
      <c r="G14" s="419"/>
      <c r="H14" s="420">
        <v>-1</v>
      </c>
      <c r="I14" s="419"/>
      <c r="J14" s="419"/>
      <c r="K14" s="419"/>
      <c r="L14" s="165" t="s">
        <v>1295</v>
      </c>
    </row>
    <row r="15" ht="17.25" customHeight="1" spans="1:13" x14ac:dyDescent="0.25">
      <c r="A15" s="45"/>
      <c r="B15" s="146"/>
      <c r="C15" s="79"/>
      <c r="D15" s="79"/>
      <c r="E15" s="79"/>
      <c r="F15" s="79"/>
      <c r="G15" s="79"/>
      <c r="H15" s="79"/>
      <c r="I15" s="79"/>
      <c r="J15" s="79"/>
      <c r="K15" s="79"/>
      <c r="L15" s="4"/>
    </row>
    <row r="16" ht="17.25" customHeight="1" spans="1:13" x14ac:dyDescent="0.25">
      <c r="A16" s="129"/>
      <c r="B16" s="203">
        <f>SUM(C18:C19)</f>
      </c>
      <c r="C16" s="203">
        <f>SUM(D18:D19)</f>
      </c>
      <c r="D16" s="203">
        <f>SUM(E18:E19)</f>
      </c>
      <c r="E16" s="203">
        <f>SUM(F18:F19)</f>
      </c>
      <c r="F16" s="203">
        <f>SUM(G18:G19)</f>
      </c>
      <c r="G16" s="203">
        <f>SUM(H18:H19)</f>
      </c>
      <c r="H16" s="203">
        <f>SUM(I18:I19)</f>
      </c>
      <c r="I16" s="203">
        <f>SUM(J18:J19)</f>
      </c>
      <c r="J16" s="203">
        <f>SUM(K18:K19)</f>
      </c>
      <c r="K16" s="203">
        <f>SUM(L18:L19)</f>
      </c>
      <c r="L16" s="4"/>
    </row>
    <row r="17" ht="17.25" customHeight="1" spans="1:13" x14ac:dyDescent="0.2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4"/>
    </row>
    <row r="18" ht="17.25" customHeight="1" spans="1:13" x14ac:dyDescent="0.25">
      <c r="A18" s="300" t="s">
        <v>2026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4"/>
    </row>
    <row r="19" ht="17.25" customHeight="1" spans="1:13" x14ac:dyDescent="0.25">
      <c r="A19" s="300" t="s">
        <v>2027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4"/>
    </row>
    <row r="20" ht="17.25" customHeight="1" spans="1:13" x14ac:dyDescent="0.25">
      <c r="A20" s="300" t="s">
        <v>2028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4"/>
    </row>
    <row r="21" ht="17.25" customHeight="1" spans="1:13" x14ac:dyDescent="0.25">
      <c r="A21" s="300" t="s">
        <v>2029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4"/>
    </row>
    <row r="22" spans="1:10" x14ac:dyDescent="0.25">
      <c r="A22" s="1" t="s">
        <v>0</v>
      </c>
      <c r="B22" s="11" t="s">
        <v>14</v>
      </c>
      <c r="C22" s="11" t="s">
        <v>69</v>
      </c>
      <c r="D22" s="11" t="s">
        <v>8</v>
      </c>
      <c r="E22" s="11" t="s">
        <v>188</v>
      </c>
      <c r="F22" s="11" t="s">
        <v>15</v>
      </c>
      <c r="G22" s="11" t="s">
        <v>10</v>
      </c>
      <c r="H22" s="11" t="s">
        <v>12</v>
      </c>
      <c r="I22" s="11" t="s">
        <v>9</v>
      </c>
      <c r="J22" s="11" t="s">
        <v>13</v>
      </c>
    </row>
    <row r="23" spans="1:11" x14ac:dyDescent="0.25">
      <c r="A23" s="1" t="s">
        <v>3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</row>
    <row r="24" spans="1:10" x14ac:dyDescent="0.25">
      <c r="A24" s="1"/>
      <c r="B24" s="11">
        <v>90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</row>
    <row r="25" spans="1:10" x14ac:dyDescent="0.25">
      <c r="A25" s="1"/>
      <c r="B25" s="11">
        <v>20</v>
      </c>
      <c r="C25" s="11">
        <v>234</v>
      </c>
      <c r="D25" s="11">
        <v>160</v>
      </c>
      <c r="E25" s="11">
        <v>15</v>
      </c>
      <c r="F25" s="11">
        <v>30</v>
      </c>
      <c r="G25" s="11">
        <v>40</v>
      </c>
      <c r="H25" s="11">
        <v>200</v>
      </c>
      <c r="I25" s="11">
        <v>100</v>
      </c>
      <c r="J25" s="11">
        <v>390</v>
      </c>
    </row>
    <row r="26" spans="1:10" x14ac:dyDescent="0.25">
      <c r="A26" s="1"/>
      <c r="B26" s="11">
        <v>0</v>
      </c>
      <c r="C26" s="11">
        <v>0</v>
      </c>
      <c r="D26" s="11">
        <v>200</v>
      </c>
      <c r="E26" s="11">
        <v>0</v>
      </c>
      <c r="F26" s="11">
        <v>0</v>
      </c>
      <c r="G26" s="11">
        <v>0</v>
      </c>
      <c r="H26" s="11">
        <v>100</v>
      </c>
      <c r="I26" s="11">
        <v>0</v>
      </c>
      <c r="J26" s="11">
        <v>0</v>
      </c>
    </row>
    <row r="27" spans="1:10" x14ac:dyDescent="0.25">
      <c r="A27" s="1"/>
      <c r="B27" s="11">
        <v>0</v>
      </c>
      <c r="C27" s="11">
        <v>-26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-4</v>
      </c>
    </row>
    <row r="28" spans="1:10" x14ac:dyDescent="0.25">
      <c r="A28" s="1"/>
      <c r="B28" s="11">
        <v>0</v>
      </c>
      <c r="C28" s="11">
        <v>46</v>
      </c>
      <c r="D28" s="11">
        <v>152</v>
      </c>
      <c r="E28" s="11">
        <v>0</v>
      </c>
      <c r="F28" s="11">
        <v>20</v>
      </c>
      <c r="G28" s="11">
        <v>30</v>
      </c>
      <c r="H28" s="11">
        <v>100</v>
      </c>
      <c r="I28" s="11">
        <v>0</v>
      </c>
      <c r="J28" s="11">
        <v>0</v>
      </c>
    </row>
    <row r="29" spans="1:10" x14ac:dyDescent="0.25">
      <c r="A29" s="1"/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-50</v>
      </c>
      <c r="I29" s="11">
        <v>0</v>
      </c>
      <c r="J29" s="11">
        <v>0</v>
      </c>
    </row>
    <row r="30" spans="1:10" x14ac:dyDescent="0.25">
      <c r="A30" s="1"/>
      <c r="B30" s="11">
        <v>0</v>
      </c>
      <c r="C30" s="11">
        <v>-84</v>
      </c>
      <c r="D30" s="11">
        <v>-246</v>
      </c>
      <c r="E30" s="11">
        <v>-15</v>
      </c>
      <c r="F30" s="11">
        <v>0</v>
      </c>
      <c r="G30" s="11">
        <v>0</v>
      </c>
      <c r="H30" s="11">
        <v>0</v>
      </c>
      <c r="I30" s="11">
        <v>0</v>
      </c>
      <c r="J30" s="11">
        <v>-168</v>
      </c>
    </row>
    <row r="31" spans="1:10" x14ac:dyDescent="0.25">
      <c r="A31" s="1"/>
      <c r="B31" s="11">
        <v>-107</v>
      </c>
      <c r="C31" s="11">
        <v>-166</v>
      </c>
      <c r="D31" s="11">
        <v>-251</v>
      </c>
      <c r="E31" s="11">
        <v>0</v>
      </c>
      <c r="F31" s="11">
        <v>-50</v>
      </c>
      <c r="G31" s="11">
        <v>-70</v>
      </c>
      <c r="H31" s="11">
        <v>-349</v>
      </c>
      <c r="I31" s="11">
        <v>-100</v>
      </c>
      <c r="J31" s="11">
        <v>-218</v>
      </c>
    </row>
    <row r="32" spans="1:10" x14ac:dyDescent="0.25">
      <c r="A32" s="1" t="s">
        <v>3</v>
      </c>
      <c r="B32" s="11">
        <v>3</v>
      </c>
      <c r="C32" s="11">
        <v>4</v>
      </c>
      <c r="D32" s="11">
        <v>15</v>
      </c>
      <c r="E32" s="11">
        <v>0</v>
      </c>
      <c r="F32" s="11">
        <v>0</v>
      </c>
      <c r="G32" s="11">
        <v>0</v>
      </c>
      <c r="H32" s="11">
        <v>1</v>
      </c>
      <c r="I32" s="11">
        <v>0</v>
      </c>
      <c r="J32" s="11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B3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11" customWidth="1"/>
    <col min="18" max="18" width="14.862142857142858" style="11" customWidth="1"/>
    <col min="19" max="21" width="11.005" style="11" customWidth="1"/>
    <col min="22" max="22" width="13.005" style="11" customWidth="1"/>
    <col min="23" max="24" width="11.005" style="11" customWidth="1"/>
    <col min="25" max="25" width="8.147857142857141" style="11" customWidth="1"/>
    <col min="26" max="26" width="12.576428571428572" style="24" customWidth="1"/>
    <col min="27" max="27" width="12.43357142857143" style="4" customWidth="1"/>
  </cols>
  <sheetData>
    <row r="6" ht="17.25" customHeight="1" spans="1:28" x14ac:dyDescent="0.25">
      <c r="A6" s="629" t="s">
        <v>408</v>
      </c>
      <c r="B6" s="171">
        <v>24</v>
      </c>
      <c r="C6" s="171">
        <v>6</v>
      </c>
      <c r="D6" s="49"/>
      <c r="E6" s="49"/>
      <c r="F6" s="171">
        <v>32</v>
      </c>
      <c r="G6" s="49"/>
      <c r="H6" s="171">
        <v>34</v>
      </c>
      <c r="I6" s="171">
        <v>18</v>
      </c>
      <c r="J6" s="49"/>
      <c r="K6" s="171">
        <v>50</v>
      </c>
      <c r="L6" s="49"/>
      <c r="M6" s="49"/>
      <c r="N6" s="49"/>
      <c r="O6" s="49"/>
      <c r="P6" s="171">
        <v>12</v>
      </c>
      <c r="Q6" s="171">
        <v>21</v>
      </c>
      <c r="R6" s="49"/>
      <c r="S6" s="49"/>
      <c r="T6" s="49"/>
      <c r="U6" s="49"/>
      <c r="V6" s="49"/>
      <c r="W6" s="49"/>
      <c r="X6" s="49"/>
      <c r="Y6" s="49"/>
      <c r="Z6" s="247" t="s">
        <v>408</v>
      </c>
      <c r="AA6" s="8" t="s">
        <v>2030</v>
      </c>
    </row>
    <row r="7" ht="17.25" customHeight="1" spans="1:28" x14ac:dyDescent="0.25">
      <c r="A7" s="75" t="s">
        <v>2031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/>
      <c r="M7" s="76">
        <f>SUM(N7:N11)</f>
      </c>
      <c r="N7" s="76">
        <f>SUM(O7:O11)</f>
      </c>
      <c r="O7" s="76">
        <f>SUM(P7:P11)</f>
      </c>
      <c r="P7" s="76">
        <f>SUM(Q7:Q11)</f>
      </c>
      <c r="Q7" s="76">
        <f>SUM(R7:R11)</f>
      </c>
      <c r="R7" s="76"/>
      <c r="S7" s="76"/>
      <c r="T7" s="76"/>
      <c r="U7" s="76"/>
      <c r="V7" s="76"/>
      <c r="W7" s="76"/>
      <c r="X7" s="76"/>
      <c r="Y7" s="76">
        <f>SUM(Z7:Z11)</f>
      </c>
      <c r="Z7" s="12"/>
      <c r="AA7" s="4"/>
    </row>
    <row r="8" ht="17.25" customHeight="1" spans="1:28" x14ac:dyDescent="0.25">
      <c r="A8" s="45">
        <v>43932</v>
      </c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78">
        <v>200</v>
      </c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2"/>
      <c r="AA8" s="4"/>
    </row>
    <row r="9" ht="17.25" customHeight="1" spans="1:28" x14ac:dyDescent="0.25">
      <c r="A9" s="75" t="s">
        <v>2032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/>
      <c r="M9" s="76">
        <f>SUM(N12:N13)</f>
      </c>
      <c r="N9" s="76">
        <f>SUM(O12:O13)</f>
      </c>
      <c r="O9" s="76">
        <f>SUM(P12:P13)</f>
      </c>
      <c r="P9" s="76">
        <f>SUM(Q12:Q13)</f>
      </c>
      <c r="Q9" s="76">
        <f>SUM(R12:R13)</f>
      </c>
      <c r="R9" s="76"/>
      <c r="S9" s="76"/>
      <c r="T9" s="76"/>
      <c r="U9" s="76"/>
      <c r="V9" s="76"/>
      <c r="W9" s="76"/>
      <c r="X9" s="76"/>
      <c r="Y9" s="76">
        <f>SUM(Z12:Z13)</f>
      </c>
      <c r="Z9" s="12"/>
      <c r="AA9" s="4"/>
    </row>
    <row r="10" ht="17.25" customHeight="1" spans="1:28" x14ac:dyDescent="0.25">
      <c r="A10" s="45">
        <v>43902</v>
      </c>
      <c r="B10" s="78">
        <v>144</v>
      </c>
      <c r="C10" s="146"/>
      <c r="D10" s="146"/>
      <c r="E10" s="146"/>
      <c r="F10" s="78">
        <v>208</v>
      </c>
      <c r="G10" s="146"/>
      <c r="H10" s="78">
        <v>208</v>
      </c>
      <c r="I10" s="78">
        <v>64</v>
      </c>
      <c r="J10" s="78">
        <v>352</v>
      </c>
      <c r="K10" s="78">
        <v>600</v>
      </c>
      <c r="L10" s="146"/>
      <c r="M10" s="78">
        <v>96</v>
      </c>
      <c r="N10" s="146"/>
      <c r="O10" s="146"/>
      <c r="P10" s="78">
        <v>132</v>
      </c>
      <c r="Q10" s="78">
        <v>36</v>
      </c>
      <c r="R10" s="146"/>
      <c r="S10" s="146"/>
      <c r="T10" s="146"/>
      <c r="U10" s="146"/>
      <c r="V10" s="146"/>
      <c r="W10" s="146"/>
      <c r="X10" s="146"/>
      <c r="Y10" s="146"/>
      <c r="Z10" s="12"/>
      <c r="AA10" s="4"/>
    </row>
    <row r="11" ht="17.25" customHeight="1" spans="1:28" x14ac:dyDescent="0.25">
      <c r="A11" s="45">
        <v>43933</v>
      </c>
      <c r="B11" s="78">
        <v>108</v>
      </c>
      <c r="C11" s="79"/>
      <c r="D11" s="79"/>
      <c r="E11" s="79"/>
      <c r="F11" s="78">
        <v>156</v>
      </c>
      <c r="G11" s="79"/>
      <c r="H11" s="78">
        <v>156</v>
      </c>
      <c r="I11" s="78">
        <v>48</v>
      </c>
      <c r="J11" s="78">
        <v>264</v>
      </c>
      <c r="K11" s="78">
        <v>170</v>
      </c>
      <c r="L11" s="146"/>
      <c r="M11" s="78">
        <v>72</v>
      </c>
      <c r="N11" s="79"/>
      <c r="O11" s="79"/>
      <c r="P11" s="78">
        <v>99</v>
      </c>
      <c r="Q11" s="78">
        <v>27</v>
      </c>
      <c r="R11" s="146"/>
      <c r="S11" s="146"/>
      <c r="T11" s="146"/>
      <c r="U11" s="146"/>
      <c r="V11" s="146"/>
      <c r="W11" s="146"/>
      <c r="X11" s="146"/>
      <c r="Y11" s="79"/>
      <c r="Z11" s="12"/>
      <c r="AA11" s="4"/>
    </row>
    <row r="12" ht="17.25" customHeight="1" spans="1:28" x14ac:dyDescent="0.25">
      <c r="A12" s="45">
        <v>43963</v>
      </c>
      <c r="B12" s="78">
        <v>40</v>
      </c>
      <c r="C12" s="79"/>
      <c r="D12" s="79"/>
      <c r="E12" s="79"/>
      <c r="F12" s="78">
        <v>90</v>
      </c>
      <c r="G12" s="79"/>
      <c r="H12" s="78">
        <v>156</v>
      </c>
      <c r="I12" s="78">
        <v>48</v>
      </c>
      <c r="J12" s="78">
        <v>100</v>
      </c>
      <c r="K12" s="78">
        <v>250</v>
      </c>
      <c r="L12" s="146"/>
      <c r="M12" s="78">
        <v>72</v>
      </c>
      <c r="N12" s="79"/>
      <c r="O12" s="79"/>
      <c r="P12" s="78">
        <v>99</v>
      </c>
      <c r="Q12" s="78">
        <v>12</v>
      </c>
      <c r="R12" s="146"/>
      <c r="S12" s="146"/>
      <c r="T12" s="146"/>
      <c r="U12" s="146"/>
      <c r="V12" s="146"/>
      <c r="W12" s="146"/>
      <c r="X12" s="146"/>
      <c r="Y12" s="79"/>
      <c r="Z12" s="12"/>
      <c r="AA12" s="4"/>
    </row>
    <row r="13" ht="17.25" customHeight="1" spans="1:28" x14ac:dyDescent="0.25">
      <c r="A13" s="45">
        <v>44024</v>
      </c>
      <c r="B13" s="78">
        <v>68</v>
      </c>
      <c r="C13" s="79"/>
      <c r="D13" s="79"/>
      <c r="E13" s="79"/>
      <c r="F13" s="78">
        <v>66</v>
      </c>
      <c r="G13" s="79"/>
      <c r="H13" s="146"/>
      <c r="I13" s="146"/>
      <c r="J13" s="78">
        <v>164</v>
      </c>
      <c r="K13" s="78">
        <v>88</v>
      </c>
      <c r="L13" s="146"/>
      <c r="M13" s="146"/>
      <c r="N13" s="79"/>
      <c r="O13" s="79"/>
      <c r="P13" s="146"/>
      <c r="Q13" s="146"/>
      <c r="R13" s="146"/>
      <c r="S13" s="146"/>
      <c r="T13" s="146"/>
      <c r="U13" s="146"/>
      <c r="V13" s="146"/>
      <c r="W13" s="146"/>
      <c r="X13" s="146"/>
      <c r="Y13" s="79"/>
      <c r="Z13" s="12"/>
      <c r="AA13" s="4"/>
    </row>
    <row r="14" ht="17.25" customHeight="1" spans="1:28" x14ac:dyDescent="0.25">
      <c r="A14" s="45">
        <v>44055</v>
      </c>
      <c r="B14" s="78">
        <v>144</v>
      </c>
      <c r="C14" s="146"/>
      <c r="D14" s="146"/>
      <c r="E14" s="146"/>
      <c r="F14" s="78">
        <v>208</v>
      </c>
      <c r="G14" s="146"/>
      <c r="H14" s="78">
        <v>208</v>
      </c>
      <c r="I14" s="78">
        <v>64</v>
      </c>
      <c r="J14" s="78">
        <v>352</v>
      </c>
      <c r="K14" s="78">
        <v>440</v>
      </c>
      <c r="L14" s="146"/>
      <c r="M14" s="78">
        <v>96</v>
      </c>
      <c r="N14" s="146"/>
      <c r="O14" s="146"/>
      <c r="P14" s="78">
        <v>132</v>
      </c>
      <c r="Q14" s="78">
        <v>36</v>
      </c>
      <c r="R14" s="146"/>
      <c r="S14" s="146"/>
      <c r="T14" s="146"/>
      <c r="U14" s="146"/>
      <c r="V14" s="146"/>
      <c r="W14" s="146"/>
      <c r="X14" s="146"/>
      <c r="Y14" s="146"/>
      <c r="Z14" s="12"/>
      <c r="AA14" s="4"/>
    </row>
    <row r="15" ht="17.25" customHeight="1" spans="1:28" x14ac:dyDescent="0.25">
      <c r="A15" s="45" t="s">
        <v>1740</v>
      </c>
      <c r="B15" s="78">
        <v>36</v>
      </c>
      <c r="C15" s="79"/>
      <c r="D15" s="79"/>
      <c r="E15" s="79"/>
      <c r="F15" s="78">
        <v>90</v>
      </c>
      <c r="G15" s="79"/>
      <c r="H15" s="78">
        <v>85</v>
      </c>
      <c r="I15" s="78">
        <v>16</v>
      </c>
      <c r="J15" s="78">
        <v>88</v>
      </c>
      <c r="K15" s="78">
        <v>110</v>
      </c>
      <c r="L15" s="146"/>
      <c r="M15" s="146"/>
      <c r="N15" s="79"/>
      <c r="O15" s="79"/>
      <c r="P15" s="146"/>
      <c r="Q15" s="78">
        <v>9</v>
      </c>
      <c r="R15" s="146"/>
      <c r="S15" s="146"/>
      <c r="T15" s="146"/>
      <c r="U15" s="146"/>
      <c r="V15" s="146"/>
      <c r="W15" s="146"/>
      <c r="X15" s="146"/>
      <c r="Y15" s="79"/>
      <c r="Z15" s="12"/>
      <c r="AA15" s="4"/>
    </row>
    <row r="16" ht="17.25" customHeight="1" spans="1:28" x14ac:dyDescent="0.25">
      <c r="A16" s="45">
        <v>44055</v>
      </c>
      <c r="B16" s="78">
        <v>105</v>
      </c>
      <c r="C16" s="79"/>
      <c r="D16" s="79"/>
      <c r="E16" s="79"/>
      <c r="F16" s="146"/>
      <c r="G16" s="79"/>
      <c r="H16" s="146"/>
      <c r="I16" s="146"/>
      <c r="J16" s="146"/>
      <c r="K16" s="146"/>
      <c r="L16" s="146"/>
      <c r="M16" s="146"/>
      <c r="N16" s="79"/>
      <c r="O16" s="79"/>
      <c r="P16" s="146"/>
      <c r="Q16" s="146"/>
      <c r="R16" s="146"/>
      <c r="S16" s="146"/>
      <c r="T16" s="146"/>
      <c r="U16" s="146"/>
      <c r="V16" s="146"/>
      <c r="W16" s="146"/>
      <c r="X16" s="146"/>
      <c r="Y16" s="79"/>
      <c r="Z16" s="12"/>
      <c r="AA16" s="4"/>
    </row>
    <row r="17" ht="17.25" customHeight="1" spans="1:28" x14ac:dyDescent="0.25">
      <c r="A17" s="45">
        <v>44116</v>
      </c>
      <c r="B17" s="203"/>
      <c r="C17" s="79"/>
      <c r="D17" s="79"/>
      <c r="E17" s="79"/>
      <c r="F17" s="78">
        <v>66</v>
      </c>
      <c r="G17" s="79"/>
      <c r="H17" s="78">
        <v>71</v>
      </c>
      <c r="I17" s="78">
        <v>32</v>
      </c>
      <c r="J17" s="78">
        <v>176</v>
      </c>
      <c r="K17" s="78">
        <v>220</v>
      </c>
      <c r="L17" s="146"/>
      <c r="M17" s="78">
        <v>72</v>
      </c>
      <c r="N17" s="79"/>
      <c r="O17" s="79"/>
      <c r="P17" s="78">
        <v>84</v>
      </c>
      <c r="Q17" s="78">
        <v>25</v>
      </c>
      <c r="R17" s="146"/>
      <c r="S17" s="146"/>
      <c r="T17" s="146"/>
      <c r="U17" s="146"/>
      <c r="V17" s="146"/>
      <c r="W17" s="146"/>
      <c r="X17" s="146"/>
      <c r="Y17" s="79"/>
      <c r="Z17" s="12"/>
      <c r="AA17" s="4"/>
    </row>
    <row r="18" ht="17.25" customHeight="1" spans="1:28" x14ac:dyDescent="0.25">
      <c r="A18" s="45">
        <v>44147</v>
      </c>
      <c r="B18" s="203"/>
      <c r="C18" s="79"/>
      <c r="D18" s="79"/>
      <c r="E18" s="78">
        <v>1056</v>
      </c>
      <c r="F18" s="146"/>
      <c r="G18" s="79"/>
      <c r="H18" s="146"/>
      <c r="I18" s="146"/>
      <c r="J18" s="146"/>
      <c r="K18" s="146"/>
      <c r="L18" s="146"/>
      <c r="M18" s="146"/>
      <c r="N18" s="79"/>
      <c r="O18" s="79"/>
      <c r="P18" s="146"/>
      <c r="Q18" s="146"/>
      <c r="R18" s="78">
        <v>528</v>
      </c>
      <c r="S18" s="78">
        <v>307</v>
      </c>
      <c r="T18" s="146"/>
      <c r="U18" s="146"/>
      <c r="V18" s="146"/>
      <c r="W18" s="146"/>
      <c r="X18" s="146"/>
      <c r="Y18" s="79"/>
      <c r="Z18" s="12"/>
      <c r="AA18" s="4"/>
    </row>
    <row r="19" ht="17.25" customHeight="1" spans="1:28" x14ac:dyDescent="0.25">
      <c r="A19" s="45" t="s">
        <v>2033</v>
      </c>
      <c r="B19" s="203"/>
      <c r="C19" s="79"/>
      <c r="D19" s="79"/>
      <c r="E19" s="79"/>
      <c r="F19" s="146"/>
      <c r="G19" s="79"/>
      <c r="H19" s="146"/>
      <c r="I19" s="146"/>
      <c r="J19" s="146"/>
      <c r="K19" s="146"/>
      <c r="L19" s="146"/>
      <c r="M19" s="146"/>
      <c r="N19" s="79"/>
      <c r="O19" s="79"/>
      <c r="P19" s="146"/>
      <c r="Q19" s="78">
        <v>8</v>
      </c>
      <c r="R19" s="146"/>
      <c r="S19" s="146"/>
      <c r="T19" s="146"/>
      <c r="U19" s="146"/>
      <c r="V19" s="146"/>
      <c r="W19" s="146"/>
      <c r="X19" s="146"/>
      <c r="Y19" s="79"/>
      <c r="Z19" s="12"/>
      <c r="AA19" s="4"/>
    </row>
    <row r="20" ht="17.25" customHeight="1" spans="1:28" x14ac:dyDescent="0.25">
      <c r="A20" s="45" t="s">
        <v>1380</v>
      </c>
      <c r="B20" s="203"/>
      <c r="C20" s="79"/>
      <c r="D20" s="79"/>
      <c r="E20" s="79"/>
      <c r="F20" s="146"/>
      <c r="G20" s="79"/>
      <c r="H20" s="146"/>
      <c r="I20" s="146"/>
      <c r="J20" s="146"/>
      <c r="K20" s="146"/>
      <c r="L20" s="146"/>
      <c r="M20" s="146"/>
      <c r="N20" s="79"/>
      <c r="O20" s="79"/>
      <c r="P20" s="146"/>
      <c r="Q20" s="146"/>
      <c r="R20" s="146"/>
      <c r="S20" s="146"/>
      <c r="T20" s="78">
        <v>221</v>
      </c>
      <c r="U20" s="146"/>
      <c r="V20" s="146"/>
      <c r="W20" s="146"/>
      <c r="X20" s="146"/>
      <c r="Y20" s="79"/>
      <c r="Z20" s="12"/>
      <c r="AA20" s="4"/>
    </row>
    <row r="21" ht="17.25" customHeight="1" spans="1:28" x14ac:dyDescent="0.25">
      <c r="A21" s="129" t="s">
        <v>2034</v>
      </c>
      <c r="B21" s="203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203">
        <v>99</v>
      </c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12"/>
      <c r="AA21" s="4"/>
    </row>
    <row r="22" ht="17.25" customHeight="1" spans="1:28" x14ac:dyDescent="0.25">
      <c r="A22" s="129" t="s">
        <v>2034</v>
      </c>
      <c r="B22" s="203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203">
        <v>-99</v>
      </c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247" t="s">
        <v>2035</v>
      </c>
      <c r="AA22" s="4"/>
    </row>
    <row r="23" ht="17.25" customHeight="1" spans="1:28" x14ac:dyDescent="0.25">
      <c r="A23" s="45" t="s">
        <v>521</v>
      </c>
      <c r="B23" s="203"/>
      <c r="C23" s="79"/>
      <c r="D23" s="79"/>
      <c r="E23" s="79"/>
      <c r="F23" s="146"/>
      <c r="G23" s="79"/>
      <c r="H23" s="146"/>
      <c r="I23" s="146"/>
      <c r="J23" s="146"/>
      <c r="K23" s="146"/>
      <c r="L23" s="146"/>
      <c r="M23" s="78">
        <v>75</v>
      </c>
      <c r="N23" s="79"/>
      <c r="O23" s="79"/>
      <c r="P23" s="146"/>
      <c r="Q23" s="146"/>
      <c r="R23" s="146"/>
      <c r="S23" s="146"/>
      <c r="T23" s="146"/>
      <c r="U23" s="146"/>
      <c r="V23" s="146"/>
      <c r="W23" s="146"/>
      <c r="X23" s="146"/>
      <c r="Y23" s="79"/>
      <c r="Z23" s="12"/>
      <c r="AA23" s="4"/>
    </row>
    <row r="24" ht="17.25" customHeight="1" spans="1:28" x14ac:dyDescent="0.25">
      <c r="A24" s="45" t="s">
        <v>1743</v>
      </c>
      <c r="B24" s="203"/>
      <c r="C24" s="79"/>
      <c r="D24" s="79"/>
      <c r="E24" s="79"/>
      <c r="F24" s="146"/>
      <c r="G24" s="79"/>
      <c r="H24" s="146"/>
      <c r="I24" s="146"/>
      <c r="J24" s="146"/>
      <c r="K24" s="146"/>
      <c r="L24" s="146"/>
      <c r="M24" s="78">
        <v>225</v>
      </c>
      <c r="N24" s="79"/>
      <c r="O24" s="79"/>
      <c r="P24" s="146"/>
      <c r="Q24" s="146"/>
      <c r="R24" s="146"/>
      <c r="S24" s="146"/>
      <c r="T24" s="146"/>
      <c r="U24" s="146"/>
      <c r="V24" s="146"/>
      <c r="W24" s="146"/>
      <c r="X24" s="146"/>
      <c r="Y24" s="79"/>
      <c r="Z24" s="12"/>
      <c r="AA24" s="4"/>
    </row>
    <row r="25" ht="17.25" customHeight="1" spans="1:28" x14ac:dyDescent="0.25">
      <c r="A25" s="45" t="s">
        <v>1313</v>
      </c>
      <c r="B25" s="78">
        <v>123</v>
      </c>
      <c r="C25" s="146"/>
      <c r="D25" s="146"/>
      <c r="E25" s="146"/>
      <c r="F25" s="78">
        <v>165</v>
      </c>
      <c r="G25" s="146"/>
      <c r="H25" s="78">
        <v>165</v>
      </c>
      <c r="I25" s="78">
        <v>32</v>
      </c>
      <c r="J25" s="146"/>
      <c r="K25" s="146"/>
      <c r="L25" s="146"/>
      <c r="M25" s="78">
        <v>82</v>
      </c>
      <c r="N25" s="146"/>
      <c r="O25" s="146"/>
      <c r="P25" s="78">
        <v>34</v>
      </c>
      <c r="Q25" s="78">
        <v>9</v>
      </c>
      <c r="R25" s="146"/>
      <c r="S25" s="146"/>
      <c r="T25" s="146"/>
      <c r="U25" s="146"/>
      <c r="V25" s="146"/>
      <c r="W25" s="146"/>
      <c r="X25" s="146"/>
      <c r="Y25" s="146"/>
      <c r="Z25" s="12"/>
      <c r="AA25" s="4"/>
    </row>
    <row r="26" ht="17.25" customHeight="1" spans="1:28" x14ac:dyDescent="0.25">
      <c r="A26" s="45" t="s">
        <v>1313</v>
      </c>
      <c r="B26" s="203"/>
      <c r="C26" s="79"/>
      <c r="D26" s="79"/>
      <c r="E26" s="79"/>
      <c r="F26" s="146"/>
      <c r="G26" s="79"/>
      <c r="H26" s="146"/>
      <c r="I26" s="146"/>
      <c r="J26" s="78">
        <v>2000</v>
      </c>
      <c r="K26" s="78">
        <v>2000</v>
      </c>
      <c r="L26" s="146"/>
      <c r="M26" s="146"/>
      <c r="N26" s="79"/>
      <c r="O26" s="79"/>
      <c r="P26" s="146"/>
      <c r="Q26" s="146"/>
      <c r="R26" s="146"/>
      <c r="S26" s="146"/>
      <c r="T26" s="146"/>
      <c r="U26" s="146"/>
      <c r="V26" s="146"/>
      <c r="W26" s="146"/>
      <c r="X26" s="146"/>
      <c r="Y26" s="79"/>
      <c r="Z26" s="12"/>
      <c r="AA26" s="4"/>
    </row>
    <row r="27" ht="17.25" customHeight="1" spans="1:28" x14ac:dyDescent="0.25">
      <c r="A27" s="45" t="s">
        <v>2036</v>
      </c>
      <c r="B27" s="78">
        <v>57</v>
      </c>
      <c r="C27" s="79"/>
      <c r="D27" s="79"/>
      <c r="E27" s="79"/>
      <c r="F27" s="78">
        <v>95</v>
      </c>
      <c r="G27" s="79"/>
      <c r="H27" s="78">
        <v>95</v>
      </c>
      <c r="I27" s="78">
        <v>48</v>
      </c>
      <c r="J27" s="78">
        <v>440</v>
      </c>
      <c r="K27" s="78">
        <v>550</v>
      </c>
      <c r="L27" s="146"/>
      <c r="M27" s="146"/>
      <c r="N27" s="79"/>
      <c r="O27" s="79"/>
      <c r="P27" s="146"/>
      <c r="Q27" s="78">
        <v>36</v>
      </c>
      <c r="R27" s="146"/>
      <c r="S27" s="146"/>
      <c r="T27" s="146"/>
      <c r="U27" s="146"/>
      <c r="V27" s="146"/>
      <c r="W27" s="146"/>
      <c r="X27" s="146"/>
      <c r="Y27" s="79"/>
      <c r="Z27" s="12"/>
      <c r="AA27" s="4"/>
    </row>
    <row r="28" ht="17.25" customHeight="1" spans="1:28" x14ac:dyDescent="0.25">
      <c r="A28" s="75" t="s">
        <v>2037</v>
      </c>
      <c r="B28" s="76">
        <f>SUM(C14:C32)</f>
      </c>
      <c r="C28" s="76">
        <f>SUM(D14:D32)</f>
      </c>
      <c r="D28" s="76">
        <f>SUM(E14:E32)</f>
      </c>
      <c r="E28" s="76">
        <f>SUM(F14:F32)</f>
      </c>
      <c r="F28" s="76">
        <f>SUM(G14:G32)</f>
      </c>
      <c r="G28" s="76">
        <f>SUM(H14:H32)</f>
      </c>
      <c r="H28" s="76">
        <f>SUM(I14:I32)</f>
      </c>
      <c r="I28" s="76">
        <f>SUM(J14:J32)</f>
      </c>
      <c r="J28" s="76">
        <f>SUM(K14:K32)</f>
      </c>
      <c r="K28" s="76">
        <f>SUM(L14:L32)</f>
      </c>
      <c r="L28" s="76"/>
      <c r="M28" s="76">
        <f>SUM(N14:N32)</f>
      </c>
      <c r="N28" s="76">
        <f>SUM(O14:O32)</f>
      </c>
      <c r="O28" s="76">
        <f>SUM(P14:P32)</f>
      </c>
      <c r="P28" s="76">
        <f>SUM(Q14:Q32)</f>
      </c>
      <c r="Q28" s="76">
        <f>SUM(R14:R32)</f>
      </c>
      <c r="R28" s="76">
        <f>SUM(S14:S32)</f>
      </c>
      <c r="S28" s="76">
        <f>SUM(T14:T32)</f>
      </c>
      <c r="T28" s="76">
        <f>SUM(U14:U32)</f>
      </c>
      <c r="U28" s="76"/>
      <c r="V28" s="76"/>
      <c r="W28" s="76"/>
      <c r="X28" s="76"/>
      <c r="Y28" s="76">
        <f>SUM(Z14:Z32)</f>
      </c>
      <c r="Z28" s="12"/>
      <c r="AA28" s="4"/>
    </row>
    <row r="29" ht="17.25" customHeight="1" spans="1:28" x14ac:dyDescent="0.25">
      <c r="A29" s="45">
        <v>44287</v>
      </c>
      <c r="B29" s="78"/>
      <c r="C29" s="79"/>
      <c r="D29" s="79"/>
      <c r="E29" s="79"/>
      <c r="F29" s="146"/>
      <c r="G29" s="79"/>
      <c r="H29" s="146"/>
      <c r="I29" s="146"/>
      <c r="J29" s="146"/>
      <c r="K29" s="146"/>
      <c r="L29" s="146"/>
      <c r="M29" s="78">
        <v>38</v>
      </c>
      <c r="N29" s="78">
        <v>131</v>
      </c>
      <c r="O29" s="79"/>
      <c r="P29" s="146"/>
      <c r="Q29" s="146"/>
      <c r="R29" s="146"/>
      <c r="S29" s="146"/>
      <c r="T29" s="146"/>
      <c r="U29" s="146"/>
      <c r="V29" s="146"/>
      <c r="W29" s="146"/>
      <c r="X29" s="146"/>
      <c r="Y29" s="79"/>
      <c r="Z29" s="12"/>
      <c r="AA29" s="4"/>
    </row>
    <row r="30" ht="17.25" customHeight="1" spans="1:28" x14ac:dyDescent="0.25">
      <c r="A30" s="45">
        <v>44531</v>
      </c>
      <c r="B30" s="78"/>
      <c r="C30" s="78">
        <v>50</v>
      </c>
      <c r="D30" s="78">
        <v>150</v>
      </c>
      <c r="E30" s="146"/>
      <c r="F30" s="146"/>
      <c r="G30" s="146"/>
      <c r="H30" s="146"/>
      <c r="I30" s="78">
        <v>150</v>
      </c>
      <c r="J30" s="146"/>
      <c r="K30" s="146"/>
      <c r="L30" s="146"/>
      <c r="M30" s="78">
        <v>200</v>
      </c>
      <c r="N30" s="146"/>
      <c r="O30" s="146"/>
      <c r="P30" s="146"/>
      <c r="Q30" s="146"/>
      <c r="R30" s="78">
        <v>110</v>
      </c>
      <c r="S30" s="146"/>
      <c r="T30" s="146"/>
      <c r="U30" s="78">
        <v>100</v>
      </c>
      <c r="V30" s="146"/>
      <c r="W30" s="146"/>
      <c r="X30" s="146"/>
      <c r="Y30" s="146"/>
      <c r="Z30" s="12"/>
      <c r="AA30" s="4"/>
    </row>
    <row r="31" ht="17.25" customHeight="1" spans="1:28" x14ac:dyDescent="0.25">
      <c r="A31" s="45" t="s">
        <v>1746</v>
      </c>
      <c r="B31" s="203"/>
      <c r="C31" s="79"/>
      <c r="D31" s="78">
        <v>150</v>
      </c>
      <c r="E31" s="79"/>
      <c r="F31" s="146"/>
      <c r="G31" s="79"/>
      <c r="H31" s="146"/>
      <c r="I31" s="78">
        <v>150</v>
      </c>
      <c r="J31" s="146"/>
      <c r="K31" s="146"/>
      <c r="L31" s="146"/>
      <c r="M31" s="146"/>
      <c r="N31" s="79"/>
      <c r="O31" s="79"/>
      <c r="P31" s="146"/>
      <c r="Q31" s="146"/>
      <c r="R31" s="78">
        <v>90</v>
      </c>
      <c r="S31" s="146"/>
      <c r="T31" s="146"/>
      <c r="U31" s="146"/>
      <c r="V31" s="146"/>
      <c r="W31" s="146"/>
      <c r="X31" s="146"/>
      <c r="Y31" s="79"/>
      <c r="Z31" s="12"/>
      <c r="AA31" s="4"/>
    </row>
    <row r="32" ht="17.25" customHeight="1" spans="1:28" x14ac:dyDescent="0.25">
      <c r="A32" s="45" t="s">
        <v>2038</v>
      </c>
      <c r="B32" s="203"/>
      <c r="C32" s="79"/>
      <c r="D32" s="146"/>
      <c r="E32" s="79"/>
      <c r="F32" s="78">
        <v>500</v>
      </c>
      <c r="G32" s="79"/>
      <c r="H32" s="146"/>
      <c r="I32" s="146"/>
      <c r="J32" s="146"/>
      <c r="K32" s="78">
        <v>500</v>
      </c>
      <c r="L32" s="146"/>
      <c r="M32" s="146"/>
      <c r="N32" s="79"/>
      <c r="O32" s="79"/>
      <c r="P32" s="146"/>
      <c r="Q32" s="146"/>
      <c r="R32" s="146"/>
      <c r="S32" s="146"/>
      <c r="T32" s="146"/>
      <c r="U32" s="146"/>
      <c r="V32" s="146"/>
      <c r="W32" s="146"/>
      <c r="X32" s="146"/>
      <c r="Y32" s="79"/>
      <c r="Z32" s="12"/>
      <c r="AA32" s="4"/>
    </row>
    <row r="33" ht="17.25" customHeight="1" spans="1:28" x14ac:dyDescent="0.25">
      <c r="A33" s="45" t="s">
        <v>2039</v>
      </c>
      <c r="B33" s="203"/>
      <c r="C33" s="78">
        <v>100</v>
      </c>
      <c r="D33" s="78">
        <v>300</v>
      </c>
      <c r="E33" s="79"/>
      <c r="F33" s="79"/>
      <c r="G33" s="78">
        <v>500</v>
      </c>
      <c r="H33" s="79"/>
      <c r="I33" s="78">
        <v>100</v>
      </c>
      <c r="J33" s="79"/>
      <c r="K33" s="79"/>
      <c r="L33" s="79"/>
      <c r="M33" s="79"/>
      <c r="N33" s="79"/>
      <c r="O33" s="78">
        <v>250</v>
      </c>
      <c r="P33" s="79"/>
      <c r="Q33" s="79"/>
      <c r="R33" s="79"/>
      <c r="S33" s="79"/>
      <c r="T33" s="79"/>
      <c r="U33" s="78">
        <v>100</v>
      </c>
      <c r="V33" s="146"/>
      <c r="W33" s="146"/>
      <c r="X33" s="146"/>
      <c r="Y33" s="79"/>
      <c r="Z33" s="12"/>
      <c r="AA33" s="4"/>
    </row>
    <row r="34" ht="17.25" customHeight="1" spans="1:28" x14ac:dyDescent="0.25">
      <c r="A34" s="75" t="s">
        <v>2040</v>
      </c>
      <c r="B34" s="76">
        <f>SUM(C33:C38)</f>
      </c>
      <c r="C34" s="76">
        <f>SUM(D33:D38)</f>
      </c>
      <c r="D34" s="76">
        <f>SUM(E33:E38)</f>
      </c>
      <c r="E34" s="76">
        <f>SUM(F33:F38)</f>
      </c>
      <c r="F34" s="76">
        <f>SUM(G33:G38)</f>
      </c>
      <c r="G34" s="76">
        <f>SUM(H33:H38)</f>
      </c>
      <c r="H34" s="76">
        <f>SUM(I33:I38)</f>
      </c>
      <c r="I34" s="76">
        <f>SUM(J33:J38)</f>
      </c>
      <c r="J34" s="76">
        <f>SUM(K33:K38)</f>
      </c>
      <c r="K34" s="76">
        <f>SUM(L33:L38)</f>
      </c>
      <c r="L34" s="76"/>
      <c r="M34" s="76">
        <f>SUM(N33:N38)</f>
      </c>
      <c r="N34" s="76">
        <f>SUM(O33:O38)</f>
      </c>
      <c r="O34" s="76">
        <f>SUM(P33:P38)</f>
      </c>
      <c r="P34" s="76">
        <f>SUM(Q33:Q38)</f>
      </c>
      <c r="Q34" s="76">
        <f>SUM(R33:R38)</f>
      </c>
      <c r="R34" s="76">
        <f>SUM(S33:S38)</f>
      </c>
      <c r="S34" s="76">
        <f>SUM(T33:T38)</f>
      </c>
      <c r="T34" s="76">
        <f>SUM(U33:U38)</f>
      </c>
      <c r="U34" s="76">
        <f>SUM(V33:V38)</f>
      </c>
      <c r="V34" s="76"/>
      <c r="W34" s="76"/>
      <c r="X34" s="76"/>
      <c r="Y34" s="76">
        <f>SUM(Z33:Z38)</f>
      </c>
      <c r="Z34" s="12"/>
      <c r="AA34" s="4"/>
    </row>
    <row r="35" ht="17.25" customHeight="1" spans="1:28" x14ac:dyDescent="0.25">
      <c r="A35" s="504">
        <v>44198</v>
      </c>
      <c r="B35" s="588">
        <v>50</v>
      </c>
      <c r="C35" s="588"/>
      <c r="D35" s="588"/>
      <c r="E35" s="588"/>
      <c r="F35" s="588">
        <v>70</v>
      </c>
      <c r="G35" s="588"/>
      <c r="H35" s="588">
        <v>48</v>
      </c>
      <c r="I35" s="588">
        <v>20</v>
      </c>
      <c r="J35" s="588">
        <v>56</v>
      </c>
      <c r="K35" s="588">
        <v>150</v>
      </c>
      <c r="L35" s="588"/>
      <c r="M35" s="588"/>
      <c r="N35" s="588">
        <v>29</v>
      </c>
      <c r="O35" s="588"/>
      <c r="P35" s="588">
        <v>11</v>
      </c>
      <c r="Q35" s="588">
        <v>12</v>
      </c>
      <c r="R35" s="588"/>
      <c r="S35" s="588"/>
      <c r="T35" s="588"/>
      <c r="U35" s="588"/>
      <c r="V35" s="588"/>
      <c r="W35" s="588">
        <v>5</v>
      </c>
      <c r="X35" s="588"/>
      <c r="Y35" s="588"/>
      <c r="Z35" s="630" t="s">
        <v>2041</v>
      </c>
      <c r="AA35" s="4"/>
    </row>
    <row r="36" ht="17.25" customHeight="1" spans="1:28" x14ac:dyDescent="0.25">
      <c r="A36" s="45">
        <v>44288</v>
      </c>
      <c r="B36" s="203"/>
      <c r="C36" s="146"/>
      <c r="D36" s="78">
        <v>300</v>
      </c>
      <c r="E36" s="79"/>
      <c r="F36" s="79"/>
      <c r="G36" s="146"/>
      <c r="H36" s="79"/>
      <c r="I36" s="146"/>
      <c r="J36" s="79"/>
      <c r="K36" s="79"/>
      <c r="L36" s="79"/>
      <c r="M36" s="79"/>
      <c r="N36" s="79"/>
      <c r="O36" s="146"/>
      <c r="P36" s="79"/>
      <c r="Q36" s="79"/>
      <c r="R36" s="79"/>
      <c r="S36" s="79"/>
      <c r="T36" s="79"/>
      <c r="U36" s="146"/>
      <c r="V36" s="146"/>
      <c r="W36" s="146"/>
      <c r="X36" s="146"/>
      <c r="Y36" s="79"/>
      <c r="Z36" s="12"/>
      <c r="AA36" s="4"/>
    </row>
    <row r="37" ht="17.25" customHeight="1" spans="1:28" x14ac:dyDescent="0.25">
      <c r="A37" s="75" t="s">
        <v>2042</v>
      </c>
      <c r="B37" s="76">
        <f>SUM(C39:C41)</f>
      </c>
      <c r="C37" s="76">
        <f>SUM(D39:D41)</f>
      </c>
      <c r="D37" s="76">
        <f>SUM(E39:E41)</f>
      </c>
      <c r="E37" s="76">
        <f>SUM(F39:F41)</f>
      </c>
      <c r="F37" s="76">
        <f>SUM(G39:G41)</f>
      </c>
      <c r="G37" s="76">
        <f>SUM(H39:H41)</f>
      </c>
      <c r="H37" s="76">
        <f>SUM(I39:I41)</f>
      </c>
      <c r="I37" s="76">
        <f>SUM(J39:J41)</f>
      </c>
      <c r="J37" s="76">
        <f>SUM(K39:K41)</f>
      </c>
      <c r="K37" s="76">
        <f>SUM(L39:L41)</f>
      </c>
      <c r="L37" s="76"/>
      <c r="M37" s="76">
        <f>SUM(N39:N41)</f>
      </c>
      <c r="N37" s="76">
        <f>SUM(O39:O41)</f>
      </c>
      <c r="O37" s="76">
        <f>SUM(P39:P41)</f>
      </c>
      <c r="P37" s="76">
        <f>SUM(Q39:Q41)</f>
      </c>
      <c r="Q37" s="76">
        <f>SUM(R39:R41)</f>
      </c>
      <c r="R37" s="76">
        <f>SUM(S39:S41)</f>
      </c>
      <c r="S37" s="76">
        <f>SUM(T39:T41)</f>
      </c>
      <c r="T37" s="76">
        <f>SUM(U39:U41)</f>
      </c>
      <c r="U37" s="76">
        <f>SUM(V39:V41)</f>
      </c>
      <c r="V37" s="76"/>
      <c r="W37" s="76">
        <f>SUM(X39:X41)</f>
      </c>
      <c r="X37" s="76"/>
      <c r="Y37" s="76">
        <f>SUM(Z39:Z41)</f>
      </c>
      <c r="Z37" s="12"/>
      <c r="AA37" s="4"/>
    </row>
    <row r="38" ht="17.25" customHeight="1" spans="1:28" x14ac:dyDescent="0.25">
      <c r="A38" s="45">
        <v>44199</v>
      </c>
      <c r="B38" s="203"/>
      <c r="C38" s="78">
        <v>200</v>
      </c>
      <c r="D38" s="78">
        <v>100</v>
      </c>
      <c r="E38" s="79"/>
      <c r="F38" s="78">
        <v>200</v>
      </c>
      <c r="G38" s="78">
        <v>200</v>
      </c>
      <c r="H38" s="78">
        <v>200</v>
      </c>
      <c r="I38" s="78">
        <v>100</v>
      </c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12"/>
      <c r="AA38" s="4"/>
    </row>
    <row r="39" ht="17.25" customHeight="1" spans="1:28" x14ac:dyDescent="0.25">
      <c r="A39" s="45">
        <v>44411</v>
      </c>
      <c r="B39" s="203"/>
      <c r="C39" s="79"/>
      <c r="D39" s="79"/>
      <c r="E39" s="79"/>
      <c r="F39" s="78">
        <v>150</v>
      </c>
      <c r="G39" s="79"/>
      <c r="H39" s="78">
        <v>50</v>
      </c>
      <c r="I39" s="78">
        <v>150</v>
      </c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8">
        <v>50</v>
      </c>
      <c r="X39" s="146"/>
      <c r="Y39" s="79"/>
      <c r="Z39" s="12"/>
      <c r="AA39" s="4"/>
    </row>
    <row r="40" ht="17.25" customHeight="1" spans="1:28" x14ac:dyDescent="0.25">
      <c r="A40" s="45">
        <v>44411</v>
      </c>
      <c r="B40" s="203"/>
      <c r="C40" s="79"/>
      <c r="D40" s="78">
        <v>150</v>
      </c>
      <c r="E40" s="79"/>
      <c r="F40" s="78">
        <v>150</v>
      </c>
      <c r="G40" s="79"/>
      <c r="H40" s="78">
        <v>50</v>
      </c>
      <c r="I40" s="79"/>
      <c r="J40" s="79"/>
      <c r="K40" s="78">
        <v>300</v>
      </c>
      <c r="L40" s="146"/>
      <c r="M40" s="78">
        <v>50</v>
      </c>
      <c r="N40" s="79"/>
      <c r="O40" s="79"/>
      <c r="P40" s="79"/>
      <c r="Q40" s="79"/>
      <c r="R40" s="79"/>
      <c r="S40" s="79"/>
      <c r="T40" s="79"/>
      <c r="U40" s="79"/>
      <c r="V40" s="79"/>
      <c r="W40" s="78">
        <v>40</v>
      </c>
      <c r="X40" s="146"/>
      <c r="Y40" s="79"/>
      <c r="Z40" s="12"/>
      <c r="AA40" s="4"/>
    </row>
    <row r="41" ht="17.25" customHeight="1" spans="1:28" x14ac:dyDescent="0.25">
      <c r="A41" s="45">
        <v>44442</v>
      </c>
      <c r="B41" s="203"/>
      <c r="C41" s="79"/>
      <c r="D41" s="78">
        <v>150</v>
      </c>
      <c r="E41" s="79"/>
      <c r="F41" s="79"/>
      <c r="G41" s="79"/>
      <c r="H41" s="78">
        <v>50</v>
      </c>
      <c r="I41" s="78">
        <v>150</v>
      </c>
      <c r="J41" s="79"/>
      <c r="K41" s="78">
        <v>300</v>
      </c>
      <c r="L41" s="146"/>
      <c r="M41" s="78">
        <v>50</v>
      </c>
      <c r="N41" s="79"/>
      <c r="O41" s="79"/>
      <c r="P41" s="79"/>
      <c r="Q41" s="79"/>
      <c r="R41" s="79"/>
      <c r="S41" s="79"/>
      <c r="T41" s="79"/>
      <c r="U41" s="79"/>
      <c r="V41" s="79"/>
      <c r="W41" s="78">
        <v>60</v>
      </c>
      <c r="X41" s="146"/>
      <c r="Y41" s="79"/>
      <c r="Z41" s="12"/>
      <c r="AA41" s="4"/>
    </row>
    <row r="42" ht="17.25" customHeight="1" spans="1:28" x14ac:dyDescent="0.25">
      <c r="A42" s="45">
        <v>44533</v>
      </c>
      <c r="B42" s="203"/>
      <c r="C42" s="79"/>
      <c r="D42" s="78">
        <v>150</v>
      </c>
      <c r="E42" s="79"/>
      <c r="F42" s="79"/>
      <c r="G42" s="78">
        <v>100</v>
      </c>
      <c r="H42" s="79"/>
      <c r="I42" s="78">
        <v>600</v>
      </c>
      <c r="J42" s="79"/>
      <c r="K42" s="78">
        <v>1000</v>
      </c>
      <c r="L42" s="146"/>
      <c r="M42" s="79"/>
      <c r="N42" s="79"/>
      <c r="O42" s="79"/>
      <c r="P42" s="79"/>
      <c r="Q42" s="79"/>
      <c r="R42" s="78">
        <v>100</v>
      </c>
      <c r="S42" s="79"/>
      <c r="T42" s="79"/>
      <c r="U42" s="79"/>
      <c r="V42" s="79"/>
      <c r="W42" s="79"/>
      <c r="X42" s="79"/>
      <c r="Y42" s="79"/>
      <c r="Z42" s="12"/>
      <c r="AA42" s="4"/>
    </row>
    <row r="43" ht="17.25" customHeight="1" spans="1:28" x14ac:dyDescent="0.25">
      <c r="A43" s="561">
        <v>44533</v>
      </c>
      <c r="B43" s="631">
        <v>-48</v>
      </c>
      <c r="C43" s="562"/>
      <c r="D43" s="562"/>
      <c r="E43" s="562"/>
      <c r="F43" s="631">
        <v>-42</v>
      </c>
      <c r="G43" s="562"/>
      <c r="H43" s="631">
        <v>-37</v>
      </c>
      <c r="I43" s="631">
        <v>-20</v>
      </c>
      <c r="J43" s="631">
        <v>-56</v>
      </c>
      <c r="K43" s="631">
        <v>-150</v>
      </c>
      <c r="L43" s="562"/>
      <c r="M43" s="562"/>
      <c r="N43" s="562"/>
      <c r="O43" s="562"/>
      <c r="P43" s="562"/>
      <c r="Q43" s="631">
        <v>-12</v>
      </c>
      <c r="R43" s="562"/>
      <c r="S43" s="562"/>
      <c r="T43" s="562"/>
      <c r="U43" s="562"/>
      <c r="V43" s="562"/>
      <c r="W43" s="631">
        <v>-5</v>
      </c>
      <c r="X43" s="562"/>
      <c r="Y43" s="562"/>
      <c r="Z43" s="12"/>
      <c r="AA43" s="4"/>
    </row>
    <row r="44" ht="17.25" customHeight="1" spans="1:28" x14ac:dyDescent="0.25">
      <c r="A44" s="45" t="s">
        <v>721</v>
      </c>
      <c r="B44" s="78">
        <v>160</v>
      </c>
      <c r="C44" s="79"/>
      <c r="D44" s="79"/>
      <c r="E44" s="79"/>
      <c r="F44" s="78">
        <v>100</v>
      </c>
      <c r="G44" s="79"/>
      <c r="H44" s="78">
        <v>200</v>
      </c>
      <c r="I44" s="79"/>
      <c r="J44" s="78">
        <v>400</v>
      </c>
      <c r="K44" s="78">
        <v>200</v>
      </c>
      <c r="L44" s="146"/>
      <c r="M44" s="79"/>
      <c r="N44" s="79"/>
      <c r="O44" s="78">
        <v>50</v>
      </c>
      <c r="P44" s="78">
        <v>131</v>
      </c>
      <c r="Q44" s="79"/>
      <c r="R44" s="79"/>
      <c r="S44" s="79"/>
      <c r="T44" s="79"/>
      <c r="U44" s="79"/>
      <c r="V44" s="79"/>
      <c r="W44" s="79"/>
      <c r="X44" s="79"/>
      <c r="Y44" s="79"/>
      <c r="Z44" s="12"/>
      <c r="AA44" s="4"/>
    </row>
    <row r="45" ht="17.25" customHeight="1" spans="1:28" x14ac:dyDescent="0.25">
      <c r="A45" s="45" t="s">
        <v>2043</v>
      </c>
      <c r="B45" s="78">
        <v>40</v>
      </c>
      <c r="C45" s="79"/>
      <c r="D45" s="79"/>
      <c r="E45" s="79"/>
      <c r="F45" s="78">
        <v>100</v>
      </c>
      <c r="G45" s="79"/>
      <c r="H45" s="79"/>
      <c r="I45" s="79"/>
      <c r="J45" s="79"/>
      <c r="K45" s="78">
        <v>400</v>
      </c>
      <c r="L45" s="146"/>
      <c r="M45" s="79"/>
      <c r="N45" s="79"/>
      <c r="O45" s="78">
        <v>110</v>
      </c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12"/>
      <c r="AA45" s="4"/>
    </row>
    <row r="46" ht="17.25" customHeight="1" spans="1:28" x14ac:dyDescent="0.25">
      <c r="A46" s="45" t="s">
        <v>2044</v>
      </c>
      <c r="B46" s="203"/>
      <c r="C46" s="79"/>
      <c r="D46" s="78">
        <v>75</v>
      </c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8">
        <v>800</v>
      </c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12"/>
      <c r="AA46" s="4"/>
    </row>
    <row r="47" ht="17.25" customHeight="1" spans="1:28" x14ac:dyDescent="0.25">
      <c r="A47" s="45" t="s">
        <v>522</v>
      </c>
      <c r="B47" s="78">
        <v>40</v>
      </c>
      <c r="C47" s="78">
        <v>80</v>
      </c>
      <c r="D47" s="79"/>
      <c r="E47" s="79"/>
      <c r="F47" s="78">
        <v>350</v>
      </c>
      <c r="G47" s="78">
        <v>80</v>
      </c>
      <c r="H47" s="78">
        <v>300</v>
      </c>
      <c r="I47" s="78">
        <v>200</v>
      </c>
      <c r="J47" s="78">
        <v>300</v>
      </c>
      <c r="K47" s="78">
        <v>300</v>
      </c>
      <c r="L47" s="146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12"/>
      <c r="AA47" s="4"/>
    </row>
    <row r="48" ht="17.25" customHeight="1" spans="1:28" x14ac:dyDescent="0.25">
      <c r="A48" s="45" t="s">
        <v>522</v>
      </c>
      <c r="B48" s="203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8">
        <v>200</v>
      </c>
      <c r="N48" s="78">
        <v>100</v>
      </c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12"/>
      <c r="AA48" s="4"/>
    </row>
    <row r="49" ht="17.25" customHeight="1" spans="1:28" x14ac:dyDescent="0.25">
      <c r="A49" s="45" t="s">
        <v>522</v>
      </c>
      <c r="B49" s="78">
        <v>160</v>
      </c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146"/>
      <c r="N49" s="146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12"/>
      <c r="AA49" s="4"/>
    </row>
    <row r="50" ht="17.25" customHeight="1" spans="1:28" x14ac:dyDescent="0.25">
      <c r="A50" s="45" t="s">
        <v>2045</v>
      </c>
      <c r="B50" s="203"/>
      <c r="C50" s="79"/>
      <c r="D50" s="78">
        <v>250</v>
      </c>
      <c r="E50" s="79"/>
      <c r="F50" s="78">
        <v>440</v>
      </c>
      <c r="G50" s="78">
        <v>80</v>
      </c>
      <c r="H50" s="79"/>
      <c r="I50" s="78">
        <v>100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12"/>
      <c r="AA50" s="4"/>
    </row>
    <row r="51" ht="17.25" customHeight="1" spans="1:28" x14ac:dyDescent="0.25">
      <c r="A51" s="45" t="s">
        <v>2045</v>
      </c>
      <c r="B51" s="203"/>
      <c r="C51" s="78">
        <v>80</v>
      </c>
      <c r="D51" s="79"/>
      <c r="E51" s="79"/>
      <c r="F51" s="79"/>
      <c r="G51" s="79"/>
      <c r="H51" s="78">
        <v>360</v>
      </c>
      <c r="I51" s="78">
        <v>140</v>
      </c>
      <c r="J51" s="78">
        <v>600</v>
      </c>
      <c r="K51" s="78">
        <v>700</v>
      </c>
      <c r="L51" s="146"/>
      <c r="M51" s="78">
        <v>200</v>
      </c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12"/>
      <c r="AA51" s="4"/>
    </row>
    <row r="52" ht="17.25" customHeight="1" spans="1:28" x14ac:dyDescent="0.25">
      <c r="A52" s="5" t="s">
        <v>512</v>
      </c>
      <c r="B52" s="78">
        <v>165</v>
      </c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12"/>
      <c r="AA52" s="4"/>
    </row>
    <row r="53" ht="17.25" customHeight="1" spans="1:28" x14ac:dyDescent="0.25">
      <c r="A53" s="5" t="s">
        <v>512</v>
      </c>
      <c r="B53" s="18">
        <v>85</v>
      </c>
      <c r="C53" s="25"/>
      <c r="D53" s="25"/>
      <c r="E53" s="25"/>
      <c r="F53" s="18">
        <v>200</v>
      </c>
      <c r="G53" s="25"/>
      <c r="H53" s="18">
        <v>200</v>
      </c>
      <c r="I53" s="18">
        <v>200</v>
      </c>
      <c r="J53" s="18">
        <v>300</v>
      </c>
      <c r="K53" s="18">
        <v>300</v>
      </c>
      <c r="L53" s="6"/>
      <c r="M53" s="18">
        <v>100</v>
      </c>
      <c r="N53" s="25"/>
      <c r="O53" s="25"/>
      <c r="P53" s="25"/>
      <c r="Q53" s="18">
        <v>50</v>
      </c>
      <c r="R53" s="25"/>
      <c r="S53" s="25"/>
      <c r="T53" s="25"/>
      <c r="U53" s="25"/>
      <c r="V53" s="25"/>
      <c r="W53" s="25"/>
      <c r="X53" s="25"/>
      <c r="Y53" s="25"/>
      <c r="Z53" s="12"/>
      <c r="AA53" s="4"/>
    </row>
    <row r="54" ht="17.25" customHeight="1" spans="1:28" x14ac:dyDescent="0.25">
      <c r="A54" s="5" t="s">
        <v>81</v>
      </c>
      <c r="B54" s="18">
        <v>250</v>
      </c>
      <c r="C54" s="25"/>
      <c r="D54" s="18">
        <v>100</v>
      </c>
      <c r="E54" s="25"/>
      <c r="F54" s="25"/>
      <c r="G54" s="25"/>
      <c r="H54" s="18">
        <v>300</v>
      </c>
      <c r="I54" s="18">
        <v>100</v>
      </c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12"/>
      <c r="AA54" s="4"/>
    </row>
    <row r="55" ht="17.25" customHeight="1" spans="1:28" x14ac:dyDescent="0.25">
      <c r="A55" s="5" t="s">
        <v>81</v>
      </c>
      <c r="B55" s="27"/>
      <c r="C55" s="25"/>
      <c r="D55" s="25"/>
      <c r="E55" s="25"/>
      <c r="F55" s="18">
        <v>400</v>
      </c>
      <c r="G55" s="18">
        <v>50</v>
      </c>
      <c r="H55" s="25"/>
      <c r="I55" s="18">
        <v>100</v>
      </c>
      <c r="J55" s="25"/>
      <c r="K55" s="18">
        <v>300</v>
      </c>
      <c r="L55" s="6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18">
        <v>100</v>
      </c>
      <c r="X55" s="6"/>
      <c r="Y55" s="25"/>
      <c r="Z55" s="12"/>
      <c r="AA55" s="4"/>
    </row>
    <row r="56" ht="17.25" customHeight="1" spans="1:28" x14ac:dyDescent="0.25">
      <c r="A56" s="5" t="s">
        <v>524</v>
      </c>
      <c r="B56" s="18">
        <v>140</v>
      </c>
      <c r="C56" s="25"/>
      <c r="D56" s="18">
        <v>100</v>
      </c>
      <c r="E56" s="25"/>
      <c r="F56" s="18">
        <v>300</v>
      </c>
      <c r="G56" s="25"/>
      <c r="H56" s="18">
        <v>300</v>
      </c>
      <c r="I56" s="18">
        <v>300</v>
      </c>
      <c r="J56" s="18">
        <v>500</v>
      </c>
      <c r="K56" s="18">
        <v>300</v>
      </c>
      <c r="L56" s="6"/>
      <c r="M56" s="18">
        <v>100</v>
      </c>
      <c r="N56" s="25"/>
      <c r="O56" s="25"/>
      <c r="P56" s="25"/>
      <c r="Q56" s="18">
        <v>20</v>
      </c>
      <c r="R56" s="25"/>
      <c r="S56" s="25"/>
      <c r="T56" s="25"/>
      <c r="U56" s="25"/>
      <c r="V56" s="25"/>
      <c r="W56" s="25"/>
      <c r="X56" s="25"/>
      <c r="Y56" s="25"/>
      <c r="Z56" s="12"/>
      <c r="AA56" s="4"/>
    </row>
    <row r="57" ht="17.25" customHeight="1" spans="1:28" x14ac:dyDescent="0.25">
      <c r="A57" s="5" t="s">
        <v>524</v>
      </c>
      <c r="B57" s="18">
        <v>160</v>
      </c>
      <c r="C57" s="25"/>
      <c r="D57" s="6"/>
      <c r="E57" s="25"/>
      <c r="F57" s="6"/>
      <c r="G57" s="25"/>
      <c r="H57" s="6"/>
      <c r="I57" s="6"/>
      <c r="J57" s="6"/>
      <c r="K57" s="6"/>
      <c r="L57" s="6"/>
      <c r="M57" s="6"/>
      <c r="N57" s="25"/>
      <c r="O57" s="25"/>
      <c r="P57" s="25"/>
      <c r="Q57" s="6"/>
      <c r="R57" s="25"/>
      <c r="S57" s="25"/>
      <c r="T57" s="25"/>
      <c r="U57" s="25"/>
      <c r="V57" s="25"/>
      <c r="W57" s="25"/>
      <c r="X57" s="25"/>
      <c r="Y57" s="25"/>
      <c r="Z57" s="12"/>
      <c r="AA57" s="4"/>
    </row>
    <row r="58" ht="17.25" customHeight="1" spans="1:28" x14ac:dyDescent="0.25">
      <c r="A58" s="75" t="s">
        <v>2046</v>
      </c>
      <c r="B58" s="76">
        <f>SUM(C42:C62)</f>
      </c>
      <c r="C58" s="76">
        <f>SUM(D42:D62)</f>
      </c>
      <c r="D58" s="76">
        <f>SUM(E42:E62)</f>
      </c>
      <c r="E58" s="76">
        <f>SUM(F42:F62)</f>
      </c>
      <c r="F58" s="76">
        <f>SUM(G42:G62)</f>
      </c>
      <c r="G58" s="76">
        <f>SUM(H42:H62)</f>
      </c>
      <c r="H58" s="76">
        <f>SUM(I42:I62)</f>
      </c>
      <c r="I58" s="76">
        <f>SUM(J42:J62)</f>
      </c>
      <c r="J58" s="76">
        <f>SUM(K42:K62)</f>
      </c>
      <c r="K58" s="76">
        <f>SUM(L42:L62)</f>
      </c>
      <c r="L58" s="76"/>
      <c r="M58" s="76">
        <f>SUM(N42:N62)</f>
      </c>
      <c r="N58" s="76">
        <f>SUM(O42:O62)</f>
      </c>
      <c r="O58" s="76">
        <f>SUM(P42:P62)</f>
      </c>
      <c r="P58" s="76">
        <f>SUM(Q42:Q62)</f>
      </c>
      <c r="Q58" s="76">
        <f>SUM(R42:R62)</f>
      </c>
      <c r="R58" s="76">
        <f>SUM(S42:S62)</f>
      </c>
      <c r="S58" s="76">
        <f>SUM(T42:T62)</f>
      </c>
      <c r="T58" s="76">
        <f>SUM(U42:U62)</f>
      </c>
      <c r="U58" s="76">
        <f>SUM(V42:V62)</f>
      </c>
      <c r="V58" s="76"/>
      <c r="W58" s="76">
        <f>SUM(X42:X62)</f>
      </c>
      <c r="X58" s="76"/>
      <c r="Y58" s="76">
        <f>SUM(Z42:Z62)</f>
      </c>
      <c r="Z58" s="12"/>
      <c r="AA58" s="4"/>
    </row>
    <row r="59" ht="17.25" customHeight="1" spans="1:28" x14ac:dyDescent="0.25">
      <c r="A59" s="5">
        <v>44200</v>
      </c>
      <c r="B59" s="27"/>
      <c r="C59" s="18">
        <v>70</v>
      </c>
      <c r="D59" s="18">
        <v>100</v>
      </c>
      <c r="E59" s="25"/>
      <c r="F59" s="18">
        <v>50</v>
      </c>
      <c r="G59" s="18">
        <v>100</v>
      </c>
      <c r="H59" s="18">
        <v>50</v>
      </c>
      <c r="I59" s="25"/>
      <c r="J59" s="18">
        <v>200</v>
      </c>
      <c r="K59" s="18">
        <v>200</v>
      </c>
      <c r="L59" s="6"/>
      <c r="M59" s="25"/>
      <c r="N59" s="25"/>
      <c r="O59" s="25"/>
      <c r="P59" s="25"/>
      <c r="Q59" s="18">
        <v>30</v>
      </c>
      <c r="R59" s="18">
        <v>100</v>
      </c>
      <c r="S59" s="25"/>
      <c r="T59" s="25"/>
      <c r="U59" s="25"/>
      <c r="V59" s="25"/>
      <c r="W59" s="25"/>
      <c r="X59" s="25"/>
      <c r="Y59" s="25"/>
      <c r="Z59" s="12"/>
      <c r="AA59" s="4"/>
    </row>
    <row r="60" ht="17.25" customHeight="1" spans="1:28" x14ac:dyDescent="0.25">
      <c r="A60" s="5">
        <v>44443</v>
      </c>
      <c r="B60" s="27"/>
      <c r="C60" s="25"/>
      <c r="D60" s="25"/>
      <c r="E60" s="25"/>
      <c r="F60" s="25"/>
      <c r="G60" s="25"/>
      <c r="H60" s="25"/>
      <c r="I60" s="25"/>
      <c r="J60" s="18">
        <v>600</v>
      </c>
      <c r="K60" s="18">
        <v>1000</v>
      </c>
      <c r="L60" s="6"/>
      <c r="M60" s="25"/>
      <c r="N60" s="18">
        <v>200</v>
      </c>
      <c r="O60" s="25"/>
      <c r="P60" s="25"/>
      <c r="Q60" s="18">
        <v>80</v>
      </c>
      <c r="R60" s="25"/>
      <c r="S60" s="25"/>
      <c r="T60" s="25"/>
      <c r="U60" s="25"/>
      <c r="V60" s="25"/>
      <c r="W60" s="25"/>
      <c r="X60" s="25"/>
      <c r="Y60" s="25"/>
      <c r="Z60" s="12"/>
      <c r="AA60" s="4"/>
    </row>
    <row r="61" ht="17.25" customHeight="1" spans="1:28" x14ac:dyDescent="0.25">
      <c r="A61" s="5" t="s">
        <v>525</v>
      </c>
      <c r="B61" s="18"/>
      <c r="C61" s="25"/>
      <c r="D61" s="18">
        <v>-77</v>
      </c>
      <c r="E61" s="25"/>
      <c r="F61" s="6"/>
      <c r="G61" s="25"/>
      <c r="H61" s="18">
        <v>-200</v>
      </c>
      <c r="I61" s="18">
        <v>-483</v>
      </c>
      <c r="J61" s="6"/>
      <c r="K61" s="6"/>
      <c r="L61" s="6"/>
      <c r="M61" s="6"/>
      <c r="N61" s="25"/>
      <c r="O61" s="25"/>
      <c r="P61" s="25"/>
      <c r="Q61" s="6"/>
      <c r="R61" s="18">
        <v>-180</v>
      </c>
      <c r="S61" s="25"/>
      <c r="T61" s="25"/>
      <c r="U61" s="25"/>
      <c r="V61" s="25"/>
      <c r="W61" s="25"/>
      <c r="X61" s="25"/>
      <c r="Y61" s="25"/>
      <c r="Z61" s="12"/>
      <c r="AA61" s="4"/>
    </row>
    <row r="62" ht="17.25" customHeight="1" spans="1:28" x14ac:dyDescent="0.25">
      <c r="A62" s="5" t="s">
        <v>1754</v>
      </c>
      <c r="B62" s="18">
        <v>-60</v>
      </c>
      <c r="C62" s="25"/>
      <c r="D62" s="18">
        <v>-208</v>
      </c>
      <c r="E62" s="25"/>
      <c r="F62" s="25"/>
      <c r="G62" s="25"/>
      <c r="H62" s="18">
        <v>-123</v>
      </c>
      <c r="I62" s="18">
        <v>-188</v>
      </c>
      <c r="J62" s="18">
        <v>-370</v>
      </c>
      <c r="K62" s="18">
        <v>-797</v>
      </c>
      <c r="L62" s="6"/>
      <c r="M62" s="18">
        <v>-77</v>
      </c>
      <c r="N62" s="25"/>
      <c r="O62" s="25"/>
      <c r="P62" s="25"/>
      <c r="Q62" s="18">
        <v>-46</v>
      </c>
      <c r="R62" s="18">
        <v>-26</v>
      </c>
      <c r="S62" s="25"/>
      <c r="T62" s="25"/>
      <c r="U62" s="25"/>
      <c r="V62" s="25"/>
      <c r="W62" s="25"/>
      <c r="X62" s="25"/>
      <c r="Y62" s="25"/>
      <c r="Z62" s="12"/>
      <c r="AA62" s="4"/>
    </row>
    <row r="63" ht="17.25" customHeight="1" spans="1:28" x14ac:dyDescent="0.25">
      <c r="A63" s="5" t="s">
        <v>1332</v>
      </c>
      <c r="B63" s="18">
        <v>-75</v>
      </c>
      <c r="C63" s="25"/>
      <c r="D63" s="18">
        <v>-15</v>
      </c>
      <c r="E63" s="18">
        <v>-18</v>
      </c>
      <c r="F63" s="18">
        <v>-470</v>
      </c>
      <c r="G63" s="18">
        <v>-146</v>
      </c>
      <c r="H63" s="18">
        <v>-173</v>
      </c>
      <c r="I63" s="25"/>
      <c r="J63" s="18">
        <v>-46</v>
      </c>
      <c r="K63" s="18">
        <v>-13</v>
      </c>
      <c r="L63" s="6"/>
      <c r="M63" s="25"/>
      <c r="N63" s="25"/>
      <c r="O63" s="18">
        <v>-77</v>
      </c>
      <c r="P63" s="25"/>
      <c r="Q63" s="18">
        <v>-11</v>
      </c>
      <c r="R63" s="25"/>
      <c r="S63" s="18">
        <v>-282</v>
      </c>
      <c r="T63" s="18">
        <v>-53</v>
      </c>
      <c r="U63" s="18">
        <v>-68</v>
      </c>
      <c r="V63" s="6"/>
      <c r="W63" s="25"/>
      <c r="X63" s="25"/>
      <c r="Y63" s="25"/>
      <c r="Z63" s="12"/>
      <c r="AA63" s="4"/>
    </row>
    <row r="64" ht="17.25" customHeight="1" spans="1:28" x14ac:dyDescent="0.25">
      <c r="A64" s="5" t="s">
        <v>527</v>
      </c>
      <c r="B64" s="18">
        <v>-156</v>
      </c>
      <c r="C64" s="18">
        <v>-31</v>
      </c>
      <c r="D64" s="18">
        <v>-11</v>
      </c>
      <c r="E64" s="18">
        <v>-268</v>
      </c>
      <c r="F64" s="25"/>
      <c r="G64" s="25"/>
      <c r="H64" s="18">
        <v>-257</v>
      </c>
      <c r="I64" s="18">
        <v>-47</v>
      </c>
      <c r="J64" s="18">
        <v>-655</v>
      </c>
      <c r="K64" s="18">
        <v>-370</v>
      </c>
      <c r="L64" s="6"/>
      <c r="M64" s="25"/>
      <c r="N64" s="18">
        <v>-16</v>
      </c>
      <c r="O64" s="18">
        <v>-80</v>
      </c>
      <c r="P64" s="25"/>
      <c r="Q64" s="25"/>
      <c r="R64" s="25"/>
      <c r="S64" s="18">
        <v>-51</v>
      </c>
      <c r="T64" s="18">
        <v>-58</v>
      </c>
      <c r="U64" s="18">
        <v>-88</v>
      </c>
      <c r="V64" s="6"/>
      <c r="W64" s="25"/>
      <c r="X64" s="25"/>
      <c r="Y64" s="25"/>
      <c r="Z64" s="12"/>
      <c r="AA64" s="4"/>
    </row>
    <row r="65" ht="17.25" customHeight="1" spans="1:28" x14ac:dyDescent="0.25">
      <c r="A65" s="5" t="s">
        <v>605</v>
      </c>
      <c r="B65" s="18">
        <v>-77</v>
      </c>
      <c r="C65" s="18">
        <v>-23</v>
      </c>
      <c r="D65" s="18">
        <v>-49</v>
      </c>
      <c r="E65" s="25"/>
      <c r="F65" s="18">
        <v>-430</v>
      </c>
      <c r="G65" s="25"/>
      <c r="H65" s="18">
        <v>-125</v>
      </c>
      <c r="I65" s="18">
        <v>-30</v>
      </c>
      <c r="J65" s="18">
        <v>-25</v>
      </c>
      <c r="K65" s="18">
        <v>-700</v>
      </c>
      <c r="L65" s="6"/>
      <c r="M65" s="18">
        <v>-100</v>
      </c>
      <c r="N65" s="25"/>
      <c r="O65" s="25"/>
      <c r="P65" s="25"/>
      <c r="Q65" s="18">
        <v>-23</v>
      </c>
      <c r="R65" s="18">
        <v>-47</v>
      </c>
      <c r="S65" s="25"/>
      <c r="T65" s="25"/>
      <c r="U65" s="25"/>
      <c r="V65" s="25"/>
      <c r="W65" s="25"/>
      <c r="X65" s="25"/>
      <c r="Y65" s="25"/>
      <c r="Z65" s="12"/>
      <c r="AA65" s="4"/>
    </row>
    <row r="66" ht="17.25" customHeight="1" spans="1:28" x14ac:dyDescent="0.25">
      <c r="A66" s="5" t="s">
        <v>2047</v>
      </c>
      <c r="B66" s="18">
        <v>-53</v>
      </c>
      <c r="C66" s="25"/>
      <c r="D66" s="18">
        <v>-32</v>
      </c>
      <c r="E66" s="25"/>
      <c r="F66" s="18">
        <v>-79</v>
      </c>
      <c r="G66" s="18">
        <v>-100</v>
      </c>
      <c r="H66" s="18">
        <v>-37</v>
      </c>
      <c r="I66" s="18">
        <v>-32</v>
      </c>
      <c r="J66" s="18">
        <v>-198</v>
      </c>
      <c r="K66" s="18">
        <v>-228</v>
      </c>
      <c r="L66" s="6"/>
      <c r="M66" s="18">
        <v>-110</v>
      </c>
      <c r="N66" s="18">
        <v>-80</v>
      </c>
      <c r="O66" s="18">
        <v>-100</v>
      </c>
      <c r="P66" s="18">
        <v>-128</v>
      </c>
      <c r="Q66" s="18">
        <v>-13</v>
      </c>
      <c r="R66" s="18">
        <v>-17</v>
      </c>
      <c r="S66" s="25"/>
      <c r="T66" s="25"/>
      <c r="U66" s="18">
        <v>-27</v>
      </c>
      <c r="V66" s="6"/>
      <c r="W66" s="18">
        <v>-14</v>
      </c>
      <c r="X66" s="6"/>
      <c r="Y66" s="25"/>
      <c r="Z66" s="12"/>
      <c r="AA66" s="4"/>
    </row>
    <row r="67" ht="17.25" customHeight="1" spans="1:28" x14ac:dyDescent="0.25">
      <c r="A67" s="75" t="s">
        <v>1971</v>
      </c>
      <c r="B67" s="76">
        <f>SUM(C63:C71)</f>
      </c>
      <c r="C67" s="76">
        <f>SUM(D63:D71)</f>
      </c>
      <c r="D67" s="76">
        <f>SUM(E63:E71)</f>
      </c>
      <c r="E67" s="76">
        <f>SUM(F63:F71)</f>
      </c>
      <c r="F67" s="76">
        <f>SUM(G63:G71)</f>
      </c>
      <c r="G67" s="76">
        <f>SUM(H63:H71)</f>
      </c>
      <c r="H67" s="76">
        <f>SUM(I63:I71)</f>
      </c>
      <c r="I67" s="76">
        <f>SUM(J63:J71)</f>
      </c>
      <c r="J67" s="76">
        <f>SUM(K63:K71)</f>
      </c>
      <c r="K67" s="76">
        <f>SUM(L63:L71)</f>
      </c>
      <c r="L67" s="76"/>
      <c r="M67" s="76">
        <f>SUM(N63:N71)</f>
      </c>
      <c r="N67" s="76">
        <f>SUM(O63:O71)</f>
      </c>
      <c r="O67" s="76">
        <f>SUM(P63:P71)</f>
      </c>
      <c r="P67" s="76">
        <f>SUM(Q63:Q71)</f>
      </c>
      <c r="Q67" s="76">
        <f>SUM(R63:R71)</f>
      </c>
      <c r="R67" s="76">
        <f>SUM(S63:S71)</f>
      </c>
      <c r="S67" s="52">
        <f>SUM(T63:T71)</f>
      </c>
      <c r="T67" s="76">
        <f>SUM(U63:U71)</f>
      </c>
      <c r="U67" s="76">
        <f>SUM(V63:V71)</f>
      </c>
      <c r="V67" s="76"/>
      <c r="W67" s="76">
        <f>SUM(X63:X71)</f>
      </c>
      <c r="X67" s="76"/>
      <c r="Y67" s="76">
        <f>SUM(Z63:Z71)</f>
      </c>
      <c r="Z67" s="12"/>
      <c r="AA67" s="4"/>
    </row>
    <row r="68" ht="17.25" customHeight="1" spans="1:28" x14ac:dyDescent="0.25">
      <c r="A68" s="5" t="s">
        <v>1977</v>
      </c>
      <c r="B68" s="18">
        <v>100</v>
      </c>
      <c r="C68" s="25"/>
      <c r="D68" s="25"/>
      <c r="E68" s="25"/>
      <c r="F68" s="18">
        <v>600</v>
      </c>
      <c r="G68" s="25"/>
      <c r="H68" s="18">
        <v>300</v>
      </c>
      <c r="I68" s="18">
        <v>100</v>
      </c>
      <c r="J68" s="18">
        <v>500</v>
      </c>
      <c r="K68" s="18">
        <v>300</v>
      </c>
      <c r="L68" s="6"/>
      <c r="M68" s="18">
        <v>100</v>
      </c>
      <c r="N68" s="18">
        <v>50</v>
      </c>
      <c r="O68" s="25"/>
      <c r="P68" s="25"/>
      <c r="Q68" s="18">
        <v>20</v>
      </c>
      <c r="R68" s="25"/>
      <c r="S68" s="25"/>
      <c r="T68" s="25"/>
      <c r="U68" s="25"/>
      <c r="V68" s="25"/>
      <c r="W68" s="25"/>
      <c r="X68" s="25"/>
      <c r="Y68" s="25"/>
      <c r="Z68" s="12"/>
      <c r="AA68" s="4"/>
    </row>
    <row r="69" ht="17.25" customHeight="1" spans="1:28" x14ac:dyDescent="0.25">
      <c r="A69" s="75" t="s">
        <v>1979</v>
      </c>
      <c r="B69" s="76">
        <f>SUM(C72:C73)</f>
      </c>
      <c r="C69" s="76">
        <f>SUM(D72:D73)</f>
      </c>
      <c r="D69" s="76">
        <f>SUM(E72:E73)</f>
      </c>
      <c r="E69" s="76">
        <f>SUM(F72:F73)</f>
      </c>
      <c r="F69" s="76">
        <f>SUM(G72:G73)</f>
      </c>
      <c r="G69" s="76">
        <f>SUM(H72:H73)</f>
      </c>
      <c r="H69" s="76">
        <f>SUM(I72:I73)</f>
      </c>
      <c r="I69" s="76">
        <f>SUM(J72:J73)</f>
      </c>
      <c r="J69" s="76">
        <f>SUM(K72:K73)</f>
      </c>
      <c r="K69" s="76">
        <f>SUM(L72:L73)</f>
      </c>
      <c r="L69" s="76"/>
      <c r="M69" s="76">
        <f>SUM(N72:N73)</f>
      </c>
      <c r="N69" s="76">
        <f>SUM(O72:O73)</f>
      </c>
      <c r="O69" s="76">
        <f>SUM(P72:P73)</f>
      </c>
      <c r="P69" s="76">
        <f>SUM(Q72:Q73)</f>
      </c>
      <c r="Q69" s="76">
        <f>SUM(R72:R73)</f>
      </c>
      <c r="R69" s="76">
        <f>SUM(S72:S73)</f>
      </c>
      <c r="S69" s="52">
        <f>SUM(T72:T73)</f>
      </c>
      <c r="T69" s="76">
        <f>SUM(U72:U73)</f>
      </c>
      <c r="U69" s="76">
        <f>SUM(V72:V73)</f>
      </c>
      <c r="V69" s="76"/>
      <c r="W69" s="76">
        <f>SUM(X72:X73)</f>
      </c>
      <c r="X69" s="76"/>
      <c r="Y69" s="76">
        <f>SUM(Z72:Z73)</f>
      </c>
      <c r="Z69" s="12"/>
      <c r="AA69" s="4"/>
    </row>
    <row r="70" ht="17.25" customHeight="1" spans="1:28" x14ac:dyDescent="0.25">
      <c r="A70" s="5">
        <v>44292</v>
      </c>
      <c r="B70" s="27"/>
      <c r="C70" s="25"/>
      <c r="D70" s="18">
        <v>-260</v>
      </c>
      <c r="E70" s="25"/>
      <c r="F70" s="18">
        <v>-398</v>
      </c>
      <c r="G70" s="18">
        <v>-24</v>
      </c>
      <c r="H70" s="18">
        <v>-133</v>
      </c>
      <c r="I70" s="18">
        <v>-7</v>
      </c>
      <c r="J70" s="18">
        <v>-268</v>
      </c>
      <c r="K70" s="18">
        <v>-70</v>
      </c>
      <c r="L70" s="6"/>
      <c r="M70" s="18">
        <v>-55</v>
      </c>
      <c r="N70" s="25"/>
      <c r="O70" s="25"/>
      <c r="P70" s="25"/>
      <c r="Q70" s="18">
        <v>-35</v>
      </c>
      <c r="R70" s="18">
        <v>-120</v>
      </c>
      <c r="S70" s="25"/>
      <c r="T70" s="25"/>
      <c r="U70" s="25"/>
      <c r="V70" s="25"/>
      <c r="W70" s="25"/>
      <c r="X70" s="25"/>
      <c r="Y70" s="25"/>
      <c r="Z70" s="12"/>
      <c r="AA70" s="4"/>
    </row>
    <row r="71" ht="17.25" customHeight="1" spans="1:28" x14ac:dyDescent="0.25">
      <c r="A71" s="5">
        <v>44506</v>
      </c>
      <c r="B71" s="27"/>
      <c r="C71" s="18">
        <v>-110</v>
      </c>
      <c r="D71" s="18">
        <v>-261</v>
      </c>
      <c r="E71" s="25"/>
      <c r="F71" s="25"/>
      <c r="G71" s="25"/>
      <c r="H71" s="18">
        <v>-120</v>
      </c>
      <c r="I71" s="25"/>
      <c r="J71" s="18">
        <v>-37</v>
      </c>
      <c r="K71" s="25"/>
      <c r="L71" s="25"/>
      <c r="M71" s="18">
        <v>-100</v>
      </c>
      <c r="N71" s="25"/>
      <c r="O71" s="18">
        <v>-200</v>
      </c>
      <c r="P71" s="25"/>
      <c r="Q71" s="25"/>
      <c r="R71" s="18">
        <v>-159</v>
      </c>
      <c r="S71" s="25"/>
      <c r="T71" s="25"/>
      <c r="U71" s="25"/>
      <c r="V71" s="25"/>
      <c r="W71" s="25"/>
      <c r="X71" s="25"/>
      <c r="Y71" s="25"/>
      <c r="Z71" s="12"/>
      <c r="AA71" s="4"/>
    </row>
    <row r="72" ht="17.25" customHeight="1" spans="1:28" x14ac:dyDescent="0.25">
      <c r="A72" s="5" t="s">
        <v>2048</v>
      </c>
      <c r="B72" s="27"/>
      <c r="C72" s="18">
        <v>-18</v>
      </c>
      <c r="D72" s="18">
        <v>-75</v>
      </c>
      <c r="E72" s="25"/>
      <c r="F72" s="18">
        <v>-196</v>
      </c>
      <c r="G72" s="18">
        <v>-170</v>
      </c>
      <c r="H72" s="18">
        <v>-122</v>
      </c>
      <c r="I72" s="18">
        <v>-161</v>
      </c>
      <c r="J72" s="18">
        <v>-150</v>
      </c>
      <c r="K72" s="18">
        <v>-200</v>
      </c>
      <c r="L72" s="6"/>
      <c r="M72" s="18">
        <v>-100</v>
      </c>
      <c r="N72" s="25"/>
      <c r="O72" s="18">
        <v>-100</v>
      </c>
      <c r="P72" s="18">
        <v>-60</v>
      </c>
      <c r="Q72" s="18">
        <v>-12</v>
      </c>
      <c r="R72" s="18">
        <v>-66</v>
      </c>
      <c r="S72" s="25"/>
      <c r="T72" s="25"/>
      <c r="U72" s="25"/>
      <c r="V72" s="25"/>
      <c r="W72" s="18">
        <v>-26</v>
      </c>
      <c r="X72" s="6"/>
      <c r="Y72" s="25"/>
      <c r="Z72" s="12"/>
      <c r="AA72" s="4"/>
    </row>
    <row r="73" ht="17.25" customHeight="1" spans="1:28" x14ac:dyDescent="0.25">
      <c r="A73" s="5" t="s">
        <v>610</v>
      </c>
      <c r="B73" s="27"/>
      <c r="C73" s="18">
        <v>-26</v>
      </c>
      <c r="D73" s="25"/>
      <c r="E73" s="18">
        <v>-132</v>
      </c>
      <c r="F73" s="18">
        <v>-100</v>
      </c>
      <c r="G73" s="18">
        <v>-26</v>
      </c>
      <c r="H73" s="18">
        <v>-126</v>
      </c>
      <c r="I73" s="25"/>
      <c r="J73" s="18">
        <v>-335</v>
      </c>
      <c r="K73" s="18">
        <v>-400</v>
      </c>
      <c r="L73" s="6"/>
      <c r="M73" s="18">
        <v>-250</v>
      </c>
      <c r="N73" s="25"/>
      <c r="O73" s="25"/>
      <c r="P73" s="25"/>
      <c r="Q73" s="25"/>
      <c r="R73" s="18">
        <v>-15</v>
      </c>
      <c r="S73" s="25"/>
      <c r="T73" s="18">
        <v>-18</v>
      </c>
      <c r="U73" s="25"/>
      <c r="V73" s="25"/>
      <c r="W73" s="18">
        <v>-10</v>
      </c>
      <c r="X73" s="6"/>
      <c r="Y73" s="25"/>
      <c r="Z73" s="12"/>
      <c r="AA73" s="4"/>
    </row>
    <row r="74" ht="17.25" customHeight="1" spans="1:28" x14ac:dyDescent="0.25">
      <c r="A74" s="5" t="s">
        <v>199</v>
      </c>
      <c r="B74" s="27"/>
      <c r="C74" s="25"/>
      <c r="D74" s="18">
        <v>-150</v>
      </c>
      <c r="E74" s="25"/>
      <c r="F74" s="25"/>
      <c r="G74" s="25"/>
      <c r="H74" s="18">
        <v>-138</v>
      </c>
      <c r="I74" s="18">
        <v>-150</v>
      </c>
      <c r="J74" s="18">
        <v>-450</v>
      </c>
      <c r="K74" s="18">
        <v>-200</v>
      </c>
      <c r="L74" s="6"/>
      <c r="M74" s="18">
        <v>-110</v>
      </c>
      <c r="N74" s="25"/>
      <c r="O74" s="25"/>
      <c r="P74" s="25"/>
      <c r="Q74" s="25"/>
      <c r="R74" s="18">
        <v>-250</v>
      </c>
      <c r="S74" s="25"/>
      <c r="T74" s="25"/>
      <c r="U74" s="25"/>
      <c r="V74" s="25"/>
      <c r="W74" s="18">
        <v>-33</v>
      </c>
      <c r="X74" s="6"/>
      <c r="Y74" s="25"/>
      <c r="Z74" s="12"/>
      <c r="AA74" s="4"/>
    </row>
    <row r="75" ht="17.25" customHeight="1" spans="1:28" x14ac:dyDescent="0.25">
      <c r="A75" s="5" t="s">
        <v>615</v>
      </c>
      <c r="B75" s="27"/>
      <c r="C75" s="18">
        <v>-168</v>
      </c>
      <c r="D75" s="18">
        <v>-280</v>
      </c>
      <c r="E75" s="18">
        <v>-200</v>
      </c>
      <c r="F75" s="18">
        <v>-107</v>
      </c>
      <c r="G75" s="18">
        <v>-58</v>
      </c>
      <c r="H75" s="18">
        <v>-84</v>
      </c>
      <c r="I75" s="18">
        <v>-300</v>
      </c>
      <c r="J75" s="18">
        <v>-12</v>
      </c>
      <c r="K75" s="18">
        <v>-200</v>
      </c>
      <c r="L75" s="6"/>
      <c r="M75" s="18">
        <v>-52</v>
      </c>
      <c r="N75" s="25"/>
      <c r="O75" s="25"/>
      <c r="P75" s="25"/>
      <c r="Q75" s="25"/>
      <c r="R75" s="18">
        <v>-24</v>
      </c>
      <c r="S75" s="25"/>
      <c r="T75" s="25"/>
      <c r="U75" s="25"/>
      <c r="V75" s="25"/>
      <c r="W75" s="25"/>
      <c r="X75" s="25"/>
      <c r="Y75" s="25"/>
      <c r="Z75" s="12"/>
      <c r="AA75" s="4"/>
    </row>
    <row r="76" ht="17.25" customHeight="1" spans="1:28" x14ac:dyDescent="0.25">
      <c r="A76" s="75" t="s">
        <v>1983</v>
      </c>
      <c r="B76" s="76">
        <f>SUM(C74:C80)</f>
      </c>
      <c r="C76" s="76">
        <f>SUM(D74:D80)</f>
      </c>
      <c r="D76" s="76">
        <f>SUM(E74:E80)</f>
      </c>
      <c r="E76" s="76">
        <f>SUM(F74:F80)</f>
      </c>
      <c r="F76" s="76">
        <f>SUM(G74:G80)</f>
      </c>
      <c r="G76" s="76">
        <f>SUM(H74:H80)</f>
      </c>
      <c r="H76" s="76">
        <f>SUM(I74:I80)</f>
      </c>
      <c r="I76" s="76">
        <f>SUM(J74:J80)</f>
      </c>
      <c r="J76" s="76">
        <f>SUM(K74:K80)</f>
      </c>
      <c r="K76" s="76">
        <f>SUM(L74:L80)</f>
      </c>
      <c r="L76" s="76"/>
      <c r="M76" s="76">
        <f>SUM(N74:N80)</f>
      </c>
      <c r="N76" s="76">
        <f>SUM(O74:O80)</f>
      </c>
      <c r="O76" s="76">
        <f>SUM(P74:P80)</f>
      </c>
      <c r="P76" s="76">
        <f>SUM(Q74:Q80)</f>
      </c>
      <c r="Q76" s="76">
        <f>SUM(R74:R80)</f>
      </c>
      <c r="R76" s="76">
        <f>SUM(S74:S80)</f>
      </c>
      <c r="S76" s="52">
        <f>SUM(T74:T80)</f>
      </c>
      <c r="T76" s="76">
        <f>SUM(U74:U80)</f>
      </c>
      <c r="U76" s="76">
        <f>SUM(V74:V80)</f>
      </c>
      <c r="V76" s="76"/>
      <c r="W76" s="76">
        <f>SUM(X74:X80)</f>
      </c>
      <c r="X76" s="76"/>
      <c r="Y76" s="76">
        <f>SUM(Z74:Z80)</f>
      </c>
      <c r="Z76" s="12"/>
      <c r="AA76" s="4"/>
    </row>
    <row r="77" ht="17.25" customHeight="1" spans="1:28" x14ac:dyDescent="0.25">
      <c r="A77" s="5">
        <v>44234</v>
      </c>
      <c r="B77" s="27"/>
      <c r="C77" s="25"/>
      <c r="D77" s="18">
        <v>-317</v>
      </c>
      <c r="E77" s="25"/>
      <c r="F77" s="18">
        <v>-250</v>
      </c>
      <c r="G77" s="18">
        <v>-175</v>
      </c>
      <c r="H77" s="18">
        <v>-83</v>
      </c>
      <c r="I77" s="18">
        <v>-105</v>
      </c>
      <c r="J77" s="18">
        <v>-119</v>
      </c>
      <c r="K77" s="18">
        <v>-100</v>
      </c>
      <c r="L77" s="6"/>
      <c r="M77" s="25"/>
      <c r="N77" s="18">
        <v>-52</v>
      </c>
      <c r="O77" s="18">
        <v>-221</v>
      </c>
      <c r="P77" s="18">
        <v>-95</v>
      </c>
      <c r="Q77" s="18">
        <v>-8</v>
      </c>
      <c r="R77" s="25"/>
      <c r="S77" s="25"/>
      <c r="T77" s="25"/>
      <c r="U77" s="25"/>
      <c r="V77" s="25"/>
      <c r="W77" s="18">
        <v>-10</v>
      </c>
      <c r="X77" s="6"/>
      <c r="Y77" s="25"/>
      <c r="Z77" s="12"/>
      <c r="AA77" s="4"/>
    </row>
    <row r="78" ht="17.25" customHeight="1" spans="1:28" x14ac:dyDescent="0.25">
      <c r="A78" s="5" t="s">
        <v>2020</v>
      </c>
      <c r="B78" s="27"/>
      <c r="C78" s="25"/>
      <c r="D78" s="18">
        <v>-179</v>
      </c>
      <c r="E78" s="18">
        <v>-270</v>
      </c>
      <c r="F78" s="18">
        <v>-60</v>
      </c>
      <c r="G78" s="18">
        <v>-124</v>
      </c>
      <c r="H78" s="25"/>
      <c r="I78" s="18">
        <v>-137</v>
      </c>
      <c r="J78" s="18">
        <v>-246</v>
      </c>
      <c r="K78" s="18">
        <v>-297</v>
      </c>
      <c r="L78" s="6"/>
      <c r="M78" s="25"/>
      <c r="N78" s="25"/>
      <c r="O78" s="18">
        <v>-61</v>
      </c>
      <c r="P78" s="25"/>
      <c r="Q78" s="25"/>
      <c r="R78" s="25"/>
      <c r="S78" s="18">
        <v>-12</v>
      </c>
      <c r="T78" s="18">
        <v>-45</v>
      </c>
      <c r="U78" s="18">
        <v>-15</v>
      </c>
      <c r="V78" s="6"/>
      <c r="W78" s="25"/>
      <c r="X78" s="25"/>
      <c r="Y78" s="25"/>
      <c r="Z78" s="12"/>
      <c r="AA78" s="4"/>
    </row>
    <row r="79" ht="17.25" customHeight="1" spans="1:28" x14ac:dyDescent="0.25">
      <c r="A79" s="75" t="s">
        <v>1986</v>
      </c>
      <c r="B79" s="76">
        <f>SUM(C81:C83)</f>
      </c>
      <c r="C79" s="76">
        <f>SUM(D81:D83)</f>
      </c>
      <c r="D79" s="76">
        <f>SUM(E81:E83)</f>
      </c>
      <c r="E79" s="76">
        <f>SUM(F81:F83)</f>
      </c>
      <c r="F79" s="76">
        <f>SUM(G81:G83)</f>
      </c>
      <c r="G79" s="76">
        <f>SUM(H81:H83)</f>
      </c>
      <c r="H79" s="76">
        <f>SUM(I81:I83)</f>
      </c>
      <c r="I79" s="76">
        <f>SUM(J81:J83)</f>
      </c>
      <c r="J79" s="76">
        <f>SUM(K81:K83)</f>
      </c>
      <c r="K79" s="76">
        <f>SUM(L81:L83)</f>
      </c>
      <c r="L79" s="76"/>
      <c r="M79" s="76">
        <f>SUM(N81:N83)</f>
      </c>
      <c r="N79" s="76">
        <f>SUM(O81:O83)</f>
      </c>
      <c r="O79" s="76">
        <f>SUM(P81:P83)</f>
      </c>
      <c r="P79" s="76">
        <f>SUM(Q81:Q83)</f>
      </c>
      <c r="Q79" s="76">
        <f>SUM(R81:R83)</f>
      </c>
      <c r="R79" s="76">
        <f>SUM(S81:S83)</f>
      </c>
      <c r="S79" s="52">
        <f>SUM(T81:T83)</f>
      </c>
      <c r="T79" s="76">
        <f>SUM(U81:U83)</f>
      </c>
      <c r="U79" s="76">
        <f>SUM(V81:V83)</f>
      </c>
      <c r="V79" s="76"/>
      <c r="W79" s="76">
        <f>SUM(X81:X83)</f>
      </c>
      <c r="X79" s="76"/>
      <c r="Y79" s="76">
        <f>SUM(Z81:Z83)</f>
      </c>
      <c r="Z79" s="12"/>
      <c r="AA79" s="4"/>
    </row>
    <row r="80" ht="17.25" customHeight="1" spans="1:28" x14ac:dyDescent="0.25">
      <c r="A80" s="5">
        <v>44355</v>
      </c>
      <c r="B80" s="27"/>
      <c r="C80" s="25"/>
      <c r="D80" s="18">
        <v>-84</v>
      </c>
      <c r="E80" s="18">
        <v>-80</v>
      </c>
      <c r="F80" s="25"/>
      <c r="G80" s="25"/>
      <c r="H80" s="18">
        <v>-19</v>
      </c>
      <c r="I80" s="18">
        <v>-400</v>
      </c>
      <c r="J80" s="25"/>
      <c r="K80" s="25"/>
      <c r="L80" s="25"/>
      <c r="M80" s="25"/>
      <c r="N80" s="25"/>
      <c r="O80" s="18">
        <v>-32</v>
      </c>
      <c r="P80" s="25"/>
      <c r="Q80" s="18">
        <v>-15</v>
      </c>
      <c r="R80" s="18">
        <v>-6</v>
      </c>
      <c r="S80" s="25"/>
      <c r="T80" s="18">
        <v>-47</v>
      </c>
      <c r="U80" s="25"/>
      <c r="V80" s="25"/>
      <c r="W80" s="18">
        <v>-41</v>
      </c>
      <c r="X80" s="6"/>
      <c r="Y80" s="25"/>
      <c r="Z80" s="12"/>
      <c r="AA80" s="4"/>
    </row>
    <row r="81" ht="17.25" customHeight="1" spans="1:28" x14ac:dyDescent="0.25">
      <c r="A81" s="86" t="s">
        <v>2049</v>
      </c>
      <c r="B81" s="87">
        <v>20</v>
      </c>
      <c r="C81" s="20"/>
      <c r="D81" s="20"/>
      <c r="E81" s="20"/>
      <c r="F81" s="87">
        <v>160</v>
      </c>
      <c r="G81" s="20"/>
      <c r="H81" s="87">
        <v>84</v>
      </c>
      <c r="I81" s="87">
        <v>104</v>
      </c>
      <c r="J81" s="87">
        <v>104</v>
      </c>
      <c r="K81" s="20"/>
      <c r="L81" s="20"/>
      <c r="M81" s="20"/>
      <c r="N81" s="20"/>
      <c r="O81" s="20"/>
      <c r="P81" s="20"/>
      <c r="Q81" s="87">
        <v>6</v>
      </c>
      <c r="R81" s="20"/>
      <c r="S81" s="20"/>
      <c r="T81" s="20"/>
      <c r="U81" s="20"/>
      <c r="V81" s="20"/>
      <c r="W81" s="20"/>
      <c r="X81" s="20"/>
      <c r="Y81" s="20"/>
      <c r="Z81" s="12"/>
      <c r="AA81" s="4"/>
    </row>
    <row r="82" ht="17.25" customHeight="1" spans="1:28" x14ac:dyDescent="0.25">
      <c r="A82" s="139" t="s">
        <v>489</v>
      </c>
      <c r="B82" s="194">
        <v>72</v>
      </c>
      <c r="C82" s="196"/>
      <c r="D82" s="196"/>
      <c r="E82" s="196"/>
      <c r="F82" s="194">
        <v>152</v>
      </c>
      <c r="G82" s="196"/>
      <c r="H82" s="194">
        <v>72</v>
      </c>
      <c r="I82" s="175"/>
      <c r="J82" s="175"/>
      <c r="K82" s="196"/>
      <c r="L82" s="196"/>
      <c r="M82" s="196"/>
      <c r="N82" s="196"/>
      <c r="O82" s="196"/>
      <c r="P82" s="196"/>
      <c r="Q82" s="175"/>
      <c r="R82" s="196"/>
      <c r="S82" s="196"/>
      <c r="T82" s="196"/>
      <c r="U82" s="196"/>
      <c r="V82" s="196"/>
      <c r="W82" s="196"/>
      <c r="X82" s="196"/>
      <c r="Y82" s="196"/>
      <c r="Z82" s="12"/>
      <c r="AA82" s="4"/>
    </row>
    <row r="83" ht="17.25" customHeight="1" spans="1:28" x14ac:dyDescent="0.25">
      <c r="A83" s="75" t="s">
        <v>1988</v>
      </c>
      <c r="B83" s="76">
        <f>SUM(C84:C85)</f>
      </c>
      <c r="C83" s="76">
        <f>SUM(D84:D85)</f>
      </c>
      <c r="D83" s="76">
        <f>SUM(E84:E85)</f>
      </c>
      <c r="E83" s="76">
        <f>SUM(F84:F85)</f>
      </c>
      <c r="F83" s="76">
        <f>SUM(G84:G85)</f>
      </c>
      <c r="G83" s="76">
        <f>SUM(H84:H85)</f>
      </c>
      <c r="H83" s="76">
        <f>SUM(I84:I85)</f>
      </c>
      <c r="I83" s="76">
        <f>SUM(J84:J85)</f>
      </c>
      <c r="J83" s="76">
        <f>SUM(K84:K85)</f>
      </c>
      <c r="K83" s="76">
        <f>SUM(L84:L85)</f>
      </c>
      <c r="L83" s="76"/>
      <c r="M83" s="76">
        <f>SUM(N84:N85)</f>
      </c>
      <c r="N83" s="76">
        <f>SUM(O84:O85)</f>
      </c>
      <c r="O83" s="76">
        <f>SUM(P84:P85)</f>
      </c>
      <c r="P83" s="76">
        <f>SUM(Q84:Q85)</f>
      </c>
      <c r="Q83" s="76">
        <f>SUM(R84:R85)</f>
      </c>
      <c r="R83" s="76">
        <f>SUM(S84:S85)</f>
      </c>
      <c r="S83" s="52">
        <f>SUM(T84:T85)</f>
      </c>
      <c r="T83" s="76">
        <f>SUM(U84:U85)</f>
      </c>
      <c r="U83" s="76">
        <f>SUM(V84:V85)</f>
      </c>
      <c r="V83" s="76"/>
      <c r="W83" s="76">
        <f>SUM(X84:X85)</f>
      </c>
      <c r="X83" s="76"/>
      <c r="Y83" s="76">
        <f>SUM(Z84:Z85)</f>
      </c>
      <c r="Z83" s="12"/>
      <c r="AA83" s="4"/>
    </row>
    <row r="84" ht="17.25" customHeight="1" spans="1:28" x14ac:dyDescent="0.25">
      <c r="A84" s="129">
        <v>44205</v>
      </c>
      <c r="B84" s="203">
        <v>58</v>
      </c>
      <c r="C84" s="378"/>
      <c r="D84" s="378"/>
      <c r="E84" s="378"/>
      <c r="F84" s="378"/>
      <c r="G84" s="378"/>
      <c r="H84" s="378"/>
      <c r="I84" s="378"/>
      <c r="J84" s="378"/>
      <c r="K84" s="378"/>
      <c r="L84" s="378"/>
      <c r="M84" s="378"/>
      <c r="N84" s="378"/>
      <c r="O84" s="378"/>
      <c r="P84" s="378"/>
      <c r="Q84" s="378"/>
      <c r="R84" s="378"/>
      <c r="S84" s="378"/>
      <c r="T84" s="378"/>
      <c r="U84" s="378"/>
      <c r="V84" s="378"/>
      <c r="W84" s="378"/>
      <c r="X84" s="378"/>
      <c r="Y84" s="378"/>
      <c r="Z84" s="12"/>
      <c r="AA84" s="4"/>
    </row>
    <row r="85" ht="17.25" customHeight="1" spans="1:28" x14ac:dyDescent="0.25">
      <c r="A85" s="5" t="s">
        <v>491</v>
      </c>
      <c r="B85" s="27"/>
      <c r="C85" s="25"/>
      <c r="D85" s="25"/>
      <c r="E85" s="25"/>
      <c r="F85" s="18">
        <v>-250</v>
      </c>
      <c r="G85" s="25"/>
      <c r="H85" s="18">
        <v>-274</v>
      </c>
      <c r="I85" s="25"/>
      <c r="J85" s="18">
        <v>-186</v>
      </c>
      <c r="K85" s="18">
        <v>-750</v>
      </c>
      <c r="L85" s="6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18">
        <v>-29</v>
      </c>
      <c r="X85" s="6"/>
      <c r="Y85" s="25"/>
      <c r="Z85" s="12"/>
      <c r="AA85" s="4"/>
    </row>
    <row r="86" ht="17.25" customHeight="1" spans="1:28" x14ac:dyDescent="0.25">
      <c r="A86" s="5" t="s">
        <v>624</v>
      </c>
      <c r="B86" s="27"/>
      <c r="C86" s="25"/>
      <c r="D86" s="25"/>
      <c r="E86" s="25"/>
      <c r="F86" s="25"/>
      <c r="G86" s="25"/>
      <c r="H86" s="18">
        <v>-84</v>
      </c>
      <c r="I86" s="25"/>
      <c r="J86" s="18">
        <v>-200</v>
      </c>
      <c r="K86" s="18">
        <v>-200</v>
      </c>
      <c r="L86" s="6"/>
      <c r="M86" s="25"/>
      <c r="N86" s="25"/>
      <c r="O86" s="25"/>
      <c r="P86" s="25"/>
      <c r="Q86" s="18">
        <v>-30</v>
      </c>
      <c r="R86" s="25"/>
      <c r="S86" s="25"/>
      <c r="T86" s="25"/>
      <c r="U86" s="25"/>
      <c r="V86" s="25"/>
      <c r="W86" s="25"/>
      <c r="X86" s="25"/>
      <c r="Y86" s="25"/>
      <c r="Z86" s="12"/>
      <c r="AA86" s="4"/>
    </row>
    <row r="87" ht="17.25" customHeight="1" spans="1:28" x14ac:dyDescent="0.25">
      <c r="A87" s="5" t="s">
        <v>2050</v>
      </c>
      <c r="B87" s="27"/>
      <c r="C87" s="18">
        <v>-88</v>
      </c>
      <c r="D87" s="25"/>
      <c r="E87" s="18">
        <v>-60</v>
      </c>
      <c r="F87" s="18">
        <v>-64</v>
      </c>
      <c r="G87" s="18">
        <v>-23</v>
      </c>
      <c r="H87" s="18">
        <v>-100</v>
      </c>
      <c r="I87" s="25"/>
      <c r="J87" s="18">
        <v>-225</v>
      </c>
      <c r="K87" s="18">
        <v>-510</v>
      </c>
      <c r="L87" s="6"/>
      <c r="M87" s="18">
        <v>-180</v>
      </c>
      <c r="N87" s="18">
        <v>-83</v>
      </c>
      <c r="O87" s="25"/>
      <c r="P87" s="25"/>
      <c r="Q87" s="18">
        <v>-42</v>
      </c>
      <c r="R87" s="18">
        <v>-4</v>
      </c>
      <c r="S87" s="25"/>
      <c r="T87" s="25"/>
      <c r="U87" s="18">
        <v>-2</v>
      </c>
      <c r="V87" s="6"/>
      <c r="W87" s="18">
        <v>-15</v>
      </c>
      <c r="X87" s="6"/>
      <c r="Y87" s="25"/>
      <c r="Z87" s="12"/>
      <c r="AA87" s="4"/>
    </row>
    <row r="88" ht="17.25" customHeight="1" spans="1:28" x14ac:dyDescent="0.25">
      <c r="A88" s="5" t="s">
        <v>23</v>
      </c>
      <c r="B88" s="18">
        <v>-85</v>
      </c>
      <c r="C88" s="18">
        <v>-13</v>
      </c>
      <c r="D88" s="25"/>
      <c r="E88" s="25"/>
      <c r="F88" s="25"/>
      <c r="G88" s="25"/>
      <c r="H88" s="18">
        <v>-80</v>
      </c>
      <c r="I88" s="25"/>
      <c r="J88" s="18">
        <v>-160</v>
      </c>
      <c r="K88" s="18">
        <v>-400</v>
      </c>
      <c r="L88" s="6"/>
      <c r="M88" s="18">
        <v>-100</v>
      </c>
      <c r="N88" s="18">
        <v>-89</v>
      </c>
      <c r="O88" s="18">
        <v>-105</v>
      </c>
      <c r="P88" s="18">
        <v>-100</v>
      </c>
      <c r="Q88" s="18">
        <v>-13</v>
      </c>
      <c r="R88" s="25"/>
      <c r="S88" s="25"/>
      <c r="T88" s="25"/>
      <c r="U88" s="25"/>
      <c r="V88" s="25"/>
      <c r="W88" s="18">
        <v>-6</v>
      </c>
      <c r="X88" s="6"/>
      <c r="Y88" s="25"/>
      <c r="Z88" s="12"/>
      <c r="AA88" s="4"/>
    </row>
    <row r="89" ht="17.25" customHeight="1" spans="1:28" x14ac:dyDescent="0.25">
      <c r="A89" s="23" t="s">
        <v>626</v>
      </c>
      <c r="B89" s="19">
        <v>-265</v>
      </c>
      <c r="C89" s="20"/>
      <c r="D89" s="20"/>
      <c r="E89" s="20"/>
      <c r="F89" s="19">
        <v>-150</v>
      </c>
      <c r="G89" s="20"/>
      <c r="H89" s="19">
        <v>-194</v>
      </c>
      <c r="I89" s="20"/>
      <c r="J89" s="19">
        <v>-280</v>
      </c>
      <c r="K89" s="19">
        <v>-350</v>
      </c>
      <c r="L89" s="9"/>
      <c r="M89" s="20"/>
      <c r="N89" s="19">
        <v>-29</v>
      </c>
      <c r="O89" s="19">
        <v>-67</v>
      </c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12"/>
      <c r="AA89" s="4"/>
    </row>
    <row r="90" ht="17.25" customHeight="1" spans="1:28" x14ac:dyDescent="0.25">
      <c r="A90" s="75" t="s">
        <v>1989</v>
      </c>
      <c r="B90" s="76">
        <f>SUM(C88:C94)</f>
      </c>
      <c r="C90" s="76">
        <f>SUM(D88:D94)</f>
      </c>
      <c r="D90" s="76">
        <f>SUM(E88:E94)</f>
      </c>
      <c r="E90" s="76">
        <f>SUM(F88:F94)</f>
      </c>
      <c r="F90" s="76">
        <f>SUM(G88:G94)</f>
      </c>
      <c r="G90" s="76">
        <f>SUM(H88:H94)</f>
      </c>
      <c r="H90" s="76">
        <f>SUM(I88:I94)</f>
      </c>
      <c r="I90" s="76">
        <f>SUM(J88:J94)</f>
      </c>
      <c r="J90" s="76">
        <f>SUM(K88:K94)</f>
      </c>
      <c r="K90" s="76">
        <f>SUM(L88:L94)</f>
      </c>
      <c r="L90" s="76"/>
      <c r="M90" s="76">
        <f>SUM(N88:N94)</f>
      </c>
      <c r="N90" s="76">
        <f>SUM(O88:O94)</f>
      </c>
      <c r="O90" s="76">
        <f>SUM(P88:P94)</f>
      </c>
      <c r="P90" s="76">
        <f>SUM(Q88:Q94)</f>
      </c>
      <c r="Q90" s="76">
        <f>SUM(R88:R94)</f>
      </c>
      <c r="R90" s="76">
        <f>SUM(S88:S94)</f>
      </c>
      <c r="S90" s="52">
        <f>SUM(T88:T94)</f>
      </c>
      <c r="T90" s="76">
        <f>SUM(U88:U94)</f>
      </c>
      <c r="U90" s="76">
        <f>SUM(V88:V94)</f>
      </c>
      <c r="V90" s="76"/>
      <c r="W90" s="76">
        <f>SUM(X88:X94)</f>
      </c>
      <c r="X90" s="76"/>
      <c r="Y90" s="76">
        <f>SUM(Z88:Z94)</f>
      </c>
      <c r="Z90" s="12"/>
      <c r="AA90" s="4"/>
    </row>
    <row r="91" ht="17.25" customHeight="1" spans="1:28" x14ac:dyDescent="0.25">
      <c r="A91" s="5">
        <v>44206</v>
      </c>
      <c r="B91" s="18">
        <v>-112</v>
      </c>
      <c r="C91" s="25"/>
      <c r="D91" s="25"/>
      <c r="E91" s="25"/>
      <c r="F91" s="18">
        <v>-140</v>
      </c>
      <c r="G91" s="25"/>
      <c r="H91" s="18">
        <v>-143</v>
      </c>
      <c r="I91" s="18">
        <v>-365</v>
      </c>
      <c r="J91" s="18">
        <v>-365</v>
      </c>
      <c r="K91" s="18">
        <v>-400</v>
      </c>
      <c r="L91" s="6"/>
      <c r="M91" s="18">
        <v>-105</v>
      </c>
      <c r="N91" s="18">
        <v>-48</v>
      </c>
      <c r="O91" s="25"/>
      <c r="P91" s="18">
        <v>-72</v>
      </c>
      <c r="Q91" s="25"/>
      <c r="R91" s="25"/>
      <c r="S91" s="25"/>
      <c r="T91" s="25"/>
      <c r="U91" s="25"/>
      <c r="V91" s="25"/>
      <c r="W91" s="25"/>
      <c r="X91" s="25"/>
      <c r="Y91" s="25"/>
      <c r="Z91" s="12"/>
      <c r="AA91" s="4"/>
    </row>
    <row r="92" ht="17.25" customHeight="1" spans="1:28" x14ac:dyDescent="0.25">
      <c r="A92" s="5">
        <v>44357</v>
      </c>
      <c r="B92" s="18">
        <v>-150</v>
      </c>
      <c r="C92" s="25"/>
      <c r="D92" s="25"/>
      <c r="E92" s="25"/>
      <c r="F92" s="18">
        <v>-220</v>
      </c>
      <c r="G92" s="25"/>
      <c r="H92" s="18">
        <v>-137</v>
      </c>
      <c r="I92" s="25"/>
      <c r="J92" s="18">
        <v>-75</v>
      </c>
      <c r="K92" s="18">
        <v>-50</v>
      </c>
      <c r="L92" s="6"/>
      <c r="M92" s="25"/>
      <c r="N92" s="25"/>
      <c r="O92" s="25"/>
      <c r="P92" s="25"/>
      <c r="Q92" s="18">
        <v>-30</v>
      </c>
      <c r="R92" s="25"/>
      <c r="S92" s="25"/>
      <c r="T92" s="25"/>
      <c r="U92" s="25"/>
      <c r="V92" s="25"/>
      <c r="W92" s="18">
        <v>-36</v>
      </c>
      <c r="X92" s="6"/>
      <c r="Y92" s="25"/>
      <c r="Z92" s="12"/>
      <c r="AA92" s="4"/>
    </row>
    <row r="93" ht="17.25" customHeight="1" spans="1:28" x14ac:dyDescent="0.25">
      <c r="A93" s="5">
        <v>44418</v>
      </c>
      <c r="B93" s="18">
        <v>-233</v>
      </c>
      <c r="C93" s="25"/>
      <c r="D93" s="25"/>
      <c r="E93" s="25"/>
      <c r="F93" s="18">
        <v>-345</v>
      </c>
      <c r="G93" s="18">
        <v>-82</v>
      </c>
      <c r="H93" s="18">
        <v>-126</v>
      </c>
      <c r="I93" s="18">
        <v>-132</v>
      </c>
      <c r="J93" s="18">
        <v>-181</v>
      </c>
      <c r="K93" s="18">
        <v>-110</v>
      </c>
      <c r="L93" s="6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12"/>
      <c r="AA93" s="4"/>
    </row>
    <row r="94" ht="17.25" customHeight="1" spans="1:28" x14ac:dyDescent="0.25">
      <c r="A94" s="5" t="s">
        <v>1698</v>
      </c>
      <c r="B94" s="18">
        <v>-197</v>
      </c>
      <c r="C94" s="25"/>
      <c r="D94" s="25"/>
      <c r="E94" s="25"/>
      <c r="F94" s="18">
        <v>-216</v>
      </c>
      <c r="G94" s="18">
        <v>-80</v>
      </c>
      <c r="H94" s="18">
        <v>-67</v>
      </c>
      <c r="I94" s="25"/>
      <c r="J94" s="18">
        <v>-75</v>
      </c>
      <c r="K94" s="18">
        <v>-200</v>
      </c>
      <c r="L94" s="6"/>
      <c r="M94" s="18">
        <v>-59</v>
      </c>
      <c r="N94" s="25"/>
      <c r="O94" s="25"/>
      <c r="P94" s="25"/>
      <c r="Q94" s="18">
        <v>-13</v>
      </c>
      <c r="R94" s="25"/>
      <c r="S94" s="25"/>
      <c r="T94" s="25"/>
      <c r="U94" s="25"/>
      <c r="V94" s="25"/>
      <c r="W94" s="25"/>
      <c r="X94" s="25"/>
      <c r="Y94" s="25"/>
      <c r="Z94" s="12"/>
      <c r="AA94" s="4"/>
    </row>
    <row r="95" ht="17.25" customHeight="1" spans="1:28" x14ac:dyDescent="0.25">
      <c r="A95" s="5" t="s">
        <v>492</v>
      </c>
      <c r="B95" s="18">
        <v>-118</v>
      </c>
      <c r="C95" s="18">
        <v>-39</v>
      </c>
      <c r="D95" s="18">
        <v>-6</v>
      </c>
      <c r="E95" s="25"/>
      <c r="F95" s="18">
        <v>-100</v>
      </c>
      <c r="G95" s="25"/>
      <c r="H95" s="18">
        <v>-109</v>
      </c>
      <c r="I95" s="18">
        <v>-63</v>
      </c>
      <c r="J95" s="18">
        <v>-200</v>
      </c>
      <c r="K95" s="18">
        <v>-272</v>
      </c>
      <c r="L95" s="6"/>
      <c r="M95" s="18">
        <v>-78</v>
      </c>
      <c r="N95" s="18">
        <v>-18</v>
      </c>
      <c r="O95" s="25"/>
      <c r="P95" s="18">
        <v>-28</v>
      </c>
      <c r="Q95" s="25"/>
      <c r="R95" s="25"/>
      <c r="S95" s="25"/>
      <c r="T95" s="25"/>
      <c r="U95" s="25"/>
      <c r="V95" s="25"/>
      <c r="W95" s="18">
        <v>-12</v>
      </c>
      <c r="X95" s="6"/>
      <c r="Y95" s="25"/>
      <c r="Z95" s="12"/>
      <c r="AA95" s="4"/>
    </row>
    <row r="96" ht="17.25" customHeight="1" spans="1:28" x14ac:dyDescent="0.25">
      <c r="A96" s="5" t="s">
        <v>2051</v>
      </c>
      <c r="B96" s="18">
        <v>-13</v>
      </c>
      <c r="C96" s="25"/>
      <c r="D96" s="18">
        <v>-17</v>
      </c>
      <c r="E96" s="18">
        <v>-27</v>
      </c>
      <c r="F96" s="18">
        <v>-25</v>
      </c>
      <c r="G96" s="25"/>
      <c r="H96" s="18">
        <v>-37</v>
      </c>
      <c r="I96" s="18">
        <v>-115</v>
      </c>
      <c r="J96" s="18">
        <v>-243</v>
      </c>
      <c r="K96" s="18">
        <v>-180</v>
      </c>
      <c r="L96" s="6"/>
      <c r="M96" s="25"/>
      <c r="N96" s="25"/>
      <c r="O96" s="25"/>
      <c r="P96" s="25"/>
      <c r="Q96" s="18">
        <v>-21</v>
      </c>
      <c r="R96" s="25"/>
      <c r="S96" s="25"/>
      <c r="T96" s="25"/>
      <c r="U96" s="25"/>
      <c r="V96" s="25"/>
      <c r="W96" s="25"/>
      <c r="X96" s="25"/>
      <c r="Y96" s="25"/>
      <c r="Z96" s="12"/>
      <c r="AA96" s="4"/>
    </row>
    <row r="97" ht="17.25" customHeight="1" spans="1:28" x14ac:dyDescent="0.25">
      <c r="A97" s="75" t="s">
        <v>1993</v>
      </c>
      <c r="B97" s="76">
        <f>SUM(C95:C101)</f>
      </c>
      <c r="C97" s="76">
        <f>SUM(D95:D101)</f>
      </c>
      <c r="D97" s="76">
        <f>SUM(E95:E101)</f>
      </c>
      <c r="E97" s="76">
        <f>SUM(F95:F101)</f>
      </c>
      <c r="F97" s="76">
        <f>SUM(G95:G101)</f>
      </c>
      <c r="G97" s="76">
        <f>SUM(H95:H101)</f>
      </c>
      <c r="H97" s="76">
        <f>SUM(I95:I101)</f>
      </c>
      <c r="I97" s="76">
        <f>SUM(J95:J101)</f>
      </c>
      <c r="J97" s="76">
        <f>SUM(K95:K101)</f>
      </c>
      <c r="K97" s="76">
        <f>SUM(L95:L101)</f>
      </c>
      <c r="L97" s="76"/>
      <c r="M97" s="76">
        <f>SUM(N95:N101)</f>
      </c>
      <c r="N97" s="76">
        <f>SUM(O95:O101)</f>
      </c>
      <c r="O97" s="76">
        <f>SUM(P95:P101)</f>
      </c>
      <c r="P97" s="76">
        <f>SUM(Q95:Q101)</f>
      </c>
      <c r="Q97" s="76">
        <f>SUM(R95:R101)</f>
      </c>
      <c r="R97" s="76">
        <f>SUM(S95:S101)</f>
      </c>
      <c r="S97" s="52">
        <f>SUM(T95:T101)</f>
      </c>
      <c r="T97" s="76">
        <f>SUM(U95:U101)</f>
      </c>
      <c r="U97" s="76">
        <f>SUM(V95:V101)</f>
      </c>
      <c r="V97" s="76"/>
      <c r="W97" s="76">
        <f>SUM(X95:X101)</f>
      </c>
      <c r="X97" s="76"/>
      <c r="Y97" s="76">
        <f>SUM(Z95:Z101)</f>
      </c>
      <c r="Z97" s="12"/>
      <c r="AA97" s="4"/>
    </row>
    <row r="98" ht="17.25" customHeight="1" spans="1:28" x14ac:dyDescent="0.25">
      <c r="A98" s="5" t="s">
        <v>2052</v>
      </c>
      <c r="B98" s="18">
        <v>-214</v>
      </c>
      <c r="C98" s="25"/>
      <c r="D98" s="25"/>
      <c r="E98" s="25"/>
      <c r="F98" s="18">
        <v>-370</v>
      </c>
      <c r="G98" s="18">
        <v>-10</v>
      </c>
      <c r="H98" s="18">
        <v>-131</v>
      </c>
      <c r="I98" s="25"/>
      <c r="J98" s="18">
        <v>-43</v>
      </c>
      <c r="K98" s="25"/>
      <c r="L98" s="25"/>
      <c r="M98" s="18">
        <v>-50</v>
      </c>
      <c r="N98" s="25"/>
      <c r="O98" s="25"/>
      <c r="P98" s="18">
        <v>-8</v>
      </c>
      <c r="Q98" s="25"/>
      <c r="R98" s="25"/>
      <c r="S98" s="25"/>
      <c r="T98" s="25"/>
      <c r="U98" s="25"/>
      <c r="V98" s="25"/>
      <c r="W98" s="25"/>
      <c r="X98" s="25"/>
      <c r="Y98" s="25"/>
      <c r="Z98" s="12"/>
      <c r="AA98" s="4"/>
    </row>
    <row r="99" ht="17.25" customHeight="1" spans="1:28" x14ac:dyDescent="0.25">
      <c r="A99" s="75" t="s">
        <v>1995</v>
      </c>
      <c r="B99" s="76">
        <f>SUM(C102:C103)</f>
      </c>
      <c r="C99" s="76">
        <f>SUM(D102:D103)</f>
      </c>
      <c r="D99" s="76">
        <f>SUM(E102:E103)</f>
      </c>
      <c r="E99" s="76">
        <f>SUM(F102:F103)</f>
      </c>
      <c r="F99" s="76">
        <f>SUM(G102:G103)</f>
      </c>
      <c r="G99" s="76">
        <f>SUM(H102:H103)</f>
      </c>
      <c r="H99" s="76">
        <f>SUM(I102:I103)</f>
      </c>
      <c r="I99" s="76">
        <f>SUM(J102:J103)</f>
      </c>
      <c r="J99" s="76">
        <f>SUM(K102:K103)</f>
      </c>
      <c r="K99" s="76">
        <f>SUM(L102:L103)</f>
      </c>
      <c r="L99" s="76"/>
      <c r="M99" s="76">
        <f>SUM(N102:N103)</f>
      </c>
      <c r="N99" s="76">
        <f>SUM(O102:O103)</f>
      </c>
      <c r="O99" s="76">
        <f>SUM(P102:P103)</f>
      </c>
      <c r="P99" s="76">
        <f>SUM(Q102:Q103)</f>
      </c>
      <c r="Q99" s="76">
        <f>SUM(R102:R103)</f>
      </c>
      <c r="R99" s="76">
        <f>SUM(S102:S103)</f>
      </c>
      <c r="S99" s="52">
        <f>SUM(T102:T103)</f>
      </c>
      <c r="T99" s="76">
        <f>SUM(U102:U103)</f>
      </c>
      <c r="U99" s="76">
        <f>SUM(V102:V103)</f>
      </c>
      <c r="V99" s="76"/>
      <c r="W99" s="76">
        <f>SUM(X102:X103)</f>
      </c>
      <c r="X99" s="76"/>
      <c r="Y99" s="76">
        <f>SUM(Z102:Z103)</f>
      </c>
      <c r="Z99" s="12"/>
      <c r="AA99" s="4"/>
    </row>
    <row r="100" ht="17.25" customHeight="1" spans="1:28" x14ac:dyDescent="0.25">
      <c r="A100" s="5">
        <v>44420</v>
      </c>
      <c r="B100" s="18">
        <v>-6</v>
      </c>
      <c r="C100" s="18">
        <v>-58</v>
      </c>
      <c r="D100" s="25"/>
      <c r="E100" s="18">
        <v>-5</v>
      </c>
      <c r="F100" s="18">
        <v>-264</v>
      </c>
      <c r="G100" s="18">
        <v>-102</v>
      </c>
      <c r="H100" s="18">
        <v>-80</v>
      </c>
      <c r="I100" s="25"/>
      <c r="J100" s="18">
        <v>-142</v>
      </c>
      <c r="K100" s="18">
        <v>-380</v>
      </c>
      <c r="L100" s="6"/>
      <c r="M100" s="18">
        <v>-67</v>
      </c>
      <c r="N100" s="18">
        <v>-50</v>
      </c>
      <c r="O100" s="18">
        <v>-51</v>
      </c>
      <c r="P100" s="18">
        <v>-42</v>
      </c>
      <c r="Q100" s="18">
        <v>-16</v>
      </c>
      <c r="R100" s="18">
        <v>-1</v>
      </c>
      <c r="S100" s="25"/>
      <c r="T100" s="25"/>
      <c r="U100" s="25"/>
      <c r="V100" s="25"/>
      <c r="W100" s="18">
        <v>-18</v>
      </c>
      <c r="X100" s="6"/>
      <c r="Y100" s="25"/>
      <c r="Z100" s="12"/>
      <c r="AA100" s="4"/>
    </row>
    <row r="101" ht="17.25" customHeight="1" spans="1:28" x14ac:dyDescent="0.25">
      <c r="A101" s="75" t="s">
        <v>1996</v>
      </c>
      <c r="B101" s="76">
        <f>SUM(C104:C105)</f>
      </c>
      <c r="C101" s="76">
        <f>SUM(D104:D105)</f>
      </c>
      <c r="D101" s="76">
        <f>SUM(E104:E105)</f>
      </c>
      <c r="E101" s="76">
        <f>SUM(F104:F105)</f>
      </c>
      <c r="F101" s="76">
        <f>SUM(G104:G105)</f>
      </c>
      <c r="G101" s="76">
        <f>SUM(H104:H105)</f>
      </c>
      <c r="H101" s="76">
        <f>SUM(I104:I105)</f>
      </c>
      <c r="I101" s="76">
        <f>SUM(J104:J105)</f>
      </c>
      <c r="J101" s="76">
        <f>SUM(K104:K105)</f>
      </c>
      <c r="K101" s="76">
        <f>SUM(L104:L105)</f>
      </c>
      <c r="L101" s="76"/>
      <c r="M101" s="76">
        <f>SUM(N104:N105)</f>
      </c>
      <c r="N101" s="76">
        <f>SUM(O104:O105)</f>
      </c>
      <c r="O101" s="76">
        <f>SUM(P104:P105)</f>
      </c>
      <c r="P101" s="76">
        <f>SUM(Q104:Q105)</f>
      </c>
      <c r="Q101" s="76">
        <f>SUM(R104:R105)</f>
      </c>
      <c r="R101" s="76">
        <f>SUM(S104:S105)</f>
      </c>
      <c r="S101" s="52">
        <f>SUM(T104:T105)</f>
      </c>
      <c r="T101" s="76">
        <f>SUM(U104:U105)</f>
      </c>
      <c r="U101" s="76">
        <f>SUM(V104:V105)</f>
      </c>
      <c r="V101" s="76"/>
      <c r="W101" s="76">
        <f>SUM(X104:X105)</f>
      </c>
      <c r="X101" s="76"/>
      <c r="Y101" s="76">
        <f>SUM(Z104:Z105)</f>
      </c>
      <c r="Z101" s="12"/>
      <c r="AA101" s="4"/>
    </row>
    <row r="102" ht="17.25" customHeight="1" spans="1:28" x14ac:dyDescent="0.25">
      <c r="A102" s="5" t="s">
        <v>2053</v>
      </c>
      <c r="B102" s="18">
        <v>-32</v>
      </c>
      <c r="C102" s="25"/>
      <c r="D102" s="18">
        <v>-34</v>
      </c>
      <c r="E102" s="25"/>
      <c r="F102" s="18">
        <v>-20</v>
      </c>
      <c r="G102" s="25"/>
      <c r="H102" s="25"/>
      <c r="I102" s="18">
        <v>-62</v>
      </c>
      <c r="J102" s="18">
        <v>-120</v>
      </c>
      <c r="K102" s="18">
        <v>-450</v>
      </c>
      <c r="L102" s="6"/>
      <c r="M102" s="18">
        <v>-54</v>
      </c>
      <c r="N102" s="18">
        <v>-38</v>
      </c>
      <c r="O102" s="18">
        <v>-113</v>
      </c>
      <c r="P102" s="18">
        <v>-24</v>
      </c>
      <c r="Q102" s="25"/>
      <c r="R102" s="25"/>
      <c r="S102" s="25"/>
      <c r="T102" s="25"/>
      <c r="U102" s="25"/>
      <c r="V102" s="25"/>
      <c r="W102" s="25"/>
      <c r="X102" s="25"/>
      <c r="Y102" s="25"/>
      <c r="Z102" s="12"/>
      <c r="AA102" s="4"/>
    </row>
    <row r="103" ht="17.25" customHeight="1" spans="1:28" x14ac:dyDescent="0.25">
      <c r="A103" s="163" t="s">
        <v>2054</v>
      </c>
      <c r="B103" s="632"/>
      <c r="C103" s="436"/>
      <c r="D103" s="124">
        <v>-5</v>
      </c>
      <c r="E103" s="124">
        <v>-96</v>
      </c>
      <c r="F103" s="436"/>
      <c r="G103" s="124">
        <v>-51</v>
      </c>
      <c r="H103" s="436"/>
      <c r="I103" s="124">
        <v>-73</v>
      </c>
      <c r="J103" s="124">
        <v>-124</v>
      </c>
      <c r="K103" s="124">
        <v>-732</v>
      </c>
      <c r="L103" s="164"/>
      <c r="M103" s="124">
        <v>-15</v>
      </c>
      <c r="N103" s="436"/>
      <c r="O103" s="124">
        <v>-27</v>
      </c>
      <c r="P103" s="124">
        <v>-95</v>
      </c>
      <c r="Q103" s="436"/>
      <c r="R103" s="124">
        <v>-13</v>
      </c>
      <c r="S103" s="436"/>
      <c r="T103" s="436"/>
      <c r="U103" s="436"/>
      <c r="V103" s="436"/>
      <c r="W103" s="436"/>
      <c r="X103" s="436"/>
      <c r="Y103" s="436"/>
      <c r="Z103" s="248" t="s">
        <v>2055</v>
      </c>
      <c r="AA103" s="4"/>
    </row>
    <row r="104" ht="17.25" customHeight="1" spans="1:28" x14ac:dyDescent="0.25">
      <c r="A104" s="75" t="s">
        <v>1497</v>
      </c>
      <c r="B104" s="76">
        <f>SUM(C106:C108)</f>
      </c>
      <c r="C104" s="76">
        <f>SUM(D106:D108)</f>
      </c>
      <c r="D104" s="76">
        <f>SUM(E106:E108)</f>
      </c>
      <c r="E104" s="76">
        <f>SUM(F106:F108)</f>
      </c>
      <c r="F104" s="76">
        <f>SUM(G106:G108)</f>
      </c>
      <c r="G104" s="76">
        <f>SUM(H106:H108)</f>
      </c>
      <c r="H104" s="76">
        <f>SUM(I106:I108)</f>
      </c>
      <c r="I104" s="76">
        <f>SUM(J106:J108)</f>
      </c>
      <c r="J104" s="76">
        <f>SUM(K106:K108)</f>
      </c>
      <c r="K104" s="76">
        <f>SUM(L106:L108)</f>
      </c>
      <c r="L104" s="76"/>
      <c r="M104" s="76">
        <f>SUM(N106:N108)</f>
      </c>
      <c r="N104" s="76">
        <f>SUM(O106:O108)</f>
      </c>
      <c r="O104" s="76">
        <f>SUM(P106:P108)</f>
      </c>
      <c r="P104" s="76">
        <f>SUM(Q106:Q108)</f>
      </c>
      <c r="Q104" s="76">
        <f>SUM(R106:R108)</f>
      </c>
      <c r="R104" s="76">
        <f>SUM(S106:S108)</f>
      </c>
      <c r="S104" s="52">
        <f>SUM(T106:T108)</f>
      </c>
      <c r="T104" s="76">
        <f>SUM(U106:U108)</f>
      </c>
      <c r="U104" s="76">
        <f>SUM(V106:V108)</f>
      </c>
      <c r="V104" s="76"/>
      <c r="W104" s="76">
        <f>SUM(X106:X108)</f>
      </c>
      <c r="X104" s="76"/>
      <c r="Y104" s="76">
        <f>SUM(Z106:Z108)</f>
      </c>
      <c r="Z104" s="12"/>
      <c r="AA104" s="4"/>
    </row>
    <row r="105" ht="17.25" customHeight="1" spans="1:28" x14ac:dyDescent="0.25">
      <c r="A105" s="163"/>
      <c r="B105" s="632"/>
      <c r="C105" s="436"/>
      <c r="D105" s="164"/>
      <c r="E105" s="164"/>
      <c r="F105" s="436"/>
      <c r="G105" s="164"/>
      <c r="H105" s="436"/>
      <c r="I105" s="164"/>
      <c r="J105" s="164"/>
      <c r="K105" s="164"/>
      <c r="L105" s="164"/>
      <c r="M105" s="164"/>
      <c r="N105" s="436"/>
      <c r="O105" s="164"/>
      <c r="P105" s="164"/>
      <c r="Q105" s="436"/>
      <c r="R105" s="164"/>
      <c r="S105" s="436"/>
      <c r="T105" s="436"/>
      <c r="U105" s="436"/>
      <c r="V105" s="436"/>
      <c r="W105" s="436"/>
      <c r="X105" s="436"/>
      <c r="Y105" s="436"/>
      <c r="Z105" s="248"/>
      <c r="AA105" s="4"/>
    </row>
    <row r="106" ht="17.25" customHeight="1" spans="1:28" x14ac:dyDescent="0.25">
      <c r="A106" s="75" t="s">
        <v>2056</v>
      </c>
      <c r="B106" s="76">
        <f>SUM(C109:C110)</f>
      </c>
      <c r="C106" s="76">
        <f>SUM(D109:D110)</f>
      </c>
      <c r="D106" s="76">
        <f>SUM(E109:E110)</f>
      </c>
      <c r="E106" s="76">
        <f>SUM(F109:F110)</f>
      </c>
      <c r="F106" s="76">
        <f>SUM(G109:G110)</f>
      </c>
      <c r="G106" s="76">
        <f>SUM(H109:H110)</f>
      </c>
      <c r="H106" s="76">
        <f>SUM(I109:I110)</f>
      </c>
      <c r="I106" s="76">
        <f>SUM(J109:J110)</f>
      </c>
      <c r="J106" s="76">
        <f>SUM(K109:K110)</f>
      </c>
      <c r="K106" s="76">
        <f>SUM(L109:L110)</f>
      </c>
      <c r="L106" s="76"/>
      <c r="M106" s="76">
        <f>SUM(N109:N110)</f>
      </c>
      <c r="N106" s="76">
        <f>SUM(O109:O110)</f>
      </c>
      <c r="O106" s="76">
        <f>SUM(P109:P110)</f>
      </c>
      <c r="P106" s="76">
        <f>SUM(Q109:Q110)</f>
      </c>
      <c r="Q106" s="76">
        <f>SUM(R109:R110)</f>
      </c>
      <c r="R106" s="76">
        <f>SUM(S109:S110)</f>
      </c>
      <c r="S106" s="52">
        <f>SUM(T109:T110)</f>
      </c>
      <c r="T106" s="76">
        <f>SUM(U109:U110)</f>
      </c>
      <c r="U106" s="76">
        <f>SUM(V109:V110)</f>
      </c>
      <c r="V106" s="76"/>
      <c r="W106" s="76">
        <f>SUM(X109:X110)</f>
      </c>
      <c r="X106" s="76"/>
      <c r="Y106" s="76">
        <f>SUM(Z109:Z110)</f>
      </c>
      <c r="Z106" s="12"/>
      <c r="AA106" s="4"/>
    </row>
    <row r="107" ht="17.25" customHeight="1" spans="1:28" x14ac:dyDescent="0.25">
      <c r="A107" s="569">
        <v>44564</v>
      </c>
      <c r="B107" s="430">
        <v>64</v>
      </c>
      <c r="C107" s="430">
        <v>4</v>
      </c>
      <c r="D107" s="571"/>
      <c r="E107" s="571"/>
      <c r="F107" s="430">
        <v>108</v>
      </c>
      <c r="G107" s="430">
        <v>12</v>
      </c>
      <c r="H107" s="430">
        <v>58</v>
      </c>
      <c r="I107" s="430">
        <v>40</v>
      </c>
      <c r="J107" s="430">
        <v>112</v>
      </c>
      <c r="K107" s="430">
        <v>130</v>
      </c>
      <c r="L107" s="571"/>
      <c r="M107" s="430">
        <v>49</v>
      </c>
      <c r="N107" s="430">
        <v>20</v>
      </c>
      <c r="O107" s="430">
        <v>4</v>
      </c>
      <c r="P107" s="571"/>
      <c r="Q107" s="430">
        <v>9</v>
      </c>
      <c r="R107" s="571"/>
      <c r="S107" s="571"/>
      <c r="T107" s="571"/>
      <c r="U107" s="571"/>
      <c r="V107" s="571"/>
      <c r="W107" s="571"/>
      <c r="X107" s="571"/>
      <c r="Y107" s="571"/>
      <c r="Z107" s="12"/>
      <c r="AA107" s="4"/>
    </row>
    <row r="108" ht="17.25" customHeight="1" spans="1:28" x14ac:dyDescent="0.25">
      <c r="A108" s="75" t="s">
        <v>1644</v>
      </c>
      <c r="B108" s="76">
        <f>SUM(C111:C112)</f>
      </c>
      <c r="C108" s="76">
        <f>SUM(D111:D112)</f>
      </c>
      <c r="D108" s="76">
        <f>SUM(E111:E112)</f>
      </c>
      <c r="E108" s="76">
        <f>SUM(F111:F112)</f>
      </c>
      <c r="F108" s="76">
        <f>SUM(G111:G112)</f>
      </c>
      <c r="G108" s="76">
        <f>SUM(H111:H112)</f>
      </c>
      <c r="H108" s="76">
        <f>SUM(I111:I112)</f>
      </c>
      <c r="I108" s="76">
        <f>SUM(J111:J112)</f>
      </c>
      <c r="J108" s="76">
        <f>SUM(K111:K112)</f>
      </c>
      <c r="K108" s="76">
        <f>SUM(L111:L112)</f>
      </c>
      <c r="L108" s="76"/>
      <c r="M108" s="76">
        <f>SUM(N111:N112)</f>
      </c>
      <c r="N108" s="76">
        <f>SUM(O111:O112)</f>
      </c>
      <c r="O108" s="76">
        <f>SUM(P111:P112)</f>
      </c>
      <c r="P108" s="76">
        <f>SUM(Q111:Q112)</f>
      </c>
      <c r="Q108" s="76">
        <f>SUM(R111:R112)</f>
      </c>
      <c r="R108" s="76">
        <f>SUM(S111:S112)</f>
      </c>
      <c r="S108" s="52">
        <f>SUM(T111:T112)</f>
      </c>
      <c r="T108" s="76">
        <f>SUM(U111:U112)</f>
      </c>
      <c r="U108" s="76">
        <f>SUM(V111:V112)</f>
      </c>
      <c r="V108" s="76"/>
      <c r="W108" s="76">
        <f>SUM(X111:X112)</f>
      </c>
      <c r="X108" s="76"/>
      <c r="Y108" s="76">
        <f>SUM(Z111:Z112)</f>
      </c>
      <c r="Z108" s="12"/>
      <c r="AA108" s="4"/>
    </row>
    <row r="109" ht="17.25" customHeight="1" spans="1:28" x14ac:dyDescent="0.25">
      <c r="A109" s="569"/>
      <c r="B109" s="571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N109" s="571"/>
      <c r="O109" s="571"/>
      <c r="P109" s="571"/>
      <c r="Q109" s="571"/>
      <c r="R109" s="571"/>
      <c r="S109" s="571"/>
      <c r="T109" s="571"/>
      <c r="U109" s="571"/>
      <c r="V109" s="571"/>
      <c r="W109" s="571"/>
      <c r="X109" s="571"/>
      <c r="Y109" s="571"/>
      <c r="Z109" s="12"/>
      <c r="AA109" s="4"/>
    </row>
    <row r="110" ht="17.25" customHeight="1" spans="1:28" x14ac:dyDescent="0.25">
      <c r="A110" s="75" t="s">
        <v>1645</v>
      </c>
      <c r="B110" s="76">
        <f>SUM(C113:C114)</f>
      </c>
      <c r="C110" s="76">
        <f>SUM(D113:D114)</f>
      </c>
      <c r="D110" s="76">
        <f>SUM(E113:E114)</f>
      </c>
      <c r="E110" s="76">
        <f>SUM(F113:F114)</f>
      </c>
      <c r="F110" s="76">
        <f>SUM(G113:G114)</f>
      </c>
      <c r="G110" s="76">
        <f>SUM(H113:H114)</f>
      </c>
      <c r="H110" s="76">
        <f>SUM(I113:I114)</f>
      </c>
      <c r="I110" s="76">
        <f>SUM(J113:J114)</f>
      </c>
      <c r="J110" s="76">
        <f>SUM(K113:K114)</f>
      </c>
      <c r="K110" s="76">
        <f>SUM(L113:L114)</f>
      </c>
      <c r="L110" s="76"/>
      <c r="M110" s="76">
        <f>SUM(N113:N114)</f>
      </c>
      <c r="N110" s="76">
        <f>SUM(O113:O114)</f>
      </c>
      <c r="O110" s="76">
        <f>SUM(P113:P114)</f>
      </c>
      <c r="P110" s="76">
        <f>SUM(Q113:Q114)</f>
      </c>
      <c r="Q110" s="76">
        <f>SUM(R113:R114)</f>
      </c>
      <c r="R110" s="76">
        <f>SUM(S113:S114)</f>
      </c>
      <c r="S110" s="52">
        <f>SUM(T113:T114)</f>
      </c>
      <c r="T110" s="76">
        <f>SUM(U113:U114)</f>
      </c>
      <c r="U110" s="76">
        <f>SUM(V113:V114)</f>
      </c>
      <c r="V110" s="76"/>
      <c r="W110" s="76">
        <f>SUM(X113:X114)</f>
      </c>
      <c r="X110" s="76"/>
      <c r="Y110" s="76">
        <f>SUM(Z113:Z114)</f>
      </c>
      <c r="Z110" s="12"/>
      <c r="AA110" s="4"/>
    </row>
    <row r="111" ht="17.25" customHeight="1" spans="1:28" x14ac:dyDescent="0.25">
      <c r="A111" s="569"/>
      <c r="B111" s="571"/>
      <c r="C111" s="571"/>
      <c r="D111" s="571"/>
      <c r="E111" s="571"/>
      <c r="F111" s="571"/>
      <c r="G111" s="571"/>
      <c r="H111" s="571"/>
      <c r="I111" s="571"/>
      <c r="J111" s="571"/>
      <c r="K111" s="571"/>
      <c r="L111" s="571"/>
      <c r="M111" s="571"/>
      <c r="N111" s="571"/>
      <c r="O111" s="571"/>
      <c r="P111" s="571"/>
      <c r="Q111" s="571"/>
      <c r="R111" s="571"/>
      <c r="S111" s="571"/>
      <c r="T111" s="571"/>
      <c r="U111" s="571"/>
      <c r="V111" s="571"/>
      <c r="W111" s="571"/>
      <c r="X111" s="571"/>
      <c r="Y111" s="571"/>
      <c r="Z111" s="12"/>
      <c r="AA111" s="4"/>
    </row>
    <row r="112" ht="17.25" customHeight="1" spans="1:28" x14ac:dyDescent="0.25">
      <c r="A112" s="75" t="s">
        <v>1646</v>
      </c>
      <c r="B112" s="76">
        <f>SUM(C115:C116)</f>
      </c>
      <c r="C112" s="76">
        <f>SUM(D115:D116)</f>
      </c>
      <c r="D112" s="76">
        <f>SUM(E115:E116)</f>
      </c>
      <c r="E112" s="76">
        <f>SUM(F115:F116)</f>
      </c>
      <c r="F112" s="76">
        <f>SUM(G115:G116)</f>
      </c>
      <c r="G112" s="76">
        <f>SUM(H115:H116)</f>
      </c>
      <c r="H112" s="76">
        <f>SUM(I115:I116)</f>
      </c>
      <c r="I112" s="76">
        <f>SUM(J115:J116)</f>
      </c>
      <c r="J112" s="76">
        <f>SUM(K115:K116)</f>
      </c>
      <c r="K112" s="76">
        <f>SUM(L115:L116)</f>
      </c>
      <c r="L112" s="76"/>
      <c r="M112" s="76">
        <f>SUM(N115:N116)</f>
      </c>
      <c r="N112" s="76">
        <f>SUM(O115:O116)</f>
      </c>
      <c r="O112" s="76">
        <f>SUM(P115:P116)</f>
      </c>
      <c r="P112" s="76">
        <f>SUM(Q115:Q116)</f>
      </c>
      <c r="Q112" s="76">
        <f>SUM(R115:R116)</f>
      </c>
      <c r="R112" s="76">
        <f>SUM(S115:S116)</f>
      </c>
      <c r="S112" s="52">
        <f>SUM(T115:T116)</f>
      </c>
      <c r="T112" s="76">
        <f>SUM(U115:U116)</f>
      </c>
      <c r="U112" s="76">
        <f>SUM(V115:V116)</f>
      </c>
      <c r="V112" s="76"/>
      <c r="W112" s="76">
        <f>SUM(X115:X116)</f>
      </c>
      <c r="X112" s="76"/>
      <c r="Y112" s="76">
        <f>SUM(Z115:Z116)</f>
      </c>
      <c r="Z112" s="12"/>
      <c r="AA112" s="4"/>
    </row>
    <row r="113" ht="17.25" customHeight="1" spans="1:28" x14ac:dyDescent="0.25">
      <c r="A113" s="569"/>
      <c r="B113" s="571"/>
      <c r="C113" s="571"/>
      <c r="D113" s="571"/>
      <c r="E113" s="571"/>
      <c r="F113" s="571"/>
      <c r="G113" s="571"/>
      <c r="H113" s="571"/>
      <c r="I113" s="571"/>
      <c r="J113" s="571"/>
      <c r="K113" s="571"/>
      <c r="L113" s="571"/>
      <c r="M113" s="571"/>
      <c r="N113" s="571"/>
      <c r="O113" s="571"/>
      <c r="P113" s="571"/>
      <c r="Q113" s="571"/>
      <c r="R113" s="571"/>
      <c r="S113" s="571"/>
      <c r="T113" s="571"/>
      <c r="U113" s="571"/>
      <c r="V113" s="571"/>
      <c r="W113" s="571"/>
      <c r="X113" s="571"/>
      <c r="Y113" s="571"/>
      <c r="Z113" s="12"/>
      <c r="AA113" s="4"/>
    </row>
    <row r="114" ht="17.25" customHeight="1" spans="1:28" x14ac:dyDescent="0.25">
      <c r="A114" s="75" t="s">
        <v>1647</v>
      </c>
      <c r="B114" s="76">
        <f>SUM(C117:C118)</f>
      </c>
      <c r="C114" s="76">
        <f>SUM(D117:D118)</f>
      </c>
      <c r="D114" s="76">
        <f>SUM(E117:E118)</f>
      </c>
      <c r="E114" s="76">
        <f>SUM(F117:F118)</f>
      </c>
      <c r="F114" s="76">
        <f>SUM(G117:G118)</f>
      </c>
      <c r="G114" s="76">
        <f>SUM(H117:H118)</f>
      </c>
      <c r="H114" s="76">
        <f>SUM(I117:I118)</f>
      </c>
      <c r="I114" s="76">
        <f>SUM(J117:J118)</f>
      </c>
      <c r="J114" s="76">
        <f>SUM(K117:K118)</f>
      </c>
      <c r="K114" s="76">
        <f>SUM(L117:L118)</f>
      </c>
      <c r="L114" s="76"/>
      <c r="M114" s="76">
        <f>SUM(N117:N118)</f>
      </c>
      <c r="N114" s="76">
        <f>SUM(O117:O118)</f>
      </c>
      <c r="O114" s="76">
        <f>SUM(P117:P118)</f>
      </c>
      <c r="P114" s="76">
        <f>SUM(Q117:Q118)</f>
      </c>
      <c r="Q114" s="76">
        <f>SUM(R117:R118)</f>
      </c>
      <c r="R114" s="76">
        <f>SUM(S117:S118)</f>
      </c>
      <c r="S114" s="52">
        <f>SUM(T117:T118)</f>
      </c>
      <c r="T114" s="76">
        <f>SUM(U117:U118)</f>
      </c>
      <c r="U114" s="76">
        <f>SUM(V117:V118)</f>
      </c>
      <c r="V114" s="76"/>
      <c r="W114" s="76">
        <f>SUM(X117:X118)</f>
      </c>
      <c r="X114" s="76"/>
      <c r="Y114" s="76">
        <f>SUM(Z117:Z118)</f>
      </c>
      <c r="Z114" s="12"/>
      <c r="AA114" s="4"/>
    </row>
    <row r="115" ht="17.25" customHeight="1" spans="1:28" x14ac:dyDescent="0.25">
      <c r="A115" s="569"/>
      <c r="B115" s="571"/>
      <c r="C115" s="571"/>
      <c r="D115" s="571"/>
      <c r="E115" s="571"/>
      <c r="F115" s="571"/>
      <c r="G115" s="571"/>
      <c r="H115" s="571"/>
      <c r="I115" s="571"/>
      <c r="J115" s="571"/>
      <c r="K115" s="571"/>
      <c r="L115" s="571"/>
      <c r="M115" s="571"/>
      <c r="N115" s="571"/>
      <c r="O115" s="571"/>
      <c r="P115" s="571"/>
      <c r="Q115" s="571"/>
      <c r="R115" s="571"/>
      <c r="S115" s="571"/>
      <c r="T115" s="571"/>
      <c r="U115" s="571"/>
      <c r="V115" s="571"/>
      <c r="W115" s="571"/>
      <c r="X115" s="571"/>
      <c r="Y115" s="571"/>
      <c r="Z115" s="12"/>
      <c r="AA115" s="4"/>
    </row>
    <row r="116" ht="17.25" customHeight="1" spans="1:28" x14ac:dyDescent="0.25">
      <c r="A116" s="75" t="s">
        <v>1648</v>
      </c>
      <c r="B116" s="76">
        <f>SUM(C119:C120)</f>
      </c>
      <c r="C116" s="76">
        <f>SUM(D119:D120)</f>
      </c>
      <c r="D116" s="76">
        <f>SUM(E119:E120)</f>
      </c>
      <c r="E116" s="76">
        <f>SUM(F119:F120)</f>
      </c>
      <c r="F116" s="76">
        <f>SUM(G119:G120)</f>
      </c>
      <c r="G116" s="76">
        <f>SUM(H119:H120)</f>
      </c>
      <c r="H116" s="76">
        <f>SUM(I119:I120)</f>
      </c>
      <c r="I116" s="76">
        <f>SUM(J119:J120)</f>
      </c>
      <c r="J116" s="76">
        <f>SUM(K119:K120)</f>
      </c>
      <c r="K116" s="76">
        <f>SUM(L119:L120)</f>
      </c>
      <c r="L116" s="76"/>
      <c r="M116" s="76">
        <f>SUM(N119:N120)</f>
      </c>
      <c r="N116" s="76">
        <f>SUM(O119:O120)</f>
      </c>
      <c r="O116" s="76">
        <f>SUM(P119:P120)</f>
      </c>
      <c r="P116" s="76">
        <f>SUM(Q119:Q120)</f>
      </c>
      <c r="Q116" s="76">
        <f>SUM(R119:R120)</f>
      </c>
      <c r="R116" s="76">
        <f>SUM(S119:S120)</f>
      </c>
      <c r="S116" s="52">
        <f>SUM(T119:T120)</f>
      </c>
      <c r="T116" s="76">
        <f>SUM(U119:U120)</f>
      </c>
      <c r="U116" s="76">
        <f>SUM(V119:V120)</f>
      </c>
      <c r="V116" s="76"/>
      <c r="W116" s="76">
        <f>SUM(X119:X120)</f>
      </c>
      <c r="X116" s="76"/>
      <c r="Y116" s="76">
        <f>SUM(Z119:Z120)</f>
      </c>
      <c r="Z116" s="12"/>
      <c r="AA116" s="4"/>
    </row>
    <row r="117" ht="17.25" customHeight="1" spans="1:28" x14ac:dyDescent="0.25">
      <c r="A117" s="569"/>
      <c r="B117" s="571"/>
      <c r="C117" s="571"/>
      <c r="D117" s="571"/>
      <c r="E117" s="571"/>
      <c r="F117" s="571"/>
      <c r="G117" s="571"/>
      <c r="H117" s="571"/>
      <c r="I117" s="571"/>
      <c r="J117" s="571"/>
      <c r="K117" s="571"/>
      <c r="L117" s="571"/>
      <c r="M117" s="571"/>
      <c r="N117" s="571"/>
      <c r="O117" s="571"/>
      <c r="P117" s="571"/>
      <c r="Q117" s="571"/>
      <c r="R117" s="571"/>
      <c r="S117" s="571"/>
      <c r="T117" s="571"/>
      <c r="U117" s="571"/>
      <c r="V117" s="571"/>
      <c r="W117" s="571"/>
      <c r="X117" s="571"/>
      <c r="Y117" s="571"/>
      <c r="Z117" s="12"/>
      <c r="AA117" s="4"/>
    </row>
    <row r="118" ht="17.25" customHeight="1" spans="1:28" x14ac:dyDescent="0.25">
      <c r="A118" s="75" t="s">
        <v>1636</v>
      </c>
      <c r="B118" s="76">
        <f>SUM(C121:C122)</f>
      </c>
      <c r="C118" s="76">
        <f>SUM(D121:D122)</f>
      </c>
      <c r="D118" s="76">
        <f>SUM(E121:E122)</f>
      </c>
      <c r="E118" s="76">
        <f>SUM(F121:F122)</f>
      </c>
      <c r="F118" s="76">
        <f>SUM(G121:G122)</f>
      </c>
      <c r="G118" s="76">
        <f>SUM(H121:H122)</f>
      </c>
      <c r="H118" s="76">
        <f>SUM(I121:I122)</f>
      </c>
      <c r="I118" s="76">
        <f>SUM(J121:J122)</f>
      </c>
      <c r="J118" s="76">
        <f>SUM(K121:K122)</f>
      </c>
      <c r="K118" s="76">
        <f>SUM(L121:L122)</f>
      </c>
      <c r="L118" s="76"/>
      <c r="M118" s="76">
        <f>SUM(N121:N122)</f>
      </c>
      <c r="N118" s="76">
        <f>SUM(O121:O122)</f>
      </c>
      <c r="O118" s="76">
        <f>SUM(P121:P122)</f>
      </c>
      <c r="P118" s="76">
        <f>SUM(Q121:Q122)</f>
      </c>
      <c r="Q118" s="76">
        <f>SUM(R121:R122)</f>
      </c>
      <c r="R118" s="76">
        <f>SUM(S121:S122)</f>
      </c>
      <c r="S118" s="52">
        <f>SUM(T121:T122)</f>
      </c>
      <c r="T118" s="76">
        <f>SUM(U121:U122)</f>
      </c>
      <c r="U118" s="76">
        <f>SUM(V121:V122)</f>
      </c>
      <c r="V118" s="76"/>
      <c r="W118" s="76">
        <f>SUM(X121:X122)</f>
      </c>
      <c r="X118" s="76"/>
      <c r="Y118" s="76">
        <f>SUM(Z121:Z122)</f>
      </c>
      <c r="Z118" s="12"/>
      <c r="AA118" s="4"/>
    </row>
    <row r="119" ht="17.25" customHeight="1" spans="1:28" x14ac:dyDescent="0.25">
      <c r="A119" s="5">
        <v>44721</v>
      </c>
      <c r="B119" s="18">
        <v>-100</v>
      </c>
      <c r="C119" s="6"/>
      <c r="D119" s="6"/>
      <c r="E119" s="6"/>
      <c r="F119" s="18">
        <v>-108</v>
      </c>
      <c r="G119" s="18">
        <v>-8</v>
      </c>
      <c r="H119" s="18">
        <v>-187</v>
      </c>
      <c r="I119" s="18">
        <v>-120</v>
      </c>
      <c r="J119" s="18">
        <v>-58</v>
      </c>
      <c r="K119" s="6"/>
      <c r="L119" s="6"/>
      <c r="M119" s="6"/>
      <c r="N119" s="6"/>
      <c r="O119" s="6"/>
      <c r="P119" s="6"/>
      <c r="Q119" s="18">
        <v>-22</v>
      </c>
      <c r="R119" s="6"/>
      <c r="S119" s="6"/>
      <c r="T119" s="6"/>
      <c r="U119" s="6"/>
      <c r="V119" s="6"/>
      <c r="W119" s="18">
        <v>-20</v>
      </c>
      <c r="X119" s="6"/>
      <c r="Y119" s="6"/>
      <c r="Z119" s="12"/>
      <c r="AA119" s="4"/>
    </row>
    <row r="120" ht="17.25" customHeight="1" spans="1:28" x14ac:dyDescent="0.25">
      <c r="A120" s="45">
        <v>44904</v>
      </c>
      <c r="B120" s="18">
        <v>-22</v>
      </c>
      <c r="C120" s="18">
        <v>-42</v>
      </c>
      <c r="D120" s="18">
        <v>-86</v>
      </c>
      <c r="E120" s="6"/>
      <c r="F120" s="6"/>
      <c r="G120" s="6"/>
      <c r="H120" s="18">
        <v>-41</v>
      </c>
      <c r="I120" s="18">
        <v>-100</v>
      </c>
      <c r="J120" s="18">
        <v>-326</v>
      </c>
      <c r="K120" s="18">
        <v>-240</v>
      </c>
      <c r="L120" s="6"/>
      <c r="M120" s="18">
        <v>-38</v>
      </c>
      <c r="N120" s="18">
        <v>-51</v>
      </c>
      <c r="O120" s="18">
        <v>-33</v>
      </c>
      <c r="P120" s="18">
        <v>-41</v>
      </c>
      <c r="Q120" s="6"/>
      <c r="R120" s="6"/>
      <c r="S120" s="6"/>
      <c r="T120" s="6"/>
      <c r="U120" s="6"/>
      <c r="V120" s="6"/>
      <c r="W120" s="6"/>
      <c r="X120" s="6"/>
      <c r="Y120" s="6"/>
      <c r="Z120" s="12"/>
      <c r="AA120" s="4"/>
    </row>
    <row r="121" ht="17.25" customHeight="1" spans="1:28" x14ac:dyDescent="0.25">
      <c r="A121" s="5" t="s">
        <v>202</v>
      </c>
      <c r="B121" s="18">
        <v>-75</v>
      </c>
      <c r="C121" s="6"/>
      <c r="D121" s="18">
        <v>-8</v>
      </c>
      <c r="E121" s="6"/>
      <c r="F121" s="6"/>
      <c r="G121" s="6"/>
      <c r="H121" s="18">
        <v>-46</v>
      </c>
      <c r="I121" s="18">
        <v>-17</v>
      </c>
      <c r="J121" s="18">
        <v>-70</v>
      </c>
      <c r="K121" s="18">
        <v>-120</v>
      </c>
      <c r="L121" s="6"/>
      <c r="M121" s="6"/>
      <c r="N121" s="6"/>
      <c r="O121" s="6"/>
      <c r="P121" s="6"/>
      <c r="Q121" s="18">
        <v>-6</v>
      </c>
      <c r="R121" s="6"/>
      <c r="S121" s="6"/>
      <c r="T121" s="6"/>
      <c r="U121" s="6"/>
      <c r="V121" s="6"/>
      <c r="W121" s="6"/>
      <c r="X121" s="6"/>
      <c r="Y121" s="6"/>
      <c r="Z121" s="12"/>
      <c r="AA121" s="4"/>
    </row>
    <row r="122" ht="17.25" customHeight="1" spans="1:28" x14ac:dyDescent="0.25">
      <c r="A122" s="5" t="s">
        <v>202</v>
      </c>
      <c r="B122" s="18">
        <v>-41</v>
      </c>
      <c r="C122" s="18">
        <v>-14</v>
      </c>
      <c r="D122" s="6"/>
      <c r="E122" s="6"/>
      <c r="F122" s="18">
        <v>-111</v>
      </c>
      <c r="G122" s="18">
        <v>-5</v>
      </c>
      <c r="H122" s="18">
        <v>-25</v>
      </c>
      <c r="I122" s="18">
        <v>-53</v>
      </c>
      <c r="J122" s="18">
        <v>-142</v>
      </c>
      <c r="K122" s="18">
        <v>-93</v>
      </c>
      <c r="L122" s="6"/>
      <c r="M122" s="6"/>
      <c r="N122" s="18">
        <v>-11</v>
      </c>
      <c r="O122" s="18">
        <v>-11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2"/>
      <c r="AA122" s="4"/>
    </row>
    <row r="123" ht="17.25" customHeight="1" spans="1:28" x14ac:dyDescent="0.25">
      <c r="A123" s="75" t="s">
        <v>1637</v>
      </c>
      <c r="B123" s="76">
        <f>SUM(C123:C127)</f>
      </c>
      <c r="C123" s="76">
        <f>SUM(D123:D127)</f>
      </c>
      <c r="D123" s="76">
        <f>SUM(E123:E127)</f>
      </c>
      <c r="E123" s="76">
        <f>SUM(F123:F127)</f>
      </c>
      <c r="F123" s="76">
        <f>SUM(G123:G127)</f>
      </c>
      <c r="G123" s="76">
        <f>SUM(H123:H127)</f>
      </c>
      <c r="H123" s="76">
        <f>SUM(I123:I127)</f>
      </c>
      <c r="I123" s="76">
        <f>SUM(J123:J127)</f>
      </c>
      <c r="J123" s="76">
        <f>SUM(K123:K127)</f>
      </c>
      <c r="K123" s="76">
        <f>SUM(L123:L127)</f>
      </c>
      <c r="L123" s="76"/>
      <c r="M123" s="76">
        <f>SUM(N123:N127)</f>
      </c>
      <c r="N123" s="76">
        <f>SUM(O123:O127)</f>
      </c>
      <c r="O123" s="76">
        <f>SUM(P123:P127)</f>
      </c>
      <c r="P123" s="76">
        <f>SUM(Q123:Q127)</f>
      </c>
      <c r="Q123" s="76">
        <f>SUM(R123:R127)</f>
      </c>
      <c r="R123" s="76">
        <f>SUM(S123:S127)</f>
      </c>
      <c r="S123" s="52">
        <f>SUM(T123:T127)</f>
      </c>
      <c r="T123" s="76">
        <f>SUM(U123:U127)</f>
      </c>
      <c r="U123" s="76">
        <f>SUM(V123:V127)</f>
      </c>
      <c r="V123" s="76"/>
      <c r="W123" s="52">
        <f>SUM(X123:X127)</f>
      </c>
      <c r="X123" s="52"/>
      <c r="Y123" s="76">
        <f>SUM(Z123:Z127)</f>
      </c>
      <c r="Z123" s="12"/>
      <c r="AA123" s="4"/>
    </row>
    <row r="124" ht="17.25" customHeight="1" spans="1:28" x14ac:dyDescent="0.25">
      <c r="A124" s="5" t="s">
        <v>1465</v>
      </c>
      <c r="B124" s="18">
        <v>150</v>
      </c>
      <c r="C124" s="6"/>
      <c r="D124" s="6"/>
      <c r="E124" s="6"/>
      <c r="F124" s="18">
        <v>250</v>
      </c>
      <c r="G124" s="6"/>
      <c r="H124" s="18">
        <v>250</v>
      </c>
      <c r="I124" s="18">
        <v>100</v>
      </c>
      <c r="J124" s="18">
        <v>200</v>
      </c>
      <c r="K124" s="18">
        <v>250</v>
      </c>
      <c r="L124" s="6"/>
      <c r="M124" s="18">
        <v>60</v>
      </c>
      <c r="N124" s="18">
        <v>30</v>
      </c>
      <c r="O124" s="6"/>
      <c r="P124" s="18">
        <v>35</v>
      </c>
      <c r="Q124" s="18">
        <v>20</v>
      </c>
      <c r="R124" s="6"/>
      <c r="S124" s="6"/>
      <c r="T124" s="6"/>
      <c r="U124" s="6"/>
      <c r="V124" s="6"/>
      <c r="W124" s="6"/>
      <c r="X124" s="6"/>
      <c r="Y124" s="6"/>
      <c r="Z124" s="12"/>
      <c r="AA124" s="4"/>
    </row>
    <row r="125" ht="17.25" customHeight="1" spans="1:28" x14ac:dyDescent="0.25">
      <c r="A125" s="5" t="s">
        <v>1465</v>
      </c>
      <c r="B125" s="18">
        <v>44</v>
      </c>
      <c r="C125" s="6"/>
      <c r="D125" s="6"/>
      <c r="E125" s="6"/>
      <c r="F125" s="18">
        <v>96</v>
      </c>
      <c r="G125" s="6"/>
      <c r="H125" s="6"/>
      <c r="I125" s="18">
        <v>20</v>
      </c>
      <c r="J125" s="18">
        <v>189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2"/>
      <c r="AA125" s="4"/>
    </row>
    <row r="126" ht="17.25" customHeight="1" spans="1:28" x14ac:dyDescent="0.25">
      <c r="A126" s="5" t="s">
        <v>927</v>
      </c>
      <c r="B126" s="18">
        <v>80</v>
      </c>
      <c r="C126" s="6"/>
      <c r="D126" s="6"/>
      <c r="E126" s="6"/>
      <c r="F126" s="6"/>
      <c r="G126" s="6"/>
      <c r="H126" s="18">
        <v>50</v>
      </c>
      <c r="I126" s="18">
        <v>40</v>
      </c>
      <c r="J126" s="18">
        <v>211</v>
      </c>
      <c r="K126" s="18">
        <v>150</v>
      </c>
      <c r="L126" s="6"/>
      <c r="M126" s="6"/>
      <c r="N126" s="6"/>
      <c r="O126" s="6"/>
      <c r="P126" s="6"/>
      <c r="Q126" s="18">
        <v>5</v>
      </c>
      <c r="R126" s="6"/>
      <c r="S126" s="6"/>
      <c r="T126" s="6"/>
      <c r="U126" s="6"/>
      <c r="V126" s="6"/>
      <c r="W126" s="6"/>
      <c r="X126" s="6"/>
      <c r="Y126" s="6"/>
      <c r="Z126" s="12"/>
      <c r="AA126" s="4"/>
    </row>
    <row r="127" ht="17.25" customHeight="1" spans="1:28" x14ac:dyDescent="0.25">
      <c r="A127" s="5" t="s">
        <v>211</v>
      </c>
      <c r="B127" s="18">
        <v>274</v>
      </c>
      <c r="C127" s="6"/>
      <c r="D127" s="6"/>
      <c r="E127" s="6"/>
      <c r="F127" s="6"/>
      <c r="G127" s="6"/>
      <c r="H127" s="6"/>
      <c r="I127" s="18">
        <v>20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2"/>
      <c r="AA127" s="4"/>
    </row>
    <row r="128" ht="17.25" customHeight="1" spans="1:28" x14ac:dyDescent="0.25">
      <c r="A128" s="75" t="s">
        <v>1639</v>
      </c>
      <c r="B128" s="76">
        <f>SUM(C128:C132)</f>
      </c>
      <c r="C128" s="76">
        <f>SUM(D128:D132)</f>
      </c>
      <c r="D128" s="76">
        <f>SUM(E128:E132)</f>
      </c>
      <c r="E128" s="76">
        <f>SUM(F128:F132)</f>
      </c>
      <c r="F128" s="76">
        <f>SUM(G128:G132)</f>
      </c>
      <c r="G128" s="76">
        <f>SUM(H128:H132)</f>
      </c>
      <c r="H128" s="76">
        <f>SUM(I128:I132)</f>
      </c>
      <c r="I128" s="76">
        <f>SUM(J128:J132)</f>
      </c>
      <c r="J128" s="76">
        <f>SUM(K128:K132)</f>
      </c>
      <c r="K128" s="76">
        <f>SUM(L128:L132)</f>
      </c>
      <c r="L128" s="76"/>
      <c r="M128" s="76">
        <f>SUM(N128:N132)</f>
      </c>
      <c r="N128" s="76">
        <f>SUM(O128:O132)</f>
      </c>
      <c r="O128" s="76">
        <f>SUM(P128:P132)</f>
      </c>
      <c r="P128" s="76">
        <f>SUM(Q128:Q132)</f>
      </c>
      <c r="Q128" s="76">
        <f>SUM(R128:R132)</f>
      </c>
      <c r="R128" s="76">
        <f>SUM(S128:S132)</f>
      </c>
      <c r="S128" s="52">
        <f>SUM(T128:T132)</f>
      </c>
      <c r="T128" s="76">
        <f>SUM(U128:U132)</f>
      </c>
      <c r="U128" s="76">
        <f>SUM(V128:V132)</f>
      </c>
      <c r="V128" s="76"/>
      <c r="W128" s="52">
        <f>SUM(X128:X132)</f>
      </c>
      <c r="X128" s="52"/>
      <c r="Y128" s="76">
        <f>SUM(Z128:Z132)</f>
      </c>
      <c r="Z128" s="12"/>
      <c r="AA128" s="4"/>
    </row>
    <row r="129" ht="17.25" customHeight="1" spans="1:28" x14ac:dyDescent="0.25">
      <c r="A129" s="45" t="s">
        <v>268</v>
      </c>
      <c r="B129" s="18">
        <v>-162</v>
      </c>
      <c r="C129" s="25"/>
      <c r="D129" s="18">
        <v>-3</v>
      </c>
      <c r="E129" s="25"/>
      <c r="F129" s="18">
        <v>-146</v>
      </c>
      <c r="G129" s="25"/>
      <c r="H129" s="18">
        <v>-108</v>
      </c>
      <c r="I129" s="18">
        <v>-78</v>
      </c>
      <c r="J129" s="18">
        <v>-173</v>
      </c>
      <c r="K129" s="18">
        <v>-150</v>
      </c>
      <c r="L129" s="6"/>
      <c r="M129" s="18">
        <v>-39</v>
      </c>
      <c r="N129" s="18">
        <v>-23</v>
      </c>
      <c r="O129" s="18">
        <v>-9</v>
      </c>
      <c r="P129" s="18">
        <v>-23</v>
      </c>
      <c r="Q129" s="18">
        <v>-17</v>
      </c>
      <c r="R129" s="25"/>
      <c r="S129" s="25"/>
      <c r="T129" s="25"/>
      <c r="U129" s="25"/>
      <c r="V129" s="25"/>
      <c r="W129" s="25"/>
      <c r="X129" s="25"/>
      <c r="Y129" s="25"/>
      <c r="Z129" s="12"/>
      <c r="AA129" s="4"/>
    </row>
    <row r="130" ht="17.25" customHeight="1" spans="1:28" x14ac:dyDescent="0.25">
      <c r="A130" s="75" t="s">
        <v>1925</v>
      </c>
      <c r="B130" s="76">
        <f>SUM(C133:C134)</f>
      </c>
      <c r="C130" s="76">
        <f>SUM(D133:D134)</f>
      </c>
      <c r="D130" s="76">
        <f>SUM(E133:E134)</f>
      </c>
      <c r="E130" s="76">
        <f>SUM(F133:F134)</f>
      </c>
      <c r="F130" s="76">
        <f>SUM(G133:G134)</f>
      </c>
      <c r="G130" s="76">
        <f>SUM(H133:H134)</f>
      </c>
      <c r="H130" s="76">
        <f>SUM(I133:I134)</f>
      </c>
      <c r="I130" s="76">
        <f>SUM(J133:J134)</f>
      </c>
      <c r="J130" s="76">
        <f>SUM(K133:K134)</f>
      </c>
      <c r="K130" s="76">
        <f>SUM(L133:L134)</f>
      </c>
      <c r="L130" s="76"/>
      <c r="M130" s="76">
        <f>SUM(N133:N134)</f>
      </c>
      <c r="N130" s="76">
        <f>SUM(O133:O134)</f>
      </c>
      <c r="O130" s="76">
        <f>SUM(P133:P134)</f>
      </c>
      <c r="P130" s="76">
        <f>SUM(Q133:Q134)</f>
      </c>
      <c r="Q130" s="76">
        <f>SUM(R133:R134)</f>
      </c>
      <c r="R130" s="76">
        <f>SUM(S133:S134)</f>
      </c>
      <c r="S130" s="52">
        <f>SUM(T133:T134)</f>
      </c>
      <c r="T130" s="76">
        <f>SUM(U133:U134)</f>
      </c>
      <c r="U130" s="76">
        <f>SUM(V133:V134)</f>
      </c>
      <c r="V130" s="76"/>
      <c r="W130" s="52">
        <f>SUM(X133:X134)</f>
      </c>
      <c r="X130" s="52"/>
      <c r="Y130" s="76">
        <f>SUM(Z133:Z134)</f>
      </c>
      <c r="Z130" s="12"/>
      <c r="AA130" s="4"/>
    </row>
    <row r="131" ht="17.25" customHeight="1" spans="1:28" x14ac:dyDescent="0.25">
      <c r="A131" s="5">
        <v>44573</v>
      </c>
      <c r="B131" s="18"/>
      <c r="C131" s="6"/>
      <c r="D131" s="6"/>
      <c r="E131" s="6"/>
      <c r="F131" s="18">
        <v>-200</v>
      </c>
      <c r="G131" s="6"/>
      <c r="H131" s="18">
        <v>-102</v>
      </c>
      <c r="I131" s="6"/>
      <c r="J131" s="18">
        <v>-200</v>
      </c>
      <c r="K131" s="18">
        <v>-100</v>
      </c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2"/>
      <c r="AA131" s="4"/>
    </row>
    <row r="132" ht="17.25" customHeight="1" spans="1:28" x14ac:dyDescent="0.25">
      <c r="A132" s="5">
        <v>40951</v>
      </c>
      <c r="B132" s="18">
        <v>-130</v>
      </c>
      <c r="C132" s="6"/>
      <c r="D132" s="6"/>
      <c r="E132" s="6"/>
      <c r="F132" s="6"/>
      <c r="G132" s="6"/>
      <c r="H132" s="6"/>
      <c r="I132" s="18">
        <v>-100</v>
      </c>
      <c r="J132" s="6"/>
      <c r="K132" s="18">
        <v>-150</v>
      </c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2"/>
      <c r="AA132" s="4"/>
    </row>
    <row r="133" ht="17.25" customHeight="1" spans="1:28" x14ac:dyDescent="0.25">
      <c r="A133" s="5">
        <v>44693</v>
      </c>
      <c r="B133" s="18">
        <v>-200</v>
      </c>
      <c r="C133" s="18">
        <v>-6</v>
      </c>
      <c r="D133" s="18">
        <v>-35</v>
      </c>
      <c r="E133" s="6"/>
      <c r="F133" s="18">
        <v>-51</v>
      </c>
      <c r="G133" s="6"/>
      <c r="H133" s="18">
        <v>-163</v>
      </c>
      <c r="I133" s="18">
        <v>-172</v>
      </c>
      <c r="J133" s="18">
        <v>-180</v>
      </c>
      <c r="K133" s="18">
        <v>-146</v>
      </c>
      <c r="L133" s="6"/>
      <c r="M133" s="18">
        <v>-100</v>
      </c>
      <c r="N133" s="18">
        <v>-41</v>
      </c>
      <c r="O133" s="18">
        <v>-16</v>
      </c>
      <c r="P133" s="18">
        <v>-28</v>
      </c>
      <c r="Q133" s="18">
        <v>-2</v>
      </c>
      <c r="R133" s="6"/>
      <c r="S133" s="6"/>
      <c r="T133" s="6"/>
      <c r="U133" s="6"/>
      <c r="V133" s="6"/>
      <c r="W133" s="6"/>
      <c r="X133" s="6"/>
      <c r="Y133" s="6"/>
      <c r="Z133" s="12"/>
      <c r="AA133" s="4"/>
    </row>
    <row r="134" ht="17.25" customHeight="1" spans="1:28" x14ac:dyDescent="0.25">
      <c r="A134" s="5">
        <v>44754</v>
      </c>
      <c r="B134" s="18">
        <v>-86</v>
      </c>
      <c r="C134" s="18">
        <v>-11</v>
      </c>
      <c r="D134" s="25"/>
      <c r="E134" s="25"/>
      <c r="F134" s="25"/>
      <c r="G134" s="25"/>
      <c r="H134" s="25"/>
      <c r="I134" s="25"/>
      <c r="J134" s="18">
        <v>-160</v>
      </c>
      <c r="K134" s="18">
        <v>-122</v>
      </c>
      <c r="L134" s="6"/>
      <c r="M134" s="25"/>
      <c r="N134" s="25"/>
      <c r="O134" s="25"/>
      <c r="P134" s="25"/>
      <c r="Q134" s="18">
        <v>-30</v>
      </c>
      <c r="R134" s="25"/>
      <c r="S134" s="25"/>
      <c r="T134" s="25"/>
      <c r="U134" s="25"/>
      <c r="V134" s="25"/>
      <c r="W134" s="25"/>
      <c r="X134" s="25"/>
      <c r="Y134" s="25"/>
      <c r="Z134" s="12"/>
      <c r="AA134" s="4"/>
    </row>
    <row r="135" ht="17.25" customHeight="1" spans="1:28" x14ac:dyDescent="0.25">
      <c r="A135" s="5">
        <v>44816</v>
      </c>
      <c r="B135" s="18">
        <v>-3</v>
      </c>
      <c r="C135" s="6"/>
      <c r="D135" s="6"/>
      <c r="E135" s="6"/>
      <c r="F135" s="18">
        <v>-80</v>
      </c>
      <c r="G135" s="18">
        <v>-3</v>
      </c>
      <c r="H135" s="6"/>
      <c r="I135" s="6"/>
      <c r="J135" s="6"/>
      <c r="K135" s="6"/>
      <c r="L135" s="6"/>
      <c r="M135" s="18">
        <v>-19</v>
      </c>
      <c r="N135" s="18">
        <v>-31</v>
      </c>
      <c r="O135" s="18">
        <v>-17</v>
      </c>
      <c r="P135" s="18">
        <v>-24</v>
      </c>
      <c r="Q135" s="18">
        <v>-8</v>
      </c>
      <c r="R135" s="6"/>
      <c r="S135" s="6"/>
      <c r="T135" s="6"/>
      <c r="U135" s="6"/>
      <c r="V135" s="6"/>
      <c r="W135" s="6"/>
      <c r="X135" s="6"/>
      <c r="Y135" s="6"/>
      <c r="Z135" s="12"/>
      <c r="AA135" s="4"/>
    </row>
    <row r="136" ht="17.25" customHeight="1" spans="1:28" x14ac:dyDescent="0.25">
      <c r="A136" s="75" t="s">
        <v>1928</v>
      </c>
      <c r="B136" s="76">
        <f>SUM(C135:C140)</f>
      </c>
      <c r="C136" s="76">
        <f>SUM(D135:D140)</f>
      </c>
      <c r="D136" s="52">
        <f>SUM(E135:E140)</f>
      </c>
      <c r="E136" s="76">
        <f>SUM(F135:F140)</f>
      </c>
      <c r="F136" s="76">
        <f>SUM(G135:G140)</f>
      </c>
      <c r="G136" s="76">
        <f>SUM(H135:H140)</f>
      </c>
      <c r="H136" s="76">
        <f>SUM(I135:I140)</f>
      </c>
      <c r="I136" s="76">
        <f>SUM(J135:J140)</f>
      </c>
      <c r="J136" s="76">
        <f>SUM(K135:K140)</f>
      </c>
      <c r="K136" s="76">
        <f>SUM(L135:L140)</f>
      </c>
      <c r="L136" s="76"/>
      <c r="M136" s="76">
        <f>SUM(N135:N140)</f>
      </c>
      <c r="N136" s="76">
        <f>SUM(O135:O140)</f>
      </c>
      <c r="O136" s="76">
        <f>SUM(P135:P140)</f>
      </c>
      <c r="P136" s="76">
        <f>SUM(Q135:Q140)</f>
      </c>
      <c r="Q136" s="76">
        <f>SUM(R135:R140)</f>
      </c>
      <c r="R136" s="76">
        <f>SUM(S135:S140)</f>
      </c>
      <c r="S136" s="52">
        <f>SUM(T135:T140)</f>
      </c>
      <c r="T136" s="76">
        <f>SUM(U135:U140)</f>
      </c>
      <c r="U136" s="76">
        <f>SUM(V135:V140)</f>
      </c>
      <c r="V136" s="76"/>
      <c r="W136" s="52">
        <f>SUM(X135:X140)</f>
      </c>
      <c r="X136" s="52"/>
      <c r="Y136" s="76">
        <f>SUM(Z135:Z140)</f>
      </c>
      <c r="Z136" s="12"/>
      <c r="AA136" s="4"/>
    </row>
    <row r="137" ht="17.25" customHeight="1" spans="1:28" x14ac:dyDescent="0.25">
      <c r="A137" s="594">
        <v>44927</v>
      </c>
      <c r="B137" s="595"/>
      <c r="C137" s="595"/>
      <c r="D137" s="595">
        <v>17</v>
      </c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5"/>
      <c r="T137" s="595"/>
      <c r="U137" s="595"/>
      <c r="V137" s="595"/>
      <c r="W137" s="595"/>
      <c r="X137" s="595"/>
      <c r="Y137" s="595"/>
      <c r="Z137" s="12"/>
      <c r="AA137" s="4"/>
    </row>
    <row r="138" ht="17.25" customHeight="1" spans="1:28" x14ac:dyDescent="0.25">
      <c r="A138" s="5" t="s">
        <v>105</v>
      </c>
      <c r="B138" s="18">
        <v>-28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18">
        <v>-41</v>
      </c>
      <c r="R138" s="6"/>
      <c r="S138" s="6"/>
      <c r="T138" s="6"/>
      <c r="U138" s="6"/>
      <c r="V138" s="6"/>
      <c r="W138" s="6"/>
      <c r="X138" s="6"/>
      <c r="Y138" s="6"/>
      <c r="Z138" s="12"/>
      <c r="AA138" s="4"/>
    </row>
    <row r="139" ht="17.25" customHeight="1" spans="1:28" x14ac:dyDescent="0.25">
      <c r="A139" s="5" t="s">
        <v>105</v>
      </c>
      <c r="B139" s="18">
        <v>-79</v>
      </c>
      <c r="C139" s="6"/>
      <c r="D139" s="6"/>
      <c r="E139" s="6"/>
      <c r="F139" s="6"/>
      <c r="G139" s="6"/>
      <c r="H139" s="18">
        <v>-84</v>
      </c>
      <c r="I139" s="6"/>
      <c r="J139" s="6"/>
      <c r="K139" s="6"/>
      <c r="L139" s="6"/>
      <c r="M139" s="6"/>
      <c r="N139" s="6"/>
      <c r="O139" s="6"/>
      <c r="P139" s="6"/>
      <c r="Q139" s="18">
        <v>-20</v>
      </c>
      <c r="R139" s="6"/>
      <c r="S139" s="6"/>
      <c r="T139" s="6"/>
      <c r="U139" s="6"/>
      <c r="V139" s="6"/>
      <c r="W139" s="6"/>
      <c r="X139" s="6"/>
      <c r="Y139" s="6"/>
      <c r="Z139" s="12"/>
      <c r="AA139" s="4"/>
    </row>
    <row r="140" ht="17.25" customHeight="1" spans="1:28" x14ac:dyDescent="0.25">
      <c r="A140" s="422" t="s">
        <v>105</v>
      </c>
      <c r="B140" s="124"/>
      <c r="C140" s="164"/>
      <c r="D140" s="164"/>
      <c r="E140" s="164"/>
      <c r="F140" s="164"/>
      <c r="G140" s="164"/>
      <c r="H140" s="124">
        <v>6</v>
      </c>
      <c r="I140" s="164"/>
      <c r="J140" s="164"/>
      <c r="K140" s="164"/>
      <c r="L140" s="164"/>
      <c r="M140" s="164"/>
      <c r="N140" s="164"/>
      <c r="O140" s="164"/>
      <c r="P140" s="164"/>
      <c r="Q140" s="124">
        <v>21</v>
      </c>
      <c r="R140" s="164"/>
      <c r="S140" s="164"/>
      <c r="T140" s="164"/>
      <c r="U140" s="164"/>
      <c r="V140" s="164"/>
      <c r="W140" s="164"/>
      <c r="X140" s="164"/>
      <c r="Y140" s="164"/>
      <c r="Z140" s="12"/>
      <c r="AA140" s="4"/>
    </row>
    <row r="141" ht="17.25" customHeight="1" spans="1:28" x14ac:dyDescent="0.25">
      <c r="A141" s="5" t="s">
        <v>1514</v>
      </c>
      <c r="B141" s="18">
        <v>-13</v>
      </c>
      <c r="C141" s="6"/>
      <c r="D141" s="6"/>
      <c r="E141" s="6"/>
      <c r="F141" s="6"/>
      <c r="G141" s="6"/>
      <c r="H141" s="18">
        <v>-15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2"/>
      <c r="AA141" s="4"/>
    </row>
    <row r="142" ht="17.25" customHeight="1" spans="1:28" x14ac:dyDescent="0.25">
      <c r="A142" s="422" t="s">
        <v>1514</v>
      </c>
      <c r="B142" s="228"/>
      <c r="C142" s="227"/>
      <c r="D142" s="227"/>
      <c r="E142" s="227"/>
      <c r="F142" s="227"/>
      <c r="G142" s="227"/>
      <c r="H142" s="228">
        <v>15</v>
      </c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12"/>
      <c r="AA142" s="4"/>
    </row>
    <row r="143" ht="17.25" customHeight="1" spans="1:28" x14ac:dyDescent="0.25">
      <c r="A143" s="75" t="s">
        <v>1929</v>
      </c>
      <c r="B143" s="76">
        <f>SUM(C141:C146)</f>
      </c>
      <c r="C143" s="76">
        <f>SUM(D141:D146)</f>
      </c>
      <c r="D143" s="76">
        <f>SUM(E141:E146)</f>
      </c>
      <c r="E143" s="76">
        <f>SUM(F141:F146)</f>
      </c>
      <c r="F143" s="76">
        <f>SUM(G141:G146)</f>
      </c>
      <c r="G143" s="76">
        <f>SUM(H141:H146)</f>
      </c>
      <c r="H143" s="76">
        <f>SUM(I141:I147)</f>
      </c>
      <c r="I143" s="76">
        <f>SUM(J141:J146)</f>
      </c>
      <c r="J143" s="76">
        <f>SUM(K141:K146)</f>
      </c>
      <c r="K143" s="76">
        <f>SUM(L141:L146)</f>
      </c>
      <c r="L143" s="76"/>
      <c r="M143" s="76">
        <f>SUM(N141:N146)</f>
      </c>
      <c r="N143" s="76">
        <f>SUM(O141:O146)</f>
      </c>
      <c r="O143" s="76">
        <f>SUM(P141:P146)</f>
      </c>
      <c r="P143" s="76">
        <f>SUM(Q141:Q146)</f>
      </c>
      <c r="Q143" s="76">
        <f>SUM(R141:R146)</f>
      </c>
      <c r="R143" s="76">
        <f>SUM(S141:S146)</f>
      </c>
      <c r="S143" s="52">
        <f>SUM(T141:T146)</f>
      </c>
      <c r="T143" s="76">
        <f>SUM(U141:U146)</f>
      </c>
      <c r="U143" s="76">
        <f>SUM(V141:V146)</f>
      </c>
      <c r="V143" s="76"/>
      <c r="W143" s="52">
        <f>SUM(X141:X146)</f>
      </c>
      <c r="X143" s="52"/>
      <c r="Y143" s="76">
        <f>SUM(Z141:Z146)</f>
      </c>
      <c r="Z143" s="12"/>
      <c r="AA143" s="4"/>
    </row>
    <row r="144" ht="17.25" customHeight="1" spans="1:28" x14ac:dyDescent="0.25">
      <c r="A144" s="163">
        <v>44928</v>
      </c>
      <c r="B144" s="124">
        <v>50</v>
      </c>
      <c r="C144" s="124">
        <v>10</v>
      </c>
      <c r="D144" s="124">
        <v>20</v>
      </c>
      <c r="E144" s="633"/>
      <c r="F144" s="124">
        <v>119</v>
      </c>
      <c r="G144" s="124">
        <v>1</v>
      </c>
      <c r="H144" s="124">
        <v>119</v>
      </c>
      <c r="I144" s="124">
        <v>170</v>
      </c>
      <c r="J144" s="124">
        <v>80</v>
      </c>
      <c r="K144" s="124">
        <v>244</v>
      </c>
      <c r="L144" s="164"/>
      <c r="M144" s="124">
        <v>71</v>
      </c>
      <c r="N144" s="124">
        <v>40</v>
      </c>
      <c r="O144" s="124">
        <v>12</v>
      </c>
      <c r="P144" s="124">
        <v>10</v>
      </c>
      <c r="Q144" s="124">
        <v>6</v>
      </c>
      <c r="R144" s="633"/>
      <c r="S144" s="633"/>
      <c r="T144" s="633"/>
      <c r="U144" s="633"/>
      <c r="V144" s="633"/>
      <c r="W144" s="633"/>
      <c r="X144" s="633"/>
      <c r="Y144" s="633"/>
      <c r="Z144" s="12"/>
      <c r="AA144" s="4"/>
    </row>
    <row r="145" ht="17.25" customHeight="1" spans="1:28" x14ac:dyDescent="0.25">
      <c r="A145" s="45">
        <v>45079</v>
      </c>
      <c r="B145" s="78">
        <v>-28</v>
      </c>
      <c r="C145" s="146"/>
      <c r="D145" s="146"/>
      <c r="E145" s="146"/>
      <c r="F145" s="146"/>
      <c r="G145" s="146"/>
      <c r="H145" s="78">
        <v>-55</v>
      </c>
      <c r="I145" s="146"/>
      <c r="J145" s="146"/>
      <c r="K145" s="78">
        <v>-93</v>
      </c>
      <c r="L145" s="146"/>
      <c r="M145" s="78">
        <v>-91</v>
      </c>
      <c r="N145" s="78">
        <v>-17</v>
      </c>
      <c r="O145" s="146"/>
      <c r="P145" s="146"/>
      <c r="Q145" s="146"/>
      <c r="R145" s="146"/>
      <c r="S145" s="146"/>
      <c r="T145" s="146"/>
      <c r="U145" s="146"/>
      <c r="V145" s="146"/>
      <c r="W145" s="78">
        <v>-8</v>
      </c>
      <c r="X145" s="146"/>
      <c r="Y145" s="146"/>
      <c r="Z145" s="12"/>
      <c r="AA145" s="4"/>
    </row>
    <row r="146" ht="17.25" customHeight="1" spans="1:28" x14ac:dyDescent="0.25">
      <c r="A146" s="45" t="s">
        <v>1019</v>
      </c>
      <c r="B146" s="18">
        <v>-20</v>
      </c>
      <c r="C146" s="25"/>
      <c r="D146" s="25"/>
      <c r="E146" s="25"/>
      <c r="F146" s="25"/>
      <c r="G146" s="18">
        <v>-35</v>
      </c>
      <c r="H146" s="25"/>
      <c r="I146" s="25"/>
      <c r="J146" s="25"/>
      <c r="K146" s="18">
        <v>-107</v>
      </c>
      <c r="L146" s="6"/>
      <c r="M146" s="18">
        <v>-40</v>
      </c>
      <c r="N146" s="25"/>
      <c r="O146" s="25"/>
      <c r="P146" s="18">
        <v>-5</v>
      </c>
      <c r="Q146" s="25"/>
      <c r="R146" s="25"/>
      <c r="S146" s="25"/>
      <c r="T146" s="25"/>
      <c r="U146" s="25"/>
      <c r="V146" s="25"/>
      <c r="W146" s="25"/>
      <c r="X146" s="25"/>
      <c r="Y146" s="25"/>
      <c r="Z146" s="12"/>
      <c r="AA146" s="4"/>
    </row>
    <row r="147" ht="17.25" customHeight="1" spans="1:28" x14ac:dyDescent="0.25">
      <c r="A147" s="75" t="s">
        <v>1887</v>
      </c>
      <c r="B147" s="76">
        <f>SUM(C148:C151)</f>
      </c>
      <c r="C147" s="76">
        <f>SUM(D148:D151)</f>
      </c>
      <c r="D147" s="76">
        <f>SUM(E148:E151)</f>
      </c>
      <c r="E147" s="76">
        <f>SUM(F148:F151)</f>
      </c>
      <c r="F147" s="76">
        <f>SUM(G148:G151)</f>
      </c>
      <c r="G147" s="76">
        <f>SUM(H148:H151)</f>
      </c>
      <c r="H147" s="76">
        <f>SUM(I148:I151)</f>
      </c>
      <c r="I147" s="76">
        <f>SUM(J148:J151)</f>
      </c>
      <c r="J147" s="76">
        <f>SUM(K148:K151)</f>
      </c>
      <c r="K147" s="76">
        <f>SUM(L148:L151)</f>
      </c>
      <c r="L147" s="76"/>
      <c r="M147" s="76">
        <f>SUM(N148:N151)</f>
      </c>
      <c r="N147" s="76">
        <f>SUM(O148:O151)</f>
      </c>
      <c r="O147" s="76">
        <f>SUM(P148:P151)</f>
      </c>
      <c r="P147" s="76">
        <f>SUM(Q148:Q151)</f>
      </c>
      <c r="Q147" s="76">
        <f>SUM(R148:R151)</f>
      </c>
      <c r="R147" s="76">
        <f>SUM(S148:S151)</f>
      </c>
      <c r="S147" s="52">
        <f>SUM(T148:T151)</f>
      </c>
      <c r="T147" s="76">
        <f>SUM(U148:U151)</f>
      </c>
      <c r="U147" s="76">
        <f>SUM(V148:V151)</f>
      </c>
      <c r="V147" s="76"/>
      <c r="W147" s="52">
        <f>SUM(X148:X151)</f>
      </c>
      <c r="X147" s="52"/>
      <c r="Y147" s="76">
        <f>SUM(Z148:Z151)</f>
      </c>
      <c r="Z147" s="12"/>
      <c r="AA147" s="4"/>
    </row>
    <row r="148" ht="17.25" customHeight="1" spans="1:28" x14ac:dyDescent="0.25">
      <c r="A148" s="422">
        <v>44929</v>
      </c>
      <c r="B148" s="124"/>
      <c r="C148" s="164"/>
      <c r="D148" s="124">
        <v>37</v>
      </c>
      <c r="E148" s="164"/>
      <c r="F148" s="124">
        <v>112</v>
      </c>
      <c r="G148" s="124">
        <v>149</v>
      </c>
      <c r="H148" s="164"/>
      <c r="I148" s="124">
        <v>149</v>
      </c>
      <c r="J148" s="124">
        <v>416</v>
      </c>
      <c r="K148" s="164"/>
      <c r="L148" s="164"/>
      <c r="M148" s="164"/>
      <c r="N148" s="124">
        <v>53</v>
      </c>
      <c r="O148" s="124">
        <v>47</v>
      </c>
      <c r="P148" s="124">
        <v>28</v>
      </c>
      <c r="Q148" s="164"/>
      <c r="R148" s="164"/>
      <c r="S148" s="164"/>
      <c r="T148" s="164"/>
      <c r="U148" s="164"/>
      <c r="V148" s="124">
        <v>52</v>
      </c>
      <c r="W148" s="164"/>
      <c r="X148" s="164"/>
      <c r="Y148" s="164"/>
      <c r="Z148" s="12"/>
      <c r="AA148" s="4"/>
    </row>
    <row r="149" ht="17.25" customHeight="1" spans="1:28" x14ac:dyDescent="0.25">
      <c r="A149" s="422" t="s">
        <v>1471</v>
      </c>
      <c r="B149" s="124"/>
      <c r="C149" s="164"/>
      <c r="D149" s="164"/>
      <c r="E149" s="164"/>
      <c r="F149" s="164"/>
      <c r="G149" s="164"/>
      <c r="H149" s="164"/>
      <c r="I149" s="164"/>
      <c r="J149" s="164"/>
      <c r="K149" s="468">
        <v>-157</v>
      </c>
      <c r="L149" s="468">
        <v>-11</v>
      </c>
      <c r="M149" s="164"/>
      <c r="N149" s="164"/>
      <c r="O149" s="164"/>
      <c r="P149" s="164"/>
      <c r="Q149" s="468">
        <v>-11</v>
      </c>
      <c r="R149" s="164"/>
      <c r="S149" s="164"/>
      <c r="T149" s="164"/>
      <c r="U149" s="164"/>
      <c r="V149" s="164"/>
      <c r="W149" s="164"/>
      <c r="X149" s="164"/>
      <c r="Y149" s="164"/>
      <c r="Z149" s="12"/>
      <c r="AA149" s="4"/>
    </row>
    <row r="150" ht="17.25" customHeight="1" spans="1:28" x14ac:dyDescent="0.25">
      <c r="A150" s="422">
        <v>44929</v>
      </c>
      <c r="B150" s="632"/>
      <c r="C150" s="436"/>
      <c r="D150" s="436"/>
      <c r="E150" s="436"/>
      <c r="F150" s="124">
        <v>-81</v>
      </c>
      <c r="G150" s="124">
        <v>-338</v>
      </c>
      <c r="H150" s="436"/>
      <c r="I150" s="436"/>
      <c r="J150" s="124">
        <v>-263</v>
      </c>
      <c r="K150" s="598"/>
      <c r="L150" s="598"/>
      <c r="M150" s="436"/>
      <c r="N150" s="124">
        <v>-56</v>
      </c>
      <c r="O150" s="124">
        <v>-107</v>
      </c>
      <c r="P150" s="124">
        <v>-28</v>
      </c>
      <c r="Q150" s="598"/>
      <c r="R150" s="436"/>
      <c r="S150" s="436"/>
      <c r="T150" s="436"/>
      <c r="U150" s="436"/>
      <c r="V150" s="124">
        <v>-52</v>
      </c>
      <c r="W150" s="436"/>
      <c r="X150" s="436"/>
      <c r="Y150" s="436"/>
      <c r="Z150" s="248" t="s">
        <v>704</v>
      </c>
      <c r="AA150" s="4"/>
    </row>
    <row r="151" ht="17.25" customHeight="1" spans="1:28" x14ac:dyDescent="0.25">
      <c r="A151" s="5">
        <v>44988</v>
      </c>
      <c r="B151" s="18">
        <v>98</v>
      </c>
      <c r="C151" s="6"/>
      <c r="D151" s="6"/>
      <c r="E151" s="6"/>
      <c r="F151" s="6"/>
      <c r="G151" s="6"/>
      <c r="H151" s="18">
        <v>81</v>
      </c>
      <c r="I151" s="18">
        <v>108</v>
      </c>
      <c r="J151" s="6"/>
      <c r="K151" s="6"/>
      <c r="L151" s="6"/>
      <c r="M151" s="18">
        <v>364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2"/>
      <c r="AA151" s="4"/>
    </row>
    <row r="152" ht="17.25" customHeight="1" spans="1:28" x14ac:dyDescent="0.25">
      <c r="A152" s="5">
        <v>45019</v>
      </c>
      <c r="B152" s="18">
        <v>50</v>
      </c>
      <c r="C152" s="18">
        <v>27</v>
      </c>
      <c r="D152" s="25"/>
      <c r="E152" s="25"/>
      <c r="F152" s="18">
        <v>100</v>
      </c>
      <c r="G152" s="18">
        <v>54</v>
      </c>
      <c r="H152" s="25"/>
      <c r="I152" s="25"/>
      <c r="J152" s="18">
        <v>324</v>
      </c>
      <c r="K152" s="18">
        <v>400</v>
      </c>
      <c r="L152" s="6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12"/>
      <c r="AA152" s="4"/>
    </row>
    <row r="153" ht="17.25" customHeight="1" spans="1:28" x14ac:dyDescent="0.25">
      <c r="A153" s="26">
        <v>45141</v>
      </c>
      <c r="B153" s="27">
        <v>152</v>
      </c>
      <c r="C153" s="25"/>
      <c r="D153" s="25"/>
      <c r="E153" s="25"/>
      <c r="F153" s="27">
        <v>62</v>
      </c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12"/>
      <c r="AA153" s="4"/>
    </row>
    <row r="154" ht="17.25" customHeight="1" spans="1:28" x14ac:dyDescent="0.25">
      <c r="A154" s="104" t="s">
        <v>1473</v>
      </c>
      <c r="B154" s="162">
        <v>-168</v>
      </c>
      <c r="C154" s="307"/>
      <c r="D154" s="307"/>
      <c r="E154" s="307"/>
      <c r="F154" s="162">
        <v>-50</v>
      </c>
      <c r="G154" s="307"/>
      <c r="H154" s="162">
        <v>-50</v>
      </c>
      <c r="I154" s="162">
        <v>-94</v>
      </c>
      <c r="J154" s="162">
        <v>-284</v>
      </c>
      <c r="K154" s="162">
        <v>-210</v>
      </c>
      <c r="L154" s="307"/>
      <c r="M154" s="162">
        <v>-305</v>
      </c>
      <c r="N154" s="307"/>
      <c r="O154" s="307"/>
      <c r="P154" s="307"/>
      <c r="Q154" s="162">
        <v>-6</v>
      </c>
      <c r="R154" s="307"/>
      <c r="S154" s="307"/>
      <c r="T154" s="307"/>
      <c r="U154" s="307"/>
      <c r="V154" s="307"/>
      <c r="W154" s="307"/>
      <c r="X154" s="307"/>
      <c r="Y154" s="307"/>
      <c r="Z154" s="12"/>
      <c r="AA154" s="4"/>
    </row>
    <row r="155" ht="17.25" customHeight="1" spans="1:28" x14ac:dyDescent="0.25">
      <c r="A155" s="75" t="s">
        <v>1883</v>
      </c>
      <c r="B155" s="76">
        <f>SUM(C152:C159)</f>
      </c>
      <c r="C155" s="76">
        <f>SUM(D152:D159)</f>
      </c>
      <c r="D155" s="76">
        <f>SUM(E152:E159)</f>
      </c>
      <c r="E155" s="76">
        <f>SUM(F152:F159)</f>
      </c>
      <c r="F155" s="76">
        <f>SUM(G152:G159)</f>
      </c>
      <c r="G155" s="52">
        <f>SUM(H152:H159)</f>
      </c>
      <c r="H155" s="76">
        <f>SUM(I152:I159)</f>
      </c>
      <c r="I155" s="76">
        <f>SUM(J152:J159)</f>
      </c>
      <c r="J155" s="76">
        <f>SUM(K152:K159)</f>
      </c>
      <c r="K155" s="76">
        <f>SUM(L152:L159)</f>
      </c>
      <c r="L155" s="52">
        <f>SUM(M152:M159)</f>
      </c>
      <c r="M155" s="76">
        <f>SUM(N152:N159)</f>
      </c>
      <c r="N155" s="76">
        <f>SUM(O152:O159)</f>
      </c>
      <c r="O155" s="76">
        <f>SUM(P152:P159)</f>
      </c>
      <c r="P155" s="76">
        <f>SUM(Q152:Q159)</f>
      </c>
      <c r="Q155" s="52">
        <f>SUM(R152:R159)</f>
      </c>
      <c r="R155" s="76">
        <f>SUM(S152:S159)</f>
      </c>
      <c r="S155" s="52">
        <f>SUM(T152:T159)</f>
      </c>
      <c r="T155" s="76">
        <f>SUM(U152:U159)</f>
      </c>
      <c r="U155" s="76">
        <f>SUM(V152:V159)</f>
      </c>
      <c r="V155" s="76">
        <f>SUM(W152:W159)</f>
      </c>
      <c r="W155" s="52">
        <f>SUM(X152:X159)</f>
      </c>
      <c r="X155" s="52"/>
      <c r="Y155" s="76">
        <f>SUM(Z152:Z159)</f>
      </c>
      <c r="Z155" s="12"/>
      <c r="AA155" s="4"/>
    </row>
    <row r="156" ht="17.25" customHeight="1" spans="1:28" x14ac:dyDescent="0.25">
      <c r="A156" s="26" t="s">
        <v>216</v>
      </c>
      <c r="B156" s="27"/>
      <c r="C156" s="25"/>
      <c r="D156" s="25"/>
      <c r="E156" s="25"/>
      <c r="F156" s="25"/>
      <c r="G156" s="25"/>
      <c r="H156" s="25"/>
      <c r="I156" s="25"/>
      <c r="J156" s="25"/>
      <c r="K156" s="27">
        <v>-380</v>
      </c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12"/>
      <c r="AA156" s="4"/>
    </row>
    <row r="157" ht="17.25" customHeight="1" spans="1:28" x14ac:dyDescent="0.25">
      <c r="A157" s="26" t="s">
        <v>216</v>
      </c>
      <c r="B157" s="27">
        <v>-120</v>
      </c>
      <c r="C157" s="25"/>
      <c r="D157" s="25"/>
      <c r="E157" s="25"/>
      <c r="F157" s="27">
        <v>-150</v>
      </c>
      <c r="G157" s="25"/>
      <c r="H157" s="27">
        <v>-100</v>
      </c>
      <c r="I157" s="27">
        <v>-55</v>
      </c>
      <c r="J157" s="27">
        <v>-90</v>
      </c>
      <c r="K157" s="25"/>
      <c r="L157" s="25"/>
      <c r="M157" s="27">
        <v>-60</v>
      </c>
      <c r="N157" s="27">
        <v>-20</v>
      </c>
      <c r="O157" s="25"/>
      <c r="P157" s="27">
        <v>-8</v>
      </c>
      <c r="Q157" s="25"/>
      <c r="R157" s="25"/>
      <c r="S157" s="25"/>
      <c r="T157" s="25"/>
      <c r="U157" s="25"/>
      <c r="V157" s="25"/>
      <c r="W157" s="25"/>
      <c r="X157" s="25"/>
      <c r="Y157" s="25"/>
      <c r="Z157" s="12"/>
      <c r="AA157" s="4"/>
    </row>
    <row r="158" ht="17.25" customHeight="1" spans="1:28" x14ac:dyDescent="0.25">
      <c r="A158" s="45">
        <v>45142</v>
      </c>
      <c r="B158" s="18">
        <v>-70</v>
      </c>
      <c r="C158" s="18">
        <v>-107</v>
      </c>
      <c r="D158" s="6"/>
      <c r="E158" s="6"/>
      <c r="F158" s="18">
        <v>-200</v>
      </c>
      <c r="G158" s="18">
        <v>-55</v>
      </c>
      <c r="H158" s="18">
        <v>-50</v>
      </c>
      <c r="I158" s="18">
        <v>-100</v>
      </c>
      <c r="J158" s="18">
        <v>-200</v>
      </c>
      <c r="K158" s="18">
        <v>-280</v>
      </c>
      <c r="L158" s="6"/>
      <c r="M158" s="18">
        <v>-63</v>
      </c>
      <c r="N158" s="18">
        <v>-20</v>
      </c>
      <c r="O158" s="6"/>
      <c r="P158" s="18">
        <v>-2</v>
      </c>
      <c r="Q158" s="6"/>
      <c r="R158" s="6"/>
      <c r="S158" s="6"/>
      <c r="T158" s="6"/>
      <c r="U158" s="6"/>
      <c r="V158" s="6"/>
      <c r="W158" s="6"/>
      <c r="X158" s="6"/>
      <c r="Y158" s="6"/>
      <c r="Z158" s="12"/>
      <c r="AA158" s="4"/>
    </row>
    <row r="159" ht="17.25" customHeight="1" spans="1:28" x14ac:dyDescent="0.25">
      <c r="A159" s="75" t="s">
        <v>1884</v>
      </c>
      <c r="B159" s="76">
        <f>SUM(C160:C163)</f>
      </c>
      <c r="C159" s="76">
        <f>SUM(D160:D163)</f>
      </c>
      <c r="D159" s="76">
        <f>SUM(E160:E163)</f>
      </c>
      <c r="E159" s="76">
        <f>SUM(F160:F163)</f>
      </c>
      <c r="F159" s="76">
        <f>SUM(G160:G163)</f>
      </c>
      <c r="G159" s="52">
        <f>SUM(H160:H163)</f>
      </c>
      <c r="H159" s="52">
        <f>SUM(I160:I163)</f>
      </c>
      <c r="I159" s="76">
        <f>SUM(J160:J163)</f>
      </c>
      <c r="J159" s="76">
        <f>SUM(K160:K163)</f>
      </c>
      <c r="K159" s="76">
        <f>SUM(L160:L163)</f>
      </c>
      <c r="L159" s="52">
        <f>SUM(M160:M163)</f>
      </c>
      <c r="M159" s="76">
        <f>SUM(N160:N163)</f>
      </c>
      <c r="N159" s="52">
        <f>SUM(O160:O163)</f>
      </c>
      <c r="O159" s="76">
        <f>SUM(P160:P163)</f>
      </c>
      <c r="P159" s="76">
        <f>SUM(Q160:Q163)</f>
      </c>
      <c r="Q159" s="52">
        <f>SUM(R160:R163)</f>
      </c>
      <c r="R159" s="76">
        <f>SUM(S160:S163)</f>
      </c>
      <c r="S159" s="52">
        <f>SUM(T160:T163)</f>
      </c>
      <c r="T159" s="76">
        <f>SUM(U160:U163)</f>
      </c>
      <c r="U159" s="76">
        <f>SUM(V160:V163)</f>
      </c>
      <c r="V159" s="76">
        <f>SUM(W160:W163)</f>
      </c>
      <c r="W159" s="52">
        <f>SUM(X160:X163)</f>
      </c>
      <c r="X159" s="52"/>
      <c r="Y159" s="76">
        <f>SUM(Z160:Z163)</f>
      </c>
      <c r="Z159" s="12"/>
      <c r="AA159" s="4"/>
    </row>
    <row r="160" ht="17.25" customHeight="1" spans="1:28" x14ac:dyDescent="0.25">
      <c r="A160" s="45"/>
      <c r="B160" s="18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2"/>
      <c r="AA160" s="4"/>
    </row>
    <row r="161" ht="17.25" customHeight="1" spans="1:28" x14ac:dyDescent="0.25">
      <c r="A161" s="141" t="s">
        <v>1888</v>
      </c>
      <c r="B161" s="167">
        <f>SUM(C164:C165)</f>
      </c>
      <c r="C161" s="159">
        <f>SUM(D164:D165)</f>
      </c>
      <c r="D161" s="159">
        <f>SUM(E164:E165)</f>
      </c>
      <c r="E161" s="167">
        <f>SUM(F164:F165)</f>
      </c>
      <c r="F161" s="159">
        <f>SUM(G164:G165)</f>
      </c>
      <c r="G161" s="52">
        <f>SUM(H164:H165)</f>
      </c>
      <c r="H161" s="52">
        <f>SUM(I164:I165)</f>
      </c>
      <c r="I161" s="159">
        <f>SUM(J164:J165)</f>
      </c>
      <c r="J161" s="159">
        <f>SUM(K164:K165)</f>
      </c>
      <c r="K161" s="159">
        <f>SUM(L164:L165)</f>
      </c>
      <c r="L161" s="52">
        <f>SUM(M164:M165)</f>
      </c>
      <c r="M161" s="159">
        <f>SUM(N164:N165)</f>
      </c>
      <c r="N161" s="52">
        <f>SUM(O164:O165)</f>
      </c>
      <c r="O161" s="159">
        <f>SUM(P164:P165)</f>
      </c>
      <c r="P161" s="167">
        <f>SUM(Q164:Q165)</f>
      </c>
      <c r="Q161" s="52">
        <f>SUM(R164:R165)</f>
      </c>
      <c r="R161" s="167">
        <f>SUM(S164:S165)</f>
      </c>
      <c r="S161" s="52">
        <f>SUM(T164:T165)</f>
      </c>
      <c r="T161" s="167">
        <f>SUM(U164:U165)</f>
      </c>
      <c r="U161" s="167">
        <f>SUM(V164:V165)</f>
      </c>
      <c r="V161" s="167">
        <f>SUM(W164:W165)</f>
      </c>
      <c r="W161" s="52">
        <f>SUM(X164:X165)</f>
      </c>
      <c r="X161" s="52"/>
      <c r="Y161" s="167">
        <f>SUM(Z164:Z165)</f>
      </c>
      <c r="Z161" s="438" t="s">
        <v>2057</v>
      </c>
      <c r="AA161" s="4"/>
    </row>
    <row r="162" ht="17.25" customHeight="1" spans="1:28" x14ac:dyDescent="0.25">
      <c r="A162" s="45">
        <v>45083</v>
      </c>
      <c r="B162" s="18">
        <v>-119</v>
      </c>
      <c r="C162" s="18">
        <v>-14</v>
      </c>
      <c r="D162" s="18">
        <v>-8</v>
      </c>
      <c r="E162" s="25"/>
      <c r="F162" s="18">
        <v>-104</v>
      </c>
      <c r="G162" s="18">
        <v>-45</v>
      </c>
      <c r="H162" s="18">
        <v>-153</v>
      </c>
      <c r="I162" s="18">
        <v>-18</v>
      </c>
      <c r="J162" s="18">
        <v>-67</v>
      </c>
      <c r="K162" s="18">
        <v>-146</v>
      </c>
      <c r="L162" s="25"/>
      <c r="M162" s="18">
        <v>-20</v>
      </c>
      <c r="N162" s="25"/>
      <c r="O162" s="18">
        <v>-150</v>
      </c>
      <c r="P162" s="25"/>
      <c r="Q162" s="25"/>
      <c r="R162" s="25"/>
      <c r="S162" s="25"/>
      <c r="T162" s="25"/>
      <c r="U162" s="25"/>
      <c r="V162" s="25"/>
      <c r="W162" s="18">
        <v>-10</v>
      </c>
      <c r="X162" s="6"/>
      <c r="Y162" s="25"/>
      <c r="Z162" s="12"/>
      <c r="AA162" s="4"/>
    </row>
    <row r="163" ht="17.25" customHeight="1" spans="1:28" x14ac:dyDescent="0.25">
      <c r="A163" s="45">
        <v>45083</v>
      </c>
      <c r="B163" s="27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12"/>
      <c r="AA163" s="4"/>
    </row>
    <row r="164" ht="17.25" customHeight="1" spans="1:28" x14ac:dyDescent="0.25">
      <c r="A164" s="5" t="s">
        <v>277</v>
      </c>
      <c r="B164" s="18">
        <v>-1</v>
      </c>
      <c r="C164" s="25"/>
      <c r="D164" s="25"/>
      <c r="E164" s="25"/>
      <c r="F164" s="25"/>
      <c r="G164" s="25"/>
      <c r="H164" s="18">
        <v>-4</v>
      </c>
      <c r="I164" s="25"/>
      <c r="J164" s="18">
        <v>-6</v>
      </c>
      <c r="K164" s="18">
        <v>-31</v>
      </c>
      <c r="L164" s="18">
        <v>-11</v>
      </c>
      <c r="M164" s="18">
        <v>-1</v>
      </c>
      <c r="N164" s="18">
        <v>-31</v>
      </c>
      <c r="O164" s="18">
        <v>-32</v>
      </c>
      <c r="P164" s="18">
        <v>-11</v>
      </c>
      <c r="Q164" s="18">
        <v>-41</v>
      </c>
      <c r="R164" s="25"/>
      <c r="S164" s="25"/>
      <c r="T164" s="25"/>
      <c r="U164" s="18">
        <v>-30</v>
      </c>
      <c r="V164" s="25"/>
      <c r="W164" s="18">
        <v>-5</v>
      </c>
      <c r="X164" s="18">
        <v>-147</v>
      </c>
      <c r="Y164" s="25"/>
      <c r="Z164" s="12"/>
      <c r="AA164" s="4"/>
    </row>
    <row r="165" ht="17.25" customHeight="1" spans="1:28" x14ac:dyDescent="0.25">
      <c r="A165" s="26" t="s">
        <v>277</v>
      </c>
      <c r="B165" s="27">
        <v>-9</v>
      </c>
      <c r="C165" s="27">
        <v>-6</v>
      </c>
      <c r="D165" s="25"/>
      <c r="E165" s="25"/>
      <c r="F165" s="25"/>
      <c r="G165" s="25"/>
      <c r="H165" s="27">
        <v>-2</v>
      </c>
      <c r="I165" s="25"/>
      <c r="J165" s="25"/>
      <c r="K165" s="25"/>
      <c r="L165" s="25"/>
      <c r="M165" s="25"/>
      <c r="N165" s="25"/>
      <c r="O165" s="25"/>
      <c r="P165" s="25"/>
      <c r="Q165" s="27">
        <v>-2</v>
      </c>
      <c r="R165" s="25"/>
      <c r="S165" s="25"/>
      <c r="T165" s="25"/>
      <c r="U165" s="27">
        <v>-6</v>
      </c>
      <c r="V165" s="25"/>
      <c r="W165" s="25"/>
      <c r="X165" s="25"/>
      <c r="Y165" s="25"/>
      <c r="Z165" s="12"/>
      <c r="AA165" s="4"/>
    </row>
    <row r="166" ht="17.25" customHeight="1" spans="1:28" x14ac:dyDescent="0.25">
      <c r="A166" s="5"/>
      <c r="B166" s="18"/>
      <c r="C166" s="6"/>
      <c r="D166" s="6"/>
      <c r="E166" s="6"/>
      <c r="F166" s="6"/>
      <c r="G166" s="6"/>
      <c r="H166" s="6"/>
      <c r="I166" s="6"/>
      <c r="J166" s="25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2"/>
      <c r="AA166" s="4"/>
    </row>
    <row r="167" ht="17.25" customHeight="1" spans="1:28" x14ac:dyDescent="0.25">
      <c r="A167" s="5"/>
      <c r="B167" s="18"/>
      <c r="C167" s="6"/>
      <c r="D167" s="6"/>
      <c r="E167" s="6"/>
      <c r="F167" s="6"/>
      <c r="G167" s="6"/>
      <c r="H167" s="6"/>
      <c r="I167" s="6"/>
      <c r="J167" s="25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2"/>
      <c r="AA167" s="4"/>
    </row>
    <row r="168" ht="17.25" customHeight="1" spans="1:28" x14ac:dyDescent="0.25">
      <c r="A168" s="86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12"/>
      <c r="AA168" s="4"/>
    </row>
    <row r="169" ht="17.25" customHeight="1" spans="1:28" x14ac:dyDescent="0.25">
      <c r="A169" s="12"/>
      <c r="B169" s="358"/>
      <c r="C169" s="13"/>
      <c r="D169" s="13"/>
      <c r="E169" s="13"/>
      <c r="F169" s="13"/>
      <c r="G169" s="13"/>
      <c r="H169" s="13"/>
      <c r="I169" s="13"/>
      <c r="J169" s="318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2"/>
      <c r="AA169" s="4"/>
    </row>
    <row r="170" ht="17.25" customHeight="1" spans="1:28" x14ac:dyDescent="0.25">
      <c r="A170" s="67" t="s">
        <v>2058</v>
      </c>
      <c r="B170" s="28" t="s">
        <v>14</v>
      </c>
      <c r="C170" s="28" t="s">
        <v>7</v>
      </c>
      <c r="D170" s="28" t="s">
        <v>11</v>
      </c>
      <c r="E170" s="28" t="s">
        <v>32</v>
      </c>
      <c r="F170" s="28" t="s">
        <v>8</v>
      </c>
      <c r="G170" s="28" t="s">
        <v>4</v>
      </c>
      <c r="H170" s="28" t="s">
        <v>69</v>
      </c>
      <c r="I170" s="28" t="s">
        <v>9</v>
      </c>
      <c r="J170" s="28" t="s">
        <v>13</v>
      </c>
      <c r="K170" s="28" t="s">
        <v>12</v>
      </c>
      <c r="L170" s="28" t="s">
        <v>207</v>
      </c>
      <c r="M170" s="28" t="s">
        <v>10</v>
      </c>
      <c r="N170" s="28" t="s">
        <v>15</v>
      </c>
      <c r="O170" s="28" t="s">
        <v>186</v>
      </c>
      <c r="P170" s="28" t="s">
        <v>146</v>
      </c>
      <c r="Q170" s="28" t="s">
        <v>1247</v>
      </c>
      <c r="R170" s="28" t="s">
        <v>2059</v>
      </c>
      <c r="S170" s="28" t="s">
        <v>2060</v>
      </c>
      <c r="T170" s="28" t="s">
        <v>71</v>
      </c>
      <c r="U170" s="28" t="s">
        <v>123</v>
      </c>
      <c r="V170" s="28" t="s">
        <v>2061</v>
      </c>
      <c r="W170" s="28" t="s">
        <v>6</v>
      </c>
      <c r="X170" s="28" t="s">
        <v>187</v>
      </c>
      <c r="Y170" s="28"/>
      <c r="Z170" s="12"/>
      <c r="AA170" s="4"/>
    </row>
    <row r="171" ht="17.25" customHeight="1" spans="1:28" x14ac:dyDescent="0.25">
      <c r="A171" s="67" t="s">
        <v>2062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2"/>
      <c r="AA171" s="4"/>
    </row>
    <row r="172" ht="17.25" customHeight="1" spans="1:28" x14ac:dyDescent="0.25">
      <c r="A172" s="67" t="s">
        <v>2063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2"/>
      <c r="AA172" s="4"/>
    </row>
    <row r="173" ht="17.25" customHeight="1" spans="1:28" x14ac:dyDescent="0.2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2"/>
      <c r="AA173" s="4"/>
    </row>
    <row r="174" ht="17.25" customHeight="1" spans="1:28" x14ac:dyDescent="0.25">
      <c r="A174" s="634" t="s">
        <v>2064</v>
      </c>
      <c r="B174" s="635"/>
      <c r="C174" s="635"/>
      <c r="D174" s="635"/>
      <c r="E174" s="63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2"/>
      <c r="AA174" s="4"/>
    </row>
    <row r="175" ht="17.25" customHeight="1" spans="1:28" x14ac:dyDescent="0.25">
      <c r="A175" s="634" t="s">
        <v>2065</v>
      </c>
      <c r="B175" s="635"/>
      <c r="C175" s="635"/>
      <c r="D175" s="635"/>
      <c r="E175" s="63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2"/>
      <c r="AA175" s="4"/>
    </row>
    <row r="176" ht="17.25" customHeight="1" spans="1:28" x14ac:dyDescent="0.25">
      <c r="A176" s="634" t="s">
        <v>2066</v>
      </c>
      <c r="B176" s="635"/>
      <c r="C176" s="635"/>
      <c r="D176" s="635"/>
      <c r="E176" s="63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2"/>
      <c r="AA176" s="4"/>
    </row>
    <row r="177" ht="17.25" customHeight="1" spans="1:28" x14ac:dyDescent="0.25">
      <c r="A177" s="634" t="s">
        <v>2067</v>
      </c>
      <c r="B177" s="635"/>
      <c r="C177" s="635"/>
      <c r="D177" s="635"/>
      <c r="E177" s="63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2"/>
      <c r="AA177" s="4"/>
    </row>
    <row r="178" ht="17.25" customHeight="1" spans="1:28" x14ac:dyDescent="0.25">
      <c r="A178" s="634" t="s">
        <v>2068</v>
      </c>
      <c r="B178" s="635"/>
      <c r="C178" s="635"/>
      <c r="D178" s="635"/>
      <c r="E178" s="63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2"/>
      <c r="AA178" s="4"/>
    </row>
    <row r="179" spans="1:24" x14ac:dyDescent="0.25">
      <c r="A179" s="1" t="s">
        <v>0</v>
      </c>
      <c r="B179" s="2" t="s">
        <v>14</v>
      </c>
      <c r="C179" s="2" t="s">
        <v>7</v>
      </c>
      <c r="D179" s="2" t="s">
        <v>11</v>
      </c>
      <c r="E179" s="2" t="s">
        <v>32</v>
      </c>
      <c r="F179" s="11" t="s">
        <v>8</v>
      </c>
      <c r="G179" s="11" t="s">
        <v>4</v>
      </c>
      <c r="H179" s="11" t="s">
        <v>69</v>
      </c>
      <c r="I179" s="11" t="s">
        <v>9</v>
      </c>
      <c r="J179" s="11" t="s">
        <v>13</v>
      </c>
      <c r="K179" s="11" t="s">
        <v>12</v>
      </c>
      <c r="L179" s="11" t="s">
        <v>207</v>
      </c>
      <c r="M179" s="11" t="s">
        <v>10</v>
      </c>
      <c r="N179" s="11" t="s">
        <v>15</v>
      </c>
      <c r="O179" s="11" t="s">
        <v>186</v>
      </c>
      <c r="P179" s="11" t="s">
        <v>146</v>
      </c>
      <c r="Q179" s="11" t="s">
        <v>1247</v>
      </c>
      <c r="R179" s="11" t="s">
        <v>2059</v>
      </c>
      <c r="S179" s="11" t="s">
        <v>2060</v>
      </c>
      <c r="T179" s="11" t="s">
        <v>71</v>
      </c>
      <c r="U179" s="11" t="s">
        <v>123</v>
      </c>
      <c r="V179" s="11" t="s">
        <v>2061</v>
      </c>
      <c r="W179" s="11" t="s">
        <v>6</v>
      </c>
      <c r="X179" s="11" t="s">
        <v>187</v>
      </c>
    </row>
    <row r="180" spans="1:25" x14ac:dyDescent="0.25">
      <c r="A180" s="1" t="s">
        <v>3</v>
      </c>
      <c r="B180" s="2">
        <v>0</v>
      </c>
      <c r="C180" s="2">
        <v>0</v>
      </c>
      <c r="D180" s="2">
        <v>0</v>
      </c>
      <c r="E180" s="2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</row>
    <row r="181" spans="1:24" x14ac:dyDescent="0.25">
      <c r="A181" s="1"/>
      <c r="B181" s="2">
        <v>20</v>
      </c>
      <c r="C181" s="2">
        <v>0</v>
      </c>
      <c r="D181" s="2">
        <v>0</v>
      </c>
      <c r="E181" s="2">
        <v>0</v>
      </c>
      <c r="F181" s="11">
        <v>96</v>
      </c>
      <c r="G181" s="11">
        <v>0</v>
      </c>
      <c r="H181" s="11">
        <v>45</v>
      </c>
      <c r="I181" s="11">
        <v>18</v>
      </c>
      <c r="J181" s="11">
        <v>0</v>
      </c>
      <c r="K181" s="11">
        <v>50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</row>
    <row r="182" spans="1:24" x14ac:dyDescent="0.25">
      <c r="A182" s="1"/>
      <c r="B182" s="2">
        <v>0</v>
      </c>
      <c r="C182" s="2">
        <v>100</v>
      </c>
      <c r="D182" s="2">
        <v>100</v>
      </c>
      <c r="E182" s="2">
        <v>100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</row>
    <row r="183" spans="1:24" x14ac:dyDescent="0.25">
      <c r="A183" s="1"/>
      <c r="B183" s="2">
        <v>0</v>
      </c>
      <c r="C183" s="2">
        <v>50</v>
      </c>
      <c r="D183" s="2">
        <v>0</v>
      </c>
      <c r="E183" s="2">
        <v>0</v>
      </c>
      <c r="F183" s="11">
        <v>0</v>
      </c>
      <c r="G183" s="11">
        <v>0</v>
      </c>
      <c r="H183" s="11">
        <v>0</v>
      </c>
      <c r="I183" s="11">
        <v>70</v>
      </c>
      <c r="J183" s="11">
        <v>0</v>
      </c>
      <c r="K183" s="11">
        <v>300</v>
      </c>
      <c r="L183" s="11">
        <v>0</v>
      </c>
      <c r="M183" s="11">
        <v>80</v>
      </c>
      <c r="N183" s="11">
        <v>0</v>
      </c>
      <c r="O183" s="11">
        <v>0</v>
      </c>
      <c r="P183" s="11">
        <v>4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</row>
    <row r="184" spans="1:24" x14ac:dyDescent="0.25">
      <c r="A184" s="1"/>
      <c r="B184" s="2">
        <v>0</v>
      </c>
      <c r="C184" s="2">
        <v>0</v>
      </c>
      <c r="D184" s="2">
        <v>0</v>
      </c>
      <c r="E184" s="2">
        <v>0</v>
      </c>
      <c r="F184" s="11">
        <v>100</v>
      </c>
      <c r="G184" s="11">
        <v>100</v>
      </c>
      <c r="H184" s="11">
        <v>100</v>
      </c>
      <c r="I184" s="11">
        <v>200</v>
      </c>
      <c r="J184" s="11">
        <v>200</v>
      </c>
      <c r="K184" s="11">
        <v>200</v>
      </c>
      <c r="L184" s="11">
        <v>0</v>
      </c>
      <c r="M184" s="11">
        <v>100</v>
      </c>
      <c r="N184" s="11">
        <v>100</v>
      </c>
      <c r="O184" s="11">
        <v>100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</row>
    <row r="185" spans="1:24" x14ac:dyDescent="0.25">
      <c r="A185" s="1"/>
      <c r="B185" s="2">
        <v>24</v>
      </c>
      <c r="C185" s="2">
        <v>6</v>
      </c>
      <c r="D185" s="2">
        <v>0</v>
      </c>
      <c r="E185" s="2">
        <v>0</v>
      </c>
      <c r="F185" s="11">
        <v>32</v>
      </c>
      <c r="G185" s="11">
        <v>0</v>
      </c>
      <c r="H185" s="11">
        <v>34</v>
      </c>
      <c r="I185" s="11">
        <v>18</v>
      </c>
      <c r="J185" s="11">
        <v>0</v>
      </c>
      <c r="K185" s="11">
        <v>50</v>
      </c>
      <c r="L185" s="11">
        <v>0</v>
      </c>
      <c r="M185" s="11">
        <v>0</v>
      </c>
      <c r="N185" s="11">
        <v>0</v>
      </c>
      <c r="O185" s="11">
        <v>0</v>
      </c>
      <c r="P185" s="11">
        <v>12</v>
      </c>
      <c r="Q185" s="11">
        <v>21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</row>
    <row r="186" spans="1:24" x14ac:dyDescent="0.25">
      <c r="A186" s="1"/>
      <c r="B186" s="2">
        <v>0</v>
      </c>
      <c r="C186" s="2">
        <v>0</v>
      </c>
      <c r="D186" s="2">
        <v>0</v>
      </c>
      <c r="E186" s="2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200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</row>
    <row r="187" spans="1:24" x14ac:dyDescent="0.25">
      <c r="A187" s="1"/>
      <c r="B187" s="2">
        <v>144</v>
      </c>
      <c r="C187" s="2">
        <v>0</v>
      </c>
      <c r="D187" s="2">
        <v>0</v>
      </c>
      <c r="E187" s="2">
        <v>0</v>
      </c>
      <c r="F187" s="11">
        <v>208</v>
      </c>
      <c r="G187" s="11">
        <v>0</v>
      </c>
      <c r="H187" s="11">
        <v>208</v>
      </c>
      <c r="I187" s="11">
        <v>64</v>
      </c>
      <c r="J187" s="11">
        <v>352</v>
      </c>
      <c r="K187" s="11">
        <v>600</v>
      </c>
      <c r="L187" s="11">
        <v>0</v>
      </c>
      <c r="M187" s="11">
        <v>96</v>
      </c>
      <c r="N187" s="11">
        <v>0</v>
      </c>
      <c r="O187" s="11">
        <v>0</v>
      </c>
      <c r="P187" s="11">
        <v>132</v>
      </c>
      <c r="Q187" s="11">
        <v>36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</row>
    <row r="188" spans="1:24" x14ac:dyDescent="0.25">
      <c r="A188" s="1"/>
      <c r="B188" s="2">
        <v>108</v>
      </c>
      <c r="C188" s="2">
        <v>0</v>
      </c>
      <c r="D188" s="2">
        <v>0</v>
      </c>
      <c r="E188" s="2">
        <v>0</v>
      </c>
      <c r="F188" s="11">
        <v>156</v>
      </c>
      <c r="G188" s="11">
        <v>0</v>
      </c>
      <c r="H188" s="11">
        <v>156</v>
      </c>
      <c r="I188" s="11">
        <v>48</v>
      </c>
      <c r="J188" s="11">
        <v>264</v>
      </c>
      <c r="K188" s="11">
        <v>170</v>
      </c>
      <c r="L188" s="11">
        <v>0</v>
      </c>
      <c r="M188" s="11">
        <v>72</v>
      </c>
      <c r="N188" s="11">
        <v>0</v>
      </c>
      <c r="O188" s="11">
        <v>0</v>
      </c>
      <c r="P188" s="11">
        <v>99</v>
      </c>
      <c r="Q188" s="11">
        <v>27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</row>
    <row r="189" spans="1:24" x14ac:dyDescent="0.25">
      <c r="A189" s="1"/>
      <c r="B189" s="2">
        <v>40</v>
      </c>
      <c r="C189" s="2">
        <v>0</v>
      </c>
      <c r="D189" s="2">
        <v>0</v>
      </c>
      <c r="E189" s="2">
        <v>0</v>
      </c>
      <c r="F189" s="11">
        <v>90</v>
      </c>
      <c r="G189" s="11">
        <v>0</v>
      </c>
      <c r="H189" s="11">
        <v>156</v>
      </c>
      <c r="I189" s="11">
        <v>48</v>
      </c>
      <c r="J189" s="11">
        <v>100</v>
      </c>
      <c r="K189" s="11">
        <v>250</v>
      </c>
      <c r="L189" s="11">
        <v>0</v>
      </c>
      <c r="M189" s="11">
        <v>72</v>
      </c>
      <c r="N189" s="11">
        <v>0</v>
      </c>
      <c r="O189" s="11">
        <v>0</v>
      </c>
      <c r="P189" s="11">
        <v>99</v>
      </c>
      <c r="Q189" s="11">
        <v>12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</row>
    <row r="190" spans="1:24" x14ac:dyDescent="0.25">
      <c r="A190" s="1"/>
      <c r="B190" s="2">
        <v>68</v>
      </c>
      <c r="C190" s="2">
        <v>0</v>
      </c>
      <c r="D190" s="2">
        <v>0</v>
      </c>
      <c r="E190" s="2">
        <v>0</v>
      </c>
      <c r="F190" s="11">
        <v>66</v>
      </c>
      <c r="G190" s="11">
        <v>0</v>
      </c>
      <c r="H190" s="11">
        <v>0</v>
      </c>
      <c r="I190" s="11">
        <v>0</v>
      </c>
      <c r="J190" s="11">
        <v>164</v>
      </c>
      <c r="K190" s="11">
        <v>88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</row>
    <row r="191" spans="1:24" x14ac:dyDescent="0.25">
      <c r="A191" s="1"/>
      <c r="B191" s="2">
        <v>144</v>
      </c>
      <c r="C191" s="2">
        <v>0</v>
      </c>
      <c r="D191" s="2">
        <v>0</v>
      </c>
      <c r="E191" s="2">
        <v>0</v>
      </c>
      <c r="F191" s="11">
        <v>208</v>
      </c>
      <c r="G191" s="11">
        <v>0</v>
      </c>
      <c r="H191" s="11">
        <v>208</v>
      </c>
      <c r="I191" s="11">
        <v>64</v>
      </c>
      <c r="J191" s="11">
        <v>352</v>
      </c>
      <c r="K191" s="11">
        <v>440</v>
      </c>
      <c r="L191" s="11">
        <v>0</v>
      </c>
      <c r="M191" s="11">
        <v>96</v>
      </c>
      <c r="N191" s="11">
        <v>0</v>
      </c>
      <c r="O191" s="11">
        <v>0</v>
      </c>
      <c r="P191" s="11">
        <v>132</v>
      </c>
      <c r="Q191" s="11">
        <v>36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</row>
    <row r="192" spans="1:24" x14ac:dyDescent="0.25">
      <c r="A192" s="1"/>
      <c r="B192" s="2">
        <v>36</v>
      </c>
      <c r="C192" s="2">
        <v>0</v>
      </c>
      <c r="D192" s="2">
        <v>0</v>
      </c>
      <c r="E192" s="2">
        <v>0</v>
      </c>
      <c r="F192" s="11">
        <v>90</v>
      </c>
      <c r="G192" s="11">
        <v>0</v>
      </c>
      <c r="H192" s="11">
        <v>85</v>
      </c>
      <c r="I192" s="11">
        <v>16</v>
      </c>
      <c r="J192" s="11">
        <v>88</v>
      </c>
      <c r="K192" s="11">
        <v>110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9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</row>
    <row r="193" spans="1:24" x14ac:dyDescent="0.25">
      <c r="A193" s="1"/>
      <c r="B193" s="2">
        <v>105</v>
      </c>
      <c r="C193" s="2">
        <v>0</v>
      </c>
      <c r="D193" s="2">
        <v>0</v>
      </c>
      <c r="E193" s="2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</row>
    <row r="194" spans="1:24" x14ac:dyDescent="0.25">
      <c r="A194" s="1"/>
      <c r="B194" s="2">
        <v>0</v>
      </c>
      <c r="C194" s="2">
        <v>0</v>
      </c>
      <c r="D194" s="2">
        <v>0</v>
      </c>
      <c r="E194" s="2">
        <v>0</v>
      </c>
      <c r="F194" s="11">
        <v>66</v>
      </c>
      <c r="G194" s="11">
        <v>0</v>
      </c>
      <c r="H194" s="11">
        <v>71</v>
      </c>
      <c r="I194" s="11">
        <v>32</v>
      </c>
      <c r="J194" s="11">
        <v>176</v>
      </c>
      <c r="K194" s="11">
        <v>220</v>
      </c>
      <c r="L194" s="11">
        <v>0</v>
      </c>
      <c r="M194" s="11">
        <v>72</v>
      </c>
      <c r="N194" s="11">
        <v>0</v>
      </c>
      <c r="O194" s="11">
        <v>0</v>
      </c>
      <c r="P194" s="11">
        <v>84</v>
      </c>
      <c r="Q194" s="11">
        <v>25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</row>
    <row r="195" spans="1:24" x14ac:dyDescent="0.25">
      <c r="A195" s="1"/>
      <c r="B195" s="2">
        <v>0</v>
      </c>
      <c r="C195" s="2">
        <v>0</v>
      </c>
      <c r="D195" s="2">
        <v>0</v>
      </c>
      <c r="E195" s="2">
        <v>1056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528</v>
      </c>
      <c r="S195" s="11">
        <v>307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</row>
    <row r="196" spans="1:24" x14ac:dyDescent="0.25">
      <c r="A196" s="1"/>
      <c r="B196" s="2">
        <v>0</v>
      </c>
      <c r="C196" s="2">
        <v>0</v>
      </c>
      <c r="D196" s="2">
        <v>0</v>
      </c>
      <c r="E196" s="2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8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</row>
    <row r="197" spans="1:24" x14ac:dyDescent="0.25">
      <c r="A197" s="1"/>
      <c r="B197" s="2">
        <v>0</v>
      </c>
      <c r="C197" s="2">
        <v>0</v>
      </c>
      <c r="D197" s="2">
        <v>0</v>
      </c>
      <c r="E197" s="2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221</v>
      </c>
      <c r="U197" s="11">
        <v>0</v>
      </c>
      <c r="V197" s="11">
        <v>0</v>
      </c>
      <c r="W197" s="11">
        <v>0</v>
      </c>
      <c r="X197" s="11">
        <v>0</v>
      </c>
    </row>
    <row r="198" spans="1:24" x14ac:dyDescent="0.25">
      <c r="A198" s="1"/>
      <c r="B198" s="2">
        <v>0</v>
      </c>
      <c r="C198" s="2">
        <v>0</v>
      </c>
      <c r="D198" s="2">
        <v>0</v>
      </c>
      <c r="E198" s="2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99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</row>
    <row r="199" spans="1:24" x14ac:dyDescent="0.25">
      <c r="A199" s="1"/>
      <c r="B199" s="2">
        <v>0</v>
      </c>
      <c r="C199" s="2">
        <v>0</v>
      </c>
      <c r="D199" s="2">
        <v>0</v>
      </c>
      <c r="E199" s="2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-99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</row>
    <row r="200" spans="1:24" x14ac:dyDescent="0.25">
      <c r="A200" s="1"/>
      <c r="B200" s="2">
        <v>0</v>
      </c>
      <c r="C200" s="2">
        <v>0</v>
      </c>
      <c r="D200" s="2">
        <v>0</v>
      </c>
      <c r="E200" s="2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75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</row>
    <row r="201" spans="1:24" x14ac:dyDescent="0.25">
      <c r="A201" s="1"/>
      <c r="B201" s="2">
        <v>0</v>
      </c>
      <c r="C201" s="2">
        <v>0</v>
      </c>
      <c r="D201" s="2">
        <v>0</v>
      </c>
      <c r="E201" s="2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225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</row>
    <row r="202" spans="1:24" x14ac:dyDescent="0.25">
      <c r="A202" s="1"/>
      <c r="B202" s="2">
        <v>123</v>
      </c>
      <c r="C202" s="2">
        <v>0</v>
      </c>
      <c r="D202" s="2">
        <v>0</v>
      </c>
      <c r="E202" s="2">
        <v>0</v>
      </c>
      <c r="F202" s="11">
        <v>165</v>
      </c>
      <c r="G202" s="11">
        <v>0</v>
      </c>
      <c r="H202" s="11">
        <v>165</v>
      </c>
      <c r="I202" s="11">
        <v>32</v>
      </c>
      <c r="J202" s="11">
        <v>0</v>
      </c>
      <c r="K202" s="11">
        <v>0</v>
      </c>
      <c r="L202" s="11">
        <v>0</v>
      </c>
      <c r="M202" s="11">
        <v>82</v>
      </c>
      <c r="N202" s="11">
        <v>0</v>
      </c>
      <c r="O202" s="11">
        <v>0</v>
      </c>
      <c r="P202" s="11">
        <v>34</v>
      </c>
      <c r="Q202" s="11">
        <v>9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</row>
    <row r="203" spans="1:24" x14ac:dyDescent="0.25">
      <c r="A203" s="1"/>
      <c r="B203" s="2">
        <v>0</v>
      </c>
      <c r="C203" s="2">
        <v>0</v>
      </c>
      <c r="D203" s="2">
        <v>0</v>
      </c>
      <c r="E203" s="2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2000</v>
      </c>
      <c r="K203" s="11">
        <v>2000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</row>
    <row r="204" spans="1:24" x14ac:dyDescent="0.25">
      <c r="A204" s="1"/>
      <c r="B204" s="2">
        <v>57</v>
      </c>
      <c r="C204" s="2">
        <v>0</v>
      </c>
      <c r="D204" s="2">
        <v>0</v>
      </c>
      <c r="E204" s="2">
        <v>0</v>
      </c>
      <c r="F204" s="11">
        <v>95</v>
      </c>
      <c r="G204" s="11">
        <v>0</v>
      </c>
      <c r="H204" s="11">
        <v>95</v>
      </c>
      <c r="I204" s="11">
        <v>48</v>
      </c>
      <c r="J204" s="11">
        <v>440</v>
      </c>
      <c r="K204" s="11">
        <v>550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36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</row>
    <row r="205" spans="1:24" x14ac:dyDescent="0.25">
      <c r="A205" s="1"/>
      <c r="B205" s="2">
        <v>0</v>
      </c>
      <c r="C205" s="2">
        <v>0</v>
      </c>
      <c r="D205" s="2">
        <v>0</v>
      </c>
      <c r="E205" s="2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38</v>
      </c>
      <c r="N205" s="11">
        <v>131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</row>
    <row r="206" spans="1:24" x14ac:dyDescent="0.25">
      <c r="A206" s="1"/>
      <c r="B206" s="2">
        <v>0</v>
      </c>
      <c r="C206" s="2">
        <v>50</v>
      </c>
      <c r="D206" s="2">
        <v>150</v>
      </c>
      <c r="E206" s="2">
        <v>0</v>
      </c>
      <c r="F206" s="11">
        <v>0</v>
      </c>
      <c r="G206" s="11">
        <v>0</v>
      </c>
      <c r="H206" s="11">
        <v>0</v>
      </c>
      <c r="I206" s="11">
        <v>150</v>
      </c>
      <c r="J206" s="11">
        <v>0</v>
      </c>
      <c r="K206" s="11">
        <v>0</v>
      </c>
      <c r="L206" s="11">
        <v>0</v>
      </c>
      <c r="M206" s="11">
        <v>200</v>
      </c>
      <c r="N206" s="11">
        <v>0</v>
      </c>
      <c r="O206" s="11">
        <v>0</v>
      </c>
      <c r="P206" s="11">
        <v>0</v>
      </c>
      <c r="Q206" s="11">
        <v>0</v>
      </c>
      <c r="R206" s="11">
        <v>110</v>
      </c>
      <c r="S206" s="11">
        <v>0</v>
      </c>
      <c r="T206" s="11">
        <v>0</v>
      </c>
      <c r="U206" s="11">
        <v>100</v>
      </c>
      <c r="V206" s="11">
        <v>0</v>
      </c>
      <c r="W206" s="11">
        <v>0</v>
      </c>
      <c r="X206" s="11">
        <v>0</v>
      </c>
    </row>
    <row r="207" spans="1:24" x14ac:dyDescent="0.25">
      <c r="A207" s="1"/>
      <c r="B207" s="2">
        <v>0</v>
      </c>
      <c r="C207" s="2">
        <v>0</v>
      </c>
      <c r="D207" s="2">
        <v>150</v>
      </c>
      <c r="E207" s="2">
        <v>0</v>
      </c>
      <c r="F207" s="11">
        <v>0</v>
      </c>
      <c r="G207" s="11">
        <v>0</v>
      </c>
      <c r="H207" s="11">
        <v>0</v>
      </c>
      <c r="I207" s="11">
        <v>150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90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</row>
    <row r="208" spans="1:24" x14ac:dyDescent="0.25">
      <c r="A208" s="1"/>
      <c r="B208" s="2">
        <v>0</v>
      </c>
      <c r="C208" s="2">
        <v>0</v>
      </c>
      <c r="D208" s="2">
        <v>0</v>
      </c>
      <c r="E208" s="2">
        <v>0</v>
      </c>
      <c r="F208" s="11">
        <v>500</v>
      </c>
      <c r="G208" s="11">
        <v>0</v>
      </c>
      <c r="H208" s="11">
        <v>0</v>
      </c>
      <c r="I208" s="11">
        <v>0</v>
      </c>
      <c r="J208" s="11">
        <v>0</v>
      </c>
      <c r="K208" s="11">
        <v>500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</row>
    <row r="209" spans="1:24" x14ac:dyDescent="0.25">
      <c r="A209" s="1"/>
      <c r="B209" s="2">
        <v>0</v>
      </c>
      <c r="C209" s="2">
        <v>100</v>
      </c>
      <c r="D209" s="2">
        <v>300</v>
      </c>
      <c r="E209" s="2">
        <v>0</v>
      </c>
      <c r="F209" s="11">
        <v>0</v>
      </c>
      <c r="G209" s="11">
        <v>500</v>
      </c>
      <c r="H209" s="11">
        <v>0</v>
      </c>
      <c r="I209" s="11">
        <v>100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250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100</v>
      </c>
      <c r="V209" s="11">
        <v>0</v>
      </c>
      <c r="W209" s="11">
        <v>0</v>
      </c>
      <c r="X209" s="11">
        <v>0</v>
      </c>
    </row>
    <row r="210" spans="1:24" x14ac:dyDescent="0.25">
      <c r="A210" s="1"/>
      <c r="B210" s="2">
        <v>50</v>
      </c>
      <c r="C210" s="2">
        <v>0</v>
      </c>
      <c r="D210" s="2">
        <v>0</v>
      </c>
      <c r="E210" s="2">
        <v>0</v>
      </c>
      <c r="F210" s="11">
        <v>70</v>
      </c>
      <c r="G210" s="11">
        <v>0</v>
      </c>
      <c r="H210" s="11">
        <v>48</v>
      </c>
      <c r="I210" s="11">
        <v>20</v>
      </c>
      <c r="J210" s="11">
        <v>56</v>
      </c>
      <c r="K210" s="11">
        <v>150</v>
      </c>
      <c r="L210" s="11">
        <v>0</v>
      </c>
      <c r="M210" s="11">
        <v>0</v>
      </c>
      <c r="N210" s="11">
        <v>29</v>
      </c>
      <c r="O210" s="11">
        <v>0</v>
      </c>
      <c r="P210" s="11">
        <v>11</v>
      </c>
      <c r="Q210" s="11">
        <v>12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5</v>
      </c>
      <c r="X210" s="11">
        <v>0</v>
      </c>
    </row>
    <row r="211" spans="1:24" x14ac:dyDescent="0.25">
      <c r="A211" s="1"/>
      <c r="B211" s="2">
        <v>0</v>
      </c>
      <c r="C211" s="2">
        <v>0</v>
      </c>
      <c r="D211" s="2">
        <v>300</v>
      </c>
      <c r="E211" s="2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</row>
    <row r="212" spans="1:24" x14ac:dyDescent="0.25">
      <c r="A212" s="1"/>
      <c r="B212" s="2">
        <v>0</v>
      </c>
      <c r="C212" s="2">
        <v>200</v>
      </c>
      <c r="D212" s="2">
        <v>100</v>
      </c>
      <c r="E212" s="2">
        <v>0</v>
      </c>
      <c r="F212" s="11">
        <v>200</v>
      </c>
      <c r="G212" s="11">
        <v>200</v>
      </c>
      <c r="H212" s="11">
        <v>200</v>
      </c>
      <c r="I212" s="11">
        <v>100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</row>
    <row r="213" spans="1:24" x14ac:dyDescent="0.25">
      <c r="A213" s="1"/>
      <c r="B213" s="2">
        <v>0</v>
      </c>
      <c r="C213" s="2">
        <v>0</v>
      </c>
      <c r="D213" s="2">
        <v>0</v>
      </c>
      <c r="E213" s="2">
        <v>0</v>
      </c>
      <c r="F213" s="11">
        <v>150</v>
      </c>
      <c r="G213" s="11">
        <v>0</v>
      </c>
      <c r="H213" s="11">
        <v>50</v>
      </c>
      <c r="I213" s="11">
        <v>150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50</v>
      </c>
      <c r="X213" s="11">
        <v>0</v>
      </c>
    </row>
    <row r="214" spans="1:24" x14ac:dyDescent="0.25">
      <c r="A214" s="1"/>
      <c r="B214" s="2">
        <v>0</v>
      </c>
      <c r="C214" s="2">
        <v>0</v>
      </c>
      <c r="D214" s="2">
        <v>150</v>
      </c>
      <c r="E214" s="2">
        <v>0</v>
      </c>
      <c r="F214" s="11">
        <v>150</v>
      </c>
      <c r="G214" s="11">
        <v>0</v>
      </c>
      <c r="H214" s="11">
        <v>50</v>
      </c>
      <c r="I214" s="11">
        <v>0</v>
      </c>
      <c r="J214" s="11">
        <v>0</v>
      </c>
      <c r="K214" s="11">
        <v>300</v>
      </c>
      <c r="L214" s="11">
        <v>0</v>
      </c>
      <c r="M214" s="11">
        <v>50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40</v>
      </c>
      <c r="X214" s="11">
        <v>0</v>
      </c>
    </row>
    <row r="215" spans="1:24" x14ac:dyDescent="0.25">
      <c r="A215" s="1"/>
      <c r="B215" s="2">
        <v>0</v>
      </c>
      <c r="C215" s="2">
        <v>0</v>
      </c>
      <c r="D215" s="2">
        <v>150</v>
      </c>
      <c r="E215" s="2">
        <v>0</v>
      </c>
      <c r="F215" s="11">
        <v>0</v>
      </c>
      <c r="G215" s="11">
        <v>0</v>
      </c>
      <c r="H215" s="11">
        <v>50</v>
      </c>
      <c r="I215" s="11">
        <v>150</v>
      </c>
      <c r="J215" s="11">
        <v>0</v>
      </c>
      <c r="K215" s="11">
        <v>300</v>
      </c>
      <c r="L215" s="11">
        <v>0</v>
      </c>
      <c r="M215" s="11">
        <v>50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60</v>
      </c>
      <c r="X215" s="11">
        <v>0</v>
      </c>
    </row>
    <row r="216" spans="1:24" x14ac:dyDescent="0.25">
      <c r="A216" s="1"/>
      <c r="B216" s="2">
        <v>0</v>
      </c>
      <c r="C216" s="2">
        <v>0</v>
      </c>
      <c r="D216" s="2">
        <v>150</v>
      </c>
      <c r="E216" s="2">
        <v>0</v>
      </c>
      <c r="F216" s="11">
        <v>0</v>
      </c>
      <c r="G216" s="11">
        <v>100</v>
      </c>
      <c r="H216" s="11">
        <v>0</v>
      </c>
      <c r="I216" s="11">
        <v>600</v>
      </c>
      <c r="J216" s="11">
        <v>0</v>
      </c>
      <c r="K216" s="11">
        <v>1000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100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</row>
    <row r="217" spans="1:24" x14ac:dyDescent="0.25">
      <c r="A217" s="1"/>
      <c r="B217" s="2">
        <v>-48</v>
      </c>
      <c r="C217" s="2">
        <v>0</v>
      </c>
      <c r="D217" s="2">
        <v>0</v>
      </c>
      <c r="E217" s="2">
        <v>0</v>
      </c>
      <c r="F217" s="11">
        <v>-42</v>
      </c>
      <c r="G217" s="11">
        <v>0</v>
      </c>
      <c r="H217" s="11">
        <v>-37</v>
      </c>
      <c r="I217" s="11">
        <v>-20</v>
      </c>
      <c r="J217" s="11">
        <v>-56</v>
      </c>
      <c r="K217" s="11">
        <v>-150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-12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-5</v>
      </c>
      <c r="X217" s="11">
        <v>0</v>
      </c>
    </row>
    <row r="218" spans="1:24" x14ac:dyDescent="0.25">
      <c r="A218" s="1"/>
      <c r="B218" s="2">
        <v>160</v>
      </c>
      <c r="C218" s="2">
        <v>0</v>
      </c>
      <c r="D218" s="2">
        <v>0</v>
      </c>
      <c r="E218" s="2">
        <v>0</v>
      </c>
      <c r="F218" s="11">
        <v>100</v>
      </c>
      <c r="G218" s="11">
        <v>0</v>
      </c>
      <c r="H218" s="11">
        <v>200</v>
      </c>
      <c r="I218" s="11">
        <v>0</v>
      </c>
      <c r="J218" s="11">
        <v>400</v>
      </c>
      <c r="K218" s="11">
        <v>200</v>
      </c>
      <c r="L218" s="11">
        <v>0</v>
      </c>
      <c r="M218" s="11">
        <v>0</v>
      </c>
      <c r="N218" s="11">
        <v>0</v>
      </c>
      <c r="O218" s="11">
        <v>50</v>
      </c>
      <c r="P218" s="11">
        <v>131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</row>
    <row r="219" spans="1:24" x14ac:dyDescent="0.25">
      <c r="A219" s="1"/>
      <c r="B219" s="2">
        <v>40</v>
      </c>
      <c r="C219" s="2">
        <v>0</v>
      </c>
      <c r="D219" s="2">
        <v>0</v>
      </c>
      <c r="E219" s="2">
        <v>0</v>
      </c>
      <c r="F219" s="11">
        <v>100</v>
      </c>
      <c r="G219" s="11">
        <v>0</v>
      </c>
      <c r="H219" s="11">
        <v>0</v>
      </c>
      <c r="I219" s="11">
        <v>0</v>
      </c>
      <c r="J219" s="11">
        <v>0</v>
      </c>
      <c r="K219" s="11">
        <v>400</v>
      </c>
      <c r="L219" s="11">
        <v>0</v>
      </c>
      <c r="M219" s="11">
        <v>0</v>
      </c>
      <c r="N219" s="11">
        <v>0</v>
      </c>
      <c r="O219" s="11">
        <v>110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</row>
    <row r="220" spans="1:24" x14ac:dyDescent="0.25">
      <c r="A220" s="1"/>
      <c r="B220" s="2">
        <v>0</v>
      </c>
      <c r="C220" s="2">
        <v>0</v>
      </c>
      <c r="D220" s="2">
        <v>75</v>
      </c>
      <c r="E220" s="2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800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</row>
    <row r="221" spans="1:24" x14ac:dyDescent="0.25">
      <c r="A221" s="1"/>
      <c r="B221" s="2">
        <v>40</v>
      </c>
      <c r="C221" s="2">
        <v>80</v>
      </c>
      <c r="D221" s="2">
        <v>0</v>
      </c>
      <c r="E221" s="2">
        <v>0</v>
      </c>
      <c r="F221" s="11">
        <v>350</v>
      </c>
      <c r="G221" s="11">
        <v>80</v>
      </c>
      <c r="H221" s="11">
        <v>300</v>
      </c>
      <c r="I221" s="11">
        <v>200</v>
      </c>
      <c r="J221" s="11">
        <v>300</v>
      </c>
      <c r="K221" s="11">
        <v>300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</row>
    <row r="222" spans="1:24" x14ac:dyDescent="0.25">
      <c r="A222" s="1"/>
      <c r="B222" s="2">
        <v>0</v>
      </c>
      <c r="C222" s="2">
        <v>0</v>
      </c>
      <c r="D222" s="2">
        <v>0</v>
      </c>
      <c r="E222" s="2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200</v>
      </c>
      <c r="N222" s="11">
        <v>100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</row>
    <row r="223" spans="1:24" x14ac:dyDescent="0.25">
      <c r="A223" s="1"/>
      <c r="B223" s="2">
        <v>160</v>
      </c>
      <c r="C223" s="2">
        <v>0</v>
      </c>
      <c r="D223" s="2">
        <v>0</v>
      </c>
      <c r="E223" s="2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</row>
    <row r="224" spans="1:24" x14ac:dyDescent="0.25">
      <c r="A224" s="1"/>
      <c r="B224" s="2">
        <v>0</v>
      </c>
      <c r="C224" s="2">
        <v>0</v>
      </c>
      <c r="D224" s="2">
        <v>250</v>
      </c>
      <c r="E224" s="2">
        <v>0</v>
      </c>
      <c r="F224" s="11">
        <v>440</v>
      </c>
      <c r="G224" s="11">
        <v>80</v>
      </c>
      <c r="H224" s="11">
        <v>0</v>
      </c>
      <c r="I224" s="11">
        <v>100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</row>
    <row r="225" spans="1:24" x14ac:dyDescent="0.25">
      <c r="A225" s="1"/>
      <c r="B225" s="2">
        <v>0</v>
      </c>
      <c r="C225" s="2">
        <v>80</v>
      </c>
      <c r="D225" s="2">
        <v>0</v>
      </c>
      <c r="E225" s="2">
        <v>0</v>
      </c>
      <c r="F225" s="11">
        <v>0</v>
      </c>
      <c r="G225" s="11">
        <v>0</v>
      </c>
      <c r="H225" s="11">
        <v>360</v>
      </c>
      <c r="I225" s="11">
        <v>140</v>
      </c>
      <c r="J225" s="11">
        <v>600</v>
      </c>
      <c r="K225" s="11">
        <v>700</v>
      </c>
      <c r="L225" s="11">
        <v>0</v>
      </c>
      <c r="M225" s="11">
        <v>200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</row>
    <row r="226" spans="1:24" x14ac:dyDescent="0.25">
      <c r="A226" s="1"/>
      <c r="B226" s="2">
        <v>165</v>
      </c>
      <c r="C226" s="2">
        <v>0</v>
      </c>
      <c r="D226" s="2">
        <v>0</v>
      </c>
      <c r="E226" s="2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</row>
    <row r="227" spans="1:24" x14ac:dyDescent="0.25">
      <c r="A227" s="1"/>
      <c r="B227" s="2">
        <v>85</v>
      </c>
      <c r="C227" s="2">
        <v>0</v>
      </c>
      <c r="D227" s="2">
        <v>0</v>
      </c>
      <c r="E227" s="2">
        <v>0</v>
      </c>
      <c r="F227" s="11">
        <v>200</v>
      </c>
      <c r="G227" s="11">
        <v>0</v>
      </c>
      <c r="H227" s="11">
        <v>200</v>
      </c>
      <c r="I227" s="11">
        <v>200</v>
      </c>
      <c r="J227" s="11">
        <v>300</v>
      </c>
      <c r="K227" s="11">
        <v>300</v>
      </c>
      <c r="L227" s="11">
        <v>0</v>
      </c>
      <c r="M227" s="11">
        <v>100</v>
      </c>
      <c r="N227" s="11">
        <v>0</v>
      </c>
      <c r="O227" s="11">
        <v>0</v>
      </c>
      <c r="P227" s="11">
        <v>0</v>
      </c>
      <c r="Q227" s="11">
        <v>50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</row>
    <row r="228" spans="1:24" x14ac:dyDescent="0.25">
      <c r="A228" s="1"/>
      <c r="B228" s="2">
        <v>250</v>
      </c>
      <c r="C228" s="2">
        <v>0</v>
      </c>
      <c r="D228" s="2">
        <v>100</v>
      </c>
      <c r="E228" s="2">
        <v>0</v>
      </c>
      <c r="F228" s="11">
        <v>0</v>
      </c>
      <c r="G228" s="11">
        <v>0</v>
      </c>
      <c r="H228" s="11">
        <v>300</v>
      </c>
      <c r="I228" s="11">
        <v>100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</row>
    <row r="229" spans="1:24" x14ac:dyDescent="0.25">
      <c r="A229" s="1"/>
      <c r="B229" s="2">
        <v>0</v>
      </c>
      <c r="C229" s="2">
        <v>0</v>
      </c>
      <c r="D229" s="2">
        <v>0</v>
      </c>
      <c r="E229" s="2">
        <v>0</v>
      </c>
      <c r="F229" s="11">
        <v>400</v>
      </c>
      <c r="G229" s="11">
        <v>50</v>
      </c>
      <c r="H229" s="11">
        <v>0</v>
      </c>
      <c r="I229" s="11">
        <v>100</v>
      </c>
      <c r="J229" s="11">
        <v>0</v>
      </c>
      <c r="K229" s="11">
        <v>300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100</v>
      </c>
      <c r="X229" s="11">
        <v>0</v>
      </c>
    </row>
    <row r="230" spans="1:24" x14ac:dyDescent="0.25">
      <c r="A230" s="1"/>
      <c r="B230" s="2">
        <v>140</v>
      </c>
      <c r="C230" s="2">
        <v>0</v>
      </c>
      <c r="D230" s="2">
        <v>100</v>
      </c>
      <c r="E230" s="2">
        <v>0</v>
      </c>
      <c r="F230" s="11">
        <v>300</v>
      </c>
      <c r="G230" s="11">
        <v>0</v>
      </c>
      <c r="H230" s="11">
        <v>300</v>
      </c>
      <c r="I230" s="11">
        <v>300</v>
      </c>
      <c r="J230" s="11">
        <v>500</v>
      </c>
      <c r="K230" s="11">
        <v>300</v>
      </c>
      <c r="L230" s="11">
        <v>0</v>
      </c>
      <c r="M230" s="11">
        <v>100</v>
      </c>
      <c r="N230" s="11">
        <v>0</v>
      </c>
      <c r="O230" s="11">
        <v>0</v>
      </c>
      <c r="P230" s="11">
        <v>0</v>
      </c>
      <c r="Q230" s="11">
        <v>20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</row>
    <row r="231" spans="1:24" x14ac:dyDescent="0.25">
      <c r="A231" s="1"/>
      <c r="B231" s="2">
        <v>160</v>
      </c>
      <c r="C231" s="2">
        <v>0</v>
      </c>
      <c r="D231" s="2">
        <v>0</v>
      </c>
      <c r="E231" s="2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</row>
    <row r="232" spans="1:24" x14ac:dyDescent="0.25">
      <c r="A232" s="1"/>
      <c r="B232" s="2">
        <v>0</v>
      </c>
      <c r="C232" s="2">
        <v>70</v>
      </c>
      <c r="D232" s="2">
        <v>100</v>
      </c>
      <c r="E232" s="2">
        <v>0</v>
      </c>
      <c r="F232" s="11">
        <v>50</v>
      </c>
      <c r="G232" s="11">
        <v>100</v>
      </c>
      <c r="H232" s="11">
        <v>50</v>
      </c>
      <c r="I232" s="11">
        <v>0</v>
      </c>
      <c r="J232" s="11">
        <v>200</v>
      </c>
      <c r="K232" s="11">
        <v>200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30</v>
      </c>
      <c r="R232" s="11">
        <v>100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</row>
    <row r="233" spans="1:24" x14ac:dyDescent="0.25">
      <c r="A233" s="1"/>
      <c r="B233" s="2">
        <v>0</v>
      </c>
      <c r="C233" s="2">
        <v>0</v>
      </c>
      <c r="D233" s="2">
        <v>0</v>
      </c>
      <c r="E233" s="2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600</v>
      </c>
      <c r="K233" s="11">
        <v>1000</v>
      </c>
      <c r="L233" s="11">
        <v>0</v>
      </c>
      <c r="M233" s="11">
        <v>0</v>
      </c>
      <c r="N233" s="11">
        <v>200</v>
      </c>
      <c r="O233" s="11">
        <v>0</v>
      </c>
      <c r="P233" s="11">
        <v>0</v>
      </c>
      <c r="Q233" s="11">
        <v>80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</row>
    <row r="234" spans="1:24" x14ac:dyDescent="0.25">
      <c r="A234" s="1"/>
      <c r="B234" s="2">
        <v>0</v>
      </c>
      <c r="C234" s="2">
        <v>0</v>
      </c>
      <c r="D234" s="2">
        <v>-77</v>
      </c>
      <c r="E234" s="2">
        <v>0</v>
      </c>
      <c r="F234" s="11">
        <v>0</v>
      </c>
      <c r="G234" s="11">
        <v>0</v>
      </c>
      <c r="H234" s="11">
        <v>-200</v>
      </c>
      <c r="I234" s="11">
        <v>-483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-180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</row>
    <row r="235" spans="1:24" x14ac:dyDescent="0.25">
      <c r="A235" s="1"/>
      <c r="B235" s="2">
        <v>-60</v>
      </c>
      <c r="C235" s="2">
        <v>0</v>
      </c>
      <c r="D235" s="2">
        <v>-208</v>
      </c>
      <c r="E235" s="2">
        <v>0</v>
      </c>
      <c r="F235" s="11">
        <v>0</v>
      </c>
      <c r="G235" s="11">
        <v>0</v>
      </c>
      <c r="H235" s="11">
        <v>-123</v>
      </c>
      <c r="I235" s="11">
        <v>-188</v>
      </c>
      <c r="J235" s="11">
        <v>-370</v>
      </c>
      <c r="K235" s="11">
        <v>-797</v>
      </c>
      <c r="L235" s="11">
        <v>0</v>
      </c>
      <c r="M235" s="11">
        <v>-77</v>
      </c>
      <c r="N235" s="11">
        <v>0</v>
      </c>
      <c r="O235" s="11">
        <v>0</v>
      </c>
      <c r="P235" s="11">
        <v>0</v>
      </c>
      <c r="Q235" s="11">
        <v>-46</v>
      </c>
      <c r="R235" s="11">
        <v>-26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</row>
    <row r="236" spans="1:24" x14ac:dyDescent="0.25">
      <c r="A236" s="1"/>
      <c r="B236" s="2">
        <v>-75</v>
      </c>
      <c r="C236" s="2">
        <v>0</v>
      </c>
      <c r="D236" s="2">
        <v>-15</v>
      </c>
      <c r="E236" s="2">
        <v>-18</v>
      </c>
      <c r="F236" s="11">
        <v>-470</v>
      </c>
      <c r="G236" s="11">
        <v>-146</v>
      </c>
      <c r="H236" s="11">
        <v>-173</v>
      </c>
      <c r="I236" s="11">
        <v>0</v>
      </c>
      <c r="J236" s="11">
        <v>-46</v>
      </c>
      <c r="K236" s="11">
        <v>-13</v>
      </c>
      <c r="L236" s="11">
        <v>0</v>
      </c>
      <c r="M236" s="11">
        <v>0</v>
      </c>
      <c r="N236" s="11">
        <v>0</v>
      </c>
      <c r="O236" s="11">
        <v>-77</v>
      </c>
      <c r="P236" s="11">
        <v>0</v>
      </c>
      <c r="Q236" s="11">
        <v>-11</v>
      </c>
      <c r="R236" s="11">
        <v>0</v>
      </c>
      <c r="S236" s="11">
        <v>-282</v>
      </c>
      <c r="T236" s="11">
        <v>-53</v>
      </c>
      <c r="U236" s="11">
        <v>-68</v>
      </c>
      <c r="V236" s="11">
        <v>0</v>
      </c>
      <c r="W236" s="11">
        <v>0</v>
      </c>
      <c r="X236" s="11">
        <v>0</v>
      </c>
    </row>
    <row r="237" spans="1:24" x14ac:dyDescent="0.25">
      <c r="A237" s="1"/>
      <c r="B237" s="2">
        <v>-156</v>
      </c>
      <c r="C237" s="2">
        <v>-31</v>
      </c>
      <c r="D237" s="2">
        <v>-11</v>
      </c>
      <c r="E237" s="2">
        <v>-268</v>
      </c>
      <c r="F237" s="11">
        <v>0</v>
      </c>
      <c r="G237" s="11">
        <v>0</v>
      </c>
      <c r="H237" s="11">
        <v>-257</v>
      </c>
      <c r="I237" s="11">
        <v>-47</v>
      </c>
      <c r="J237" s="11">
        <v>-655</v>
      </c>
      <c r="K237" s="11">
        <v>-370</v>
      </c>
      <c r="L237" s="11">
        <v>0</v>
      </c>
      <c r="M237" s="11">
        <v>0</v>
      </c>
      <c r="N237" s="11">
        <v>-16</v>
      </c>
      <c r="O237" s="11">
        <v>-80</v>
      </c>
      <c r="P237" s="11">
        <v>0</v>
      </c>
      <c r="Q237" s="11">
        <v>0</v>
      </c>
      <c r="R237" s="11">
        <v>0</v>
      </c>
      <c r="S237" s="11">
        <v>-51</v>
      </c>
      <c r="T237" s="11">
        <v>-58</v>
      </c>
      <c r="U237" s="11">
        <v>-88</v>
      </c>
      <c r="V237" s="11">
        <v>0</v>
      </c>
      <c r="W237" s="11">
        <v>0</v>
      </c>
      <c r="X237" s="11">
        <v>0</v>
      </c>
    </row>
    <row r="238" spans="1:24" x14ac:dyDescent="0.25">
      <c r="A238" s="1"/>
      <c r="B238" s="2">
        <v>-77</v>
      </c>
      <c r="C238" s="2">
        <v>-23</v>
      </c>
      <c r="D238" s="2">
        <v>-49</v>
      </c>
      <c r="E238" s="2">
        <v>0</v>
      </c>
      <c r="F238" s="11">
        <v>-430</v>
      </c>
      <c r="G238" s="11">
        <v>0</v>
      </c>
      <c r="H238" s="11">
        <v>-125</v>
      </c>
      <c r="I238" s="11">
        <v>-30</v>
      </c>
      <c r="J238" s="11">
        <v>-25</v>
      </c>
      <c r="K238" s="11">
        <v>-700</v>
      </c>
      <c r="L238" s="11">
        <v>0</v>
      </c>
      <c r="M238" s="11">
        <v>-100</v>
      </c>
      <c r="N238" s="11">
        <v>0</v>
      </c>
      <c r="O238" s="11">
        <v>0</v>
      </c>
      <c r="P238" s="11">
        <v>0</v>
      </c>
      <c r="Q238" s="11">
        <v>-23</v>
      </c>
      <c r="R238" s="11">
        <v>-47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</row>
    <row r="239" spans="1:24" x14ac:dyDescent="0.25">
      <c r="A239" s="1"/>
      <c r="B239" s="2">
        <v>-53</v>
      </c>
      <c r="C239" s="2">
        <v>0</v>
      </c>
      <c r="D239" s="2">
        <v>-32</v>
      </c>
      <c r="E239" s="2">
        <v>0</v>
      </c>
      <c r="F239" s="11">
        <v>-79</v>
      </c>
      <c r="G239" s="11">
        <v>-100</v>
      </c>
      <c r="H239" s="11">
        <v>-37</v>
      </c>
      <c r="I239" s="11">
        <v>-32</v>
      </c>
      <c r="J239" s="11">
        <v>-198</v>
      </c>
      <c r="K239" s="11">
        <v>-228</v>
      </c>
      <c r="L239" s="11">
        <v>0</v>
      </c>
      <c r="M239" s="11">
        <v>-110</v>
      </c>
      <c r="N239" s="11">
        <v>-80</v>
      </c>
      <c r="O239" s="11">
        <v>-100</v>
      </c>
      <c r="P239" s="11">
        <v>-128</v>
      </c>
      <c r="Q239" s="11">
        <v>-13</v>
      </c>
      <c r="R239" s="11">
        <v>-17</v>
      </c>
      <c r="S239" s="11">
        <v>0</v>
      </c>
      <c r="T239" s="11">
        <v>0</v>
      </c>
      <c r="U239" s="11">
        <v>-27</v>
      </c>
      <c r="V239" s="11">
        <v>0</v>
      </c>
      <c r="W239" s="11">
        <v>-14</v>
      </c>
      <c r="X239" s="11">
        <v>0</v>
      </c>
    </row>
    <row r="240" spans="1:24" x14ac:dyDescent="0.25">
      <c r="A240" s="1"/>
      <c r="B240" s="2">
        <v>100</v>
      </c>
      <c r="C240" s="2">
        <v>0</v>
      </c>
      <c r="D240" s="2">
        <v>0</v>
      </c>
      <c r="E240" s="2">
        <v>0</v>
      </c>
      <c r="F240" s="11">
        <v>600</v>
      </c>
      <c r="G240" s="11">
        <v>0</v>
      </c>
      <c r="H240" s="11">
        <v>300</v>
      </c>
      <c r="I240" s="11">
        <v>100</v>
      </c>
      <c r="J240" s="11">
        <v>500</v>
      </c>
      <c r="K240" s="11">
        <v>300</v>
      </c>
      <c r="L240" s="11">
        <v>0</v>
      </c>
      <c r="M240" s="11">
        <v>100</v>
      </c>
      <c r="N240" s="11">
        <v>50</v>
      </c>
      <c r="O240" s="11">
        <v>0</v>
      </c>
      <c r="P240" s="11">
        <v>0</v>
      </c>
      <c r="Q240" s="11">
        <v>20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</row>
    <row r="241" spans="1:24" x14ac:dyDescent="0.25">
      <c r="A241" s="1"/>
      <c r="B241" s="2">
        <v>0</v>
      </c>
      <c r="C241" s="2">
        <v>0</v>
      </c>
      <c r="D241" s="2">
        <v>-260</v>
      </c>
      <c r="E241" s="2">
        <v>0</v>
      </c>
      <c r="F241" s="11">
        <v>-398</v>
      </c>
      <c r="G241" s="11">
        <v>-24</v>
      </c>
      <c r="H241" s="11">
        <v>-133</v>
      </c>
      <c r="I241" s="11">
        <v>-7</v>
      </c>
      <c r="J241" s="11">
        <v>-268</v>
      </c>
      <c r="K241" s="11">
        <v>-70</v>
      </c>
      <c r="L241" s="11">
        <v>0</v>
      </c>
      <c r="M241" s="11">
        <v>-55</v>
      </c>
      <c r="N241" s="11">
        <v>0</v>
      </c>
      <c r="O241" s="11">
        <v>0</v>
      </c>
      <c r="P241" s="11">
        <v>0</v>
      </c>
      <c r="Q241" s="11">
        <v>-35</v>
      </c>
      <c r="R241" s="11">
        <v>-120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</row>
    <row r="242" spans="1:24" x14ac:dyDescent="0.25">
      <c r="A242" s="1"/>
      <c r="B242" s="2">
        <v>0</v>
      </c>
      <c r="C242" s="2">
        <v>-110</v>
      </c>
      <c r="D242" s="2">
        <v>-261</v>
      </c>
      <c r="E242" s="2">
        <v>0</v>
      </c>
      <c r="F242" s="11">
        <v>0</v>
      </c>
      <c r="G242" s="11">
        <v>0</v>
      </c>
      <c r="H242" s="11">
        <v>-120</v>
      </c>
      <c r="I242" s="11">
        <v>0</v>
      </c>
      <c r="J242" s="11">
        <v>-37</v>
      </c>
      <c r="K242" s="11">
        <v>0</v>
      </c>
      <c r="L242" s="11">
        <v>0</v>
      </c>
      <c r="M242" s="11">
        <v>-100</v>
      </c>
      <c r="N242" s="11">
        <v>0</v>
      </c>
      <c r="O242" s="11">
        <v>-200</v>
      </c>
      <c r="P242" s="11">
        <v>0</v>
      </c>
      <c r="Q242" s="11">
        <v>0</v>
      </c>
      <c r="R242" s="11">
        <v>-159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</row>
    <row r="243" spans="1:24" x14ac:dyDescent="0.25">
      <c r="A243" s="1"/>
      <c r="B243" s="2">
        <v>0</v>
      </c>
      <c r="C243" s="2">
        <v>-18</v>
      </c>
      <c r="D243" s="2">
        <v>-75</v>
      </c>
      <c r="E243" s="2">
        <v>0</v>
      </c>
      <c r="F243" s="11">
        <v>-196</v>
      </c>
      <c r="G243" s="11">
        <v>-170</v>
      </c>
      <c r="H243" s="11">
        <v>-122</v>
      </c>
      <c r="I243" s="11">
        <v>-161</v>
      </c>
      <c r="J243" s="11">
        <v>-150</v>
      </c>
      <c r="K243" s="11">
        <v>-200</v>
      </c>
      <c r="L243" s="11">
        <v>0</v>
      </c>
      <c r="M243" s="11">
        <v>-100</v>
      </c>
      <c r="N243" s="11">
        <v>0</v>
      </c>
      <c r="O243" s="11">
        <v>-100</v>
      </c>
      <c r="P243" s="11">
        <v>-60</v>
      </c>
      <c r="Q243" s="11">
        <v>-12</v>
      </c>
      <c r="R243" s="11">
        <v>-66</v>
      </c>
      <c r="S243" s="11">
        <v>0</v>
      </c>
      <c r="T243" s="11">
        <v>0</v>
      </c>
      <c r="U243" s="11">
        <v>0</v>
      </c>
      <c r="V243" s="11">
        <v>0</v>
      </c>
      <c r="W243" s="11">
        <v>-26</v>
      </c>
      <c r="X243" s="11">
        <v>0</v>
      </c>
    </row>
    <row r="244" spans="1:24" x14ac:dyDescent="0.25">
      <c r="A244" s="1"/>
      <c r="B244" s="2">
        <v>0</v>
      </c>
      <c r="C244" s="2">
        <v>-26</v>
      </c>
      <c r="D244" s="2">
        <v>0</v>
      </c>
      <c r="E244" s="2">
        <v>-132</v>
      </c>
      <c r="F244" s="11">
        <v>-100</v>
      </c>
      <c r="G244" s="11">
        <v>-26</v>
      </c>
      <c r="H244" s="11">
        <v>-126</v>
      </c>
      <c r="I244" s="11">
        <v>0</v>
      </c>
      <c r="J244" s="11">
        <v>-335</v>
      </c>
      <c r="K244" s="11">
        <v>-400</v>
      </c>
      <c r="L244" s="11">
        <v>0</v>
      </c>
      <c r="M244" s="11">
        <v>-250</v>
      </c>
      <c r="N244" s="11">
        <v>0</v>
      </c>
      <c r="O244" s="11">
        <v>0</v>
      </c>
      <c r="P244" s="11">
        <v>0</v>
      </c>
      <c r="Q244" s="11">
        <v>0</v>
      </c>
      <c r="R244" s="11">
        <v>-15</v>
      </c>
      <c r="S244" s="11">
        <v>0</v>
      </c>
      <c r="T244" s="11">
        <v>-18</v>
      </c>
      <c r="U244" s="11">
        <v>0</v>
      </c>
      <c r="V244" s="11">
        <v>0</v>
      </c>
      <c r="W244" s="11">
        <v>-10</v>
      </c>
      <c r="X244" s="11">
        <v>0</v>
      </c>
    </row>
    <row r="245" spans="1:24" x14ac:dyDescent="0.25">
      <c r="A245" s="1"/>
      <c r="B245" s="2">
        <v>0</v>
      </c>
      <c r="C245" s="2">
        <v>0</v>
      </c>
      <c r="D245" s="2">
        <v>-150</v>
      </c>
      <c r="E245" s="2">
        <v>0</v>
      </c>
      <c r="F245" s="11">
        <v>0</v>
      </c>
      <c r="G245" s="11">
        <v>0</v>
      </c>
      <c r="H245" s="11">
        <v>-138</v>
      </c>
      <c r="I245" s="11">
        <v>-150</v>
      </c>
      <c r="J245" s="11">
        <v>-450</v>
      </c>
      <c r="K245" s="11">
        <v>-200</v>
      </c>
      <c r="L245" s="11">
        <v>0</v>
      </c>
      <c r="M245" s="11">
        <v>-110</v>
      </c>
      <c r="N245" s="11">
        <v>0</v>
      </c>
      <c r="O245" s="11">
        <v>0</v>
      </c>
      <c r="P245" s="11">
        <v>0</v>
      </c>
      <c r="Q245" s="11">
        <v>0</v>
      </c>
      <c r="R245" s="11">
        <v>-250</v>
      </c>
      <c r="S245" s="11">
        <v>0</v>
      </c>
      <c r="T245" s="11">
        <v>0</v>
      </c>
      <c r="U245" s="11">
        <v>0</v>
      </c>
      <c r="V245" s="11">
        <v>0</v>
      </c>
      <c r="W245" s="11">
        <v>-33</v>
      </c>
      <c r="X245" s="11">
        <v>0</v>
      </c>
    </row>
    <row r="246" spans="1:24" x14ac:dyDescent="0.25">
      <c r="A246" s="1"/>
      <c r="B246" s="2">
        <v>0</v>
      </c>
      <c r="C246" s="2">
        <v>-168</v>
      </c>
      <c r="D246" s="2">
        <v>-280</v>
      </c>
      <c r="E246" s="2">
        <v>-200</v>
      </c>
      <c r="F246" s="11">
        <v>-107</v>
      </c>
      <c r="G246" s="11">
        <v>-58</v>
      </c>
      <c r="H246" s="11">
        <v>-84</v>
      </c>
      <c r="I246" s="11">
        <v>-300</v>
      </c>
      <c r="J246" s="11">
        <v>-12</v>
      </c>
      <c r="K246" s="11">
        <v>-200</v>
      </c>
      <c r="L246" s="11">
        <v>0</v>
      </c>
      <c r="M246" s="11">
        <v>-52</v>
      </c>
      <c r="N246" s="11">
        <v>0</v>
      </c>
      <c r="O246" s="11">
        <v>0</v>
      </c>
      <c r="P246" s="11">
        <v>0</v>
      </c>
      <c r="Q246" s="11">
        <v>0</v>
      </c>
      <c r="R246" s="11">
        <v>-24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</row>
    <row r="247" spans="1:24" x14ac:dyDescent="0.25">
      <c r="A247" s="1"/>
      <c r="B247" s="2">
        <v>0</v>
      </c>
      <c r="C247" s="2">
        <v>0</v>
      </c>
      <c r="D247" s="2">
        <v>-317</v>
      </c>
      <c r="E247" s="2">
        <v>0</v>
      </c>
      <c r="F247" s="11">
        <v>-250</v>
      </c>
      <c r="G247" s="11">
        <v>-175</v>
      </c>
      <c r="H247" s="11">
        <v>-83</v>
      </c>
      <c r="I247" s="11">
        <v>-105</v>
      </c>
      <c r="J247" s="11">
        <v>-119</v>
      </c>
      <c r="K247" s="11">
        <v>-100</v>
      </c>
      <c r="L247" s="11">
        <v>0</v>
      </c>
      <c r="M247" s="11">
        <v>0</v>
      </c>
      <c r="N247" s="11">
        <v>-52</v>
      </c>
      <c r="O247" s="11">
        <v>-221</v>
      </c>
      <c r="P247" s="11">
        <v>-95</v>
      </c>
      <c r="Q247" s="11">
        <v>-8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-10</v>
      </c>
      <c r="X247" s="11">
        <v>0</v>
      </c>
    </row>
    <row r="248" spans="1:24" x14ac:dyDescent="0.25">
      <c r="A248" s="1"/>
      <c r="B248" s="2">
        <v>0</v>
      </c>
      <c r="C248" s="2">
        <v>0</v>
      </c>
      <c r="D248" s="2">
        <v>-179</v>
      </c>
      <c r="E248" s="2">
        <v>-270</v>
      </c>
      <c r="F248" s="11">
        <v>-60</v>
      </c>
      <c r="G248" s="11">
        <v>-124</v>
      </c>
      <c r="H248" s="11">
        <v>0</v>
      </c>
      <c r="I248" s="11">
        <v>-137</v>
      </c>
      <c r="J248" s="11">
        <v>-246</v>
      </c>
      <c r="K248" s="11">
        <v>-297</v>
      </c>
      <c r="L248" s="11">
        <v>0</v>
      </c>
      <c r="M248" s="11">
        <v>0</v>
      </c>
      <c r="N248" s="11">
        <v>0</v>
      </c>
      <c r="O248" s="11">
        <v>-61</v>
      </c>
      <c r="P248" s="11">
        <v>0</v>
      </c>
      <c r="Q248" s="11">
        <v>0</v>
      </c>
      <c r="R248" s="11">
        <v>0</v>
      </c>
      <c r="S248" s="11">
        <v>-12</v>
      </c>
      <c r="T248" s="11">
        <v>-45</v>
      </c>
      <c r="U248" s="11">
        <v>-15</v>
      </c>
      <c r="V248" s="11">
        <v>0</v>
      </c>
      <c r="W248" s="11">
        <v>0</v>
      </c>
      <c r="X248" s="11">
        <v>0</v>
      </c>
    </row>
    <row r="249" spans="1:24" x14ac:dyDescent="0.25">
      <c r="A249" s="1"/>
      <c r="B249" s="2">
        <v>0</v>
      </c>
      <c r="C249" s="2">
        <v>0</v>
      </c>
      <c r="D249" s="2">
        <v>-84</v>
      </c>
      <c r="E249" s="2">
        <v>-80</v>
      </c>
      <c r="F249" s="11">
        <v>0</v>
      </c>
      <c r="G249" s="11">
        <v>0</v>
      </c>
      <c r="H249" s="11">
        <v>-19</v>
      </c>
      <c r="I249" s="11">
        <v>-400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-32</v>
      </c>
      <c r="P249" s="11">
        <v>0</v>
      </c>
      <c r="Q249" s="11">
        <v>-15</v>
      </c>
      <c r="R249" s="11">
        <v>-6</v>
      </c>
      <c r="S249" s="11">
        <v>0</v>
      </c>
      <c r="T249" s="11">
        <v>-47</v>
      </c>
      <c r="U249" s="11">
        <v>0</v>
      </c>
      <c r="V249" s="11">
        <v>0</v>
      </c>
      <c r="W249" s="11">
        <v>-41</v>
      </c>
      <c r="X249" s="11">
        <v>0</v>
      </c>
    </row>
    <row r="250" spans="1:24" x14ac:dyDescent="0.25">
      <c r="A250" s="1"/>
      <c r="B250" s="2">
        <v>20</v>
      </c>
      <c r="C250" s="2">
        <v>0</v>
      </c>
      <c r="D250" s="2">
        <v>0</v>
      </c>
      <c r="E250" s="2">
        <v>0</v>
      </c>
      <c r="F250" s="11">
        <v>160</v>
      </c>
      <c r="G250" s="11">
        <v>0</v>
      </c>
      <c r="H250" s="11">
        <v>84</v>
      </c>
      <c r="I250" s="11">
        <v>104</v>
      </c>
      <c r="J250" s="11">
        <v>104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6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</row>
    <row r="251" spans="1:24" x14ac:dyDescent="0.25">
      <c r="A251" s="1"/>
      <c r="B251" s="2">
        <v>72</v>
      </c>
      <c r="C251" s="2">
        <v>0</v>
      </c>
      <c r="D251" s="2">
        <v>0</v>
      </c>
      <c r="E251" s="2">
        <v>0</v>
      </c>
      <c r="F251" s="11">
        <v>152</v>
      </c>
      <c r="G251" s="11">
        <v>0</v>
      </c>
      <c r="H251" s="11">
        <v>72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</row>
    <row r="252" spans="1:24" x14ac:dyDescent="0.25">
      <c r="A252" s="1"/>
      <c r="B252" s="2">
        <v>58</v>
      </c>
      <c r="C252" s="2">
        <v>0</v>
      </c>
      <c r="D252" s="2">
        <v>0</v>
      </c>
      <c r="E252" s="2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</row>
    <row r="253" spans="1:24" x14ac:dyDescent="0.25">
      <c r="A253" s="1"/>
      <c r="B253" s="2">
        <v>0</v>
      </c>
      <c r="C253" s="2">
        <v>0</v>
      </c>
      <c r="D253" s="2">
        <v>0</v>
      </c>
      <c r="E253" s="2">
        <v>0</v>
      </c>
      <c r="F253" s="11">
        <v>-250</v>
      </c>
      <c r="G253" s="11">
        <v>0</v>
      </c>
      <c r="H253" s="11">
        <v>-274</v>
      </c>
      <c r="I253" s="11">
        <v>0</v>
      </c>
      <c r="J253" s="11">
        <v>-186</v>
      </c>
      <c r="K253" s="11">
        <v>-750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-29</v>
      </c>
      <c r="X253" s="11">
        <v>0</v>
      </c>
    </row>
    <row r="254" spans="1:24" x14ac:dyDescent="0.25">
      <c r="A254" s="1"/>
      <c r="B254" s="2">
        <v>0</v>
      </c>
      <c r="C254" s="2">
        <v>0</v>
      </c>
      <c r="D254" s="2">
        <v>0</v>
      </c>
      <c r="E254" s="2">
        <v>0</v>
      </c>
      <c r="F254" s="11">
        <v>0</v>
      </c>
      <c r="G254" s="11">
        <v>0</v>
      </c>
      <c r="H254" s="11">
        <v>-84</v>
      </c>
      <c r="I254" s="11">
        <v>0</v>
      </c>
      <c r="J254" s="11">
        <v>-200</v>
      </c>
      <c r="K254" s="11">
        <v>-200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-30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</row>
    <row r="255" spans="1:24" x14ac:dyDescent="0.25">
      <c r="A255" s="1"/>
      <c r="B255" s="2">
        <v>0</v>
      </c>
      <c r="C255" s="2">
        <v>-88</v>
      </c>
      <c r="D255" s="2">
        <v>0</v>
      </c>
      <c r="E255" s="2">
        <v>-60</v>
      </c>
      <c r="F255" s="11">
        <v>-64</v>
      </c>
      <c r="G255" s="11">
        <v>-23</v>
      </c>
      <c r="H255" s="11">
        <v>-100</v>
      </c>
      <c r="I255" s="11">
        <v>0</v>
      </c>
      <c r="J255" s="11">
        <v>-225</v>
      </c>
      <c r="K255" s="11">
        <v>-510</v>
      </c>
      <c r="L255" s="11">
        <v>0</v>
      </c>
      <c r="M255" s="11">
        <v>-180</v>
      </c>
      <c r="N255" s="11">
        <v>-83</v>
      </c>
      <c r="O255" s="11">
        <v>0</v>
      </c>
      <c r="P255" s="11">
        <v>0</v>
      </c>
      <c r="Q255" s="11">
        <v>-42</v>
      </c>
      <c r="R255" s="11">
        <v>-4</v>
      </c>
      <c r="S255" s="11">
        <v>0</v>
      </c>
      <c r="T255" s="11">
        <v>0</v>
      </c>
      <c r="U255" s="11">
        <v>-2</v>
      </c>
      <c r="V255" s="11">
        <v>0</v>
      </c>
      <c r="W255" s="11">
        <v>-15</v>
      </c>
      <c r="X255" s="11">
        <v>0</v>
      </c>
    </row>
    <row r="256" spans="1:24" x14ac:dyDescent="0.25">
      <c r="A256" s="1"/>
      <c r="B256" s="2">
        <v>-85</v>
      </c>
      <c r="C256" s="2">
        <v>-13</v>
      </c>
      <c r="D256" s="2">
        <v>0</v>
      </c>
      <c r="E256" s="2">
        <v>0</v>
      </c>
      <c r="F256" s="11">
        <v>0</v>
      </c>
      <c r="G256" s="11">
        <v>0</v>
      </c>
      <c r="H256" s="11">
        <v>-80</v>
      </c>
      <c r="I256" s="11">
        <v>0</v>
      </c>
      <c r="J256" s="11">
        <v>-160</v>
      </c>
      <c r="K256" s="11">
        <v>-400</v>
      </c>
      <c r="L256" s="11">
        <v>0</v>
      </c>
      <c r="M256" s="11">
        <v>-100</v>
      </c>
      <c r="N256" s="11">
        <v>-89</v>
      </c>
      <c r="O256" s="11">
        <v>-105</v>
      </c>
      <c r="P256" s="11">
        <v>-100</v>
      </c>
      <c r="Q256" s="11">
        <v>-13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-6</v>
      </c>
      <c r="X256" s="11">
        <v>0</v>
      </c>
    </row>
    <row r="257" spans="1:24" x14ac:dyDescent="0.25">
      <c r="A257" s="1"/>
      <c r="B257" s="2">
        <v>-265</v>
      </c>
      <c r="C257" s="2">
        <v>0</v>
      </c>
      <c r="D257" s="2">
        <v>0</v>
      </c>
      <c r="E257" s="2">
        <v>0</v>
      </c>
      <c r="F257" s="11">
        <v>-150</v>
      </c>
      <c r="G257" s="11">
        <v>0</v>
      </c>
      <c r="H257" s="11">
        <v>-194</v>
      </c>
      <c r="I257" s="11">
        <v>0</v>
      </c>
      <c r="J257" s="11">
        <v>-280</v>
      </c>
      <c r="K257" s="11">
        <v>-350</v>
      </c>
      <c r="L257" s="11">
        <v>0</v>
      </c>
      <c r="M257" s="11">
        <v>0</v>
      </c>
      <c r="N257" s="11">
        <v>-29</v>
      </c>
      <c r="O257" s="11">
        <v>-67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</row>
    <row r="258" spans="1:24" x14ac:dyDescent="0.25">
      <c r="A258" s="1"/>
      <c r="B258" s="2">
        <v>-112</v>
      </c>
      <c r="C258" s="2">
        <v>0</v>
      </c>
      <c r="D258" s="2">
        <v>0</v>
      </c>
      <c r="E258" s="2">
        <v>0</v>
      </c>
      <c r="F258" s="11">
        <v>-140</v>
      </c>
      <c r="G258" s="11">
        <v>0</v>
      </c>
      <c r="H258" s="11">
        <v>-143</v>
      </c>
      <c r="I258" s="11">
        <v>-365</v>
      </c>
      <c r="J258" s="11">
        <v>-365</v>
      </c>
      <c r="K258" s="11">
        <v>-400</v>
      </c>
      <c r="L258" s="11">
        <v>0</v>
      </c>
      <c r="M258" s="11">
        <v>-105</v>
      </c>
      <c r="N258" s="11">
        <v>-48</v>
      </c>
      <c r="O258" s="11">
        <v>0</v>
      </c>
      <c r="P258" s="11">
        <v>-72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</row>
    <row r="259" spans="1:24" x14ac:dyDescent="0.25">
      <c r="A259" s="1"/>
      <c r="B259" s="2">
        <v>-150</v>
      </c>
      <c r="C259" s="2">
        <v>0</v>
      </c>
      <c r="D259" s="2">
        <v>0</v>
      </c>
      <c r="E259" s="2">
        <v>0</v>
      </c>
      <c r="F259" s="11">
        <v>-220</v>
      </c>
      <c r="G259" s="11">
        <v>0</v>
      </c>
      <c r="H259" s="11">
        <v>-137</v>
      </c>
      <c r="I259" s="11">
        <v>0</v>
      </c>
      <c r="J259" s="11">
        <v>-75</v>
      </c>
      <c r="K259" s="11">
        <v>-50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-30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-36</v>
      </c>
      <c r="X259" s="11">
        <v>0</v>
      </c>
    </row>
    <row r="260" spans="1:24" x14ac:dyDescent="0.25">
      <c r="A260" s="1"/>
      <c r="B260" s="2">
        <v>-233</v>
      </c>
      <c r="C260" s="2">
        <v>0</v>
      </c>
      <c r="D260" s="2">
        <v>0</v>
      </c>
      <c r="E260" s="2">
        <v>0</v>
      </c>
      <c r="F260" s="11">
        <v>-345</v>
      </c>
      <c r="G260" s="11">
        <v>-82</v>
      </c>
      <c r="H260" s="11">
        <v>-126</v>
      </c>
      <c r="I260" s="11">
        <v>-132</v>
      </c>
      <c r="J260" s="11">
        <v>-181</v>
      </c>
      <c r="K260" s="11">
        <v>-110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</row>
    <row r="261" spans="1:24" x14ac:dyDescent="0.25">
      <c r="A261" s="1"/>
      <c r="B261" s="2">
        <v>-197</v>
      </c>
      <c r="C261" s="2">
        <v>0</v>
      </c>
      <c r="D261" s="2">
        <v>0</v>
      </c>
      <c r="E261" s="2">
        <v>0</v>
      </c>
      <c r="F261" s="11">
        <v>-216</v>
      </c>
      <c r="G261" s="11">
        <v>-80</v>
      </c>
      <c r="H261" s="11">
        <v>-67</v>
      </c>
      <c r="I261" s="11">
        <v>0</v>
      </c>
      <c r="J261" s="11">
        <v>-75</v>
      </c>
      <c r="K261" s="11">
        <v>-200</v>
      </c>
      <c r="L261" s="11">
        <v>0</v>
      </c>
      <c r="M261" s="11">
        <v>-59</v>
      </c>
      <c r="N261" s="11">
        <v>0</v>
      </c>
      <c r="O261" s="11">
        <v>0</v>
      </c>
      <c r="P261" s="11">
        <v>0</v>
      </c>
      <c r="Q261" s="11">
        <v>-13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</row>
    <row r="262" spans="1:24" x14ac:dyDescent="0.25">
      <c r="A262" s="1"/>
      <c r="B262" s="2">
        <v>-118</v>
      </c>
      <c r="C262" s="2">
        <v>-39</v>
      </c>
      <c r="D262" s="2">
        <v>-6</v>
      </c>
      <c r="E262" s="2">
        <v>0</v>
      </c>
      <c r="F262" s="11">
        <v>-100</v>
      </c>
      <c r="G262" s="11">
        <v>0</v>
      </c>
      <c r="H262" s="11">
        <v>-109</v>
      </c>
      <c r="I262" s="11">
        <v>-63</v>
      </c>
      <c r="J262" s="11">
        <v>-200</v>
      </c>
      <c r="K262" s="11">
        <v>-272</v>
      </c>
      <c r="L262" s="11">
        <v>0</v>
      </c>
      <c r="M262" s="11">
        <v>-78</v>
      </c>
      <c r="N262" s="11">
        <v>-18</v>
      </c>
      <c r="O262" s="11">
        <v>0</v>
      </c>
      <c r="P262" s="11">
        <v>-28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-12</v>
      </c>
      <c r="X262" s="11">
        <v>0</v>
      </c>
    </row>
    <row r="263" spans="1:24" x14ac:dyDescent="0.25">
      <c r="A263" s="1"/>
      <c r="B263" s="2">
        <v>-13</v>
      </c>
      <c r="C263" s="2">
        <v>0</v>
      </c>
      <c r="D263" s="2">
        <v>-17</v>
      </c>
      <c r="E263" s="2">
        <v>-27</v>
      </c>
      <c r="F263" s="11">
        <v>-25</v>
      </c>
      <c r="G263" s="11">
        <v>0</v>
      </c>
      <c r="H263" s="11">
        <v>-37</v>
      </c>
      <c r="I263" s="11">
        <v>-115</v>
      </c>
      <c r="J263" s="11">
        <v>-243</v>
      </c>
      <c r="K263" s="11">
        <v>-180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-21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</row>
    <row r="264" spans="1:24" x14ac:dyDescent="0.25">
      <c r="A264" s="1"/>
      <c r="B264" s="2">
        <v>-214</v>
      </c>
      <c r="C264" s="2">
        <v>0</v>
      </c>
      <c r="D264" s="2">
        <v>0</v>
      </c>
      <c r="E264" s="2">
        <v>0</v>
      </c>
      <c r="F264" s="11">
        <v>-370</v>
      </c>
      <c r="G264" s="11">
        <v>-10</v>
      </c>
      <c r="H264" s="11">
        <v>-131</v>
      </c>
      <c r="I264" s="11">
        <v>0</v>
      </c>
      <c r="J264" s="11">
        <v>-43</v>
      </c>
      <c r="K264" s="11">
        <v>0</v>
      </c>
      <c r="L264" s="11">
        <v>0</v>
      </c>
      <c r="M264" s="11">
        <v>-50</v>
      </c>
      <c r="N264" s="11">
        <v>0</v>
      </c>
      <c r="O264" s="11">
        <v>0</v>
      </c>
      <c r="P264" s="11">
        <v>-8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</row>
    <row r="265" spans="1:24" x14ac:dyDescent="0.25">
      <c r="A265" s="1"/>
      <c r="B265" s="2">
        <v>-6</v>
      </c>
      <c r="C265" s="2">
        <v>-58</v>
      </c>
      <c r="D265" s="2">
        <v>0</v>
      </c>
      <c r="E265" s="2">
        <v>-5</v>
      </c>
      <c r="F265" s="11">
        <v>-264</v>
      </c>
      <c r="G265" s="11">
        <v>-102</v>
      </c>
      <c r="H265" s="11">
        <v>-80</v>
      </c>
      <c r="I265" s="11">
        <v>0</v>
      </c>
      <c r="J265" s="11">
        <v>-142</v>
      </c>
      <c r="K265" s="11">
        <v>-380</v>
      </c>
      <c r="L265" s="11">
        <v>0</v>
      </c>
      <c r="M265" s="11">
        <v>-67</v>
      </c>
      <c r="N265" s="11">
        <v>-50</v>
      </c>
      <c r="O265" s="11">
        <v>-51</v>
      </c>
      <c r="P265" s="11">
        <v>-42</v>
      </c>
      <c r="Q265" s="11">
        <v>-16</v>
      </c>
      <c r="R265" s="11">
        <v>-1</v>
      </c>
      <c r="S265" s="11">
        <v>0</v>
      </c>
      <c r="T265" s="11">
        <v>0</v>
      </c>
      <c r="U265" s="11">
        <v>0</v>
      </c>
      <c r="V265" s="11">
        <v>0</v>
      </c>
      <c r="W265" s="11">
        <v>-18</v>
      </c>
      <c r="X265" s="11">
        <v>0</v>
      </c>
    </row>
    <row r="266" spans="1:24" x14ac:dyDescent="0.25">
      <c r="A266" s="1"/>
      <c r="B266" s="2">
        <v>-32</v>
      </c>
      <c r="C266" s="2">
        <v>0</v>
      </c>
      <c r="D266" s="2">
        <v>-34</v>
      </c>
      <c r="E266" s="2">
        <v>0</v>
      </c>
      <c r="F266" s="11">
        <v>-20</v>
      </c>
      <c r="G266" s="11">
        <v>0</v>
      </c>
      <c r="H266" s="11">
        <v>0</v>
      </c>
      <c r="I266" s="11">
        <v>-62</v>
      </c>
      <c r="J266" s="11">
        <v>-120</v>
      </c>
      <c r="K266" s="11">
        <v>-450</v>
      </c>
      <c r="L266" s="11">
        <v>0</v>
      </c>
      <c r="M266" s="11">
        <v>-54</v>
      </c>
      <c r="N266" s="11">
        <v>-38</v>
      </c>
      <c r="O266" s="11">
        <v>-113</v>
      </c>
      <c r="P266" s="11">
        <v>-24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</row>
    <row r="267" spans="1:24" x14ac:dyDescent="0.25">
      <c r="A267" s="1"/>
      <c r="B267" s="2">
        <v>0</v>
      </c>
      <c r="C267" s="2">
        <v>0</v>
      </c>
      <c r="D267" s="2">
        <v>-5</v>
      </c>
      <c r="E267" s="2">
        <v>-96</v>
      </c>
      <c r="F267" s="11">
        <v>0</v>
      </c>
      <c r="G267" s="11">
        <v>-51</v>
      </c>
      <c r="H267" s="11">
        <v>0</v>
      </c>
      <c r="I267" s="11">
        <v>-73</v>
      </c>
      <c r="J267" s="11">
        <v>-124</v>
      </c>
      <c r="K267" s="11">
        <v>-732</v>
      </c>
      <c r="L267" s="11">
        <v>0</v>
      </c>
      <c r="M267" s="11">
        <v>-15</v>
      </c>
      <c r="N267" s="11">
        <v>0</v>
      </c>
      <c r="O267" s="11">
        <v>-27</v>
      </c>
      <c r="P267" s="11">
        <v>-95</v>
      </c>
      <c r="Q267" s="11">
        <v>0</v>
      </c>
      <c r="R267" s="11">
        <v>-13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</row>
    <row r="268" spans="1:24" x14ac:dyDescent="0.25">
      <c r="A268" s="1"/>
      <c r="B268" s="2">
        <v>64</v>
      </c>
      <c r="C268" s="2">
        <v>4</v>
      </c>
      <c r="D268" s="2">
        <v>0</v>
      </c>
      <c r="E268" s="2">
        <v>0</v>
      </c>
      <c r="F268" s="11">
        <v>108</v>
      </c>
      <c r="G268" s="11">
        <v>12</v>
      </c>
      <c r="H268" s="11">
        <v>58</v>
      </c>
      <c r="I268" s="11">
        <v>40</v>
      </c>
      <c r="J268" s="11">
        <v>112</v>
      </c>
      <c r="K268" s="11">
        <v>130</v>
      </c>
      <c r="L268" s="11">
        <v>0</v>
      </c>
      <c r="M268" s="11">
        <v>49</v>
      </c>
      <c r="N268" s="11">
        <v>20</v>
      </c>
      <c r="O268" s="11">
        <v>4</v>
      </c>
      <c r="P268" s="11">
        <v>0</v>
      </c>
      <c r="Q268" s="11">
        <v>9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</row>
    <row r="269" spans="1:24" x14ac:dyDescent="0.25">
      <c r="A269" s="1"/>
      <c r="B269" s="2">
        <v>-100</v>
      </c>
      <c r="C269" s="2">
        <v>0</v>
      </c>
      <c r="D269" s="2">
        <v>0</v>
      </c>
      <c r="E269" s="2">
        <v>0</v>
      </c>
      <c r="F269" s="11">
        <v>-108</v>
      </c>
      <c r="G269" s="11">
        <v>-8</v>
      </c>
      <c r="H269" s="11">
        <v>-187</v>
      </c>
      <c r="I269" s="11">
        <v>-120</v>
      </c>
      <c r="J269" s="11">
        <v>-58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-22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-20</v>
      </c>
      <c r="X269" s="11">
        <v>0</v>
      </c>
    </row>
    <row r="270" spans="1:24" x14ac:dyDescent="0.25">
      <c r="A270" s="1"/>
      <c r="B270" s="2">
        <v>-22</v>
      </c>
      <c r="C270" s="2">
        <v>-42</v>
      </c>
      <c r="D270" s="2">
        <v>-86</v>
      </c>
      <c r="E270" s="2">
        <v>0</v>
      </c>
      <c r="F270" s="11">
        <v>0</v>
      </c>
      <c r="G270" s="11">
        <v>0</v>
      </c>
      <c r="H270" s="11">
        <v>-41</v>
      </c>
      <c r="I270" s="11">
        <v>-100</v>
      </c>
      <c r="J270" s="11">
        <v>-326</v>
      </c>
      <c r="K270" s="11">
        <v>-240</v>
      </c>
      <c r="L270" s="11">
        <v>0</v>
      </c>
      <c r="M270" s="11">
        <v>-38</v>
      </c>
      <c r="N270" s="11">
        <v>-51</v>
      </c>
      <c r="O270" s="11">
        <v>-33</v>
      </c>
      <c r="P270" s="11">
        <v>-41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</row>
    <row r="271" spans="1:24" x14ac:dyDescent="0.25">
      <c r="A271" s="1"/>
      <c r="B271" s="2">
        <v>-75</v>
      </c>
      <c r="C271" s="2">
        <v>0</v>
      </c>
      <c r="D271" s="2">
        <v>-8</v>
      </c>
      <c r="E271" s="2">
        <v>0</v>
      </c>
      <c r="F271" s="11">
        <v>0</v>
      </c>
      <c r="G271" s="11">
        <v>0</v>
      </c>
      <c r="H271" s="11">
        <v>-46</v>
      </c>
      <c r="I271" s="11">
        <v>-17</v>
      </c>
      <c r="J271" s="11">
        <v>-70</v>
      </c>
      <c r="K271" s="11">
        <v>-120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-6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</row>
    <row r="272" spans="1:24" x14ac:dyDescent="0.25">
      <c r="A272" s="1"/>
      <c r="B272" s="2">
        <v>-41</v>
      </c>
      <c r="C272" s="2">
        <v>-14</v>
      </c>
      <c r="D272" s="2">
        <v>0</v>
      </c>
      <c r="E272" s="2">
        <v>0</v>
      </c>
      <c r="F272" s="11">
        <v>-111</v>
      </c>
      <c r="G272" s="11">
        <v>-5</v>
      </c>
      <c r="H272" s="11">
        <v>-25</v>
      </c>
      <c r="I272" s="11">
        <v>-53</v>
      </c>
      <c r="J272" s="11">
        <v>-142</v>
      </c>
      <c r="K272" s="11">
        <v>-93</v>
      </c>
      <c r="L272" s="11">
        <v>0</v>
      </c>
      <c r="M272" s="11">
        <v>0</v>
      </c>
      <c r="N272" s="11">
        <v>-11</v>
      </c>
      <c r="O272" s="11">
        <v>-11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</row>
    <row r="273" spans="1:24" x14ac:dyDescent="0.25">
      <c r="A273" s="1"/>
      <c r="B273" s="2">
        <v>150</v>
      </c>
      <c r="C273" s="2">
        <v>0</v>
      </c>
      <c r="D273" s="2">
        <v>0</v>
      </c>
      <c r="E273" s="2">
        <v>0</v>
      </c>
      <c r="F273" s="11">
        <v>250</v>
      </c>
      <c r="G273" s="11">
        <v>0</v>
      </c>
      <c r="H273" s="11">
        <v>250</v>
      </c>
      <c r="I273" s="11">
        <v>100</v>
      </c>
      <c r="J273" s="11">
        <v>200</v>
      </c>
      <c r="K273" s="11">
        <v>250</v>
      </c>
      <c r="L273" s="11">
        <v>0</v>
      </c>
      <c r="M273" s="11">
        <v>60</v>
      </c>
      <c r="N273" s="11">
        <v>30</v>
      </c>
      <c r="O273" s="11">
        <v>0</v>
      </c>
      <c r="P273" s="11">
        <v>35</v>
      </c>
      <c r="Q273" s="11">
        <v>20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</row>
    <row r="274" spans="1:24" x14ac:dyDescent="0.25">
      <c r="A274" s="1"/>
      <c r="B274" s="2">
        <v>44</v>
      </c>
      <c r="C274" s="2">
        <v>0</v>
      </c>
      <c r="D274" s="2">
        <v>0</v>
      </c>
      <c r="E274" s="2">
        <v>0</v>
      </c>
      <c r="F274" s="11">
        <v>96</v>
      </c>
      <c r="G274" s="11">
        <v>0</v>
      </c>
      <c r="H274" s="11">
        <v>0</v>
      </c>
      <c r="I274" s="11">
        <v>20</v>
      </c>
      <c r="J274" s="11">
        <v>189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</row>
    <row r="275" spans="1:24" x14ac:dyDescent="0.25">
      <c r="A275" s="1"/>
      <c r="B275" s="2">
        <v>80</v>
      </c>
      <c r="C275" s="2">
        <v>0</v>
      </c>
      <c r="D275" s="2">
        <v>0</v>
      </c>
      <c r="E275" s="2">
        <v>0</v>
      </c>
      <c r="F275" s="11">
        <v>0</v>
      </c>
      <c r="G275" s="11">
        <v>0</v>
      </c>
      <c r="H275" s="11">
        <v>50</v>
      </c>
      <c r="I275" s="11">
        <v>40</v>
      </c>
      <c r="J275" s="11">
        <v>211</v>
      </c>
      <c r="K275" s="11">
        <v>150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5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</row>
    <row r="276" spans="1:24" x14ac:dyDescent="0.25">
      <c r="A276" s="1"/>
      <c r="B276" s="2">
        <v>274</v>
      </c>
      <c r="C276" s="2">
        <v>0</v>
      </c>
      <c r="D276" s="2">
        <v>0</v>
      </c>
      <c r="E276" s="2">
        <v>0</v>
      </c>
      <c r="F276" s="11">
        <v>0</v>
      </c>
      <c r="G276" s="11">
        <v>0</v>
      </c>
      <c r="H276" s="11">
        <v>0</v>
      </c>
      <c r="I276" s="11">
        <v>20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</row>
    <row r="277" spans="1:24" x14ac:dyDescent="0.25">
      <c r="A277" s="1"/>
      <c r="B277" s="2">
        <v>-162</v>
      </c>
      <c r="C277" s="2">
        <v>0</v>
      </c>
      <c r="D277" s="2">
        <v>-3</v>
      </c>
      <c r="E277" s="2">
        <v>0</v>
      </c>
      <c r="F277" s="11">
        <v>-146</v>
      </c>
      <c r="G277" s="11">
        <v>0</v>
      </c>
      <c r="H277" s="11">
        <v>-108</v>
      </c>
      <c r="I277" s="11">
        <v>-78</v>
      </c>
      <c r="J277" s="11">
        <v>-173</v>
      </c>
      <c r="K277" s="11">
        <v>-150</v>
      </c>
      <c r="L277" s="11">
        <v>0</v>
      </c>
      <c r="M277" s="11">
        <v>-39</v>
      </c>
      <c r="N277" s="11">
        <v>-23</v>
      </c>
      <c r="O277" s="11">
        <v>-9</v>
      </c>
      <c r="P277" s="11">
        <v>-23</v>
      </c>
      <c r="Q277" s="11">
        <v>-17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</row>
    <row r="278" spans="1:24" x14ac:dyDescent="0.25">
      <c r="A278" s="1"/>
      <c r="B278" s="2">
        <v>0</v>
      </c>
      <c r="C278" s="2">
        <v>0</v>
      </c>
      <c r="D278" s="2">
        <v>0</v>
      </c>
      <c r="E278" s="2">
        <v>0</v>
      </c>
      <c r="F278" s="11">
        <v>-200</v>
      </c>
      <c r="G278" s="11">
        <v>0</v>
      </c>
      <c r="H278" s="11">
        <v>-102</v>
      </c>
      <c r="I278" s="11">
        <v>0</v>
      </c>
      <c r="J278" s="11">
        <v>-200</v>
      </c>
      <c r="K278" s="11">
        <v>-100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</row>
    <row r="279" spans="1:24" x14ac:dyDescent="0.25">
      <c r="A279" s="1"/>
      <c r="B279" s="2">
        <v>-130</v>
      </c>
      <c r="C279" s="2">
        <v>0</v>
      </c>
      <c r="D279" s="2">
        <v>0</v>
      </c>
      <c r="E279" s="2">
        <v>0</v>
      </c>
      <c r="F279" s="11">
        <v>0</v>
      </c>
      <c r="G279" s="11">
        <v>0</v>
      </c>
      <c r="H279" s="11">
        <v>0</v>
      </c>
      <c r="I279" s="11">
        <v>-100</v>
      </c>
      <c r="J279" s="11">
        <v>0</v>
      </c>
      <c r="K279" s="11">
        <v>-150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</row>
    <row r="280" spans="1:24" x14ac:dyDescent="0.25">
      <c r="A280" s="1"/>
      <c r="B280" s="2">
        <v>-200</v>
      </c>
      <c r="C280" s="2">
        <v>-6</v>
      </c>
      <c r="D280" s="2">
        <v>-35</v>
      </c>
      <c r="E280" s="2">
        <v>0</v>
      </c>
      <c r="F280" s="11">
        <v>-51</v>
      </c>
      <c r="G280" s="11">
        <v>0</v>
      </c>
      <c r="H280" s="11">
        <v>-163</v>
      </c>
      <c r="I280" s="11">
        <v>-172</v>
      </c>
      <c r="J280" s="11">
        <v>-180</v>
      </c>
      <c r="K280" s="11">
        <v>-146</v>
      </c>
      <c r="L280" s="11">
        <v>0</v>
      </c>
      <c r="M280" s="11">
        <v>-100</v>
      </c>
      <c r="N280" s="11">
        <v>-41</v>
      </c>
      <c r="O280" s="11">
        <v>-16</v>
      </c>
      <c r="P280" s="11">
        <v>-28</v>
      </c>
      <c r="Q280" s="11">
        <v>-2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</row>
    <row r="281" spans="1:24" x14ac:dyDescent="0.25">
      <c r="A281" s="1"/>
      <c r="B281" s="2">
        <v>-86</v>
      </c>
      <c r="C281" s="2">
        <v>-11</v>
      </c>
      <c r="D281" s="2">
        <v>0</v>
      </c>
      <c r="E281" s="2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-160</v>
      </c>
      <c r="K281" s="11">
        <v>-122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-30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</row>
    <row r="282" spans="1:24" x14ac:dyDescent="0.25">
      <c r="A282" s="1"/>
      <c r="B282" s="2">
        <v>-3</v>
      </c>
      <c r="C282" s="2">
        <v>0</v>
      </c>
      <c r="D282" s="2">
        <v>0</v>
      </c>
      <c r="E282" s="2">
        <v>0</v>
      </c>
      <c r="F282" s="11">
        <v>-80</v>
      </c>
      <c r="G282" s="11">
        <v>-3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-19</v>
      </c>
      <c r="N282" s="11">
        <v>-31</v>
      </c>
      <c r="O282" s="11">
        <v>-17</v>
      </c>
      <c r="P282" s="11">
        <v>-24</v>
      </c>
      <c r="Q282" s="11">
        <v>-8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</row>
    <row r="283" spans="1:24" x14ac:dyDescent="0.25">
      <c r="A283" s="1"/>
      <c r="B283" s="2">
        <v>0</v>
      </c>
      <c r="C283" s="2">
        <v>0</v>
      </c>
      <c r="D283" s="2">
        <v>17</v>
      </c>
      <c r="E283" s="2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</row>
    <row r="284" spans="1:24" x14ac:dyDescent="0.25">
      <c r="A284" s="1"/>
      <c r="B284" s="2">
        <v>-28</v>
      </c>
      <c r="C284" s="2">
        <v>0</v>
      </c>
      <c r="D284" s="2">
        <v>0</v>
      </c>
      <c r="E284" s="2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-41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</row>
    <row r="285" spans="1:24" x14ac:dyDescent="0.25">
      <c r="A285" s="1"/>
      <c r="B285" s="2">
        <v>-79</v>
      </c>
      <c r="C285" s="2">
        <v>0</v>
      </c>
      <c r="D285" s="2">
        <v>0</v>
      </c>
      <c r="E285" s="2">
        <v>0</v>
      </c>
      <c r="F285" s="11">
        <v>0</v>
      </c>
      <c r="G285" s="11">
        <v>0</v>
      </c>
      <c r="H285" s="11">
        <v>-84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-20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</row>
    <row r="286" spans="1:24" x14ac:dyDescent="0.25">
      <c r="A286" s="1"/>
      <c r="B286" s="2">
        <v>0</v>
      </c>
      <c r="C286" s="2">
        <v>0</v>
      </c>
      <c r="D286" s="2">
        <v>0</v>
      </c>
      <c r="E286" s="2">
        <v>0</v>
      </c>
      <c r="F286" s="11">
        <v>0</v>
      </c>
      <c r="G286" s="11">
        <v>0</v>
      </c>
      <c r="H286" s="11">
        <v>6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21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</row>
    <row r="287" spans="1:24" x14ac:dyDescent="0.25">
      <c r="A287" s="1"/>
      <c r="B287" s="2">
        <v>-13</v>
      </c>
      <c r="C287" s="2">
        <v>0</v>
      </c>
      <c r="D287" s="2">
        <v>0</v>
      </c>
      <c r="E287" s="2">
        <v>0</v>
      </c>
      <c r="F287" s="11">
        <v>0</v>
      </c>
      <c r="G287" s="11">
        <v>0</v>
      </c>
      <c r="H287" s="11">
        <v>-15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</row>
    <row r="288" spans="1:24" x14ac:dyDescent="0.25">
      <c r="A288" s="1"/>
      <c r="B288" s="2">
        <v>0</v>
      </c>
      <c r="C288" s="2">
        <v>0</v>
      </c>
      <c r="D288" s="2">
        <v>0</v>
      </c>
      <c r="E288" s="2">
        <v>0</v>
      </c>
      <c r="F288" s="11">
        <v>0</v>
      </c>
      <c r="G288" s="11">
        <v>0</v>
      </c>
      <c r="H288" s="11">
        <v>15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</row>
    <row r="289" spans="1:24" x14ac:dyDescent="0.25">
      <c r="A289" s="1"/>
      <c r="B289" s="2">
        <v>50</v>
      </c>
      <c r="C289" s="2">
        <v>10</v>
      </c>
      <c r="D289" s="2">
        <v>20</v>
      </c>
      <c r="E289" s="2">
        <v>0</v>
      </c>
      <c r="F289" s="11">
        <v>119</v>
      </c>
      <c r="G289" s="11">
        <v>1</v>
      </c>
      <c r="H289" s="11">
        <v>119</v>
      </c>
      <c r="I289" s="11">
        <v>170</v>
      </c>
      <c r="J289" s="11">
        <v>80</v>
      </c>
      <c r="K289" s="11">
        <v>244</v>
      </c>
      <c r="L289" s="11">
        <v>0</v>
      </c>
      <c r="M289" s="11">
        <v>71</v>
      </c>
      <c r="N289" s="11">
        <v>40</v>
      </c>
      <c r="O289" s="11">
        <v>12</v>
      </c>
      <c r="P289" s="11">
        <v>10</v>
      </c>
      <c r="Q289" s="11">
        <v>6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</row>
    <row r="290" spans="1:24" x14ac:dyDescent="0.25">
      <c r="A290" s="1"/>
      <c r="B290" s="2">
        <v>-28</v>
      </c>
      <c r="C290" s="2">
        <v>0</v>
      </c>
      <c r="D290" s="2">
        <v>0</v>
      </c>
      <c r="E290" s="2">
        <v>0</v>
      </c>
      <c r="F290" s="11">
        <v>0</v>
      </c>
      <c r="G290" s="11">
        <v>0</v>
      </c>
      <c r="H290" s="11">
        <v>-55</v>
      </c>
      <c r="I290" s="11">
        <v>0</v>
      </c>
      <c r="J290" s="11">
        <v>0</v>
      </c>
      <c r="K290" s="11">
        <v>-93</v>
      </c>
      <c r="L290" s="11">
        <v>0</v>
      </c>
      <c r="M290" s="11">
        <v>-91</v>
      </c>
      <c r="N290" s="11">
        <v>-17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-8</v>
      </c>
      <c r="X290" s="11">
        <v>0</v>
      </c>
    </row>
    <row r="291" spans="1:24" x14ac:dyDescent="0.25">
      <c r="A291" s="1"/>
      <c r="B291" s="2">
        <v>-20</v>
      </c>
      <c r="C291" s="2">
        <v>0</v>
      </c>
      <c r="D291" s="2">
        <v>0</v>
      </c>
      <c r="E291" s="2">
        <v>0</v>
      </c>
      <c r="F291" s="11">
        <v>0</v>
      </c>
      <c r="G291" s="11">
        <v>-35</v>
      </c>
      <c r="H291" s="11">
        <v>0</v>
      </c>
      <c r="I291" s="11">
        <v>0</v>
      </c>
      <c r="J291" s="11">
        <v>0</v>
      </c>
      <c r="K291" s="11">
        <v>-107</v>
      </c>
      <c r="L291" s="11">
        <v>0</v>
      </c>
      <c r="M291" s="11">
        <v>-40</v>
      </c>
      <c r="N291" s="11">
        <v>0</v>
      </c>
      <c r="O291" s="11">
        <v>0</v>
      </c>
      <c r="P291" s="11">
        <v>-5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</row>
    <row r="292" spans="1:24" x14ac:dyDescent="0.25">
      <c r="A292" s="1"/>
      <c r="B292" s="2">
        <v>0</v>
      </c>
      <c r="C292" s="2">
        <v>0</v>
      </c>
      <c r="D292" s="2">
        <v>37</v>
      </c>
      <c r="E292" s="2">
        <v>0</v>
      </c>
      <c r="F292" s="11">
        <v>112</v>
      </c>
      <c r="G292" s="11">
        <v>149</v>
      </c>
      <c r="H292" s="11">
        <v>0</v>
      </c>
      <c r="I292" s="11">
        <v>149</v>
      </c>
      <c r="J292" s="11">
        <v>416</v>
      </c>
      <c r="K292" s="11">
        <v>0</v>
      </c>
      <c r="L292" s="11">
        <v>0</v>
      </c>
      <c r="M292" s="11">
        <v>0</v>
      </c>
      <c r="N292" s="11">
        <v>53</v>
      </c>
      <c r="O292" s="11">
        <v>47</v>
      </c>
      <c r="P292" s="11">
        <v>28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52</v>
      </c>
      <c r="W292" s="11">
        <v>0</v>
      </c>
      <c r="X292" s="11">
        <v>0</v>
      </c>
    </row>
    <row r="293" spans="1:24" x14ac:dyDescent="0.25">
      <c r="A293" s="1"/>
      <c r="B293" s="2">
        <v>0</v>
      </c>
      <c r="C293" s="2">
        <v>0</v>
      </c>
      <c r="D293" s="2">
        <v>0</v>
      </c>
      <c r="E293" s="2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-157</v>
      </c>
      <c r="L293" s="11">
        <v>-11</v>
      </c>
      <c r="M293" s="11">
        <v>0</v>
      </c>
      <c r="N293" s="11">
        <v>0</v>
      </c>
      <c r="O293" s="11">
        <v>0</v>
      </c>
      <c r="P293" s="11">
        <v>0</v>
      </c>
      <c r="Q293" s="11">
        <v>-11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</row>
    <row r="294" spans="1:24" x14ac:dyDescent="0.25">
      <c r="A294" s="1"/>
      <c r="B294" s="2">
        <v>0</v>
      </c>
      <c r="C294" s="2">
        <v>0</v>
      </c>
      <c r="D294" s="2">
        <v>0</v>
      </c>
      <c r="E294" s="2">
        <v>0</v>
      </c>
      <c r="F294" s="11">
        <v>-81</v>
      </c>
      <c r="G294" s="11">
        <v>-338</v>
      </c>
      <c r="H294" s="11">
        <v>0</v>
      </c>
      <c r="I294" s="11">
        <v>0</v>
      </c>
      <c r="J294" s="11">
        <v>-263</v>
      </c>
      <c r="K294" s="11">
        <v>0</v>
      </c>
      <c r="L294" s="11">
        <v>0</v>
      </c>
      <c r="M294" s="11">
        <v>0</v>
      </c>
      <c r="N294" s="11">
        <v>-56</v>
      </c>
      <c r="O294" s="11">
        <v>-107</v>
      </c>
      <c r="P294" s="11">
        <v>-28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-52</v>
      </c>
      <c r="W294" s="11">
        <v>0</v>
      </c>
      <c r="X294" s="11">
        <v>0</v>
      </c>
    </row>
    <row r="295" spans="1:24" x14ac:dyDescent="0.25">
      <c r="A295" s="1"/>
      <c r="B295" s="2">
        <v>98</v>
      </c>
      <c r="C295" s="2">
        <v>0</v>
      </c>
      <c r="D295" s="2">
        <v>0</v>
      </c>
      <c r="E295" s="2">
        <v>0</v>
      </c>
      <c r="F295" s="11">
        <v>0</v>
      </c>
      <c r="G295" s="11">
        <v>0</v>
      </c>
      <c r="H295" s="11">
        <v>81</v>
      </c>
      <c r="I295" s="11">
        <v>108</v>
      </c>
      <c r="J295" s="11">
        <v>0</v>
      </c>
      <c r="K295" s="11">
        <v>0</v>
      </c>
      <c r="L295" s="11">
        <v>0</v>
      </c>
      <c r="M295" s="11">
        <v>364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</row>
    <row r="296" spans="1:24" x14ac:dyDescent="0.25">
      <c r="A296" s="1"/>
      <c r="B296" s="2">
        <v>50</v>
      </c>
      <c r="C296" s="2">
        <v>27</v>
      </c>
      <c r="D296" s="2">
        <v>0</v>
      </c>
      <c r="E296" s="2">
        <v>0</v>
      </c>
      <c r="F296" s="11">
        <v>100</v>
      </c>
      <c r="G296" s="11">
        <v>54</v>
      </c>
      <c r="H296" s="11">
        <v>0</v>
      </c>
      <c r="I296" s="11">
        <v>0</v>
      </c>
      <c r="J296" s="11">
        <v>324</v>
      </c>
      <c r="K296" s="11">
        <v>400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</row>
    <row r="297" spans="1:24" x14ac:dyDescent="0.25">
      <c r="A297" s="1"/>
      <c r="B297" s="2">
        <v>152</v>
      </c>
      <c r="C297" s="2">
        <v>0</v>
      </c>
      <c r="D297" s="2">
        <v>0</v>
      </c>
      <c r="E297" s="2">
        <v>0</v>
      </c>
      <c r="F297" s="11">
        <v>62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</row>
    <row r="298" spans="1:24" x14ac:dyDescent="0.25">
      <c r="A298" s="1"/>
      <c r="B298" s="2">
        <v>-168</v>
      </c>
      <c r="C298" s="2">
        <v>0</v>
      </c>
      <c r="D298" s="2">
        <v>0</v>
      </c>
      <c r="E298" s="2">
        <v>0</v>
      </c>
      <c r="F298" s="11">
        <v>-50</v>
      </c>
      <c r="G298" s="11">
        <v>0</v>
      </c>
      <c r="H298" s="11">
        <v>-50</v>
      </c>
      <c r="I298" s="11">
        <v>-94</v>
      </c>
      <c r="J298" s="11">
        <v>-284</v>
      </c>
      <c r="K298" s="11">
        <v>-210</v>
      </c>
      <c r="L298" s="11">
        <v>0</v>
      </c>
      <c r="M298" s="11">
        <v>-305</v>
      </c>
      <c r="N298" s="11">
        <v>0</v>
      </c>
      <c r="O298" s="11">
        <v>0</v>
      </c>
      <c r="P298" s="11">
        <v>0</v>
      </c>
      <c r="Q298" s="11">
        <v>-6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</row>
    <row r="299" spans="1:24" x14ac:dyDescent="0.25">
      <c r="A299" s="1"/>
      <c r="B299" s="2">
        <v>0</v>
      </c>
      <c r="C299" s="2">
        <v>0</v>
      </c>
      <c r="D299" s="2">
        <v>0</v>
      </c>
      <c r="E299" s="2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-380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</row>
    <row r="300" spans="1:24" x14ac:dyDescent="0.25">
      <c r="A300" s="1"/>
      <c r="B300" s="2">
        <v>-120</v>
      </c>
      <c r="C300" s="2">
        <v>0</v>
      </c>
      <c r="D300" s="2">
        <v>0</v>
      </c>
      <c r="E300" s="2">
        <v>0</v>
      </c>
      <c r="F300" s="11">
        <v>-150</v>
      </c>
      <c r="G300" s="11">
        <v>0</v>
      </c>
      <c r="H300" s="11">
        <v>-100</v>
      </c>
      <c r="I300" s="11">
        <v>-55</v>
      </c>
      <c r="J300" s="11">
        <v>-90</v>
      </c>
      <c r="K300" s="11">
        <v>0</v>
      </c>
      <c r="L300" s="11">
        <v>0</v>
      </c>
      <c r="M300" s="11">
        <v>-60</v>
      </c>
      <c r="N300" s="11">
        <v>-20</v>
      </c>
      <c r="O300" s="11">
        <v>0</v>
      </c>
      <c r="P300" s="11">
        <v>-8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</row>
    <row r="301" spans="1:24" x14ac:dyDescent="0.25">
      <c r="A301" s="1"/>
      <c r="B301" s="2">
        <v>-70</v>
      </c>
      <c r="C301" s="2">
        <v>-107</v>
      </c>
      <c r="D301" s="2">
        <v>0</v>
      </c>
      <c r="E301" s="2">
        <v>0</v>
      </c>
      <c r="F301" s="11">
        <v>-200</v>
      </c>
      <c r="G301" s="11">
        <v>-55</v>
      </c>
      <c r="H301" s="11">
        <v>-50</v>
      </c>
      <c r="I301" s="11">
        <v>-100</v>
      </c>
      <c r="J301" s="11">
        <v>-200</v>
      </c>
      <c r="K301" s="11">
        <v>-280</v>
      </c>
      <c r="L301" s="11">
        <v>0</v>
      </c>
      <c r="M301" s="11">
        <v>-63</v>
      </c>
      <c r="N301" s="11">
        <v>-20</v>
      </c>
      <c r="O301" s="11">
        <v>0</v>
      </c>
      <c r="P301" s="11">
        <v>-2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</row>
    <row r="302" spans="1:24" x14ac:dyDescent="0.25">
      <c r="A302" s="1"/>
      <c r="B302" s="2">
        <v>-119</v>
      </c>
      <c r="C302" s="2">
        <v>-14</v>
      </c>
      <c r="D302" s="2">
        <v>-8</v>
      </c>
      <c r="E302" s="2">
        <v>0</v>
      </c>
      <c r="F302" s="11">
        <v>-104</v>
      </c>
      <c r="G302" s="11">
        <v>-45</v>
      </c>
      <c r="H302" s="11">
        <v>-153</v>
      </c>
      <c r="I302" s="11">
        <v>-18</v>
      </c>
      <c r="J302" s="11">
        <v>-67</v>
      </c>
      <c r="K302" s="11">
        <v>-146</v>
      </c>
      <c r="L302" s="11">
        <v>0</v>
      </c>
      <c r="M302" s="11">
        <v>-20</v>
      </c>
      <c r="N302" s="11">
        <v>0</v>
      </c>
      <c r="O302" s="11">
        <v>-150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-10</v>
      </c>
      <c r="X302" s="11">
        <v>0</v>
      </c>
    </row>
    <row r="303" spans="1:24" x14ac:dyDescent="0.25">
      <c r="A303" s="1"/>
      <c r="B303" s="2">
        <v>0</v>
      </c>
      <c r="C303" s="2">
        <v>0</v>
      </c>
      <c r="D303" s="2">
        <v>0</v>
      </c>
      <c r="E303" s="2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</row>
    <row r="304" spans="1:24" x14ac:dyDescent="0.25">
      <c r="A304" s="1"/>
      <c r="B304" s="2">
        <v>-1</v>
      </c>
      <c r="C304" s="2">
        <v>0</v>
      </c>
      <c r="D304" s="2">
        <v>0</v>
      </c>
      <c r="E304" s="2">
        <v>0</v>
      </c>
      <c r="F304" s="11">
        <v>0</v>
      </c>
      <c r="G304" s="11">
        <v>0</v>
      </c>
      <c r="H304" s="11">
        <v>-4</v>
      </c>
      <c r="I304" s="11">
        <v>0</v>
      </c>
      <c r="J304" s="11">
        <v>-6</v>
      </c>
      <c r="K304" s="11">
        <v>-31</v>
      </c>
      <c r="L304" s="11">
        <v>-11</v>
      </c>
      <c r="M304" s="11">
        <v>-1</v>
      </c>
      <c r="N304" s="11">
        <v>-31</v>
      </c>
      <c r="O304" s="11">
        <v>-32</v>
      </c>
      <c r="P304" s="11">
        <v>-11</v>
      </c>
      <c r="Q304" s="11">
        <v>-41</v>
      </c>
      <c r="R304" s="11">
        <v>0</v>
      </c>
      <c r="S304" s="11">
        <v>0</v>
      </c>
      <c r="T304" s="11">
        <v>0</v>
      </c>
      <c r="U304" s="11">
        <v>-30</v>
      </c>
      <c r="V304" s="11">
        <v>0</v>
      </c>
      <c r="W304" s="11">
        <v>-5</v>
      </c>
      <c r="X304" s="11">
        <v>-147</v>
      </c>
    </row>
    <row r="305" spans="1:24" x14ac:dyDescent="0.25">
      <c r="A305" s="1"/>
      <c r="B305" s="2">
        <v>-9</v>
      </c>
      <c r="C305" s="2">
        <v>-6</v>
      </c>
      <c r="D305" s="2">
        <v>0</v>
      </c>
      <c r="E305" s="2">
        <v>0</v>
      </c>
      <c r="F305" s="11">
        <v>0</v>
      </c>
      <c r="G305" s="11">
        <v>0</v>
      </c>
      <c r="H305" s="11">
        <v>-2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-2</v>
      </c>
      <c r="R305" s="11">
        <v>0</v>
      </c>
      <c r="S305" s="11">
        <v>0</v>
      </c>
      <c r="T305" s="11">
        <v>0</v>
      </c>
      <c r="U305" s="11">
        <v>-6</v>
      </c>
      <c r="V305" s="11">
        <v>0</v>
      </c>
      <c r="W305" s="11">
        <v>0</v>
      </c>
      <c r="X305" s="11">
        <v>0</v>
      </c>
    </row>
    <row r="306" spans="1:24" x14ac:dyDescent="0.25">
      <c r="A306" s="1" t="s">
        <v>3</v>
      </c>
      <c r="B306" s="2">
        <v>-37</v>
      </c>
      <c r="C306" s="2">
        <v>3</v>
      </c>
      <c r="D306" s="2">
        <v>49</v>
      </c>
      <c r="E306" s="2">
        <v>0</v>
      </c>
      <c r="F306" s="11">
        <v>564</v>
      </c>
      <c r="G306" s="11">
        <v>-234</v>
      </c>
      <c r="H306" s="11">
        <v>-58</v>
      </c>
      <c r="I306" s="11">
        <v>292</v>
      </c>
      <c r="J306" s="11">
        <v>1423</v>
      </c>
      <c r="K306" s="11">
        <v>1218</v>
      </c>
      <c r="L306" s="11">
        <v>-22</v>
      </c>
      <c r="M306" s="11">
        <v>114</v>
      </c>
      <c r="N306" s="11">
        <v>-51</v>
      </c>
      <c r="O306" s="11">
        <v>-36</v>
      </c>
      <c r="P306" s="11">
        <v>-11</v>
      </c>
      <c r="Q306" s="11">
        <v>-48</v>
      </c>
      <c r="R306" s="11">
        <v>0</v>
      </c>
      <c r="S306" s="11">
        <v>-38</v>
      </c>
      <c r="T306" s="11">
        <v>0</v>
      </c>
      <c r="U306" s="11">
        <v>-36</v>
      </c>
      <c r="V306" s="11">
        <v>0</v>
      </c>
      <c r="W306" s="11">
        <v>-43</v>
      </c>
      <c r="X306" s="11">
        <v>-147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1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11" customWidth="1"/>
    <col min="9" max="16" width="9.719285714285713" style="11" customWidth="1"/>
    <col min="17" max="17" width="12.576428571428572" style="11" customWidth="1"/>
    <col min="18" max="20" width="10.005" style="11" customWidth="1"/>
    <col min="21" max="21" width="8.576428571428572" style="11" customWidth="1"/>
  </cols>
  <sheetData>
    <row r="6" ht="17.25" customHeight="1" spans="1:22" x14ac:dyDescent="0.25">
      <c r="A6" s="5" t="s">
        <v>48</v>
      </c>
      <c r="B6" s="78">
        <v>20</v>
      </c>
      <c r="C6" s="78">
        <v>68</v>
      </c>
      <c r="D6" s="79"/>
      <c r="E6" s="79"/>
      <c r="F6" s="78">
        <v>30</v>
      </c>
      <c r="G6" s="79"/>
      <c r="H6" s="79"/>
      <c r="I6" s="79"/>
      <c r="J6" s="78">
        <v>116</v>
      </c>
      <c r="K6" s="78">
        <v>150</v>
      </c>
      <c r="L6" s="78">
        <v>50</v>
      </c>
      <c r="M6" s="146"/>
      <c r="N6" s="146"/>
      <c r="O6" s="146"/>
      <c r="P6" s="146"/>
      <c r="Q6" s="146"/>
      <c r="R6" s="146"/>
      <c r="S6" s="146"/>
      <c r="T6" s="146"/>
      <c r="U6" s="79"/>
    </row>
    <row r="7" ht="17.25" customHeight="1" spans="1:22" x14ac:dyDescent="0.25">
      <c r="A7" s="5" t="s">
        <v>2069</v>
      </c>
      <c r="B7" s="25"/>
      <c r="C7" s="18">
        <v>85</v>
      </c>
      <c r="D7" s="25"/>
      <c r="E7" s="18">
        <v>100</v>
      </c>
      <c r="F7" s="25"/>
      <c r="G7" s="18">
        <v>10</v>
      </c>
      <c r="H7" s="25"/>
      <c r="I7" s="25"/>
      <c r="J7" s="25"/>
      <c r="K7" s="18">
        <v>80</v>
      </c>
      <c r="L7" s="18">
        <v>85</v>
      </c>
      <c r="M7" s="6"/>
      <c r="N7" s="6"/>
      <c r="O7" s="6"/>
      <c r="P7" s="6"/>
      <c r="Q7" s="6"/>
      <c r="R7" s="6"/>
      <c r="S7" s="6"/>
      <c r="T7" s="6"/>
      <c r="U7" s="25"/>
    </row>
    <row r="8" ht="17.25" customHeight="1" spans="1:22" x14ac:dyDescent="0.25">
      <c r="A8" s="5" t="s">
        <v>49</v>
      </c>
      <c r="B8" s="18">
        <v>140</v>
      </c>
      <c r="C8" s="18">
        <v>237</v>
      </c>
      <c r="D8" s="25"/>
      <c r="E8" s="25"/>
      <c r="F8" s="18">
        <v>170</v>
      </c>
      <c r="G8" s="18">
        <v>55</v>
      </c>
      <c r="H8" s="18">
        <v>95</v>
      </c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</row>
    <row r="9" ht="17.25" customHeight="1" spans="1:22" x14ac:dyDescent="0.25">
      <c r="A9" s="5" t="s">
        <v>2070</v>
      </c>
      <c r="B9" s="25"/>
      <c r="C9" s="25"/>
      <c r="D9" s="25"/>
      <c r="E9" s="25"/>
      <c r="F9" s="25"/>
      <c r="G9" s="25"/>
      <c r="H9" s="25"/>
      <c r="I9" s="18">
        <v>200</v>
      </c>
      <c r="J9" s="25"/>
      <c r="K9" s="25"/>
      <c r="L9" s="25"/>
      <c r="M9" s="18">
        <v>200</v>
      </c>
      <c r="N9" s="18">
        <v>500</v>
      </c>
      <c r="O9" s="6"/>
      <c r="P9" s="6"/>
      <c r="Q9" s="6"/>
      <c r="R9" s="6"/>
      <c r="S9" s="6"/>
      <c r="T9" s="6"/>
      <c r="U9" s="25"/>
    </row>
    <row r="10" ht="17.25" customHeight="1" spans="1:22" x14ac:dyDescent="0.25">
      <c r="A10" s="5" t="s">
        <v>2071</v>
      </c>
      <c r="B10" s="25"/>
      <c r="C10" s="18">
        <v>100</v>
      </c>
      <c r="D10" s="18">
        <v>300</v>
      </c>
      <c r="E10" s="18">
        <v>100</v>
      </c>
      <c r="F10" s="25"/>
      <c r="G10" s="25"/>
      <c r="H10" s="25"/>
      <c r="I10" s="25"/>
      <c r="J10" s="18">
        <v>100</v>
      </c>
      <c r="K10" s="18">
        <v>100</v>
      </c>
      <c r="L10" s="25"/>
      <c r="M10" s="25"/>
      <c r="N10" s="18">
        <v>300</v>
      </c>
      <c r="O10" s="25"/>
      <c r="P10" s="25"/>
      <c r="Q10" s="25"/>
      <c r="R10" s="25"/>
      <c r="S10" s="25"/>
      <c r="T10" s="25"/>
      <c r="U10" s="25"/>
    </row>
    <row r="11" ht="17.25" customHeight="1" spans="1:22" x14ac:dyDescent="0.25">
      <c r="A11" s="5" t="s">
        <v>239</v>
      </c>
      <c r="B11" s="18">
        <v>150</v>
      </c>
      <c r="C11" s="25"/>
      <c r="D11" s="18">
        <v>500</v>
      </c>
      <c r="E11" s="18">
        <v>200</v>
      </c>
      <c r="F11" s="25"/>
      <c r="G11" s="25"/>
      <c r="H11" s="25"/>
      <c r="I11" s="25"/>
      <c r="J11" s="18">
        <v>300</v>
      </c>
      <c r="K11" s="18">
        <v>20</v>
      </c>
      <c r="L11" s="25"/>
      <c r="M11" s="25"/>
      <c r="N11" s="18">
        <v>1200</v>
      </c>
      <c r="O11" s="18">
        <v>200</v>
      </c>
      <c r="P11" s="6"/>
      <c r="Q11" s="6"/>
      <c r="R11" s="6"/>
      <c r="S11" s="6"/>
      <c r="T11" s="6"/>
      <c r="U11" s="25"/>
    </row>
    <row r="12" ht="17.25" customHeight="1" spans="1:22" x14ac:dyDescent="0.25">
      <c r="A12" s="75" t="s">
        <v>1644</v>
      </c>
      <c r="B12" s="76">
        <f>SUM(C8:C16)</f>
      </c>
      <c r="C12" s="76">
        <f>SUM(D8:D16)</f>
      </c>
      <c r="D12" s="76">
        <f>SUM(E8:E16)</f>
      </c>
      <c r="E12" s="76">
        <f>SUM(F8:F16)</f>
      </c>
      <c r="F12" s="76">
        <f>SUM(G8:G16)</f>
      </c>
      <c r="G12" s="76">
        <f>SUM(H8:H16)</f>
      </c>
      <c r="H12" s="76">
        <f>SUM(I8:I16)</f>
      </c>
      <c r="I12" s="76">
        <f>SUM(J8:J16)</f>
      </c>
      <c r="J12" s="76">
        <f>SUM(K8:K16)</f>
      </c>
      <c r="K12" s="76">
        <f>SUM(L8:L16)</f>
      </c>
      <c r="L12" s="76">
        <f>SUM(M8:M16)</f>
      </c>
      <c r="M12" s="76">
        <f>SUM(N8:N16)</f>
      </c>
      <c r="N12" s="76">
        <f>SUM(O8:O16)</f>
      </c>
      <c r="O12" s="76">
        <f>SUM(P8:P16)</f>
      </c>
      <c r="P12" s="470"/>
      <c r="Q12" s="470"/>
      <c r="R12" s="470"/>
      <c r="S12" s="470"/>
      <c r="T12" s="470"/>
      <c r="U12" s="161"/>
    </row>
    <row r="13" ht="17.25" customHeight="1" spans="1:22" x14ac:dyDescent="0.25">
      <c r="A13" s="471">
        <v>44565</v>
      </c>
      <c r="B13" s="473">
        <v>25</v>
      </c>
      <c r="C13" s="473">
        <v>115</v>
      </c>
      <c r="D13" s="473">
        <v>230</v>
      </c>
      <c r="E13" s="473">
        <v>120</v>
      </c>
      <c r="F13" s="473">
        <v>125</v>
      </c>
      <c r="G13" s="473">
        <v>27</v>
      </c>
      <c r="H13" s="636"/>
      <c r="I13" s="636"/>
      <c r="J13" s="473">
        <v>200</v>
      </c>
      <c r="K13" s="473">
        <v>80</v>
      </c>
      <c r="L13" s="473">
        <v>50</v>
      </c>
      <c r="M13" s="473">
        <v>65</v>
      </c>
      <c r="N13" s="473">
        <v>470</v>
      </c>
      <c r="O13" s="636"/>
      <c r="P13" s="473">
        <v>50</v>
      </c>
      <c r="Q13" s="472"/>
      <c r="R13" s="472"/>
      <c r="S13" s="472"/>
      <c r="T13" s="472"/>
      <c r="U13" s="637"/>
    </row>
    <row r="14" ht="17.25" customHeight="1" spans="1:22" x14ac:dyDescent="0.25">
      <c r="A14" s="45" t="s">
        <v>2072</v>
      </c>
      <c r="B14" s="79"/>
      <c r="C14" s="79"/>
      <c r="D14" s="79"/>
      <c r="E14" s="79"/>
      <c r="F14" s="78">
        <v>150</v>
      </c>
      <c r="G14" s="78">
        <v>60</v>
      </c>
      <c r="H14" s="79"/>
      <c r="I14" s="79"/>
      <c r="J14" s="79"/>
      <c r="K14" s="79"/>
      <c r="L14" s="79"/>
      <c r="M14" s="78">
        <v>100</v>
      </c>
      <c r="N14" s="78">
        <v>300</v>
      </c>
      <c r="O14" s="79"/>
      <c r="P14" s="79"/>
      <c r="Q14" s="79"/>
      <c r="R14" s="79"/>
      <c r="S14" s="79"/>
      <c r="T14" s="79"/>
      <c r="U14" s="79"/>
    </row>
    <row r="15" ht="17.25" customHeight="1" spans="1:22" x14ac:dyDescent="0.25">
      <c r="A15" s="5">
        <v>44596</v>
      </c>
      <c r="B15" s="6"/>
      <c r="C15" s="6"/>
      <c r="D15" s="6"/>
      <c r="E15" s="6"/>
      <c r="F15" s="18">
        <v>150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</row>
    <row r="16" ht="17.25" customHeight="1" spans="1:22" x14ac:dyDescent="0.25">
      <c r="A16" s="5" t="s">
        <v>50</v>
      </c>
      <c r="B16" s="25"/>
      <c r="C16" s="18">
        <v>50</v>
      </c>
      <c r="D16" s="18">
        <v>50</v>
      </c>
      <c r="E16" s="18">
        <v>100</v>
      </c>
      <c r="F16" s="18">
        <v>15</v>
      </c>
      <c r="G16" s="25"/>
      <c r="H16" s="25"/>
      <c r="I16" s="25"/>
      <c r="J16" s="18">
        <v>20</v>
      </c>
      <c r="K16" s="18">
        <v>20</v>
      </c>
      <c r="L16" s="25"/>
      <c r="M16" s="18">
        <v>20</v>
      </c>
      <c r="N16" s="25"/>
      <c r="O16" s="18">
        <v>60</v>
      </c>
      <c r="P16" s="25"/>
      <c r="Q16" s="25"/>
      <c r="R16" s="25"/>
      <c r="S16" s="25"/>
      <c r="T16" s="25"/>
      <c r="U16" s="25"/>
    </row>
    <row r="17" ht="17.25" customHeight="1" spans="1:22" x14ac:dyDescent="0.25">
      <c r="A17" s="5" t="s">
        <v>50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18">
        <v>50</v>
      </c>
      <c r="R17" s="6"/>
      <c r="S17" s="6"/>
      <c r="T17" s="6"/>
      <c r="U17" s="25"/>
    </row>
    <row r="18" ht="17.25" customHeight="1" spans="1:22" x14ac:dyDescent="0.25">
      <c r="A18" s="5" t="s">
        <v>50</v>
      </c>
      <c r="B18" s="18">
        <v>150</v>
      </c>
      <c r="C18" s="18">
        <v>112</v>
      </c>
      <c r="D18" s="25"/>
      <c r="E18" s="18">
        <v>120</v>
      </c>
      <c r="F18" s="18">
        <v>45</v>
      </c>
      <c r="G18" s="25"/>
      <c r="H18" s="25"/>
      <c r="I18" s="25"/>
      <c r="J18" s="18">
        <v>140</v>
      </c>
      <c r="K18" s="18">
        <v>80</v>
      </c>
      <c r="L18" s="25"/>
      <c r="M18" s="18">
        <v>60</v>
      </c>
      <c r="N18" s="25"/>
      <c r="O18" s="25"/>
      <c r="P18" s="25"/>
      <c r="Q18" s="18">
        <v>30</v>
      </c>
      <c r="R18" s="6"/>
      <c r="S18" s="6"/>
      <c r="T18" s="6"/>
      <c r="U18" s="25"/>
    </row>
    <row r="19" ht="17.25" customHeight="1" spans="1:22" x14ac:dyDescent="0.25">
      <c r="A19" s="5" t="s">
        <v>2073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18">
        <v>120</v>
      </c>
      <c r="R19" s="6"/>
      <c r="S19" s="6"/>
      <c r="T19" s="6"/>
      <c r="U19" s="25"/>
    </row>
    <row r="20" ht="17.25" customHeight="1" spans="1:22" x14ac:dyDescent="0.25">
      <c r="A20" s="5" t="s">
        <v>1363</v>
      </c>
      <c r="B20" s="25"/>
      <c r="C20" s="25"/>
      <c r="D20" s="25"/>
      <c r="E20" s="25"/>
      <c r="F20" s="25"/>
      <c r="G20" s="25"/>
      <c r="H20" s="25"/>
      <c r="I20" s="18">
        <v>200</v>
      </c>
      <c r="J20" s="25"/>
      <c r="K20" s="25"/>
      <c r="L20" s="25"/>
      <c r="M20" s="25"/>
      <c r="N20" s="25"/>
      <c r="O20" s="25"/>
      <c r="P20" s="25"/>
      <c r="Q20" s="18">
        <v>100</v>
      </c>
      <c r="R20" s="6"/>
      <c r="S20" s="6"/>
      <c r="T20" s="6"/>
      <c r="U20" s="25"/>
    </row>
    <row r="21" ht="17.25" customHeight="1" spans="1:22" x14ac:dyDescent="0.25">
      <c r="A21" s="5" t="s">
        <v>1364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18">
        <v>100</v>
      </c>
      <c r="R21" s="6"/>
      <c r="S21" s="6"/>
      <c r="T21" s="6"/>
      <c r="U21" s="25"/>
    </row>
    <row r="22" ht="17.25" customHeight="1" spans="1:22" x14ac:dyDescent="0.25">
      <c r="A22" s="75" t="s">
        <v>1645</v>
      </c>
      <c r="B22" s="76">
        <f>SUM(C17:C26)</f>
      </c>
      <c r="C22" s="76">
        <f>SUM(D17:D26)</f>
      </c>
      <c r="D22" s="76">
        <f>SUM(E17:E26)</f>
      </c>
      <c r="E22" s="76">
        <f>SUM(F17:F26)</f>
      </c>
      <c r="F22" s="76">
        <f>SUM(G17:G26)</f>
      </c>
      <c r="G22" s="76">
        <f>SUM(H17:H26)</f>
      </c>
      <c r="H22" s="76">
        <f>SUM(I17:I26)</f>
      </c>
      <c r="I22" s="76">
        <f>SUM(J17:J26)</f>
      </c>
      <c r="J22" s="76">
        <f>SUM(K17:K26)</f>
      </c>
      <c r="K22" s="76">
        <f>SUM(L17:L26)</f>
      </c>
      <c r="L22" s="76">
        <f>SUM(M17:M26)</f>
      </c>
      <c r="M22" s="76">
        <f>SUM(N17:N26)</f>
      </c>
      <c r="N22" s="76">
        <f>SUM(O17:O26)</f>
      </c>
      <c r="O22" s="76">
        <f>SUM(P17:P26)</f>
      </c>
      <c r="P22" s="76">
        <f>SUM(Q17:Q26)</f>
      </c>
      <c r="Q22" s="76">
        <f>SUM(R17:R26)</f>
      </c>
      <c r="R22" s="189"/>
      <c r="S22" s="189"/>
      <c r="T22" s="189"/>
      <c r="U22" s="76">
        <f>SUM(V17:V26)</f>
      </c>
    </row>
    <row r="23" ht="17.25" customHeight="1" spans="1:22" x14ac:dyDescent="0.25">
      <c r="A23" s="5" t="s">
        <v>1890</v>
      </c>
      <c r="B23" s="25"/>
      <c r="C23" s="25"/>
      <c r="D23" s="25"/>
      <c r="E23" s="25"/>
      <c r="F23" s="25"/>
      <c r="G23" s="25"/>
      <c r="H23" s="25"/>
      <c r="I23" s="18">
        <v>500</v>
      </c>
      <c r="J23" s="25"/>
      <c r="K23" s="18">
        <v>40</v>
      </c>
      <c r="L23" s="25"/>
      <c r="M23" s="25"/>
      <c r="N23" s="25"/>
      <c r="O23" s="25"/>
      <c r="P23" s="18">
        <v>60</v>
      </c>
      <c r="Q23" s="25"/>
      <c r="R23" s="18">
        <v>20</v>
      </c>
      <c r="S23" s="18">
        <v>60</v>
      </c>
      <c r="T23" s="6"/>
      <c r="U23" s="25"/>
    </row>
    <row r="24" ht="17.25" customHeight="1" spans="1:22" x14ac:dyDescent="0.25">
      <c r="A24" s="5" t="s">
        <v>876</v>
      </c>
      <c r="B24" s="25"/>
      <c r="C24" s="25"/>
      <c r="D24" s="25"/>
      <c r="E24" s="25"/>
      <c r="F24" s="25"/>
      <c r="G24" s="25"/>
      <c r="H24" s="25"/>
      <c r="I24" s="18">
        <v>550</v>
      </c>
      <c r="J24" s="25"/>
      <c r="K24" s="18">
        <v>80</v>
      </c>
      <c r="L24" s="25"/>
      <c r="M24" s="25"/>
      <c r="N24" s="25"/>
      <c r="O24" s="25"/>
      <c r="P24" s="25"/>
      <c r="Q24" s="18">
        <v>100</v>
      </c>
      <c r="R24" s="18">
        <v>100</v>
      </c>
      <c r="S24" s="18">
        <v>60</v>
      </c>
      <c r="T24" s="6"/>
      <c r="U24" s="25"/>
    </row>
    <row r="25" ht="17.25" customHeight="1" spans="1:22" x14ac:dyDescent="0.25">
      <c r="A25" s="45" t="s">
        <v>1418</v>
      </c>
      <c r="B25" s="25"/>
      <c r="C25" s="25"/>
      <c r="D25" s="25"/>
      <c r="E25" s="25"/>
      <c r="F25" s="25"/>
      <c r="G25" s="25"/>
      <c r="H25" s="25"/>
      <c r="I25" s="6"/>
      <c r="J25" s="25"/>
      <c r="K25" s="6"/>
      <c r="L25" s="25"/>
      <c r="M25" s="25"/>
      <c r="N25" s="25"/>
      <c r="O25" s="25"/>
      <c r="P25" s="25"/>
      <c r="Q25" s="18">
        <v>50</v>
      </c>
      <c r="R25" s="6"/>
      <c r="S25" s="6"/>
      <c r="T25" s="6"/>
      <c r="U25" s="25"/>
    </row>
    <row r="26" ht="17.25" customHeight="1" spans="1:22" x14ac:dyDescent="0.25">
      <c r="A26" s="45" t="s">
        <v>165</v>
      </c>
      <c r="B26" s="25"/>
      <c r="C26" s="25"/>
      <c r="D26" s="25"/>
      <c r="E26" s="25"/>
      <c r="F26" s="25"/>
      <c r="G26" s="25"/>
      <c r="H26" s="25"/>
      <c r="I26" s="6"/>
      <c r="J26" s="25"/>
      <c r="K26" s="6"/>
      <c r="L26" s="25"/>
      <c r="M26" s="25"/>
      <c r="N26" s="25"/>
      <c r="O26" s="25"/>
      <c r="P26" s="25"/>
      <c r="Q26" s="18">
        <v>150</v>
      </c>
      <c r="R26" s="6"/>
      <c r="S26" s="6"/>
      <c r="T26" s="6"/>
      <c r="U26" s="25"/>
    </row>
    <row r="27" ht="17.25" customHeight="1" spans="1:22" x14ac:dyDescent="0.25">
      <c r="A27" s="45" t="s">
        <v>58</v>
      </c>
      <c r="B27" s="25"/>
      <c r="C27" s="25"/>
      <c r="D27" s="25"/>
      <c r="E27" s="25"/>
      <c r="F27" s="25"/>
      <c r="G27" s="25"/>
      <c r="H27" s="25"/>
      <c r="I27" s="6"/>
      <c r="J27" s="25"/>
      <c r="K27" s="6"/>
      <c r="L27" s="25"/>
      <c r="M27" s="25"/>
      <c r="N27" s="25"/>
      <c r="O27" s="25"/>
      <c r="P27" s="25"/>
      <c r="Q27" s="18">
        <v>110</v>
      </c>
      <c r="R27" s="6"/>
      <c r="S27" s="6"/>
      <c r="T27" s="6"/>
      <c r="U27" s="25"/>
    </row>
    <row r="28" ht="17.25" customHeight="1" spans="1:22" x14ac:dyDescent="0.25">
      <c r="A28" s="45" t="s">
        <v>2074</v>
      </c>
      <c r="B28" s="25"/>
      <c r="C28" s="25"/>
      <c r="D28" s="18">
        <v>300</v>
      </c>
      <c r="E28" s="25"/>
      <c r="F28" s="25"/>
      <c r="G28" s="25"/>
      <c r="H28" s="25"/>
      <c r="I28" s="25"/>
      <c r="J28" s="25"/>
      <c r="K28" s="25"/>
      <c r="L28" s="18">
        <v>50</v>
      </c>
      <c r="M28" s="18">
        <v>50</v>
      </c>
      <c r="N28" s="18">
        <v>500</v>
      </c>
      <c r="O28" s="25"/>
      <c r="P28" s="18">
        <v>90</v>
      </c>
      <c r="Q28" s="25"/>
      <c r="R28" s="18">
        <v>100</v>
      </c>
      <c r="S28" s="25"/>
      <c r="T28" s="25"/>
      <c r="U28" s="25"/>
    </row>
    <row r="29" ht="17.25" customHeight="1" spans="1:22" x14ac:dyDescent="0.25">
      <c r="A29" s="45" t="s">
        <v>2074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18">
        <v>110</v>
      </c>
      <c r="R29" s="25"/>
      <c r="S29" s="25"/>
      <c r="T29" s="25"/>
      <c r="U29" s="25"/>
    </row>
    <row r="30" ht="17.25" customHeight="1" spans="1:22" x14ac:dyDescent="0.25">
      <c r="A30" s="45" t="s">
        <v>1893</v>
      </c>
      <c r="B30" s="18">
        <v>60</v>
      </c>
      <c r="C30" s="25"/>
      <c r="D30" s="25"/>
      <c r="E30" s="25"/>
      <c r="F30" s="25"/>
      <c r="G30" s="25"/>
      <c r="H30" s="25"/>
      <c r="I30" s="25"/>
      <c r="J30" s="25"/>
      <c r="K30" s="25"/>
      <c r="L30" s="18">
        <v>50</v>
      </c>
      <c r="M30" s="18">
        <v>50</v>
      </c>
      <c r="N30" s="25"/>
      <c r="O30" s="25"/>
      <c r="P30" s="18">
        <v>60</v>
      </c>
      <c r="Q30" s="25"/>
      <c r="R30" s="18">
        <v>200</v>
      </c>
      <c r="S30" s="25"/>
      <c r="T30" s="25"/>
      <c r="U30" s="25"/>
    </row>
    <row r="31" ht="17.25" customHeight="1" spans="1:22" x14ac:dyDescent="0.25">
      <c r="A31" s="75" t="s">
        <v>1646</v>
      </c>
      <c r="B31" s="76">
        <f>SUM(C27:C35)</f>
      </c>
      <c r="C31" s="76">
        <f>SUM(D27:D35)</f>
      </c>
      <c r="D31" s="76">
        <f>SUM(E27:E35)</f>
      </c>
      <c r="E31" s="76">
        <f>SUM(F27:F35)</f>
      </c>
      <c r="F31" s="76">
        <f>SUM(G27:G35)</f>
      </c>
      <c r="G31" s="76">
        <f>SUM(H27:H35)</f>
      </c>
      <c r="H31" s="76">
        <f>SUM(I27:I35)</f>
      </c>
      <c r="I31" s="76">
        <f>SUM(J27:J35)</f>
      </c>
      <c r="J31" s="76">
        <f>SUM(K27:K35)</f>
      </c>
      <c r="K31" s="76">
        <f>SUM(L27:L35)</f>
      </c>
      <c r="L31" s="76">
        <f>SUM(M27:M35)</f>
      </c>
      <c r="M31" s="76">
        <f>SUM(N27:N35)</f>
      </c>
      <c r="N31" s="76">
        <f>SUM(O27:O35)</f>
      </c>
      <c r="O31" s="76">
        <f>SUM(P27:P35)</f>
      </c>
      <c r="P31" s="76">
        <f>SUM(Q27:Q35)</f>
      </c>
      <c r="Q31" s="76">
        <f>SUM(R27:R35)</f>
      </c>
      <c r="R31" s="76">
        <f>SUM(S27:S35)</f>
      </c>
      <c r="S31" s="76">
        <f>SUM(T27:T35)</f>
      </c>
      <c r="T31" s="189"/>
      <c r="U31" s="76">
        <f>SUM(V27:V35)</f>
      </c>
    </row>
    <row r="32" ht="17.25" customHeight="1" spans="1:22" x14ac:dyDescent="0.25">
      <c r="A32" s="45">
        <v>44626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18">
        <v>200</v>
      </c>
      <c r="T32" s="6"/>
      <c r="U32" s="25"/>
    </row>
    <row r="33" ht="17.25" customHeight="1" spans="1:22" x14ac:dyDescent="0.25">
      <c r="A33" s="45" t="s">
        <v>1898</v>
      </c>
      <c r="B33" s="25"/>
      <c r="C33" s="25"/>
      <c r="D33" s="18">
        <v>344</v>
      </c>
      <c r="E33" s="18">
        <v>170</v>
      </c>
      <c r="F33" s="18">
        <v>82</v>
      </c>
      <c r="G33" s="18">
        <v>6</v>
      </c>
      <c r="H33" s="25"/>
      <c r="I33" s="25"/>
      <c r="J33" s="18">
        <v>100</v>
      </c>
      <c r="K33" s="25"/>
      <c r="L33" s="25"/>
      <c r="M33" s="25"/>
      <c r="N33" s="18">
        <v>200</v>
      </c>
      <c r="O33" s="18">
        <v>271</v>
      </c>
      <c r="P33" s="25"/>
      <c r="Q33" s="25"/>
      <c r="R33" s="25"/>
      <c r="S33" s="25"/>
      <c r="T33" s="18">
        <v>150</v>
      </c>
      <c r="U33" s="25"/>
    </row>
    <row r="34" ht="17.25" customHeight="1" spans="1:22" x14ac:dyDescent="0.25">
      <c r="A34" s="45" t="s">
        <v>1898</v>
      </c>
      <c r="B34" s="18">
        <v>105</v>
      </c>
      <c r="C34" s="25"/>
      <c r="D34" s="25"/>
      <c r="E34" s="25"/>
      <c r="F34" s="25"/>
      <c r="G34" s="25"/>
      <c r="H34" s="25"/>
      <c r="I34" s="25"/>
      <c r="J34" s="25"/>
      <c r="K34" s="25"/>
      <c r="L34" s="18">
        <v>25</v>
      </c>
      <c r="M34" s="18">
        <v>20</v>
      </c>
      <c r="N34" s="25"/>
      <c r="O34" s="25"/>
      <c r="P34" s="25"/>
      <c r="Q34" s="25"/>
      <c r="R34" s="25"/>
      <c r="S34" s="25"/>
      <c r="T34" s="25"/>
      <c r="U34" s="25"/>
    </row>
    <row r="35" ht="17.25" customHeight="1" spans="1:22" x14ac:dyDescent="0.25">
      <c r="A35" s="5" t="s">
        <v>879</v>
      </c>
      <c r="B35" s="25"/>
      <c r="C35" s="25"/>
      <c r="D35" s="18">
        <v>100</v>
      </c>
      <c r="E35" s="18">
        <v>70</v>
      </c>
      <c r="F35" s="18">
        <v>54</v>
      </c>
      <c r="G35" s="25"/>
      <c r="H35" s="25"/>
      <c r="I35" s="25"/>
      <c r="J35" s="25"/>
      <c r="K35" s="25"/>
      <c r="L35" s="25"/>
      <c r="M35" s="18">
        <v>40</v>
      </c>
      <c r="N35" s="18">
        <v>300</v>
      </c>
      <c r="O35" s="18">
        <v>51</v>
      </c>
      <c r="P35" s="25"/>
      <c r="Q35" s="25"/>
      <c r="R35" s="25"/>
      <c r="S35" s="25"/>
      <c r="T35" s="18">
        <v>350</v>
      </c>
      <c r="U35" s="25"/>
    </row>
    <row r="36" ht="17.25" customHeight="1" spans="1:22" x14ac:dyDescent="0.25">
      <c r="A36" s="45" t="s">
        <v>1456</v>
      </c>
      <c r="B36" s="25"/>
      <c r="C36" s="25"/>
      <c r="D36" s="18">
        <v>200</v>
      </c>
      <c r="E36" s="18">
        <v>90</v>
      </c>
      <c r="F36" s="18">
        <v>54</v>
      </c>
      <c r="G36" s="18">
        <v>44</v>
      </c>
      <c r="H36" s="25"/>
      <c r="I36" s="25"/>
      <c r="J36" s="25"/>
      <c r="K36" s="25"/>
      <c r="L36" s="25"/>
      <c r="M36" s="18">
        <v>100</v>
      </c>
      <c r="N36" s="25"/>
      <c r="O36" s="25"/>
      <c r="P36" s="25"/>
      <c r="Q36" s="25"/>
      <c r="R36" s="25"/>
      <c r="S36" s="25"/>
      <c r="T36" s="25"/>
      <c r="U36" s="25"/>
    </row>
    <row r="37" ht="17.25" customHeight="1" spans="1:22" x14ac:dyDescent="0.25">
      <c r="A37" s="45" t="s">
        <v>1457</v>
      </c>
      <c r="B37" s="25"/>
      <c r="C37" s="25"/>
      <c r="D37" s="25"/>
      <c r="E37" s="6"/>
      <c r="F37" s="25"/>
      <c r="G37" s="25"/>
      <c r="H37" s="25"/>
      <c r="I37" s="25"/>
      <c r="J37" s="25"/>
      <c r="K37" s="25"/>
      <c r="L37" s="25"/>
      <c r="M37" s="18">
        <v>50</v>
      </c>
      <c r="N37" s="25"/>
      <c r="O37" s="25"/>
      <c r="P37" s="25"/>
      <c r="Q37" s="25"/>
      <c r="R37" s="25"/>
      <c r="S37" s="25"/>
      <c r="T37" s="25"/>
      <c r="U37" s="25"/>
    </row>
    <row r="38" ht="17.25" customHeight="1" spans="1:22" x14ac:dyDescent="0.25">
      <c r="A38" s="45" t="s">
        <v>1900</v>
      </c>
      <c r="B38" s="25"/>
      <c r="C38" s="25"/>
      <c r="D38" s="25"/>
      <c r="E38" s="25"/>
      <c r="F38" s="25"/>
      <c r="G38" s="25"/>
      <c r="H38" s="18">
        <v>40</v>
      </c>
      <c r="I38" s="25"/>
      <c r="J38" s="18">
        <v>450</v>
      </c>
      <c r="K38" s="18">
        <v>470</v>
      </c>
      <c r="L38" s="25"/>
      <c r="M38" s="18">
        <v>250</v>
      </c>
      <c r="N38" s="25"/>
      <c r="O38" s="25"/>
      <c r="P38" s="25"/>
      <c r="Q38" s="25"/>
      <c r="R38" s="25"/>
      <c r="S38" s="25"/>
      <c r="T38" s="25"/>
      <c r="U38" s="25"/>
    </row>
    <row r="39" ht="17.25" customHeight="1" spans="1:22" x14ac:dyDescent="0.25">
      <c r="A39" s="75" t="s">
        <v>2075</v>
      </c>
      <c r="B39" s="76">
        <f>SUM(C36:C43)</f>
      </c>
      <c r="C39" s="76">
        <f>SUM(D36:D43)</f>
      </c>
      <c r="D39" s="76">
        <f>SUM(E36:E43)</f>
      </c>
      <c r="E39" s="76">
        <f>SUM(F36:F43)</f>
      </c>
      <c r="F39" s="76">
        <f>SUM(G36:G43)</f>
      </c>
      <c r="G39" s="76">
        <f>SUM(H36:H43)</f>
      </c>
      <c r="H39" s="76">
        <f>SUM(I36:I43)</f>
      </c>
      <c r="I39" s="76">
        <f>SUM(J36:J43)</f>
      </c>
      <c r="J39" s="76">
        <f>SUM(K36:K43)</f>
      </c>
      <c r="K39" s="76">
        <f>SUM(L36:L43)</f>
      </c>
      <c r="L39" s="76">
        <f>SUM(M36:M43)</f>
      </c>
      <c r="M39" s="76">
        <f>SUM(N36:N43)</f>
      </c>
      <c r="N39" s="76">
        <f>SUM(O36:O43)</f>
      </c>
      <c r="O39" s="76">
        <f>SUM(P36:P43)</f>
      </c>
      <c r="P39" s="76">
        <f>SUM(Q36:Q43)</f>
      </c>
      <c r="Q39" s="76">
        <f>SUM(R36:R43)</f>
      </c>
      <c r="R39" s="76">
        <f>SUM(S36:S43)</f>
      </c>
      <c r="S39" s="76">
        <f>SUM(T36:T43)</f>
      </c>
      <c r="T39" s="76">
        <f>SUM(U36:U43)</f>
      </c>
      <c r="U39" s="76">
        <f>SUM(V36:V43)</f>
      </c>
    </row>
    <row r="40" ht="17.25" customHeight="1" spans="1:22" x14ac:dyDescent="0.25">
      <c r="A40" s="45">
        <v>44599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8">
        <v>100</v>
      </c>
      <c r="Q40" s="6"/>
      <c r="R40" s="18">
        <v>100</v>
      </c>
      <c r="S40" s="6"/>
      <c r="T40" s="6"/>
      <c r="U40" s="6"/>
    </row>
    <row r="41" ht="17.25" customHeight="1" spans="1:22" x14ac:dyDescent="0.25">
      <c r="A41" s="45" t="s">
        <v>94</v>
      </c>
      <c r="B41" s="6"/>
      <c r="C41" s="6"/>
      <c r="D41" s="6"/>
      <c r="E41" s="18">
        <v>300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</row>
    <row r="42" ht="17.25" customHeight="1" spans="1:22" x14ac:dyDescent="0.25">
      <c r="A42" s="45" t="s">
        <v>95</v>
      </c>
      <c r="B42" s="25"/>
      <c r="C42" s="18">
        <v>-52</v>
      </c>
      <c r="D42" s="25"/>
      <c r="E42" s="25"/>
      <c r="F42" s="18">
        <v>-57</v>
      </c>
      <c r="G42" s="18">
        <v>-105</v>
      </c>
      <c r="H42" s="25"/>
      <c r="I42" s="25"/>
      <c r="J42" s="25"/>
      <c r="K42" s="18">
        <v>-40</v>
      </c>
      <c r="L42" s="25"/>
      <c r="M42" s="25"/>
      <c r="N42" s="25"/>
      <c r="O42" s="18">
        <v>-32</v>
      </c>
      <c r="P42" s="25"/>
      <c r="Q42" s="25"/>
      <c r="R42" s="25"/>
      <c r="S42" s="18">
        <v>-100</v>
      </c>
      <c r="T42" s="25"/>
      <c r="U42" s="25"/>
    </row>
    <row r="43" ht="17.25" customHeight="1" spans="1:22" x14ac:dyDescent="0.25">
      <c r="A43" s="75" t="s">
        <v>2076</v>
      </c>
      <c r="B43" s="76">
        <f>SUM(C44:C47)</f>
      </c>
      <c r="C43" s="76">
        <f>SUM(D44:D47)</f>
      </c>
      <c r="D43" s="76">
        <f>SUM(E44:E47)</f>
      </c>
      <c r="E43" s="76">
        <f>SUM(F44:F47)</f>
      </c>
      <c r="F43" s="76">
        <f>SUM(G44:G47)</f>
      </c>
      <c r="G43" s="76">
        <f>SUM(H44:H47)</f>
      </c>
      <c r="H43" s="76">
        <f>SUM(I44:I47)</f>
      </c>
      <c r="I43" s="76">
        <f>SUM(J44:J47)</f>
      </c>
      <c r="J43" s="76">
        <f>SUM(K44:K47)</f>
      </c>
      <c r="K43" s="76">
        <f>SUM(L44:L47)</f>
      </c>
      <c r="L43" s="76">
        <f>SUM(M44:M47)</f>
      </c>
      <c r="M43" s="76">
        <f>SUM(N44:N47)</f>
      </c>
      <c r="N43" s="76">
        <f>SUM(O44:O47)</f>
      </c>
      <c r="O43" s="76">
        <f>SUM(P44:P47)</f>
      </c>
      <c r="P43" s="76">
        <f>SUM(Q44:Q47)</f>
      </c>
      <c r="Q43" s="76">
        <f>SUM(R44:R47)</f>
      </c>
      <c r="R43" s="76">
        <f>SUM(S44:S47)</f>
      </c>
      <c r="S43" s="76">
        <f>SUM(T44:T47)</f>
      </c>
      <c r="T43" s="76">
        <f>SUM(U44:U47)</f>
      </c>
      <c r="U43" s="76">
        <f>SUM(V44:V47)</f>
      </c>
    </row>
    <row r="44" ht="17.25" customHeight="1" spans="1:22" x14ac:dyDescent="0.25">
      <c r="A44" s="45">
        <v>44689</v>
      </c>
      <c r="B44" s="25"/>
      <c r="C44" s="18">
        <v>-69</v>
      </c>
      <c r="D44" s="18">
        <v>-27</v>
      </c>
      <c r="E44" s="18">
        <v>-150</v>
      </c>
      <c r="F44" s="18">
        <v>-40</v>
      </c>
      <c r="G44" s="25"/>
      <c r="H44" s="25"/>
      <c r="I44" s="25"/>
      <c r="J44" s="25"/>
      <c r="K44" s="25"/>
      <c r="L44" s="25"/>
      <c r="M44" s="25"/>
      <c r="N44" s="25"/>
      <c r="O44" s="18">
        <v>-171</v>
      </c>
      <c r="P44" s="18">
        <v>-114</v>
      </c>
      <c r="Q44" s="25"/>
      <c r="R44" s="18">
        <v>-100</v>
      </c>
      <c r="S44" s="25"/>
      <c r="T44" s="25"/>
      <c r="U44" s="25"/>
    </row>
    <row r="45" ht="17.25" customHeight="1" spans="1:22" x14ac:dyDescent="0.25">
      <c r="A45" s="45">
        <v>44812</v>
      </c>
      <c r="B45" s="18">
        <v>-20</v>
      </c>
      <c r="C45" s="6"/>
      <c r="D45" s="25"/>
      <c r="E45" s="25"/>
      <c r="F45" s="18">
        <v>-26</v>
      </c>
      <c r="G45" s="6"/>
      <c r="H45" s="25"/>
      <c r="I45" s="25"/>
      <c r="J45" s="25"/>
      <c r="K45" s="6"/>
      <c r="L45" s="25"/>
      <c r="M45" s="25"/>
      <c r="N45" s="25"/>
      <c r="O45" s="6"/>
      <c r="P45" s="25"/>
      <c r="Q45" s="18">
        <v>-375</v>
      </c>
      <c r="R45" s="25"/>
      <c r="S45" s="6"/>
      <c r="T45" s="25"/>
      <c r="U45" s="25"/>
    </row>
    <row r="46" ht="17.25" customHeight="1" spans="1:22" x14ac:dyDescent="0.25">
      <c r="A46" s="45">
        <v>44842</v>
      </c>
      <c r="B46" s="25"/>
      <c r="C46" s="25"/>
      <c r="D46" s="25"/>
      <c r="E46" s="25"/>
      <c r="F46" s="25"/>
      <c r="G46" s="25"/>
      <c r="H46" s="25"/>
      <c r="I46" s="25"/>
      <c r="J46" s="18">
        <v>-220</v>
      </c>
      <c r="K46" s="18">
        <v>-250</v>
      </c>
      <c r="L46" s="25"/>
      <c r="M46" s="25"/>
      <c r="N46" s="25"/>
      <c r="O46" s="25"/>
      <c r="P46" s="25"/>
      <c r="Q46" s="18">
        <v>-238</v>
      </c>
      <c r="R46" s="25"/>
      <c r="S46" s="25"/>
      <c r="T46" s="25"/>
      <c r="U46" s="25"/>
    </row>
    <row r="47" ht="17.25" customHeight="1" spans="1:22" x14ac:dyDescent="0.25">
      <c r="A47" s="45">
        <v>44903</v>
      </c>
      <c r="B47" s="6"/>
      <c r="C47" s="6"/>
      <c r="D47" s="6"/>
      <c r="E47" s="6"/>
      <c r="F47" s="6"/>
      <c r="G47" s="6"/>
      <c r="H47" s="6"/>
      <c r="I47" s="18">
        <v>-350</v>
      </c>
      <c r="J47" s="18">
        <v>-80</v>
      </c>
      <c r="K47" s="18">
        <v>-360</v>
      </c>
      <c r="L47" s="6"/>
      <c r="M47" s="6"/>
      <c r="N47" s="6"/>
      <c r="O47" s="6"/>
      <c r="P47" s="6"/>
      <c r="Q47" s="18">
        <v>-73</v>
      </c>
      <c r="R47" s="6"/>
      <c r="S47" s="18">
        <v>-220</v>
      </c>
      <c r="T47" s="6"/>
      <c r="U47" s="6"/>
    </row>
    <row r="48" ht="17.25" customHeight="1" spans="1:22" x14ac:dyDescent="0.25">
      <c r="A48" s="45" t="s">
        <v>1913</v>
      </c>
      <c r="B48" s="18">
        <v>-62</v>
      </c>
      <c r="C48" s="25"/>
      <c r="D48" s="25"/>
      <c r="E48" s="25"/>
      <c r="F48" s="25"/>
      <c r="G48" s="25"/>
      <c r="H48" s="25"/>
      <c r="I48" s="25"/>
      <c r="J48" s="6"/>
      <c r="K48" s="6"/>
      <c r="L48" s="25"/>
      <c r="M48" s="25"/>
      <c r="N48" s="18">
        <v>-100</v>
      </c>
      <c r="O48" s="25"/>
      <c r="P48" s="25"/>
      <c r="Q48" s="6"/>
      <c r="R48" s="25"/>
      <c r="S48" s="25"/>
      <c r="T48" s="25"/>
      <c r="U48" s="25"/>
    </row>
    <row r="49" ht="17.25" customHeight="1" spans="1:22" x14ac:dyDescent="0.25">
      <c r="A49" s="45" t="s">
        <v>1914</v>
      </c>
      <c r="B49" s="25"/>
      <c r="C49" s="18">
        <v>-60</v>
      </c>
      <c r="D49" s="18">
        <v>-50</v>
      </c>
      <c r="E49" s="18">
        <v>-100</v>
      </c>
      <c r="F49" s="25"/>
      <c r="G49" s="25"/>
      <c r="H49" s="25"/>
      <c r="I49" s="18">
        <v>-200</v>
      </c>
      <c r="J49" s="25"/>
      <c r="K49" s="18">
        <v>-120</v>
      </c>
      <c r="L49" s="25"/>
      <c r="M49" s="25"/>
      <c r="N49" s="18">
        <v>-400</v>
      </c>
      <c r="O49" s="25"/>
      <c r="P49" s="18">
        <v>-25</v>
      </c>
      <c r="Q49" s="18">
        <v>-49</v>
      </c>
      <c r="R49" s="25"/>
      <c r="S49" s="25"/>
      <c r="T49" s="25"/>
      <c r="U49" s="25"/>
    </row>
    <row r="50" ht="17.25" customHeight="1" spans="1:22" x14ac:dyDescent="0.25">
      <c r="A50" s="45" t="s">
        <v>243</v>
      </c>
      <c r="B50" s="18">
        <v>-30</v>
      </c>
      <c r="C50" s="18">
        <v>-33</v>
      </c>
      <c r="D50" s="18">
        <v>-320</v>
      </c>
      <c r="E50" s="18">
        <v>-100</v>
      </c>
      <c r="F50" s="25"/>
      <c r="G50" s="25"/>
      <c r="H50" s="25"/>
      <c r="I50" s="25"/>
      <c r="J50" s="25"/>
      <c r="K50" s="25"/>
      <c r="L50" s="25"/>
      <c r="M50" s="25"/>
      <c r="N50" s="25"/>
      <c r="O50" s="18">
        <v>-48</v>
      </c>
      <c r="P50" s="25"/>
      <c r="Q50" s="25"/>
      <c r="R50" s="25"/>
      <c r="S50" s="25"/>
      <c r="T50" s="25"/>
      <c r="U50" s="25"/>
    </row>
    <row r="51" ht="17.25" customHeight="1" spans="1:22" x14ac:dyDescent="0.25">
      <c r="A51" s="75" t="s">
        <v>1636</v>
      </c>
      <c r="B51" s="76">
        <f>SUM(C48:C55)</f>
      </c>
      <c r="C51" s="76">
        <f>SUM(D48:D55)</f>
      </c>
      <c r="D51" s="76">
        <f>SUM(E48:E55)</f>
      </c>
      <c r="E51" s="76">
        <f>SUM(F48:F55)</f>
      </c>
      <c r="F51" s="76">
        <f>SUM(G48:G55)</f>
      </c>
      <c r="G51" s="76">
        <f>SUM(H48:H55)</f>
      </c>
      <c r="H51" s="76">
        <f>SUM(I48:I55)</f>
      </c>
      <c r="I51" s="76">
        <f>SUM(J48:J55)</f>
      </c>
      <c r="J51" s="76">
        <f>SUM(K48:K55)</f>
      </c>
      <c r="K51" s="76">
        <f>SUM(L48:L55)</f>
      </c>
      <c r="L51" s="76">
        <f>SUM(M48:M55)</f>
      </c>
      <c r="M51" s="76">
        <f>SUM(N48:N55)</f>
      </c>
      <c r="N51" s="76">
        <f>SUM(O48:O55)</f>
      </c>
      <c r="O51" s="76">
        <f>SUM(P48:P55)</f>
      </c>
      <c r="P51" s="76">
        <f>SUM(Q48:Q55)</f>
      </c>
      <c r="Q51" s="76">
        <f>SUM(R48:R55)</f>
      </c>
      <c r="R51" s="76">
        <f>SUM(S48:S55)</f>
      </c>
      <c r="S51" s="76">
        <f>SUM(T48:T55)</f>
      </c>
      <c r="T51" s="76">
        <f>SUM(U48:U55)</f>
      </c>
      <c r="U51" s="76">
        <f>SUM(V48:V55)</f>
      </c>
    </row>
    <row r="52" ht="17.25" customHeight="1" spans="1:22" x14ac:dyDescent="0.25">
      <c r="A52" s="45">
        <v>44601</v>
      </c>
      <c r="B52" s="18">
        <v>-72</v>
      </c>
      <c r="C52" s="18">
        <v>-31</v>
      </c>
      <c r="D52" s="18">
        <v>-9</v>
      </c>
      <c r="E52" s="18">
        <v>-200</v>
      </c>
      <c r="F52" s="18">
        <v>-30</v>
      </c>
      <c r="G52" s="25"/>
      <c r="H52" s="25"/>
      <c r="I52" s="18">
        <v>-450</v>
      </c>
      <c r="J52" s="25"/>
      <c r="K52" s="25"/>
      <c r="L52" s="25"/>
      <c r="M52" s="25"/>
      <c r="N52" s="18">
        <v>-180</v>
      </c>
      <c r="O52" s="18">
        <v>-37</v>
      </c>
      <c r="P52" s="25"/>
      <c r="Q52" s="18">
        <v>-32</v>
      </c>
      <c r="R52" s="25"/>
      <c r="S52" s="25"/>
      <c r="T52" s="25"/>
      <c r="U52" s="25"/>
    </row>
    <row r="53" ht="17.25" customHeight="1" spans="1:22" x14ac:dyDescent="0.25">
      <c r="A53" s="45">
        <v>44813</v>
      </c>
      <c r="B53" s="25"/>
      <c r="C53" s="18">
        <v>-52</v>
      </c>
      <c r="D53" s="25"/>
      <c r="E53" s="18">
        <v>-40</v>
      </c>
      <c r="F53" s="18">
        <v>-35</v>
      </c>
      <c r="G53" s="25"/>
      <c r="H53" s="25"/>
      <c r="I53" s="18">
        <v>-95</v>
      </c>
      <c r="J53" s="25"/>
      <c r="K53" s="25"/>
      <c r="L53" s="25"/>
      <c r="M53" s="25"/>
      <c r="N53" s="18">
        <v>-100</v>
      </c>
      <c r="O53" s="18">
        <v>-32</v>
      </c>
      <c r="P53" s="25"/>
      <c r="Q53" s="25"/>
      <c r="R53" s="18">
        <v>-100</v>
      </c>
      <c r="S53" s="25"/>
      <c r="T53" s="18">
        <v>-140</v>
      </c>
      <c r="U53" s="25"/>
    </row>
    <row r="54" ht="17.25" customHeight="1" spans="1:22" x14ac:dyDescent="0.25">
      <c r="A54" s="45" t="s">
        <v>208</v>
      </c>
      <c r="B54" s="25"/>
      <c r="C54" s="25"/>
      <c r="D54" s="18">
        <v>-200</v>
      </c>
      <c r="E54" s="18">
        <v>-60</v>
      </c>
      <c r="F54" s="18">
        <v>-218</v>
      </c>
      <c r="G54" s="25"/>
      <c r="H54" s="25"/>
      <c r="I54" s="25"/>
      <c r="J54" s="25"/>
      <c r="K54" s="25"/>
      <c r="L54" s="25"/>
      <c r="M54" s="25"/>
      <c r="N54" s="18">
        <v>-500</v>
      </c>
      <c r="O54" s="25"/>
      <c r="P54" s="25"/>
      <c r="Q54" s="25"/>
      <c r="R54" s="18">
        <v>-70</v>
      </c>
      <c r="S54" s="25"/>
      <c r="T54" s="18">
        <v>-50</v>
      </c>
      <c r="U54" s="25"/>
    </row>
    <row r="55" ht="17.25" customHeight="1" spans="1:22" x14ac:dyDescent="0.25">
      <c r="A55" s="75" t="s">
        <v>1637</v>
      </c>
      <c r="B55" s="76">
        <f>SUM(C56:C59)</f>
      </c>
      <c r="C55" s="76">
        <f>SUM(D56:D59)</f>
      </c>
      <c r="D55" s="76">
        <f>SUM(E56:E59)</f>
      </c>
      <c r="E55" s="76">
        <f>SUM(F56:F59)</f>
      </c>
      <c r="F55" s="76">
        <f>SUM(G56:G59)</f>
      </c>
      <c r="G55" s="76">
        <f>SUM(H56:H59)</f>
      </c>
      <c r="H55" s="76">
        <f>SUM(I56:I59)</f>
      </c>
      <c r="I55" s="76">
        <f>SUM(J56:J59)</f>
      </c>
      <c r="J55" s="76">
        <f>SUM(K56:K59)</f>
      </c>
      <c r="K55" s="76">
        <f>SUM(L56:L59)</f>
      </c>
      <c r="L55" s="76">
        <f>SUM(M56:M59)</f>
      </c>
      <c r="M55" s="76">
        <f>SUM(N56:N59)</f>
      </c>
      <c r="N55" s="76">
        <f>SUM(O56:O59)</f>
      </c>
      <c r="O55" s="76">
        <f>SUM(P56:P59)</f>
      </c>
      <c r="P55" s="76">
        <f>SUM(Q56:Q59)</f>
      </c>
      <c r="Q55" s="76">
        <f>SUM(R56:R59)</f>
      </c>
      <c r="R55" s="76">
        <f>SUM(S56:S59)</f>
      </c>
      <c r="S55" s="76">
        <f>SUM(T56:T59)</f>
      </c>
      <c r="T55" s="76">
        <f>SUM(U56:U59)</f>
      </c>
      <c r="U55" s="76">
        <f>SUM(V56:V59)</f>
      </c>
    </row>
    <row r="56" ht="17.25" customHeight="1" spans="1:22" x14ac:dyDescent="0.25">
      <c r="A56" s="125">
        <v>44630</v>
      </c>
      <c r="B56" s="48"/>
      <c r="C56" s="47">
        <v>-23</v>
      </c>
      <c r="D56" s="47">
        <v>-50</v>
      </c>
      <c r="E56" s="48"/>
      <c r="F56" s="47">
        <v>-35</v>
      </c>
      <c r="G56" s="48"/>
      <c r="H56" s="48"/>
      <c r="I56" s="48"/>
      <c r="J56" s="47">
        <v>-150</v>
      </c>
      <c r="K56" s="48"/>
      <c r="L56" s="48"/>
      <c r="M56" s="48"/>
      <c r="N56" s="48"/>
      <c r="O56" s="47">
        <v>-61</v>
      </c>
      <c r="P56" s="47">
        <v>-18</v>
      </c>
      <c r="Q56" s="48"/>
      <c r="R56" s="48"/>
      <c r="S56" s="48"/>
      <c r="T56" s="48"/>
      <c r="U56" s="48"/>
    </row>
    <row r="57" ht="17.25" customHeight="1" spans="1:22" x14ac:dyDescent="0.25">
      <c r="A57" s="597">
        <v>44661</v>
      </c>
      <c r="B57" s="436"/>
      <c r="C57" s="436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68">
        <v>-65</v>
      </c>
      <c r="U57" s="436"/>
    </row>
    <row r="58" ht="17.25" customHeight="1" spans="1:22" x14ac:dyDescent="0.25">
      <c r="A58" s="45">
        <v>44722</v>
      </c>
      <c r="B58" s="79"/>
      <c r="C58" s="78">
        <v>-15</v>
      </c>
      <c r="D58" s="78">
        <v>-50</v>
      </c>
      <c r="E58" s="146"/>
      <c r="F58" s="78">
        <v>-30</v>
      </c>
      <c r="G58" s="79"/>
      <c r="H58" s="79"/>
      <c r="I58" s="78">
        <v>-230</v>
      </c>
      <c r="J58" s="78">
        <v>-130</v>
      </c>
      <c r="K58" s="79"/>
      <c r="L58" s="79"/>
      <c r="M58" s="79"/>
      <c r="N58" s="146"/>
      <c r="O58" s="78">
        <v>-68</v>
      </c>
      <c r="P58" s="79"/>
      <c r="Q58" s="79"/>
      <c r="R58" s="146"/>
      <c r="S58" s="79"/>
      <c r="T58" s="146"/>
      <c r="U58" s="79"/>
    </row>
    <row r="59" ht="14.25" customHeight="1" spans="1:22" x14ac:dyDescent="0.25">
      <c r="A59" s="45" t="s">
        <v>256</v>
      </c>
      <c r="B59" s="6"/>
      <c r="C59" s="18">
        <v>-8</v>
      </c>
      <c r="D59" s="18">
        <v>-122</v>
      </c>
      <c r="E59" s="18">
        <v>-100</v>
      </c>
      <c r="F59" s="18">
        <v>-64</v>
      </c>
      <c r="G59" s="6"/>
      <c r="H59" s="6"/>
      <c r="I59" s="18">
        <v>-35</v>
      </c>
      <c r="J59" s="18">
        <v>-28</v>
      </c>
      <c r="K59" s="18">
        <v>-15</v>
      </c>
      <c r="L59" s="6"/>
      <c r="M59" s="6"/>
      <c r="N59" s="18">
        <v>-125</v>
      </c>
      <c r="O59" s="18">
        <v>-18</v>
      </c>
      <c r="P59" s="6"/>
      <c r="Q59" s="6"/>
      <c r="R59" s="18">
        <v>-24</v>
      </c>
      <c r="S59" s="6"/>
      <c r="T59" s="18">
        <v>-20</v>
      </c>
      <c r="U59" s="6"/>
    </row>
    <row r="60" ht="17.25" customHeight="1" spans="1:22" x14ac:dyDescent="0.25">
      <c r="A60" s="45" t="s">
        <v>1921</v>
      </c>
      <c r="B60" s="18">
        <v>-34</v>
      </c>
      <c r="C60" s="6"/>
      <c r="D60" s="18">
        <v>-210</v>
      </c>
      <c r="E60" s="6"/>
      <c r="F60" s="6"/>
      <c r="G60" s="6"/>
      <c r="H60" s="18">
        <v>-32</v>
      </c>
      <c r="I60" s="18">
        <v>-44</v>
      </c>
      <c r="J60" s="6"/>
      <c r="K60" s="6"/>
      <c r="L60" s="6"/>
      <c r="M60" s="18">
        <v>-127</v>
      </c>
      <c r="N60" s="18">
        <v>-150</v>
      </c>
      <c r="O60" s="6"/>
      <c r="P60" s="6"/>
      <c r="Q60" s="6"/>
      <c r="R60" s="6"/>
      <c r="S60" s="6"/>
      <c r="T60" s="18">
        <v>-50</v>
      </c>
      <c r="U60" s="6"/>
    </row>
    <row r="61" ht="17.25" customHeight="1" spans="1:22" x14ac:dyDescent="0.25">
      <c r="A61" s="45" t="s">
        <v>1921</v>
      </c>
      <c r="B61" s="6"/>
      <c r="C61" s="6"/>
      <c r="D61" s="6"/>
      <c r="E61" s="6"/>
      <c r="F61" s="6"/>
      <c r="G61" s="18">
        <v>50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</row>
    <row r="62" ht="17.25" customHeight="1" spans="1:22" x14ac:dyDescent="0.25">
      <c r="A62" s="5" t="s">
        <v>1638</v>
      </c>
      <c r="B62" s="18">
        <v>-55</v>
      </c>
      <c r="C62" s="18">
        <v>-57</v>
      </c>
      <c r="D62" s="18">
        <v>-306</v>
      </c>
      <c r="E62" s="6"/>
      <c r="F62" s="18">
        <v>-54</v>
      </c>
      <c r="G62" s="18">
        <v>-32</v>
      </c>
      <c r="H62" s="6"/>
      <c r="I62" s="6"/>
      <c r="J62" s="6"/>
      <c r="K62" s="18">
        <v>-56</v>
      </c>
      <c r="L62" s="6"/>
      <c r="M62" s="18">
        <v>-70</v>
      </c>
      <c r="N62" s="18">
        <v>-225</v>
      </c>
      <c r="O62" s="18">
        <v>-14</v>
      </c>
      <c r="P62" s="18">
        <v>-18</v>
      </c>
      <c r="Q62" s="18">
        <v>-14</v>
      </c>
      <c r="R62" s="6"/>
      <c r="S62" s="6"/>
      <c r="T62" s="18">
        <v>-21</v>
      </c>
      <c r="U62" s="6"/>
    </row>
    <row r="63" ht="17.25" customHeight="1" spans="1:22" x14ac:dyDescent="0.25">
      <c r="A63" s="75" t="s">
        <v>1639</v>
      </c>
      <c r="B63" s="76">
        <f>SUM(C60:C67)</f>
      </c>
      <c r="C63" s="76">
        <f>SUM(D60:D67)</f>
      </c>
      <c r="D63" s="76">
        <f>SUM(E60:E67)</f>
      </c>
      <c r="E63" s="76">
        <f>SUM(F60:F67)</f>
      </c>
      <c r="F63" s="76">
        <f>SUM(G60:G67)</f>
      </c>
      <c r="G63" s="76">
        <f>SUM(H60:H67)</f>
      </c>
      <c r="H63" s="76">
        <f>SUM(I60:I67)</f>
      </c>
      <c r="I63" s="76">
        <f>SUM(J60:J67)</f>
      </c>
      <c r="J63" s="76">
        <f>SUM(K60:K67)</f>
      </c>
      <c r="K63" s="76">
        <f>SUM(L60:L67)</f>
      </c>
      <c r="L63" s="76">
        <f>SUM(M60:M67)</f>
      </c>
      <c r="M63" s="76">
        <f>SUM(N60:N67)</f>
      </c>
      <c r="N63" s="76">
        <f>SUM(O60:O67)</f>
      </c>
      <c r="O63" s="76">
        <f>SUM(P60:P67)</f>
      </c>
      <c r="P63" s="76">
        <f>SUM(Q60:Q67)</f>
      </c>
      <c r="Q63" s="76">
        <f>SUM(R60:R67)</f>
      </c>
      <c r="R63" s="76">
        <f>SUM(S60:S67)</f>
      </c>
      <c r="S63" s="76">
        <f>SUM(T60:T67)</f>
      </c>
      <c r="T63" s="76">
        <f>SUM(U60:U67)</f>
      </c>
      <c r="U63" s="76">
        <f>SUM(V60:V67)</f>
      </c>
    </row>
    <row r="64" ht="17.25" customHeight="1" spans="1:22" x14ac:dyDescent="0.25">
      <c r="A64" s="45" t="s">
        <v>258</v>
      </c>
      <c r="B64" s="6"/>
      <c r="C64" s="18">
        <v>-84</v>
      </c>
      <c r="D64" s="18">
        <v>-100</v>
      </c>
      <c r="E64" s="18">
        <v>-84</v>
      </c>
      <c r="F64" s="18">
        <v>-30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</row>
    <row r="65" ht="17.25" customHeight="1" spans="1:22" x14ac:dyDescent="0.25">
      <c r="A65" s="75" t="s">
        <v>1925</v>
      </c>
      <c r="B65" s="76">
        <f>SUM(C68:C69)</f>
      </c>
      <c r="C65" s="76">
        <f>SUM(D68:D69)</f>
      </c>
      <c r="D65" s="76">
        <f>SUM(E68:E69)</f>
      </c>
      <c r="E65" s="76">
        <f>SUM(F68:F69)</f>
      </c>
      <c r="F65" s="76">
        <f>SUM(G68:G69)</f>
      </c>
      <c r="G65" s="76">
        <f>SUM(H68:H69)</f>
      </c>
      <c r="H65" s="76">
        <f>SUM(I68:I69)</f>
      </c>
      <c r="I65" s="76">
        <f>SUM(J68:J69)</f>
      </c>
      <c r="J65" s="76">
        <f>SUM(K68:K69)</f>
      </c>
      <c r="K65" s="76">
        <f>SUM(L68:L69)</f>
      </c>
      <c r="L65" s="76">
        <f>SUM(M68:M69)</f>
      </c>
      <c r="M65" s="76">
        <f>SUM(N68:N69)</f>
      </c>
      <c r="N65" s="76">
        <f>SUM(O68:O69)</f>
      </c>
      <c r="O65" s="76">
        <f>SUM(P68:P69)</f>
      </c>
      <c r="P65" s="76">
        <f>SUM(Q68:Q69)</f>
      </c>
      <c r="Q65" s="76">
        <f>SUM(R68:R69)</f>
      </c>
      <c r="R65" s="76">
        <f>SUM(S68:S69)</f>
      </c>
      <c r="S65" s="76">
        <f>SUM(T68:T69)</f>
      </c>
      <c r="T65" s="76">
        <f>SUM(U68:U69)</f>
      </c>
      <c r="U65" s="76">
        <f>SUM(V68:V69)</f>
      </c>
    </row>
    <row r="66" ht="17.25" customHeight="1" spans="1:22" x14ac:dyDescent="0.25">
      <c r="A66" s="45">
        <v>44846</v>
      </c>
      <c r="B66" s="6"/>
      <c r="C66" s="18">
        <v>-62</v>
      </c>
      <c r="D66" s="6"/>
      <c r="E66" s="18">
        <v>-70</v>
      </c>
      <c r="F66" s="18">
        <v>-40</v>
      </c>
      <c r="G66" s="18">
        <v>-10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</row>
    <row r="67" ht="17.25" customHeight="1" spans="1:22" x14ac:dyDescent="0.25">
      <c r="A67" s="45" t="s">
        <v>1507</v>
      </c>
      <c r="B67" s="6"/>
      <c r="C67" s="18">
        <v>-29</v>
      </c>
      <c r="D67" s="18">
        <v>-10</v>
      </c>
      <c r="E67" s="6"/>
      <c r="F67" s="18">
        <v>-33</v>
      </c>
      <c r="G67" s="6"/>
      <c r="H67" s="6"/>
      <c r="I67" s="6"/>
      <c r="J67" s="18">
        <v>-20</v>
      </c>
      <c r="K67" s="18">
        <v>-50</v>
      </c>
      <c r="L67" s="6"/>
      <c r="M67" s="6"/>
      <c r="N67" s="6"/>
      <c r="O67" s="18">
        <v>-30</v>
      </c>
      <c r="P67" s="6"/>
      <c r="Q67" s="6"/>
      <c r="R67" s="6"/>
      <c r="S67" s="6"/>
      <c r="T67" s="6"/>
      <c r="U67" s="6"/>
    </row>
    <row r="68" ht="17.25" customHeight="1" spans="1:22" x14ac:dyDescent="0.25">
      <c r="A68" s="5" t="s">
        <v>1508</v>
      </c>
      <c r="B68" s="6"/>
      <c r="C68" s="18">
        <v>-41</v>
      </c>
      <c r="D68" s="18">
        <v>-23</v>
      </c>
      <c r="E68" s="18">
        <v>-178</v>
      </c>
      <c r="F68" s="18">
        <v>-22</v>
      </c>
      <c r="G68" s="18">
        <v>-63</v>
      </c>
      <c r="H68" s="6"/>
      <c r="I68" s="6"/>
      <c r="J68" s="18">
        <v>-86</v>
      </c>
      <c r="K68" s="18">
        <v>-104</v>
      </c>
      <c r="L68" s="6"/>
      <c r="M68" s="6"/>
      <c r="N68" s="6"/>
      <c r="O68" s="18">
        <v>-18</v>
      </c>
      <c r="P68" s="18">
        <v>-25</v>
      </c>
      <c r="Q68" s="18">
        <v>-78</v>
      </c>
      <c r="R68" s="18">
        <v>-46</v>
      </c>
      <c r="S68" s="6"/>
      <c r="T68" s="6"/>
      <c r="U68" s="6"/>
    </row>
    <row r="69" ht="17.25" customHeight="1" spans="1:22" x14ac:dyDescent="0.25">
      <c r="A69" s="75" t="s">
        <v>1928</v>
      </c>
      <c r="B69" s="76">
        <f>SUM(C70:C73)</f>
      </c>
      <c r="C69" s="76">
        <f>SUM(D70:D73)</f>
      </c>
      <c r="D69" s="76">
        <f>SUM(E70:E73)</f>
      </c>
      <c r="E69" s="76">
        <f>SUM(F70:F73)</f>
      </c>
      <c r="F69" s="76">
        <f>SUM(G70:G73)</f>
      </c>
      <c r="G69" s="76">
        <f>SUM(H70:H73)</f>
      </c>
      <c r="H69" s="76">
        <f>SUM(I70:I73)</f>
      </c>
      <c r="I69" s="76">
        <f>SUM(J70:J73)</f>
      </c>
      <c r="J69" s="76">
        <f>SUM(K70:K73)</f>
      </c>
      <c r="K69" s="76">
        <f>SUM(L70:L73)</f>
      </c>
      <c r="L69" s="76">
        <f>SUM(M70:M73)</f>
      </c>
      <c r="M69" s="76">
        <f>SUM(N70:N73)</f>
      </c>
      <c r="N69" s="76">
        <f>SUM(O70:O73)</f>
      </c>
      <c r="O69" s="76">
        <f>SUM(P70:P73)</f>
      </c>
      <c r="P69" s="76">
        <f>SUM(Q70:Q73)</f>
      </c>
      <c r="Q69" s="76">
        <f>SUM(R70:R73)</f>
      </c>
      <c r="R69" s="76">
        <f>SUM(S70:S73)</f>
      </c>
      <c r="S69" s="76">
        <f>SUM(T70:T73)</f>
      </c>
      <c r="T69" s="76">
        <f>SUM(U70:U73)</f>
      </c>
      <c r="U69" s="76">
        <f>SUM(V70:V73)</f>
      </c>
    </row>
    <row r="70" ht="17.25" customHeight="1" spans="1:22" x14ac:dyDescent="0.25">
      <c r="A70" s="471">
        <v>44927</v>
      </c>
      <c r="B70" s="472"/>
      <c r="C70" s="638"/>
      <c r="D70" s="638"/>
      <c r="E70" s="638"/>
      <c r="F70" s="638"/>
      <c r="G70" s="638"/>
      <c r="H70" s="638"/>
      <c r="I70" s="638"/>
      <c r="J70" s="638"/>
      <c r="K70" s="595">
        <v>-17</v>
      </c>
      <c r="L70" s="638"/>
      <c r="M70" s="638"/>
      <c r="N70" s="638"/>
      <c r="O70" s="638"/>
      <c r="P70" s="638"/>
      <c r="Q70" s="638"/>
      <c r="R70" s="638"/>
      <c r="S70" s="638"/>
      <c r="T70" s="638"/>
      <c r="U70" s="638"/>
    </row>
    <row r="71" ht="17.25" customHeight="1" spans="1:22" x14ac:dyDescent="0.25">
      <c r="A71" s="45">
        <v>45047</v>
      </c>
      <c r="B71" s="78">
        <v>-190</v>
      </c>
      <c r="C71" s="6"/>
      <c r="D71" s="18">
        <v>-317</v>
      </c>
      <c r="E71" s="6"/>
      <c r="F71" s="18">
        <v>-40</v>
      </c>
      <c r="G71" s="6"/>
      <c r="H71" s="6"/>
      <c r="I71" s="18">
        <v>-146</v>
      </c>
      <c r="J71" s="6"/>
      <c r="K71" s="6"/>
      <c r="L71" s="6"/>
      <c r="M71" s="18">
        <v>-255</v>
      </c>
      <c r="N71" s="18">
        <v>-293</v>
      </c>
      <c r="O71" s="6"/>
      <c r="P71" s="6"/>
      <c r="Q71" s="18">
        <v>-6</v>
      </c>
      <c r="R71" s="6"/>
      <c r="S71" s="6"/>
      <c r="T71" s="18">
        <v>-29</v>
      </c>
      <c r="U71" s="6"/>
    </row>
    <row r="72" ht="17.25" customHeight="1" spans="1:22" x14ac:dyDescent="0.25">
      <c r="A72" s="45">
        <v>45047</v>
      </c>
      <c r="B72" s="6"/>
      <c r="C72" s="18">
        <v>-41</v>
      </c>
      <c r="D72" s="6"/>
      <c r="E72" s="18">
        <v>-103</v>
      </c>
      <c r="F72" s="6"/>
      <c r="G72" s="18">
        <v>-7</v>
      </c>
      <c r="H72" s="6"/>
      <c r="I72" s="6"/>
      <c r="J72" s="18">
        <v>-31</v>
      </c>
      <c r="K72" s="18">
        <v>-13</v>
      </c>
      <c r="L72" s="6"/>
      <c r="M72" s="6"/>
      <c r="N72" s="6"/>
      <c r="O72" s="18">
        <v>-31</v>
      </c>
      <c r="P72" s="18">
        <v>-1</v>
      </c>
      <c r="Q72" s="6"/>
      <c r="R72" s="6"/>
      <c r="S72" s="6"/>
      <c r="T72" s="6"/>
      <c r="U72" s="6"/>
    </row>
    <row r="73" ht="17.25" customHeight="1" spans="1:22" x14ac:dyDescent="0.25">
      <c r="A73" s="45" t="s">
        <v>1362</v>
      </c>
      <c r="B73" s="6"/>
      <c r="C73" s="18">
        <v>-169</v>
      </c>
      <c r="D73" s="6"/>
      <c r="E73" s="6"/>
      <c r="F73" s="18">
        <v>-175</v>
      </c>
      <c r="G73" s="6"/>
      <c r="H73" s="6"/>
      <c r="I73" s="6"/>
      <c r="J73" s="18">
        <v>-200</v>
      </c>
      <c r="K73" s="18">
        <v>-32</v>
      </c>
      <c r="L73" s="6"/>
      <c r="M73" s="6"/>
      <c r="N73" s="6"/>
      <c r="O73" s="18">
        <v>-19</v>
      </c>
      <c r="P73" s="18">
        <v>-45</v>
      </c>
      <c r="Q73" s="6"/>
      <c r="R73" s="6"/>
      <c r="S73" s="6"/>
      <c r="T73" s="6"/>
      <c r="U73" s="6"/>
    </row>
    <row r="74" ht="17.25" customHeight="1" spans="1:22" x14ac:dyDescent="0.25">
      <c r="A74" s="5" t="s">
        <v>105</v>
      </c>
      <c r="B74" s="6"/>
      <c r="C74" s="6"/>
      <c r="D74" s="6"/>
      <c r="E74" s="6"/>
      <c r="F74" s="6"/>
      <c r="G74" s="18">
        <v>-10</v>
      </c>
      <c r="H74" s="6"/>
      <c r="I74" s="6"/>
      <c r="J74" s="18">
        <v>-158</v>
      </c>
      <c r="K74" s="6"/>
      <c r="L74" s="18">
        <v>-50</v>
      </c>
      <c r="M74" s="18">
        <v>-150</v>
      </c>
      <c r="N74" s="18">
        <v>-320</v>
      </c>
      <c r="O74" s="18">
        <v>-2</v>
      </c>
      <c r="P74" s="6"/>
      <c r="Q74" s="18">
        <v>-3</v>
      </c>
      <c r="R74" s="6"/>
      <c r="S74" s="6"/>
      <c r="T74" s="18">
        <v>-10</v>
      </c>
      <c r="U74" s="6"/>
    </row>
    <row r="75" ht="17.25" customHeight="1" spans="1:22" x14ac:dyDescent="0.25">
      <c r="A75" s="5" t="s">
        <v>105</v>
      </c>
      <c r="B75" s="18">
        <v>-202</v>
      </c>
      <c r="C75" s="6"/>
      <c r="D75" s="6"/>
      <c r="E75" s="18">
        <v>-238</v>
      </c>
      <c r="F75" s="6"/>
      <c r="G75" s="6"/>
      <c r="H75" s="18">
        <v>-37</v>
      </c>
      <c r="I75" s="6"/>
      <c r="J75" s="6"/>
      <c r="K75" s="6"/>
      <c r="L75" s="6"/>
      <c r="M75" s="6"/>
      <c r="N75" s="6"/>
      <c r="O75" s="6"/>
      <c r="P75" s="18">
        <v>-23</v>
      </c>
      <c r="Q75" s="6"/>
      <c r="R75" s="18">
        <v>-31</v>
      </c>
      <c r="S75" s="6"/>
      <c r="T75" s="6"/>
      <c r="U75" s="6"/>
    </row>
    <row r="76" ht="17.25" customHeight="1" spans="1:22" x14ac:dyDescent="0.25">
      <c r="A76" s="163" t="s">
        <v>105</v>
      </c>
      <c r="B76" s="164"/>
      <c r="C76" s="124">
        <v>-6</v>
      </c>
      <c r="D76" s="164"/>
      <c r="E76" s="164"/>
      <c r="F76" s="164"/>
      <c r="G76" s="124">
        <v>-21</v>
      </c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</row>
    <row r="77" ht="17.25" customHeight="1" spans="1:22" x14ac:dyDescent="0.25">
      <c r="A77" s="5" t="s">
        <v>1514</v>
      </c>
      <c r="B77" s="6"/>
      <c r="C77" s="6"/>
      <c r="D77" s="18">
        <v>-234</v>
      </c>
      <c r="E77" s="6"/>
      <c r="F77" s="6"/>
      <c r="G77" s="6"/>
      <c r="H77" s="6"/>
      <c r="I77" s="6"/>
      <c r="J77" s="18">
        <v>-18</v>
      </c>
      <c r="K77" s="6"/>
      <c r="L77" s="6"/>
      <c r="M77" s="18">
        <v>-56</v>
      </c>
      <c r="N77" s="18">
        <v>-750</v>
      </c>
      <c r="O77" s="18">
        <v>-1</v>
      </c>
      <c r="P77" s="18">
        <v>-17</v>
      </c>
      <c r="Q77" s="6"/>
      <c r="R77" s="6"/>
      <c r="S77" s="6"/>
      <c r="T77" s="18">
        <v>-86</v>
      </c>
      <c r="U77" s="6"/>
    </row>
    <row r="78" ht="17.25" customHeight="1" spans="1:22" x14ac:dyDescent="0.25">
      <c r="A78" s="163" t="s">
        <v>1514</v>
      </c>
      <c r="B78" s="164"/>
      <c r="C78" s="124">
        <v>-15</v>
      </c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60"/>
      <c r="O78" s="60"/>
      <c r="P78" s="164"/>
      <c r="Q78" s="164"/>
      <c r="R78" s="164"/>
      <c r="S78" s="164"/>
      <c r="T78" s="164"/>
      <c r="U78" s="164"/>
    </row>
    <row r="79" ht="17.25" customHeight="1" spans="1:22" x14ac:dyDescent="0.25">
      <c r="A79" s="75" t="s">
        <v>1929</v>
      </c>
      <c r="B79" s="76">
        <f>SUM(C74:C83)</f>
      </c>
      <c r="C79" s="76">
        <f>SUM(D74:D83)</f>
      </c>
      <c r="D79" s="76">
        <f>SUM(E74:E83)</f>
      </c>
      <c r="E79" s="76">
        <f>SUM(F74:F83)</f>
      </c>
      <c r="F79" s="76">
        <f>SUM(G74:G83)</f>
      </c>
      <c r="G79" s="76">
        <f>SUM(H74:H83)</f>
      </c>
      <c r="H79" s="76">
        <f>SUM(I74:I83)</f>
      </c>
      <c r="I79" s="76">
        <f>SUM(J74:J83)</f>
      </c>
      <c r="J79" s="76">
        <f>SUM(K74:K83)</f>
      </c>
      <c r="K79" s="76">
        <f>SUM(L74:L83)</f>
      </c>
      <c r="L79" s="76">
        <f>SUM(M74:M83)</f>
      </c>
      <c r="M79" s="76">
        <f>SUM(N74:N83)</f>
      </c>
      <c r="N79" s="76">
        <f>SUM(O74:O83)</f>
      </c>
      <c r="O79" s="76">
        <f>SUM(P74:P83)</f>
      </c>
      <c r="P79" s="76">
        <f>SUM(Q74:Q83)</f>
      </c>
      <c r="Q79" s="76">
        <f>SUM(R74:R83)</f>
      </c>
      <c r="R79" s="76">
        <f>SUM(S74:S83)</f>
      </c>
      <c r="S79" s="76">
        <f>SUM(T74:T83)</f>
      </c>
      <c r="T79" s="76">
        <f>SUM(U74:U83)</f>
      </c>
      <c r="U79" s="76">
        <f>SUM(V74:V83)</f>
      </c>
    </row>
    <row r="80" ht="17.25" customHeight="1" spans="1:22" x14ac:dyDescent="0.25">
      <c r="A80" s="5">
        <v>45079</v>
      </c>
      <c r="B80" s="6"/>
      <c r="C80" s="6"/>
      <c r="D80" s="18">
        <v>-80</v>
      </c>
      <c r="E80" s="18">
        <v>-51</v>
      </c>
      <c r="F80" s="6"/>
      <c r="G80" s="18">
        <v>-11</v>
      </c>
      <c r="H80" s="6"/>
      <c r="I80" s="6"/>
      <c r="J80" s="18">
        <v>-23</v>
      </c>
      <c r="K80" s="6"/>
      <c r="L80" s="18">
        <v>-60</v>
      </c>
      <c r="M80" s="18">
        <v>-226</v>
      </c>
      <c r="N80" s="18">
        <v>-157</v>
      </c>
      <c r="O80" s="6"/>
      <c r="P80" s="18">
        <v>-15</v>
      </c>
      <c r="Q80" s="6"/>
      <c r="R80" s="6"/>
      <c r="S80" s="6"/>
      <c r="T80" s="18">
        <v>-11</v>
      </c>
      <c r="U80" s="6"/>
    </row>
    <row r="81" ht="17.25" customHeight="1" spans="1:22" x14ac:dyDescent="0.25">
      <c r="A81" s="5" t="s">
        <v>915</v>
      </c>
      <c r="B81" s="25"/>
      <c r="C81" s="18">
        <v>-10</v>
      </c>
      <c r="D81" s="18">
        <v>-100</v>
      </c>
      <c r="E81" s="25"/>
      <c r="F81" s="18">
        <v>-15</v>
      </c>
      <c r="G81" s="18">
        <v>-14</v>
      </c>
      <c r="H81" s="25"/>
      <c r="I81" s="25"/>
      <c r="J81" s="18">
        <v>-63</v>
      </c>
      <c r="K81" s="18">
        <v>-20</v>
      </c>
      <c r="L81" s="25"/>
      <c r="M81" s="25"/>
      <c r="N81" s="25"/>
      <c r="O81" s="25"/>
      <c r="P81" s="18">
        <v>-59</v>
      </c>
      <c r="Q81" s="25"/>
      <c r="R81" s="25"/>
      <c r="S81" s="25"/>
      <c r="T81" s="25"/>
      <c r="U81" s="25"/>
    </row>
    <row r="82" ht="17.25" customHeight="1" spans="1:22" x14ac:dyDescent="0.25">
      <c r="A82" s="5" t="s">
        <v>915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18">
        <v>-108</v>
      </c>
      <c r="M82" s="6"/>
      <c r="N82" s="18">
        <v>-100</v>
      </c>
      <c r="O82" s="6"/>
      <c r="P82" s="6"/>
      <c r="Q82" s="6"/>
      <c r="R82" s="6"/>
      <c r="S82" s="6"/>
      <c r="T82" s="6"/>
      <c r="U82" s="6"/>
    </row>
    <row r="83" ht="17.25" customHeight="1" spans="1:22" x14ac:dyDescent="0.25">
      <c r="A83" s="45" t="s">
        <v>1019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18">
        <v>-527</v>
      </c>
      <c r="O83" s="25"/>
      <c r="P83" s="25"/>
      <c r="Q83" s="25"/>
      <c r="R83" s="25"/>
      <c r="S83" s="25"/>
      <c r="T83" s="18">
        <v>-29</v>
      </c>
      <c r="U83" s="25"/>
    </row>
    <row r="84" ht="17.25" customHeight="1" spans="1:22" x14ac:dyDescent="0.25">
      <c r="A84" s="45" t="s">
        <v>1019</v>
      </c>
      <c r="B84" s="18">
        <v>-25</v>
      </c>
      <c r="C84" s="25"/>
      <c r="D84" s="18">
        <v>-200</v>
      </c>
      <c r="E84" s="18">
        <v>-164</v>
      </c>
      <c r="F84" s="18">
        <v>-31</v>
      </c>
      <c r="G84" s="25"/>
      <c r="H84" s="18">
        <v>-63</v>
      </c>
      <c r="I84" s="25"/>
      <c r="J84" s="18">
        <v>-70</v>
      </c>
      <c r="K84" s="18">
        <v>-6</v>
      </c>
      <c r="L84" s="25"/>
      <c r="M84" s="18">
        <v>-38</v>
      </c>
      <c r="N84" s="25"/>
      <c r="O84" s="25"/>
      <c r="P84" s="25"/>
      <c r="Q84" s="25"/>
      <c r="R84" s="25"/>
      <c r="S84" s="25"/>
      <c r="T84" s="25"/>
      <c r="U84" s="25"/>
    </row>
    <row r="85" ht="17.25" customHeight="1" spans="1:22" x14ac:dyDescent="0.25">
      <c r="A85" s="477" t="s">
        <v>916</v>
      </c>
      <c r="B85" s="370"/>
      <c r="C85" s="232"/>
      <c r="D85" s="232"/>
      <c r="E85" s="370"/>
      <c r="F85" s="370"/>
      <c r="G85" s="232"/>
      <c r="H85" s="232"/>
      <c r="I85" s="232"/>
      <c r="J85" s="232"/>
      <c r="K85" s="370"/>
      <c r="L85" s="232"/>
      <c r="M85" s="230">
        <v>-30</v>
      </c>
      <c r="N85" s="232"/>
      <c r="O85" s="232"/>
      <c r="P85" s="232"/>
      <c r="Q85" s="232"/>
      <c r="R85" s="232"/>
      <c r="S85" s="232"/>
      <c r="T85" s="232"/>
      <c r="U85" s="232"/>
    </row>
    <row r="86" ht="17.25" customHeight="1" spans="1:22" x14ac:dyDescent="0.25">
      <c r="A86" s="75" t="s">
        <v>1887</v>
      </c>
      <c r="B86" s="76">
        <f>SUM(C84:C90)</f>
      </c>
      <c r="C86" s="76">
        <f>SUM(D84:D90)</f>
      </c>
      <c r="D86" s="76">
        <f>SUM(E84:E90)</f>
      </c>
      <c r="E86" s="76">
        <f>SUM(F84:F90)</f>
      </c>
      <c r="F86" s="76">
        <f>SUM(G84:G90)</f>
      </c>
      <c r="G86" s="52">
        <f>SUM(H84:H90)</f>
      </c>
      <c r="H86" s="76">
        <f>SUM(I84:I90)</f>
      </c>
      <c r="I86" s="76">
        <f>SUM(J84:J90)</f>
      </c>
      <c r="J86" s="76">
        <f>SUM(K84:K90)</f>
      </c>
      <c r="K86" s="76">
        <f>SUM(L84:L90)</f>
      </c>
      <c r="L86" s="76">
        <f>SUM(M84:M90)</f>
      </c>
      <c r="M86" s="76">
        <f>SUM(N84:N90)</f>
      </c>
      <c r="N86" s="52">
        <f>SUM(O84:O90)</f>
      </c>
      <c r="O86" s="76">
        <f>SUM(P84:P90)</f>
      </c>
      <c r="P86" s="76">
        <f>SUM(Q84:Q90)</f>
      </c>
      <c r="Q86" s="76">
        <f>SUM(R84:R90)</f>
      </c>
      <c r="R86" s="76">
        <f>SUM(S84:S90)</f>
      </c>
      <c r="S86" s="76">
        <f>SUM(T84:T90)</f>
      </c>
      <c r="T86" s="52">
        <f>SUM(U84:U90)</f>
      </c>
      <c r="U86" s="76">
        <f>SUM(V84:V90)</f>
      </c>
    </row>
    <row r="87" ht="17.25" customHeight="1" spans="1:22" x14ac:dyDescent="0.25">
      <c r="A87" s="422">
        <v>44929</v>
      </c>
      <c r="B87" s="419"/>
      <c r="C87" s="419"/>
      <c r="D87" s="419"/>
      <c r="E87" s="419"/>
      <c r="F87" s="419"/>
      <c r="G87" s="419"/>
      <c r="H87" s="419"/>
      <c r="I87" s="419"/>
      <c r="J87" s="419"/>
      <c r="K87" s="419"/>
      <c r="L87" s="420">
        <v>-45</v>
      </c>
      <c r="M87" s="419"/>
      <c r="N87" s="419"/>
      <c r="O87" s="419"/>
      <c r="P87" s="419"/>
      <c r="Q87" s="419"/>
      <c r="R87" s="419"/>
      <c r="S87" s="419"/>
      <c r="T87" s="419"/>
      <c r="U87" s="419"/>
    </row>
    <row r="88" ht="17.25" customHeight="1" spans="1:22" x14ac:dyDescent="0.25">
      <c r="A88" s="422" t="s">
        <v>1471</v>
      </c>
      <c r="B88" s="164"/>
      <c r="C88" s="164"/>
      <c r="D88" s="124">
        <v>-416</v>
      </c>
      <c r="E88" s="124">
        <v>-112</v>
      </c>
      <c r="F88" s="164"/>
      <c r="G88" s="606">
        <v>11</v>
      </c>
      <c r="H88" s="124">
        <v>-28</v>
      </c>
      <c r="I88" s="164"/>
      <c r="J88" s="124">
        <v>-149</v>
      </c>
      <c r="K88" s="124">
        <v>-37</v>
      </c>
      <c r="L88" s="124">
        <v>-47</v>
      </c>
      <c r="M88" s="124">
        <v>-53</v>
      </c>
      <c r="N88" s="606">
        <v>157</v>
      </c>
      <c r="O88" s="164"/>
      <c r="P88" s="164"/>
      <c r="Q88" s="124">
        <v>-52</v>
      </c>
      <c r="R88" s="124">
        <v>-149</v>
      </c>
      <c r="S88" s="164"/>
      <c r="T88" s="606">
        <v>11</v>
      </c>
      <c r="U88" s="164"/>
    </row>
    <row r="89" ht="17.25" customHeight="1" spans="1:22" x14ac:dyDescent="0.2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ht="17.25" customHeight="1" spans="1:22" x14ac:dyDescent="0.25">
      <c r="A90" s="26"/>
      <c r="B90" s="27">
        <f>SUM(C91:C93)</f>
      </c>
      <c r="C90" s="27">
        <f>SUM(D91:D93)</f>
      </c>
      <c r="D90" s="27">
        <f>SUM(E91:E93)</f>
      </c>
      <c r="E90" s="27">
        <f>SUM(F91:F93)</f>
      </c>
      <c r="F90" s="27">
        <f>SUM(G91:G93)</f>
      </c>
      <c r="G90" s="27">
        <f>SUM(H91:H93)</f>
      </c>
      <c r="H90" s="27">
        <f>SUM(I91:I93)</f>
      </c>
      <c r="I90" s="27">
        <f>SUM(J91:J93)</f>
      </c>
      <c r="J90" s="27">
        <f>SUM(K91:K93)</f>
      </c>
      <c r="K90" s="27">
        <f>SUM(L91:L93)</f>
      </c>
      <c r="L90" s="27">
        <f>SUM(M91:M93)</f>
      </c>
      <c r="M90" s="27">
        <f>SUM(N91:N93)</f>
      </c>
      <c r="N90" s="27">
        <f>SUM(O91:O93)</f>
      </c>
      <c r="O90" s="27">
        <f>SUM(P91:P93)</f>
      </c>
      <c r="P90" s="27">
        <f>SUM(Q91:Q93)</f>
      </c>
      <c r="Q90" s="27">
        <f>SUM(R91:R93)</f>
      </c>
      <c r="R90" s="27">
        <f>SUM(S91:S93)</f>
      </c>
      <c r="S90" s="27">
        <f>SUM(T91:T93)</f>
      </c>
      <c r="T90" s="27">
        <f>SUM(U91:U93)</f>
      </c>
      <c r="U90" s="27">
        <f>SUM(V91:V93)</f>
      </c>
    </row>
    <row r="91" ht="17.25" customHeight="1" spans="1:22" x14ac:dyDescent="0.25">
      <c r="A91" s="12"/>
      <c r="B91" s="28" t="s">
        <v>10</v>
      </c>
      <c r="C91" s="28" t="s">
        <v>69</v>
      </c>
      <c r="D91" s="28" t="s">
        <v>13</v>
      </c>
      <c r="E91" s="28" t="s">
        <v>8</v>
      </c>
      <c r="F91" s="28" t="s">
        <v>14</v>
      </c>
      <c r="G91" s="28" t="s">
        <v>188</v>
      </c>
      <c r="H91" s="28" t="s">
        <v>146</v>
      </c>
      <c r="I91" s="28" t="s">
        <v>32</v>
      </c>
      <c r="J91" s="28" t="s">
        <v>9</v>
      </c>
      <c r="K91" s="28" t="s">
        <v>11</v>
      </c>
      <c r="L91" s="28" t="s">
        <v>186</v>
      </c>
      <c r="M91" s="28" t="s">
        <v>15</v>
      </c>
      <c r="N91" s="28" t="s">
        <v>12</v>
      </c>
      <c r="O91" s="28" t="s">
        <v>6</v>
      </c>
      <c r="P91" s="28" t="s">
        <v>7</v>
      </c>
      <c r="Q91" s="28" t="s">
        <v>2061</v>
      </c>
      <c r="R91" s="28" t="s">
        <v>4</v>
      </c>
      <c r="S91" s="28" t="s">
        <v>168</v>
      </c>
      <c r="T91" s="28" t="s">
        <v>207</v>
      </c>
      <c r="U91" s="28"/>
    </row>
    <row r="92" ht="17.25" customHeight="1" spans="1:22" x14ac:dyDescent="0.25">
      <c r="A92" s="67" t="s">
        <v>2077</v>
      </c>
      <c r="B92" s="68"/>
      <c r="C92" s="68"/>
      <c r="D92" s="68"/>
      <c r="E92" s="34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 spans="1:20" x14ac:dyDescent="0.25">
      <c r="A93" s="1" t="s">
        <v>0</v>
      </c>
      <c r="B93" s="2" t="s">
        <v>10</v>
      </c>
      <c r="C93" s="2" t="s">
        <v>69</v>
      </c>
      <c r="D93" s="2" t="s">
        <v>13</v>
      </c>
      <c r="E93" s="2" t="s">
        <v>8</v>
      </c>
      <c r="F93" s="11" t="s">
        <v>14</v>
      </c>
      <c r="G93" s="11" t="s">
        <v>188</v>
      </c>
      <c r="H93" s="11" t="s">
        <v>146</v>
      </c>
      <c r="I93" s="11" t="s">
        <v>32</v>
      </c>
      <c r="J93" s="11" t="s">
        <v>9</v>
      </c>
      <c r="K93" s="11" t="s">
        <v>11</v>
      </c>
      <c r="L93" s="11" t="s">
        <v>186</v>
      </c>
      <c r="M93" s="11" t="s">
        <v>15</v>
      </c>
      <c r="N93" s="11" t="s">
        <v>12</v>
      </c>
      <c r="O93" s="11" t="s">
        <v>6</v>
      </c>
      <c r="P93" s="11" t="s">
        <v>7</v>
      </c>
      <c r="Q93" s="11" t="s">
        <v>2061</v>
      </c>
      <c r="R93" s="11" t="s">
        <v>4</v>
      </c>
      <c r="S93" s="11" t="s">
        <v>168</v>
      </c>
      <c r="T93" s="11" t="s">
        <v>207</v>
      </c>
    </row>
    <row r="94" spans="1:21" x14ac:dyDescent="0.25">
      <c r="A94" s="1" t="s">
        <v>3</v>
      </c>
      <c r="B94" s="2">
        <v>0</v>
      </c>
      <c r="C94" s="2">
        <v>0</v>
      </c>
      <c r="D94" s="2">
        <v>0</v>
      </c>
      <c r="E94" s="2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</row>
    <row r="95" spans="1:20" x14ac:dyDescent="0.25">
      <c r="A95" s="1"/>
      <c r="B95" s="2">
        <v>40</v>
      </c>
      <c r="C95" s="2">
        <v>0</v>
      </c>
      <c r="D95" s="2">
        <v>0</v>
      </c>
      <c r="E95" s="2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</row>
    <row r="96" spans="1:20" x14ac:dyDescent="0.25">
      <c r="A96" s="1"/>
      <c r="B96" s="2">
        <v>0</v>
      </c>
      <c r="C96" s="2">
        <v>90</v>
      </c>
      <c r="D96" s="2">
        <v>800</v>
      </c>
      <c r="E96" s="2">
        <v>380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</row>
    <row r="97" spans="1:20" x14ac:dyDescent="0.25">
      <c r="A97" s="1"/>
      <c r="B97" s="2">
        <v>0</v>
      </c>
      <c r="C97" s="2">
        <v>0</v>
      </c>
      <c r="D97" s="2">
        <v>0</v>
      </c>
      <c r="E97" s="2">
        <v>0</v>
      </c>
      <c r="F97" s="11">
        <v>100</v>
      </c>
      <c r="G97" s="11">
        <v>10</v>
      </c>
      <c r="H97" s="11">
        <v>25</v>
      </c>
      <c r="I97" s="11">
        <v>100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</row>
    <row r="98" spans="1:20" x14ac:dyDescent="0.25">
      <c r="A98" s="1"/>
      <c r="B98" s="2">
        <v>20</v>
      </c>
      <c r="C98" s="2">
        <v>68</v>
      </c>
      <c r="D98" s="2">
        <v>0</v>
      </c>
      <c r="E98" s="2">
        <v>0</v>
      </c>
      <c r="F98" s="11">
        <v>30</v>
      </c>
      <c r="G98" s="11">
        <v>0</v>
      </c>
      <c r="H98" s="11">
        <v>0</v>
      </c>
      <c r="I98" s="11">
        <v>0</v>
      </c>
      <c r="J98" s="11">
        <v>116</v>
      </c>
      <c r="K98" s="11">
        <v>150</v>
      </c>
      <c r="L98" s="11">
        <v>50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</row>
    <row r="99" spans="1:20" x14ac:dyDescent="0.25">
      <c r="A99" s="1"/>
      <c r="B99" s="2">
        <v>0</v>
      </c>
      <c r="C99" s="2">
        <v>85</v>
      </c>
      <c r="D99" s="2">
        <v>0</v>
      </c>
      <c r="E99" s="2">
        <v>100</v>
      </c>
      <c r="F99" s="11">
        <v>0</v>
      </c>
      <c r="G99" s="11">
        <v>10</v>
      </c>
      <c r="H99" s="11">
        <v>0</v>
      </c>
      <c r="I99" s="11">
        <v>0</v>
      </c>
      <c r="J99" s="11">
        <v>0</v>
      </c>
      <c r="K99" s="11">
        <v>80</v>
      </c>
      <c r="L99" s="11">
        <v>85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</row>
    <row r="100" spans="1:20" x14ac:dyDescent="0.25">
      <c r="A100" s="1"/>
      <c r="B100" s="2">
        <v>140</v>
      </c>
      <c r="C100" s="2">
        <v>237</v>
      </c>
      <c r="D100" s="2">
        <v>0</v>
      </c>
      <c r="E100" s="2">
        <v>0</v>
      </c>
      <c r="F100" s="11">
        <v>170</v>
      </c>
      <c r="G100" s="11">
        <v>55</v>
      </c>
      <c r="H100" s="11">
        <v>95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</row>
    <row r="101" spans="1:20" x14ac:dyDescent="0.25">
      <c r="A101" s="1"/>
      <c r="B101" s="2">
        <v>0</v>
      </c>
      <c r="C101" s="2">
        <v>0</v>
      </c>
      <c r="D101" s="2">
        <v>0</v>
      </c>
      <c r="E101" s="2">
        <v>0</v>
      </c>
      <c r="F101" s="11">
        <v>0</v>
      </c>
      <c r="G101" s="11">
        <v>0</v>
      </c>
      <c r="H101" s="11">
        <v>0</v>
      </c>
      <c r="I101" s="11">
        <v>200</v>
      </c>
      <c r="J101" s="11">
        <v>0</v>
      </c>
      <c r="K101" s="11">
        <v>0</v>
      </c>
      <c r="L101" s="11">
        <v>0</v>
      </c>
      <c r="M101" s="11">
        <v>200</v>
      </c>
      <c r="N101" s="11">
        <v>500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</row>
    <row r="102" spans="1:20" x14ac:dyDescent="0.25">
      <c r="A102" s="1"/>
      <c r="B102" s="2">
        <v>0</v>
      </c>
      <c r="C102" s="2">
        <v>100</v>
      </c>
      <c r="D102" s="2">
        <v>300</v>
      </c>
      <c r="E102" s="2">
        <v>100</v>
      </c>
      <c r="F102" s="11">
        <v>0</v>
      </c>
      <c r="G102" s="11">
        <v>0</v>
      </c>
      <c r="H102" s="11">
        <v>0</v>
      </c>
      <c r="I102" s="11">
        <v>0</v>
      </c>
      <c r="J102" s="11">
        <v>100</v>
      </c>
      <c r="K102" s="11">
        <v>100</v>
      </c>
      <c r="L102" s="11">
        <v>0</v>
      </c>
      <c r="M102" s="11">
        <v>0</v>
      </c>
      <c r="N102" s="11">
        <v>300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</row>
    <row r="103" spans="1:20" x14ac:dyDescent="0.25">
      <c r="A103" s="1"/>
      <c r="B103" s="2">
        <v>150</v>
      </c>
      <c r="C103" s="2">
        <v>0</v>
      </c>
      <c r="D103" s="2">
        <v>500</v>
      </c>
      <c r="E103" s="2">
        <v>200</v>
      </c>
      <c r="F103" s="11">
        <v>0</v>
      </c>
      <c r="G103" s="11">
        <v>0</v>
      </c>
      <c r="H103" s="11">
        <v>0</v>
      </c>
      <c r="I103" s="11">
        <v>0</v>
      </c>
      <c r="J103" s="11">
        <v>300</v>
      </c>
      <c r="K103" s="11">
        <v>20</v>
      </c>
      <c r="L103" s="11">
        <v>0</v>
      </c>
      <c r="M103" s="11">
        <v>0</v>
      </c>
      <c r="N103" s="11">
        <v>1200</v>
      </c>
      <c r="O103" s="11">
        <v>200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</row>
    <row r="104" spans="1:20" x14ac:dyDescent="0.25">
      <c r="A104" s="1"/>
      <c r="B104" s="2">
        <v>25</v>
      </c>
      <c r="C104" s="2">
        <v>115</v>
      </c>
      <c r="D104" s="2">
        <v>230</v>
      </c>
      <c r="E104" s="2">
        <v>120</v>
      </c>
      <c r="F104" s="11">
        <v>125</v>
      </c>
      <c r="G104" s="11">
        <v>27</v>
      </c>
      <c r="H104" s="11">
        <v>0</v>
      </c>
      <c r="I104" s="11">
        <v>0</v>
      </c>
      <c r="J104" s="11">
        <v>200</v>
      </c>
      <c r="K104" s="11">
        <v>80</v>
      </c>
      <c r="L104" s="11">
        <v>50</v>
      </c>
      <c r="M104" s="11">
        <v>65</v>
      </c>
      <c r="N104" s="11">
        <v>470</v>
      </c>
      <c r="O104" s="11">
        <v>0</v>
      </c>
      <c r="P104" s="11">
        <v>50</v>
      </c>
      <c r="Q104" s="11">
        <v>0</v>
      </c>
      <c r="R104" s="11">
        <v>0</v>
      </c>
      <c r="S104" s="11">
        <v>0</v>
      </c>
      <c r="T104" s="11">
        <v>0</v>
      </c>
    </row>
    <row r="105" spans="1:20" x14ac:dyDescent="0.25">
      <c r="A105" s="1"/>
      <c r="B105" s="2">
        <v>0</v>
      </c>
      <c r="C105" s="2">
        <v>0</v>
      </c>
      <c r="D105" s="2">
        <v>0</v>
      </c>
      <c r="E105" s="2">
        <v>0</v>
      </c>
      <c r="F105" s="11">
        <v>150</v>
      </c>
      <c r="G105" s="11">
        <v>60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100</v>
      </c>
      <c r="N105" s="11">
        <v>300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</row>
    <row r="106" spans="1:20" x14ac:dyDescent="0.25">
      <c r="A106" s="1"/>
      <c r="B106" s="2">
        <v>0</v>
      </c>
      <c r="C106" s="2">
        <v>0</v>
      </c>
      <c r="D106" s="2">
        <v>0</v>
      </c>
      <c r="E106" s="2">
        <v>0</v>
      </c>
      <c r="F106" s="11">
        <v>150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</row>
    <row r="107" spans="1:20" x14ac:dyDescent="0.25">
      <c r="A107" s="1"/>
      <c r="B107" s="2">
        <v>0</v>
      </c>
      <c r="C107" s="2">
        <v>50</v>
      </c>
      <c r="D107" s="2">
        <v>50</v>
      </c>
      <c r="E107" s="2">
        <v>100</v>
      </c>
      <c r="F107" s="11">
        <v>15</v>
      </c>
      <c r="G107" s="11">
        <v>0</v>
      </c>
      <c r="H107" s="11">
        <v>0</v>
      </c>
      <c r="I107" s="11">
        <v>0</v>
      </c>
      <c r="J107" s="11">
        <v>20</v>
      </c>
      <c r="K107" s="11">
        <v>20</v>
      </c>
      <c r="L107" s="11">
        <v>0</v>
      </c>
      <c r="M107" s="11">
        <v>20</v>
      </c>
      <c r="N107" s="11">
        <v>0</v>
      </c>
      <c r="O107" s="11">
        <v>60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</row>
    <row r="108" spans="1:20" x14ac:dyDescent="0.25">
      <c r="A108" s="1"/>
      <c r="B108" s="2">
        <v>0</v>
      </c>
      <c r="C108" s="2">
        <v>0</v>
      </c>
      <c r="D108" s="2">
        <v>0</v>
      </c>
      <c r="E108" s="2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50</v>
      </c>
      <c r="R108" s="11">
        <v>0</v>
      </c>
      <c r="S108" s="11">
        <v>0</v>
      </c>
      <c r="T108" s="11">
        <v>0</v>
      </c>
    </row>
    <row r="109" spans="1:20" x14ac:dyDescent="0.25">
      <c r="A109" s="1"/>
      <c r="B109" s="2">
        <v>150</v>
      </c>
      <c r="C109" s="2">
        <v>112</v>
      </c>
      <c r="D109" s="2">
        <v>0</v>
      </c>
      <c r="E109" s="2">
        <v>120</v>
      </c>
      <c r="F109" s="11">
        <v>45</v>
      </c>
      <c r="G109" s="11">
        <v>0</v>
      </c>
      <c r="H109" s="11">
        <v>0</v>
      </c>
      <c r="I109" s="11">
        <v>0</v>
      </c>
      <c r="J109" s="11">
        <v>140</v>
      </c>
      <c r="K109" s="11">
        <v>80</v>
      </c>
      <c r="L109" s="11">
        <v>0</v>
      </c>
      <c r="M109" s="11">
        <v>60</v>
      </c>
      <c r="N109" s="11">
        <v>0</v>
      </c>
      <c r="O109" s="11">
        <v>0</v>
      </c>
      <c r="P109" s="11">
        <v>0</v>
      </c>
      <c r="Q109" s="11">
        <v>30</v>
      </c>
      <c r="R109" s="11">
        <v>0</v>
      </c>
      <c r="S109" s="11">
        <v>0</v>
      </c>
      <c r="T109" s="11">
        <v>0</v>
      </c>
    </row>
    <row r="110" spans="1:20" x14ac:dyDescent="0.25">
      <c r="A110" s="1"/>
      <c r="B110" s="2">
        <v>0</v>
      </c>
      <c r="C110" s="2">
        <v>0</v>
      </c>
      <c r="D110" s="2">
        <v>0</v>
      </c>
      <c r="E110" s="2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120</v>
      </c>
      <c r="R110" s="11">
        <v>0</v>
      </c>
      <c r="S110" s="11">
        <v>0</v>
      </c>
      <c r="T110" s="11">
        <v>0</v>
      </c>
    </row>
    <row r="111" spans="1:20" x14ac:dyDescent="0.25">
      <c r="A111" s="1"/>
      <c r="B111" s="2">
        <v>0</v>
      </c>
      <c r="C111" s="2">
        <v>0</v>
      </c>
      <c r="D111" s="2">
        <v>0</v>
      </c>
      <c r="E111" s="2">
        <v>0</v>
      </c>
      <c r="F111" s="11">
        <v>0</v>
      </c>
      <c r="G111" s="11">
        <v>0</v>
      </c>
      <c r="H111" s="11">
        <v>0</v>
      </c>
      <c r="I111" s="11">
        <v>200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100</v>
      </c>
      <c r="R111" s="11">
        <v>0</v>
      </c>
      <c r="S111" s="11">
        <v>0</v>
      </c>
      <c r="T111" s="11">
        <v>0</v>
      </c>
    </row>
    <row r="112" spans="1:20" x14ac:dyDescent="0.25">
      <c r="A112" s="1"/>
      <c r="B112" s="2">
        <v>0</v>
      </c>
      <c r="C112" s="2">
        <v>0</v>
      </c>
      <c r="D112" s="2">
        <v>0</v>
      </c>
      <c r="E112" s="2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100</v>
      </c>
      <c r="R112" s="11">
        <v>0</v>
      </c>
      <c r="S112" s="11">
        <v>0</v>
      </c>
      <c r="T112" s="11">
        <v>0</v>
      </c>
    </row>
    <row r="113" spans="1:20" x14ac:dyDescent="0.25">
      <c r="A113" s="1"/>
      <c r="B113" s="2">
        <v>0</v>
      </c>
      <c r="C113" s="2">
        <v>0</v>
      </c>
      <c r="D113" s="2">
        <v>0</v>
      </c>
      <c r="E113" s="2">
        <v>0</v>
      </c>
      <c r="F113" s="11">
        <v>0</v>
      </c>
      <c r="G113" s="11">
        <v>0</v>
      </c>
      <c r="H113" s="11">
        <v>0</v>
      </c>
      <c r="I113" s="11">
        <v>500</v>
      </c>
      <c r="J113" s="11">
        <v>0</v>
      </c>
      <c r="K113" s="11">
        <v>40</v>
      </c>
      <c r="L113" s="11">
        <v>0</v>
      </c>
      <c r="M113" s="11">
        <v>0</v>
      </c>
      <c r="N113" s="11">
        <v>0</v>
      </c>
      <c r="O113" s="11">
        <v>0</v>
      </c>
      <c r="P113" s="11">
        <v>60</v>
      </c>
      <c r="Q113" s="11">
        <v>0</v>
      </c>
      <c r="R113" s="11">
        <v>20</v>
      </c>
      <c r="S113" s="11">
        <v>60</v>
      </c>
      <c r="T113" s="11">
        <v>0</v>
      </c>
    </row>
    <row r="114" spans="1:20" x14ac:dyDescent="0.25">
      <c r="A114" s="1"/>
      <c r="B114" s="2">
        <v>0</v>
      </c>
      <c r="C114" s="2">
        <v>0</v>
      </c>
      <c r="D114" s="2">
        <v>0</v>
      </c>
      <c r="E114" s="2">
        <v>0</v>
      </c>
      <c r="F114" s="11">
        <v>0</v>
      </c>
      <c r="G114" s="11">
        <v>0</v>
      </c>
      <c r="H114" s="11">
        <v>0</v>
      </c>
      <c r="I114" s="11">
        <v>550</v>
      </c>
      <c r="J114" s="11">
        <v>0</v>
      </c>
      <c r="K114" s="11">
        <v>80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100</v>
      </c>
      <c r="R114" s="11">
        <v>100</v>
      </c>
      <c r="S114" s="11">
        <v>60</v>
      </c>
      <c r="T114" s="11">
        <v>0</v>
      </c>
    </row>
    <row r="115" spans="1:20" x14ac:dyDescent="0.25">
      <c r="A115" s="1"/>
      <c r="B115" s="2">
        <v>0</v>
      </c>
      <c r="C115" s="2">
        <v>0</v>
      </c>
      <c r="D115" s="2">
        <v>0</v>
      </c>
      <c r="E115" s="2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50</v>
      </c>
      <c r="R115" s="11">
        <v>0</v>
      </c>
      <c r="S115" s="11">
        <v>0</v>
      </c>
      <c r="T115" s="11">
        <v>0</v>
      </c>
    </row>
    <row r="116" spans="1:20" x14ac:dyDescent="0.25">
      <c r="A116" s="1"/>
      <c r="B116" s="2">
        <v>0</v>
      </c>
      <c r="C116" s="2">
        <v>0</v>
      </c>
      <c r="D116" s="2">
        <v>0</v>
      </c>
      <c r="E116" s="2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150</v>
      </c>
      <c r="R116" s="11">
        <v>0</v>
      </c>
      <c r="S116" s="11">
        <v>0</v>
      </c>
      <c r="T116" s="11">
        <v>0</v>
      </c>
    </row>
    <row r="117" spans="1:20" x14ac:dyDescent="0.25">
      <c r="A117" s="1"/>
      <c r="B117" s="2">
        <v>0</v>
      </c>
      <c r="C117" s="2">
        <v>0</v>
      </c>
      <c r="D117" s="2">
        <v>0</v>
      </c>
      <c r="E117" s="2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110</v>
      </c>
      <c r="R117" s="11">
        <v>0</v>
      </c>
      <c r="S117" s="11">
        <v>0</v>
      </c>
      <c r="T117" s="11">
        <v>0</v>
      </c>
    </row>
    <row r="118" spans="1:20" x14ac:dyDescent="0.25">
      <c r="A118" s="1"/>
      <c r="B118" s="2">
        <v>0</v>
      </c>
      <c r="C118" s="2">
        <v>0</v>
      </c>
      <c r="D118" s="2">
        <v>300</v>
      </c>
      <c r="E118" s="2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50</v>
      </c>
      <c r="M118" s="11">
        <v>50</v>
      </c>
      <c r="N118" s="11">
        <v>500</v>
      </c>
      <c r="O118" s="11">
        <v>0</v>
      </c>
      <c r="P118" s="11">
        <v>90</v>
      </c>
      <c r="Q118" s="11">
        <v>0</v>
      </c>
      <c r="R118" s="11">
        <v>100</v>
      </c>
      <c r="S118" s="11">
        <v>0</v>
      </c>
      <c r="T118" s="11">
        <v>0</v>
      </c>
    </row>
    <row r="119" spans="1:20" x14ac:dyDescent="0.25">
      <c r="A119" s="1"/>
      <c r="B119" s="2">
        <v>0</v>
      </c>
      <c r="C119" s="2">
        <v>0</v>
      </c>
      <c r="D119" s="2">
        <v>0</v>
      </c>
      <c r="E119" s="2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110</v>
      </c>
      <c r="R119" s="11">
        <v>0</v>
      </c>
      <c r="S119" s="11">
        <v>0</v>
      </c>
      <c r="T119" s="11">
        <v>0</v>
      </c>
    </row>
    <row r="120" spans="1:20" x14ac:dyDescent="0.25">
      <c r="A120" s="1"/>
      <c r="B120" s="2">
        <v>60</v>
      </c>
      <c r="C120" s="2">
        <v>0</v>
      </c>
      <c r="D120" s="2">
        <v>0</v>
      </c>
      <c r="E120" s="2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50</v>
      </c>
      <c r="M120" s="11">
        <v>50</v>
      </c>
      <c r="N120" s="11">
        <v>0</v>
      </c>
      <c r="O120" s="11">
        <v>0</v>
      </c>
      <c r="P120" s="11">
        <v>60</v>
      </c>
      <c r="Q120" s="11">
        <v>0</v>
      </c>
      <c r="R120" s="11">
        <v>200</v>
      </c>
      <c r="S120" s="11">
        <v>0</v>
      </c>
      <c r="T120" s="11">
        <v>0</v>
      </c>
    </row>
    <row r="121" spans="1:20" x14ac:dyDescent="0.25">
      <c r="A121" s="1"/>
      <c r="B121" s="2">
        <v>0</v>
      </c>
      <c r="C121" s="2">
        <v>0</v>
      </c>
      <c r="D121" s="2">
        <v>0</v>
      </c>
      <c r="E121" s="2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200</v>
      </c>
      <c r="T121" s="11">
        <v>0</v>
      </c>
    </row>
    <row r="122" spans="1:20" x14ac:dyDescent="0.25">
      <c r="A122" s="1"/>
      <c r="B122" s="2">
        <v>0</v>
      </c>
      <c r="C122" s="2">
        <v>0</v>
      </c>
      <c r="D122" s="2">
        <v>344</v>
      </c>
      <c r="E122" s="2">
        <v>170</v>
      </c>
      <c r="F122" s="11">
        <v>82</v>
      </c>
      <c r="G122" s="11">
        <v>6</v>
      </c>
      <c r="H122" s="11">
        <v>0</v>
      </c>
      <c r="I122" s="11">
        <v>0</v>
      </c>
      <c r="J122" s="11">
        <v>100</v>
      </c>
      <c r="K122" s="11">
        <v>0</v>
      </c>
      <c r="L122" s="11">
        <v>0</v>
      </c>
      <c r="M122" s="11">
        <v>0</v>
      </c>
      <c r="N122" s="11">
        <v>200</v>
      </c>
      <c r="O122" s="11">
        <v>271</v>
      </c>
      <c r="P122" s="11">
        <v>0</v>
      </c>
      <c r="Q122" s="11">
        <v>0</v>
      </c>
      <c r="R122" s="11">
        <v>0</v>
      </c>
      <c r="S122" s="11">
        <v>0</v>
      </c>
      <c r="T122" s="11">
        <v>150</v>
      </c>
    </row>
    <row r="123" spans="1:20" x14ac:dyDescent="0.25">
      <c r="A123" s="1"/>
      <c r="B123" s="2">
        <v>105</v>
      </c>
      <c r="C123" s="2">
        <v>0</v>
      </c>
      <c r="D123" s="2">
        <v>0</v>
      </c>
      <c r="E123" s="2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25</v>
      </c>
      <c r="M123" s="11">
        <v>20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</row>
    <row r="124" spans="1:20" x14ac:dyDescent="0.25">
      <c r="A124" s="1"/>
      <c r="B124" s="2">
        <v>0</v>
      </c>
      <c r="C124" s="2">
        <v>0</v>
      </c>
      <c r="D124" s="2">
        <v>100</v>
      </c>
      <c r="E124" s="2">
        <v>70</v>
      </c>
      <c r="F124" s="11">
        <v>54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40</v>
      </c>
      <c r="N124" s="11">
        <v>300</v>
      </c>
      <c r="O124" s="11">
        <v>51</v>
      </c>
      <c r="P124" s="11">
        <v>0</v>
      </c>
      <c r="Q124" s="11">
        <v>0</v>
      </c>
      <c r="R124" s="11">
        <v>0</v>
      </c>
      <c r="S124" s="11">
        <v>0</v>
      </c>
      <c r="T124" s="11">
        <v>350</v>
      </c>
    </row>
    <row r="125" spans="1:20" x14ac:dyDescent="0.25">
      <c r="A125" s="1"/>
      <c r="B125" s="2">
        <v>0</v>
      </c>
      <c r="C125" s="2">
        <v>0</v>
      </c>
      <c r="D125" s="2">
        <v>200</v>
      </c>
      <c r="E125" s="2">
        <v>90</v>
      </c>
      <c r="F125" s="11">
        <v>54</v>
      </c>
      <c r="G125" s="11">
        <v>44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100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</row>
    <row r="126" spans="1:20" x14ac:dyDescent="0.25">
      <c r="A126" s="1"/>
      <c r="B126" s="2">
        <v>0</v>
      </c>
      <c r="C126" s="2">
        <v>0</v>
      </c>
      <c r="D126" s="2">
        <v>0</v>
      </c>
      <c r="E126" s="2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50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</row>
    <row r="127" spans="1:20" x14ac:dyDescent="0.25">
      <c r="A127" s="1"/>
      <c r="B127" s="2">
        <v>0</v>
      </c>
      <c r="C127" s="2">
        <v>0</v>
      </c>
      <c r="D127" s="2">
        <v>0</v>
      </c>
      <c r="E127" s="2">
        <v>0</v>
      </c>
      <c r="F127" s="11">
        <v>0</v>
      </c>
      <c r="G127" s="11">
        <v>0</v>
      </c>
      <c r="H127" s="11">
        <v>40</v>
      </c>
      <c r="I127" s="11">
        <v>0</v>
      </c>
      <c r="J127" s="11">
        <v>450</v>
      </c>
      <c r="K127" s="11">
        <v>470</v>
      </c>
      <c r="L127" s="11">
        <v>0</v>
      </c>
      <c r="M127" s="11">
        <v>250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</row>
    <row r="128" spans="1:20" x14ac:dyDescent="0.25">
      <c r="A128" s="1"/>
      <c r="B128" s="2">
        <v>0</v>
      </c>
      <c r="C128" s="2">
        <v>0</v>
      </c>
      <c r="D128" s="2">
        <v>0</v>
      </c>
      <c r="E128" s="2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100</v>
      </c>
      <c r="Q128" s="11">
        <v>0</v>
      </c>
      <c r="R128" s="11">
        <v>100</v>
      </c>
      <c r="S128" s="11">
        <v>0</v>
      </c>
      <c r="T128" s="11">
        <v>0</v>
      </c>
    </row>
    <row r="129" spans="1:20" x14ac:dyDescent="0.25">
      <c r="A129" s="1"/>
      <c r="B129" s="2">
        <v>0</v>
      </c>
      <c r="C129" s="2">
        <v>0</v>
      </c>
      <c r="D129" s="2">
        <v>0</v>
      </c>
      <c r="E129" s="2">
        <v>300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</row>
    <row r="130" spans="1:20" x14ac:dyDescent="0.25">
      <c r="A130" s="1"/>
      <c r="B130" s="2">
        <v>0</v>
      </c>
      <c r="C130" s="2">
        <v>-52</v>
      </c>
      <c r="D130" s="2">
        <v>0</v>
      </c>
      <c r="E130" s="2">
        <v>0</v>
      </c>
      <c r="F130" s="11">
        <v>-57</v>
      </c>
      <c r="G130" s="11">
        <v>-105</v>
      </c>
      <c r="H130" s="11">
        <v>0</v>
      </c>
      <c r="I130" s="11">
        <v>0</v>
      </c>
      <c r="J130" s="11">
        <v>0</v>
      </c>
      <c r="K130" s="11">
        <v>-40</v>
      </c>
      <c r="L130" s="11">
        <v>0</v>
      </c>
      <c r="M130" s="11">
        <v>0</v>
      </c>
      <c r="N130" s="11">
        <v>0</v>
      </c>
      <c r="O130" s="11">
        <v>-32</v>
      </c>
      <c r="P130" s="11">
        <v>0</v>
      </c>
      <c r="Q130" s="11">
        <v>0</v>
      </c>
      <c r="R130" s="11">
        <v>0</v>
      </c>
      <c r="S130" s="11">
        <v>-100</v>
      </c>
      <c r="T130" s="11">
        <v>0</v>
      </c>
    </row>
    <row r="131" spans="1:20" x14ac:dyDescent="0.25">
      <c r="A131" s="1"/>
      <c r="B131" s="2">
        <v>0</v>
      </c>
      <c r="C131" s="2">
        <v>-69</v>
      </c>
      <c r="D131" s="2">
        <v>-27</v>
      </c>
      <c r="E131" s="2">
        <v>-150</v>
      </c>
      <c r="F131" s="11">
        <v>-40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-171</v>
      </c>
      <c r="P131" s="11">
        <v>-114</v>
      </c>
      <c r="Q131" s="11">
        <v>0</v>
      </c>
      <c r="R131" s="11">
        <v>-100</v>
      </c>
      <c r="S131" s="11">
        <v>0</v>
      </c>
      <c r="T131" s="11">
        <v>0</v>
      </c>
    </row>
    <row r="132" spans="1:20" x14ac:dyDescent="0.25">
      <c r="A132" s="1"/>
      <c r="B132" s="2">
        <v>-20</v>
      </c>
      <c r="C132" s="2">
        <v>0</v>
      </c>
      <c r="D132" s="2">
        <v>0</v>
      </c>
      <c r="E132" s="2">
        <v>0</v>
      </c>
      <c r="F132" s="11">
        <v>-26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-375</v>
      </c>
      <c r="R132" s="11">
        <v>0</v>
      </c>
      <c r="S132" s="11">
        <v>0</v>
      </c>
      <c r="T132" s="11">
        <v>0</v>
      </c>
    </row>
    <row r="133" spans="1:20" x14ac:dyDescent="0.25">
      <c r="A133" s="1"/>
      <c r="B133" s="2">
        <v>0</v>
      </c>
      <c r="C133" s="2">
        <v>0</v>
      </c>
      <c r="D133" s="2">
        <v>0</v>
      </c>
      <c r="E133" s="2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-220</v>
      </c>
      <c r="K133" s="11">
        <v>-250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-238</v>
      </c>
      <c r="R133" s="11">
        <v>0</v>
      </c>
      <c r="S133" s="11">
        <v>0</v>
      </c>
      <c r="T133" s="11">
        <v>0</v>
      </c>
    </row>
    <row r="134" spans="1:20" x14ac:dyDescent="0.25">
      <c r="A134" s="1"/>
      <c r="B134" s="2">
        <v>0</v>
      </c>
      <c r="C134" s="2">
        <v>0</v>
      </c>
      <c r="D134" s="2">
        <v>0</v>
      </c>
      <c r="E134" s="2">
        <v>0</v>
      </c>
      <c r="F134" s="11">
        <v>0</v>
      </c>
      <c r="G134" s="11">
        <v>0</v>
      </c>
      <c r="H134" s="11">
        <v>0</v>
      </c>
      <c r="I134" s="11">
        <v>-350</v>
      </c>
      <c r="J134" s="11">
        <v>-80</v>
      </c>
      <c r="K134" s="11">
        <v>-360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-73</v>
      </c>
      <c r="R134" s="11">
        <v>0</v>
      </c>
      <c r="S134" s="11">
        <v>-220</v>
      </c>
      <c r="T134" s="11">
        <v>0</v>
      </c>
    </row>
    <row r="135" spans="1:20" x14ac:dyDescent="0.25">
      <c r="A135" s="1"/>
      <c r="B135" s="2">
        <v>-62</v>
      </c>
      <c r="C135" s="2">
        <v>0</v>
      </c>
      <c r="D135" s="2">
        <v>0</v>
      </c>
      <c r="E135" s="2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-100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</row>
    <row r="136" spans="1:20" x14ac:dyDescent="0.25">
      <c r="A136" s="1"/>
      <c r="B136" s="2">
        <v>0</v>
      </c>
      <c r="C136" s="2">
        <v>-60</v>
      </c>
      <c r="D136" s="2">
        <v>-50</v>
      </c>
      <c r="E136" s="2">
        <v>-100</v>
      </c>
      <c r="F136" s="11">
        <v>0</v>
      </c>
      <c r="G136" s="11">
        <v>0</v>
      </c>
      <c r="H136" s="11">
        <v>0</v>
      </c>
      <c r="I136" s="11">
        <v>-200</v>
      </c>
      <c r="J136" s="11">
        <v>0</v>
      </c>
      <c r="K136" s="11">
        <v>-120</v>
      </c>
      <c r="L136" s="11">
        <v>0</v>
      </c>
      <c r="M136" s="11">
        <v>0</v>
      </c>
      <c r="N136" s="11">
        <v>-400</v>
      </c>
      <c r="O136" s="11">
        <v>0</v>
      </c>
      <c r="P136" s="11">
        <v>-25</v>
      </c>
      <c r="Q136" s="11">
        <v>-49</v>
      </c>
      <c r="R136" s="11">
        <v>0</v>
      </c>
      <c r="S136" s="11">
        <v>0</v>
      </c>
      <c r="T136" s="11">
        <v>0</v>
      </c>
    </row>
    <row r="137" spans="1:20" x14ac:dyDescent="0.25">
      <c r="A137" s="1"/>
      <c r="B137" s="2">
        <v>-30</v>
      </c>
      <c r="C137" s="2">
        <v>-33</v>
      </c>
      <c r="D137" s="2">
        <v>-320</v>
      </c>
      <c r="E137" s="2">
        <v>-100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-48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</row>
    <row r="138" spans="1:20" x14ac:dyDescent="0.25">
      <c r="A138" s="1"/>
      <c r="B138" s="2">
        <v>-72</v>
      </c>
      <c r="C138" s="2">
        <v>-31</v>
      </c>
      <c r="D138" s="2">
        <v>-9</v>
      </c>
      <c r="E138" s="2">
        <v>-200</v>
      </c>
      <c r="F138" s="11">
        <v>-30</v>
      </c>
      <c r="G138" s="11">
        <v>0</v>
      </c>
      <c r="H138" s="11">
        <v>0</v>
      </c>
      <c r="I138" s="11">
        <v>-450</v>
      </c>
      <c r="J138" s="11">
        <v>0</v>
      </c>
      <c r="K138" s="11">
        <v>0</v>
      </c>
      <c r="L138" s="11">
        <v>0</v>
      </c>
      <c r="M138" s="11">
        <v>0</v>
      </c>
      <c r="N138" s="11">
        <v>-180</v>
      </c>
      <c r="O138" s="11">
        <v>-37</v>
      </c>
      <c r="P138" s="11">
        <v>0</v>
      </c>
      <c r="Q138" s="11">
        <v>-32</v>
      </c>
      <c r="R138" s="11">
        <v>0</v>
      </c>
      <c r="S138" s="11">
        <v>0</v>
      </c>
      <c r="T138" s="11">
        <v>0</v>
      </c>
    </row>
    <row r="139" spans="1:20" x14ac:dyDescent="0.25">
      <c r="A139" s="1"/>
      <c r="B139" s="2">
        <v>0</v>
      </c>
      <c r="C139" s="2">
        <v>-52</v>
      </c>
      <c r="D139" s="2">
        <v>0</v>
      </c>
      <c r="E139" s="2">
        <v>-40</v>
      </c>
      <c r="F139" s="11">
        <v>-35</v>
      </c>
      <c r="G139" s="11">
        <v>0</v>
      </c>
      <c r="H139" s="11">
        <v>0</v>
      </c>
      <c r="I139" s="11">
        <v>-95</v>
      </c>
      <c r="J139" s="11">
        <v>0</v>
      </c>
      <c r="K139" s="11">
        <v>0</v>
      </c>
      <c r="L139" s="11">
        <v>0</v>
      </c>
      <c r="M139" s="11">
        <v>0</v>
      </c>
      <c r="N139" s="11">
        <v>-100</v>
      </c>
      <c r="O139" s="11">
        <v>-32</v>
      </c>
      <c r="P139" s="11">
        <v>0</v>
      </c>
      <c r="Q139" s="11">
        <v>0</v>
      </c>
      <c r="R139" s="11">
        <v>-100</v>
      </c>
      <c r="S139" s="11">
        <v>0</v>
      </c>
      <c r="T139" s="11">
        <v>-140</v>
      </c>
    </row>
    <row r="140" spans="1:20" x14ac:dyDescent="0.25">
      <c r="A140" s="1"/>
      <c r="B140" s="2">
        <v>0</v>
      </c>
      <c r="C140" s="2">
        <v>0</v>
      </c>
      <c r="D140" s="2">
        <v>-200</v>
      </c>
      <c r="E140" s="2">
        <v>-60</v>
      </c>
      <c r="F140" s="11">
        <v>-218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-500</v>
      </c>
      <c r="O140" s="11">
        <v>0</v>
      </c>
      <c r="P140" s="11">
        <v>0</v>
      </c>
      <c r="Q140" s="11">
        <v>0</v>
      </c>
      <c r="R140" s="11">
        <v>-70</v>
      </c>
      <c r="S140" s="11">
        <v>0</v>
      </c>
      <c r="T140" s="11">
        <v>-50</v>
      </c>
    </row>
    <row r="141" spans="1:20" x14ac:dyDescent="0.25">
      <c r="A141" s="1"/>
      <c r="B141" s="2">
        <v>0</v>
      </c>
      <c r="C141" s="2">
        <v>-23</v>
      </c>
      <c r="D141" s="2">
        <v>-50</v>
      </c>
      <c r="E141" s="2">
        <v>0</v>
      </c>
      <c r="F141" s="11">
        <v>-35</v>
      </c>
      <c r="G141" s="11">
        <v>0</v>
      </c>
      <c r="H141" s="11">
        <v>0</v>
      </c>
      <c r="I141" s="11">
        <v>0</v>
      </c>
      <c r="J141" s="11">
        <v>-150</v>
      </c>
      <c r="K141" s="11">
        <v>0</v>
      </c>
      <c r="L141" s="11">
        <v>0</v>
      </c>
      <c r="M141" s="11">
        <v>0</v>
      </c>
      <c r="N141" s="11">
        <v>0</v>
      </c>
      <c r="O141" s="11">
        <v>-61</v>
      </c>
      <c r="P141" s="11">
        <v>-18</v>
      </c>
      <c r="Q141" s="11">
        <v>0</v>
      </c>
      <c r="R141" s="11">
        <v>0</v>
      </c>
      <c r="S141" s="11">
        <v>0</v>
      </c>
      <c r="T141" s="11">
        <v>0</v>
      </c>
    </row>
    <row r="142" spans="1:20" x14ac:dyDescent="0.25">
      <c r="A142" s="1"/>
      <c r="B142" s="2">
        <v>0</v>
      </c>
      <c r="C142" s="2">
        <v>0</v>
      </c>
      <c r="D142" s="2">
        <v>0</v>
      </c>
      <c r="E142" s="2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-65</v>
      </c>
    </row>
    <row r="143" spans="1:20" x14ac:dyDescent="0.25">
      <c r="A143" s="1"/>
      <c r="B143" s="2">
        <v>0</v>
      </c>
      <c r="C143" s="2">
        <v>-15</v>
      </c>
      <c r="D143" s="2">
        <v>-50</v>
      </c>
      <c r="E143" s="2">
        <v>0</v>
      </c>
      <c r="F143" s="11">
        <v>-30</v>
      </c>
      <c r="G143" s="11">
        <v>0</v>
      </c>
      <c r="H143" s="11">
        <v>0</v>
      </c>
      <c r="I143" s="11">
        <v>-230</v>
      </c>
      <c r="J143" s="11">
        <v>-130</v>
      </c>
      <c r="K143" s="11">
        <v>0</v>
      </c>
      <c r="L143" s="11">
        <v>0</v>
      </c>
      <c r="M143" s="11">
        <v>0</v>
      </c>
      <c r="N143" s="11">
        <v>0</v>
      </c>
      <c r="O143" s="11">
        <v>-68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</row>
    <row r="144" spans="1:20" x14ac:dyDescent="0.25">
      <c r="A144" s="1"/>
      <c r="B144" s="2">
        <v>0</v>
      </c>
      <c r="C144" s="2">
        <v>-8</v>
      </c>
      <c r="D144" s="2">
        <v>-122</v>
      </c>
      <c r="E144" s="2">
        <v>-100</v>
      </c>
      <c r="F144" s="11">
        <v>-64</v>
      </c>
      <c r="G144" s="11">
        <v>0</v>
      </c>
      <c r="H144" s="11">
        <v>0</v>
      </c>
      <c r="I144" s="11">
        <v>-35</v>
      </c>
      <c r="J144" s="11">
        <v>-28</v>
      </c>
      <c r="K144" s="11">
        <v>-15</v>
      </c>
      <c r="L144" s="11">
        <v>0</v>
      </c>
      <c r="M144" s="11">
        <v>0</v>
      </c>
      <c r="N144" s="11">
        <v>-125</v>
      </c>
      <c r="O144" s="11">
        <v>-18</v>
      </c>
      <c r="P144" s="11">
        <v>0</v>
      </c>
      <c r="Q144" s="11">
        <v>0</v>
      </c>
      <c r="R144" s="11">
        <v>-24</v>
      </c>
      <c r="S144" s="11">
        <v>0</v>
      </c>
      <c r="T144" s="11">
        <v>-20</v>
      </c>
    </row>
    <row r="145" spans="1:20" x14ac:dyDescent="0.25">
      <c r="A145" s="1"/>
      <c r="B145" s="2">
        <v>-34</v>
      </c>
      <c r="C145" s="2">
        <v>0</v>
      </c>
      <c r="D145" s="2">
        <v>-210</v>
      </c>
      <c r="E145" s="2">
        <v>0</v>
      </c>
      <c r="F145" s="11">
        <v>0</v>
      </c>
      <c r="G145" s="11">
        <v>0</v>
      </c>
      <c r="H145" s="11">
        <v>-32</v>
      </c>
      <c r="I145" s="11">
        <v>-44</v>
      </c>
      <c r="J145" s="11">
        <v>0</v>
      </c>
      <c r="K145" s="11">
        <v>0</v>
      </c>
      <c r="L145" s="11">
        <v>0</v>
      </c>
      <c r="M145" s="11">
        <v>-127</v>
      </c>
      <c r="N145" s="11">
        <v>-150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-50</v>
      </c>
    </row>
    <row r="146" spans="1:20" x14ac:dyDescent="0.25">
      <c r="A146" s="1"/>
      <c r="B146" s="2">
        <v>0</v>
      </c>
      <c r="C146" s="2">
        <v>0</v>
      </c>
      <c r="D146" s="2">
        <v>0</v>
      </c>
      <c r="E146" s="2">
        <v>0</v>
      </c>
      <c r="F146" s="11">
        <v>0</v>
      </c>
      <c r="G146" s="11">
        <v>50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</row>
    <row r="147" spans="1:20" x14ac:dyDescent="0.25">
      <c r="A147" s="1"/>
      <c r="B147" s="2">
        <v>-55</v>
      </c>
      <c r="C147" s="2">
        <v>-57</v>
      </c>
      <c r="D147" s="2">
        <v>-306</v>
      </c>
      <c r="E147" s="2">
        <v>0</v>
      </c>
      <c r="F147" s="11">
        <v>-54</v>
      </c>
      <c r="G147" s="11">
        <v>-32</v>
      </c>
      <c r="H147" s="11">
        <v>0</v>
      </c>
      <c r="I147" s="11">
        <v>0</v>
      </c>
      <c r="J147" s="11">
        <v>0</v>
      </c>
      <c r="K147" s="11">
        <v>-56</v>
      </c>
      <c r="L147" s="11">
        <v>0</v>
      </c>
      <c r="M147" s="11">
        <v>-70</v>
      </c>
      <c r="N147" s="11">
        <v>-225</v>
      </c>
      <c r="O147" s="11">
        <v>-14</v>
      </c>
      <c r="P147" s="11">
        <v>-18</v>
      </c>
      <c r="Q147" s="11">
        <v>-14</v>
      </c>
      <c r="R147" s="11">
        <v>0</v>
      </c>
      <c r="S147" s="11">
        <v>0</v>
      </c>
      <c r="T147" s="11">
        <v>-21</v>
      </c>
    </row>
    <row r="148" spans="1:20" x14ac:dyDescent="0.25">
      <c r="A148" s="1"/>
      <c r="B148" s="2">
        <v>0</v>
      </c>
      <c r="C148" s="2">
        <v>-84</v>
      </c>
      <c r="D148" s="2">
        <v>-100</v>
      </c>
      <c r="E148" s="2">
        <v>-84</v>
      </c>
      <c r="F148" s="11">
        <v>-30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</row>
    <row r="149" spans="1:20" x14ac:dyDescent="0.25">
      <c r="A149" s="1"/>
      <c r="B149" s="2">
        <v>0</v>
      </c>
      <c r="C149" s="2">
        <v>-62</v>
      </c>
      <c r="D149" s="2">
        <v>0</v>
      </c>
      <c r="E149" s="2">
        <v>-70</v>
      </c>
      <c r="F149" s="11">
        <v>-40</v>
      </c>
      <c r="G149" s="11">
        <v>-10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</row>
    <row r="150" spans="1:20" x14ac:dyDescent="0.25">
      <c r="A150" s="1"/>
      <c r="B150" s="2">
        <v>0</v>
      </c>
      <c r="C150" s="2">
        <v>-29</v>
      </c>
      <c r="D150" s="2">
        <v>-10</v>
      </c>
      <c r="E150" s="2">
        <v>0</v>
      </c>
      <c r="F150" s="11">
        <v>-33</v>
      </c>
      <c r="G150" s="11">
        <v>0</v>
      </c>
      <c r="H150" s="11">
        <v>0</v>
      </c>
      <c r="I150" s="11">
        <v>0</v>
      </c>
      <c r="J150" s="11">
        <v>-20</v>
      </c>
      <c r="K150" s="11">
        <v>-50</v>
      </c>
      <c r="L150" s="11">
        <v>0</v>
      </c>
      <c r="M150" s="11">
        <v>0</v>
      </c>
      <c r="N150" s="11">
        <v>0</v>
      </c>
      <c r="O150" s="11">
        <v>-30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</row>
    <row r="151" spans="1:20" x14ac:dyDescent="0.25">
      <c r="A151" s="1"/>
      <c r="B151" s="2">
        <v>0</v>
      </c>
      <c r="C151" s="2">
        <v>-41</v>
      </c>
      <c r="D151" s="2">
        <v>-23</v>
      </c>
      <c r="E151" s="2">
        <v>-178</v>
      </c>
      <c r="F151" s="11">
        <v>-22</v>
      </c>
      <c r="G151" s="11">
        <v>-63</v>
      </c>
      <c r="H151" s="11">
        <v>0</v>
      </c>
      <c r="I151" s="11">
        <v>0</v>
      </c>
      <c r="J151" s="11">
        <v>-86</v>
      </c>
      <c r="K151" s="11">
        <v>-104</v>
      </c>
      <c r="L151" s="11">
        <v>0</v>
      </c>
      <c r="M151" s="11">
        <v>0</v>
      </c>
      <c r="N151" s="11">
        <v>0</v>
      </c>
      <c r="O151" s="11">
        <v>-18</v>
      </c>
      <c r="P151" s="11">
        <v>-25</v>
      </c>
      <c r="Q151" s="11">
        <v>-78</v>
      </c>
      <c r="R151" s="11">
        <v>-46</v>
      </c>
      <c r="S151" s="11">
        <v>0</v>
      </c>
      <c r="T151" s="11">
        <v>0</v>
      </c>
    </row>
    <row r="152" spans="1:20" x14ac:dyDescent="0.25">
      <c r="A152" s="1"/>
      <c r="B152" s="2">
        <v>0</v>
      </c>
      <c r="C152" s="2">
        <v>0</v>
      </c>
      <c r="D152" s="2">
        <v>0</v>
      </c>
      <c r="E152" s="2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-17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</row>
    <row r="153" spans="1:20" x14ac:dyDescent="0.25">
      <c r="A153" s="1"/>
      <c r="B153" s="2">
        <v>-190</v>
      </c>
      <c r="C153" s="2">
        <v>0</v>
      </c>
      <c r="D153" s="2">
        <v>-317</v>
      </c>
      <c r="E153" s="2">
        <v>0</v>
      </c>
      <c r="F153" s="11">
        <v>-40</v>
      </c>
      <c r="G153" s="11">
        <v>0</v>
      </c>
      <c r="H153" s="11">
        <v>0</v>
      </c>
      <c r="I153" s="11">
        <v>-146</v>
      </c>
      <c r="J153" s="11">
        <v>0</v>
      </c>
      <c r="K153" s="11">
        <v>0</v>
      </c>
      <c r="L153" s="11">
        <v>0</v>
      </c>
      <c r="M153" s="11">
        <v>-255</v>
      </c>
      <c r="N153" s="11">
        <v>-293</v>
      </c>
      <c r="O153" s="11">
        <v>0</v>
      </c>
      <c r="P153" s="11">
        <v>0</v>
      </c>
      <c r="Q153" s="11">
        <v>-6</v>
      </c>
      <c r="R153" s="11">
        <v>0</v>
      </c>
      <c r="S153" s="11">
        <v>0</v>
      </c>
      <c r="T153" s="11">
        <v>-29</v>
      </c>
    </row>
    <row r="154" spans="1:20" x14ac:dyDescent="0.25">
      <c r="A154" s="1"/>
      <c r="B154" s="2">
        <v>0</v>
      </c>
      <c r="C154" s="2">
        <v>-41</v>
      </c>
      <c r="D154" s="2">
        <v>0</v>
      </c>
      <c r="E154" s="2">
        <v>-103</v>
      </c>
      <c r="F154" s="11">
        <v>0</v>
      </c>
      <c r="G154" s="11">
        <v>-7</v>
      </c>
      <c r="H154" s="11">
        <v>0</v>
      </c>
      <c r="I154" s="11">
        <v>0</v>
      </c>
      <c r="J154" s="11">
        <v>-31</v>
      </c>
      <c r="K154" s="11">
        <v>-13</v>
      </c>
      <c r="L154" s="11">
        <v>0</v>
      </c>
      <c r="M154" s="11">
        <v>0</v>
      </c>
      <c r="N154" s="11">
        <v>0</v>
      </c>
      <c r="O154" s="11">
        <v>-31</v>
      </c>
      <c r="P154" s="11">
        <v>-1</v>
      </c>
      <c r="Q154" s="11">
        <v>0</v>
      </c>
      <c r="R154" s="11">
        <v>0</v>
      </c>
      <c r="S154" s="11">
        <v>0</v>
      </c>
      <c r="T154" s="11">
        <v>0</v>
      </c>
    </row>
    <row r="155" spans="1:20" x14ac:dyDescent="0.25">
      <c r="A155" s="1"/>
      <c r="B155" s="2">
        <v>0</v>
      </c>
      <c r="C155" s="2">
        <v>-169</v>
      </c>
      <c r="D155" s="2">
        <v>0</v>
      </c>
      <c r="E155" s="2">
        <v>0</v>
      </c>
      <c r="F155" s="11">
        <v>-175</v>
      </c>
      <c r="G155" s="11">
        <v>0</v>
      </c>
      <c r="H155" s="11">
        <v>0</v>
      </c>
      <c r="I155" s="11">
        <v>0</v>
      </c>
      <c r="J155" s="11">
        <v>-200</v>
      </c>
      <c r="K155" s="11">
        <v>-32</v>
      </c>
      <c r="L155" s="11">
        <v>0</v>
      </c>
      <c r="M155" s="11">
        <v>0</v>
      </c>
      <c r="N155" s="11">
        <v>0</v>
      </c>
      <c r="O155" s="11">
        <v>-19</v>
      </c>
      <c r="P155" s="11">
        <v>-45</v>
      </c>
      <c r="Q155" s="11">
        <v>0</v>
      </c>
      <c r="R155" s="11">
        <v>0</v>
      </c>
      <c r="S155" s="11">
        <v>0</v>
      </c>
      <c r="T155" s="11">
        <v>0</v>
      </c>
    </row>
    <row r="156" spans="1:20" x14ac:dyDescent="0.25">
      <c r="A156" s="1"/>
      <c r="B156" s="2">
        <v>0</v>
      </c>
      <c r="C156" s="2">
        <v>0</v>
      </c>
      <c r="D156" s="2">
        <v>0</v>
      </c>
      <c r="E156" s="2">
        <v>0</v>
      </c>
      <c r="F156" s="11">
        <v>0</v>
      </c>
      <c r="G156" s="11">
        <v>-10</v>
      </c>
      <c r="H156" s="11">
        <v>0</v>
      </c>
      <c r="I156" s="11">
        <v>0</v>
      </c>
      <c r="J156" s="11">
        <v>-158</v>
      </c>
      <c r="K156" s="11">
        <v>0</v>
      </c>
      <c r="L156" s="11">
        <v>-50</v>
      </c>
      <c r="M156" s="11">
        <v>-150</v>
      </c>
      <c r="N156" s="11">
        <v>-320</v>
      </c>
      <c r="O156" s="11">
        <v>-2</v>
      </c>
      <c r="P156" s="11">
        <v>0</v>
      </c>
      <c r="Q156" s="11">
        <v>-3</v>
      </c>
      <c r="R156" s="11">
        <v>0</v>
      </c>
      <c r="S156" s="11">
        <v>0</v>
      </c>
      <c r="T156" s="11">
        <v>-10</v>
      </c>
    </row>
    <row r="157" spans="1:20" x14ac:dyDescent="0.25">
      <c r="A157" s="1"/>
      <c r="B157" s="2">
        <v>-202</v>
      </c>
      <c r="C157" s="2">
        <v>0</v>
      </c>
      <c r="D157" s="2">
        <v>0</v>
      </c>
      <c r="E157" s="2">
        <v>-238</v>
      </c>
      <c r="F157" s="11">
        <v>0</v>
      </c>
      <c r="G157" s="11">
        <v>0</v>
      </c>
      <c r="H157" s="11">
        <v>-37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-23</v>
      </c>
      <c r="Q157" s="11">
        <v>0</v>
      </c>
      <c r="R157" s="11">
        <v>-31</v>
      </c>
      <c r="S157" s="11">
        <v>0</v>
      </c>
      <c r="T157" s="11">
        <v>0</v>
      </c>
    </row>
    <row r="158" spans="1:20" x14ac:dyDescent="0.25">
      <c r="A158" s="1"/>
      <c r="B158" s="2">
        <v>0</v>
      </c>
      <c r="C158" s="2">
        <v>-6</v>
      </c>
      <c r="D158" s="2">
        <v>0</v>
      </c>
      <c r="E158" s="2">
        <v>0</v>
      </c>
      <c r="F158" s="11">
        <v>0</v>
      </c>
      <c r="G158" s="11">
        <v>-21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</row>
    <row r="159" spans="1:20" x14ac:dyDescent="0.25">
      <c r="A159" s="1"/>
      <c r="B159" s="2">
        <v>0</v>
      </c>
      <c r="C159" s="2">
        <v>0</v>
      </c>
      <c r="D159" s="2">
        <v>-234</v>
      </c>
      <c r="E159" s="2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-18</v>
      </c>
      <c r="K159" s="11">
        <v>0</v>
      </c>
      <c r="L159" s="11">
        <v>0</v>
      </c>
      <c r="M159" s="11">
        <v>-56</v>
      </c>
      <c r="N159" s="11">
        <v>-750</v>
      </c>
      <c r="O159" s="11">
        <v>-1</v>
      </c>
      <c r="P159" s="11">
        <v>-17</v>
      </c>
      <c r="Q159" s="11">
        <v>0</v>
      </c>
      <c r="R159" s="11">
        <v>0</v>
      </c>
      <c r="S159" s="11">
        <v>0</v>
      </c>
      <c r="T159" s="11">
        <v>-86</v>
      </c>
    </row>
    <row r="160" spans="1:20" x14ac:dyDescent="0.25">
      <c r="A160" s="1"/>
      <c r="B160" s="2">
        <v>0</v>
      </c>
      <c r="C160" s="2">
        <v>-15</v>
      </c>
      <c r="D160" s="2">
        <v>0</v>
      </c>
      <c r="E160" s="2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</row>
    <row r="161" spans="1:20" x14ac:dyDescent="0.25">
      <c r="A161" s="1"/>
      <c r="B161" s="2">
        <v>0</v>
      </c>
      <c r="C161" s="2">
        <v>0</v>
      </c>
      <c r="D161" s="2">
        <v>-80</v>
      </c>
      <c r="E161" s="2">
        <v>-51</v>
      </c>
      <c r="F161" s="11">
        <v>0</v>
      </c>
      <c r="G161" s="11">
        <v>-11</v>
      </c>
      <c r="H161" s="11">
        <v>0</v>
      </c>
      <c r="I161" s="11">
        <v>0</v>
      </c>
      <c r="J161" s="11">
        <v>-23</v>
      </c>
      <c r="K161" s="11">
        <v>0</v>
      </c>
      <c r="L161" s="11">
        <v>-60</v>
      </c>
      <c r="M161" s="11">
        <v>-226</v>
      </c>
      <c r="N161" s="11">
        <v>-157</v>
      </c>
      <c r="O161" s="11">
        <v>0</v>
      </c>
      <c r="P161" s="11">
        <v>-15</v>
      </c>
      <c r="Q161" s="11">
        <v>0</v>
      </c>
      <c r="R161" s="11">
        <v>0</v>
      </c>
      <c r="S161" s="11">
        <v>0</v>
      </c>
      <c r="T161" s="11">
        <v>-11</v>
      </c>
    </row>
    <row r="162" spans="1:20" x14ac:dyDescent="0.25">
      <c r="A162" s="1"/>
      <c r="B162" s="2">
        <v>0</v>
      </c>
      <c r="C162" s="2">
        <v>-10</v>
      </c>
      <c r="D162" s="2">
        <v>-100</v>
      </c>
      <c r="E162" s="2">
        <v>0</v>
      </c>
      <c r="F162" s="11">
        <v>-15</v>
      </c>
      <c r="G162" s="11">
        <v>-14</v>
      </c>
      <c r="H162" s="11">
        <v>0</v>
      </c>
      <c r="I162" s="11">
        <v>0</v>
      </c>
      <c r="J162" s="11">
        <v>-63</v>
      </c>
      <c r="K162" s="11">
        <v>-20</v>
      </c>
      <c r="L162" s="11">
        <v>0</v>
      </c>
      <c r="M162" s="11">
        <v>0</v>
      </c>
      <c r="N162" s="11">
        <v>0</v>
      </c>
      <c r="O162" s="11">
        <v>0</v>
      </c>
      <c r="P162" s="11">
        <v>-59</v>
      </c>
      <c r="Q162" s="11">
        <v>0</v>
      </c>
      <c r="R162" s="11">
        <v>0</v>
      </c>
      <c r="S162" s="11">
        <v>0</v>
      </c>
      <c r="T162" s="11">
        <v>0</v>
      </c>
    </row>
    <row r="163" spans="1:20" x14ac:dyDescent="0.25">
      <c r="A163" s="1"/>
      <c r="B163" s="2">
        <v>0</v>
      </c>
      <c r="C163" s="2">
        <v>0</v>
      </c>
      <c r="D163" s="2">
        <v>0</v>
      </c>
      <c r="E163" s="2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-108</v>
      </c>
      <c r="M163" s="11">
        <v>0</v>
      </c>
      <c r="N163" s="11">
        <v>-100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</row>
    <row r="164" spans="1:20" x14ac:dyDescent="0.25">
      <c r="A164" s="1"/>
      <c r="B164" s="2">
        <v>0</v>
      </c>
      <c r="C164" s="2">
        <v>0</v>
      </c>
      <c r="D164" s="2">
        <v>0</v>
      </c>
      <c r="E164" s="2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-527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-29</v>
      </c>
    </row>
    <row r="165" spans="1:20" x14ac:dyDescent="0.25">
      <c r="A165" s="1"/>
      <c r="B165" s="2">
        <v>-25</v>
      </c>
      <c r="C165" s="2">
        <v>0</v>
      </c>
      <c r="D165" s="2">
        <v>-200</v>
      </c>
      <c r="E165" s="2">
        <v>-164</v>
      </c>
      <c r="F165" s="11">
        <v>-31</v>
      </c>
      <c r="G165" s="11">
        <v>0</v>
      </c>
      <c r="H165" s="11">
        <v>-63</v>
      </c>
      <c r="I165" s="11">
        <v>0</v>
      </c>
      <c r="J165" s="11">
        <v>-70</v>
      </c>
      <c r="K165" s="11">
        <v>-6</v>
      </c>
      <c r="L165" s="11">
        <v>0</v>
      </c>
      <c r="M165" s="11">
        <v>-38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</row>
    <row r="166" spans="1:20" x14ac:dyDescent="0.25">
      <c r="A166" s="1"/>
      <c r="B166" s="2">
        <v>0</v>
      </c>
      <c r="C166" s="2">
        <v>0</v>
      </c>
      <c r="D166" s="2">
        <v>0</v>
      </c>
      <c r="E166" s="2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-30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</row>
    <row r="167" spans="1:20" x14ac:dyDescent="0.25">
      <c r="A167" s="1"/>
      <c r="B167" s="2">
        <v>0</v>
      </c>
      <c r="C167" s="2">
        <v>0</v>
      </c>
      <c r="D167" s="2">
        <v>0</v>
      </c>
      <c r="E167" s="2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-45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</row>
    <row r="168" spans="1:20" x14ac:dyDescent="0.25">
      <c r="A168" s="1"/>
      <c r="B168" s="2">
        <v>0</v>
      </c>
      <c r="C168" s="2">
        <v>0</v>
      </c>
      <c r="D168" s="2">
        <v>-416</v>
      </c>
      <c r="E168" s="2">
        <v>-112</v>
      </c>
      <c r="F168" s="11">
        <v>0</v>
      </c>
      <c r="G168" s="11">
        <v>11</v>
      </c>
      <c r="H168" s="11">
        <v>-28</v>
      </c>
      <c r="I168" s="11">
        <v>0</v>
      </c>
      <c r="J168" s="11">
        <v>-149</v>
      </c>
      <c r="K168" s="11">
        <v>-37</v>
      </c>
      <c r="L168" s="11">
        <v>-47</v>
      </c>
      <c r="M168" s="11">
        <v>-53</v>
      </c>
      <c r="N168" s="11">
        <v>157</v>
      </c>
      <c r="O168" s="11">
        <v>0</v>
      </c>
      <c r="P168" s="11">
        <v>0</v>
      </c>
      <c r="Q168" s="11">
        <v>-52</v>
      </c>
      <c r="R168" s="11">
        <v>-149</v>
      </c>
      <c r="S168" s="11">
        <v>0</v>
      </c>
      <c r="T168" s="11">
        <v>11</v>
      </c>
    </row>
    <row r="169" spans="1:20" x14ac:dyDescent="0.25">
      <c r="A169" s="1" t="s">
        <v>3</v>
      </c>
      <c r="B169" s="2">
        <v>0</v>
      </c>
      <c r="C169" s="2">
        <v>0</v>
      </c>
      <c r="D169" s="2">
        <v>0</v>
      </c>
      <c r="E169" s="2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5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6" ht="17.25" customHeight="1" spans="1:16" x14ac:dyDescent="0.25">
      <c r="A6" s="45">
        <v>44630</v>
      </c>
      <c r="B6" s="78">
        <v>60</v>
      </c>
      <c r="C6" s="78">
        <v>150</v>
      </c>
      <c r="D6" s="146"/>
      <c r="E6" s="78">
        <v>72</v>
      </c>
      <c r="F6" s="78">
        <v>10</v>
      </c>
      <c r="G6" s="146"/>
      <c r="H6" s="146"/>
      <c r="I6" s="146"/>
      <c r="J6" s="146"/>
      <c r="K6" s="146"/>
      <c r="L6" s="146"/>
      <c r="M6" s="146"/>
      <c r="N6" s="146"/>
      <c r="O6" s="4"/>
    </row>
    <row r="7" ht="17.25" customHeight="1" spans="1:16" x14ac:dyDescent="0.25">
      <c r="A7" s="45" t="s">
        <v>2078</v>
      </c>
      <c r="B7" s="146"/>
      <c r="C7" s="146"/>
      <c r="D7" s="146"/>
      <c r="E7" s="78">
        <v>100</v>
      </c>
      <c r="F7" s="146"/>
      <c r="G7" s="146"/>
      <c r="H7" s="146"/>
      <c r="I7" s="146"/>
      <c r="J7" s="146"/>
      <c r="K7" s="146"/>
      <c r="L7" s="146"/>
      <c r="M7" s="146"/>
      <c r="N7" s="146"/>
      <c r="O7" s="4"/>
    </row>
    <row r="8" ht="17.25" customHeight="1" spans="1:16" x14ac:dyDescent="0.25">
      <c r="A8" s="45">
        <v>44661</v>
      </c>
      <c r="B8" s="78">
        <v>90</v>
      </c>
      <c r="C8" s="146"/>
      <c r="D8" s="146"/>
      <c r="E8" s="78">
        <v>233</v>
      </c>
      <c r="F8" s="146"/>
      <c r="G8" s="146"/>
      <c r="H8" s="78">
        <v>40</v>
      </c>
      <c r="I8" s="78">
        <v>55</v>
      </c>
      <c r="J8" s="146"/>
      <c r="K8" s="78">
        <v>35</v>
      </c>
      <c r="L8" s="78">
        <v>200</v>
      </c>
      <c r="M8" s="146"/>
      <c r="N8" s="146"/>
      <c r="O8" s="4"/>
    </row>
    <row r="9" ht="17.25" customHeight="1" spans="1:16" x14ac:dyDescent="0.25">
      <c r="A9" s="45">
        <v>44844</v>
      </c>
      <c r="B9" s="79"/>
      <c r="C9" s="79"/>
      <c r="D9" s="79"/>
      <c r="E9" s="79"/>
      <c r="F9" s="78">
        <v>10</v>
      </c>
      <c r="G9" s="146"/>
      <c r="H9" s="78">
        <v>30</v>
      </c>
      <c r="I9" s="78">
        <v>50</v>
      </c>
      <c r="J9" s="78">
        <v>10</v>
      </c>
      <c r="K9" s="146"/>
      <c r="L9" s="78">
        <v>150</v>
      </c>
      <c r="M9" s="146"/>
      <c r="N9" s="79"/>
      <c r="O9" s="4"/>
    </row>
    <row r="10" ht="17.25" customHeight="1" spans="1:16" x14ac:dyDescent="0.25">
      <c r="A10" s="422">
        <v>44905</v>
      </c>
      <c r="B10" s="79"/>
      <c r="C10" s="420">
        <v>100</v>
      </c>
      <c r="D10" s="372"/>
      <c r="E10" s="79"/>
      <c r="F10" s="372"/>
      <c r="G10" s="79"/>
      <c r="H10" s="372"/>
      <c r="I10" s="79"/>
      <c r="J10" s="372"/>
      <c r="K10" s="79"/>
      <c r="L10" s="372"/>
      <c r="M10" s="372"/>
      <c r="N10" s="79"/>
      <c r="O10" s="4"/>
    </row>
    <row r="11" ht="17.25" customHeight="1" spans="1:16" x14ac:dyDescent="0.25">
      <c r="A11" s="75" t="s">
        <v>1639</v>
      </c>
      <c r="B11" s="76">
        <f>SUM(C9:C15)</f>
      </c>
      <c r="C11" s="76">
        <f>SUM(D9:D15)</f>
      </c>
      <c r="D11" s="76">
        <f>SUM(E9:E15)</f>
      </c>
      <c r="E11" s="76">
        <f>SUM(F9:F15)</f>
      </c>
      <c r="F11" s="76">
        <f>SUM(G9:G15)</f>
      </c>
      <c r="G11" s="76">
        <f>SUM(H9:H15)</f>
      </c>
      <c r="H11" s="76">
        <f>SUM(I9:I15)</f>
      </c>
      <c r="I11" s="76">
        <f>SUM(J9:J15)</f>
      </c>
      <c r="J11" s="76">
        <f>SUM(K9:K15)</f>
      </c>
      <c r="K11" s="76">
        <f>SUM(L9:L15)</f>
      </c>
      <c r="L11" s="76">
        <f>SUM(M9:M15)</f>
      </c>
      <c r="M11" s="470"/>
      <c r="N11" s="77"/>
      <c r="O11" s="4"/>
    </row>
    <row r="12" ht="17.25" customHeight="1" spans="1:16" x14ac:dyDescent="0.25">
      <c r="A12" s="504">
        <v>44572</v>
      </c>
      <c r="B12" s="591">
        <v>12</v>
      </c>
      <c r="C12" s="591">
        <v>14</v>
      </c>
      <c r="D12" s="591">
        <v>51</v>
      </c>
      <c r="E12" s="589"/>
      <c r="F12" s="591">
        <v>2</v>
      </c>
      <c r="G12" s="591">
        <v>2</v>
      </c>
      <c r="H12" s="589"/>
      <c r="I12" s="589"/>
      <c r="J12" s="589"/>
      <c r="K12" s="589"/>
      <c r="L12" s="591">
        <v>33</v>
      </c>
      <c r="M12" s="591">
        <v>1</v>
      </c>
      <c r="N12" s="589"/>
      <c r="O12" s="4"/>
    </row>
    <row r="13" ht="17.25" customHeight="1" spans="1:16" x14ac:dyDescent="0.25">
      <c r="A13" s="422" t="s">
        <v>1923</v>
      </c>
      <c r="B13" s="419"/>
      <c r="C13" s="420">
        <v>-10</v>
      </c>
      <c r="D13" s="420">
        <v>-100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165" t="s">
        <v>969</v>
      </c>
    </row>
    <row r="14" ht="17.25" customHeight="1" spans="1:16" x14ac:dyDescent="0.25">
      <c r="A14" s="5" t="s">
        <v>935</v>
      </c>
      <c r="B14" s="6"/>
      <c r="C14" s="25"/>
      <c r="D14" s="6"/>
      <c r="E14" s="18">
        <v>-90</v>
      </c>
      <c r="F14" s="6"/>
      <c r="G14" s="6"/>
      <c r="H14" s="6"/>
      <c r="I14" s="6"/>
      <c r="J14" s="6"/>
      <c r="K14" s="6"/>
      <c r="L14" s="6"/>
      <c r="M14" s="6"/>
      <c r="N14" s="25"/>
      <c r="O14" s="8" t="s">
        <v>969</v>
      </c>
    </row>
    <row r="15" ht="17.25" customHeight="1" spans="1:16" x14ac:dyDescent="0.25">
      <c r="A15" s="45" t="s">
        <v>938</v>
      </c>
      <c r="B15" s="146"/>
      <c r="C15" s="146"/>
      <c r="D15" s="78">
        <v>-200</v>
      </c>
      <c r="E15" s="78">
        <v>-87</v>
      </c>
      <c r="F15" s="78">
        <v>-7</v>
      </c>
      <c r="G15" s="146"/>
      <c r="H15" s="78">
        <v>-77</v>
      </c>
      <c r="I15" s="146"/>
      <c r="J15" s="146"/>
      <c r="K15" s="146"/>
      <c r="L15" s="146"/>
      <c r="M15" s="146"/>
      <c r="N15" s="79"/>
      <c r="O15" s="8" t="s">
        <v>969</v>
      </c>
    </row>
    <row r="16" ht="17.25" customHeight="1" spans="1:16" x14ac:dyDescent="0.25">
      <c r="A16" s="75" t="s">
        <v>1925</v>
      </c>
      <c r="B16" s="76">
        <f>SUM(C16:C20)</f>
      </c>
      <c r="C16" s="76">
        <f>SUM(D16:D20)</f>
      </c>
      <c r="D16" s="76">
        <f>SUM(E16:E20)</f>
      </c>
      <c r="E16" s="76">
        <f>SUM(F16:F20)</f>
      </c>
      <c r="F16" s="76">
        <f>SUM(G16:G20)</f>
      </c>
      <c r="G16" s="76">
        <f>SUM(H16:H20)</f>
      </c>
      <c r="H16" s="76">
        <f>SUM(I16:I20)</f>
      </c>
      <c r="I16" s="76">
        <f>SUM(J16:J20)</f>
      </c>
      <c r="J16" s="76">
        <f>SUM(K16:K20)</f>
      </c>
      <c r="K16" s="76">
        <f>SUM(L16:L20)</f>
      </c>
      <c r="L16" s="76">
        <f>SUM(M16:M20)</f>
      </c>
      <c r="M16" s="76">
        <f>SUM(N16:N20)</f>
      </c>
      <c r="N16" s="77"/>
      <c r="O16" s="4"/>
    </row>
    <row r="17" ht="17.25" customHeight="1" spans="1:16" x14ac:dyDescent="0.25">
      <c r="A17" s="5">
        <v>44573</v>
      </c>
      <c r="B17" s="78">
        <v>-150</v>
      </c>
      <c r="C17" s="78">
        <v>-240</v>
      </c>
      <c r="D17" s="146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8" t="s">
        <v>969</v>
      </c>
    </row>
    <row r="18" ht="16.5" customHeight="1" spans="1:16" x14ac:dyDescent="0.25">
      <c r="A18" s="45">
        <v>44604</v>
      </c>
      <c r="B18" s="146"/>
      <c r="C18" s="146"/>
      <c r="D18" s="146"/>
      <c r="E18" s="78">
        <v>-115</v>
      </c>
      <c r="F18" s="146"/>
      <c r="G18" s="146"/>
      <c r="H18" s="146"/>
      <c r="I18" s="146"/>
      <c r="J18" s="146"/>
      <c r="K18" s="146"/>
      <c r="L18" s="146"/>
      <c r="M18" s="146"/>
      <c r="N18" s="146"/>
      <c r="O18" s="22" t="s">
        <v>969</v>
      </c>
    </row>
    <row r="19" ht="17.25" customHeight="1" spans="1:16" x14ac:dyDescent="0.25">
      <c r="A19" s="45">
        <v>44693</v>
      </c>
      <c r="B19" s="78">
        <v>-37</v>
      </c>
      <c r="C19" s="146"/>
      <c r="D19" s="146"/>
      <c r="E19" s="146"/>
      <c r="F19" s="78">
        <v>-8</v>
      </c>
      <c r="G19" s="78">
        <v>-9</v>
      </c>
      <c r="H19" s="146"/>
      <c r="I19" s="146"/>
      <c r="J19" s="146"/>
      <c r="K19" s="78">
        <v>-50</v>
      </c>
      <c r="L19" s="146"/>
      <c r="M19" s="146"/>
      <c r="N19" s="146"/>
      <c r="O19" s="22" t="s">
        <v>969</v>
      </c>
    </row>
    <row r="20" ht="17.25" customHeight="1" spans="1:16" x14ac:dyDescent="0.25">
      <c r="A20" s="45" t="s">
        <v>103</v>
      </c>
      <c r="B20" s="146"/>
      <c r="C20" s="78">
        <v>-13</v>
      </c>
      <c r="D20" s="78">
        <v>-182</v>
      </c>
      <c r="E20" s="146"/>
      <c r="F20" s="146"/>
      <c r="G20" s="78">
        <v>-1</v>
      </c>
      <c r="H20" s="78">
        <v>-44</v>
      </c>
      <c r="I20" s="78">
        <v>-149</v>
      </c>
      <c r="J20" s="78">
        <v>-31</v>
      </c>
      <c r="K20" s="78">
        <v>-50</v>
      </c>
      <c r="L20" s="78">
        <v>-504</v>
      </c>
      <c r="M20" s="146"/>
      <c r="N20" s="146"/>
      <c r="O20" s="22" t="s">
        <v>1112</v>
      </c>
    </row>
    <row r="21" ht="17.25" customHeight="1" spans="1:16" x14ac:dyDescent="0.25">
      <c r="A21" s="75" t="s">
        <v>1928</v>
      </c>
      <c r="B21" s="76">
        <f>SUM(C21:C25)</f>
      </c>
      <c r="C21" s="76">
        <f>SUM(D21:D25)</f>
      </c>
      <c r="D21" s="76">
        <f>SUM(E21:E25)</f>
      </c>
      <c r="E21" s="76">
        <f>SUM(F21:F25)</f>
      </c>
      <c r="F21" s="76">
        <f>SUM(G21:G25)</f>
      </c>
      <c r="G21" s="76">
        <f>SUM(H21:H25)</f>
      </c>
      <c r="H21" s="76">
        <f>SUM(I21:I25)</f>
      </c>
      <c r="I21" s="76">
        <f>SUM(J21:J25)</f>
      </c>
      <c r="J21" s="76">
        <f>SUM(K21:K25)</f>
      </c>
      <c r="K21" s="76">
        <f>SUM(L21:L25)</f>
      </c>
      <c r="L21" s="76">
        <f>SUM(M21:M25)</f>
      </c>
      <c r="M21" s="76">
        <f>SUM(N21:N25)</f>
      </c>
      <c r="N21" s="76">
        <f>SUM(O21:O25)</f>
      </c>
      <c r="O21" s="4"/>
    </row>
    <row r="22" ht="17.25" customHeight="1" spans="1:16" x14ac:dyDescent="0.25">
      <c r="A22" s="45">
        <v>44986</v>
      </c>
      <c r="B22" s="78">
        <v>-15</v>
      </c>
      <c r="C22" s="79"/>
      <c r="D22" s="79"/>
      <c r="E22" s="79"/>
      <c r="F22" s="78">
        <v>-4</v>
      </c>
      <c r="G22" s="146"/>
      <c r="H22" s="146"/>
      <c r="I22" s="146"/>
      <c r="J22" s="146"/>
      <c r="K22" s="146"/>
      <c r="L22" s="146"/>
      <c r="M22" s="146"/>
      <c r="N22" s="79"/>
      <c r="O22" s="4"/>
    </row>
    <row r="23" ht="17.25" customHeight="1" spans="1:16" x14ac:dyDescent="0.25">
      <c r="A23" s="75" t="s">
        <v>1929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76">
        <f>SUM(K26:K27)</f>
      </c>
      <c r="K23" s="76">
        <f>SUM(L26:L27)</f>
      </c>
      <c r="L23" s="76">
        <f>SUM(M26:M27)</f>
      </c>
      <c r="M23" s="76">
        <f>SUM(N26:N27)</f>
      </c>
      <c r="N23" s="76">
        <f>SUM(O26:O27)</f>
      </c>
      <c r="O23" s="4"/>
    </row>
    <row r="24" ht="17.25" customHeight="1" spans="1:16" x14ac:dyDescent="0.25">
      <c r="A24" s="44" t="s">
        <v>915</v>
      </c>
      <c r="B24" s="79"/>
      <c r="C24" s="79"/>
      <c r="D24" s="79"/>
      <c r="E24" s="78">
        <v>-52</v>
      </c>
      <c r="F24" s="146"/>
      <c r="G24" s="146"/>
      <c r="H24" s="146"/>
      <c r="I24" s="146"/>
      <c r="J24" s="146"/>
      <c r="K24" s="146"/>
      <c r="L24" s="146"/>
      <c r="M24" s="146"/>
      <c r="N24" s="79"/>
      <c r="O24" s="8" t="s">
        <v>1112</v>
      </c>
    </row>
    <row r="25" ht="17.25" customHeight="1" spans="1:16" x14ac:dyDescent="0.25">
      <c r="A25" s="5" t="s">
        <v>916</v>
      </c>
      <c r="B25" s="79"/>
      <c r="C25" s="79"/>
      <c r="D25" s="79"/>
      <c r="E25" s="146"/>
      <c r="F25" s="146"/>
      <c r="G25" s="146"/>
      <c r="H25" s="146"/>
      <c r="I25" s="78">
        <v>-22</v>
      </c>
      <c r="J25" s="78">
        <v>-8</v>
      </c>
      <c r="K25" s="78">
        <v>-15</v>
      </c>
      <c r="L25" s="146"/>
      <c r="M25" s="146"/>
      <c r="N25" s="79"/>
      <c r="O25" s="4"/>
    </row>
    <row r="26" ht="17.25" customHeight="1" spans="1:16" x14ac:dyDescent="0.25">
      <c r="A26" s="45" t="s">
        <v>916</v>
      </c>
      <c r="B26" s="78">
        <v>-47</v>
      </c>
      <c r="C26" s="78">
        <v>-58</v>
      </c>
      <c r="D26" s="78">
        <v>-100</v>
      </c>
      <c r="E26" s="79"/>
      <c r="F26" s="78">
        <v>-15</v>
      </c>
      <c r="G26" s="78">
        <v>-15</v>
      </c>
      <c r="H26" s="78">
        <v>-30</v>
      </c>
      <c r="I26" s="79"/>
      <c r="J26" s="79"/>
      <c r="K26" s="79"/>
      <c r="L26" s="78">
        <v>-120</v>
      </c>
      <c r="M26" s="79"/>
      <c r="N26" s="79"/>
      <c r="O26" s="8" t="s">
        <v>1112</v>
      </c>
    </row>
    <row r="27" ht="17.25" customHeight="1" spans="1:16" x14ac:dyDescent="0.25">
      <c r="A27" s="75" t="s">
        <v>1887</v>
      </c>
      <c r="B27" s="76">
        <f>SUM(C28:C31)</f>
      </c>
      <c r="C27" s="76">
        <f>SUM(D28:D31)</f>
      </c>
      <c r="D27" s="52">
        <f>SUM(E28:E31)</f>
      </c>
      <c r="E27" s="76">
        <f>SUM(F28:F31)</f>
      </c>
      <c r="F27" s="76">
        <f>SUM(G28:G31)</f>
      </c>
      <c r="G27" s="76">
        <f>SUM(H28:H31)</f>
      </c>
      <c r="H27" s="76">
        <f>SUM(I28:I31)</f>
      </c>
      <c r="I27" s="76">
        <f>SUM(J28:J31)</f>
      </c>
      <c r="J27" s="76">
        <f>SUM(K28:K31)</f>
      </c>
      <c r="K27" s="76">
        <f>SUM(L28:L31)</f>
      </c>
      <c r="L27" s="76">
        <f>SUM(M28:M31)</f>
      </c>
      <c r="M27" s="76">
        <f>SUM(N28:N31)</f>
      </c>
      <c r="N27" s="76">
        <f>SUM(O28:O31)</f>
      </c>
      <c r="O27" s="4"/>
    </row>
    <row r="28" ht="17.25" customHeight="1" spans="1:16" x14ac:dyDescent="0.25">
      <c r="A28" s="422">
        <v>44929</v>
      </c>
      <c r="B28" s="420">
        <v>-13</v>
      </c>
      <c r="C28" s="420">
        <v>-43</v>
      </c>
      <c r="D28" s="419"/>
      <c r="E28" s="420">
        <v>-106</v>
      </c>
      <c r="F28" s="420">
        <v>-3</v>
      </c>
      <c r="G28" s="420">
        <v>-2</v>
      </c>
      <c r="H28" s="420">
        <v>-9</v>
      </c>
      <c r="I28" s="420">
        <v>-4</v>
      </c>
      <c r="J28" s="420">
        <v>-1</v>
      </c>
      <c r="K28" s="419"/>
      <c r="L28" s="420">
        <v>-59</v>
      </c>
      <c r="M28" s="420">
        <v>-1</v>
      </c>
      <c r="N28" s="419"/>
      <c r="O28" s="4"/>
    </row>
    <row r="29" ht="17.25" customHeight="1" spans="1:16" x14ac:dyDescent="0.25">
      <c r="A29" s="141" t="s">
        <v>1883</v>
      </c>
      <c r="B29" s="159">
        <f>SUM(C32:C33)</f>
      </c>
      <c r="C29" s="159">
        <f>SUM(D32:D33)</f>
      </c>
      <c r="D29" s="52">
        <f>SUM(E32:E33)</f>
      </c>
      <c r="E29" s="159">
        <f>SUM(F32:F33)</f>
      </c>
      <c r="F29" s="159">
        <f>SUM(G32:G33)</f>
      </c>
      <c r="G29" s="159">
        <f>SUM(H32:H33)</f>
      </c>
      <c r="H29" s="159">
        <f>SUM(I32:I33)</f>
      </c>
      <c r="I29" s="159">
        <f>SUM(J32:J33)</f>
      </c>
      <c r="J29" s="159">
        <f>SUM(K32:K33)</f>
      </c>
      <c r="K29" s="167">
        <f>SUM(L32:L33)</f>
      </c>
      <c r="L29" s="159">
        <f>SUM(M32:M33)</f>
      </c>
      <c r="M29" s="159">
        <f>SUM(N32:N33)</f>
      </c>
      <c r="N29" s="167">
        <f>SUM(O32:O33)</f>
      </c>
      <c r="O29" s="42" t="s">
        <v>2079</v>
      </c>
    </row>
    <row r="30" ht="17.25" customHeight="1" spans="1:16" x14ac:dyDescent="0.25">
      <c r="A30" s="45"/>
      <c r="B30" s="146"/>
      <c r="C30" s="146"/>
      <c r="D30" s="146"/>
      <c r="E30" s="79"/>
      <c r="F30" s="146"/>
      <c r="G30" s="146"/>
      <c r="H30" s="146"/>
      <c r="I30" s="79"/>
      <c r="J30" s="79"/>
      <c r="K30" s="79"/>
      <c r="L30" s="146"/>
      <c r="M30" s="79"/>
      <c r="N30" s="79"/>
      <c r="O30" s="4"/>
    </row>
    <row r="31" ht="17.25" customHeight="1" spans="1:16" x14ac:dyDescent="0.25">
      <c r="A31" s="45"/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4"/>
    </row>
    <row r="32" ht="17.25" customHeight="1" spans="1:16" x14ac:dyDescent="0.25">
      <c r="A32" s="45"/>
      <c r="B32" s="146"/>
      <c r="C32" s="146"/>
      <c r="D32" s="79"/>
      <c r="E32" s="146"/>
      <c r="F32" s="79"/>
      <c r="G32" s="79"/>
      <c r="H32" s="79"/>
      <c r="I32" s="79"/>
      <c r="J32" s="79"/>
      <c r="K32" s="79"/>
      <c r="L32" s="79"/>
      <c r="M32" s="79"/>
      <c r="N32" s="79"/>
      <c r="O32" s="4"/>
    </row>
    <row r="33" ht="17.25" customHeight="1" spans="1:16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4"/>
    </row>
    <row r="34" ht="17.25" customHeight="1" spans="1:16" x14ac:dyDescent="0.25">
      <c r="A34" s="12"/>
      <c r="B34" s="28" t="s">
        <v>6</v>
      </c>
      <c r="C34" s="28" t="s">
        <v>8</v>
      </c>
      <c r="D34" s="28" t="s">
        <v>13</v>
      </c>
      <c r="E34" s="28" t="s">
        <v>14</v>
      </c>
      <c r="F34" s="28" t="s">
        <v>188</v>
      </c>
      <c r="G34" s="28" t="s">
        <v>7</v>
      </c>
      <c r="H34" s="28" t="s">
        <v>9</v>
      </c>
      <c r="I34" s="28" t="s">
        <v>186</v>
      </c>
      <c r="J34" s="28" t="s">
        <v>15</v>
      </c>
      <c r="K34" s="28" t="s">
        <v>10</v>
      </c>
      <c r="L34" s="28" t="s">
        <v>12</v>
      </c>
      <c r="M34" s="28" t="s">
        <v>4</v>
      </c>
      <c r="N34" s="28"/>
      <c r="O34" s="4"/>
    </row>
    <row r="35" spans="1:13" x14ac:dyDescent="0.25">
      <c r="A35" s="24" t="s">
        <v>0</v>
      </c>
      <c r="B35" s="2" t="s">
        <v>6</v>
      </c>
      <c r="C35" s="2" t="s">
        <v>8</v>
      </c>
      <c r="D35" s="2" t="s">
        <v>13</v>
      </c>
      <c r="E35" s="2" t="s">
        <v>14</v>
      </c>
      <c r="F35" s="2" t="s">
        <v>188</v>
      </c>
      <c r="G35" s="2" t="s">
        <v>7</v>
      </c>
      <c r="H35" s="2" t="s">
        <v>9</v>
      </c>
      <c r="I35" s="2" t="s">
        <v>186</v>
      </c>
      <c r="J35" s="2" t="s">
        <v>15</v>
      </c>
      <c r="K35" s="2" t="s">
        <v>10</v>
      </c>
      <c r="L35" s="2" t="s">
        <v>12</v>
      </c>
      <c r="M35" s="2" t="s">
        <v>4</v>
      </c>
    </row>
    <row r="36" spans="1:14" x14ac:dyDescent="0.25">
      <c r="A36" s="24" t="s">
        <v>3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</row>
    <row r="37" spans="1:13" x14ac:dyDescent="0.25">
      <c r="A37" s="24"/>
      <c r="B37" s="2">
        <v>100</v>
      </c>
      <c r="C37" s="2">
        <v>100</v>
      </c>
      <c r="D37" s="2">
        <v>100</v>
      </c>
      <c r="E37" s="2">
        <v>45</v>
      </c>
      <c r="F37" s="2">
        <v>5</v>
      </c>
      <c r="G37" s="2">
        <v>25</v>
      </c>
      <c r="H37" s="2">
        <v>90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</row>
    <row r="38" spans="1:13" x14ac:dyDescent="0.25">
      <c r="A38" s="24"/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70</v>
      </c>
      <c r="J38" s="2">
        <v>30</v>
      </c>
      <c r="K38" s="2">
        <v>80</v>
      </c>
      <c r="L38" s="2">
        <v>0</v>
      </c>
      <c r="M38" s="2">
        <v>0</v>
      </c>
    </row>
    <row r="39" spans="1:13" x14ac:dyDescent="0.25">
      <c r="A39" s="24"/>
      <c r="B39" s="2">
        <v>0</v>
      </c>
      <c r="C39" s="2">
        <v>0</v>
      </c>
      <c r="D39" s="2">
        <v>400</v>
      </c>
      <c r="E39" s="2">
        <v>0</v>
      </c>
      <c r="F39" s="2">
        <v>10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300</v>
      </c>
      <c r="M39" s="2">
        <v>0</v>
      </c>
    </row>
    <row r="40" spans="1:13" x14ac:dyDescent="0.25">
      <c r="A40" s="24"/>
      <c r="B40" s="2">
        <v>60</v>
      </c>
      <c r="C40" s="2">
        <v>150</v>
      </c>
      <c r="D40" s="2">
        <v>0</v>
      </c>
      <c r="E40" s="2">
        <v>72</v>
      </c>
      <c r="F40" s="2">
        <v>10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</row>
    <row r="41" spans="1:13" x14ac:dyDescent="0.25">
      <c r="A41" s="24"/>
      <c r="B41" s="2">
        <v>0</v>
      </c>
      <c r="C41" s="2">
        <v>0</v>
      </c>
      <c r="D41" s="2">
        <v>0</v>
      </c>
      <c r="E41" s="2">
        <v>100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</row>
    <row r="42" spans="1:13" x14ac:dyDescent="0.25">
      <c r="A42" s="24"/>
      <c r="B42" s="2">
        <v>90</v>
      </c>
      <c r="C42" s="2">
        <v>0</v>
      </c>
      <c r="D42" s="2">
        <v>0</v>
      </c>
      <c r="E42" s="2">
        <v>233</v>
      </c>
      <c r="F42" s="2">
        <v>0</v>
      </c>
      <c r="G42" s="2">
        <v>0</v>
      </c>
      <c r="H42" s="2">
        <v>40</v>
      </c>
      <c r="I42" s="2">
        <v>55</v>
      </c>
      <c r="J42" s="2">
        <v>0</v>
      </c>
      <c r="K42" s="2">
        <v>35</v>
      </c>
      <c r="L42" s="2">
        <v>200</v>
      </c>
      <c r="M42" s="2">
        <v>0</v>
      </c>
    </row>
    <row r="43" spans="1:13" x14ac:dyDescent="0.25">
      <c r="A43" s="24"/>
      <c r="B43" s="2">
        <v>0</v>
      </c>
      <c r="C43" s="2">
        <v>0</v>
      </c>
      <c r="D43" s="2">
        <v>0</v>
      </c>
      <c r="E43" s="2">
        <v>0</v>
      </c>
      <c r="F43" s="2">
        <v>10</v>
      </c>
      <c r="G43" s="2">
        <v>0</v>
      </c>
      <c r="H43" s="2">
        <v>30</v>
      </c>
      <c r="I43" s="2">
        <v>50</v>
      </c>
      <c r="J43" s="2">
        <v>10</v>
      </c>
      <c r="K43" s="2">
        <v>0</v>
      </c>
      <c r="L43" s="2">
        <v>150</v>
      </c>
      <c r="M43" s="2">
        <v>0</v>
      </c>
    </row>
    <row r="44" spans="1:13" x14ac:dyDescent="0.25">
      <c r="A44" s="24"/>
      <c r="B44" s="2">
        <v>0</v>
      </c>
      <c r="C44" s="2">
        <v>100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</row>
    <row r="45" spans="1:13" x14ac:dyDescent="0.25">
      <c r="A45" s="24"/>
      <c r="B45" s="2">
        <v>12</v>
      </c>
      <c r="C45" s="2">
        <v>14</v>
      </c>
      <c r="D45" s="2">
        <v>51</v>
      </c>
      <c r="E45" s="2">
        <v>0</v>
      </c>
      <c r="F45" s="2">
        <v>2</v>
      </c>
      <c r="G45" s="2">
        <v>2</v>
      </c>
      <c r="H45" s="2">
        <v>0</v>
      </c>
      <c r="I45" s="2">
        <v>0</v>
      </c>
      <c r="J45" s="2">
        <v>0</v>
      </c>
      <c r="K45" s="2">
        <v>0</v>
      </c>
      <c r="L45" s="2">
        <v>33</v>
      </c>
      <c r="M45" s="2">
        <v>1</v>
      </c>
    </row>
    <row r="46" spans="1:13" x14ac:dyDescent="0.25">
      <c r="A46" s="24"/>
      <c r="B46" s="2">
        <v>0</v>
      </c>
      <c r="C46" s="2">
        <v>-10</v>
      </c>
      <c r="D46" s="2">
        <v>-100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</row>
    <row r="47" spans="1:13" x14ac:dyDescent="0.25">
      <c r="A47" s="24"/>
      <c r="B47" s="2">
        <v>0</v>
      </c>
      <c r="C47" s="2">
        <v>0</v>
      </c>
      <c r="D47" s="2">
        <v>0</v>
      </c>
      <c r="E47" s="2">
        <v>-90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</row>
    <row r="48" spans="1:13" x14ac:dyDescent="0.25">
      <c r="A48" s="24"/>
      <c r="B48" s="2">
        <v>0</v>
      </c>
      <c r="C48" s="2">
        <v>0</v>
      </c>
      <c r="D48" s="2">
        <v>-200</v>
      </c>
      <c r="E48" s="2">
        <v>-87</v>
      </c>
      <c r="F48" s="2">
        <v>-7</v>
      </c>
      <c r="G48" s="2">
        <v>0</v>
      </c>
      <c r="H48" s="2">
        <v>-77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</row>
    <row r="49" spans="1:13" x14ac:dyDescent="0.25">
      <c r="A49" s="24"/>
      <c r="B49" s="2">
        <v>-150</v>
      </c>
      <c r="C49" s="2">
        <v>-240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</row>
    <row r="50" spans="1:13" x14ac:dyDescent="0.25">
      <c r="A50" s="24"/>
      <c r="B50" s="2">
        <v>0</v>
      </c>
      <c r="C50" s="2">
        <v>0</v>
      </c>
      <c r="D50" s="2">
        <v>0</v>
      </c>
      <c r="E50" s="2">
        <v>-115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</row>
    <row r="51" spans="1:13" x14ac:dyDescent="0.25">
      <c r="A51" s="24"/>
      <c r="B51" s="2">
        <v>-37</v>
      </c>
      <c r="C51" s="2">
        <v>0</v>
      </c>
      <c r="D51" s="2">
        <v>0</v>
      </c>
      <c r="E51" s="2">
        <v>0</v>
      </c>
      <c r="F51" s="2">
        <v>-8</v>
      </c>
      <c r="G51" s="2">
        <v>-9</v>
      </c>
      <c r="H51" s="2">
        <v>0</v>
      </c>
      <c r="I51" s="2">
        <v>0</v>
      </c>
      <c r="J51" s="2">
        <v>0</v>
      </c>
      <c r="K51" s="2">
        <v>-50</v>
      </c>
      <c r="L51" s="2">
        <v>0</v>
      </c>
      <c r="M51" s="2">
        <v>0</v>
      </c>
    </row>
    <row r="52" spans="1:13" x14ac:dyDescent="0.25">
      <c r="A52" s="24"/>
      <c r="B52" s="2">
        <v>0</v>
      </c>
      <c r="C52" s="2">
        <v>-13</v>
      </c>
      <c r="D52" s="2">
        <v>-182</v>
      </c>
      <c r="E52" s="2">
        <v>0</v>
      </c>
      <c r="F52" s="2">
        <v>0</v>
      </c>
      <c r="G52" s="2">
        <v>-1</v>
      </c>
      <c r="H52" s="2">
        <v>-44</v>
      </c>
      <c r="I52" s="2">
        <v>-149</v>
      </c>
      <c r="J52" s="2">
        <v>-31</v>
      </c>
      <c r="K52" s="2">
        <v>-50</v>
      </c>
      <c r="L52" s="2">
        <v>-504</v>
      </c>
      <c r="M52" s="2">
        <v>0</v>
      </c>
    </row>
    <row r="53" spans="1:13" x14ac:dyDescent="0.25">
      <c r="A53" s="24"/>
      <c r="B53" s="2">
        <v>-15</v>
      </c>
      <c r="C53" s="2">
        <v>0</v>
      </c>
      <c r="D53" s="2">
        <v>0</v>
      </c>
      <c r="E53" s="2">
        <v>0</v>
      </c>
      <c r="F53" s="2">
        <v>-4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</row>
    <row r="54" spans="1:13" x14ac:dyDescent="0.25">
      <c r="A54" s="24"/>
      <c r="B54" s="2">
        <v>0</v>
      </c>
      <c r="C54" s="2">
        <v>0</v>
      </c>
      <c r="D54" s="2">
        <v>0</v>
      </c>
      <c r="E54" s="2">
        <v>-52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</row>
    <row r="55" spans="1:13" x14ac:dyDescent="0.25">
      <c r="A55" s="24"/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-22</v>
      </c>
      <c r="J55" s="2">
        <v>-8</v>
      </c>
      <c r="K55" s="2">
        <v>-15</v>
      </c>
      <c r="L55" s="2">
        <v>0</v>
      </c>
      <c r="M55" s="2">
        <v>0</v>
      </c>
    </row>
    <row r="56" spans="1:13" x14ac:dyDescent="0.25">
      <c r="A56" s="24"/>
      <c r="B56" s="2">
        <v>-47</v>
      </c>
      <c r="C56" s="2">
        <v>-58</v>
      </c>
      <c r="D56" s="2">
        <v>-100</v>
      </c>
      <c r="E56" s="2">
        <v>0</v>
      </c>
      <c r="F56" s="2">
        <v>-15</v>
      </c>
      <c r="G56" s="2">
        <v>-15</v>
      </c>
      <c r="H56" s="2">
        <v>-30</v>
      </c>
      <c r="I56" s="2">
        <v>0</v>
      </c>
      <c r="J56" s="2">
        <v>0</v>
      </c>
      <c r="K56" s="2">
        <v>0</v>
      </c>
      <c r="L56" s="2">
        <v>-120</v>
      </c>
      <c r="M56" s="2">
        <v>0</v>
      </c>
    </row>
    <row r="57" spans="1:13" x14ac:dyDescent="0.25">
      <c r="A57" s="24"/>
      <c r="B57" s="2">
        <v>-13</v>
      </c>
      <c r="C57" s="2">
        <v>-43</v>
      </c>
      <c r="D57" s="2">
        <v>0</v>
      </c>
      <c r="E57" s="2">
        <v>-106</v>
      </c>
      <c r="F57" s="2">
        <v>-3</v>
      </c>
      <c r="G57" s="2">
        <v>-2</v>
      </c>
      <c r="H57" s="2">
        <v>-9</v>
      </c>
      <c r="I57" s="2">
        <v>-4</v>
      </c>
      <c r="J57" s="2">
        <v>-1</v>
      </c>
      <c r="K57" s="2">
        <v>0</v>
      </c>
      <c r="L57" s="2">
        <v>-59</v>
      </c>
      <c r="M57" s="2">
        <v>-1</v>
      </c>
    </row>
    <row r="58" spans="1:13" x14ac:dyDescent="0.25">
      <c r="A58" s="24" t="s">
        <v>3</v>
      </c>
      <c r="B58" s="2">
        <v>0</v>
      </c>
      <c r="C58" s="2">
        <v>0</v>
      </c>
      <c r="D58" s="2">
        <v>-31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A191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24" customWidth="1"/>
    <col min="2" max="13" width="8.576428571428572" style="11" customWidth="1"/>
    <col min="14" max="21" width="9.290714285714287" style="11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24" customWidth="1"/>
    <col min="26" max="26" width="12.43357142857143" style="4" customWidth="1"/>
  </cols>
  <sheetData>
    <row r="6" ht="17.25" customHeight="1" spans="1:27" x14ac:dyDescent="0.25">
      <c r="A6" s="5" t="s">
        <v>510</v>
      </c>
      <c r="B6" s="6"/>
      <c r="C6" s="18">
        <v>100</v>
      </c>
      <c r="D6" s="18">
        <v>85</v>
      </c>
      <c r="E6" s="18">
        <v>100</v>
      </c>
      <c r="F6" s="18">
        <v>18</v>
      </c>
      <c r="G6" s="18">
        <v>10</v>
      </c>
      <c r="H6" s="6"/>
      <c r="I6" s="18">
        <v>30</v>
      </c>
      <c r="J6" s="18">
        <v>30</v>
      </c>
      <c r="K6" s="6"/>
      <c r="L6" s="6"/>
      <c r="M6" s="18">
        <v>19</v>
      </c>
      <c r="N6" s="18">
        <v>18</v>
      </c>
      <c r="O6" s="6"/>
      <c r="P6" s="6"/>
      <c r="Q6" s="6"/>
      <c r="R6" s="6"/>
      <c r="S6" s="6"/>
      <c r="T6" s="6"/>
      <c r="U6" s="6"/>
      <c r="V6" s="6"/>
      <c r="W6" s="6"/>
      <c r="X6" s="6"/>
      <c r="Y6" s="12"/>
      <c r="Z6" s="4"/>
    </row>
    <row r="7" ht="17.25" customHeight="1" spans="1:27" x14ac:dyDescent="0.25">
      <c r="A7" s="5" t="s">
        <v>510</v>
      </c>
      <c r="B7" s="18">
        <v>60</v>
      </c>
      <c r="C7" s="6"/>
      <c r="D7" s="6"/>
      <c r="E7" s="6"/>
      <c r="F7" s="6"/>
      <c r="G7" s="6"/>
      <c r="H7" s="18">
        <v>15</v>
      </c>
      <c r="I7" s="6"/>
      <c r="J7" s="6"/>
      <c r="K7" s="18">
        <v>30</v>
      </c>
      <c r="L7" s="18">
        <v>20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12"/>
      <c r="Z7" s="4"/>
    </row>
    <row r="8" ht="17.25" customHeight="1" spans="1:27" x14ac:dyDescent="0.25">
      <c r="A8" s="5" t="s">
        <v>406</v>
      </c>
      <c r="B8" s="6"/>
      <c r="C8" s="18">
        <v>184</v>
      </c>
      <c r="D8" s="18">
        <v>22</v>
      </c>
      <c r="E8" s="6"/>
      <c r="F8" s="6"/>
      <c r="G8" s="18">
        <v>10</v>
      </c>
      <c r="H8" s="18">
        <v>90</v>
      </c>
      <c r="I8" s="18">
        <v>78</v>
      </c>
      <c r="J8" s="18">
        <v>14</v>
      </c>
      <c r="K8" s="6"/>
      <c r="L8" s="6"/>
      <c r="M8" s="18">
        <v>30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12"/>
      <c r="Z8" s="4"/>
    </row>
    <row r="9" ht="17.25" customHeight="1" spans="1:27" x14ac:dyDescent="0.25">
      <c r="A9" s="5" t="s">
        <v>706</v>
      </c>
      <c r="B9" s="6"/>
      <c r="C9" s="6"/>
      <c r="D9" s="6"/>
      <c r="E9" s="6"/>
      <c r="F9" s="6"/>
      <c r="G9" s="18">
        <v>23</v>
      </c>
      <c r="H9" s="18">
        <v>52</v>
      </c>
      <c r="I9" s="6"/>
      <c r="J9" s="6"/>
      <c r="K9" s="18">
        <v>25</v>
      </c>
      <c r="L9" s="18">
        <v>73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12"/>
      <c r="Z9" s="4"/>
    </row>
    <row r="10" ht="17.25" customHeight="1" spans="1:27" x14ac:dyDescent="0.25">
      <c r="A10" s="5" t="s">
        <v>706</v>
      </c>
      <c r="B10" s="18">
        <v>50</v>
      </c>
      <c r="C10" s="18">
        <v>100</v>
      </c>
      <c r="D10" s="18">
        <v>150</v>
      </c>
      <c r="E10" s="18">
        <v>150</v>
      </c>
      <c r="F10" s="6"/>
      <c r="G10" s="6"/>
      <c r="H10" s="6"/>
      <c r="I10" s="18">
        <v>98</v>
      </c>
      <c r="J10" s="18">
        <v>100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12"/>
      <c r="Z10" s="4"/>
    </row>
    <row r="11" ht="17.25" customHeight="1" spans="1:27" x14ac:dyDescent="0.25">
      <c r="A11" s="5" t="s">
        <v>710</v>
      </c>
      <c r="B11" s="6"/>
      <c r="C11" s="6"/>
      <c r="D11" s="6"/>
      <c r="E11" s="6"/>
      <c r="F11" s="6"/>
      <c r="G11" s="6"/>
      <c r="H11" s="18">
        <v>25</v>
      </c>
      <c r="I11" s="6"/>
      <c r="J11" s="6"/>
      <c r="K11" s="6"/>
      <c r="L11" s="18">
        <v>52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12"/>
      <c r="Z11" s="4"/>
    </row>
    <row r="12" ht="17.25" customHeight="1" spans="1:27" x14ac:dyDescent="0.25">
      <c r="A12" s="5" t="s">
        <v>407</v>
      </c>
      <c r="B12" s="18">
        <v>300</v>
      </c>
      <c r="C12" s="6"/>
      <c r="D12" s="6"/>
      <c r="E12" s="6"/>
      <c r="F12" s="6"/>
      <c r="G12" s="6"/>
      <c r="H12" s="6"/>
      <c r="I12" s="18">
        <v>50</v>
      </c>
      <c r="J12" s="18">
        <v>50</v>
      </c>
      <c r="K12" s="18">
        <v>50</v>
      </c>
      <c r="L12" s="6"/>
      <c r="M12" s="6"/>
      <c r="N12" s="6"/>
      <c r="O12" s="18">
        <v>200</v>
      </c>
      <c r="P12" s="18">
        <v>50</v>
      </c>
      <c r="Q12" s="18">
        <v>30</v>
      </c>
      <c r="R12" s="6"/>
      <c r="S12" s="6"/>
      <c r="T12" s="6"/>
      <c r="U12" s="6"/>
      <c r="V12" s="6"/>
      <c r="W12" s="6"/>
      <c r="X12" s="6"/>
      <c r="Y12" s="12"/>
      <c r="Z12" s="4"/>
    </row>
    <row r="13" ht="17.25" customHeight="1" spans="1:27" x14ac:dyDescent="0.25">
      <c r="A13" s="5" t="s">
        <v>1730</v>
      </c>
      <c r="B13" s="18">
        <v>150</v>
      </c>
      <c r="C13" s="18">
        <v>200</v>
      </c>
      <c r="D13" s="6"/>
      <c r="E13" s="6"/>
      <c r="F13" s="6"/>
      <c r="G13" s="6"/>
      <c r="H13" s="6"/>
      <c r="I13" s="6"/>
      <c r="J13" s="6"/>
      <c r="K13" s="18">
        <v>30</v>
      </c>
      <c r="L13" s="18">
        <v>75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2"/>
      <c r="Z13" s="4"/>
    </row>
    <row r="14" ht="17.25" customHeight="1" spans="1:27" x14ac:dyDescent="0.25">
      <c r="A14" s="5" t="s">
        <v>1730</v>
      </c>
      <c r="B14" s="6"/>
      <c r="C14" s="6"/>
      <c r="D14" s="18">
        <v>109</v>
      </c>
      <c r="E14" s="18">
        <v>190</v>
      </c>
      <c r="F14" s="18">
        <v>88</v>
      </c>
      <c r="G14" s="18">
        <v>9</v>
      </c>
      <c r="H14" s="18">
        <v>100</v>
      </c>
      <c r="I14" s="18">
        <v>70</v>
      </c>
      <c r="J14" s="18">
        <v>50</v>
      </c>
      <c r="K14" s="6"/>
      <c r="L14" s="6"/>
      <c r="M14" s="6"/>
      <c r="N14" s="18">
        <v>30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12"/>
      <c r="Z14" s="4"/>
    </row>
    <row r="15" ht="17.25" customHeight="1" spans="1:27" x14ac:dyDescent="0.25">
      <c r="A15" s="5" t="s">
        <v>1273</v>
      </c>
      <c r="B15" s="6"/>
      <c r="C15" s="6"/>
      <c r="D15" s="18">
        <v>126</v>
      </c>
      <c r="E15" s="6"/>
      <c r="F15" s="6"/>
      <c r="G15" s="18">
        <v>35</v>
      </c>
      <c r="H15" s="18">
        <v>92</v>
      </c>
      <c r="I15" s="6"/>
      <c r="J15" s="6"/>
      <c r="K15" s="18">
        <v>40</v>
      </c>
      <c r="L15" s="18">
        <v>30</v>
      </c>
      <c r="M15" s="6"/>
      <c r="N15" s="6"/>
      <c r="O15" s="6"/>
      <c r="P15" s="18">
        <v>48</v>
      </c>
      <c r="Q15" s="6"/>
      <c r="R15" s="6"/>
      <c r="S15" s="6"/>
      <c r="T15" s="6"/>
      <c r="U15" s="6"/>
      <c r="V15" s="6"/>
      <c r="W15" s="6"/>
      <c r="X15" s="6"/>
      <c r="Y15" s="12"/>
      <c r="Z15" s="4"/>
    </row>
    <row r="16" ht="17.25" customHeight="1" spans="1:27" x14ac:dyDescent="0.25">
      <c r="A16" s="5" t="s">
        <v>2080</v>
      </c>
      <c r="B16" s="6"/>
      <c r="C16" s="18">
        <v>560</v>
      </c>
      <c r="D16" s="6"/>
      <c r="E16" s="18">
        <v>210</v>
      </c>
      <c r="F16" s="6"/>
      <c r="G16" s="18">
        <v>40</v>
      </c>
      <c r="H16" s="6"/>
      <c r="I16" s="18">
        <v>58</v>
      </c>
      <c r="J16" s="6"/>
      <c r="K16" s="6"/>
      <c r="L16" s="6"/>
      <c r="M16" s="6"/>
      <c r="N16" s="6"/>
      <c r="O16" s="6"/>
      <c r="P16" s="6"/>
      <c r="Q16" s="6"/>
      <c r="R16" s="18">
        <v>50</v>
      </c>
      <c r="S16" s="18">
        <v>100</v>
      </c>
      <c r="T16" s="6"/>
      <c r="U16" s="6"/>
      <c r="V16" s="6"/>
      <c r="W16" s="6"/>
      <c r="X16" s="6"/>
      <c r="Y16" s="12"/>
      <c r="Z16" s="4"/>
    </row>
    <row r="17" ht="17.25" customHeight="1" spans="1:27" x14ac:dyDescent="0.25">
      <c r="A17" s="5" t="s">
        <v>2081</v>
      </c>
      <c r="B17" s="18">
        <v>400</v>
      </c>
      <c r="C17" s="18">
        <v>300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18">
        <v>100</v>
      </c>
      <c r="P17" s="18">
        <v>50</v>
      </c>
      <c r="Q17" s="6"/>
      <c r="R17" s="6"/>
      <c r="S17" s="6"/>
      <c r="T17" s="6"/>
      <c r="U17" s="6"/>
      <c r="V17" s="6"/>
      <c r="W17" s="6"/>
      <c r="X17" s="6"/>
      <c r="Y17" s="12"/>
      <c r="Z17" s="4"/>
    </row>
    <row r="18" ht="17.25" customHeight="1" spans="1:27" x14ac:dyDescent="0.25">
      <c r="A18" s="44" t="s">
        <v>2082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7">
        <v>100</v>
      </c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12"/>
      <c r="Z18" s="4"/>
    </row>
    <row r="19" ht="17.25" customHeight="1" spans="1:27" x14ac:dyDescent="0.25">
      <c r="A19" s="75" t="s">
        <v>2031</v>
      </c>
      <c r="B19" s="76">
        <f>SUM(C7:C23)</f>
      </c>
      <c r="C19" s="76">
        <f>SUM(D7:D23)</f>
      </c>
      <c r="D19" s="76">
        <f>SUM(E7:E23)</f>
      </c>
      <c r="E19" s="76">
        <f>SUM(F7:F23)</f>
      </c>
      <c r="F19" s="76">
        <f>SUM(G7:G23)</f>
      </c>
      <c r="G19" s="76">
        <f>SUM(H7:H23)</f>
      </c>
      <c r="H19" s="76">
        <f>SUM(I7:I23)</f>
      </c>
      <c r="I19" s="76">
        <f>SUM(J7:J23)</f>
      </c>
      <c r="J19" s="76">
        <f>SUM(K7:K23)</f>
      </c>
      <c r="K19" s="76">
        <f>SUM(L7:L23)</f>
      </c>
      <c r="L19" s="76">
        <f>SUM(M7:M23)</f>
      </c>
      <c r="M19" s="76">
        <f>SUM(N7:N23)</f>
      </c>
      <c r="N19" s="76">
        <f>SUM(O7:O23)</f>
      </c>
      <c r="O19" s="76">
        <f>SUM(P7:P23)</f>
      </c>
      <c r="P19" s="76">
        <f>SUM(Q7:Q23)</f>
      </c>
      <c r="Q19" s="76">
        <f>SUM(R7:R23)</f>
      </c>
      <c r="R19" s="76">
        <f>SUM(S7:S23)</f>
      </c>
      <c r="S19" s="76">
        <f>SUM(T7:T23)</f>
      </c>
      <c r="T19" s="76">
        <f>SUM(U7:U23)</f>
      </c>
      <c r="U19" s="76">
        <f>SUM(V7:V23)</f>
      </c>
      <c r="V19" s="76">
        <f>SUM(W7:W23)</f>
      </c>
      <c r="W19" s="189"/>
      <c r="X19" s="189"/>
      <c r="Y19" s="12"/>
      <c r="Z19" s="4"/>
    </row>
    <row r="20" ht="17.25" customHeight="1" spans="1:27" x14ac:dyDescent="0.25">
      <c r="A20" s="410">
        <v>43872</v>
      </c>
      <c r="B20" s="344"/>
      <c r="C20" s="166">
        <v>120</v>
      </c>
      <c r="D20" s="166">
        <v>150</v>
      </c>
      <c r="E20" s="166">
        <v>150</v>
      </c>
      <c r="F20" s="166">
        <v>48</v>
      </c>
      <c r="G20" s="166">
        <v>15</v>
      </c>
      <c r="H20" s="166">
        <v>110</v>
      </c>
      <c r="I20" s="344"/>
      <c r="J20" s="344"/>
      <c r="K20" s="166">
        <v>50</v>
      </c>
      <c r="L20" s="166">
        <v>50</v>
      </c>
      <c r="M20" s="344"/>
      <c r="N20" s="166">
        <v>50</v>
      </c>
      <c r="O20" s="344"/>
      <c r="P20" s="166">
        <v>50</v>
      </c>
      <c r="Q20" s="344"/>
      <c r="R20" s="344"/>
      <c r="S20" s="344"/>
      <c r="T20" s="344"/>
      <c r="U20" s="344"/>
      <c r="V20" s="344"/>
      <c r="W20" s="344"/>
      <c r="X20" s="344"/>
      <c r="Y20" s="12"/>
      <c r="Z20" s="4"/>
    </row>
    <row r="21" ht="17.25" customHeight="1" spans="1:27" x14ac:dyDescent="0.25">
      <c r="A21" s="5">
        <v>43901</v>
      </c>
      <c r="B21" s="18">
        <v>500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12"/>
      <c r="Z21" s="4"/>
    </row>
    <row r="22" ht="17.25" customHeight="1" spans="1:27" x14ac:dyDescent="0.25">
      <c r="A22" s="5" t="s">
        <v>1731</v>
      </c>
      <c r="B22" s="6"/>
      <c r="C22" s="18">
        <v>100</v>
      </c>
      <c r="D22" s="18">
        <v>90</v>
      </c>
      <c r="E22" s="18">
        <v>100</v>
      </c>
      <c r="F22" s="6"/>
      <c r="G22" s="18">
        <v>14</v>
      </c>
      <c r="H22" s="18">
        <v>50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12"/>
      <c r="Z22" s="4"/>
    </row>
    <row r="23" ht="17.25" customHeight="1" spans="1:27" x14ac:dyDescent="0.25">
      <c r="A23" s="5">
        <v>43962</v>
      </c>
      <c r="B23" s="6"/>
      <c r="C23" s="18">
        <v>180</v>
      </c>
      <c r="D23" s="6"/>
      <c r="E23" s="6"/>
      <c r="F23" s="6"/>
      <c r="G23" s="18">
        <v>21</v>
      </c>
      <c r="H23" s="18">
        <v>90</v>
      </c>
      <c r="I23" s="18">
        <v>50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12"/>
      <c r="Z23" s="4"/>
    </row>
    <row r="24" ht="17.25" customHeight="1" spans="1:27" x14ac:dyDescent="0.25">
      <c r="A24" s="5">
        <v>44085</v>
      </c>
      <c r="B24" s="6"/>
      <c r="C24" s="6"/>
      <c r="D24" s="6"/>
      <c r="E24" s="6"/>
      <c r="F24" s="6"/>
      <c r="G24" s="6"/>
      <c r="H24" s="6"/>
      <c r="I24" s="6"/>
      <c r="J24" s="18">
        <v>200</v>
      </c>
      <c r="K24" s="6"/>
      <c r="L24" s="6"/>
      <c r="M24" s="6"/>
      <c r="N24" s="18">
        <v>50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12"/>
      <c r="Z24" s="4"/>
    </row>
    <row r="25" ht="17.25" customHeight="1" spans="1:27" x14ac:dyDescent="0.25">
      <c r="A25" s="5">
        <v>44115</v>
      </c>
      <c r="B25" s="18">
        <v>300</v>
      </c>
      <c r="C25" s="6"/>
      <c r="D25" s="18">
        <v>60</v>
      </c>
      <c r="E25" s="6"/>
      <c r="F25" s="18">
        <v>100</v>
      </c>
      <c r="G25" s="6"/>
      <c r="H25" s="6"/>
      <c r="I25" s="6"/>
      <c r="J25" s="6"/>
      <c r="K25" s="18">
        <v>50</v>
      </c>
      <c r="L25" s="6"/>
      <c r="M25" s="6"/>
      <c r="N25" s="6"/>
      <c r="O25" s="6"/>
      <c r="P25" s="18">
        <v>50</v>
      </c>
      <c r="Q25" s="6"/>
      <c r="R25" s="18">
        <v>30</v>
      </c>
      <c r="S25" s="6"/>
      <c r="T25" s="6"/>
      <c r="U25" s="6"/>
      <c r="V25" s="6"/>
      <c r="W25" s="6"/>
      <c r="X25" s="6"/>
      <c r="Y25" s="12"/>
      <c r="Z25" s="4"/>
    </row>
    <row r="26" ht="17.25" customHeight="1" spans="1:27" x14ac:dyDescent="0.25">
      <c r="A26" s="5">
        <v>44146</v>
      </c>
      <c r="B26" s="6"/>
      <c r="C26" s="6"/>
      <c r="D26" s="6"/>
      <c r="E26" s="18">
        <v>100</v>
      </c>
      <c r="F26" s="6"/>
      <c r="G26" s="6"/>
      <c r="H26" s="6"/>
      <c r="I26" s="6"/>
      <c r="J26" s="6"/>
      <c r="K26" s="6"/>
      <c r="L26" s="18">
        <v>100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12"/>
      <c r="Z26" s="4"/>
    </row>
    <row r="27" ht="17.25" customHeight="1" spans="1:27" x14ac:dyDescent="0.25">
      <c r="A27" s="5" t="s">
        <v>1736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18">
        <v>70</v>
      </c>
      <c r="N27" s="18">
        <v>110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12"/>
      <c r="Z27" s="4"/>
    </row>
    <row r="28" ht="17.25" customHeight="1" spans="1:27" x14ac:dyDescent="0.25">
      <c r="A28" s="5" t="s">
        <v>1736</v>
      </c>
      <c r="B28" s="6"/>
      <c r="C28" s="6"/>
      <c r="D28" s="18">
        <v>50</v>
      </c>
      <c r="E28" s="18">
        <v>200</v>
      </c>
      <c r="F28" s="18">
        <v>320</v>
      </c>
      <c r="G28" s="18">
        <v>20</v>
      </c>
      <c r="H28" s="6"/>
      <c r="I28" s="18">
        <v>100</v>
      </c>
      <c r="J28" s="18">
        <v>130</v>
      </c>
      <c r="K28" s="6"/>
      <c r="L28" s="18">
        <v>120</v>
      </c>
      <c r="M28" s="6"/>
      <c r="N28" s="6"/>
      <c r="O28" s="6"/>
      <c r="P28" s="6"/>
      <c r="Q28" s="6"/>
      <c r="R28" s="6"/>
      <c r="S28" s="6"/>
      <c r="T28" s="18">
        <v>90</v>
      </c>
      <c r="U28" s="6"/>
      <c r="V28" s="6"/>
      <c r="W28" s="6"/>
      <c r="X28" s="6"/>
      <c r="Y28" s="12"/>
      <c r="Z28" s="4"/>
    </row>
    <row r="29" ht="17.25" customHeight="1" spans="1:27" x14ac:dyDescent="0.25">
      <c r="A29" s="75" t="s">
        <v>2032</v>
      </c>
      <c r="B29" s="76">
        <f>SUM(C24:C33)</f>
      </c>
      <c r="C29" s="76">
        <f>SUM(D24:D33)</f>
      </c>
      <c r="D29" s="76">
        <f>SUM(E24:E33)</f>
      </c>
      <c r="E29" s="76">
        <f>SUM(F24:F33)</f>
      </c>
      <c r="F29" s="76">
        <f>SUM(G24:G33)</f>
      </c>
      <c r="G29" s="76">
        <f>SUM(H24:H33)</f>
      </c>
      <c r="H29" s="76">
        <f>SUM(I24:I33)</f>
      </c>
      <c r="I29" s="76">
        <f>SUM(J24:J33)</f>
      </c>
      <c r="J29" s="76">
        <f>SUM(K24:K33)</f>
      </c>
      <c r="K29" s="76">
        <f>SUM(L24:L33)</f>
      </c>
      <c r="L29" s="76">
        <f>SUM(M24:M33)</f>
      </c>
      <c r="M29" s="76">
        <f>SUM(N24:N33)</f>
      </c>
      <c r="N29" s="76">
        <f>SUM(O24:O33)</f>
      </c>
      <c r="O29" s="76">
        <f>SUM(P24:P33)</f>
      </c>
      <c r="P29" s="76">
        <f>SUM(Q24:Q33)</f>
      </c>
      <c r="Q29" s="76">
        <f>SUM(R24:R33)</f>
      </c>
      <c r="R29" s="76">
        <f>SUM(S24:S33)</f>
      </c>
      <c r="S29" s="76">
        <f>SUM(T24:T33)</f>
      </c>
      <c r="T29" s="76">
        <f>SUM(U24:U33)</f>
      </c>
      <c r="U29" s="76">
        <f>SUM(V24:V33)</f>
      </c>
      <c r="V29" s="76">
        <f>SUM(W24:W33)</f>
      </c>
      <c r="W29" s="189"/>
      <c r="X29" s="189"/>
      <c r="Y29" s="12"/>
      <c r="Z29" s="4"/>
    </row>
    <row r="30" ht="17.25" customHeight="1" spans="1:27" x14ac:dyDescent="0.25">
      <c r="A30" s="5">
        <v>43873</v>
      </c>
      <c r="B30" s="6"/>
      <c r="C30" s="6"/>
      <c r="D30" s="6"/>
      <c r="E30" s="6"/>
      <c r="F30" s="6"/>
      <c r="G30" s="6"/>
      <c r="H30" s="6"/>
      <c r="I30" s="18">
        <v>100</v>
      </c>
      <c r="J30" s="18">
        <v>100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12"/>
      <c r="Z30" s="4"/>
    </row>
    <row r="31" ht="17.25" customHeight="1" spans="1:27" x14ac:dyDescent="0.25">
      <c r="A31" s="5">
        <v>43933</v>
      </c>
      <c r="B31" s="6"/>
      <c r="C31" s="6"/>
      <c r="D31" s="6"/>
      <c r="E31" s="6"/>
      <c r="F31" s="6"/>
      <c r="G31" s="6"/>
      <c r="H31" s="18">
        <v>-164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12"/>
      <c r="Z31" s="4"/>
    </row>
    <row r="32" ht="17.25" customHeight="1" spans="1:27" x14ac:dyDescent="0.25">
      <c r="A32" s="5">
        <v>44024</v>
      </c>
      <c r="B32" s="25"/>
      <c r="C32" s="18">
        <v>300</v>
      </c>
      <c r="D32" s="18">
        <v>84</v>
      </c>
      <c r="E32" s="18">
        <v>200</v>
      </c>
      <c r="F32" s="25"/>
      <c r="G32" s="25"/>
      <c r="H32" s="25"/>
      <c r="I32" s="18">
        <v>150</v>
      </c>
      <c r="J32" s="18">
        <v>100</v>
      </c>
      <c r="K32" s="18">
        <v>50</v>
      </c>
      <c r="L32" s="25"/>
      <c r="M32" s="25"/>
      <c r="N32" s="18">
        <v>40</v>
      </c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12"/>
      <c r="Z32" s="4"/>
    </row>
    <row r="33" ht="17.25" customHeight="1" spans="1:27" x14ac:dyDescent="0.25">
      <c r="A33" s="5" t="s">
        <v>2083</v>
      </c>
      <c r="B33" s="25"/>
      <c r="C33" s="6"/>
      <c r="D33" s="6"/>
      <c r="E33" s="6"/>
      <c r="F33" s="25"/>
      <c r="G33" s="25"/>
      <c r="H33" s="18">
        <v>-105</v>
      </c>
      <c r="I33" s="6"/>
      <c r="J33" s="6"/>
      <c r="K33" s="6"/>
      <c r="L33" s="25"/>
      <c r="M33" s="25"/>
      <c r="N33" s="6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12"/>
      <c r="Z33" s="4"/>
    </row>
    <row r="34" ht="17.25" customHeight="1" spans="1:27" x14ac:dyDescent="0.25">
      <c r="A34" s="5">
        <v>44055</v>
      </c>
      <c r="B34" s="25"/>
      <c r="C34" s="6"/>
      <c r="D34" s="18">
        <v>16</v>
      </c>
      <c r="E34" s="18">
        <v>100</v>
      </c>
      <c r="F34" s="25"/>
      <c r="G34" s="25"/>
      <c r="H34" s="25"/>
      <c r="I34" s="6"/>
      <c r="J34" s="18">
        <v>200</v>
      </c>
      <c r="K34" s="6"/>
      <c r="L34" s="25"/>
      <c r="M34" s="25"/>
      <c r="N34" s="18">
        <v>60</v>
      </c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12"/>
      <c r="Z34" s="4"/>
    </row>
    <row r="35" ht="17.25" customHeight="1" spans="1:27" x14ac:dyDescent="0.25">
      <c r="A35" s="5">
        <v>44116</v>
      </c>
      <c r="B35" s="18">
        <v>300</v>
      </c>
      <c r="C35" s="6"/>
      <c r="D35" s="6"/>
      <c r="E35" s="6"/>
      <c r="F35" s="6"/>
      <c r="G35" s="6"/>
      <c r="H35" s="6"/>
      <c r="I35" s="6"/>
      <c r="J35" s="6"/>
      <c r="K35" s="18">
        <v>30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18">
        <v>300</v>
      </c>
      <c r="Y35" s="12"/>
      <c r="Z35" s="4"/>
    </row>
    <row r="36" ht="17.25" customHeight="1" spans="1:27" x14ac:dyDescent="0.25">
      <c r="A36" s="5">
        <v>44177</v>
      </c>
      <c r="B36" s="25"/>
      <c r="C36" s="6"/>
      <c r="D36" s="6"/>
      <c r="E36" s="6"/>
      <c r="F36" s="25"/>
      <c r="G36" s="25"/>
      <c r="H36" s="25"/>
      <c r="I36" s="6"/>
      <c r="J36" s="18">
        <v>200</v>
      </c>
      <c r="K36" s="18">
        <v>30</v>
      </c>
      <c r="L36" s="25"/>
      <c r="M36" s="25"/>
      <c r="N36" s="6"/>
      <c r="O36" s="25"/>
      <c r="P36" s="18">
        <v>50</v>
      </c>
      <c r="Q36" s="6"/>
      <c r="R36" s="6"/>
      <c r="S36" s="6"/>
      <c r="T36" s="6"/>
      <c r="U36" s="6"/>
      <c r="V36" s="6"/>
      <c r="W36" s="6"/>
      <c r="X36" s="18">
        <v>60</v>
      </c>
      <c r="Y36" s="12"/>
      <c r="Z36" s="4"/>
    </row>
    <row r="37" ht="17.25" customHeight="1" spans="1:27" x14ac:dyDescent="0.25">
      <c r="A37" s="75" t="s">
        <v>2037</v>
      </c>
      <c r="B37" s="76">
        <f>SUM(C34:C41)</f>
      </c>
      <c r="C37" s="76">
        <f>SUM(D34:D41)</f>
      </c>
      <c r="D37" s="76">
        <f>SUM(E34:E41)</f>
      </c>
      <c r="E37" s="76">
        <f>SUM(F34:F41)</f>
      </c>
      <c r="F37" s="76">
        <f>SUM(G34:G41)</f>
      </c>
      <c r="G37" s="76">
        <f>SUM(H34:H41)</f>
      </c>
      <c r="H37" s="76">
        <f>SUM(I34:I41)</f>
      </c>
      <c r="I37" s="76">
        <f>SUM(J34:J41)</f>
      </c>
      <c r="J37" s="76">
        <f>SUM(K34:K41)</f>
      </c>
      <c r="K37" s="76">
        <f>SUM(L34:L41)</f>
      </c>
      <c r="L37" s="76">
        <f>SUM(M34:M41)</f>
      </c>
      <c r="M37" s="76">
        <f>SUM(N34:N41)</f>
      </c>
      <c r="N37" s="76">
        <f>SUM(O34:O41)</f>
      </c>
      <c r="O37" s="76">
        <f>SUM(P34:P41)</f>
      </c>
      <c r="P37" s="76">
        <f>SUM(Q34:Q41)</f>
      </c>
      <c r="Q37" s="76">
        <f>SUM(R34:R41)</f>
      </c>
      <c r="R37" s="76">
        <f>SUM(S34:S41)</f>
      </c>
      <c r="S37" s="76">
        <f>SUM(T34:T41)</f>
      </c>
      <c r="T37" s="76">
        <f>SUM(U34:U41)</f>
      </c>
      <c r="U37" s="76">
        <f>SUM(V34:V41)</f>
      </c>
      <c r="V37" s="76">
        <f>SUM(W34:W41)</f>
      </c>
      <c r="W37" s="189"/>
      <c r="X37" s="76">
        <f>SUM(Y34:Y41)</f>
      </c>
      <c r="Y37" s="12"/>
      <c r="Z37" s="4"/>
    </row>
    <row r="38" ht="17.25" customHeight="1" spans="1:27" x14ac:dyDescent="0.25">
      <c r="A38" s="5">
        <v>44317</v>
      </c>
      <c r="B38" s="6"/>
      <c r="C38" s="18">
        <v>-10</v>
      </c>
      <c r="D38" s="18">
        <v>-30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18">
        <v>-40</v>
      </c>
      <c r="S38" s="6"/>
      <c r="T38" s="6"/>
      <c r="U38" s="6"/>
      <c r="V38" s="6"/>
      <c r="W38" s="6"/>
      <c r="X38" s="18">
        <v>-63</v>
      </c>
      <c r="Y38" s="12"/>
      <c r="Z38" s="4"/>
    </row>
    <row r="39" ht="17.25" customHeight="1" spans="1:27" x14ac:dyDescent="0.25">
      <c r="A39" s="138">
        <v>44378</v>
      </c>
      <c r="B39" s="6"/>
      <c r="C39" s="6"/>
      <c r="D39" s="18">
        <v>-57</v>
      </c>
      <c r="E39" s="18">
        <v>-130</v>
      </c>
      <c r="F39" s="6"/>
      <c r="G39" s="6"/>
      <c r="H39" s="6"/>
      <c r="I39" s="6"/>
      <c r="J39" s="18">
        <v>-150</v>
      </c>
      <c r="K39" s="6"/>
      <c r="L39" s="6"/>
      <c r="M39" s="6"/>
      <c r="N39" s="6"/>
      <c r="O39" s="6"/>
      <c r="P39" s="6"/>
      <c r="Q39" s="6"/>
      <c r="R39" s="18">
        <v>-21</v>
      </c>
      <c r="S39" s="6"/>
      <c r="T39" s="18">
        <v>-28</v>
      </c>
      <c r="U39" s="6"/>
      <c r="V39" s="6"/>
      <c r="W39" s="6"/>
      <c r="X39" s="6"/>
      <c r="Y39" s="12"/>
      <c r="Z39" s="4"/>
    </row>
    <row r="40" ht="17.25" customHeight="1" spans="1:27" x14ac:dyDescent="0.25">
      <c r="A40" s="5" t="s">
        <v>1748</v>
      </c>
      <c r="B40" s="18">
        <v>-140</v>
      </c>
      <c r="C40" s="6"/>
      <c r="D40" s="18">
        <v>-69</v>
      </c>
      <c r="E40" s="18">
        <v>-54</v>
      </c>
      <c r="F40" s="18">
        <v>-12</v>
      </c>
      <c r="G40" s="6"/>
      <c r="H40" s="18">
        <v>-14</v>
      </c>
      <c r="I40" s="6"/>
      <c r="J40" s="6"/>
      <c r="K40" s="18">
        <v>-23</v>
      </c>
      <c r="L40" s="18">
        <v>-39</v>
      </c>
      <c r="M40" s="18">
        <v>-8</v>
      </c>
      <c r="N40" s="18">
        <v>-3</v>
      </c>
      <c r="O40" s="18">
        <v>-13</v>
      </c>
      <c r="P40" s="18">
        <v>-5</v>
      </c>
      <c r="Q40" s="18">
        <v>-7</v>
      </c>
      <c r="R40" s="18">
        <v>-1</v>
      </c>
      <c r="S40" s="18">
        <v>-3</v>
      </c>
      <c r="T40" s="18">
        <v>-10</v>
      </c>
      <c r="U40" s="6"/>
      <c r="V40" s="6"/>
      <c r="W40" s="6"/>
      <c r="X40" s="18">
        <v>-47</v>
      </c>
      <c r="Y40" s="12"/>
      <c r="Z40" s="4"/>
    </row>
    <row r="41" ht="17.25" customHeight="1" spans="1:27" x14ac:dyDescent="0.25">
      <c r="A41" s="5" t="s">
        <v>720</v>
      </c>
      <c r="B41" s="6"/>
      <c r="C41" s="6"/>
      <c r="D41" s="6"/>
      <c r="E41" s="6"/>
      <c r="F41" s="6"/>
      <c r="G41" s="6"/>
      <c r="H41" s="6"/>
      <c r="I41" s="18">
        <v>-175</v>
      </c>
      <c r="J41" s="18">
        <v>-100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18">
        <v>-82</v>
      </c>
      <c r="Y41" s="12"/>
      <c r="Z41" s="4"/>
    </row>
    <row r="42" ht="17.25" customHeight="1" spans="1:27" x14ac:dyDescent="0.25">
      <c r="A42" s="5" t="s">
        <v>2084</v>
      </c>
      <c r="B42" s="6"/>
      <c r="C42" s="6"/>
      <c r="D42" s="6"/>
      <c r="E42" s="18">
        <v>-144</v>
      </c>
      <c r="F42" s="6"/>
      <c r="G42" s="6"/>
      <c r="H42" s="6"/>
      <c r="I42" s="6"/>
      <c r="J42" s="18">
        <v>-200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18">
        <v>-90</v>
      </c>
      <c r="Y42" s="12"/>
      <c r="Z42" s="4"/>
    </row>
    <row r="43" ht="17.25" customHeight="1" spans="1:27" x14ac:dyDescent="0.25">
      <c r="A43" s="75" t="s">
        <v>2040</v>
      </c>
      <c r="B43" s="76">
        <f>SUM(C42:C47)</f>
      </c>
      <c r="C43" s="76">
        <f>SUM(D42:D47)</f>
      </c>
      <c r="D43" s="76">
        <f>SUM(E42:E47)</f>
      </c>
      <c r="E43" s="76">
        <f>SUM(F42:F47)</f>
      </c>
      <c r="F43" s="76">
        <f>SUM(G42:G47)</f>
      </c>
      <c r="G43" s="76">
        <f>SUM(H42:H47)</f>
      </c>
      <c r="H43" s="76">
        <f>SUM(I42:I47)</f>
      </c>
      <c r="I43" s="76">
        <f>SUM(J42:J47)</f>
      </c>
      <c r="J43" s="76">
        <f>SUM(K42:K47)</f>
      </c>
      <c r="K43" s="76">
        <f>SUM(L42:L47)</f>
      </c>
      <c r="L43" s="76">
        <f>SUM(M42:M47)</f>
      </c>
      <c r="M43" s="76">
        <f>SUM(N42:N47)</f>
      </c>
      <c r="N43" s="76">
        <f>SUM(O42:O47)</f>
      </c>
      <c r="O43" s="76">
        <f>SUM(P42:P47)</f>
      </c>
      <c r="P43" s="76">
        <f>SUM(Q42:Q47)</f>
      </c>
      <c r="Q43" s="76">
        <f>SUM(R42:R47)</f>
      </c>
      <c r="R43" s="76">
        <f>SUM(S42:S47)</f>
      </c>
      <c r="S43" s="76">
        <f>SUM(T42:T47)</f>
      </c>
      <c r="T43" s="76">
        <f>SUM(U42:U47)</f>
      </c>
      <c r="U43" s="76">
        <f>SUM(V42:V47)</f>
      </c>
      <c r="V43" s="76">
        <f>SUM(W42:W47)</f>
      </c>
      <c r="W43" s="189"/>
      <c r="X43" s="76">
        <f>SUM(Y42:Y47)</f>
      </c>
      <c r="Y43" s="12"/>
      <c r="Z43" s="4"/>
    </row>
    <row r="44" ht="17.25" customHeight="1" spans="1:27" x14ac:dyDescent="0.25">
      <c r="A44" s="522">
        <v>44198</v>
      </c>
      <c r="B44" s="506">
        <v>-50</v>
      </c>
      <c r="C44" s="505"/>
      <c r="D44" s="505"/>
      <c r="E44" s="506">
        <v>-100</v>
      </c>
      <c r="F44" s="505"/>
      <c r="G44" s="505"/>
      <c r="H44" s="505"/>
      <c r="I44" s="505"/>
      <c r="J44" s="505"/>
      <c r="K44" s="505"/>
      <c r="L44" s="505"/>
      <c r="M44" s="505"/>
      <c r="N44" s="505"/>
      <c r="O44" s="505"/>
      <c r="P44" s="505"/>
      <c r="Q44" s="505"/>
      <c r="R44" s="505"/>
      <c r="S44" s="505"/>
      <c r="T44" s="505"/>
      <c r="U44" s="505"/>
      <c r="V44" s="505"/>
      <c r="W44" s="505"/>
      <c r="X44" s="505"/>
      <c r="Y44" s="639">
        <v>44176</v>
      </c>
      <c r="Z44" s="4"/>
    </row>
    <row r="45" ht="17.25" customHeight="1" spans="1:27" x14ac:dyDescent="0.25">
      <c r="A45" s="640" t="s">
        <v>2085</v>
      </c>
      <c r="B45" s="465"/>
      <c r="C45" s="465"/>
      <c r="D45" s="465"/>
      <c r="E45" s="465"/>
      <c r="F45" s="465"/>
      <c r="G45" s="466">
        <v>-15</v>
      </c>
      <c r="H45" s="465"/>
      <c r="I45" s="465"/>
      <c r="J45" s="465"/>
      <c r="K45" s="465"/>
      <c r="L45" s="465"/>
      <c r="M45" s="465"/>
      <c r="N45" s="465"/>
      <c r="O45" s="465"/>
      <c r="P45" s="465"/>
      <c r="Q45" s="465"/>
      <c r="R45" s="465"/>
      <c r="S45" s="465"/>
      <c r="T45" s="465"/>
      <c r="U45" s="465"/>
      <c r="V45" s="465"/>
      <c r="W45" s="465"/>
      <c r="X45" s="465"/>
      <c r="Y45" s="639">
        <v>44086</v>
      </c>
      <c r="Z45" s="4"/>
    </row>
    <row r="46" ht="17.25" customHeight="1" spans="1:27" x14ac:dyDescent="0.25">
      <c r="A46" s="640">
        <v>44198</v>
      </c>
      <c r="B46" s="466">
        <v>-50</v>
      </c>
      <c r="C46" s="465"/>
      <c r="D46" s="465"/>
      <c r="E46" s="465"/>
      <c r="F46" s="465"/>
      <c r="G46" s="465"/>
      <c r="H46" s="465"/>
      <c r="I46" s="465"/>
      <c r="J46" s="465"/>
      <c r="K46" s="465"/>
      <c r="L46" s="465"/>
      <c r="M46" s="465"/>
      <c r="N46" s="465"/>
      <c r="O46" s="465"/>
      <c r="P46" s="465"/>
      <c r="Q46" s="465"/>
      <c r="R46" s="465"/>
      <c r="S46" s="465"/>
      <c r="T46" s="465"/>
      <c r="U46" s="465"/>
      <c r="V46" s="465"/>
      <c r="W46" s="465"/>
      <c r="X46" s="465"/>
      <c r="Y46" s="639" t="s">
        <v>1313</v>
      </c>
      <c r="Z46" s="4"/>
    </row>
    <row r="47" ht="17.25" customHeight="1" spans="1:27" x14ac:dyDescent="0.25">
      <c r="A47" s="640" t="s">
        <v>2085</v>
      </c>
      <c r="B47" s="465"/>
      <c r="C47" s="465"/>
      <c r="D47" s="465"/>
      <c r="E47" s="465"/>
      <c r="F47" s="465"/>
      <c r="G47" s="465"/>
      <c r="H47" s="465"/>
      <c r="I47" s="466">
        <v>-50</v>
      </c>
      <c r="J47" s="465"/>
      <c r="K47" s="465"/>
      <c r="L47" s="465"/>
      <c r="M47" s="465"/>
      <c r="N47" s="465"/>
      <c r="O47" s="465"/>
      <c r="P47" s="465"/>
      <c r="Q47" s="465"/>
      <c r="R47" s="465"/>
      <c r="S47" s="465"/>
      <c r="T47" s="465"/>
      <c r="U47" s="465"/>
      <c r="V47" s="465"/>
      <c r="W47" s="465"/>
      <c r="X47" s="465"/>
      <c r="Y47" s="639" t="s">
        <v>2036</v>
      </c>
      <c r="Z47" s="4"/>
    </row>
    <row r="48" ht="17.25" customHeight="1" spans="1:27" x14ac:dyDescent="0.25">
      <c r="A48" s="44">
        <v>44198</v>
      </c>
      <c r="B48" s="6"/>
      <c r="C48" s="6"/>
      <c r="D48" s="6"/>
      <c r="E48" s="6"/>
      <c r="F48" s="6"/>
      <c r="G48" s="6"/>
      <c r="H48" s="6"/>
      <c r="I48" s="6"/>
      <c r="J48" s="18">
        <v>-339</v>
      </c>
      <c r="K48" s="18">
        <v>-26</v>
      </c>
      <c r="L48" s="6"/>
      <c r="M48" s="18">
        <v>-72</v>
      </c>
      <c r="N48" s="6"/>
      <c r="O48" s="6"/>
      <c r="P48" s="18">
        <v>-9</v>
      </c>
      <c r="Q48" s="6"/>
      <c r="R48" s="6"/>
      <c r="S48" s="6"/>
      <c r="T48" s="6"/>
      <c r="U48" s="6"/>
      <c r="V48" s="6"/>
      <c r="W48" s="6"/>
      <c r="X48" s="6"/>
      <c r="Y48" s="12"/>
      <c r="Z48" s="4"/>
    </row>
    <row r="49" ht="17.25" customHeight="1" spans="1:27" x14ac:dyDescent="0.25">
      <c r="A49" s="5">
        <v>44229</v>
      </c>
      <c r="B49" s="18">
        <v>-187</v>
      </c>
      <c r="C49" s="6"/>
      <c r="D49" s="18">
        <v>-84</v>
      </c>
      <c r="E49" s="6"/>
      <c r="F49" s="18">
        <v>-181</v>
      </c>
      <c r="G49" s="18">
        <v>-5</v>
      </c>
      <c r="H49" s="6"/>
      <c r="I49" s="18">
        <v>-200</v>
      </c>
      <c r="J49" s="6"/>
      <c r="K49" s="6"/>
      <c r="L49" s="6"/>
      <c r="M49" s="6"/>
      <c r="N49" s="18">
        <v>-16</v>
      </c>
      <c r="O49" s="18">
        <v>-47</v>
      </c>
      <c r="P49" s="6"/>
      <c r="Q49" s="6"/>
      <c r="R49" s="18">
        <v>-2</v>
      </c>
      <c r="S49" s="18">
        <v>-20</v>
      </c>
      <c r="T49" s="6"/>
      <c r="U49" s="6"/>
      <c r="V49" s="6"/>
      <c r="W49" s="6"/>
      <c r="X49" s="6"/>
      <c r="Y49" s="12"/>
      <c r="Z49" s="4"/>
    </row>
    <row r="50" ht="17.25" customHeight="1" spans="1:27" x14ac:dyDescent="0.25">
      <c r="A50" s="45">
        <v>44318</v>
      </c>
      <c r="B50" s="6"/>
      <c r="C50" s="18">
        <v>-67</v>
      </c>
      <c r="D50" s="18">
        <v>-92</v>
      </c>
      <c r="E50" s="18">
        <v>-95</v>
      </c>
      <c r="F50" s="18">
        <v>-120</v>
      </c>
      <c r="G50" s="18">
        <v>-20</v>
      </c>
      <c r="H50" s="6"/>
      <c r="I50" s="6"/>
      <c r="J50" s="6"/>
      <c r="K50" s="6"/>
      <c r="L50" s="6"/>
      <c r="M50" s="18">
        <v>-30</v>
      </c>
      <c r="N50" s="6"/>
      <c r="O50" s="6"/>
      <c r="P50" s="6"/>
      <c r="Q50" s="6"/>
      <c r="R50" s="6"/>
      <c r="S50" s="18">
        <v>-12</v>
      </c>
      <c r="T50" s="18">
        <v>-12</v>
      </c>
      <c r="U50" s="6"/>
      <c r="V50" s="6"/>
      <c r="W50" s="6"/>
      <c r="X50" s="6"/>
      <c r="Y50" s="12"/>
      <c r="Z50" s="4"/>
    </row>
    <row r="51" ht="17.25" customHeight="1" spans="1:27" x14ac:dyDescent="0.25">
      <c r="A51" s="45">
        <v>44318</v>
      </c>
      <c r="B51" s="6"/>
      <c r="C51" s="25"/>
      <c r="D51" s="25"/>
      <c r="E51" s="25"/>
      <c r="F51" s="25"/>
      <c r="G51" s="25"/>
      <c r="H51" s="6"/>
      <c r="I51" s="6"/>
      <c r="J51" s="6"/>
      <c r="K51" s="6"/>
      <c r="L51" s="18">
        <v>-70</v>
      </c>
      <c r="M51" s="25"/>
      <c r="N51" s="18">
        <v>-40</v>
      </c>
      <c r="O51" s="6"/>
      <c r="P51" s="6"/>
      <c r="Q51" s="6"/>
      <c r="R51" s="6"/>
      <c r="S51" s="25"/>
      <c r="T51" s="25"/>
      <c r="U51" s="6"/>
      <c r="V51" s="6"/>
      <c r="W51" s="6"/>
      <c r="X51" s="6"/>
      <c r="Y51" s="12"/>
      <c r="Z51" s="4"/>
    </row>
    <row r="52" ht="17.25" customHeight="1" spans="1:27" x14ac:dyDescent="0.25">
      <c r="A52" s="45">
        <v>44471</v>
      </c>
      <c r="B52" s="6"/>
      <c r="C52" s="25"/>
      <c r="D52" s="25"/>
      <c r="E52" s="25"/>
      <c r="F52" s="25"/>
      <c r="G52" s="25"/>
      <c r="H52" s="18">
        <v>100</v>
      </c>
      <c r="I52" s="6"/>
      <c r="J52" s="6"/>
      <c r="K52" s="6"/>
      <c r="L52" s="6"/>
      <c r="M52" s="25"/>
      <c r="N52" s="6"/>
      <c r="O52" s="6"/>
      <c r="P52" s="6"/>
      <c r="Q52" s="6"/>
      <c r="R52" s="6"/>
      <c r="S52" s="25"/>
      <c r="T52" s="25"/>
      <c r="U52" s="6"/>
      <c r="V52" s="6"/>
      <c r="W52" s="6"/>
      <c r="X52" s="6"/>
      <c r="Y52" s="12"/>
      <c r="Z52" s="4"/>
    </row>
    <row r="53" ht="17.25" customHeight="1" spans="1:27" x14ac:dyDescent="0.25">
      <c r="A53" s="45">
        <v>44471</v>
      </c>
      <c r="B53" s="18">
        <v>-320</v>
      </c>
      <c r="C53" s="18">
        <v>-172</v>
      </c>
      <c r="D53" s="25"/>
      <c r="E53" s="25"/>
      <c r="F53" s="25"/>
      <c r="G53" s="18">
        <v>-43</v>
      </c>
      <c r="H53" s="25"/>
      <c r="I53" s="25"/>
      <c r="J53" s="25"/>
      <c r="K53" s="18">
        <v>-70</v>
      </c>
      <c r="L53" s="25"/>
      <c r="M53" s="25"/>
      <c r="N53" s="18">
        <v>-21</v>
      </c>
      <c r="O53" s="18">
        <v>-45</v>
      </c>
      <c r="P53" s="25"/>
      <c r="Q53" s="25"/>
      <c r="R53" s="25"/>
      <c r="S53" s="25"/>
      <c r="T53" s="25"/>
      <c r="U53" s="25"/>
      <c r="V53" s="25"/>
      <c r="W53" s="25"/>
      <c r="X53" s="25"/>
      <c r="Y53" s="12"/>
      <c r="Z53" s="4"/>
    </row>
    <row r="54" ht="17.25" customHeight="1" spans="1:27" x14ac:dyDescent="0.25">
      <c r="A54" s="45">
        <v>44502</v>
      </c>
      <c r="B54" s="25"/>
      <c r="C54" s="18">
        <v>-5</v>
      </c>
      <c r="D54" s="25"/>
      <c r="E54" s="18">
        <v>-3</v>
      </c>
      <c r="F54" s="18">
        <v>-2</v>
      </c>
      <c r="G54" s="25"/>
      <c r="H54" s="25"/>
      <c r="I54" s="25"/>
      <c r="J54" s="18">
        <v>-6</v>
      </c>
      <c r="K54" s="25"/>
      <c r="L54" s="18">
        <v>-130</v>
      </c>
      <c r="M54" s="18">
        <v>-14</v>
      </c>
      <c r="N54" s="18">
        <v>-4</v>
      </c>
      <c r="O54" s="25"/>
      <c r="P54" s="25"/>
      <c r="Q54" s="25"/>
      <c r="R54" s="18">
        <v>-5</v>
      </c>
      <c r="S54" s="18">
        <v>-3</v>
      </c>
      <c r="T54" s="25"/>
      <c r="U54" s="25"/>
      <c r="V54" s="25"/>
      <c r="W54" s="25"/>
      <c r="X54" s="18">
        <v>-78</v>
      </c>
      <c r="Y54" s="12"/>
      <c r="Z54" s="4"/>
    </row>
    <row r="55" ht="17.25" customHeight="1" spans="1:27" x14ac:dyDescent="0.25">
      <c r="A55" s="45" t="s">
        <v>2086</v>
      </c>
      <c r="B55" s="25"/>
      <c r="C55" s="18">
        <v>-10</v>
      </c>
      <c r="D55" s="25"/>
      <c r="E55" s="25"/>
      <c r="F55" s="18">
        <v>-16</v>
      </c>
      <c r="G55" s="18">
        <v>-10</v>
      </c>
      <c r="H55" s="25"/>
      <c r="I55" s="18">
        <v>-78</v>
      </c>
      <c r="J55" s="18">
        <v>-132</v>
      </c>
      <c r="K55" s="25"/>
      <c r="L55" s="25"/>
      <c r="M55" s="25"/>
      <c r="N55" s="18">
        <v>-82</v>
      </c>
      <c r="O55" s="25"/>
      <c r="P55" s="25"/>
      <c r="Q55" s="25"/>
      <c r="R55" s="18">
        <v>-1</v>
      </c>
      <c r="S55" s="18">
        <v>-7</v>
      </c>
      <c r="T55" s="25"/>
      <c r="U55" s="25"/>
      <c r="V55" s="25"/>
      <c r="W55" s="25"/>
      <c r="X55" s="25"/>
      <c r="Y55" s="12"/>
      <c r="Z55" s="4"/>
    </row>
    <row r="56" ht="17.25" customHeight="1" spans="1:27" x14ac:dyDescent="0.25">
      <c r="A56" s="45" t="s">
        <v>1751</v>
      </c>
      <c r="B56" s="18">
        <v>-318</v>
      </c>
      <c r="C56" s="18">
        <v>-282</v>
      </c>
      <c r="D56" s="25"/>
      <c r="E56" s="18">
        <v>-92</v>
      </c>
      <c r="F56" s="18">
        <v>-127</v>
      </c>
      <c r="G56" s="18">
        <v>-10</v>
      </c>
      <c r="H56" s="25"/>
      <c r="I56" s="18">
        <v>-44</v>
      </c>
      <c r="J56" s="18">
        <v>-4</v>
      </c>
      <c r="K56" s="18">
        <v>-66</v>
      </c>
      <c r="L56" s="18">
        <v>-97</v>
      </c>
      <c r="M56" s="18">
        <v>-1</v>
      </c>
      <c r="N56" s="18">
        <v>-66</v>
      </c>
      <c r="O56" s="18">
        <v>-51</v>
      </c>
      <c r="P56" s="18">
        <v>-63</v>
      </c>
      <c r="Q56" s="18">
        <v>-9</v>
      </c>
      <c r="R56" s="25"/>
      <c r="S56" s="18">
        <v>-22</v>
      </c>
      <c r="T56" s="25"/>
      <c r="U56" s="25"/>
      <c r="V56" s="25"/>
      <c r="W56" s="25"/>
      <c r="X56" s="25"/>
      <c r="Y56" s="12"/>
      <c r="Z56" s="4"/>
    </row>
    <row r="57" ht="17.25" customHeight="1" spans="1:27" x14ac:dyDescent="0.25">
      <c r="A57" s="75" t="s">
        <v>2042</v>
      </c>
      <c r="B57" s="76">
        <f>SUM(C48:C61)</f>
      </c>
      <c r="C57" s="76">
        <f>SUM(D48:D61)</f>
      </c>
      <c r="D57" s="76">
        <f>SUM(E48:E61)</f>
      </c>
      <c r="E57" s="76">
        <f>SUM(F48:F61)</f>
      </c>
      <c r="F57" s="76">
        <f>SUM(G48:G61)</f>
      </c>
      <c r="G57" s="76">
        <f>SUM(H48:H61)</f>
      </c>
      <c r="H57" s="76">
        <f>SUM(I48:I61)</f>
      </c>
      <c r="I57" s="76">
        <f>SUM(J48:J61)</f>
      </c>
      <c r="J57" s="76">
        <f>SUM(K48:K61)</f>
      </c>
      <c r="K57" s="76">
        <f>SUM(L48:L61)</f>
      </c>
      <c r="L57" s="76">
        <f>SUM(M48:M61)</f>
      </c>
      <c r="M57" s="76">
        <f>SUM(N48:N61)</f>
      </c>
      <c r="N57" s="76">
        <f>SUM(O48:O61)</f>
      </c>
      <c r="O57" s="76">
        <f>SUM(P48:P61)</f>
      </c>
      <c r="P57" s="76">
        <f>SUM(Q48:Q61)</f>
      </c>
      <c r="Q57" s="76">
        <f>SUM(R48:R61)</f>
      </c>
      <c r="R57" s="76">
        <f>SUM(S48:S61)</f>
      </c>
      <c r="S57" s="76">
        <f>SUM(T48:T61)</f>
      </c>
      <c r="T57" s="76">
        <f>SUM(U48:U61)</f>
      </c>
      <c r="U57" s="76">
        <f>SUM(V48:V61)</f>
      </c>
      <c r="V57" s="76">
        <f>SUM(W48:W61)</f>
      </c>
      <c r="W57" s="189"/>
      <c r="X57" s="76">
        <f>SUM(Y48:Y61)</f>
      </c>
      <c r="Y57" s="12"/>
      <c r="Z57" s="4"/>
    </row>
    <row r="58" ht="17.25" customHeight="1" spans="1:27" x14ac:dyDescent="0.25">
      <c r="A58" s="504">
        <v>44199</v>
      </c>
      <c r="B58" s="505"/>
      <c r="C58" s="505"/>
      <c r="D58" s="505"/>
      <c r="E58" s="505"/>
      <c r="F58" s="505"/>
      <c r="G58" s="505"/>
      <c r="H58" s="505"/>
      <c r="I58" s="506">
        <v>50</v>
      </c>
      <c r="J58" s="505"/>
      <c r="K58" s="505"/>
      <c r="L58" s="505"/>
      <c r="M58" s="505"/>
      <c r="N58" s="505"/>
      <c r="O58" s="505"/>
      <c r="P58" s="505"/>
      <c r="Q58" s="505"/>
      <c r="R58" s="505"/>
      <c r="S58" s="505"/>
      <c r="T58" s="505"/>
      <c r="U58" s="505"/>
      <c r="V58" s="505"/>
      <c r="W58" s="505"/>
      <c r="X58" s="505"/>
      <c r="Y58" s="639">
        <v>44287</v>
      </c>
      <c r="Z58" s="4"/>
    </row>
    <row r="59" ht="17.25" customHeight="1" spans="1:27" x14ac:dyDescent="0.25">
      <c r="A59" s="45">
        <v>44230</v>
      </c>
      <c r="B59" s="25"/>
      <c r="C59" s="18">
        <v>-400</v>
      </c>
      <c r="D59" s="18">
        <v>-67</v>
      </c>
      <c r="E59" s="18">
        <v>-62</v>
      </c>
      <c r="F59" s="18">
        <v>-30</v>
      </c>
      <c r="G59" s="18">
        <v>-20</v>
      </c>
      <c r="H59" s="25"/>
      <c r="I59" s="25"/>
      <c r="J59" s="25"/>
      <c r="K59" s="25"/>
      <c r="L59" s="25"/>
      <c r="M59" s="25"/>
      <c r="N59" s="18">
        <v>-32</v>
      </c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12"/>
      <c r="Z59" s="4"/>
    </row>
    <row r="60" ht="17.25" customHeight="1" spans="1:27" x14ac:dyDescent="0.25">
      <c r="A60" s="5">
        <v>44289</v>
      </c>
      <c r="B60" s="18">
        <v>-49</v>
      </c>
      <c r="C60" s="18">
        <v>-26</v>
      </c>
      <c r="D60" s="18">
        <v>-3</v>
      </c>
      <c r="E60" s="18">
        <v>-22</v>
      </c>
      <c r="F60" s="18">
        <v>-11</v>
      </c>
      <c r="G60" s="25"/>
      <c r="H60" s="18">
        <v>-4</v>
      </c>
      <c r="I60" s="18">
        <v>-7</v>
      </c>
      <c r="J60" s="18">
        <v>-28</v>
      </c>
      <c r="K60" s="18">
        <v>-6</v>
      </c>
      <c r="L60" s="18">
        <v>-17</v>
      </c>
      <c r="M60" s="18">
        <v>-2</v>
      </c>
      <c r="N60" s="18">
        <v>-19</v>
      </c>
      <c r="O60" s="18">
        <v>-12</v>
      </c>
      <c r="P60" s="18">
        <v>-10</v>
      </c>
      <c r="Q60" s="25"/>
      <c r="R60" s="18">
        <v>-2</v>
      </c>
      <c r="S60" s="18">
        <v>-2</v>
      </c>
      <c r="T60" s="18">
        <v>-2</v>
      </c>
      <c r="U60" s="25"/>
      <c r="V60" s="25"/>
      <c r="W60" s="25"/>
      <c r="X60" s="25"/>
      <c r="Y60" s="12"/>
      <c r="Z60" s="4"/>
    </row>
    <row r="61" ht="17.25" customHeight="1" spans="1:27" x14ac:dyDescent="0.25">
      <c r="A61" s="44">
        <v>44533</v>
      </c>
      <c r="B61" s="18">
        <v>-164</v>
      </c>
      <c r="C61" s="25"/>
      <c r="D61" s="25"/>
      <c r="E61" s="25"/>
      <c r="F61" s="25"/>
      <c r="G61" s="18">
        <v>-18</v>
      </c>
      <c r="H61" s="25"/>
      <c r="I61" s="18">
        <v>-1</v>
      </c>
      <c r="J61" s="25"/>
      <c r="K61" s="18">
        <v>-28</v>
      </c>
      <c r="L61" s="18">
        <v>-86</v>
      </c>
      <c r="M61" s="25"/>
      <c r="N61" s="25"/>
      <c r="O61" s="18">
        <v>-27</v>
      </c>
      <c r="P61" s="18">
        <v>-37</v>
      </c>
      <c r="Q61" s="18">
        <v>-4</v>
      </c>
      <c r="R61" s="25"/>
      <c r="S61" s="25"/>
      <c r="T61" s="25"/>
      <c r="U61" s="25"/>
      <c r="V61" s="25"/>
      <c r="W61" s="25"/>
      <c r="X61" s="25"/>
      <c r="Y61" s="12"/>
      <c r="Z61" s="4"/>
    </row>
    <row r="62" ht="17.25" customHeight="1" spans="1:27" x14ac:dyDescent="0.25">
      <c r="A62" s="44">
        <v>44533</v>
      </c>
      <c r="B62" s="6"/>
      <c r="C62" s="18">
        <v>-63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12"/>
      <c r="Z62" s="4"/>
    </row>
    <row r="63" ht="17.25" customHeight="1" spans="1:27" x14ac:dyDescent="0.25">
      <c r="A63" s="44">
        <v>44533</v>
      </c>
      <c r="B63" s="25"/>
      <c r="C63" s="25"/>
      <c r="D63" s="18">
        <v>-105</v>
      </c>
      <c r="E63" s="18">
        <v>-139</v>
      </c>
      <c r="F63" s="18">
        <v>-12</v>
      </c>
      <c r="G63" s="25"/>
      <c r="H63" s="18">
        <v>-50</v>
      </c>
      <c r="I63" s="25"/>
      <c r="J63" s="25"/>
      <c r="K63" s="25"/>
      <c r="L63" s="25"/>
      <c r="M63" s="25"/>
      <c r="N63" s="18">
        <v>-3</v>
      </c>
      <c r="O63" s="25"/>
      <c r="P63" s="25"/>
      <c r="Q63" s="25"/>
      <c r="R63" s="18">
        <v>-6</v>
      </c>
      <c r="S63" s="18">
        <v>-2</v>
      </c>
      <c r="T63" s="18">
        <v>-7</v>
      </c>
      <c r="U63" s="25"/>
      <c r="V63" s="25"/>
      <c r="W63" s="25"/>
      <c r="X63" s="25"/>
      <c r="Y63" s="12"/>
      <c r="Z63" s="4"/>
    </row>
    <row r="64" ht="17.25" customHeight="1" spans="1:27" x14ac:dyDescent="0.25">
      <c r="A64" s="5" t="s">
        <v>1691</v>
      </c>
      <c r="B64" s="25"/>
      <c r="C64" s="25"/>
      <c r="D64" s="25"/>
      <c r="E64" s="25"/>
      <c r="F64" s="25"/>
      <c r="G64" s="18">
        <v>-12</v>
      </c>
      <c r="H64" s="18">
        <v>-122</v>
      </c>
      <c r="I64" s="18">
        <v>-136</v>
      </c>
      <c r="J64" s="25"/>
      <c r="K64" s="18">
        <v>-8</v>
      </c>
      <c r="L64" s="18">
        <v>-11</v>
      </c>
      <c r="M64" s="25"/>
      <c r="N64" s="25"/>
      <c r="O64" s="25"/>
      <c r="P64" s="18">
        <v>-2</v>
      </c>
      <c r="Q64" s="18">
        <v>-7</v>
      </c>
      <c r="R64" s="25"/>
      <c r="S64" s="25"/>
      <c r="T64" s="25"/>
      <c r="U64" s="25"/>
      <c r="V64" s="25"/>
      <c r="W64" s="25"/>
      <c r="X64" s="25"/>
      <c r="Y64" s="12"/>
      <c r="Z64" s="4"/>
    </row>
    <row r="65" ht="17.25" customHeight="1" spans="1:27" x14ac:dyDescent="0.25">
      <c r="A65" s="5" t="s">
        <v>1691</v>
      </c>
      <c r="B65" s="18">
        <v>-112</v>
      </c>
      <c r="C65" s="18">
        <v>-209</v>
      </c>
      <c r="D65" s="18">
        <v>-107</v>
      </c>
      <c r="E65" s="18">
        <v>-149</v>
      </c>
      <c r="F65" s="18">
        <v>-8</v>
      </c>
      <c r="G65" s="25"/>
      <c r="H65" s="25"/>
      <c r="I65" s="25"/>
      <c r="J65" s="25"/>
      <c r="K65" s="25"/>
      <c r="L65" s="25"/>
      <c r="M65" s="25"/>
      <c r="N65" s="18">
        <v>-9</v>
      </c>
      <c r="O65" s="18">
        <v>-3</v>
      </c>
      <c r="P65" s="25"/>
      <c r="Q65" s="25"/>
      <c r="R65" s="25"/>
      <c r="S65" s="25"/>
      <c r="T65" s="18">
        <v>-21</v>
      </c>
      <c r="U65" s="25"/>
      <c r="V65" s="25"/>
      <c r="W65" s="25"/>
      <c r="X65" s="25"/>
      <c r="Y65" s="12"/>
      <c r="Z65" s="4"/>
    </row>
    <row r="66" ht="17.25" customHeight="1" spans="1:27" x14ac:dyDescent="0.25">
      <c r="A66" s="5" t="s">
        <v>522</v>
      </c>
      <c r="B66" s="18">
        <v>-52</v>
      </c>
      <c r="C66" s="18">
        <v>-231</v>
      </c>
      <c r="D66" s="18">
        <v>-46</v>
      </c>
      <c r="E66" s="18">
        <v>-97</v>
      </c>
      <c r="F66" s="18">
        <v>-9</v>
      </c>
      <c r="G66" s="18">
        <v>-15</v>
      </c>
      <c r="H66" s="18">
        <v>-15</v>
      </c>
      <c r="I66" s="18">
        <v>-20</v>
      </c>
      <c r="J66" s="18">
        <v>-43</v>
      </c>
      <c r="K66" s="25"/>
      <c r="L66" s="25"/>
      <c r="M66" s="25"/>
      <c r="N66" s="18">
        <v>-16</v>
      </c>
      <c r="O66" s="18">
        <v>-13</v>
      </c>
      <c r="P66" s="25"/>
      <c r="Q66" s="25"/>
      <c r="R66" s="25"/>
      <c r="S66" s="25"/>
      <c r="T66" s="18">
        <v>-2</v>
      </c>
      <c r="U66" s="25"/>
      <c r="V66" s="25"/>
      <c r="W66" s="25"/>
      <c r="X66" s="25"/>
      <c r="Y66" s="12"/>
      <c r="Z66" s="4"/>
    </row>
    <row r="67" ht="17.25" customHeight="1" spans="1:27" x14ac:dyDescent="0.25">
      <c r="A67" s="5" t="s">
        <v>2045</v>
      </c>
      <c r="B67" s="18">
        <v>-38</v>
      </c>
      <c r="C67" s="18">
        <v>-26</v>
      </c>
      <c r="D67" s="18">
        <v>-21</v>
      </c>
      <c r="E67" s="18">
        <v>-14</v>
      </c>
      <c r="F67" s="18">
        <v>-3</v>
      </c>
      <c r="G67" s="25"/>
      <c r="H67" s="18">
        <v>-32</v>
      </c>
      <c r="I67" s="18">
        <v>-37</v>
      </c>
      <c r="J67" s="18">
        <v>-38</v>
      </c>
      <c r="K67" s="18">
        <v>-19</v>
      </c>
      <c r="L67" s="25"/>
      <c r="M67" s="18">
        <v>-3</v>
      </c>
      <c r="N67" s="18">
        <v>-16</v>
      </c>
      <c r="O67" s="18">
        <v>-6</v>
      </c>
      <c r="P67" s="18">
        <v>-40</v>
      </c>
      <c r="Q67" s="25"/>
      <c r="R67" s="25"/>
      <c r="S67" s="25"/>
      <c r="T67" s="18">
        <v>-3</v>
      </c>
      <c r="U67" s="25"/>
      <c r="V67" s="25"/>
      <c r="W67" s="25"/>
      <c r="X67" s="25"/>
      <c r="Y67" s="12"/>
      <c r="Z67" s="4"/>
    </row>
    <row r="68" ht="17.25" customHeight="1" spans="1:27" x14ac:dyDescent="0.25">
      <c r="A68" s="5" t="s">
        <v>81</v>
      </c>
      <c r="B68" s="18">
        <v>-84</v>
      </c>
      <c r="C68" s="18">
        <v>-10</v>
      </c>
      <c r="D68" s="25"/>
      <c r="E68" s="18">
        <v>-18</v>
      </c>
      <c r="F68" s="18">
        <v>-6</v>
      </c>
      <c r="G68" s="18">
        <v>-3</v>
      </c>
      <c r="H68" s="18">
        <v>-17</v>
      </c>
      <c r="I68" s="18">
        <v>-6</v>
      </c>
      <c r="J68" s="18">
        <v>-2</v>
      </c>
      <c r="K68" s="18">
        <v>-16</v>
      </c>
      <c r="L68" s="25"/>
      <c r="M68" s="18">
        <v>-3</v>
      </c>
      <c r="N68" s="18">
        <v>-4</v>
      </c>
      <c r="O68" s="18">
        <v>-5</v>
      </c>
      <c r="P68" s="18">
        <v>-28</v>
      </c>
      <c r="Q68" s="25"/>
      <c r="R68" s="25"/>
      <c r="S68" s="18">
        <v>-1</v>
      </c>
      <c r="T68" s="18">
        <v>-2</v>
      </c>
      <c r="U68" s="18">
        <v>-1</v>
      </c>
      <c r="V68" s="25"/>
      <c r="W68" s="25"/>
      <c r="X68" s="25"/>
      <c r="Y68" s="12"/>
      <c r="Z68" s="4"/>
    </row>
    <row r="69" ht="17.25" customHeight="1" spans="1:27" x14ac:dyDescent="0.25">
      <c r="A69" s="75" t="s">
        <v>2046</v>
      </c>
      <c r="B69" s="76">
        <f>SUM(C62:C73)</f>
      </c>
      <c r="C69" s="76">
        <f>SUM(D62:D73)</f>
      </c>
      <c r="D69" s="76">
        <f>SUM(E62:E73)</f>
      </c>
      <c r="E69" s="76">
        <f>SUM(F62:F73)</f>
      </c>
      <c r="F69" s="76">
        <f>SUM(G62:G73)</f>
      </c>
      <c r="G69" s="76">
        <f>SUM(H62:H73)</f>
      </c>
      <c r="H69" s="76">
        <f>SUM(I62:I73)</f>
      </c>
      <c r="I69" s="76">
        <f>SUM(J62:J73)</f>
      </c>
      <c r="J69" s="76">
        <f>SUM(K62:K73)</f>
      </c>
      <c r="K69" s="76">
        <f>SUM(L62:L73)</f>
      </c>
      <c r="L69" s="76">
        <f>SUM(M62:M73)</f>
      </c>
      <c r="M69" s="76">
        <f>SUM(N62:N73)</f>
      </c>
      <c r="N69" s="76">
        <f>SUM(O62:O73)</f>
      </c>
      <c r="O69" s="76">
        <f>SUM(P62:P73)</f>
      </c>
      <c r="P69" s="76">
        <f>SUM(Q62:Q73)</f>
      </c>
      <c r="Q69" s="76">
        <f>SUM(R62:R73)</f>
      </c>
      <c r="R69" s="76">
        <f>SUM(S62:S73)</f>
      </c>
      <c r="S69" s="76">
        <f>SUM(T62:T73)</f>
      </c>
      <c r="T69" s="76">
        <f>SUM(U62:U73)</f>
      </c>
      <c r="U69" s="76">
        <f>SUM(V62:V73)</f>
      </c>
      <c r="V69" s="76">
        <f>SUM(W62:W73)</f>
      </c>
      <c r="W69" s="189"/>
      <c r="X69" s="76">
        <f>SUM(Y62:Y73)</f>
      </c>
      <c r="Y69" s="12"/>
      <c r="Z69" s="4"/>
    </row>
    <row r="70" ht="17.25" customHeight="1" spans="1:27" x14ac:dyDescent="0.25">
      <c r="A70" s="641">
        <v>44200</v>
      </c>
      <c r="B70" s="642">
        <v>106</v>
      </c>
      <c r="C70" s="642">
        <v>95</v>
      </c>
      <c r="D70" s="643"/>
      <c r="E70" s="642">
        <v>16</v>
      </c>
      <c r="F70" s="643"/>
      <c r="G70" s="642">
        <v>10</v>
      </c>
      <c r="H70" s="642">
        <v>8</v>
      </c>
      <c r="I70" s="643"/>
      <c r="J70" s="643"/>
      <c r="K70" s="642">
        <v>8</v>
      </c>
      <c r="L70" s="642">
        <v>24</v>
      </c>
      <c r="M70" s="642">
        <v>1</v>
      </c>
      <c r="N70" s="642">
        <v>12</v>
      </c>
      <c r="O70" s="642">
        <v>12</v>
      </c>
      <c r="P70" s="642">
        <v>30</v>
      </c>
      <c r="Q70" s="642">
        <v>22</v>
      </c>
      <c r="R70" s="643"/>
      <c r="S70" s="643"/>
      <c r="T70" s="642">
        <v>24</v>
      </c>
      <c r="U70" s="642">
        <v>19</v>
      </c>
      <c r="V70" s="643"/>
      <c r="W70" s="643"/>
      <c r="X70" s="643"/>
      <c r="Y70" s="12"/>
      <c r="Z70" s="4"/>
    </row>
    <row r="71" ht="17.25" customHeight="1" spans="1:27" x14ac:dyDescent="0.25">
      <c r="A71" s="644" t="s">
        <v>2087</v>
      </c>
      <c r="B71" s="574"/>
      <c r="C71" s="574"/>
      <c r="D71" s="645">
        <v>-12</v>
      </c>
      <c r="E71" s="574"/>
      <c r="F71" s="574"/>
      <c r="G71" s="574"/>
      <c r="H71" s="574"/>
      <c r="I71" s="574"/>
      <c r="J71" s="574"/>
      <c r="K71" s="574"/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20"/>
      <c r="X71" s="574"/>
      <c r="Y71" s="12"/>
      <c r="Z71" s="4"/>
    </row>
    <row r="72" ht="17.25" customHeight="1" spans="1:27" x14ac:dyDescent="0.25">
      <c r="A72" s="5">
        <v>44381</v>
      </c>
      <c r="B72" s="18">
        <v>-96</v>
      </c>
      <c r="C72" s="18">
        <v>-168</v>
      </c>
      <c r="D72" s="18">
        <v>-84</v>
      </c>
      <c r="E72" s="25"/>
      <c r="F72" s="25"/>
      <c r="G72" s="18">
        <v>-9</v>
      </c>
      <c r="H72" s="18">
        <v>-86</v>
      </c>
      <c r="I72" s="25"/>
      <c r="J72" s="25"/>
      <c r="K72" s="25"/>
      <c r="L72" s="25"/>
      <c r="M72" s="25"/>
      <c r="N72" s="18">
        <v>-15</v>
      </c>
      <c r="O72" s="18">
        <v>-14</v>
      </c>
      <c r="P72" s="25"/>
      <c r="Q72" s="25"/>
      <c r="R72" s="25"/>
      <c r="S72" s="25"/>
      <c r="T72" s="18">
        <v>-8</v>
      </c>
      <c r="U72" s="25"/>
      <c r="V72" s="25"/>
      <c r="W72" s="25"/>
      <c r="X72" s="25"/>
      <c r="Y72" s="12"/>
      <c r="Z72" s="4"/>
    </row>
    <row r="73" ht="17.25" customHeight="1" spans="1:27" x14ac:dyDescent="0.25">
      <c r="A73" s="5">
        <v>44381</v>
      </c>
      <c r="B73" s="25"/>
      <c r="C73" s="25"/>
      <c r="D73" s="25"/>
      <c r="E73" s="18">
        <v>-103</v>
      </c>
      <c r="F73" s="18">
        <v>-5</v>
      </c>
      <c r="G73" s="25"/>
      <c r="H73" s="25"/>
      <c r="I73" s="25"/>
      <c r="J73" s="25"/>
      <c r="K73" s="18">
        <v>-35</v>
      </c>
      <c r="L73" s="18">
        <v>-82</v>
      </c>
      <c r="M73" s="25"/>
      <c r="N73" s="25"/>
      <c r="O73" s="25"/>
      <c r="P73" s="18">
        <v>-20</v>
      </c>
      <c r="Q73" s="18">
        <v>-2</v>
      </c>
      <c r="R73" s="25"/>
      <c r="S73" s="18">
        <v>-4</v>
      </c>
      <c r="T73" s="25"/>
      <c r="U73" s="18">
        <v>-6</v>
      </c>
      <c r="V73" s="25"/>
      <c r="W73" s="25"/>
      <c r="X73" s="25"/>
      <c r="Y73" s="12"/>
      <c r="Z73" s="4"/>
    </row>
    <row r="74" ht="17.25" customHeight="1" spans="1:27" x14ac:dyDescent="0.25">
      <c r="A74" s="5">
        <v>44381</v>
      </c>
      <c r="B74" s="25"/>
      <c r="C74" s="25"/>
      <c r="D74" s="25"/>
      <c r="E74" s="25"/>
      <c r="F74" s="25"/>
      <c r="G74" s="25"/>
      <c r="H74" s="25"/>
      <c r="I74" s="18">
        <v>-57</v>
      </c>
      <c r="J74" s="18">
        <v>-11</v>
      </c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12"/>
      <c r="Z74" s="4"/>
    </row>
    <row r="75" ht="17.25" customHeight="1" spans="1:27" x14ac:dyDescent="0.25">
      <c r="A75" s="5" t="s">
        <v>525</v>
      </c>
      <c r="B75" s="25"/>
      <c r="C75" s="25"/>
      <c r="D75" s="25"/>
      <c r="E75" s="6"/>
      <c r="F75" s="6"/>
      <c r="G75" s="18">
        <v>-7</v>
      </c>
      <c r="H75" s="25"/>
      <c r="I75" s="25"/>
      <c r="J75" s="25"/>
      <c r="K75" s="6"/>
      <c r="L75" s="6"/>
      <c r="M75" s="25"/>
      <c r="N75" s="25"/>
      <c r="O75" s="25"/>
      <c r="P75" s="6"/>
      <c r="Q75" s="6"/>
      <c r="R75" s="25"/>
      <c r="S75" s="6"/>
      <c r="T75" s="25"/>
      <c r="U75" s="6"/>
      <c r="V75" s="25"/>
      <c r="W75" s="25"/>
      <c r="X75" s="25"/>
      <c r="Y75" s="12"/>
      <c r="Z75" s="4"/>
    </row>
    <row r="76" ht="17.25" customHeight="1" spans="1:27" x14ac:dyDescent="0.25">
      <c r="A76" s="5" t="s">
        <v>525</v>
      </c>
      <c r="B76" s="25"/>
      <c r="C76" s="25"/>
      <c r="D76" s="25"/>
      <c r="E76" s="25"/>
      <c r="F76" s="25"/>
      <c r="G76" s="25"/>
      <c r="H76" s="18">
        <v>-2</v>
      </c>
      <c r="I76" s="18">
        <v>-14</v>
      </c>
      <c r="J76" s="18">
        <v>-3</v>
      </c>
      <c r="K76" s="18">
        <v>-8</v>
      </c>
      <c r="L76" s="25"/>
      <c r="M76" s="18">
        <v>-1</v>
      </c>
      <c r="N76" s="18">
        <v>-2</v>
      </c>
      <c r="O76" s="25"/>
      <c r="P76" s="18">
        <v>-4</v>
      </c>
      <c r="Q76" s="25"/>
      <c r="R76" s="25"/>
      <c r="S76" s="25"/>
      <c r="T76" s="25"/>
      <c r="U76" s="25"/>
      <c r="V76" s="25"/>
      <c r="W76" s="18">
        <v>-67</v>
      </c>
      <c r="X76" s="25"/>
      <c r="Y76" s="12"/>
      <c r="Z76" s="4"/>
    </row>
    <row r="77" ht="17.25" customHeight="1" spans="1:27" x14ac:dyDescent="0.25">
      <c r="A77" s="5" t="s">
        <v>525</v>
      </c>
      <c r="B77" s="18">
        <v>-52</v>
      </c>
      <c r="C77" s="18">
        <v>-66</v>
      </c>
      <c r="D77" s="18">
        <v>-39</v>
      </c>
      <c r="E77" s="18">
        <v>-50</v>
      </c>
      <c r="F77" s="18">
        <v>-3</v>
      </c>
      <c r="G77" s="25"/>
      <c r="H77" s="25"/>
      <c r="I77" s="25"/>
      <c r="J77" s="25"/>
      <c r="K77" s="25"/>
      <c r="L77" s="25"/>
      <c r="M77" s="25"/>
      <c r="N77" s="25"/>
      <c r="O77" s="18">
        <v>-3</v>
      </c>
      <c r="P77" s="25"/>
      <c r="Q77" s="25"/>
      <c r="R77" s="25"/>
      <c r="S77" s="18">
        <v>-1</v>
      </c>
      <c r="T77" s="18">
        <v>-12</v>
      </c>
      <c r="U77" s="25"/>
      <c r="V77" s="25"/>
      <c r="W77" s="25"/>
      <c r="X77" s="25"/>
      <c r="Y77" s="12"/>
      <c r="Z77" s="4"/>
    </row>
    <row r="78" ht="17.25" customHeight="1" spans="1:27" x14ac:dyDescent="0.25">
      <c r="A78" s="5" t="s">
        <v>2047</v>
      </c>
      <c r="B78" s="18">
        <v>-125</v>
      </c>
      <c r="C78" s="18">
        <v>-142</v>
      </c>
      <c r="D78" s="18">
        <v>-84</v>
      </c>
      <c r="E78" s="18">
        <v>-118</v>
      </c>
      <c r="F78" s="18">
        <v>-12</v>
      </c>
      <c r="G78" s="25"/>
      <c r="H78" s="18">
        <v>-30</v>
      </c>
      <c r="I78" s="18">
        <v>-88</v>
      </c>
      <c r="J78" s="18">
        <v>-4</v>
      </c>
      <c r="K78" s="25"/>
      <c r="L78" s="25"/>
      <c r="M78" s="25"/>
      <c r="N78" s="25"/>
      <c r="O78" s="18">
        <v>-7</v>
      </c>
      <c r="P78" s="25"/>
      <c r="Q78" s="25"/>
      <c r="R78" s="25"/>
      <c r="S78" s="25"/>
      <c r="T78" s="25"/>
      <c r="U78" s="25"/>
      <c r="V78" s="25"/>
      <c r="W78" s="25"/>
      <c r="X78" s="25"/>
      <c r="Y78" s="12"/>
      <c r="Z78" s="4"/>
    </row>
    <row r="79" ht="17.25" customHeight="1" spans="1:27" x14ac:dyDescent="0.25">
      <c r="A79" s="5" t="s">
        <v>1342</v>
      </c>
      <c r="B79" s="18">
        <v>-174</v>
      </c>
      <c r="C79" s="18">
        <v>-161</v>
      </c>
      <c r="D79" s="18">
        <v>-86</v>
      </c>
      <c r="E79" s="18">
        <v>-28</v>
      </c>
      <c r="F79" s="18">
        <v>-12</v>
      </c>
      <c r="G79" s="18">
        <v>-11</v>
      </c>
      <c r="H79" s="18">
        <v>-76</v>
      </c>
      <c r="I79" s="18">
        <v>-65</v>
      </c>
      <c r="J79" s="18">
        <v>-1</v>
      </c>
      <c r="K79" s="18">
        <v>-63</v>
      </c>
      <c r="L79" s="18">
        <v>-83</v>
      </c>
      <c r="M79" s="25"/>
      <c r="N79" s="18">
        <v>-40</v>
      </c>
      <c r="O79" s="18">
        <v>-12</v>
      </c>
      <c r="P79" s="18">
        <v>-63</v>
      </c>
      <c r="Q79" s="18">
        <v>-8</v>
      </c>
      <c r="R79" s="18">
        <v>-2</v>
      </c>
      <c r="S79" s="25"/>
      <c r="T79" s="18">
        <v>-5</v>
      </c>
      <c r="U79" s="25"/>
      <c r="V79" s="25"/>
      <c r="W79" s="25"/>
      <c r="X79" s="25"/>
      <c r="Y79" s="12"/>
      <c r="Z79" s="4"/>
    </row>
    <row r="80" ht="17.25" customHeight="1" spans="1:27" x14ac:dyDescent="0.25">
      <c r="A80" s="75" t="s">
        <v>1971</v>
      </c>
      <c r="B80" s="76">
        <f>SUM(C74:C84)</f>
      </c>
      <c r="C80" s="76">
        <f>SUM(D74:D84)</f>
      </c>
      <c r="D80" s="76">
        <f>SUM(E74:E84)</f>
      </c>
      <c r="E80" s="76">
        <f>SUM(F74:F84)</f>
      </c>
      <c r="F80" s="76">
        <f>SUM(G74:G84)</f>
      </c>
      <c r="G80" s="76">
        <f>SUM(H74:H84)</f>
      </c>
      <c r="H80" s="76">
        <f>SUM(I74:I84)</f>
      </c>
      <c r="I80" s="52">
        <f>SUM(J74:J84)</f>
      </c>
      <c r="J80" s="76">
        <f>SUM(K74:K84)</f>
      </c>
      <c r="K80" s="76">
        <f>SUM(L74:L84)</f>
      </c>
      <c r="L80" s="76">
        <f>SUM(M74:M84)</f>
      </c>
      <c r="M80" s="76">
        <f>SUM(N74:N84)</f>
      </c>
      <c r="N80" s="76">
        <f>SUM(O74:O84)</f>
      </c>
      <c r="O80" s="76">
        <f>SUM(P74:P84)</f>
      </c>
      <c r="P80" s="76">
        <f>SUM(Q74:Q84)</f>
      </c>
      <c r="Q80" s="76">
        <f>SUM(R74:R84)</f>
      </c>
      <c r="R80" s="76">
        <f>SUM(S74:S84)</f>
      </c>
      <c r="S80" s="76">
        <f>SUM(T74:T84)</f>
      </c>
      <c r="T80" s="76">
        <f>SUM(U74:U84)</f>
      </c>
      <c r="U80" s="76">
        <f>SUM(V74:V84)</f>
      </c>
      <c r="V80" s="76">
        <f>SUM(W74:W84)</f>
      </c>
      <c r="W80" s="52">
        <f>SUM(X74:X84)</f>
      </c>
      <c r="X80" s="76">
        <f>SUM(Y74:Y84)</f>
      </c>
      <c r="Y80" s="12"/>
      <c r="Z80" s="4"/>
    </row>
    <row r="81" ht="17.25" customHeight="1" spans="1:27" x14ac:dyDescent="0.25">
      <c r="A81" s="5" t="s">
        <v>418</v>
      </c>
      <c r="B81" s="25"/>
      <c r="C81" s="25"/>
      <c r="D81" s="25"/>
      <c r="E81" s="25"/>
      <c r="F81" s="25"/>
      <c r="G81" s="18">
        <v>-6</v>
      </c>
      <c r="H81" s="18">
        <v>-12</v>
      </c>
      <c r="I81" s="18">
        <v>-5</v>
      </c>
      <c r="J81" s="18">
        <v>-1</v>
      </c>
      <c r="K81" s="25"/>
      <c r="L81" s="18">
        <v>-14</v>
      </c>
      <c r="M81" s="18">
        <v>-1</v>
      </c>
      <c r="N81" s="18">
        <v>-4</v>
      </c>
      <c r="O81" s="25"/>
      <c r="P81" s="25"/>
      <c r="Q81" s="18">
        <v>-8</v>
      </c>
      <c r="R81" s="25"/>
      <c r="S81" s="25"/>
      <c r="T81" s="25"/>
      <c r="U81" s="25"/>
      <c r="V81" s="25"/>
      <c r="W81" s="25"/>
      <c r="X81" s="25"/>
      <c r="Y81" s="12"/>
      <c r="Z81" s="4"/>
    </row>
    <row r="82" ht="17.25" customHeight="1" spans="1:27" x14ac:dyDescent="0.25">
      <c r="A82" s="5" t="s">
        <v>418</v>
      </c>
      <c r="B82" s="18">
        <v>-161</v>
      </c>
      <c r="C82" s="18">
        <v>-90</v>
      </c>
      <c r="D82" s="18">
        <v>-36</v>
      </c>
      <c r="E82" s="18">
        <v>-58</v>
      </c>
      <c r="F82" s="18">
        <v>-9</v>
      </c>
      <c r="G82" s="25"/>
      <c r="H82" s="25"/>
      <c r="I82" s="25"/>
      <c r="J82" s="25"/>
      <c r="K82" s="25"/>
      <c r="L82" s="25"/>
      <c r="M82" s="25"/>
      <c r="N82" s="25"/>
      <c r="O82" s="18">
        <v>-22</v>
      </c>
      <c r="P82" s="25"/>
      <c r="Q82" s="25"/>
      <c r="R82" s="25"/>
      <c r="S82" s="18">
        <v>-1</v>
      </c>
      <c r="T82" s="18">
        <v>-1</v>
      </c>
      <c r="U82" s="25"/>
      <c r="V82" s="25"/>
      <c r="W82" s="25"/>
      <c r="X82" s="25"/>
      <c r="Y82" s="12"/>
      <c r="Z82" s="4"/>
    </row>
    <row r="83" ht="17.25" customHeight="1" spans="1:27" x14ac:dyDescent="0.25">
      <c r="A83" s="5" t="s">
        <v>418</v>
      </c>
      <c r="B83" s="25"/>
      <c r="C83" s="25"/>
      <c r="D83" s="25"/>
      <c r="E83" s="25"/>
      <c r="F83" s="25"/>
      <c r="G83" s="25"/>
      <c r="H83" s="25"/>
      <c r="I83" s="25"/>
      <c r="J83" s="25"/>
      <c r="K83" s="18">
        <v>-16</v>
      </c>
      <c r="L83" s="25"/>
      <c r="M83" s="25"/>
      <c r="N83" s="25"/>
      <c r="O83" s="25"/>
      <c r="P83" s="18">
        <v>-13</v>
      </c>
      <c r="Q83" s="25"/>
      <c r="R83" s="25"/>
      <c r="S83" s="25"/>
      <c r="T83" s="25"/>
      <c r="U83" s="25"/>
      <c r="V83" s="25"/>
      <c r="W83" s="25"/>
      <c r="X83" s="25"/>
      <c r="Y83" s="12"/>
      <c r="Z83" s="4"/>
    </row>
    <row r="84" ht="17.25" customHeight="1" spans="1:27" x14ac:dyDescent="0.25">
      <c r="A84" s="75" t="s">
        <v>1979</v>
      </c>
      <c r="B84" s="76">
        <f>SUM(C85:C88)</f>
      </c>
      <c r="C84" s="76">
        <f>SUM(D85:D88)</f>
      </c>
      <c r="D84" s="76">
        <f>SUM(E85:E88)</f>
      </c>
      <c r="E84" s="76">
        <f>SUM(F85:F88)</f>
      </c>
      <c r="F84" s="76">
        <f>SUM(G85:G88)</f>
      </c>
      <c r="G84" s="76">
        <f>SUM(H85:H88)</f>
      </c>
      <c r="H84" s="76">
        <f>SUM(I85:I88)</f>
      </c>
      <c r="I84" s="52">
        <f>SUM(J85:J88)</f>
      </c>
      <c r="J84" s="76">
        <f>SUM(K85:K88)</f>
      </c>
      <c r="K84" s="76">
        <f>SUM(L85:L88)</f>
      </c>
      <c r="L84" s="76">
        <f>SUM(M85:M88)</f>
      </c>
      <c r="M84" s="76">
        <f>SUM(N85:N88)</f>
      </c>
      <c r="N84" s="76">
        <f>SUM(O85:O88)</f>
      </c>
      <c r="O84" s="76">
        <f>SUM(P85:P88)</f>
      </c>
      <c r="P84" s="76">
        <f>SUM(Q85:Q88)</f>
      </c>
      <c r="Q84" s="76">
        <f>SUM(R85:R88)</f>
      </c>
      <c r="R84" s="76">
        <f>SUM(S85:S88)</f>
      </c>
      <c r="S84" s="76">
        <f>SUM(T85:T88)</f>
      </c>
      <c r="T84" s="76">
        <f>SUM(U85:U88)</f>
      </c>
      <c r="U84" s="76">
        <f>SUM(V85:V88)</f>
      </c>
      <c r="V84" s="646">
        <f>SUM(W85:W88)</f>
      </c>
      <c r="W84" s="52">
        <f>SUM(X85:X88)</f>
      </c>
      <c r="X84" s="76">
        <f>SUM(Y85:Y88)</f>
      </c>
      <c r="Y84" s="12"/>
      <c r="Z84" s="4"/>
    </row>
    <row r="85" ht="17.25" customHeight="1" spans="1:27" x14ac:dyDescent="0.25">
      <c r="A85" s="5" t="s">
        <v>82</v>
      </c>
      <c r="B85" s="25"/>
      <c r="C85" s="140">
        <v>-51</v>
      </c>
      <c r="D85" s="140">
        <v>-16</v>
      </c>
      <c r="E85" s="140">
        <v>-49</v>
      </c>
      <c r="F85" s="140">
        <v>-13</v>
      </c>
      <c r="G85" s="25"/>
      <c r="H85" s="140">
        <v>-3</v>
      </c>
      <c r="I85" s="18">
        <v>-9</v>
      </c>
      <c r="J85" s="25"/>
      <c r="K85" s="25"/>
      <c r="L85" s="25"/>
      <c r="M85" s="25"/>
      <c r="N85" s="140">
        <v>-9</v>
      </c>
      <c r="O85" s="25"/>
      <c r="P85" s="25"/>
      <c r="Q85" s="25"/>
      <c r="R85" s="25"/>
      <c r="S85" s="25"/>
      <c r="T85" s="140">
        <v>-8</v>
      </c>
      <c r="U85" s="25"/>
      <c r="V85" s="25"/>
      <c r="W85" s="25"/>
      <c r="X85" s="25"/>
      <c r="Y85" s="12"/>
      <c r="Z85" s="4"/>
    </row>
    <row r="86" ht="17.25" customHeight="1" spans="1:27" x14ac:dyDescent="0.25">
      <c r="A86" s="5" t="s">
        <v>82</v>
      </c>
      <c r="B86" s="140">
        <v>-67</v>
      </c>
      <c r="C86" s="60"/>
      <c r="D86" s="60"/>
      <c r="E86" s="60"/>
      <c r="F86" s="60"/>
      <c r="G86" s="140">
        <v>-4</v>
      </c>
      <c r="H86" s="60"/>
      <c r="I86" s="25"/>
      <c r="J86" s="25"/>
      <c r="K86" s="140">
        <v>-17</v>
      </c>
      <c r="L86" s="140">
        <v>-5</v>
      </c>
      <c r="M86" s="25"/>
      <c r="N86" s="60"/>
      <c r="O86" s="140">
        <v>-2</v>
      </c>
      <c r="P86" s="140">
        <v>-24</v>
      </c>
      <c r="Q86" s="140">
        <v>-2</v>
      </c>
      <c r="R86" s="25"/>
      <c r="S86" s="25"/>
      <c r="T86" s="60"/>
      <c r="U86" s="140">
        <v>-15</v>
      </c>
      <c r="V86" s="25"/>
      <c r="W86" s="25"/>
      <c r="X86" s="25"/>
      <c r="Y86" s="12"/>
      <c r="Z86" s="4"/>
    </row>
    <row r="87" ht="17.25" customHeight="1" spans="1:27" x14ac:dyDescent="0.25">
      <c r="A87" s="141" t="s">
        <v>1983</v>
      </c>
      <c r="B87" s="159">
        <f>SUM(C89:C91)</f>
      </c>
      <c r="C87" s="159">
        <f>SUM(D89:D91)</f>
      </c>
      <c r="D87" s="159">
        <f>SUM(E89:E91)</f>
      </c>
      <c r="E87" s="159">
        <f>SUM(F89:F91)</f>
      </c>
      <c r="F87" s="159">
        <f>SUM(G89:G91)</f>
      </c>
      <c r="G87" s="159">
        <f>SUM(H89:H91)</f>
      </c>
      <c r="H87" s="159">
        <f>SUM(I89:I91)</f>
      </c>
      <c r="I87" s="52">
        <f>SUM(J89:J91)</f>
      </c>
      <c r="J87" s="159">
        <f>SUM(K89:K91)</f>
      </c>
      <c r="K87" s="159">
        <f>SUM(L89:L91)</f>
      </c>
      <c r="L87" s="159">
        <f>SUM(M89:M91)</f>
      </c>
      <c r="M87" s="167">
        <f>SUM(N89:N91)</f>
      </c>
      <c r="N87" s="159">
        <f>SUM(O89:O91)</f>
      </c>
      <c r="O87" s="159">
        <f>SUM(P89:P91)</f>
      </c>
      <c r="P87" s="159">
        <f>SUM(Q89:Q91)</f>
      </c>
      <c r="Q87" s="159">
        <f>SUM(R89:R91)</f>
      </c>
      <c r="R87" s="167">
        <f>SUM(S89:S91)</f>
      </c>
      <c r="S87" s="159">
        <f>SUM(T89:T91)</f>
      </c>
      <c r="T87" s="159">
        <f>SUM(U89:U91)</f>
      </c>
      <c r="U87" s="159">
        <f>SUM(V89:V91)</f>
      </c>
      <c r="V87" s="646">
        <f>SUM(W89:W91)</f>
      </c>
      <c r="W87" s="52">
        <f>SUM(X89:X91)</f>
      </c>
      <c r="X87" s="167">
        <f>SUM(Y89:Y91)</f>
      </c>
      <c r="Y87" s="647" t="s">
        <v>1994</v>
      </c>
      <c r="Z87" s="4"/>
    </row>
    <row r="88" ht="17.25" customHeight="1" spans="1:27" x14ac:dyDescent="0.25">
      <c r="A88" s="5" t="s">
        <v>1985</v>
      </c>
      <c r="B88" s="140">
        <v>-29</v>
      </c>
      <c r="C88" s="140">
        <v>-62</v>
      </c>
      <c r="D88" s="140">
        <v>-10</v>
      </c>
      <c r="E88" s="140">
        <v>-19</v>
      </c>
      <c r="F88" s="140">
        <v>-3</v>
      </c>
      <c r="G88" s="140">
        <v>-4</v>
      </c>
      <c r="H88" s="140">
        <v>-9</v>
      </c>
      <c r="I88" s="18">
        <v>-3</v>
      </c>
      <c r="J88" s="25"/>
      <c r="K88" s="140">
        <v>-20</v>
      </c>
      <c r="L88" s="140">
        <v>-12</v>
      </c>
      <c r="M88" s="25"/>
      <c r="N88" s="140">
        <v>-9</v>
      </c>
      <c r="O88" s="140">
        <v>-30</v>
      </c>
      <c r="P88" s="140">
        <v>-19</v>
      </c>
      <c r="Q88" s="140">
        <v>-5</v>
      </c>
      <c r="R88" s="25"/>
      <c r="S88" s="25"/>
      <c r="T88" s="140">
        <v>-3</v>
      </c>
      <c r="U88" s="25"/>
      <c r="V88" s="25"/>
      <c r="W88" s="25"/>
      <c r="X88" s="25"/>
      <c r="Y88" s="12"/>
      <c r="Z88" s="4"/>
    </row>
    <row r="89" ht="17.25" customHeight="1" spans="1:27" x14ac:dyDescent="0.25">
      <c r="A89" s="141" t="s">
        <v>1986</v>
      </c>
      <c r="B89" s="159">
        <f>SUM(C92:C93)</f>
      </c>
      <c r="C89" s="159">
        <f>SUM(D92:D93)</f>
      </c>
      <c r="D89" s="159">
        <f>SUM(E92:E93)</f>
      </c>
      <c r="E89" s="159">
        <f>SUM(F92:F93)</f>
      </c>
      <c r="F89" s="159">
        <f>SUM(G92:G93)</f>
      </c>
      <c r="G89" s="159">
        <f>SUM(H92:H93)</f>
      </c>
      <c r="H89" s="159">
        <f>SUM(I92:I93)</f>
      </c>
      <c r="I89" s="52">
        <f>SUM(J92:J93)</f>
      </c>
      <c r="J89" s="159">
        <f>SUM(K92:K93)</f>
      </c>
      <c r="K89" s="159">
        <f>SUM(L92:L93)</f>
      </c>
      <c r="L89" s="159">
        <f>SUM(M92:M93)</f>
      </c>
      <c r="M89" s="167">
        <f>SUM(N92:N93)</f>
      </c>
      <c r="N89" s="159">
        <f>SUM(O92:O93)</f>
      </c>
      <c r="O89" s="159">
        <f>SUM(P92:P93)</f>
      </c>
      <c r="P89" s="159">
        <f>SUM(Q92:Q93)</f>
      </c>
      <c r="Q89" s="159">
        <f>SUM(R92:R93)</f>
      </c>
      <c r="R89" s="167">
        <f>SUM(S92:S93)</f>
      </c>
      <c r="S89" s="159">
        <f>SUM(T92:T93)</f>
      </c>
      <c r="T89" s="159">
        <f>SUM(U92:U93)</f>
      </c>
      <c r="U89" s="167">
        <f>SUM(V92:V93)</f>
      </c>
      <c r="V89" s="52">
        <f>SUM(W92:W93)</f>
      </c>
      <c r="W89" s="52">
        <f>SUM(X92:X93)</f>
      </c>
      <c r="X89" s="167">
        <f>SUM(Y92:Y93)</f>
      </c>
      <c r="Y89" s="647" t="s">
        <v>1994</v>
      </c>
      <c r="Z89" s="4"/>
    </row>
    <row r="90" ht="17.25" customHeight="1" spans="1:27" x14ac:dyDescent="0.25">
      <c r="A90" s="26"/>
      <c r="B90" s="27">
        <f>SUM(C94)</f>
      </c>
      <c r="C90" s="27">
        <f>SUM(D94)</f>
      </c>
      <c r="D90" s="27">
        <f>SUM(E94)</f>
      </c>
      <c r="E90" s="27">
        <f>SUM(F94)</f>
      </c>
      <c r="F90" s="27">
        <f>SUM(G94)</f>
      </c>
      <c r="G90" s="27">
        <f>SUM(H94)</f>
      </c>
      <c r="H90" s="27">
        <f>SUM(I94)</f>
      </c>
      <c r="I90" s="27">
        <f>SUM(J94)</f>
      </c>
      <c r="J90" s="27">
        <f>SUM(K94)</f>
      </c>
      <c r="K90" s="27">
        <f>SUM(L94)</f>
      </c>
      <c r="L90" s="27">
        <f>SUM(M94)</f>
      </c>
      <c r="M90" s="27">
        <f>SUM(N94)</f>
      </c>
      <c r="N90" s="27">
        <f>SUM(O94)</f>
      </c>
      <c r="O90" s="27">
        <f>SUM(P94)</f>
      </c>
      <c r="P90" s="27">
        <f>SUM(Q94)</f>
      </c>
      <c r="Q90" s="27">
        <f>SUM(R94)</f>
      </c>
      <c r="R90" s="27">
        <f>SUM(S94)</f>
      </c>
      <c r="S90" s="27">
        <f>SUM(T94)</f>
      </c>
      <c r="T90" s="27">
        <f>SUM(U94)</f>
      </c>
      <c r="U90" s="27">
        <f>SUM(V94)</f>
      </c>
      <c r="V90" s="27">
        <f>SUM(W94)</f>
      </c>
      <c r="W90" s="27">
        <f>SUM(X94)</f>
      </c>
      <c r="X90" s="27">
        <f>SUM(Y94)</f>
      </c>
      <c r="Y90" s="247" t="s">
        <v>1969</v>
      </c>
      <c r="Z90" s="4"/>
    </row>
    <row r="91" ht="17.25" customHeight="1" spans="1:27" x14ac:dyDescent="0.25">
      <c r="A91" s="12"/>
      <c r="B91" s="13"/>
      <c r="C91" s="318"/>
      <c r="D91" s="318"/>
      <c r="E91" s="318"/>
      <c r="F91" s="318"/>
      <c r="G91" s="318"/>
      <c r="H91" s="13"/>
      <c r="I91" s="13"/>
      <c r="J91" s="13"/>
      <c r="K91" s="13"/>
      <c r="L91" s="13"/>
      <c r="M91" s="318"/>
      <c r="N91" s="13"/>
      <c r="O91" s="13"/>
      <c r="P91" s="13"/>
      <c r="Q91" s="13"/>
      <c r="R91" s="13"/>
      <c r="S91" s="318"/>
      <c r="T91" s="318"/>
      <c r="U91" s="13"/>
      <c r="V91" s="13"/>
      <c r="W91" s="13"/>
      <c r="X91" s="13"/>
      <c r="Y91" s="12"/>
      <c r="Z91" s="4"/>
    </row>
    <row r="92" ht="17.25" customHeight="1" spans="1:27" x14ac:dyDescent="0.25">
      <c r="A92" s="12"/>
      <c r="B92" s="28" t="s">
        <v>12</v>
      </c>
      <c r="C92" s="28" t="s">
        <v>13</v>
      </c>
      <c r="D92" s="28" t="s">
        <v>69</v>
      </c>
      <c r="E92" s="28" t="s">
        <v>8</v>
      </c>
      <c r="F92" s="28" t="s">
        <v>4</v>
      </c>
      <c r="G92" s="28" t="s">
        <v>188</v>
      </c>
      <c r="H92" s="28" t="s">
        <v>14</v>
      </c>
      <c r="I92" s="28" t="s">
        <v>9</v>
      </c>
      <c r="J92" s="28" t="s">
        <v>11</v>
      </c>
      <c r="K92" s="28" t="s">
        <v>15</v>
      </c>
      <c r="L92" s="28" t="s">
        <v>10</v>
      </c>
      <c r="M92" s="28" t="s">
        <v>126</v>
      </c>
      <c r="N92" s="28" t="s">
        <v>7</v>
      </c>
      <c r="O92" s="28" t="s">
        <v>207</v>
      </c>
      <c r="P92" s="28" t="s">
        <v>186</v>
      </c>
      <c r="Q92" s="28" t="s">
        <v>146</v>
      </c>
      <c r="R92" s="28" t="s">
        <v>123</v>
      </c>
      <c r="S92" s="28" t="s">
        <v>1415</v>
      </c>
      <c r="T92" s="28" t="s">
        <v>6</v>
      </c>
      <c r="U92" s="28" t="s">
        <v>187</v>
      </c>
      <c r="V92" s="28" t="s">
        <v>2088</v>
      </c>
      <c r="W92" s="28" t="s">
        <v>2089</v>
      </c>
      <c r="X92" s="28" t="s">
        <v>1940</v>
      </c>
      <c r="Y92" s="12"/>
      <c r="Z92" s="4"/>
    </row>
    <row r="93" ht="17.25" customHeight="1" spans="1:27" x14ac:dyDescent="0.25">
      <c r="A93" s="12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12"/>
      <c r="Z93" s="4"/>
    </row>
    <row r="94" ht="17.25" customHeight="1" spans="1:27" x14ac:dyDescent="0.25">
      <c r="A94" s="67" t="s">
        <v>2090</v>
      </c>
      <c r="B94" s="68"/>
      <c r="C94" s="68"/>
      <c r="D94" s="68"/>
      <c r="E94" s="68"/>
      <c r="F94" s="68"/>
      <c r="G94" s="68"/>
      <c r="H94" s="68"/>
      <c r="I94" s="68"/>
      <c r="J94" s="65"/>
      <c r="K94" s="65"/>
      <c r="L94" s="65"/>
      <c r="M94" s="65"/>
      <c r="N94" s="65"/>
      <c r="O94" s="65"/>
      <c r="P94" s="648" t="s">
        <v>2091</v>
      </c>
      <c r="Q94" s="648"/>
      <c r="R94" s="648"/>
      <c r="S94" s="648"/>
      <c r="T94" s="648"/>
      <c r="U94" s="648"/>
      <c r="V94" s="648"/>
      <c r="W94" s="648"/>
      <c r="X94" s="648"/>
      <c r="Y94" s="649"/>
      <c r="Z94" s="650"/>
    </row>
    <row r="95" ht="17.25" customHeight="1" spans="1:27" x14ac:dyDescent="0.25">
      <c r="A95" s="67" t="s">
        <v>2092</v>
      </c>
      <c r="B95" s="68"/>
      <c r="C95" s="68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13"/>
      <c r="W95" s="65"/>
      <c r="X95" s="65"/>
      <c r="Y95" s="12"/>
      <c r="Z95" s="4"/>
    </row>
    <row r="96" ht="17.25" customHeight="1" spans="1:27" x14ac:dyDescent="0.25">
      <c r="A96" s="247" t="s">
        <v>2093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65"/>
      <c r="Q96" s="65"/>
      <c r="R96" s="65"/>
      <c r="S96" s="65"/>
      <c r="T96" s="65"/>
      <c r="U96" s="65"/>
      <c r="V96" s="65"/>
      <c r="W96" s="65"/>
      <c r="X96" s="65"/>
      <c r="Y96" s="438"/>
      <c r="Z96" s="42"/>
    </row>
    <row r="97" ht="17.25" customHeight="1" spans="1:27" x14ac:dyDescent="0.25">
      <c r="A97" s="247" t="s">
        <v>2094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2"/>
      <c r="Z97" s="4"/>
    </row>
    <row r="98" ht="17.25" customHeight="1" spans="1:27" x14ac:dyDescent="0.25">
      <c r="A98" s="247" t="s">
        <v>2095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2"/>
      <c r="Z98" s="4"/>
    </row>
    <row r="99" ht="17.25" customHeight="1" spans="1:27" x14ac:dyDescent="0.25">
      <c r="A99" s="247" t="s">
        <v>2096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2"/>
      <c r="Z99" s="4"/>
    </row>
    <row r="100" ht="17.25" customHeight="1" spans="1:27" x14ac:dyDescent="0.25">
      <c r="A100" s="247" t="s">
        <v>2097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2"/>
      <c r="Z100" s="4"/>
    </row>
    <row r="101" ht="17.25" customHeight="1" spans="1:27" x14ac:dyDescent="0.25">
      <c r="A101" s="247" t="s">
        <v>2098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2"/>
      <c r="Z101" s="4"/>
    </row>
    <row r="102" ht="17.25" customHeight="1" spans="1:27" x14ac:dyDescent="0.25">
      <c r="A102" s="247" t="s">
        <v>2099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2"/>
      <c r="Z102" s="4"/>
    </row>
    <row r="103" ht="17.25" customHeight="1" spans="1:27" x14ac:dyDescent="0.25">
      <c r="A103" s="247" t="s">
        <v>2100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2"/>
      <c r="Z103" s="4"/>
    </row>
    <row r="104" ht="17.25" customHeight="1" spans="1:27" x14ac:dyDescent="0.25">
      <c r="A104" s="247" t="s">
        <v>2101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2"/>
      <c r="Z104" s="4"/>
    </row>
    <row r="105" ht="17.25" customHeight="1" spans="1:27" x14ac:dyDescent="0.2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2"/>
      <c r="Z105" s="4"/>
    </row>
    <row r="106" ht="17.25" customHeight="1" spans="1:27" x14ac:dyDescent="0.2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2"/>
      <c r="Z106" s="4"/>
    </row>
    <row r="107" ht="17.25" customHeight="1" spans="1:27" x14ac:dyDescent="0.25">
      <c r="A107" s="67" t="s">
        <v>2102</v>
      </c>
      <c r="B107" s="68"/>
      <c r="C107" s="68"/>
      <c r="D107" s="68"/>
      <c r="E107" s="68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65"/>
      <c r="W107" s="65"/>
      <c r="X107" s="65"/>
      <c r="Y107" s="12"/>
      <c r="Z107" s="4"/>
    </row>
    <row r="108" ht="17.25" customHeight="1" spans="1:27" x14ac:dyDescent="0.25">
      <c r="A108" s="67" t="s">
        <v>2103</v>
      </c>
      <c r="B108" s="68"/>
      <c r="C108" s="68"/>
      <c r="D108" s="68"/>
      <c r="E108" s="68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65"/>
      <c r="W108" s="65"/>
      <c r="X108" s="65"/>
      <c r="Y108" s="12"/>
      <c r="Z108" s="4"/>
    </row>
    <row r="109" ht="17.25" customHeight="1" spans="1:27" x14ac:dyDescent="0.2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65"/>
      <c r="W109" s="65"/>
      <c r="X109" s="64"/>
      <c r="Y109" s="12"/>
      <c r="Z109" s="4"/>
    </row>
    <row r="110" ht="17.25" customHeight="1" spans="1:27" x14ac:dyDescent="0.2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65"/>
      <c r="W110" s="65"/>
      <c r="X110" s="64"/>
      <c r="Y110" s="12"/>
      <c r="Z110" s="4"/>
    </row>
    <row r="111" spans="1:24" x14ac:dyDescent="0.25">
      <c r="A111" s="24" t="s">
        <v>0</v>
      </c>
      <c r="B111" s="11" t="s">
        <v>12</v>
      </c>
      <c r="C111" s="11" t="s">
        <v>13</v>
      </c>
      <c r="D111" s="11" t="s">
        <v>69</v>
      </c>
      <c r="E111" s="11" t="s">
        <v>8</v>
      </c>
      <c r="F111" s="11" t="s">
        <v>4</v>
      </c>
      <c r="G111" s="11" t="s">
        <v>188</v>
      </c>
      <c r="H111" s="11" t="s">
        <v>14</v>
      </c>
      <c r="I111" s="11" t="s">
        <v>9</v>
      </c>
      <c r="J111" s="11" t="s">
        <v>11</v>
      </c>
      <c r="K111" s="11" t="s">
        <v>15</v>
      </c>
      <c r="L111" s="11" t="s">
        <v>10</v>
      </c>
      <c r="M111" s="11" t="s">
        <v>126</v>
      </c>
      <c r="N111" s="11" t="s">
        <v>7</v>
      </c>
      <c r="O111" s="11" t="s">
        <v>207</v>
      </c>
      <c r="P111" s="11" t="s">
        <v>186</v>
      </c>
      <c r="Q111" s="11" t="s">
        <v>146</v>
      </c>
      <c r="R111" s="11" t="s">
        <v>123</v>
      </c>
      <c r="S111" s="11" t="s">
        <v>1415</v>
      </c>
      <c r="T111" s="11" t="s">
        <v>6</v>
      </c>
      <c r="U111" s="11" t="s">
        <v>187</v>
      </c>
      <c r="V111" s="2" t="s">
        <v>2088</v>
      </c>
      <c r="W111" s="2" t="s">
        <v>2089</v>
      </c>
      <c r="X111" s="2" t="s">
        <v>1940</v>
      </c>
    </row>
    <row r="112" spans="1:25" x14ac:dyDescent="0.25">
      <c r="A112" s="24" t="s">
        <v>3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2">
        <v>0</v>
      </c>
      <c r="W112" s="2">
        <v>0</v>
      </c>
      <c r="X112" s="2">
        <v>0</v>
      </c>
      <c r="Y112" s="24">
        <v>0</v>
      </c>
    </row>
    <row r="113" spans="1:24" x14ac:dyDescent="0.25">
      <c r="A113" s="24"/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7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2">
        <v>0</v>
      </c>
      <c r="W113" s="2">
        <v>0</v>
      </c>
      <c r="X113" s="2">
        <v>0</v>
      </c>
    </row>
    <row r="114" spans="1:24" x14ac:dyDescent="0.25">
      <c r="A114" s="24"/>
      <c r="B114" s="11">
        <v>2</v>
      </c>
      <c r="C114" s="11">
        <v>33</v>
      </c>
      <c r="D114" s="11">
        <v>23</v>
      </c>
      <c r="E114" s="11">
        <v>23</v>
      </c>
      <c r="F114" s="11">
        <v>0</v>
      </c>
      <c r="G114" s="11">
        <v>0</v>
      </c>
      <c r="H114" s="11">
        <v>0</v>
      </c>
      <c r="I114" s="11">
        <v>9</v>
      </c>
      <c r="J114" s="11">
        <v>0</v>
      </c>
      <c r="K114" s="11">
        <v>3</v>
      </c>
      <c r="L114" s="11">
        <v>1</v>
      </c>
      <c r="M114" s="11">
        <v>0</v>
      </c>
      <c r="N114" s="11">
        <v>10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2">
        <v>0</v>
      </c>
      <c r="W114" s="2">
        <v>0</v>
      </c>
      <c r="X114" s="2">
        <v>0</v>
      </c>
    </row>
    <row r="115" spans="1:24" x14ac:dyDescent="0.25">
      <c r="A115" s="24"/>
      <c r="B115" s="11">
        <v>0</v>
      </c>
      <c r="C115" s="11">
        <v>0</v>
      </c>
      <c r="D115" s="11">
        <v>0</v>
      </c>
      <c r="E115" s="11">
        <v>0</v>
      </c>
      <c r="F115" s="11">
        <v>4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9</v>
      </c>
      <c r="Q115" s="11">
        <v>0</v>
      </c>
      <c r="R115" s="11">
        <v>0</v>
      </c>
      <c r="S115" s="11">
        <v>0</v>
      </c>
      <c r="T115" s="11">
        <v>10</v>
      </c>
      <c r="U115" s="11">
        <v>3</v>
      </c>
      <c r="V115" s="2">
        <v>85</v>
      </c>
      <c r="W115" s="2">
        <v>0</v>
      </c>
      <c r="X115" s="2">
        <v>0</v>
      </c>
    </row>
    <row r="116" spans="1:24" x14ac:dyDescent="0.25">
      <c r="A116" s="24"/>
      <c r="B116" s="11">
        <v>100</v>
      </c>
      <c r="C116" s="11">
        <v>100</v>
      </c>
      <c r="D116" s="11">
        <v>85</v>
      </c>
      <c r="E116" s="11">
        <v>92</v>
      </c>
      <c r="F116" s="11">
        <v>30</v>
      </c>
      <c r="G116" s="11">
        <v>5</v>
      </c>
      <c r="H116" s="11">
        <v>10</v>
      </c>
      <c r="I116" s="11">
        <v>20</v>
      </c>
      <c r="J116" s="11">
        <v>20</v>
      </c>
      <c r="K116" s="11">
        <v>25</v>
      </c>
      <c r="L116" s="11">
        <v>15</v>
      </c>
      <c r="M116" s="11">
        <v>15</v>
      </c>
      <c r="N116" s="11">
        <v>30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2">
        <v>0</v>
      </c>
      <c r="W116" s="2">
        <v>0</v>
      </c>
      <c r="X116" s="2">
        <v>0</v>
      </c>
    </row>
    <row r="117" spans="1:24" x14ac:dyDescent="0.25">
      <c r="A117" s="24"/>
      <c r="B117" s="11">
        <v>0</v>
      </c>
      <c r="C117" s="11">
        <v>100</v>
      </c>
      <c r="D117" s="11">
        <v>85</v>
      </c>
      <c r="E117" s="11">
        <v>100</v>
      </c>
      <c r="F117" s="11">
        <v>18</v>
      </c>
      <c r="G117" s="11">
        <v>10</v>
      </c>
      <c r="H117" s="11">
        <v>0</v>
      </c>
      <c r="I117" s="11">
        <v>30</v>
      </c>
      <c r="J117" s="11">
        <v>30</v>
      </c>
      <c r="K117" s="11">
        <v>0</v>
      </c>
      <c r="L117" s="11">
        <v>0</v>
      </c>
      <c r="M117" s="11">
        <v>19</v>
      </c>
      <c r="N117" s="11">
        <v>18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2">
        <v>0</v>
      </c>
      <c r="W117" s="2">
        <v>0</v>
      </c>
      <c r="X117" s="2">
        <v>0</v>
      </c>
    </row>
    <row r="118" spans="1:24" x14ac:dyDescent="0.25">
      <c r="A118" s="24"/>
      <c r="B118" s="11">
        <v>60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15</v>
      </c>
      <c r="I118" s="11">
        <v>0</v>
      </c>
      <c r="J118" s="11">
        <v>0</v>
      </c>
      <c r="K118" s="11">
        <v>30</v>
      </c>
      <c r="L118" s="11">
        <v>20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2">
        <v>0</v>
      </c>
      <c r="W118" s="2">
        <v>0</v>
      </c>
      <c r="X118" s="2">
        <v>0</v>
      </c>
    </row>
    <row r="119" spans="1:24" x14ac:dyDescent="0.25">
      <c r="A119" s="24"/>
      <c r="B119" s="11">
        <v>0</v>
      </c>
      <c r="C119" s="11">
        <v>184</v>
      </c>
      <c r="D119" s="11">
        <v>22</v>
      </c>
      <c r="E119" s="11">
        <v>0</v>
      </c>
      <c r="F119" s="11">
        <v>0</v>
      </c>
      <c r="G119" s="11">
        <v>10</v>
      </c>
      <c r="H119" s="11">
        <v>90</v>
      </c>
      <c r="I119" s="11">
        <v>78</v>
      </c>
      <c r="J119" s="11">
        <v>14</v>
      </c>
      <c r="K119" s="11">
        <v>0</v>
      </c>
      <c r="L119" s="11">
        <v>0</v>
      </c>
      <c r="M119" s="11">
        <v>30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2">
        <v>0</v>
      </c>
      <c r="W119" s="2">
        <v>0</v>
      </c>
      <c r="X119" s="2">
        <v>0</v>
      </c>
    </row>
    <row r="120" spans="1:24" x14ac:dyDescent="0.25">
      <c r="A120" s="24"/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23</v>
      </c>
      <c r="H120" s="11">
        <v>52</v>
      </c>
      <c r="I120" s="11">
        <v>0</v>
      </c>
      <c r="J120" s="11">
        <v>0</v>
      </c>
      <c r="K120" s="11">
        <v>25</v>
      </c>
      <c r="L120" s="11">
        <v>73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2">
        <v>0</v>
      </c>
      <c r="W120" s="2">
        <v>0</v>
      </c>
      <c r="X120" s="2">
        <v>0</v>
      </c>
    </row>
    <row r="121" spans="1:24" x14ac:dyDescent="0.25">
      <c r="A121" s="24"/>
      <c r="B121" s="11">
        <v>50</v>
      </c>
      <c r="C121" s="11">
        <v>100</v>
      </c>
      <c r="D121" s="11">
        <v>150</v>
      </c>
      <c r="E121" s="11">
        <v>150</v>
      </c>
      <c r="F121" s="11">
        <v>0</v>
      </c>
      <c r="G121" s="11">
        <v>0</v>
      </c>
      <c r="H121" s="11">
        <v>0</v>
      </c>
      <c r="I121" s="11">
        <v>98</v>
      </c>
      <c r="J121" s="11">
        <v>100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2">
        <v>0</v>
      </c>
      <c r="W121" s="2">
        <v>0</v>
      </c>
      <c r="X121" s="2">
        <v>0</v>
      </c>
    </row>
    <row r="122" spans="1:24" x14ac:dyDescent="0.25">
      <c r="A122" s="24"/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25</v>
      </c>
      <c r="I122" s="11">
        <v>0</v>
      </c>
      <c r="J122" s="11">
        <v>0</v>
      </c>
      <c r="K122" s="11">
        <v>0</v>
      </c>
      <c r="L122" s="11">
        <v>52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2">
        <v>0</v>
      </c>
      <c r="W122" s="2">
        <v>0</v>
      </c>
      <c r="X122" s="2">
        <v>0</v>
      </c>
    </row>
    <row r="123" spans="1:24" x14ac:dyDescent="0.25">
      <c r="A123" s="24"/>
      <c r="B123" s="11">
        <v>300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50</v>
      </c>
      <c r="J123" s="11">
        <v>50</v>
      </c>
      <c r="K123" s="11">
        <v>50</v>
      </c>
      <c r="L123" s="11">
        <v>0</v>
      </c>
      <c r="M123" s="11">
        <v>0</v>
      </c>
      <c r="N123" s="11">
        <v>0</v>
      </c>
      <c r="O123" s="11">
        <v>200</v>
      </c>
      <c r="P123" s="11">
        <v>50</v>
      </c>
      <c r="Q123" s="11">
        <v>30</v>
      </c>
      <c r="R123" s="11">
        <v>0</v>
      </c>
      <c r="S123" s="11">
        <v>0</v>
      </c>
      <c r="T123" s="11">
        <v>0</v>
      </c>
      <c r="U123" s="11">
        <v>0</v>
      </c>
      <c r="V123" s="2">
        <v>0</v>
      </c>
      <c r="W123" s="2">
        <v>0</v>
      </c>
      <c r="X123" s="2">
        <v>0</v>
      </c>
    </row>
    <row r="124" spans="1:24" x14ac:dyDescent="0.25">
      <c r="A124" s="24"/>
      <c r="B124" s="11">
        <v>150</v>
      </c>
      <c r="C124" s="11">
        <v>200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30</v>
      </c>
      <c r="L124" s="11">
        <v>75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2">
        <v>0</v>
      </c>
      <c r="W124" s="2">
        <v>0</v>
      </c>
      <c r="X124" s="2">
        <v>0</v>
      </c>
    </row>
    <row r="125" spans="1:24" x14ac:dyDescent="0.25">
      <c r="A125" s="24"/>
      <c r="B125" s="11">
        <v>0</v>
      </c>
      <c r="C125" s="11">
        <v>0</v>
      </c>
      <c r="D125" s="11">
        <v>109</v>
      </c>
      <c r="E125" s="11">
        <v>190</v>
      </c>
      <c r="F125" s="11">
        <v>88</v>
      </c>
      <c r="G125" s="11">
        <v>9</v>
      </c>
      <c r="H125" s="11">
        <v>100</v>
      </c>
      <c r="I125" s="11">
        <v>70</v>
      </c>
      <c r="J125" s="11">
        <v>50</v>
      </c>
      <c r="K125" s="11">
        <v>0</v>
      </c>
      <c r="L125" s="11">
        <v>0</v>
      </c>
      <c r="M125" s="11">
        <v>0</v>
      </c>
      <c r="N125" s="11">
        <v>30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2">
        <v>0</v>
      </c>
      <c r="W125" s="2">
        <v>0</v>
      </c>
      <c r="X125" s="2">
        <v>0</v>
      </c>
    </row>
    <row r="126" spans="1:24" x14ac:dyDescent="0.25">
      <c r="A126" s="24"/>
      <c r="B126" s="11">
        <v>0</v>
      </c>
      <c r="C126" s="11">
        <v>0</v>
      </c>
      <c r="D126" s="11">
        <v>126</v>
      </c>
      <c r="E126" s="11">
        <v>0</v>
      </c>
      <c r="F126" s="11">
        <v>0</v>
      </c>
      <c r="G126" s="11">
        <v>35</v>
      </c>
      <c r="H126" s="11">
        <v>92</v>
      </c>
      <c r="I126" s="11">
        <v>0</v>
      </c>
      <c r="J126" s="11">
        <v>0</v>
      </c>
      <c r="K126" s="11">
        <v>40</v>
      </c>
      <c r="L126" s="11">
        <v>30</v>
      </c>
      <c r="M126" s="11">
        <v>0</v>
      </c>
      <c r="N126" s="11">
        <v>0</v>
      </c>
      <c r="O126" s="11">
        <v>0</v>
      </c>
      <c r="P126" s="11">
        <v>48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2">
        <v>0</v>
      </c>
      <c r="W126" s="2">
        <v>0</v>
      </c>
      <c r="X126" s="2">
        <v>0</v>
      </c>
    </row>
    <row r="127" spans="1:24" x14ac:dyDescent="0.25">
      <c r="A127" s="24"/>
      <c r="B127" s="11">
        <v>0</v>
      </c>
      <c r="C127" s="11">
        <v>560</v>
      </c>
      <c r="D127" s="11">
        <v>0</v>
      </c>
      <c r="E127" s="11">
        <v>210</v>
      </c>
      <c r="F127" s="11">
        <v>0</v>
      </c>
      <c r="G127" s="11">
        <v>40</v>
      </c>
      <c r="H127" s="11">
        <v>0</v>
      </c>
      <c r="I127" s="11">
        <v>58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50</v>
      </c>
      <c r="S127" s="11">
        <v>100</v>
      </c>
      <c r="T127" s="11">
        <v>0</v>
      </c>
      <c r="U127" s="11">
        <v>0</v>
      </c>
      <c r="V127" s="2">
        <v>0</v>
      </c>
      <c r="W127" s="2">
        <v>0</v>
      </c>
      <c r="X127" s="2">
        <v>0</v>
      </c>
    </row>
    <row r="128" spans="1:24" x14ac:dyDescent="0.25">
      <c r="A128" s="24"/>
      <c r="B128" s="11">
        <v>400</v>
      </c>
      <c r="C128" s="11">
        <v>300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100</v>
      </c>
      <c r="P128" s="11">
        <v>50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2">
        <v>0</v>
      </c>
      <c r="W128" s="2">
        <v>0</v>
      </c>
      <c r="X128" s="2">
        <v>0</v>
      </c>
    </row>
    <row r="129" spans="1:24" x14ac:dyDescent="0.25">
      <c r="A129" s="24"/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100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2">
        <v>0</v>
      </c>
      <c r="W129" s="2">
        <v>0</v>
      </c>
      <c r="X129" s="2">
        <v>0</v>
      </c>
    </row>
    <row r="130" spans="1:24" x14ac:dyDescent="0.25">
      <c r="A130" s="24"/>
      <c r="B130" s="11">
        <v>0</v>
      </c>
      <c r="C130" s="11">
        <v>120</v>
      </c>
      <c r="D130" s="11">
        <v>150</v>
      </c>
      <c r="E130" s="11">
        <v>150</v>
      </c>
      <c r="F130" s="11">
        <v>48</v>
      </c>
      <c r="G130" s="11">
        <v>15</v>
      </c>
      <c r="H130" s="11">
        <v>110</v>
      </c>
      <c r="I130" s="11">
        <v>0</v>
      </c>
      <c r="J130" s="11">
        <v>0</v>
      </c>
      <c r="K130" s="11">
        <v>50</v>
      </c>
      <c r="L130" s="11">
        <v>50</v>
      </c>
      <c r="M130" s="11">
        <v>0</v>
      </c>
      <c r="N130" s="11">
        <v>50</v>
      </c>
      <c r="O130" s="11">
        <v>0</v>
      </c>
      <c r="P130" s="11">
        <v>50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2">
        <v>0</v>
      </c>
      <c r="W130" s="2">
        <v>0</v>
      </c>
      <c r="X130" s="2">
        <v>0</v>
      </c>
    </row>
    <row r="131" spans="1:24" x14ac:dyDescent="0.25">
      <c r="A131" s="24"/>
      <c r="B131" s="11">
        <v>500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2">
        <v>0</v>
      </c>
      <c r="W131" s="2">
        <v>0</v>
      </c>
      <c r="X131" s="2">
        <v>0</v>
      </c>
    </row>
    <row r="132" spans="1:24" x14ac:dyDescent="0.25">
      <c r="A132" s="24"/>
      <c r="B132" s="11">
        <v>0</v>
      </c>
      <c r="C132" s="11">
        <v>100</v>
      </c>
      <c r="D132" s="11">
        <v>90</v>
      </c>
      <c r="E132" s="11">
        <v>100</v>
      </c>
      <c r="F132" s="11">
        <v>0</v>
      </c>
      <c r="G132" s="11">
        <v>14</v>
      </c>
      <c r="H132" s="11">
        <v>50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2">
        <v>0</v>
      </c>
      <c r="W132" s="2">
        <v>0</v>
      </c>
      <c r="X132" s="2">
        <v>0</v>
      </c>
    </row>
    <row r="133" spans="1:24" x14ac:dyDescent="0.25">
      <c r="A133" s="24"/>
      <c r="B133" s="11">
        <v>0</v>
      </c>
      <c r="C133" s="11">
        <v>180</v>
      </c>
      <c r="D133" s="11">
        <v>0</v>
      </c>
      <c r="E133" s="11">
        <v>0</v>
      </c>
      <c r="F133" s="11">
        <v>0</v>
      </c>
      <c r="G133" s="11">
        <v>21</v>
      </c>
      <c r="H133" s="11">
        <v>90</v>
      </c>
      <c r="I133" s="11">
        <v>50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2">
        <v>0</v>
      </c>
      <c r="W133" s="2">
        <v>0</v>
      </c>
      <c r="X133" s="2">
        <v>0</v>
      </c>
    </row>
    <row r="134" spans="1:24" x14ac:dyDescent="0.25">
      <c r="A134" s="24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200</v>
      </c>
      <c r="K134" s="11">
        <v>0</v>
      </c>
      <c r="L134" s="11">
        <v>0</v>
      </c>
      <c r="M134" s="11">
        <v>0</v>
      </c>
      <c r="N134" s="11">
        <v>50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2">
        <v>0</v>
      </c>
      <c r="W134" s="2">
        <v>0</v>
      </c>
      <c r="X134" s="2">
        <v>0</v>
      </c>
    </row>
    <row r="135" spans="1:24" x14ac:dyDescent="0.25">
      <c r="A135" s="24"/>
      <c r="B135" s="11">
        <v>300</v>
      </c>
      <c r="C135" s="11">
        <v>0</v>
      </c>
      <c r="D135" s="11">
        <v>60</v>
      </c>
      <c r="E135" s="11">
        <v>0</v>
      </c>
      <c r="F135" s="11">
        <v>100</v>
      </c>
      <c r="G135" s="11">
        <v>0</v>
      </c>
      <c r="H135" s="11">
        <v>0</v>
      </c>
      <c r="I135" s="11">
        <v>0</v>
      </c>
      <c r="J135" s="11">
        <v>0</v>
      </c>
      <c r="K135" s="11">
        <v>50</v>
      </c>
      <c r="L135" s="11">
        <v>0</v>
      </c>
      <c r="M135" s="11">
        <v>0</v>
      </c>
      <c r="N135" s="11">
        <v>0</v>
      </c>
      <c r="O135" s="11">
        <v>0</v>
      </c>
      <c r="P135" s="11">
        <v>50</v>
      </c>
      <c r="Q135" s="11">
        <v>0</v>
      </c>
      <c r="R135" s="11">
        <v>30</v>
      </c>
      <c r="S135" s="11">
        <v>0</v>
      </c>
      <c r="T135" s="11">
        <v>0</v>
      </c>
      <c r="U135" s="11">
        <v>0</v>
      </c>
      <c r="V135" s="2">
        <v>0</v>
      </c>
      <c r="W135" s="2">
        <v>0</v>
      </c>
      <c r="X135" s="2">
        <v>0</v>
      </c>
    </row>
    <row r="136" spans="1:24" x14ac:dyDescent="0.25">
      <c r="A136" s="24"/>
      <c r="B136" s="11">
        <v>0</v>
      </c>
      <c r="C136" s="11">
        <v>0</v>
      </c>
      <c r="D136" s="11">
        <v>0</v>
      </c>
      <c r="E136" s="11">
        <v>100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100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2">
        <v>0</v>
      </c>
      <c r="W136" s="2">
        <v>0</v>
      </c>
      <c r="X136" s="2">
        <v>0</v>
      </c>
    </row>
    <row r="137" spans="1:24" x14ac:dyDescent="0.25">
      <c r="A137" s="24"/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70</v>
      </c>
      <c r="N137" s="11">
        <v>110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2">
        <v>0</v>
      </c>
      <c r="W137" s="2">
        <v>0</v>
      </c>
      <c r="X137" s="2">
        <v>0</v>
      </c>
    </row>
    <row r="138" spans="1:24" x14ac:dyDescent="0.25">
      <c r="A138" s="24"/>
      <c r="B138" s="11">
        <v>0</v>
      </c>
      <c r="C138" s="11">
        <v>0</v>
      </c>
      <c r="D138" s="11">
        <v>50</v>
      </c>
      <c r="E138" s="11">
        <v>200</v>
      </c>
      <c r="F138" s="11">
        <v>320</v>
      </c>
      <c r="G138" s="11">
        <v>20</v>
      </c>
      <c r="H138" s="11">
        <v>0</v>
      </c>
      <c r="I138" s="11">
        <v>100</v>
      </c>
      <c r="J138" s="11">
        <v>130</v>
      </c>
      <c r="K138" s="11">
        <v>0</v>
      </c>
      <c r="L138" s="11">
        <v>120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90</v>
      </c>
      <c r="U138" s="11">
        <v>0</v>
      </c>
      <c r="V138" s="2">
        <v>0</v>
      </c>
      <c r="W138" s="2">
        <v>0</v>
      </c>
      <c r="X138" s="2">
        <v>0</v>
      </c>
    </row>
    <row r="139" spans="1:24" x14ac:dyDescent="0.25">
      <c r="A139" s="24"/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100</v>
      </c>
      <c r="J139" s="11">
        <v>100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2">
        <v>0</v>
      </c>
      <c r="W139" s="2">
        <v>0</v>
      </c>
      <c r="X139" s="2">
        <v>0</v>
      </c>
    </row>
    <row r="140" spans="1:24" x14ac:dyDescent="0.25">
      <c r="A140" s="24"/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-164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2">
        <v>0</v>
      </c>
      <c r="W140" s="2">
        <v>0</v>
      </c>
      <c r="X140" s="2">
        <v>0</v>
      </c>
    </row>
    <row r="141" spans="1:24" x14ac:dyDescent="0.25">
      <c r="A141" s="24"/>
      <c r="B141" s="11">
        <v>0</v>
      </c>
      <c r="C141" s="11">
        <v>300</v>
      </c>
      <c r="D141" s="11">
        <v>84</v>
      </c>
      <c r="E141" s="11">
        <v>200</v>
      </c>
      <c r="F141" s="11">
        <v>0</v>
      </c>
      <c r="G141" s="11">
        <v>0</v>
      </c>
      <c r="H141" s="11">
        <v>0</v>
      </c>
      <c r="I141" s="11">
        <v>150</v>
      </c>
      <c r="J141" s="11">
        <v>100</v>
      </c>
      <c r="K141" s="11">
        <v>50</v>
      </c>
      <c r="L141" s="11">
        <v>0</v>
      </c>
      <c r="M141" s="11">
        <v>0</v>
      </c>
      <c r="N141" s="11">
        <v>40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2">
        <v>0</v>
      </c>
      <c r="W141" s="2">
        <v>0</v>
      </c>
      <c r="X141" s="2">
        <v>0</v>
      </c>
    </row>
    <row r="142" spans="1:24" x14ac:dyDescent="0.25">
      <c r="A142" s="24"/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-105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2">
        <v>0</v>
      </c>
      <c r="W142" s="2">
        <v>0</v>
      </c>
      <c r="X142" s="2">
        <v>0</v>
      </c>
    </row>
    <row r="143" spans="1:24" x14ac:dyDescent="0.25">
      <c r="A143" s="24"/>
      <c r="B143" s="11">
        <v>0</v>
      </c>
      <c r="C143" s="11">
        <v>0</v>
      </c>
      <c r="D143" s="11">
        <v>16</v>
      </c>
      <c r="E143" s="11">
        <v>100</v>
      </c>
      <c r="F143" s="11">
        <v>0</v>
      </c>
      <c r="G143" s="11">
        <v>0</v>
      </c>
      <c r="H143" s="11">
        <v>0</v>
      </c>
      <c r="I143" s="11">
        <v>0</v>
      </c>
      <c r="J143" s="11">
        <v>200</v>
      </c>
      <c r="K143" s="11">
        <v>0</v>
      </c>
      <c r="L143" s="11">
        <v>0</v>
      </c>
      <c r="M143" s="11">
        <v>0</v>
      </c>
      <c r="N143" s="11">
        <v>60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2">
        <v>0</v>
      </c>
      <c r="W143" s="2">
        <v>0</v>
      </c>
      <c r="X143" s="2">
        <v>0</v>
      </c>
    </row>
    <row r="144" spans="1:24" x14ac:dyDescent="0.25">
      <c r="A144" s="24"/>
      <c r="B144" s="11">
        <v>300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30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2">
        <v>0</v>
      </c>
      <c r="W144" s="2">
        <v>0</v>
      </c>
      <c r="X144" s="2">
        <v>300</v>
      </c>
    </row>
    <row r="145" spans="1:24" x14ac:dyDescent="0.25">
      <c r="A145" s="24"/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200</v>
      </c>
      <c r="K145" s="11">
        <v>30</v>
      </c>
      <c r="L145" s="11">
        <v>0</v>
      </c>
      <c r="M145" s="11">
        <v>0</v>
      </c>
      <c r="N145" s="11">
        <v>0</v>
      </c>
      <c r="O145" s="11">
        <v>0</v>
      </c>
      <c r="P145" s="11">
        <v>50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2">
        <v>0</v>
      </c>
      <c r="W145" s="2">
        <v>0</v>
      </c>
      <c r="X145" s="2">
        <v>60</v>
      </c>
    </row>
    <row r="146" spans="1:24" x14ac:dyDescent="0.25">
      <c r="A146" s="24"/>
      <c r="B146" s="11">
        <v>0</v>
      </c>
      <c r="C146" s="11">
        <v>-10</v>
      </c>
      <c r="D146" s="11">
        <v>-30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-40</v>
      </c>
      <c r="S146" s="11">
        <v>0</v>
      </c>
      <c r="T146" s="11">
        <v>0</v>
      </c>
      <c r="U146" s="11">
        <v>0</v>
      </c>
      <c r="V146" s="2">
        <v>0</v>
      </c>
      <c r="W146" s="2">
        <v>0</v>
      </c>
      <c r="X146" s="2">
        <v>-63</v>
      </c>
    </row>
    <row r="147" spans="1:24" x14ac:dyDescent="0.25">
      <c r="A147" s="24"/>
      <c r="B147" s="11">
        <v>0</v>
      </c>
      <c r="C147" s="11">
        <v>0</v>
      </c>
      <c r="D147" s="11">
        <v>-57</v>
      </c>
      <c r="E147" s="11">
        <v>-130</v>
      </c>
      <c r="F147" s="11">
        <v>0</v>
      </c>
      <c r="G147" s="11">
        <v>0</v>
      </c>
      <c r="H147" s="11">
        <v>0</v>
      </c>
      <c r="I147" s="11">
        <v>0</v>
      </c>
      <c r="J147" s="11">
        <v>-150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-21</v>
      </c>
      <c r="S147" s="11">
        <v>0</v>
      </c>
      <c r="T147" s="11">
        <v>-28</v>
      </c>
      <c r="U147" s="11">
        <v>0</v>
      </c>
      <c r="V147" s="2">
        <v>0</v>
      </c>
      <c r="W147" s="2">
        <v>0</v>
      </c>
      <c r="X147" s="2">
        <v>0</v>
      </c>
    </row>
    <row r="148" spans="1:24" x14ac:dyDescent="0.25">
      <c r="A148" s="24"/>
      <c r="B148" s="11">
        <v>-140</v>
      </c>
      <c r="C148" s="11">
        <v>0</v>
      </c>
      <c r="D148" s="11">
        <v>-69</v>
      </c>
      <c r="E148" s="11">
        <v>-54</v>
      </c>
      <c r="F148" s="11">
        <v>-12</v>
      </c>
      <c r="G148" s="11">
        <v>0</v>
      </c>
      <c r="H148" s="11">
        <v>-14</v>
      </c>
      <c r="I148" s="11">
        <v>0</v>
      </c>
      <c r="J148" s="11">
        <v>0</v>
      </c>
      <c r="K148" s="11">
        <v>-23</v>
      </c>
      <c r="L148" s="11">
        <v>-39</v>
      </c>
      <c r="M148" s="11">
        <v>-8</v>
      </c>
      <c r="N148" s="11">
        <v>-3</v>
      </c>
      <c r="O148" s="11">
        <v>-13</v>
      </c>
      <c r="P148" s="11">
        <v>-5</v>
      </c>
      <c r="Q148" s="11">
        <v>-7</v>
      </c>
      <c r="R148" s="11">
        <v>-1</v>
      </c>
      <c r="S148" s="11">
        <v>-3</v>
      </c>
      <c r="T148" s="11">
        <v>-10</v>
      </c>
      <c r="U148" s="11">
        <v>0</v>
      </c>
      <c r="V148" s="2">
        <v>0</v>
      </c>
      <c r="W148" s="2">
        <v>0</v>
      </c>
      <c r="X148" s="2">
        <v>-47</v>
      </c>
    </row>
    <row r="149" spans="1:24" x14ac:dyDescent="0.25">
      <c r="A149" s="24"/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-175</v>
      </c>
      <c r="J149" s="11">
        <v>-100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2">
        <v>0</v>
      </c>
      <c r="W149" s="2">
        <v>0</v>
      </c>
      <c r="X149" s="2">
        <v>-82</v>
      </c>
    </row>
    <row r="150" spans="1:24" x14ac:dyDescent="0.25">
      <c r="A150" s="24"/>
      <c r="B150" s="11">
        <v>0</v>
      </c>
      <c r="C150" s="11">
        <v>0</v>
      </c>
      <c r="D150" s="11">
        <v>0</v>
      </c>
      <c r="E150" s="11">
        <v>-144</v>
      </c>
      <c r="F150" s="11">
        <v>0</v>
      </c>
      <c r="G150" s="11">
        <v>0</v>
      </c>
      <c r="H150" s="11">
        <v>0</v>
      </c>
      <c r="I150" s="11">
        <v>0</v>
      </c>
      <c r="J150" s="11">
        <v>-200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2">
        <v>0</v>
      </c>
      <c r="W150" s="2">
        <v>0</v>
      </c>
      <c r="X150" s="2">
        <v>-90</v>
      </c>
    </row>
    <row r="151" spans="1:24" x14ac:dyDescent="0.25">
      <c r="A151" s="24"/>
      <c r="B151" s="11">
        <v>-50</v>
      </c>
      <c r="C151" s="11">
        <v>0</v>
      </c>
      <c r="D151" s="11">
        <v>0</v>
      </c>
      <c r="E151" s="11">
        <v>-100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2">
        <v>0</v>
      </c>
      <c r="W151" s="2">
        <v>0</v>
      </c>
      <c r="X151" s="2">
        <v>0</v>
      </c>
    </row>
    <row r="152" spans="1:24" x14ac:dyDescent="0.25">
      <c r="A152" s="24"/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-15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2">
        <v>0</v>
      </c>
      <c r="W152" s="2">
        <v>0</v>
      </c>
      <c r="X152" s="2">
        <v>0</v>
      </c>
    </row>
    <row r="153" spans="1:24" x14ac:dyDescent="0.25">
      <c r="A153" s="24"/>
      <c r="B153" s="11">
        <v>-50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2">
        <v>0</v>
      </c>
      <c r="W153" s="2">
        <v>0</v>
      </c>
      <c r="X153" s="2">
        <v>0</v>
      </c>
    </row>
    <row r="154" spans="1:24" x14ac:dyDescent="0.25">
      <c r="A154" s="24"/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-50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2">
        <v>0</v>
      </c>
      <c r="W154" s="2">
        <v>0</v>
      </c>
      <c r="X154" s="2">
        <v>0</v>
      </c>
    </row>
    <row r="155" spans="1:24" x14ac:dyDescent="0.25">
      <c r="A155" s="24"/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-339</v>
      </c>
      <c r="K155" s="11">
        <v>-26</v>
      </c>
      <c r="L155" s="11">
        <v>0</v>
      </c>
      <c r="M155" s="11">
        <v>-72</v>
      </c>
      <c r="N155" s="11">
        <v>0</v>
      </c>
      <c r="O155" s="11">
        <v>0</v>
      </c>
      <c r="P155" s="11">
        <v>-9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2">
        <v>0</v>
      </c>
      <c r="W155" s="2">
        <v>0</v>
      </c>
      <c r="X155" s="2">
        <v>0</v>
      </c>
    </row>
    <row r="156" spans="1:24" x14ac:dyDescent="0.25">
      <c r="A156" s="24"/>
      <c r="B156" s="11">
        <v>-187</v>
      </c>
      <c r="C156" s="11">
        <v>0</v>
      </c>
      <c r="D156" s="11">
        <v>-84</v>
      </c>
      <c r="E156" s="11">
        <v>0</v>
      </c>
      <c r="F156" s="11">
        <v>-181</v>
      </c>
      <c r="G156" s="11">
        <v>-5</v>
      </c>
      <c r="H156" s="11">
        <v>0</v>
      </c>
      <c r="I156" s="11">
        <v>-200</v>
      </c>
      <c r="J156" s="11">
        <v>0</v>
      </c>
      <c r="K156" s="11">
        <v>0</v>
      </c>
      <c r="L156" s="11">
        <v>0</v>
      </c>
      <c r="M156" s="11">
        <v>0</v>
      </c>
      <c r="N156" s="11">
        <v>-16</v>
      </c>
      <c r="O156" s="11">
        <v>-47</v>
      </c>
      <c r="P156" s="11">
        <v>0</v>
      </c>
      <c r="Q156" s="11">
        <v>0</v>
      </c>
      <c r="R156" s="11">
        <v>-2</v>
      </c>
      <c r="S156" s="11">
        <v>-20</v>
      </c>
      <c r="T156" s="11">
        <v>0</v>
      </c>
      <c r="U156" s="11">
        <v>0</v>
      </c>
      <c r="V156" s="2">
        <v>0</v>
      </c>
      <c r="W156" s="2">
        <v>0</v>
      </c>
      <c r="X156" s="2">
        <v>0</v>
      </c>
    </row>
    <row r="157" spans="1:24" x14ac:dyDescent="0.25">
      <c r="A157" s="24"/>
      <c r="B157" s="11">
        <v>0</v>
      </c>
      <c r="C157" s="11">
        <v>-67</v>
      </c>
      <c r="D157" s="11">
        <v>-92</v>
      </c>
      <c r="E157" s="11">
        <v>-95</v>
      </c>
      <c r="F157" s="11">
        <v>-120</v>
      </c>
      <c r="G157" s="11">
        <v>-20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-30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-12</v>
      </c>
      <c r="T157" s="11">
        <v>-12</v>
      </c>
      <c r="U157" s="11">
        <v>0</v>
      </c>
      <c r="V157" s="2">
        <v>0</v>
      </c>
      <c r="W157" s="2">
        <v>0</v>
      </c>
      <c r="X157" s="2">
        <v>0</v>
      </c>
    </row>
    <row r="158" spans="1:24" x14ac:dyDescent="0.25">
      <c r="A158" s="24"/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-70</v>
      </c>
      <c r="M158" s="11">
        <v>0</v>
      </c>
      <c r="N158" s="11">
        <v>-40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2">
        <v>0</v>
      </c>
      <c r="W158" s="2">
        <v>0</v>
      </c>
      <c r="X158" s="2">
        <v>0</v>
      </c>
    </row>
    <row r="159" spans="1:24" x14ac:dyDescent="0.25">
      <c r="A159" s="24"/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100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2">
        <v>0</v>
      </c>
      <c r="W159" s="2">
        <v>0</v>
      </c>
      <c r="X159" s="2">
        <v>0</v>
      </c>
    </row>
    <row r="160" spans="1:24" x14ac:dyDescent="0.25">
      <c r="A160" s="24"/>
      <c r="B160" s="11">
        <v>-320</v>
      </c>
      <c r="C160" s="11">
        <v>-172</v>
      </c>
      <c r="D160" s="11">
        <v>0</v>
      </c>
      <c r="E160" s="11">
        <v>0</v>
      </c>
      <c r="F160" s="11">
        <v>0</v>
      </c>
      <c r="G160" s="11">
        <v>-43</v>
      </c>
      <c r="H160" s="11">
        <v>0</v>
      </c>
      <c r="I160" s="11">
        <v>0</v>
      </c>
      <c r="J160" s="11">
        <v>0</v>
      </c>
      <c r="K160" s="11">
        <v>-70</v>
      </c>
      <c r="L160" s="11">
        <v>0</v>
      </c>
      <c r="M160" s="11">
        <v>0</v>
      </c>
      <c r="N160" s="11">
        <v>-21</v>
      </c>
      <c r="O160" s="11">
        <v>-45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2">
        <v>0</v>
      </c>
      <c r="W160" s="2">
        <v>0</v>
      </c>
      <c r="X160" s="2">
        <v>0</v>
      </c>
    </row>
    <row r="161" spans="1:24" x14ac:dyDescent="0.25">
      <c r="A161" s="24"/>
      <c r="B161" s="11">
        <v>0</v>
      </c>
      <c r="C161" s="11">
        <v>-5</v>
      </c>
      <c r="D161" s="11">
        <v>0</v>
      </c>
      <c r="E161" s="11">
        <v>-3</v>
      </c>
      <c r="F161" s="11">
        <v>-2</v>
      </c>
      <c r="G161" s="11">
        <v>0</v>
      </c>
      <c r="H161" s="11">
        <v>0</v>
      </c>
      <c r="I161" s="11">
        <v>0</v>
      </c>
      <c r="J161" s="11">
        <v>-6</v>
      </c>
      <c r="K161" s="11">
        <v>0</v>
      </c>
      <c r="L161" s="11">
        <v>-130</v>
      </c>
      <c r="M161" s="11">
        <v>-14</v>
      </c>
      <c r="N161" s="11">
        <v>-4</v>
      </c>
      <c r="O161" s="11">
        <v>0</v>
      </c>
      <c r="P161" s="11">
        <v>0</v>
      </c>
      <c r="Q161" s="11">
        <v>0</v>
      </c>
      <c r="R161" s="11">
        <v>-5</v>
      </c>
      <c r="S161" s="11">
        <v>-3</v>
      </c>
      <c r="T161" s="11">
        <v>0</v>
      </c>
      <c r="U161" s="11">
        <v>0</v>
      </c>
      <c r="V161" s="2">
        <v>0</v>
      </c>
      <c r="W161" s="2">
        <v>0</v>
      </c>
      <c r="X161" s="2">
        <v>-78</v>
      </c>
    </row>
    <row r="162" spans="1:24" x14ac:dyDescent="0.25">
      <c r="A162" s="24"/>
      <c r="B162" s="11">
        <v>0</v>
      </c>
      <c r="C162" s="11">
        <v>-10</v>
      </c>
      <c r="D162" s="11">
        <v>0</v>
      </c>
      <c r="E162" s="11">
        <v>0</v>
      </c>
      <c r="F162" s="11">
        <v>-16</v>
      </c>
      <c r="G162" s="11">
        <v>-10</v>
      </c>
      <c r="H162" s="11">
        <v>0</v>
      </c>
      <c r="I162" s="11">
        <v>-78</v>
      </c>
      <c r="J162" s="11">
        <v>-132</v>
      </c>
      <c r="K162" s="11">
        <v>0</v>
      </c>
      <c r="L162" s="11">
        <v>0</v>
      </c>
      <c r="M162" s="11">
        <v>0</v>
      </c>
      <c r="N162" s="11">
        <v>-82</v>
      </c>
      <c r="O162" s="11">
        <v>0</v>
      </c>
      <c r="P162" s="11">
        <v>0</v>
      </c>
      <c r="Q162" s="11">
        <v>0</v>
      </c>
      <c r="R162" s="11">
        <v>-1</v>
      </c>
      <c r="S162" s="11">
        <v>-7</v>
      </c>
      <c r="T162" s="11">
        <v>0</v>
      </c>
      <c r="U162" s="11">
        <v>0</v>
      </c>
      <c r="V162" s="2">
        <v>0</v>
      </c>
      <c r="W162" s="2">
        <v>0</v>
      </c>
      <c r="X162" s="2">
        <v>0</v>
      </c>
    </row>
    <row r="163" spans="1:24" x14ac:dyDescent="0.25">
      <c r="A163" s="24"/>
      <c r="B163" s="11">
        <v>-318</v>
      </c>
      <c r="C163" s="11">
        <v>-282</v>
      </c>
      <c r="D163" s="11">
        <v>0</v>
      </c>
      <c r="E163" s="11">
        <v>-92</v>
      </c>
      <c r="F163" s="11">
        <v>-127</v>
      </c>
      <c r="G163" s="11">
        <v>-10</v>
      </c>
      <c r="H163" s="11">
        <v>0</v>
      </c>
      <c r="I163" s="11">
        <v>-44</v>
      </c>
      <c r="J163" s="11">
        <v>-4</v>
      </c>
      <c r="K163" s="11">
        <v>-66</v>
      </c>
      <c r="L163" s="11">
        <v>-97</v>
      </c>
      <c r="M163" s="11">
        <v>-1</v>
      </c>
      <c r="N163" s="11">
        <v>-66</v>
      </c>
      <c r="O163" s="11">
        <v>-51</v>
      </c>
      <c r="P163" s="11">
        <v>-63</v>
      </c>
      <c r="Q163" s="11">
        <v>-9</v>
      </c>
      <c r="R163" s="11">
        <v>0</v>
      </c>
      <c r="S163" s="11">
        <v>-22</v>
      </c>
      <c r="T163" s="11">
        <v>0</v>
      </c>
      <c r="U163" s="11">
        <v>0</v>
      </c>
      <c r="V163" s="2">
        <v>0</v>
      </c>
      <c r="W163" s="2">
        <v>0</v>
      </c>
      <c r="X163" s="2">
        <v>0</v>
      </c>
    </row>
    <row r="164" spans="1:24" x14ac:dyDescent="0.25">
      <c r="A164" s="24"/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50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2">
        <v>0</v>
      </c>
      <c r="W164" s="2">
        <v>0</v>
      </c>
      <c r="X164" s="2">
        <v>0</v>
      </c>
    </row>
    <row r="165" spans="1:24" x14ac:dyDescent="0.25">
      <c r="A165" s="24"/>
      <c r="B165" s="11">
        <v>0</v>
      </c>
      <c r="C165" s="11">
        <v>-400</v>
      </c>
      <c r="D165" s="11">
        <v>-67</v>
      </c>
      <c r="E165" s="11">
        <v>-62</v>
      </c>
      <c r="F165" s="11">
        <v>-30</v>
      </c>
      <c r="G165" s="11">
        <v>-20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-32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2">
        <v>0</v>
      </c>
      <c r="W165" s="2">
        <v>0</v>
      </c>
      <c r="X165" s="2">
        <v>0</v>
      </c>
    </row>
    <row r="166" spans="1:24" x14ac:dyDescent="0.25">
      <c r="A166" s="24"/>
      <c r="B166" s="11">
        <v>-49</v>
      </c>
      <c r="C166" s="11">
        <v>-26</v>
      </c>
      <c r="D166" s="11">
        <v>-3</v>
      </c>
      <c r="E166" s="11">
        <v>-22</v>
      </c>
      <c r="F166" s="11">
        <v>-11</v>
      </c>
      <c r="G166" s="11">
        <v>0</v>
      </c>
      <c r="H166" s="11">
        <v>-4</v>
      </c>
      <c r="I166" s="11">
        <v>-7</v>
      </c>
      <c r="J166" s="11">
        <v>-28</v>
      </c>
      <c r="K166" s="11">
        <v>-6</v>
      </c>
      <c r="L166" s="11">
        <v>-17</v>
      </c>
      <c r="M166" s="11">
        <v>-2</v>
      </c>
      <c r="N166" s="11">
        <v>-19</v>
      </c>
      <c r="O166" s="11">
        <v>-12</v>
      </c>
      <c r="P166" s="11">
        <v>-10</v>
      </c>
      <c r="Q166" s="11">
        <v>0</v>
      </c>
      <c r="R166" s="11">
        <v>-2</v>
      </c>
      <c r="S166" s="11">
        <v>-2</v>
      </c>
      <c r="T166" s="11">
        <v>-2</v>
      </c>
      <c r="U166" s="11">
        <v>0</v>
      </c>
      <c r="V166" s="2">
        <v>0</v>
      </c>
      <c r="W166" s="2">
        <v>0</v>
      </c>
      <c r="X166" s="2">
        <v>0</v>
      </c>
    </row>
    <row r="167" spans="1:24" x14ac:dyDescent="0.25">
      <c r="A167" s="24"/>
      <c r="B167" s="11">
        <v>-164</v>
      </c>
      <c r="C167" s="11">
        <v>0</v>
      </c>
      <c r="D167" s="11">
        <v>0</v>
      </c>
      <c r="E167" s="11">
        <v>0</v>
      </c>
      <c r="F167" s="11">
        <v>0</v>
      </c>
      <c r="G167" s="11">
        <v>-18</v>
      </c>
      <c r="H167" s="11">
        <v>0</v>
      </c>
      <c r="I167" s="11">
        <v>-1</v>
      </c>
      <c r="J167" s="11">
        <v>0</v>
      </c>
      <c r="K167" s="11">
        <v>-28</v>
      </c>
      <c r="L167" s="11">
        <v>-86</v>
      </c>
      <c r="M167" s="11">
        <v>0</v>
      </c>
      <c r="N167" s="11">
        <v>0</v>
      </c>
      <c r="O167" s="11">
        <v>-27</v>
      </c>
      <c r="P167" s="11">
        <v>-37</v>
      </c>
      <c r="Q167" s="11">
        <v>-4</v>
      </c>
      <c r="R167" s="11">
        <v>0</v>
      </c>
      <c r="S167" s="11">
        <v>0</v>
      </c>
      <c r="T167" s="11">
        <v>0</v>
      </c>
      <c r="U167" s="11">
        <v>0</v>
      </c>
      <c r="V167" s="2">
        <v>0</v>
      </c>
      <c r="W167" s="2">
        <v>0</v>
      </c>
      <c r="X167" s="2">
        <v>0</v>
      </c>
    </row>
    <row r="168" spans="1:24" x14ac:dyDescent="0.25">
      <c r="A168" s="24"/>
      <c r="B168" s="11">
        <v>0</v>
      </c>
      <c r="C168" s="11">
        <v>-63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2">
        <v>0</v>
      </c>
      <c r="W168" s="2">
        <v>0</v>
      </c>
      <c r="X168" s="2">
        <v>0</v>
      </c>
    </row>
    <row r="169" spans="1:24" x14ac:dyDescent="0.25">
      <c r="A169" s="24"/>
      <c r="B169" s="11">
        <v>0</v>
      </c>
      <c r="C169" s="11">
        <v>0</v>
      </c>
      <c r="D169" s="11">
        <v>-105</v>
      </c>
      <c r="E169" s="11">
        <v>-139</v>
      </c>
      <c r="F169" s="11">
        <v>-12</v>
      </c>
      <c r="G169" s="11">
        <v>0</v>
      </c>
      <c r="H169" s="11">
        <v>-50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-3</v>
      </c>
      <c r="O169" s="11">
        <v>0</v>
      </c>
      <c r="P169" s="11">
        <v>0</v>
      </c>
      <c r="Q169" s="11">
        <v>0</v>
      </c>
      <c r="R169" s="11">
        <v>-6</v>
      </c>
      <c r="S169" s="11">
        <v>-2</v>
      </c>
      <c r="T169" s="11">
        <v>-7</v>
      </c>
      <c r="U169" s="11">
        <v>0</v>
      </c>
      <c r="V169" s="2">
        <v>0</v>
      </c>
      <c r="W169" s="2">
        <v>0</v>
      </c>
      <c r="X169" s="2">
        <v>0</v>
      </c>
    </row>
    <row r="170" spans="1:24" x14ac:dyDescent="0.25">
      <c r="A170" s="24"/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-12</v>
      </c>
      <c r="H170" s="11">
        <v>-122</v>
      </c>
      <c r="I170" s="11">
        <v>-136</v>
      </c>
      <c r="J170" s="11">
        <v>0</v>
      </c>
      <c r="K170" s="11">
        <v>-8</v>
      </c>
      <c r="L170" s="11">
        <v>-11</v>
      </c>
      <c r="M170" s="11">
        <v>0</v>
      </c>
      <c r="N170" s="11">
        <v>0</v>
      </c>
      <c r="O170" s="11">
        <v>0</v>
      </c>
      <c r="P170" s="11">
        <v>-2</v>
      </c>
      <c r="Q170" s="11">
        <v>-7</v>
      </c>
      <c r="R170" s="11">
        <v>0</v>
      </c>
      <c r="S170" s="11">
        <v>0</v>
      </c>
      <c r="T170" s="11">
        <v>0</v>
      </c>
      <c r="U170" s="11">
        <v>0</v>
      </c>
      <c r="V170" s="2">
        <v>0</v>
      </c>
      <c r="W170" s="2">
        <v>0</v>
      </c>
      <c r="X170" s="2">
        <v>0</v>
      </c>
    </row>
    <row r="171" spans="1:24" x14ac:dyDescent="0.25">
      <c r="A171" s="24"/>
      <c r="B171" s="11">
        <v>-112</v>
      </c>
      <c r="C171" s="11">
        <v>-209</v>
      </c>
      <c r="D171" s="11">
        <v>-107</v>
      </c>
      <c r="E171" s="11">
        <v>-149</v>
      </c>
      <c r="F171" s="11">
        <v>-8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-9</v>
      </c>
      <c r="O171" s="11">
        <v>-3</v>
      </c>
      <c r="P171" s="11">
        <v>0</v>
      </c>
      <c r="Q171" s="11">
        <v>0</v>
      </c>
      <c r="R171" s="11">
        <v>0</v>
      </c>
      <c r="S171" s="11">
        <v>0</v>
      </c>
      <c r="T171" s="11">
        <v>-21</v>
      </c>
      <c r="U171" s="11">
        <v>0</v>
      </c>
      <c r="V171" s="2">
        <v>0</v>
      </c>
      <c r="W171" s="2">
        <v>0</v>
      </c>
      <c r="X171" s="2">
        <v>0</v>
      </c>
    </row>
    <row r="172" spans="1:24" x14ac:dyDescent="0.25">
      <c r="A172" s="24"/>
      <c r="B172" s="11">
        <v>-52</v>
      </c>
      <c r="C172" s="11">
        <v>-231</v>
      </c>
      <c r="D172" s="11">
        <v>-46</v>
      </c>
      <c r="E172" s="11">
        <v>-97</v>
      </c>
      <c r="F172" s="11">
        <v>-9</v>
      </c>
      <c r="G172" s="11">
        <v>-15</v>
      </c>
      <c r="H172" s="11">
        <v>-15</v>
      </c>
      <c r="I172" s="11">
        <v>-20</v>
      </c>
      <c r="J172" s="11">
        <v>-43</v>
      </c>
      <c r="K172" s="11">
        <v>0</v>
      </c>
      <c r="L172" s="11">
        <v>0</v>
      </c>
      <c r="M172" s="11">
        <v>0</v>
      </c>
      <c r="N172" s="11">
        <v>-16</v>
      </c>
      <c r="O172" s="11">
        <v>-13</v>
      </c>
      <c r="P172" s="11">
        <v>0</v>
      </c>
      <c r="Q172" s="11">
        <v>0</v>
      </c>
      <c r="R172" s="11">
        <v>0</v>
      </c>
      <c r="S172" s="11">
        <v>0</v>
      </c>
      <c r="T172" s="11">
        <v>-2</v>
      </c>
      <c r="U172" s="11">
        <v>0</v>
      </c>
      <c r="V172" s="2">
        <v>0</v>
      </c>
      <c r="W172" s="2">
        <v>0</v>
      </c>
      <c r="X172" s="2">
        <v>0</v>
      </c>
    </row>
    <row r="173" spans="1:24" x14ac:dyDescent="0.25">
      <c r="A173" s="24"/>
      <c r="B173" s="11">
        <v>-38</v>
      </c>
      <c r="C173" s="11">
        <v>-26</v>
      </c>
      <c r="D173" s="11">
        <v>-21</v>
      </c>
      <c r="E173" s="11">
        <v>-14</v>
      </c>
      <c r="F173" s="11">
        <v>-3</v>
      </c>
      <c r="G173" s="11">
        <v>0</v>
      </c>
      <c r="H173" s="11">
        <v>-32</v>
      </c>
      <c r="I173" s="11">
        <v>-37</v>
      </c>
      <c r="J173" s="11">
        <v>-38</v>
      </c>
      <c r="K173" s="11">
        <v>-19</v>
      </c>
      <c r="L173" s="11">
        <v>0</v>
      </c>
      <c r="M173" s="11">
        <v>-3</v>
      </c>
      <c r="N173" s="11">
        <v>-16</v>
      </c>
      <c r="O173" s="11">
        <v>-6</v>
      </c>
      <c r="P173" s="11">
        <v>-40</v>
      </c>
      <c r="Q173" s="11">
        <v>0</v>
      </c>
      <c r="R173" s="11">
        <v>0</v>
      </c>
      <c r="S173" s="11">
        <v>0</v>
      </c>
      <c r="T173" s="11">
        <v>-3</v>
      </c>
      <c r="U173" s="11">
        <v>0</v>
      </c>
      <c r="V173" s="2">
        <v>0</v>
      </c>
      <c r="W173" s="2">
        <v>0</v>
      </c>
      <c r="X173" s="2">
        <v>0</v>
      </c>
    </row>
    <row r="174" spans="1:24" x14ac:dyDescent="0.25">
      <c r="A174" s="24"/>
      <c r="B174" s="11">
        <v>-84</v>
      </c>
      <c r="C174" s="11">
        <v>-10</v>
      </c>
      <c r="D174" s="11">
        <v>0</v>
      </c>
      <c r="E174" s="11">
        <v>-18</v>
      </c>
      <c r="F174" s="11">
        <v>-6</v>
      </c>
      <c r="G174" s="11">
        <v>-3</v>
      </c>
      <c r="H174" s="11">
        <v>-17</v>
      </c>
      <c r="I174" s="11">
        <v>-6</v>
      </c>
      <c r="J174" s="11">
        <v>-2</v>
      </c>
      <c r="K174" s="11">
        <v>-16</v>
      </c>
      <c r="L174" s="11">
        <v>0</v>
      </c>
      <c r="M174" s="11">
        <v>-3</v>
      </c>
      <c r="N174" s="11">
        <v>-4</v>
      </c>
      <c r="O174" s="11">
        <v>-5</v>
      </c>
      <c r="P174" s="11">
        <v>-28</v>
      </c>
      <c r="Q174" s="11">
        <v>0</v>
      </c>
      <c r="R174" s="11">
        <v>0</v>
      </c>
      <c r="S174" s="11">
        <v>-1</v>
      </c>
      <c r="T174" s="11">
        <v>-2</v>
      </c>
      <c r="U174" s="11">
        <v>-1</v>
      </c>
      <c r="V174" s="2">
        <v>0</v>
      </c>
      <c r="W174" s="2">
        <v>0</v>
      </c>
      <c r="X174" s="2">
        <v>0</v>
      </c>
    </row>
    <row r="175" spans="1:24" x14ac:dyDescent="0.25">
      <c r="A175" s="24"/>
      <c r="B175" s="11">
        <v>106</v>
      </c>
      <c r="C175" s="11">
        <v>95</v>
      </c>
      <c r="D175" s="11">
        <v>0</v>
      </c>
      <c r="E175" s="11">
        <v>16</v>
      </c>
      <c r="F175" s="11">
        <v>0</v>
      </c>
      <c r="G175" s="11">
        <v>10</v>
      </c>
      <c r="H175" s="11">
        <v>8</v>
      </c>
      <c r="I175" s="11">
        <v>0</v>
      </c>
      <c r="J175" s="11">
        <v>0</v>
      </c>
      <c r="K175" s="11">
        <v>8</v>
      </c>
      <c r="L175" s="11">
        <v>24</v>
      </c>
      <c r="M175" s="11">
        <v>1</v>
      </c>
      <c r="N175" s="11">
        <v>12</v>
      </c>
      <c r="O175" s="11">
        <v>12</v>
      </c>
      <c r="P175" s="11">
        <v>30</v>
      </c>
      <c r="Q175" s="11">
        <v>22</v>
      </c>
      <c r="R175" s="11">
        <v>0</v>
      </c>
      <c r="S175" s="11">
        <v>0</v>
      </c>
      <c r="T175" s="11">
        <v>24</v>
      </c>
      <c r="U175" s="11">
        <v>19</v>
      </c>
      <c r="V175" s="2">
        <v>0</v>
      </c>
      <c r="W175" s="2">
        <v>0</v>
      </c>
      <c r="X175" s="2">
        <v>0</v>
      </c>
    </row>
    <row r="176" spans="1:24" x14ac:dyDescent="0.25">
      <c r="A176" s="24"/>
      <c r="B176" s="11">
        <v>0</v>
      </c>
      <c r="C176" s="11">
        <v>0</v>
      </c>
      <c r="D176" s="11">
        <v>-12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2">
        <v>0</v>
      </c>
      <c r="W176" s="2">
        <v>0</v>
      </c>
      <c r="X176" s="2">
        <v>0</v>
      </c>
    </row>
    <row r="177" spans="1:24" x14ac:dyDescent="0.25">
      <c r="A177" s="24"/>
      <c r="B177" s="11">
        <v>-96</v>
      </c>
      <c r="C177" s="11">
        <v>-168</v>
      </c>
      <c r="D177" s="11">
        <v>-84</v>
      </c>
      <c r="E177" s="11">
        <v>0</v>
      </c>
      <c r="F177" s="11">
        <v>0</v>
      </c>
      <c r="G177" s="11">
        <v>-9</v>
      </c>
      <c r="H177" s="11">
        <v>-86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-15</v>
      </c>
      <c r="O177" s="11">
        <v>-14</v>
      </c>
      <c r="P177" s="11">
        <v>0</v>
      </c>
      <c r="Q177" s="11">
        <v>0</v>
      </c>
      <c r="R177" s="11">
        <v>0</v>
      </c>
      <c r="S177" s="11">
        <v>0</v>
      </c>
      <c r="T177" s="11">
        <v>-8</v>
      </c>
      <c r="U177" s="11">
        <v>0</v>
      </c>
      <c r="V177" s="2">
        <v>0</v>
      </c>
      <c r="W177" s="2">
        <v>0</v>
      </c>
      <c r="X177" s="2">
        <v>0</v>
      </c>
    </row>
    <row r="178" spans="1:24" x14ac:dyDescent="0.25">
      <c r="A178" s="24"/>
      <c r="B178" s="11">
        <v>0</v>
      </c>
      <c r="C178" s="11">
        <v>0</v>
      </c>
      <c r="D178" s="11">
        <v>0</v>
      </c>
      <c r="E178" s="11">
        <v>-103</v>
      </c>
      <c r="F178" s="11">
        <v>-5</v>
      </c>
      <c r="G178" s="11">
        <v>0</v>
      </c>
      <c r="H178" s="11">
        <v>0</v>
      </c>
      <c r="I178" s="11">
        <v>0</v>
      </c>
      <c r="J178" s="11">
        <v>0</v>
      </c>
      <c r="K178" s="11">
        <v>-35</v>
      </c>
      <c r="L178" s="11">
        <v>-82</v>
      </c>
      <c r="M178" s="11">
        <v>0</v>
      </c>
      <c r="N178" s="11">
        <v>0</v>
      </c>
      <c r="O178" s="11">
        <v>0</v>
      </c>
      <c r="P178" s="11">
        <v>-20</v>
      </c>
      <c r="Q178" s="11">
        <v>-2</v>
      </c>
      <c r="R178" s="11">
        <v>0</v>
      </c>
      <c r="S178" s="11">
        <v>-4</v>
      </c>
      <c r="T178" s="11">
        <v>0</v>
      </c>
      <c r="U178" s="11">
        <v>-6</v>
      </c>
      <c r="V178" s="2">
        <v>0</v>
      </c>
      <c r="W178" s="2">
        <v>0</v>
      </c>
      <c r="X178" s="2">
        <v>0</v>
      </c>
    </row>
    <row r="179" spans="1:24" x14ac:dyDescent="0.25">
      <c r="A179" s="24"/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-57</v>
      </c>
      <c r="J179" s="11">
        <v>-11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2">
        <v>0</v>
      </c>
      <c r="W179" s="2">
        <v>0</v>
      </c>
      <c r="X179" s="2">
        <v>0</v>
      </c>
    </row>
    <row r="180" spans="1:24" x14ac:dyDescent="0.25">
      <c r="A180" s="24"/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11">
        <v>-7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2">
        <v>0</v>
      </c>
      <c r="W180" s="2">
        <v>0</v>
      </c>
      <c r="X180" s="2">
        <v>0</v>
      </c>
    </row>
    <row r="181" spans="1:24" x14ac:dyDescent="0.25">
      <c r="A181" s="24"/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-2</v>
      </c>
      <c r="I181" s="11">
        <v>-14</v>
      </c>
      <c r="J181" s="11">
        <v>-3</v>
      </c>
      <c r="K181" s="11">
        <v>-8</v>
      </c>
      <c r="L181" s="11">
        <v>0</v>
      </c>
      <c r="M181" s="11">
        <v>-1</v>
      </c>
      <c r="N181" s="11">
        <v>-2</v>
      </c>
      <c r="O181" s="11">
        <v>0</v>
      </c>
      <c r="P181" s="11">
        <v>-4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2">
        <v>0</v>
      </c>
      <c r="W181" s="2">
        <v>-67</v>
      </c>
      <c r="X181" s="2">
        <v>0</v>
      </c>
    </row>
    <row r="182" spans="1:24" x14ac:dyDescent="0.25">
      <c r="A182" s="24"/>
      <c r="B182" s="11">
        <v>-52</v>
      </c>
      <c r="C182" s="11">
        <v>-66</v>
      </c>
      <c r="D182" s="11">
        <v>-39</v>
      </c>
      <c r="E182" s="11">
        <v>-50</v>
      </c>
      <c r="F182" s="11">
        <v>-3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-3</v>
      </c>
      <c r="P182" s="11">
        <v>0</v>
      </c>
      <c r="Q182" s="11">
        <v>0</v>
      </c>
      <c r="R182" s="11">
        <v>0</v>
      </c>
      <c r="S182" s="11">
        <v>-1</v>
      </c>
      <c r="T182" s="11">
        <v>-12</v>
      </c>
      <c r="U182" s="11">
        <v>0</v>
      </c>
      <c r="V182" s="2">
        <v>0</v>
      </c>
      <c r="W182" s="2">
        <v>0</v>
      </c>
      <c r="X182" s="2">
        <v>0</v>
      </c>
    </row>
    <row r="183" spans="1:24" x14ac:dyDescent="0.25">
      <c r="A183" s="24"/>
      <c r="B183" s="11">
        <v>-125</v>
      </c>
      <c r="C183" s="11">
        <v>-142</v>
      </c>
      <c r="D183" s="11">
        <v>-84</v>
      </c>
      <c r="E183" s="11">
        <v>-118</v>
      </c>
      <c r="F183" s="11">
        <v>-12</v>
      </c>
      <c r="G183" s="11">
        <v>0</v>
      </c>
      <c r="H183" s="11">
        <v>-30</v>
      </c>
      <c r="I183" s="11">
        <v>-88</v>
      </c>
      <c r="J183" s="11">
        <v>-4</v>
      </c>
      <c r="K183" s="11">
        <v>0</v>
      </c>
      <c r="L183" s="11">
        <v>0</v>
      </c>
      <c r="M183" s="11">
        <v>0</v>
      </c>
      <c r="N183" s="11">
        <v>0</v>
      </c>
      <c r="O183" s="11">
        <v>-7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2">
        <v>0</v>
      </c>
      <c r="W183" s="2">
        <v>0</v>
      </c>
      <c r="X183" s="2">
        <v>0</v>
      </c>
    </row>
    <row r="184" spans="1:24" x14ac:dyDescent="0.25">
      <c r="A184" s="24"/>
      <c r="B184" s="11">
        <v>-174</v>
      </c>
      <c r="C184" s="11">
        <v>-161</v>
      </c>
      <c r="D184" s="11">
        <v>-86</v>
      </c>
      <c r="E184" s="11">
        <v>-28</v>
      </c>
      <c r="F184" s="11">
        <v>-12</v>
      </c>
      <c r="G184" s="11">
        <v>-11</v>
      </c>
      <c r="H184" s="11">
        <v>-76</v>
      </c>
      <c r="I184" s="11">
        <v>-65</v>
      </c>
      <c r="J184" s="11">
        <v>-1</v>
      </c>
      <c r="K184" s="11">
        <v>-63</v>
      </c>
      <c r="L184" s="11">
        <v>-83</v>
      </c>
      <c r="M184" s="11">
        <v>0</v>
      </c>
      <c r="N184" s="11">
        <v>-40</v>
      </c>
      <c r="O184" s="11">
        <v>-12</v>
      </c>
      <c r="P184" s="11">
        <v>-63</v>
      </c>
      <c r="Q184" s="11">
        <v>-8</v>
      </c>
      <c r="R184" s="11">
        <v>-2</v>
      </c>
      <c r="S184" s="11">
        <v>0</v>
      </c>
      <c r="T184" s="11">
        <v>-5</v>
      </c>
      <c r="U184" s="11">
        <v>0</v>
      </c>
      <c r="V184" s="2">
        <v>0</v>
      </c>
      <c r="W184" s="2">
        <v>0</v>
      </c>
      <c r="X184" s="2">
        <v>0</v>
      </c>
    </row>
    <row r="185" spans="1:24" x14ac:dyDescent="0.25">
      <c r="A185" s="24"/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11">
        <v>-6</v>
      </c>
      <c r="H185" s="11">
        <v>-12</v>
      </c>
      <c r="I185" s="11">
        <v>-5</v>
      </c>
      <c r="J185" s="11">
        <v>-1</v>
      </c>
      <c r="K185" s="11">
        <v>0</v>
      </c>
      <c r="L185" s="11">
        <v>-14</v>
      </c>
      <c r="M185" s="11">
        <v>-1</v>
      </c>
      <c r="N185" s="11">
        <v>-4</v>
      </c>
      <c r="O185" s="11">
        <v>0</v>
      </c>
      <c r="P185" s="11">
        <v>0</v>
      </c>
      <c r="Q185" s="11">
        <v>-8</v>
      </c>
      <c r="R185" s="11">
        <v>0</v>
      </c>
      <c r="S185" s="11">
        <v>0</v>
      </c>
      <c r="T185" s="11">
        <v>0</v>
      </c>
      <c r="U185" s="11">
        <v>0</v>
      </c>
      <c r="V185" s="2">
        <v>0</v>
      </c>
      <c r="W185" s="2">
        <v>0</v>
      </c>
      <c r="X185" s="2">
        <v>0</v>
      </c>
    </row>
    <row r="186" spans="1:24" x14ac:dyDescent="0.25">
      <c r="A186" s="24"/>
      <c r="B186" s="11">
        <v>-161</v>
      </c>
      <c r="C186" s="11">
        <v>-90</v>
      </c>
      <c r="D186" s="11">
        <v>-36</v>
      </c>
      <c r="E186" s="11">
        <v>-58</v>
      </c>
      <c r="F186" s="11">
        <v>-9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-22</v>
      </c>
      <c r="P186" s="11">
        <v>0</v>
      </c>
      <c r="Q186" s="11">
        <v>0</v>
      </c>
      <c r="R186" s="11">
        <v>0</v>
      </c>
      <c r="S186" s="11">
        <v>-1</v>
      </c>
      <c r="T186" s="11">
        <v>-1</v>
      </c>
      <c r="U186" s="11">
        <v>0</v>
      </c>
      <c r="V186" s="2">
        <v>0</v>
      </c>
      <c r="W186" s="2">
        <v>0</v>
      </c>
      <c r="X186" s="2">
        <v>0</v>
      </c>
    </row>
    <row r="187" spans="1:24" x14ac:dyDescent="0.25">
      <c r="A187" s="24"/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-16</v>
      </c>
      <c r="L187" s="11">
        <v>0</v>
      </c>
      <c r="M187" s="11">
        <v>0</v>
      </c>
      <c r="N187" s="11">
        <v>0</v>
      </c>
      <c r="O187" s="11">
        <v>0</v>
      </c>
      <c r="P187" s="11">
        <v>-13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2">
        <v>0</v>
      </c>
      <c r="W187" s="2">
        <v>0</v>
      </c>
      <c r="X187" s="2">
        <v>0</v>
      </c>
    </row>
    <row r="188" spans="1:24" x14ac:dyDescent="0.25">
      <c r="A188" s="24"/>
      <c r="B188" s="11">
        <v>0</v>
      </c>
      <c r="C188" s="11">
        <v>-51</v>
      </c>
      <c r="D188" s="11">
        <v>-16</v>
      </c>
      <c r="E188" s="11">
        <v>-49</v>
      </c>
      <c r="F188" s="11">
        <v>-13</v>
      </c>
      <c r="G188" s="11">
        <v>0</v>
      </c>
      <c r="H188" s="11">
        <v>-3</v>
      </c>
      <c r="I188" s="11">
        <v>-9</v>
      </c>
      <c r="J188" s="11">
        <v>0</v>
      </c>
      <c r="K188" s="11">
        <v>0</v>
      </c>
      <c r="L188" s="11">
        <v>0</v>
      </c>
      <c r="M188" s="11">
        <v>0</v>
      </c>
      <c r="N188" s="11">
        <v>-9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-8</v>
      </c>
      <c r="U188" s="11">
        <v>0</v>
      </c>
      <c r="V188" s="2">
        <v>0</v>
      </c>
      <c r="W188" s="2">
        <v>0</v>
      </c>
      <c r="X188" s="2">
        <v>0</v>
      </c>
    </row>
    <row r="189" spans="1:24" x14ac:dyDescent="0.25">
      <c r="A189" s="24"/>
      <c r="B189" s="11">
        <v>-67</v>
      </c>
      <c r="C189" s="11">
        <v>0</v>
      </c>
      <c r="D189" s="11">
        <v>0</v>
      </c>
      <c r="E189" s="11">
        <v>0</v>
      </c>
      <c r="F189" s="11">
        <v>0</v>
      </c>
      <c r="G189" s="11">
        <v>-4</v>
      </c>
      <c r="H189" s="11">
        <v>0</v>
      </c>
      <c r="I189" s="11">
        <v>0</v>
      </c>
      <c r="J189" s="11">
        <v>0</v>
      </c>
      <c r="K189" s="11">
        <v>-17</v>
      </c>
      <c r="L189" s="11">
        <v>-5</v>
      </c>
      <c r="M189" s="11">
        <v>0</v>
      </c>
      <c r="N189" s="11">
        <v>0</v>
      </c>
      <c r="O189" s="11">
        <v>-2</v>
      </c>
      <c r="P189" s="11">
        <v>-24</v>
      </c>
      <c r="Q189" s="11">
        <v>-2</v>
      </c>
      <c r="R189" s="11">
        <v>0</v>
      </c>
      <c r="S189" s="11">
        <v>0</v>
      </c>
      <c r="T189" s="11">
        <v>0</v>
      </c>
      <c r="U189" s="11">
        <v>-15</v>
      </c>
      <c r="V189" s="2">
        <v>0</v>
      </c>
      <c r="W189" s="2">
        <v>0</v>
      </c>
      <c r="X189" s="2">
        <v>0</v>
      </c>
    </row>
    <row r="190" spans="1:24" x14ac:dyDescent="0.25">
      <c r="A190" s="24"/>
      <c r="B190" s="11">
        <v>-29</v>
      </c>
      <c r="C190" s="11">
        <v>-62</v>
      </c>
      <c r="D190" s="11">
        <v>-10</v>
      </c>
      <c r="E190" s="11">
        <v>-19</v>
      </c>
      <c r="F190" s="11">
        <v>-3</v>
      </c>
      <c r="G190" s="11">
        <v>-4</v>
      </c>
      <c r="H190" s="11">
        <v>-9</v>
      </c>
      <c r="I190" s="11">
        <v>-3</v>
      </c>
      <c r="J190" s="11">
        <v>0</v>
      </c>
      <c r="K190" s="11">
        <v>-20</v>
      </c>
      <c r="L190" s="11">
        <v>-12</v>
      </c>
      <c r="M190" s="11">
        <v>0</v>
      </c>
      <c r="N190" s="11">
        <v>-9</v>
      </c>
      <c r="O190" s="11">
        <v>-30</v>
      </c>
      <c r="P190" s="11">
        <v>-19</v>
      </c>
      <c r="Q190" s="11">
        <v>-5</v>
      </c>
      <c r="R190" s="11">
        <v>0</v>
      </c>
      <c r="S190" s="11">
        <v>0</v>
      </c>
      <c r="T190" s="11">
        <v>-3</v>
      </c>
      <c r="U190" s="11">
        <v>0</v>
      </c>
      <c r="V190" s="2">
        <v>0</v>
      </c>
      <c r="W190" s="2">
        <v>0</v>
      </c>
      <c r="X190" s="2">
        <v>0</v>
      </c>
    </row>
    <row r="191" spans="1:24" x14ac:dyDescent="0.25">
      <c r="A191" s="24" t="s">
        <v>3</v>
      </c>
      <c r="B191" s="11">
        <v>0</v>
      </c>
      <c r="C191" s="11">
        <v>121</v>
      </c>
      <c r="D191" s="11">
        <v>2</v>
      </c>
      <c r="E191" s="11">
        <v>87</v>
      </c>
      <c r="F191" s="11">
        <v>14</v>
      </c>
      <c r="G191" s="11">
        <v>0</v>
      </c>
      <c r="H191" s="11">
        <v>8</v>
      </c>
      <c r="I191" s="11">
        <v>-132</v>
      </c>
      <c r="J191" s="11">
        <v>132</v>
      </c>
      <c r="K191" s="11">
        <v>0</v>
      </c>
      <c r="L191" s="11">
        <v>14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22</v>
      </c>
      <c r="T191" s="11">
        <v>0</v>
      </c>
      <c r="U191" s="11">
        <v>0</v>
      </c>
      <c r="V191" s="2">
        <v>85</v>
      </c>
      <c r="W191" s="2">
        <v>-67</v>
      </c>
      <c r="X191" s="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W1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11" customWidth="1"/>
    <col min="20" max="20" width="10.576428571428572" style="11" customWidth="1"/>
    <col min="21" max="21" width="9.576428571428572" style="11" customWidth="1"/>
    <col min="22" max="22" width="12.147857142857141" style="24" customWidth="1"/>
  </cols>
  <sheetData>
    <row r="6" ht="17.25" customHeight="1" spans="1:23" x14ac:dyDescent="0.25">
      <c r="A6" s="5" t="s">
        <v>706</v>
      </c>
      <c r="B6" s="6"/>
      <c r="C6" s="18">
        <v>15</v>
      </c>
      <c r="D6" s="18">
        <v>100</v>
      </c>
      <c r="E6" s="18">
        <v>84</v>
      </c>
      <c r="F6" s="18">
        <v>12</v>
      </c>
      <c r="G6" s="18">
        <v>50</v>
      </c>
      <c r="H6" s="6"/>
      <c r="I6" s="6"/>
      <c r="J6" s="18">
        <v>90</v>
      </c>
      <c r="K6" s="18">
        <v>20</v>
      </c>
      <c r="L6" s="18">
        <v>5</v>
      </c>
      <c r="M6" s="18">
        <v>100</v>
      </c>
      <c r="N6" s="18">
        <v>10</v>
      </c>
      <c r="O6" s="18">
        <v>15</v>
      </c>
      <c r="P6" s="18">
        <v>10</v>
      </c>
      <c r="Q6" s="18">
        <v>10</v>
      </c>
      <c r="R6" s="6"/>
      <c r="S6" s="6"/>
      <c r="T6" s="6"/>
      <c r="U6" s="6"/>
      <c r="V6" s="12"/>
    </row>
    <row r="7" ht="17.25" customHeight="1" spans="1:23" x14ac:dyDescent="0.25">
      <c r="A7" s="5" t="s">
        <v>706</v>
      </c>
      <c r="B7" s="6"/>
      <c r="C7" s="18">
        <v>15</v>
      </c>
      <c r="D7" s="18">
        <v>100</v>
      </c>
      <c r="E7" s="18">
        <v>85</v>
      </c>
      <c r="F7" s="18">
        <v>12</v>
      </c>
      <c r="G7" s="6"/>
      <c r="H7" s="6"/>
      <c r="I7" s="6"/>
      <c r="J7" s="18">
        <v>90</v>
      </c>
      <c r="K7" s="18">
        <v>20</v>
      </c>
      <c r="L7" s="18">
        <v>5</v>
      </c>
      <c r="M7" s="18">
        <v>100</v>
      </c>
      <c r="N7" s="18">
        <v>10</v>
      </c>
      <c r="O7" s="18">
        <v>15</v>
      </c>
      <c r="P7" s="18">
        <v>10</v>
      </c>
      <c r="Q7" s="18">
        <v>10</v>
      </c>
      <c r="R7" s="6"/>
      <c r="S7" s="6"/>
      <c r="T7" s="6"/>
      <c r="U7" s="6"/>
      <c r="V7" s="12"/>
    </row>
    <row r="8" ht="17.25" customHeight="1" spans="1:23" x14ac:dyDescent="0.25">
      <c r="A8" s="5" t="s">
        <v>708</v>
      </c>
      <c r="B8" s="6"/>
      <c r="C8" s="6"/>
      <c r="D8" s="6"/>
      <c r="E8" s="18">
        <v>1</v>
      </c>
      <c r="F8" s="6"/>
      <c r="G8" s="6"/>
      <c r="H8" s="6"/>
      <c r="I8" s="6"/>
      <c r="J8" s="6"/>
      <c r="K8" s="6"/>
      <c r="L8" s="18">
        <v>30</v>
      </c>
      <c r="M8" s="6"/>
      <c r="N8" s="6"/>
      <c r="O8" s="6"/>
      <c r="P8" s="18">
        <v>108</v>
      </c>
      <c r="Q8" s="18">
        <v>10</v>
      </c>
      <c r="R8" s="6"/>
      <c r="S8" s="6"/>
      <c r="T8" s="6"/>
      <c r="U8" s="6"/>
      <c r="V8" s="12"/>
    </row>
    <row r="9" ht="17.25" customHeight="1" spans="1:23" x14ac:dyDescent="0.25">
      <c r="A9" s="5" t="s">
        <v>708</v>
      </c>
      <c r="B9" s="6"/>
      <c r="C9" s="18">
        <v>15</v>
      </c>
      <c r="D9" s="18">
        <v>100</v>
      </c>
      <c r="E9" s="18">
        <v>45</v>
      </c>
      <c r="F9" s="18">
        <v>26</v>
      </c>
      <c r="G9" s="6"/>
      <c r="H9" s="6"/>
      <c r="I9" s="6"/>
      <c r="J9" s="18">
        <v>30</v>
      </c>
      <c r="K9" s="6"/>
      <c r="L9" s="18">
        <v>25</v>
      </c>
      <c r="M9" s="18">
        <v>300</v>
      </c>
      <c r="N9" s="18">
        <v>30</v>
      </c>
      <c r="O9" s="18">
        <v>45</v>
      </c>
      <c r="P9" s="6"/>
      <c r="Q9" s="6"/>
      <c r="R9" s="6"/>
      <c r="S9" s="6"/>
      <c r="T9" s="6"/>
      <c r="U9" s="6"/>
      <c r="V9" s="12"/>
    </row>
    <row r="10" ht="17.25" customHeight="1" spans="1:23" x14ac:dyDescent="0.25">
      <c r="A10" s="5" t="s">
        <v>708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18">
        <v>162</v>
      </c>
      <c r="Q10" s="6"/>
      <c r="R10" s="6"/>
      <c r="S10" s="6"/>
      <c r="T10" s="6"/>
      <c r="U10" s="6"/>
      <c r="V10" s="12"/>
    </row>
    <row r="11" ht="17.25" customHeight="1" spans="1:23" x14ac:dyDescent="0.25">
      <c r="A11" s="5" t="s">
        <v>407</v>
      </c>
      <c r="B11" s="6"/>
      <c r="C11" s="18">
        <v>80</v>
      </c>
      <c r="D11" s="18">
        <v>400</v>
      </c>
      <c r="E11" s="6"/>
      <c r="F11" s="6"/>
      <c r="G11" s="6"/>
      <c r="H11" s="6"/>
      <c r="I11" s="18">
        <v>60</v>
      </c>
      <c r="J11" s="6"/>
      <c r="K11" s="6"/>
      <c r="L11" s="6"/>
      <c r="M11" s="6"/>
      <c r="N11" s="18">
        <v>230</v>
      </c>
      <c r="O11" s="18">
        <v>150</v>
      </c>
      <c r="P11" s="6"/>
      <c r="Q11" s="6"/>
      <c r="R11" s="18">
        <v>200</v>
      </c>
      <c r="S11" s="6"/>
      <c r="T11" s="6"/>
      <c r="U11" s="6"/>
      <c r="V11" s="12"/>
    </row>
    <row r="12" ht="17.25" customHeight="1" spans="1:23" x14ac:dyDescent="0.25">
      <c r="A12" s="5" t="s">
        <v>1730</v>
      </c>
      <c r="B12" s="6"/>
      <c r="C12" s="6"/>
      <c r="D12" s="18">
        <v>100</v>
      </c>
      <c r="E12" s="18">
        <v>100</v>
      </c>
      <c r="F12" s="6"/>
      <c r="G12" s="18">
        <v>50</v>
      </c>
      <c r="H12" s="6"/>
      <c r="I12" s="6"/>
      <c r="J12" s="18">
        <v>150</v>
      </c>
      <c r="K12" s="6"/>
      <c r="L12" s="18">
        <v>14</v>
      </c>
      <c r="M12" s="18">
        <v>200</v>
      </c>
      <c r="N12" s="6"/>
      <c r="O12" s="6"/>
      <c r="P12" s="18">
        <v>25</v>
      </c>
      <c r="Q12" s="6"/>
      <c r="R12" s="6"/>
      <c r="S12" s="6"/>
      <c r="T12" s="6"/>
      <c r="U12" s="6"/>
      <c r="V12" s="12"/>
    </row>
    <row r="13" ht="17.25" customHeight="1" spans="1:23" x14ac:dyDescent="0.25">
      <c r="A13" s="5" t="s">
        <v>2080</v>
      </c>
      <c r="B13" s="6"/>
      <c r="C13" s="6"/>
      <c r="D13" s="18">
        <v>175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8">
        <v>15</v>
      </c>
      <c r="Q13" s="6"/>
      <c r="R13" s="6"/>
      <c r="S13" s="6"/>
      <c r="T13" s="6"/>
      <c r="U13" s="6"/>
      <c r="V13" s="12"/>
    </row>
    <row r="14" ht="17.25" customHeight="1" spans="1:23" x14ac:dyDescent="0.25">
      <c r="A14" s="5" t="s">
        <v>2080</v>
      </c>
      <c r="B14" s="6"/>
      <c r="C14" s="6"/>
      <c r="D14" s="18">
        <v>-17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12"/>
    </row>
    <row r="15" ht="17.25" customHeight="1" spans="1:23" x14ac:dyDescent="0.25">
      <c r="A15" s="5" t="s">
        <v>2081</v>
      </c>
      <c r="B15" s="6"/>
      <c r="C15" s="18">
        <v>75</v>
      </c>
      <c r="D15" s="6"/>
      <c r="E15" s="18">
        <v>86</v>
      </c>
      <c r="F15" s="6"/>
      <c r="G15" s="6"/>
      <c r="H15" s="6"/>
      <c r="I15" s="6"/>
      <c r="J15" s="18">
        <v>120</v>
      </c>
      <c r="K15" s="6"/>
      <c r="L15" s="18">
        <v>20</v>
      </c>
      <c r="M15" s="6"/>
      <c r="N15" s="6"/>
      <c r="O15" s="6"/>
      <c r="P15" s="18">
        <v>50</v>
      </c>
      <c r="Q15" s="6"/>
      <c r="R15" s="6"/>
      <c r="S15" s="6"/>
      <c r="T15" s="6"/>
      <c r="U15" s="6"/>
      <c r="V15" s="12"/>
    </row>
    <row r="16" ht="17.25" customHeight="1" spans="1:23" x14ac:dyDescent="0.25">
      <c r="A16" s="44" t="s">
        <v>2081</v>
      </c>
      <c r="B16" s="48"/>
      <c r="C16" s="48"/>
      <c r="D16" s="47">
        <v>300</v>
      </c>
      <c r="E16" s="47">
        <v>86</v>
      </c>
      <c r="F16" s="48"/>
      <c r="G16" s="47">
        <v>90</v>
      </c>
      <c r="H16" s="47">
        <v>90</v>
      </c>
      <c r="I16" s="48"/>
      <c r="J16" s="47">
        <v>60</v>
      </c>
      <c r="K16" s="48"/>
      <c r="L16" s="47">
        <v>10</v>
      </c>
      <c r="M16" s="47">
        <v>360</v>
      </c>
      <c r="N16" s="48"/>
      <c r="O16" s="48"/>
      <c r="P16" s="48"/>
      <c r="Q16" s="48"/>
      <c r="R16" s="48"/>
      <c r="S16" s="48"/>
      <c r="T16" s="48"/>
      <c r="U16" s="48"/>
      <c r="V16" s="12"/>
    </row>
    <row r="17" ht="17.25" customHeight="1" spans="1:23" x14ac:dyDescent="0.25">
      <c r="A17" s="75" t="s">
        <v>2031</v>
      </c>
      <c r="B17" s="76">
        <f>SUM(C7:C21)</f>
      </c>
      <c r="C17" s="76">
        <f>SUM(D7:D21)</f>
      </c>
      <c r="D17" s="76">
        <f>SUM(E7:E21)</f>
      </c>
      <c r="E17" s="76">
        <f>SUM(F7:F21)</f>
      </c>
      <c r="F17" s="76">
        <f>SUM(G7:G21)</f>
      </c>
      <c r="G17" s="76">
        <f>SUM(H7:H21)</f>
      </c>
      <c r="H17" s="76">
        <f>SUM(I7:I21)</f>
      </c>
      <c r="I17" s="76">
        <f>SUM(J7:J21)</f>
      </c>
      <c r="J17" s="76">
        <f>SUM(K7:K21)</f>
      </c>
      <c r="K17" s="76">
        <f>SUM(L7:L21)</f>
      </c>
      <c r="L17" s="76">
        <f>SUM(M7:M21)</f>
      </c>
      <c r="M17" s="76">
        <f>SUM(N7:N21)</f>
      </c>
      <c r="N17" s="76">
        <f>SUM(O7:O21)</f>
      </c>
      <c r="O17" s="76">
        <f>SUM(P7:P21)</f>
      </c>
      <c r="P17" s="76">
        <f>SUM(Q7:Q21)</f>
      </c>
      <c r="Q17" s="76">
        <f>SUM(R7:R21)</f>
      </c>
      <c r="R17" s="76">
        <f>SUM(S7:S21)</f>
      </c>
      <c r="S17" s="76">
        <f>SUM(T7:T21)</f>
      </c>
      <c r="T17" s="189"/>
      <c r="U17" s="189"/>
      <c r="V17" s="12"/>
    </row>
    <row r="18" ht="17.25" customHeight="1" spans="1:23" x14ac:dyDescent="0.25">
      <c r="A18" s="5">
        <v>44085</v>
      </c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78">
        <v>9</v>
      </c>
      <c r="U18" s="78">
        <v>18</v>
      </c>
      <c r="V18" s="12"/>
    </row>
    <row r="19" ht="17.25" customHeight="1" spans="1:23" x14ac:dyDescent="0.25">
      <c r="A19" s="5" t="s">
        <v>2104</v>
      </c>
      <c r="B19" s="146"/>
      <c r="C19" s="146"/>
      <c r="D19" s="146"/>
      <c r="E19" s="78">
        <v>-153</v>
      </c>
      <c r="F19" s="78">
        <v>-22</v>
      </c>
      <c r="G19" s="78">
        <v>-25</v>
      </c>
      <c r="H19" s="146"/>
      <c r="I19" s="146"/>
      <c r="J19" s="146"/>
      <c r="K19" s="146"/>
      <c r="L19" s="78">
        <v>-24</v>
      </c>
      <c r="M19" s="78">
        <v>-15</v>
      </c>
      <c r="N19" s="146"/>
      <c r="O19" s="146"/>
      <c r="P19" s="78">
        <v>-66</v>
      </c>
      <c r="Q19" s="146"/>
      <c r="R19" s="146"/>
      <c r="S19" s="146"/>
      <c r="T19" s="146"/>
      <c r="U19" s="78">
        <v>-18</v>
      </c>
      <c r="V19" s="12"/>
    </row>
    <row r="20" ht="17.25" customHeight="1" spans="1:23" x14ac:dyDescent="0.25">
      <c r="A20" s="75" t="s">
        <v>2032</v>
      </c>
      <c r="B20" s="76">
        <f>SUM(C22:C24)</f>
      </c>
      <c r="C20" s="76">
        <f>SUM(D22:D24)</f>
      </c>
      <c r="D20" s="76">
        <f>SUM(E22:E24)</f>
      </c>
      <c r="E20" s="76">
        <f>SUM(F22:F24)</f>
      </c>
      <c r="F20" s="76">
        <f>SUM(G22:G24)</f>
      </c>
      <c r="G20" s="76">
        <f>SUM(H22:H24)</f>
      </c>
      <c r="H20" s="76">
        <f>SUM(I22:I24)</f>
      </c>
      <c r="I20" s="76">
        <f>SUM(J22:J24)</f>
      </c>
      <c r="J20" s="76">
        <f>SUM(K22:K24)</f>
      </c>
      <c r="K20" s="76">
        <f>SUM(L22:L24)</f>
      </c>
      <c r="L20" s="76">
        <f>SUM(M22:M24)</f>
      </c>
      <c r="M20" s="76">
        <f>SUM(N22:N24)</f>
      </c>
      <c r="N20" s="76">
        <f>SUM(O22:O24)</f>
      </c>
      <c r="O20" s="76">
        <f>SUM(P22:P24)</f>
      </c>
      <c r="P20" s="76">
        <f>SUM(Q22:Q24)</f>
      </c>
      <c r="Q20" s="76">
        <f>SUM(R22:R24)</f>
      </c>
      <c r="R20" s="76">
        <f>SUM(S22:S24)</f>
      </c>
      <c r="S20" s="76">
        <f>SUM(T22:T24)</f>
      </c>
      <c r="T20" s="76">
        <f>SUM(U22:U24)</f>
      </c>
      <c r="U20" s="76">
        <f>SUM(V22:V24)</f>
      </c>
      <c r="V20" s="12"/>
    </row>
    <row r="21" ht="17.25" customHeight="1" spans="1:23" x14ac:dyDescent="0.25">
      <c r="A21" s="45">
        <v>43842</v>
      </c>
      <c r="B21" s="146"/>
      <c r="C21" s="146"/>
      <c r="D21" s="78">
        <v>-85</v>
      </c>
      <c r="E21" s="146"/>
      <c r="F21" s="146"/>
      <c r="G21" s="78">
        <v>-124</v>
      </c>
      <c r="H21" s="78">
        <v>-17</v>
      </c>
      <c r="I21" s="146"/>
      <c r="J21" s="78">
        <v>-110</v>
      </c>
      <c r="K21" s="146"/>
      <c r="L21" s="146"/>
      <c r="M21" s="78">
        <v>-140</v>
      </c>
      <c r="N21" s="146"/>
      <c r="O21" s="146"/>
      <c r="P21" s="146"/>
      <c r="Q21" s="146"/>
      <c r="R21" s="146"/>
      <c r="S21" s="146"/>
      <c r="T21" s="146"/>
      <c r="U21" s="146"/>
      <c r="V21" s="12"/>
    </row>
    <row r="22" ht="17.25" customHeight="1" spans="1:23" x14ac:dyDescent="0.25">
      <c r="A22" s="45" t="s">
        <v>1738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78">
        <v>21</v>
      </c>
      <c r="M22" s="146"/>
      <c r="N22" s="146"/>
      <c r="O22" s="78">
        <v>25</v>
      </c>
      <c r="P22" s="146"/>
      <c r="Q22" s="146"/>
      <c r="R22" s="146"/>
      <c r="S22" s="146"/>
      <c r="T22" s="146"/>
      <c r="U22" s="146"/>
      <c r="V22" s="12"/>
    </row>
    <row r="23" ht="17.25" customHeight="1" spans="1:23" x14ac:dyDescent="0.25">
      <c r="A23" s="45" t="s">
        <v>1380</v>
      </c>
      <c r="B23" s="146"/>
      <c r="C23" s="78">
        <v>-50</v>
      </c>
      <c r="D23" s="146"/>
      <c r="E23" s="146"/>
      <c r="F23" s="146"/>
      <c r="G23" s="146"/>
      <c r="H23" s="78">
        <v>-120</v>
      </c>
      <c r="I23" s="146"/>
      <c r="J23" s="146"/>
      <c r="K23" s="146"/>
      <c r="L23" s="146"/>
      <c r="M23" s="146"/>
      <c r="N23" s="146"/>
      <c r="O23" s="146"/>
      <c r="P23" s="146"/>
      <c r="Q23" s="78">
        <v>-13</v>
      </c>
      <c r="R23" s="146"/>
      <c r="S23" s="146"/>
      <c r="T23" s="146"/>
      <c r="U23" s="146"/>
      <c r="V23" s="12"/>
    </row>
    <row r="24" ht="17.25" customHeight="1" spans="1:23" x14ac:dyDescent="0.25">
      <c r="A24" s="45" t="s">
        <v>1741</v>
      </c>
      <c r="B24" s="146"/>
      <c r="C24" s="146"/>
      <c r="D24" s="78">
        <v>100</v>
      </c>
      <c r="E24" s="78">
        <v>85</v>
      </c>
      <c r="F24" s="146"/>
      <c r="G24" s="78">
        <v>50</v>
      </c>
      <c r="H24" s="146"/>
      <c r="I24" s="146"/>
      <c r="J24" s="78">
        <v>100</v>
      </c>
      <c r="K24" s="146"/>
      <c r="L24" s="78">
        <v>5</v>
      </c>
      <c r="M24" s="78">
        <v>100</v>
      </c>
      <c r="N24" s="146"/>
      <c r="O24" s="146"/>
      <c r="P24" s="78">
        <v>30</v>
      </c>
      <c r="Q24" s="146"/>
      <c r="R24" s="146"/>
      <c r="S24" s="146"/>
      <c r="T24" s="146"/>
      <c r="U24" s="146"/>
      <c r="V24" s="12"/>
    </row>
    <row r="25" ht="17.25" customHeight="1" spans="1:23" x14ac:dyDescent="0.25">
      <c r="A25" s="45" t="s">
        <v>521</v>
      </c>
      <c r="B25" s="146"/>
      <c r="C25" s="78">
        <v>60</v>
      </c>
      <c r="D25" s="78">
        <v>80</v>
      </c>
      <c r="E25" s="78">
        <v>145</v>
      </c>
      <c r="F25" s="146"/>
      <c r="G25" s="146"/>
      <c r="H25" s="146"/>
      <c r="I25" s="146"/>
      <c r="J25" s="78">
        <v>245</v>
      </c>
      <c r="K25" s="146"/>
      <c r="L25" s="78">
        <v>15</v>
      </c>
      <c r="M25" s="78">
        <v>300</v>
      </c>
      <c r="N25" s="146"/>
      <c r="O25" s="146"/>
      <c r="P25" s="78">
        <v>270</v>
      </c>
      <c r="Q25" s="146"/>
      <c r="R25" s="146"/>
      <c r="S25" s="146"/>
      <c r="T25" s="146"/>
      <c r="U25" s="146"/>
      <c r="V25" s="12"/>
    </row>
    <row r="26" ht="17.25" customHeight="1" spans="1:23" x14ac:dyDescent="0.25">
      <c r="A26" s="45" t="s">
        <v>2105</v>
      </c>
      <c r="B26" s="146"/>
      <c r="C26" s="78">
        <v>50</v>
      </c>
      <c r="D26" s="78">
        <v>20</v>
      </c>
      <c r="E26" s="78">
        <v>100</v>
      </c>
      <c r="F26" s="146"/>
      <c r="G26" s="146"/>
      <c r="H26" s="146"/>
      <c r="I26" s="146"/>
      <c r="J26" s="78">
        <v>100</v>
      </c>
      <c r="K26" s="146"/>
      <c r="L26" s="146"/>
      <c r="M26" s="78">
        <v>700</v>
      </c>
      <c r="N26" s="146"/>
      <c r="O26" s="146"/>
      <c r="P26" s="78">
        <v>100</v>
      </c>
      <c r="Q26" s="146"/>
      <c r="R26" s="146"/>
      <c r="S26" s="146"/>
      <c r="T26" s="146"/>
      <c r="U26" s="146"/>
      <c r="V26" s="12"/>
    </row>
    <row r="27" ht="17.25" customHeight="1" spans="1:23" x14ac:dyDescent="0.25">
      <c r="A27" s="75" t="s">
        <v>2037</v>
      </c>
      <c r="B27" s="76">
        <f>SUM(C25:C31)</f>
      </c>
      <c r="C27" s="76">
        <f>SUM(D25:D31)</f>
      </c>
      <c r="D27" s="76">
        <f>SUM(E25:E31)</f>
      </c>
      <c r="E27" s="76">
        <f>SUM(F25:F31)</f>
      </c>
      <c r="F27" s="76">
        <f>SUM(G25:G31)</f>
      </c>
      <c r="G27" s="76">
        <f>SUM(H25:H31)</f>
      </c>
      <c r="H27" s="76">
        <f>SUM(I25:I31)</f>
      </c>
      <c r="I27" s="76">
        <f>SUM(J25:J31)</f>
      </c>
      <c r="J27" s="76">
        <f>SUM(K25:K31)</f>
      </c>
      <c r="K27" s="76">
        <f>SUM(L25:L31)</f>
      </c>
      <c r="L27" s="76">
        <f>SUM(M25:M31)</f>
      </c>
      <c r="M27" s="76">
        <f>SUM(N25:N31)</f>
      </c>
      <c r="N27" s="76">
        <f>SUM(O25:O31)</f>
      </c>
      <c r="O27" s="76">
        <f>SUM(P25:P31)</f>
      </c>
      <c r="P27" s="76">
        <f>SUM(Q25:Q31)</f>
      </c>
      <c r="Q27" s="76">
        <f>SUM(R25:R31)</f>
      </c>
      <c r="R27" s="76">
        <f>SUM(S25:S31)</f>
      </c>
      <c r="S27" s="76">
        <f>SUM(T25:T31)</f>
      </c>
      <c r="T27" s="76">
        <f>SUM(U25:U31)</f>
      </c>
      <c r="U27" s="76">
        <f>SUM(V25:V31)</f>
      </c>
      <c r="V27" s="12"/>
    </row>
    <row r="28" ht="17.25" customHeight="1" spans="1:23" x14ac:dyDescent="0.25">
      <c r="A28" s="5">
        <v>44287</v>
      </c>
      <c r="B28" s="146"/>
      <c r="C28" s="146"/>
      <c r="D28" s="146"/>
      <c r="E28" s="146"/>
      <c r="F28" s="146"/>
      <c r="G28" s="146"/>
      <c r="H28" s="146"/>
      <c r="I28" s="146"/>
      <c r="J28" s="78">
        <v>-80</v>
      </c>
      <c r="K28" s="146"/>
      <c r="L28" s="78">
        <v>-66</v>
      </c>
      <c r="M28" s="146"/>
      <c r="N28" s="146"/>
      <c r="O28" s="146"/>
      <c r="P28" s="146"/>
      <c r="Q28" s="146"/>
      <c r="R28" s="146"/>
      <c r="S28" s="146"/>
      <c r="T28" s="146"/>
      <c r="U28" s="146"/>
      <c r="V28" s="12"/>
    </row>
    <row r="29" ht="17.25" customHeight="1" spans="1:23" x14ac:dyDescent="0.25">
      <c r="A29" s="5">
        <v>44531</v>
      </c>
      <c r="B29" s="79"/>
      <c r="C29" s="79"/>
      <c r="D29" s="78">
        <v>-164</v>
      </c>
      <c r="E29" s="78">
        <v>-103</v>
      </c>
      <c r="F29" s="79"/>
      <c r="G29" s="78">
        <v>-45</v>
      </c>
      <c r="H29" s="78">
        <v>-3</v>
      </c>
      <c r="I29" s="79"/>
      <c r="J29" s="78">
        <v>-160</v>
      </c>
      <c r="K29" s="79"/>
      <c r="L29" s="79"/>
      <c r="M29" s="78">
        <v>-557</v>
      </c>
      <c r="N29" s="79"/>
      <c r="O29" s="79"/>
      <c r="P29" s="79"/>
      <c r="Q29" s="79"/>
      <c r="R29" s="79"/>
      <c r="S29" s="79"/>
      <c r="T29" s="79"/>
      <c r="U29" s="79"/>
      <c r="V29" s="12"/>
    </row>
    <row r="30" ht="17.25" customHeight="1" spans="1:23" x14ac:dyDescent="0.25">
      <c r="A30" s="5">
        <v>44531</v>
      </c>
      <c r="B30" s="79"/>
      <c r="C30" s="78">
        <v>-100</v>
      </c>
      <c r="D30" s="79"/>
      <c r="E30" s="78">
        <v>-125</v>
      </c>
      <c r="F30" s="79"/>
      <c r="G30" s="78">
        <v>-26</v>
      </c>
      <c r="H30" s="78">
        <v>-19</v>
      </c>
      <c r="I30" s="79"/>
      <c r="J30" s="79"/>
      <c r="K30" s="79"/>
      <c r="L30" s="79"/>
      <c r="M30" s="78">
        <v>-32</v>
      </c>
      <c r="N30" s="79"/>
      <c r="O30" s="79"/>
      <c r="P30" s="78">
        <v>-169</v>
      </c>
      <c r="Q30" s="79"/>
      <c r="R30" s="79"/>
      <c r="S30" s="79"/>
      <c r="T30" s="79"/>
      <c r="U30" s="79"/>
      <c r="V30" s="12"/>
    </row>
    <row r="31" ht="17.25" customHeight="1" spans="1:23" x14ac:dyDescent="0.25">
      <c r="A31" s="45" t="s">
        <v>1746</v>
      </c>
      <c r="B31" s="146"/>
      <c r="C31" s="146"/>
      <c r="D31" s="146"/>
      <c r="E31" s="78">
        <v>-79</v>
      </c>
      <c r="F31" s="78">
        <v>-8</v>
      </c>
      <c r="G31" s="146"/>
      <c r="H31" s="146"/>
      <c r="I31" s="146"/>
      <c r="J31" s="78">
        <v>-70</v>
      </c>
      <c r="K31" s="146"/>
      <c r="L31" s="78">
        <v>-14</v>
      </c>
      <c r="M31" s="78">
        <v>-80</v>
      </c>
      <c r="N31" s="146"/>
      <c r="O31" s="146"/>
      <c r="P31" s="146"/>
      <c r="Q31" s="146"/>
      <c r="R31" s="146"/>
      <c r="S31" s="146"/>
      <c r="T31" s="146"/>
      <c r="U31" s="146"/>
      <c r="V31" s="12"/>
    </row>
    <row r="32" ht="17.25" customHeight="1" spans="1:23" x14ac:dyDescent="0.25">
      <c r="A32" s="45" t="s">
        <v>1747</v>
      </c>
      <c r="B32" s="146"/>
      <c r="C32" s="146"/>
      <c r="D32" s="78">
        <v>-174</v>
      </c>
      <c r="E32" s="78">
        <v>-120</v>
      </c>
      <c r="F32" s="146"/>
      <c r="G32" s="78">
        <v>-40</v>
      </c>
      <c r="H32" s="78">
        <v>-6</v>
      </c>
      <c r="I32" s="146"/>
      <c r="J32" s="146"/>
      <c r="K32" s="146"/>
      <c r="L32" s="146"/>
      <c r="M32" s="78">
        <v>-100</v>
      </c>
      <c r="N32" s="146"/>
      <c r="O32" s="146"/>
      <c r="P32" s="146"/>
      <c r="Q32" s="146"/>
      <c r="R32" s="146"/>
      <c r="S32" s="146"/>
      <c r="T32" s="146"/>
      <c r="U32" s="146"/>
      <c r="V32" s="12"/>
    </row>
    <row r="33" ht="17.25" customHeight="1" spans="1:23" x14ac:dyDescent="0.25">
      <c r="A33" s="45" t="s">
        <v>2106</v>
      </c>
      <c r="B33" s="79"/>
      <c r="C33" s="79"/>
      <c r="D33" s="79"/>
      <c r="E33" s="78">
        <v>-69</v>
      </c>
      <c r="F33" s="79"/>
      <c r="G33" s="78">
        <v>-19</v>
      </c>
      <c r="H33" s="78">
        <v>-5</v>
      </c>
      <c r="I33" s="79"/>
      <c r="J33" s="78">
        <v>-120</v>
      </c>
      <c r="K33" s="78">
        <v>-18</v>
      </c>
      <c r="L33" s="78">
        <v>-26</v>
      </c>
      <c r="M33" s="78">
        <v>-198</v>
      </c>
      <c r="N33" s="79"/>
      <c r="O33" s="79"/>
      <c r="P33" s="78">
        <v>-73</v>
      </c>
      <c r="Q33" s="79"/>
      <c r="R33" s="79"/>
      <c r="S33" s="79"/>
      <c r="T33" s="79"/>
      <c r="U33" s="79"/>
      <c r="V33" s="12"/>
    </row>
    <row r="34" ht="17.25" customHeight="1" spans="1:23" x14ac:dyDescent="0.25">
      <c r="A34" s="45" t="s">
        <v>2106</v>
      </c>
      <c r="B34" s="79"/>
      <c r="C34" s="78">
        <v>-85</v>
      </c>
      <c r="D34" s="78">
        <v>-400</v>
      </c>
      <c r="E34" s="146"/>
      <c r="F34" s="79"/>
      <c r="G34" s="146"/>
      <c r="H34" s="146"/>
      <c r="I34" s="78">
        <v>-18</v>
      </c>
      <c r="J34" s="146"/>
      <c r="K34" s="146"/>
      <c r="L34" s="146"/>
      <c r="M34" s="146"/>
      <c r="N34" s="78">
        <v>-108</v>
      </c>
      <c r="O34" s="78">
        <v>-80</v>
      </c>
      <c r="P34" s="146"/>
      <c r="Q34" s="79"/>
      <c r="R34" s="79"/>
      <c r="S34" s="79"/>
      <c r="T34" s="79"/>
      <c r="U34" s="79"/>
      <c r="V34" s="12"/>
    </row>
    <row r="35" ht="17.25" customHeight="1" spans="1:23" x14ac:dyDescent="0.25">
      <c r="A35" s="5" t="s">
        <v>1748</v>
      </c>
      <c r="B35" s="79"/>
      <c r="C35" s="78">
        <v>-30</v>
      </c>
      <c r="D35" s="78">
        <v>-120</v>
      </c>
      <c r="E35" s="146"/>
      <c r="F35" s="79"/>
      <c r="G35" s="78">
        <v>-33</v>
      </c>
      <c r="H35" s="78">
        <v>-68</v>
      </c>
      <c r="I35" s="79"/>
      <c r="J35" s="146"/>
      <c r="K35" s="146"/>
      <c r="L35" s="146"/>
      <c r="M35" s="78">
        <v>-280</v>
      </c>
      <c r="N35" s="79"/>
      <c r="O35" s="79"/>
      <c r="P35" s="78">
        <v>-70</v>
      </c>
      <c r="Q35" s="79"/>
      <c r="R35" s="79"/>
      <c r="S35" s="79"/>
      <c r="T35" s="79"/>
      <c r="U35" s="79"/>
      <c r="V35" s="12"/>
    </row>
    <row r="36" ht="17.25" customHeight="1" spans="1:23" x14ac:dyDescent="0.25">
      <c r="A36" s="45" t="s">
        <v>2039</v>
      </c>
      <c r="B36" s="79"/>
      <c r="C36" s="79"/>
      <c r="D36" s="79"/>
      <c r="E36" s="79"/>
      <c r="F36" s="79"/>
      <c r="G36" s="78">
        <v>-5</v>
      </c>
      <c r="H36" s="79"/>
      <c r="I36" s="78">
        <v>-15</v>
      </c>
      <c r="J36" s="78">
        <v>-112</v>
      </c>
      <c r="K36" s="78">
        <v>-12</v>
      </c>
      <c r="L36" s="78">
        <v>-14</v>
      </c>
      <c r="M36" s="79"/>
      <c r="N36" s="78">
        <v>-21</v>
      </c>
      <c r="O36" s="78">
        <v>-113</v>
      </c>
      <c r="P36" s="78">
        <v>-3</v>
      </c>
      <c r="Q36" s="79"/>
      <c r="R36" s="79"/>
      <c r="S36" s="79"/>
      <c r="T36" s="79"/>
      <c r="U36" s="79"/>
      <c r="V36" s="12"/>
    </row>
    <row r="37" ht="17.25" customHeight="1" spans="1:23" x14ac:dyDescent="0.25">
      <c r="A37" s="45" t="s">
        <v>2107</v>
      </c>
      <c r="B37" s="146"/>
      <c r="C37" s="78">
        <v>-25</v>
      </c>
      <c r="D37" s="78">
        <v>-79</v>
      </c>
      <c r="E37" s="78">
        <v>-20</v>
      </c>
      <c r="F37" s="78">
        <v>-20</v>
      </c>
      <c r="G37" s="146"/>
      <c r="H37" s="146"/>
      <c r="I37" s="146"/>
      <c r="J37" s="78">
        <v>-2</v>
      </c>
      <c r="K37" s="146"/>
      <c r="L37" s="146"/>
      <c r="M37" s="78">
        <v>-128</v>
      </c>
      <c r="N37" s="146"/>
      <c r="O37" s="146"/>
      <c r="P37" s="146"/>
      <c r="Q37" s="146"/>
      <c r="R37" s="146"/>
      <c r="S37" s="78">
        <v>-2</v>
      </c>
      <c r="T37" s="146"/>
      <c r="U37" s="146"/>
      <c r="V37" s="12"/>
    </row>
    <row r="38" ht="17.25" customHeight="1" spans="1:23" x14ac:dyDescent="0.25">
      <c r="A38" s="75" t="s">
        <v>2040</v>
      </c>
      <c r="B38" s="76">
        <f>SUM(C32:C42)</f>
      </c>
      <c r="C38" s="76">
        <f>SUM(D32:D42)</f>
      </c>
      <c r="D38" s="76">
        <f>SUM(E32:E42)</f>
      </c>
      <c r="E38" s="76">
        <f>SUM(F32:F42)</f>
      </c>
      <c r="F38" s="76">
        <f>SUM(G32:G42)</f>
      </c>
      <c r="G38" s="76">
        <f>SUM(H32:H42)</f>
      </c>
      <c r="H38" s="76">
        <f>SUM(I32:I42)</f>
      </c>
      <c r="I38" s="76">
        <f>SUM(J32:J42)</f>
      </c>
      <c r="J38" s="76">
        <f>SUM(K32:K42)</f>
      </c>
      <c r="K38" s="76">
        <f>SUM(L32:L42)</f>
      </c>
      <c r="L38" s="76">
        <f>SUM(M32:M42)</f>
      </c>
      <c r="M38" s="76">
        <f>SUM(N32:N42)</f>
      </c>
      <c r="N38" s="76">
        <f>SUM(O32:O42)</f>
      </c>
      <c r="O38" s="76">
        <f>SUM(P32:P42)</f>
      </c>
      <c r="P38" s="76">
        <f>SUM(Q32:Q42)</f>
      </c>
      <c r="Q38" s="76">
        <f>SUM(R32:R42)</f>
      </c>
      <c r="R38" s="76">
        <f>SUM(S32:S42)</f>
      </c>
      <c r="S38" s="76">
        <f>SUM(T32:T42)</f>
      </c>
      <c r="T38" s="76">
        <f>SUM(U32:U42)</f>
      </c>
      <c r="U38" s="76">
        <f>SUM(V32:V42)</f>
      </c>
      <c r="V38" s="12"/>
    </row>
    <row r="39" ht="17.25" customHeight="1" spans="1:23" x14ac:dyDescent="0.25">
      <c r="A39" s="522">
        <v>44198</v>
      </c>
      <c r="B39" s="505"/>
      <c r="C39" s="505"/>
      <c r="D39" s="506">
        <v>50</v>
      </c>
      <c r="E39" s="505"/>
      <c r="F39" s="505"/>
      <c r="G39" s="505"/>
      <c r="H39" s="505"/>
      <c r="I39" s="505"/>
      <c r="J39" s="506">
        <v>100</v>
      </c>
      <c r="K39" s="505"/>
      <c r="L39" s="505"/>
      <c r="M39" s="505"/>
      <c r="N39" s="505"/>
      <c r="O39" s="505"/>
      <c r="P39" s="505"/>
      <c r="Q39" s="505"/>
      <c r="R39" s="505"/>
      <c r="S39" s="505"/>
      <c r="T39" s="505"/>
      <c r="U39" s="505"/>
      <c r="V39" s="639">
        <v>44176</v>
      </c>
    </row>
    <row r="40" ht="17.25" customHeight="1" spans="1:23" x14ac:dyDescent="0.25">
      <c r="A40" s="640" t="s">
        <v>2085</v>
      </c>
      <c r="B40" s="465"/>
      <c r="C40" s="465"/>
      <c r="D40" s="465"/>
      <c r="E40" s="465"/>
      <c r="F40" s="465"/>
      <c r="G40" s="465"/>
      <c r="H40" s="465"/>
      <c r="I40" s="465"/>
      <c r="J40" s="465"/>
      <c r="K40" s="465"/>
      <c r="L40" s="466">
        <v>15</v>
      </c>
      <c r="M40" s="465"/>
      <c r="N40" s="465"/>
      <c r="O40" s="465"/>
      <c r="P40" s="465"/>
      <c r="Q40" s="465"/>
      <c r="R40" s="465"/>
      <c r="S40" s="465"/>
      <c r="T40" s="465"/>
      <c r="U40" s="465"/>
      <c r="V40" s="639">
        <v>44086</v>
      </c>
    </row>
    <row r="41" ht="17.25" customHeight="1" spans="1:23" x14ac:dyDescent="0.25">
      <c r="A41" s="640">
        <v>44198</v>
      </c>
      <c r="B41" s="465"/>
      <c r="C41" s="465"/>
      <c r="D41" s="466">
        <v>50</v>
      </c>
      <c r="E41" s="465"/>
      <c r="F41" s="465"/>
      <c r="G41" s="465"/>
      <c r="H41" s="465"/>
      <c r="I41" s="465"/>
      <c r="J41" s="465"/>
      <c r="K41" s="465"/>
      <c r="L41" s="465"/>
      <c r="M41" s="465"/>
      <c r="N41" s="465"/>
      <c r="O41" s="465"/>
      <c r="P41" s="465"/>
      <c r="Q41" s="465"/>
      <c r="R41" s="465"/>
      <c r="S41" s="465"/>
      <c r="T41" s="465"/>
      <c r="U41" s="465"/>
      <c r="V41" s="639" t="s">
        <v>1313</v>
      </c>
    </row>
    <row r="42" ht="17.25" customHeight="1" spans="1:23" x14ac:dyDescent="0.25">
      <c r="A42" s="45">
        <v>44410</v>
      </c>
      <c r="B42" s="146"/>
      <c r="C42" s="146"/>
      <c r="D42" s="146"/>
      <c r="E42" s="78">
        <v>-121</v>
      </c>
      <c r="F42" s="146"/>
      <c r="G42" s="78">
        <v>-1</v>
      </c>
      <c r="H42" s="146"/>
      <c r="I42" s="146"/>
      <c r="J42" s="78">
        <v>-175</v>
      </c>
      <c r="K42" s="146"/>
      <c r="L42" s="146"/>
      <c r="M42" s="146"/>
      <c r="N42" s="146"/>
      <c r="O42" s="146"/>
      <c r="P42" s="78">
        <v>-255</v>
      </c>
      <c r="Q42" s="146"/>
      <c r="R42" s="146"/>
      <c r="S42" s="146"/>
      <c r="T42" s="146"/>
      <c r="U42" s="146"/>
      <c r="V42" s="12"/>
    </row>
    <row r="43" ht="17.25" customHeight="1" spans="1:23" x14ac:dyDescent="0.25">
      <c r="A43" s="45">
        <v>44502</v>
      </c>
      <c r="B43" s="79"/>
      <c r="C43" s="79"/>
      <c r="D43" s="78">
        <v>-381</v>
      </c>
      <c r="E43" s="78">
        <v>-15</v>
      </c>
      <c r="F43" s="79"/>
      <c r="G43" s="79"/>
      <c r="H43" s="79"/>
      <c r="I43" s="79"/>
      <c r="J43" s="78">
        <v>-75</v>
      </c>
      <c r="K43" s="79"/>
      <c r="L43" s="79"/>
      <c r="M43" s="78">
        <v>-315</v>
      </c>
      <c r="N43" s="79"/>
      <c r="O43" s="79"/>
      <c r="P43" s="78">
        <v>-32</v>
      </c>
      <c r="Q43" s="78">
        <v>-13</v>
      </c>
      <c r="R43" s="78">
        <v>-54</v>
      </c>
      <c r="S43" s="78">
        <v>-2</v>
      </c>
      <c r="T43" s="79"/>
      <c r="U43" s="79"/>
      <c r="V43" s="12"/>
    </row>
    <row r="44" ht="17.25" customHeight="1" spans="1:23" x14ac:dyDescent="0.25">
      <c r="A44" s="45">
        <v>44502</v>
      </c>
      <c r="B44" s="79"/>
      <c r="C44" s="78">
        <v>-66</v>
      </c>
      <c r="D44" s="79"/>
      <c r="E44" s="79"/>
      <c r="F44" s="78">
        <v>-25</v>
      </c>
      <c r="G44" s="78">
        <v>-21</v>
      </c>
      <c r="H44" s="79"/>
      <c r="I44" s="78">
        <v>-38</v>
      </c>
      <c r="J44" s="79"/>
      <c r="K44" s="78">
        <v>-7</v>
      </c>
      <c r="L44" s="78">
        <v>-1</v>
      </c>
      <c r="M44" s="79"/>
      <c r="N44" s="78">
        <v>-37</v>
      </c>
      <c r="O44" s="78">
        <v>-27</v>
      </c>
      <c r="P44" s="79"/>
      <c r="Q44" s="79"/>
      <c r="R44" s="79"/>
      <c r="S44" s="79"/>
      <c r="T44" s="79"/>
      <c r="U44" s="79"/>
      <c r="V44" s="12"/>
    </row>
    <row r="45" ht="17.25" customHeight="1" spans="1:23" x14ac:dyDescent="0.25">
      <c r="A45" s="5" t="s">
        <v>1750</v>
      </c>
      <c r="B45" s="79"/>
      <c r="C45" s="79"/>
      <c r="D45" s="78">
        <v>-32</v>
      </c>
      <c r="E45" s="78">
        <v>-10</v>
      </c>
      <c r="F45" s="78">
        <v>-6</v>
      </c>
      <c r="G45" s="78">
        <v>-5</v>
      </c>
      <c r="H45" s="79"/>
      <c r="I45" s="79"/>
      <c r="J45" s="78">
        <v>-11</v>
      </c>
      <c r="K45" s="78">
        <v>-1</v>
      </c>
      <c r="L45" s="79"/>
      <c r="M45" s="78">
        <v>-35</v>
      </c>
      <c r="N45" s="79"/>
      <c r="O45" s="79"/>
      <c r="P45" s="78">
        <v>-14</v>
      </c>
      <c r="Q45" s="79"/>
      <c r="R45" s="79"/>
      <c r="S45" s="79"/>
      <c r="T45" s="79"/>
      <c r="U45" s="79"/>
      <c r="V45" s="12"/>
    </row>
    <row r="46" ht="17.25" customHeight="1" spans="1:23" x14ac:dyDescent="0.25">
      <c r="A46" s="5" t="s">
        <v>1750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8">
        <v>-7</v>
      </c>
      <c r="O46" s="78">
        <v>-1</v>
      </c>
      <c r="P46" s="79"/>
      <c r="Q46" s="79"/>
      <c r="R46" s="79"/>
      <c r="S46" s="78">
        <v>-1</v>
      </c>
      <c r="T46" s="79"/>
      <c r="U46" s="79"/>
      <c r="V46" s="12"/>
    </row>
    <row r="47" ht="17.25" customHeight="1" spans="1:23" x14ac:dyDescent="0.25">
      <c r="A47" s="75" t="s">
        <v>2042</v>
      </c>
      <c r="B47" s="76">
        <f>SUM(C43:C51)</f>
      </c>
      <c r="C47" s="76">
        <f>SUM(D43:D51)</f>
      </c>
      <c r="D47" s="76">
        <f>SUM(E43:E51)</f>
      </c>
      <c r="E47" s="76">
        <f>SUM(F43:F51)</f>
      </c>
      <c r="F47" s="76">
        <f>SUM(G43:G51)</f>
      </c>
      <c r="G47" s="76">
        <f>SUM(H43:H51)</f>
      </c>
      <c r="H47" s="76">
        <f>SUM(I43:I51)</f>
      </c>
      <c r="I47" s="76">
        <f>SUM(J43:J51)</f>
      </c>
      <c r="J47" s="76">
        <f>SUM(K43:K51)</f>
      </c>
      <c r="K47" s="76">
        <f>SUM(L43:L51)</f>
      </c>
      <c r="L47" s="76">
        <f>SUM(M43:M51)</f>
      </c>
      <c r="M47" s="76">
        <f>SUM(N43:N51)</f>
      </c>
      <c r="N47" s="76">
        <f>SUM(O43:O51)</f>
      </c>
      <c r="O47" s="76">
        <f>SUM(P43:P51)</f>
      </c>
      <c r="P47" s="76">
        <f>SUM(Q43:Q51)</f>
      </c>
      <c r="Q47" s="76">
        <f>SUM(R43:R51)</f>
      </c>
      <c r="R47" s="76">
        <f>SUM(S43:S51)</f>
      </c>
      <c r="S47" s="76">
        <f>SUM(T43:T51)</f>
      </c>
      <c r="T47" s="76">
        <f>SUM(U43:U51)</f>
      </c>
      <c r="U47" s="76">
        <f>SUM(V43:V51)</f>
      </c>
      <c r="V47" s="12"/>
    </row>
    <row r="48" ht="17.25" customHeight="1" spans="1:23" x14ac:dyDescent="0.25">
      <c r="A48" s="5">
        <v>44199</v>
      </c>
      <c r="B48" s="146"/>
      <c r="C48" s="78">
        <v>-35</v>
      </c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78">
        <v>-20</v>
      </c>
      <c r="O48" s="146"/>
      <c r="P48" s="146"/>
      <c r="Q48" s="146"/>
      <c r="R48" s="146"/>
      <c r="S48" s="146"/>
      <c r="T48" s="146"/>
      <c r="U48" s="146"/>
      <c r="V48" s="12"/>
    </row>
    <row r="49" ht="17.25" customHeight="1" spans="1:23" x14ac:dyDescent="0.25">
      <c r="A49" s="5" t="s">
        <v>2108</v>
      </c>
      <c r="B49" s="79"/>
      <c r="C49" s="79"/>
      <c r="D49" s="78">
        <v>-75</v>
      </c>
      <c r="E49" s="78">
        <v>-92</v>
      </c>
      <c r="F49" s="78">
        <v>-14</v>
      </c>
      <c r="G49" s="79"/>
      <c r="H49" s="79"/>
      <c r="I49" s="79"/>
      <c r="J49" s="78">
        <v>-85</v>
      </c>
      <c r="K49" s="79"/>
      <c r="L49" s="78">
        <v>-10</v>
      </c>
      <c r="M49" s="78">
        <v>-30</v>
      </c>
      <c r="N49" s="79"/>
      <c r="O49" s="79"/>
      <c r="P49" s="78">
        <v>-85</v>
      </c>
      <c r="Q49" s="79"/>
      <c r="R49" s="79"/>
      <c r="S49" s="79"/>
      <c r="T49" s="79"/>
      <c r="U49" s="79"/>
      <c r="V49" s="12"/>
    </row>
    <row r="50" ht="17.25" customHeight="1" spans="1:23" x14ac:dyDescent="0.25">
      <c r="A50" s="5">
        <v>44289</v>
      </c>
      <c r="B50" s="78">
        <v>-11</v>
      </c>
      <c r="C50" s="78">
        <v>-6</v>
      </c>
      <c r="D50" s="79"/>
      <c r="E50" s="79"/>
      <c r="F50" s="79"/>
      <c r="G50" s="79"/>
      <c r="H50" s="79"/>
      <c r="I50" s="78">
        <v>-17</v>
      </c>
      <c r="J50" s="78">
        <v>-88</v>
      </c>
      <c r="K50" s="79"/>
      <c r="L50" s="79"/>
      <c r="M50" s="79"/>
      <c r="N50" s="78">
        <v>-81</v>
      </c>
      <c r="O50" s="78">
        <v>-39</v>
      </c>
      <c r="P50" s="79"/>
      <c r="Q50" s="78">
        <v>-3</v>
      </c>
      <c r="R50" s="79"/>
      <c r="S50" s="79"/>
      <c r="T50" s="78">
        <v>-9</v>
      </c>
      <c r="U50" s="79"/>
      <c r="V50" s="12"/>
    </row>
    <row r="51" ht="17.25" customHeight="1" spans="1:23" x14ac:dyDescent="0.25">
      <c r="A51" s="5">
        <v>44289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8">
        <v>-5</v>
      </c>
      <c r="M51" s="78">
        <v>-153</v>
      </c>
      <c r="N51" s="79"/>
      <c r="O51" s="79"/>
      <c r="P51" s="79"/>
      <c r="Q51" s="79"/>
      <c r="R51" s="78">
        <v>-48</v>
      </c>
      <c r="S51" s="79"/>
      <c r="T51" s="79"/>
      <c r="U51" s="79"/>
      <c r="V51" s="12"/>
    </row>
    <row r="52" ht="17.25" customHeight="1" spans="1:23" x14ac:dyDescent="0.25">
      <c r="A52" s="5">
        <v>44289</v>
      </c>
      <c r="B52" s="79"/>
      <c r="C52" s="79"/>
      <c r="D52" s="78">
        <v>-221</v>
      </c>
      <c r="E52" s="78">
        <v>-21</v>
      </c>
      <c r="F52" s="78">
        <v>-11</v>
      </c>
      <c r="G52" s="78">
        <v>-71</v>
      </c>
      <c r="H52" s="78">
        <v>-4</v>
      </c>
      <c r="I52" s="79"/>
      <c r="J52" s="79"/>
      <c r="K52" s="78">
        <v>-9</v>
      </c>
      <c r="L52" s="79"/>
      <c r="M52" s="79"/>
      <c r="N52" s="79"/>
      <c r="O52" s="79"/>
      <c r="P52" s="78">
        <v>-15</v>
      </c>
      <c r="Q52" s="79"/>
      <c r="R52" s="79"/>
      <c r="S52" s="78">
        <v>-13</v>
      </c>
      <c r="T52" s="79"/>
      <c r="U52" s="79"/>
      <c r="V52" s="12"/>
    </row>
    <row r="53" ht="17.25" customHeight="1" spans="1:23" x14ac:dyDescent="0.25">
      <c r="A53" s="75" t="s">
        <v>2046</v>
      </c>
      <c r="B53" s="76">
        <f>SUM(C52:C57)</f>
      </c>
      <c r="C53" s="76">
        <f>SUM(D52:D57)</f>
      </c>
      <c r="D53" s="76">
        <f>SUM(E52:E57)</f>
      </c>
      <c r="E53" s="76">
        <f>SUM(F52:F57)</f>
      </c>
      <c r="F53" s="76">
        <f>SUM(G52:G57)</f>
      </c>
      <c r="G53" s="76">
        <f>SUM(H52:H57)</f>
      </c>
      <c r="H53" s="76">
        <f>SUM(I52:I57)</f>
      </c>
      <c r="I53" s="76">
        <f>SUM(J52:J57)</f>
      </c>
      <c r="J53" s="76">
        <f>SUM(K52:K57)</f>
      </c>
      <c r="K53" s="76">
        <f>SUM(L52:L57)</f>
      </c>
      <c r="L53" s="76">
        <f>SUM(M52:M57)</f>
      </c>
      <c r="M53" s="76">
        <f>SUM(N52:N57)</f>
      </c>
      <c r="N53" s="76">
        <f>SUM(O52:O57)</f>
      </c>
      <c r="O53" s="76">
        <f>SUM(P52:P57)</f>
      </c>
      <c r="P53" s="76">
        <f>SUM(Q52:Q57)</f>
      </c>
      <c r="Q53" s="76">
        <f>SUM(R52:R57)</f>
      </c>
      <c r="R53" s="76">
        <f>SUM(S52:S57)</f>
      </c>
      <c r="S53" s="76">
        <f>SUM(T52:T57)</f>
      </c>
      <c r="T53" s="76">
        <f>SUM(U52:U57)</f>
      </c>
      <c r="U53" s="76">
        <f>SUM(V52:V57)</f>
      </c>
      <c r="V53" s="12"/>
    </row>
    <row r="54" ht="17.25" customHeight="1" spans="1:23" x14ac:dyDescent="0.25">
      <c r="A54" s="163">
        <v>44200</v>
      </c>
      <c r="B54" s="419"/>
      <c r="C54" s="419"/>
      <c r="D54" s="420">
        <v>-52</v>
      </c>
      <c r="E54" s="419"/>
      <c r="F54" s="419"/>
      <c r="G54" s="420">
        <v>-76</v>
      </c>
      <c r="H54" s="420">
        <v>-48</v>
      </c>
      <c r="I54" s="419"/>
      <c r="J54" s="420">
        <v>-78</v>
      </c>
      <c r="K54" s="420">
        <v>-13</v>
      </c>
      <c r="L54" s="419"/>
      <c r="M54" s="420">
        <v>-113</v>
      </c>
      <c r="N54" s="419"/>
      <c r="O54" s="419"/>
      <c r="P54" s="419"/>
      <c r="Q54" s="419"/>
      <c r="R54" s="420">
        <v>-86</v>
      </c>
      <c r="S54" s="419"/>
      <c r="T54" s="419"/>
      <c r="U54" s="419"/>
      <c r="V54" s="248" t="s">
        <v>1295</v>
      </c>
    </row>
    <row r="55" ht="17.25" customHeight="1" spans="1:23" x14ac:dyDescent="0.25">
      <c r="A55" s="569" t="s">
        <v>2087</v>
      </c>
      <c r="B55" s="631">
        <v>-19</v>
      </c>
      <c r="C55" s="631">
        <v>-24</v>
      </c>
      <c r="D55" s="631">
        <v>-106</v>
      </c>
      <c r="E55" s="631">
        <v>-24</v>
      </c>
      <c r="F55" s="631">
        <v>-12</v>
      </c>
      <c r="G55" s="562"/>
      <c r="H55" s="562"/>
      <c r="I55" s="631">
        <v>-22</v>
      </c>
      <c r="J55" s="631">
        <v>-16</v>
      </c>
      <c r="K55" s="562"/>
      <c r="L55" s="631">
        <v>-10</v>
      </c>
      <c r="M55" s="631">
        <v>-95</v>
      </c>
      <c r="N55" s="631">
        <v>-30</v>
      </c>
      <c r="O55" s="631">
        <v>-8</v>
      </c>
      <c r="P55" s="631">
        <v>-8</v>
      </c>
      <c r="Q55" s="631">
        <v>-1</v>
      </c>
      <c r="R55" s="631">
        <v>-12</v>
      </c>
      <c r="S55" s="631">
        <v>12</v>
      </c>
      <c r="T55" s="562"/>
      <c r="U55" s="562"/>
      <c r="V55" s="250" t="s">
        <v>2109</v>
      </c>
    </row>
    <row r="56" ht="17.25" customHeight="1" spans="1:23" x14ac:dyDescent="0.25">
      <c r="A56" s="5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79"/>
      <c r="P56" s="146"/>
      <c r="Q56" s="146"/>
      <c r="R56" s="146"/>
      <c r="S56" s="146"/>
      <c r="T56" s="146"/>
      <c r="U56" s="146"/>
      <c r="V56" s="12"/>
    </row>
    <row r="57" ht="17.25" customHeight="1" spans="1:23" x14ac:dyDescent="0.25">
      <c r="A57" s="5"/>
      <c r="B57" s="146"/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79"/>
      <c r="P57" s="146"/>
      <c r="Q57" s="146"/>
      <c r="R57" s="146"/>
      <c r="S57" s="146"/>
      <c r="T57" s="146"/>
      <c r="U57" s="146"/>
      <c r="V57" s="12"/>
    </row>
    <row r="58" ht="17.25" customHeight="1" spans="1:23" x14ac:dyDescent="0.25">
      <c r="A58" s="26"/>
      <c r="B58" s="27">
        <f>SUM(C58:C62)</f>
      </c>
      <c r="C58" s="27">
        <f>SUM(D58:D62)</f>
      </c>
      <c r="D58" s="27">
        <f>SUM(E58:E62)</f>
      </c>
      <c r="E58" s="27">
        <f>SUM(F58:F62)</f>
      </c>
      <c r="F58" s="27">
        <f>SUM(G58:G62)</f>
      </c>
      <c r="G58" s="87">
        <f>SUM(H58:H62)</f>
      </c>
      <c r="H58" s="87">
        <f>SUM(I58:I62)</f>
      </c>
      <c r="I58" s="27">
        <f>SUM(J58:J62)</f>
      </c>
      <c r="J58" s="27">
        <f>SUM(K58:K62)</f>
      </c>
      <c r="K58" s="27">
        <f>SUM(L58:L62)</f>
      </c>
      <c r="L58" s="27">
        <f>SUM(M58:M62)</f>
      </c>
      <c r="M58" s="27">
        <f>SUM(N58:N62)</f>
      </c>
      <c r="N58" s="27">
        <f>SUM(O58:O62)</f>
      </c>
      <c r="O58" s="27">
        <f>SUM(P58:P62)</f>
      </c>
      <c r="P58" s="27">
        <f>SUM(Q58:Q62)</f>
      </c>
      <c r="Q58" s="27">
        <f>SUM(R58:R62)</f>
      </c>
      <c r="R58" s="27">
        <f>SUM(S58:S62)</f>
      </c>
      <c r="S58" s="87">
        <f>SUM(T58:T62)</f>
      </c>
      <c r="T58" s="87">
        <f>SUM(U58:U62)</f>
      </c>
      <c r="U58" s="27">
        <f>SUM(V58:V62)</f>
      </c>
      <c r="V58" s="12"/>
    </row>
    <row r="59" ht="17.25" customHeight="1" spans="1:23" x14ac:dyDescent="0.25">
      <c r="A59" s="12"/>
      <c r="B59" s="28" t="s">
        <v>187</v>
      </c>
      <c r="C59" s="28" t="s">
        <v>10</v>
      </c>
      <c r="D59" s="28" t="s">
        <v>12</v>
      </c>
      <c r="E59" s="28" t="s">
        <v>6</v>
      </c>
      <c r="F59" s="28" t="s">
        <v>7</v>
      </c>
      <c r="G59" s="28" t="s">
        <v>9</v>
      </c>
      <c r="H59" s="28" t="s">
        <v>11</v>
      </c>
      <c r="I59" s="28" t="s">
        <v>146</v>
      </c>
      <c r="J59" s="28" t="s">
        <v>8</v>
      </c>
      <c r="K59" s="28" t="s">
        <v>4</v>
      </c>
      <c r="L59" s="28" t="s">
        <v>188</v>
      </c>
      <c r="M59" s="28" t="s">
        <v>13</v>
      </c>
      <c r="N59" s="28" t="s">
        <v>186</v>
      </c>
      <c r="O59" s="28" t="s">
        <v>15</v>
      </c>
      <c r="P59" s="28" t="s">
        <v>14</v>
      </c>
      <c r="Q59" s="28" t="s">
        <v>126</v>
      </c>
      <c r="R59" s="28" t="s">
        <v>207</v>
      </c>
      <c r="S59" s="28" t="s">
        <v>69</v>
      </c>
      <c r="T59" s="28" t="s">
        <v>2110</v>
      </c>
      <c r="U59" s="28" t="s">
        <v>162</v>
      </c>
      <c r="V59" s="12"/>
    </row>
    <row r="60" ht="17.25" customHeight="1" spans="1:23" x14ac:dyDescent="0.2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2"/>
    </row>
    <row r="61" ht="17.25" customHeight="1" spans="1:23" x14ac:dyDescent="0.25">
      <c r="A61" s="67" t="s">
        <v>2111</v>
      </c>
      <c r="B61" s="68"/>
      <c r="C61" s="68"/>
      <c r="D61" s="68"/>
      <c r="E61" s="68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2"/>
    </row>
    <row r="62" ht="17.25" customHeight="1" spans="1:23" x14ac:dyDescent="0.25">
      <c r="A62" s="67" t="s">
        <v>2103</v>
      </c>
      <c r="B62" s="68"/>
      <c r="C62" s="68"/>
      <c r="D62" s="68"/>
      <c r="E62" s="68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2"/>
    </row>
    <row r="63" ht="17.25" customHeight="1" spans="1:23" x14ac:dyDescent="0.2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2"/>
    </row>
    <row r="64" ht="17.25" customHeight="1" spans="1:23" x14ac:dyDescent="0.25">
      <c r="A64" s="651" t="s">
        <v>2112</v>
      </c>
      <c r="B64" s="652"/>
      <c r="C64" s="652"/>
      <c r="D64" s="652"/>
      <c r="E64" s="652"/>
      <c r="F64" s="65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2"/>
    </row>
    <row r="65" ht="17.25" customHeight="1" spans="1:23" x14ac:dyDescent="0.25">
      <c r="A65" s="651" t="s">
        <v>2113</v>
      </c>
      <c r="B65" s="652"/>
      <c r="C65" s="652"/>
      <c r="D65" s="652"/>
      <c r="E65" s="652"/>
      <c r="F65" s="65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2"/>
    </row>
    <row r="66" spans="1:21" x14ac:dyDescent="0.25">
      <c r="A66" s="1" t="s">
        <v>0</v>
      </c>
      <c r="B66" s="2" t="s">
        <v>187</v>
      </c>
      <c r="C66" s="2" t="s">
        <v>10</v>
      </c>
      <c r="D66" s="2" t="s">
        <v>12</v>
      </c>
      <c r="E66" s="2" t="s">
        <v>6</v>
      </c>
      <c r="F66" s="2" t="s">
        <v>7</v>
      </c>
      <c r="G66" s="11" t="s">
        <v>9</v>
      </c>
      <c r="H66" s="11" t="s">
        <v>11</v>
      </c>
      <c r="I66" s="11" t="s">
        <v>146</v>
      </c>
      <c r="J66" s="11" t="s">
        <v>8</v>
      </c>
      <c r="K66" s="11" t="s">
        <v>4</v>
      </c>
      <c r="L66" s="11" t="s">
        <v>188</v>
      </c>
      <c r="M66" s="11" t="s">
        <v>13</v>
      </c>
      <c r="N66" s="11" t="s">
        <v>186</v>
      </c>
      <c r="O66" s="11" t="s">
        <v>15</v>
      </c>
      <c r="P66" s="11" t="s">
        <v>14</v>
      </c>
      <c r="Q66" s="11" t="s">
        <v>126</v>
      </c>
      <c r="R66" s="11" t="s">
        <v>207</v>
      </c>
      <c r="S66" s="11" t="s">
        <v>69</v>
      </c>
      <c r="T66" s="11" t="s">
        <v>2110</v>
      </c>
      <c r="U66" s="11" t="s">
        <v>162</v>
      </c>
    </row>
    <row r="67" spans="1:22" x14ac:dyDescent="0.25">
      <c r="A67" s="1" t="s">
        <v>3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24">
        <v>0</v>
      </c>
    </row>
    <row r="68" spans="1:21" x14ac:dyDescent="0.25">
      <c r="A68" s="1"/>
      <c r="B68" s="2">
        <v>0</v>
      </c>
      <c r="C68" s="2">
        <v>10</v>
      </c>
      <c r="D68" s="2">
        <v>31</v>
      </c>
      <c r="E68" s="2">
        <v>0</v>
      </c>
      <c r="F68" s="2">
        <v>8</v>
      </c>
      <c r="G68" s="11">
        <v>1</v>
      </c>
      <c r="H68" s="11">
        <v>0</v>
      </c>
      <c r="I68" s="11">
        <v>0</v>
      </c>
      <c r="J68" s="11">
        <v>7</v>
      </c>
      <c r="K68" s="11">
        <v>0</v>
      </c>
      <c r="L68" s="11">
        <v>0</v>
      </c>
      <c r="M68" s="11">
        <v>11</v>
      </c>
      <c r="N68" s="11">
        <v>14</v>
      </c>
      <c r="O68" s="11">
        <v>3</v>
      </c>
      <c r="P68" s="11">
        <v>0</v>
      </c>
      <c r="Q68" s="11">
        <v>0</v>
      </c>
      <c r="R68" s="11">
        <v>0</v>
      </c>
      <c r="S68" s="11">
        <v>6</v>
      </c>
      <c r="T68" s="11">
        <v>0</v>
      </c>
      <c r="U68" s="11">
        <v>0</v>
      </c>
    </row>
    <row r="69" spans="1:21" x14ac:dyDescent="0.25">
      <c r="A69" s="1"/>
      <c r="B69" s="2">
        <v>30</v>
      </c>
      <c r="C69" s="2">
        <v>36</v>
      </c>
      <c r="D69" s="2">
        <v>200</v>
      </c>
      <c r="E69" s="2">
        <v>0</v>
      </c>
      <c r="F69" s="2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</row>
    <row r="70" spans="1:21" x14ac:dyDescent="0.25">
      <c r="A70" s="1"/>
      <c r="B70" s="2">
        <v>0</v>
      </c>
      <c r="C70" s="2">
        <v>50</v>
      </c>
      <c r="D70" s="2">
        <v>0</v>
      </c>
      <c r="E70" s="2">
        <v>50</v>
      </c>
      <c r="F70" s="2">
        <v>50</v>
      </c>
      <c r="G70" s="11">
        <v>200</v>
      </c>
      <c r="H70" s="11">
        <v>200</v>
      </c>
      <c r="I70" s="11">
        <v>50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</row>
    <row r="71" spans="1:21" x14ac:dyDescent="0.25">
      <c r="A71" s="1"/>
      <c r="B71" s="2">
        <v>0</v>
      </c>
      <c r="C71" s="2">
        <v>15</v>
      </c>
      <c r="D71" s="2">
        <v>100</v>
      </c>
      <c r="E71" s="2">
        <v>85</v>
      </c>
      <c r="F71" s="2">
        <v>10</v>
      </c>
      <c r="G71" s="11">
        <v>50</v>
      </c>
      <c r="H71" s="11">
        <v>0</v>
      </c>
      <c r="I71" s="11">
        <v>0</v>
      </c>
      <c r="J71" s="11">
        <v>90</v>
      </c>
      <c r="K71" s="11">
        <v>20</v>
      </c>
      <c r="L71" s="11">
        <v>5</v>
      </c>
      <c r="M71" s="11">
        <v>100</v>
      </c>
      <c r="N71" s="11">
        <v>10</v>
      </c>
      <c r="O71" s="11">
        <v>15</v>
      </c>
      <c r="P71" s="11">
        <v>10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</row>
    <row r="72" spans="1:21" x14ac:dyDescent="0.25">
      <c r="A72" s="1"/>
      <c r="B72" s="2">
        <v>0</v>
      </c>
      <c r="C72" s="2">
        <v>15</v>
      </c>
      <c r="D72" s="2">
        <v>100</v>
      </c>
      <c r="E72" s="2">
        <v>84</v>
      </c>
      <c r="F72" s="2">
        <v>12</v>
      </c>
      <c r="G72" s="11">
        <v>50</v>
      </c>
      <c r="H72" s="11">
        <v>0</v>
      </c>
      <c r="I72" s="11">
        <v>0</v>
      </c>
      <c r="J72" s="11">
        <v>90</v>
      </c>
      <c r="K72" s="11">
        <v>20</v>
      </c>
      <c r="L72" s="11">
        <v>5</v>
      </c>
      <c r="M72" s="11">
        <v>100</v>
      </c>
      <c r="N72" s="11">
        <v>10</v>
      </c>
      <c r="O72" s="11">
        <v>15</v>
      </c>
      <c r="P72" s="11">
        <v>10</v>
      </c>
      <c r="Q72" s="11">
        <v>10</v>
      </c>
      <c r="R72" s="11">
        <v>0</v>
      </c>
      <c r="S72" s="11">
        <v>0</v>
      </c>
      <c r="T72" s="11">
        <v>0</v>
      </c>
      <c r="U72" s="11">
        <v>0</v>
      </c>
    </row>
    <row r="73" spans="1:21" x14ac:dyDescent="0.25">
      <c r="A73" s="1"/>
      <c r="B73" s="2">
        <v>0</v>
      </c>
      <c r="C73" s="2">
        <v>15</v>
      </c>
      <c r="D73" s="2">
        <v>100</v>
      </c>
      <c r="E73" s="2">
        <v>85</v>
      </c>
      <c r="F73" s="2">
        <v>12</v>
      </c>
      <c r="G73" s="11">
        <v>0</v>
      </c>
      <c r="H73" s="11">
        <v>0</v>
      </c>
      <c r="I73" s="11">
        <v>0</v>
      </c>
      <c r="J73" s="11">
        <v>90</v>
      </c>
      <c r="K73" s="11">
        <v>20</v>
      </c>
      <c r="L73" s="11">
        <v>5</v>
      </c>
      <c r="M73" s="11">
        <v>100</v>
      </c>
      <c r="N73" s="11">
        <v>10</v>
      </c>
      <c r="O73" s="11">
        <v>15</v>
      </c>
      <c r="P73" s="11">
        <v>10</v>
      </c>
      <c r="Q73" s="11">
        <v>10</v>
      </c>
      <c r="R73" s="11">
        <v>0</v>
      </c>
      <c r="S73" s="11">
        <v>0</v>
      </c>
      <c r="T73" s="11">
        <v>0</v>
      </c>
      <c r="U73" s="11">
        <v>0</v>
      </c>
    </row>
    <row r="74" spans="1:21" x14ac:dyDescent="0.25">
      <c r="A74" s="1"/>
      <c r="B74" s="2">
        <v>0</v>
      </c>
      <c r="C74" s="2">
        <v>0</v>
      </c>
      <c r="D74" s="2">
        <v>0</v>
      </c>
      <c r="E74" s="2">
        <v>1</v>
      </c>
      <c r="F74" s="2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30</v>
      </c>
      <c r="M74" s="11">
        <v>0</v>
      </c>
      <c r="N74" s="11">
        <v>0</v>
      </c>
      <c r="O74" s="11">
        <v>0</v>
      </c>
      <c r="P74" s="11">
        <v>108</v>
      </c>
      <c r="Q74" s="11">
        <v>10</v>
      </c>
      <c r="R74" s="11">
        <v>0</v>
      </c>
      <c r="S74" s="11">
        <v>0</v>
      </c>
      <c r="T74" s="11">
        <v>0</v>
      </c>
      <c r="U74" s="11">
        <v>0</v>
      </c>
    </row>
    <row r="75" spans="1:21" x14ac:dyDescent="0.25">
      <c r="A75" s="1"/>
      <c r="B75" s="2">
        <v>0</v>
      </c>
      <c r="C75" s="2">
        <v>15</v>
      </c>
      <c r="D75" s="2">
        <v>100</v>
      </c>
      <c r="E75" s="2">
        <v>45</v>
      </c>
      <c r="F75" s="2">
        <v>26</v>
      </c>
      <c r="G75" s="11">
        <v>0</v>
      </c>
      <c r="H75" s="11">
        <v>0</v>
      </c>
      <c r="I75" s="11">
        <v>0</v>
      </c>
      <c r="J75" s="11">
        <v>30</v>
      </c>
      <c r="K75" s="11">
        <v>0</v>
      </c>
      <c r="L75" s="11">
        <v>25</v>
      </c>
      <c r="M75" s="11">
        <v>300</v>
      </c>
      <c r="N75" s="11">
        <v>30</v>
      </c>
      <c r="O75" s="11">
        <v>45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</row>
    <row r="76" spans="1:21" x14ac:dyDescent="0.25">
      <c r="A76" s="1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162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</row>
    <row r="77" spans="1:21" x14ac:dyDescent="0.25">
      <c r="A77" s="1"/>
      <c r="B77" s="2">
        <v>0</v>
      </c>
      <c r="C77" s="2">
        <v>80</v>
      </c>
      <c r="D77" s="2">
        <v>400</v>
      </c>
      <c r="E77" s="2">
        <v>0</v>
      </c>
      <c r="F77" s="2">
        <v>0</v>
      </c>
      <c r="G77" s="11">
        <v>0</v>
      </c>
      <c r="H77" s="11">
        <v>0</v>
      </c>
      <c r="I77" s="11">
        <v>60</v>
      </c>
      <c r="J77" s="11">
        <v>0</v>
      </c>
      <c r="K77" s="11">
        <v>0</v>
      </c>
      <c r="L77" s="11">
        <v>0</v>
      </c>
      <c r="M77" s="11">
        <v>0</v>
      </c>
      <c r="N77" s="11">
        <v>230</v>
      </c>
      <c r="O77" s="11">
        <v>150</v>
      </c>
      <c r="P77" s="11">
        <v>0</v>
      </c>
      <c r="Q77" s="11">
        <v>0</v>
      </c>
      <c r="R77" s="11">
        <v>200</v>
      </c>
      <c r="S77" s="11">
        <v>0</v>
      </c>
      <c r="T77" s="11">
        <v>0</v>
      </c>
      <c r="U77" s="11">
        <v>0</v>
      </c>
    </row>
    <row r="78" spans="1:21" x14ac:dyDescent="0.25">
      <c r="A78" s="1"/>
      <c r="B78" s="2">
        <v>0</v>
      </c>
      <c r="C78" s="2">
        <v>0</v>
      </c>
      <c r="D78" s="2">
        <v>100</v>
      </c>
      <c r="E78" s="2">
        <v>100</v>
      </c>
      <c r="F78" s="2">
        <v>0</v>
      </c>
      <c r="G78" s="11">
        <v>50</v>
      </c>
      <c r="H78" s="11">
        <v>0</v>
      </c>
      <c r="I78" s="11">
        <v>0</v>
      </c>
      <c r="J78" s="11">
        <v>150</v>
      </c>
      <c r="K78" s="11">
        <v>0</v>
      </c>
      <c r="L78" s="11">
        <v>14</v>
      </c>
      <c r="M78" s="11">
        <v>200</v>
      </c>
      <c r="N78" s="11">
        <v>0</v>
      </c>
      <c r="O78" s="11">
        <v>0</v>
      </c>
      <c r="P78" s="11">
        <v>25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</row>
    <row r="79" spans="1:21" x14ac:dyDescent="0.25">
      <c r="A79" s="1"/>
      <c r="B79" s="2">
        <v>0</v>
      </c>
      <c r="C79" s="2">
        <v>0</v>
      </c>
      <c r="D79" s="2">
        <v>175</v>
      </c>
      <c r="E79" s="2">
        <v>0</v>
      </c>
      <c r="F79" s="2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15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</row>
    <row r="80" spans="1:21" x14ac:dyDescent="0.25">
      <c r="A80" s="1"/>
      <c r="B80" s="2">
        <v>0</v>
      </c>
      <c r="C80" s="2">
        <v>0</v>
      </c>
      <c r="D80" s="2">
        <v>-17</v>
      </c>
      <c r="E80" s="2">
        <v>0</v>
      </c>
      <c r="F80" s="2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</row>
    <row r="81" spans="1:21" x14ac:dyDescent="0.25">
      <c r="A81" s="1"/>
      <c r="B81" s="2">
        <v>0</v>
      </c>
      <c r="C81" s="2">
        <v>75</v>
      </c>
      <c r="D81" s="2">
        <v>0</v>
      </c>
      <c r="E81" s="2">
        <v>86</v>
      </c>
      <c r="F81" s="2">
        <v>0</v>
      </c>
      <c r="G81" s="11">
        <v>0</v>
      </c>
      <c r="H81" s="11">
        <v>0</v>
      </c>
      <c r="I81" s="11">
        <v>0</v>
      </c>
      <c r="J81" s="11">
        <v>120</v>
      </c>
      <c r="K81" s="11">
        <v>0</v>
      </c>
      <c r="L81" s="11">
        <v>20</v>
      </c>
      <c r="M81" s="11">
        <v>0</v>
      </c>
      <c r="N81" s="11">
        <v>0</v>
      </c>
      <c r="O81" s="11">
        <v>0</v>
      </c>
      <c r="P81" s="11">
        <v>50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</row>
    <row r="82" spans="1:21" x14ac:dyDescent="0.25">
      <c r="A82" s="1"/>
      <c r="B82" s="2">
        <v>0</v>
      </c>
      <c r="C82" s="2">
        <v>0</v>
      </c>
      <c r="D82" s="2">
        <v>300</v>
      </c>
      <c r="E82" s="2">
        <v>86</v>
      </c>
      <c r="F82" s="2">
        <v>0</v>
      </c>
      <c r="G82" s="11">
        <v>90</v>
      </c>
      <c r="H82" s="11">
        <v>90</v>
      </c>
      <c r="I82" s="11">
        <v>0</v>
      </c>
      <c r="J82" s="11">
        <v>60</v>
      </c>
      <c r="K82" s="11">
        <v>0</v>
      </c>
      <c r="L82" s="11">
        <v>10</v>
      </c>
      <c r="M82" s="11">
        <v>360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</row>
    <row r="83" spans="1:21" x14ac:dyDescent="0.25">
      <c r="A83" s="1"/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9</v>
      </c>
      <c r="U83" s="11">
        <v>18</v>
      </c>
    </row>
    <row r="84" spans="1:21" x14ac:dyDescent="0.25">
      <c r="A84" s="1"/>
      <c r="B84" s="2">
        <v>0</v>
      </c>
      <c r="C84" s="2">
        <v>0</v>
      </c>
      <c r="D84" s="2">
        <v>0</v>
      </c>
      <c r="E84" s="2">
        <v>-153</v>
      </c>
      <c r="F84" s="2">
        <v>-22</v>
      </c>
      <c r="G84" s="11">
        <v>-25</v>
      </c>
      <c r="H84" s="11">
        <v>0</v>
      </c>
      <c r="I84" s="11">
        <v>0</v>
      </c>
      <c r="J84" s="11">
        <v>0</v>
      </c>
      <c r="K84" s="11">
        <v>0</v>
      </c>
      <c r="L84" s="11">
        <v>-24</v>
      </c>
      <c r="M84" s="11">
        <v>-15</v>
      </c>
      <c r="N84" s="11">
        <v>0</v>
      </c>
      <c r="O84" s="11">
        <v>0</v>
      </c>
      <c r="P84" s="11">
        <v>-66</v>
      </c>
      <c r="Q84" s="11">
        <v>0</v>
      </c>
      <c r="R84" s="11">
        <v>0</v>
      </c>
      <c r="S84" s="11">
        <v>0</v>
      </c>
      <c r="T84" s="11">
        <v>0</v>
      </c>
      <c r="U84" s="11">
        <v>-18</v>
      </c>
    </row>
    <row r="85" spans="1:21" x14ac:dyDescent="0.25">
      <c r="A85" s="1"/>
      <c r="B85" s="2">
        <v>0</v>
      </c>
      <c r="C85" s="2">
        <v>0</v>
      </c>
      <c r="D85" s="2">
        <v>-85</v>
      </c>
      <c r="E85" s="2">
        <v>0</v>
      </c>
      <c r="F85" s="2">
        <v>0</v>
      </c>
      <c r="G85" s="11">
        <v>-124</v>
      </c>
      <c r="H85" s="11">
        <v>-17</v>
      </c>
      <c r="I85" s="11">
        <v>0</v>
      </c>
      <c r="J85" s="11">
        <v>-110</v>
      </c>
      <c r="K85" s="11">
        <v>0</v>
      </c>
      <c r="L85" s="11">
        <v>0</v>
      </c>
      <c r="M85" s="11">
        <v>-140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</row>
    <row r="86" spans="1:21" x14ac:dyDescent="0.25">
      <c r="A86" s="1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21</v>
      </c>
      <c r="M86" s="11">
        <v>0</v>
      </c>
      <c r="N86" s="11">
        <v>0</v>
      </c>
      <c r="O86" s="11">
        <v>25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</row>
    <row r="87" spans="1:21" x14ac:dyDescent="0.25">
      <c r="A87" s="1"/>
      <c r="B87" s="2">
        <v>0</v>
      </c>
      <c r="C87" s="2">
        <v>-50</v>
      </c>
      <c r="D87" s="2">
        <v>0</v>
      </c>
      <c r="E87" s="2">
        <v>0</v>
      </c>
      <c r="F87" s="2">
        <v>0</v>
      </c>
      <c r="G87" s="11">
        <v>0</v>
      </c>
      <c r="H87" s="11">
        <v>-120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-13</v>
      </c>
      <c r="R87" s="11">
        <v>0</v>
      </c>
      <c r="S87" s="11">
        <v>0</v>
      </c>
      <c r="T87" s="11">
        <v>0</v>
      </c>
      <c r="U87" s="11">
        <v>0</v>
      </c>
    </row>
    <row r="88" spans="1:21" x14ac:dyDescent="0.25">
      <c r="A88" s="1"/>
      <c r="B88" s="2">
        <v>0</v>
      </c>
      <c r="C88" s="2">
        <v>0</v>
      </c>
      <c r="D88" s="2">
        <v>100</v>
      </c>
      <c r="E88" s="2">
        <v>85</v>
      </c>
      <c r="F88" s="2">
        <v>0</v>
      </c>
      <c r="G88" s="11">
        <v>50</v>
      </c>
      <c r="H88" s="11">
        <v>0</v>
      </c>
      <c r="I88" s="11">
        <v>0</v>
      </c>
      <c r="J88" s="11">
        <v>100</v>
      </c>
      <c r="K88" s="11">
        <v>0</v>
      </c>
      <c r="L88" s="11">
        <v>5</v>
      </c>
      <c r="M88" s="11">
        <v>100</v>
      </c>
      <c r="N88" s="11">
        <v>0</v>
      </c>
      <c r="O88" s="11">
        <v>0</v>
      </c>
      <c r="P88" s="11">
        <v>30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</row>
    <row r="89" spans="1:21" x14ac:dyDescent="0.25">
      <c r="A89" s="1"/>
      <c r="B89" s="2">
        <v>0</v>
      </c>
      <c r="C89" s="2">
        <v>60</v>
      </c>
      <c r="D89" s="2">
        <v>80</v>
      </c>
      <c r="E89" s="2">
        <v>145</v>
      </c>
      <c r="F89" s="2">
        <v>0</v>
      </c>
      <c r="G89" s="11">
        <v>0</v>
      </c>
      <c r="H89" s="11">
        <v>0</v>
      </c>
      <c r="I89" s="11">
        <v>0</v>
      </c>
      <c r="J89" s="11">
        <v>245</v>
      </c>
      <c r="K89" s="11">
        <v>0</v>
      </c>
      <c r="L89" s="11">
        <v>15</v>
      </c>
      <c r="M89" s="11">
        <v>300</v>
      </c>
      <c r="N89" s="11">
        <v>0</v>
      </c>
      <c r="O89" s="11">
        <v>0</v>
      </c>
      <c r="P89" s="11">
        <v>270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</row>
    <row r="90" spans="1:21" x14ac:dyDescent="0.25">
      <c r="A90" s="1"/>
      <c r="B90" s="2">
        <v>0</v>
      </c>
      <c r="C90" s="2">
        <v>50</v>
      </c>
      <c r="D90" s="2">
        <v>20</v>
      </c>
      <c r="E90" s="2">
        <v>100</v>
      </c>
      <c r="F90" s="2">
        <v>0</v>
      </c>
      <c r="G90" s="11">
        <v>0</v>
      </c>
      <c r="H90" s="11">
        <v>0</v>
      </c>
      <c r="I90" s="11">
        <v>0</v>
      </c>
      <c r="J90" s="11">
        <v>100</v>
      </c>
      <c r="K90" s="11">
        <v>0</v>
      </c>
      <c r="L90" s="11">
        <v>0</v>
      </c>
      <c r="M90" s="11">
        <v>700</v>
      </c>
      <c r="N90" s="11">
        <v>0</v>
      </c>
      <c r="O90" s="11">
        <v>0</v>
      </c>
      <c r="P90" s="11">
        <v>100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</row>
    <row r="91" spans="1:21" x14ac:dyDescent="0.25">
      <c r="A91" s="1"/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11">
        <v>0</v>
      </c>
      <c r="H91" s="11">
        <v>0</v>
      </c>
      <c r="I91" s="11">
        <v>0</v>
      </c>
      <c r="J91" s="11">
        <v>-80</v>
      </c>
      <c r="K91" s="11">
        <v>0</v>
      </c>
      <c r="L91" s="11">
        <v>-66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</row>
    <row r="92" spans="1:21" x14ac:dyDescent="0.25">
      <c r="A92" s="1"/>
      <c r="B92" s="2">
        <v>0</v>
      </c>
      <c r="C92" s="2">
        <v>0</v>
      </c>
      <c r="D92" s="2">
        <v>-164</v>
      </c>
      <c r="E92" s="2">
        <v>-103</v>
      </c>
      <c r="F92" s="2">
        <v>0</v>
      </c>
      <c r="G92" s="11">
        <v>-45</v>
      </c>
      <c r="H92" s="11">
        <v>-3</v>
      </c>
      <c r="I92" s="11">
        <v>0</v>
      </c>
      <c r="J92" s="11">
        <v>-160</v>
      </c>
      <c r="K92" s="11">
        <v>0</v>
      </c>
      <c r="L92" s="11">
        <v>0</v>
      </c>
      <c r="M92" s="11">
        <v>-557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</row>
    <row r="93" spans="1:21" x14ac:dyDescent="0.25">
      <c r="A93" s="1"/>
      <c r="B93" s="2">
        <v>0</v>
      </c>
      <c r="C93" s="2">
        <v>-100</v>
      </c>
      <c r="D93" s="2">
        <v>0</v>
      </c>
      <c r="E93" s="2">
        <v>-125</v>
      </c>
      <c r="F93" s="2">
        <v>0</v>
      </c>
      <c r="G93" s="11">
        <v>-26</v>
      </c>
      <c r="H93" s="11">
        <v>-19</v>
      </c>
      <c r="I93" s="11">
        <v>0</v>
      </c>
      <c r="J93" s="11">
        <v>0</v>
      </c>
      <c r="K93" s="11">
        <v>0</v>
      </c>
      <c r="L93" s="11">
        <v>0</v>
      </c>
      <c r="M93" s="11">
        <v>-32</v>
      </c>
      <c r="N93" s="11">
        <v>0</v>
      </c>
      <c r="O93" s="11">
        <v>0</v>
      </c>
      <c r="P93" s="11">
        <v>-169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</row>
    <row r="94" spans="1:21" x14ac:dyDescent="0.25">
      <c r="A94" s="1"/>
      <c r="B94" s="2">
        <v>0</v>
      </c>
      <c r="C94" s="2">
        <v>0</v>
      </c>
      <c r="D94" s="2">
        <v>0</v>
      </c>
      <c r="E94" s="2">
        <v>-79</v>
      </c>
      <c r="F94" s="2">
        <v>-8</v>
      </c>
      <c r="G94" s="11">
        <v>0</v>
      </c>
      <c r="H94" s="11">
        <v>0</v>
      </c>
      <c r="I94" s="11">
        <v>0</v>
      </c>
      <c r="J94" s="11">
        <v>-70</v>
      </c>
      <c r="K94" s="11">
        <v>0</v>
      </c>
      <c r="L94" s="11">
        <v>-14</v>
      </c>
      <c r="M94" s="11">
        <v>-80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</row>
    <row r="95" spans="1:21" x14ac:dyDescent="0.25">
      <c r="A95" s="1"/>
      <c r="B95" s="2">
        <v>0</v>
      </c>
      <c r="C95" s="2">
        <v>0</v>
      </c>
      <c r="D95" s="2">
        <v>-174</v>
      </c>
      <c r="E95" s="2">
        <v>-120</v>
      </c>
      <c r="F95" s="2">
        <v>0</v>
      </c>
      <c r="G95" s="11">
        <v>-40</v>
      </c>
      <c r="H95" s="11">
        <v>-6</v>
      </c>
      <c r="I95" s="11">
        <v>0</v>
      </c>
      <c r="J95" s="11">
        <v>0</v>
      </c>
      <c r="K95" s="11">
        <v>0</v>
      </c>
      <c r="L95" s="11">
        <v>0</v>
      </c>
      <c r="M95" s="11">
        <v>-100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</row>
    <row r="96" spans="1:21" x14ac:dyDescent="0.25">
      <c r="A96" s="1"/>
      <c r="B96" s="2">
        <v>0</v>
      </c>
      <c r="C96" s="2">
        <v>0</v>
      </c>
      <c r="D96" s="2">
        <v>0</v>
      </c>
      <c r="E96" s="2">
        <v>-69</v>
      </c>
      <c r="F96" s="2">
        <v>0</v>
      </c>
      <c r="G96" s="11">
        <v>-19</v>
      </c>
      <c r="H96" s="11">
        <v>-5</v>
      </c>
      <c r="I96" s="11">
        <v>0</v>
      </c>
      <c r="J96" s="11">
        <v>-120</v>
      </c>
      <c r="K96" s="11">
        <v>-18</v>
      </c>
      <c r="L96" s="11">
        <v>-26</v>
      </c>
      <c r="M96" s="11">
        <v>-198</v>
      </c>
      <c r="N96" s="11">
        <v>0</v>
      </c>
      <c r="O96" s="11">
        <v>0</v>
      </c>
      <c r="P96" s="11">
        <v>-73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</row>
    <row r="97" spans="1:21" x14ac:dyDescent="0.25">
      <c r="A97" s="1"/>
      <c r="B97" s="2">
        <v>0</v>
      </c>
      <c r="C97" s="2">
        <v>-85</v>
      </c>
      <c r="D97" s="2">
        <v>-400</v>
      </c>
      <c r="E97" s="2">
        <v>0</v>
      </c>
      <c r="F97" s="2">
        <v>0</v>
      </c>
      <c r="G97" s="11">
        <v>0</v>
      </c>
      <c r="H97" s="11">
        <v>0</v>
      </c>
      <c r="I97" s="11">
        <v>-18</v>
      </c>
      <c r="J97" s="11">
        <v>0</v>
      </c>
      <c r="K97" s="11">
        <v>0</v>
      </c>
      <c r="L97" s="11">
        <v>0</v>
      </c>
      <c r="M97" s="11">
        <v>0</v>
      </c>
      <c r="N97" s="11">
        <v>-108</v>
      </c>
      <c r="O97" s="11">
        <v>-80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</row>
    <row r="98" spans="1:21" x14ac:dyDescent="0.25">
      <c r="A98" s="1"/>
      <c r="B98" s="2">
        <v>0</v>
      </c>
      <c r="C98" s="2">
        <v>-30</v>
      </c>
      <c r="D98" s="2">
        <v>-120</v>
      </c>
      <c r="E98" s="2">
        <v>0</v>
      </c>
      <c r="F98" s="2">
        <v>0</v>
      </c>
      <c r="G98" s="11">
        <v>-33</v>
      </c>
      <c r="H98" s="11">
        <v>-68</v>
      </c>
      <c r="I98" s="11">
        <v>0</v>
      </c>
      <c r="J98" s="11">
        <v>0</v>
      </c>
      <c r="K98" s="11">
        <v>0</v>
      </c>
      <c r="L98" s="11">
        <v>0</v>
      </c>
      <c r="M98" s="11">
        <v>-280</v>
      </c>
      <c r="N98" s="11">
        <v>0</v>
      </c>
      <c r="O98" s="11">
        <v>0</v>
      </c>
      <c r="P98" s="11">
        <v>-70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</row>
    <row r="99" spans="1:21" x14ac:dyDescent="0.25">
      <c r="A99" s="1"/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11">
        <v>-5</v>
      </c>
      <c r="H99" s="11">
        <v>0</v>
      </c>
      <c r="I99" s="11">
        <v>-15</v>
      </c>
      <c r="J99" s="11">
        <v>-112</v>
      </c>
      <c r="K99" s="11">
        <v>-12</v>
      </c>
      <c r="L99" s="11">
        <v>-14</v>
      </c>
      <c r="M99" s="11">
        <v>0</v>
      </c>
      <c r="N99" s="11">
        <v>-21</v>
      </c>
      <c r="O99" s="11">
        <v>-113</v>
      </c>
      <c r="P99" s="11">
        <v>-3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</row>
    <row r="100" spans="1:21" x14ac:dyDescent="0.25">
      <c r="A100" s="1"/>
      <c r="B100" s="2">
        <v>0</v>
      </c>
      <c r="C100" s="2">
        <v>-25</v>
      </c>
      <c r="D100" s="2">
        <v>-79</v>
      </c>
      <c r="E100" s="2">
        <v>-20</v>
      </c>
      <c r="F100" s="2">
        <v>-20</v>
      </c>
      <c r="G100" s="11">
        <v>0</v>
      </c>
      <c r="H100" s="11">
        <v>0</v>
      </c>
      <c r="I100" s="11">
        <v>0</v>
      </c>
      <c r="J100" s="11">
        <v>-2</v>
      </c>
      <c r="K100" s="11">
        <v>0</v>
      </c>
      <c r="L100" s="11">
        <v>0</v>
      </c>
      <c r="M100" s="11">
        <v>-128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-2</v>
      </c>
      <c r="T100" s="11">
        <v>0</v>
      </c>
      <c r="U100" s="11">
        <v>0</v>
      </c>
    </row>
    <row r="101" spans="1:21" x14ac:dyDescent="0.25">
      <c r="A101" s="1"/>
      <c r="B101" s="2">
        <v>0</v>
      </c>
      <c r="C101" s="2">
        <v>0</v>
      </c>
      <c r="D101" s="2">
        <v>50</v>
      </c>
      <c r="E101" s="2">
        <v>0</v>
      </c>
      <c r="F101" s="2">
        <v>0</v>
      </c>
      <c r="G101" s="11">
        <v>0</v>
      </c>
      <c r="H101" s="11">
        <v>0</v>
      </c>
      <c r="I101" s="11">
        <v>0</v>
      </c>
      <c r="J101" s="11">
        <v>100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</row>
    <row r="102" spans="1:21" x14ac:dyDescent="0.25">
      <c r="A102" s="1"/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15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</row>
    <row r="103" spans="1:21" x14ac:dyDescent="0.25">
      <c r="A103" s="1"/>
      <c r="B103" s="2">
        <v>0</v>
      </c>
      <c r="C103" s="2">
        <v>0</v>
      </c>
      <c r="D103" s="2">
        <v>50</v>
      </c>
      <c r="E103" s="2">
        <v>0</v>
      </c>
      <c r="F103" s="2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</row>
    <row r="104" spans="1:21" x14ac:dyDescent="0.25">
      <c r="A104" s="1"/>
      <c r="B104" s="2">
        <v>0</v>
      </c>
      <c r="C104" s="2">
        <v>0</v>
      </c>
      <c r="D104" s="2">
        <v>0</v>
      </c>
      <c r="E104" s="2">
        <v>-121</v>
      </c>
      <c r="F104" s="2">
        <v>0</v>
      </c>
      <c r="G104" s="11">
        <v>-1</v>
      </c>
      <c r="H104" s="11">
        <v>0</v>
      </c>
      <c r="I104" s="11">
        <v>0</v>
      </c>
      <c r="J104" s="11">
        <v>-175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-255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</row>
    <row r="105" spans="1:21" x14ac:dyDescent="0.25">
      <c r="A105" s="1"/>
      <c r="B105" s="2">
        <v>0</v>
      </c>
      <c r="C105" s="2">
        <v>0</v>
      </c>
      <c r="D105" s="2">
        <v>-381</v>
      </c>
      <c r="E105" s="2">
        <v>-15</v>
      </c>
      <c r="F105" s="2">
        <v>0</v>
      </c>
      <c r="G105" s="11">
        <v>0</v>
      </c>
      <c r="H105" s="11">
        <v>0</v>
      </c>
      <c r="I105" s="11">
        <v>0</v>
      </c>
      <c r="J105" s="11">
        <v>-75</v>
      </c>
      <c r="K105" s="11">
        <v>0</v>
      </c>
      <c r="L105" s="11">
        <v>0</v>
      </c>
      <c r="M105" s="11">
        <v>-315</v>
      </c>
      <c r="N105" s="11">
        <v>0</v>
      </c>
      <c r="O105" s="11">
        <v>0</v>
      </c>
      <c r="P105" s="11">
        <v>-32</v>
      </c>
      <c r="Q105" s="11">
        <v>-13</v>
      </c>
      <c r="R105" s="11">
        <v>-54</v>
      </c>
      <c r="S105" s="11">
        <v>-2</v>
      </c>
      <c r="T105" s="11">
        <v>0</v>
      </c>
      <c r="U105" s="11">
        <v>0</v>
      </c>
    </row>
    <row r="106" spans="1:21" x14ac:dyDescent="0.25">
      <c r="A106" s="1"/>
      <c r="B106" s="2">
        <v>0</v>
      </c>
      <c r="C106" s="2">
        <v>-66</v>
      </c>
      <c r="D106" s="2">
        <v>0</v>
      </c>
      <c r="E106" s="2">
        <v>0</v>
      </c>
      <c r="F106" s="2">
        <v>-25</v>
      </c>
      <c r="G106" s="11">
        <v>-21</v>
      </c>
      <c r="H106" s="11">
        <v>0</v>
      </c>
      <c r="I106" s="11">
        <v>-38</v>
      </c>
      <c r="J106" s="11">
        <v>0</v>
      </c>
      <c r="K106" s="11">
        <v>-7</v>
      </c>
      <c r="L106" s="11">
        <v>-1</v>
      </c>
      <c r="M106" s="11">
        <v>0</v>
      </c>
      <c r="N106" s="11">
        <v>-37</v>
      </c>
      <c r="O106" s="11">
        <v>-27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</row>
    <row r="107" spans="1:21" x14ac:dyDescent="0.25">
      <c r="A107" s="1"/>
      <c r="B107" s="2">
        <v>0</v>
      </c>
      <c r="C107" s="2">
        <v>0</v>
      </c>
      <c r="D107" s="2">
        <v>-32</v>
      </c>
      <c r="E107" s="2">
        <v>-10</v>
      </c>
      <c r="F107" s="2">
        <v>-6</v>
      </c>
      <c r="G107" s="11">
        <v>-5</v>
      </c>
      <c r="H107" s="11">
        <v>0</v>
      </c>
      <c r="I107" s="11">
        <v>0</v>
      </c>
      <c r="J107" s="11">
        <v>-11</v>
      </c>
      <c r="K107" s="11">
        <v>-1</v>
      </c>
      <c r="L107" s="11">
        <v>0</v>
      </c>
      <c r="M107" s="11">
        <v>-35</v>
      </c>
      <c r="N107" s="11">
        <v>0</v>
      </c>
      <c r="O107" s="11">
        <v>0</v>
      </c>
      <c r="P107" s="11">
        <v>-14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</row>
    <row r="108" spans="1:21" x14ac:dyDescent="0.25">
      <c r="A108" s="1"/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-7</v>
      </c>
      <c r="O108" s="11">
        <v>-1</v>
      </c>
      <c r="P108" s="11">
        <v>0</v>
      </c>
      <c r="Q108" s="11">
        <v>0</v>
      </c>
      <c r="R108" s="11">
        <v>0</v>
      </c>
      <c r="S108" s="11">
        <v>-1</v>
      </c>
      <c r="T108" s="11">
        <v>0</v>
      </c>
      <c r="U108" s="11">
        <v>0</v>
      </c>
    </row>
    <row r="109" spans="1:21" x14ac:dyDescent="0.25">
      <c r="A109" s="1"/>
      <c r="B109" s="2">
        <v>0</v>
      </c>
      <c r="C109" s="2">
        <v>-35</v>
      </c>
      <c r="D109" s="2">
        <v>0</v>
      </c>
      <c r="E109" s="2">
        <v>0</v>
      </c>
      <c r="F109" s="2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-20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</row>
    <row r="110" spans="1:21" x14ac:dyDescent="0.25">
      <c r="A110" s="1"/>
      <c r="B110" s="2">
        <v>0</v>
      </c>
      <c r="C110" s="2">
        <v>0</v>
      </c>
      <c r="D110" s="2">
        <v>-75</v>
      </c>
      <c r="E110" s="2">
        <v>-92</v>
      </c>
      <c r="F110" s="2">
        <v>-14</v>
      </c>
      <c r="G110" s="11">
        <v>0</v>
      </c>
      <c r="H110" s="11">
        <v>0</v>
      </c>
      <c r="I110" s="11">
        <v>0</v>
      </c>
      <c r="J110" s="11">
        <v>-85</v>
      </c>
      <c r="K110" s="11">
        <v>0</v>
      </c>
      <c r="L110" s="11">
        <v>-10</v>
      </c>
      <c r="M110" s="11">
        <v>-30</v>
      </c>
      <c r="N110" s="11">
        <v>0</v>
      </c>
      <c r="O110" s="11">
        <v>0</v>
      </c>
      <c r="P110" s="11">
        <v>-85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</row>
    <row r="111" spans="1:21" x14ac:dyDescent="0.25">
      <c r="A111" s="1"/>
      <c r="B111" s="2">
        <v>-11</v>
      </c>
      <c r="C111" s="2">
        <v>-6</v>
      </c>
      <c r="D111" s="2">
        <v>0</v>
      </c>
      <c r="E111" s="2">
        <v>0</v>
      </c>
      <c r="F111" s="2">
        <v>0</v>
      </c>
      <c r="G111" s="11">
        <v>0</v>
      </c>
      <c r="H111" s="11">
        <v>0</v>
      </c>
      <c r="I111" s="11">
        <v>-17</v>
      </c>
      <c r="J111" s="11">
        <v>-88</v>
      </c>
      <c r="K111" s="11">
        <v>0</v>
      </c>
      <c r="L111" s="11">
        <v>0</v>
      </c>
      <c r="M111" s="11">
        <v>0</v>
      </c>
      <c r="N111" s="11">
        <v>-81</v>
      </c>
      <c r="O111" s="11">
        <v>-39</v>
      </c>
      <c r="P111" s="11">
        <v>0</v>
      </c>
      <c r="Q111" s="11">
        <v>-3</v>
      </c>
      <c r="R111" s="11">
        <v>0</v>
      </c>
      <c r="S111" s="11">
        <v>0</v>
      </c>
      <c r="T111" s="11">
        <v>-9</v>
      </c>
      <c r="U111" s="11">
        <v>0</v>
      </c>
    </row>
    <row r="112" spans="1:21" x14ac:dyDescent="0.25">
      <c r="A112" s="1"/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-5</v>
      </c>
      <c r="M112" s="11">
        <v>-153</v>
      </c>
      <c r="N112" s="11">
        <v>0</v>
      </c>
      <c r="O112" s="11">
        <v>0</v>
      </c>
      <c r="P112" s="11">
        <v>0</v>
      </c>
      <c r="Q112" s="11">
        <v>0</v>
      </c>
      <c r="R112" s="11">
        <v>-48</v>
      </c>
      <c r="S112" s="11">
        <v>0</v>
      </c>
      <c r="T112" s="11">
        <v>0</v>
      </c>
      <c r="U112" s="11">
        <v>0</v>
      </c>
    </row>
    <row r="113" spans="1:21" x14ac:dyDescent="0.25">
      <c r="A113" s="1"/>
      <c r="B113" s="2">
        <v>0</v>
      </c>
      <c r="C113" s="2">
        <v>0</v>
      </c>
      <c r="D113" s="2">
        <v>-221</v>
      </c>
      <c r="E113" s="2">
        <v>-21</v>
      </c>
      <c r="F113" s="2">
        <v>-11</v>
      </c>
      <c r="G113" s="11">
        <v>-71</v>
      </c>
      <c r="H113" s="11">
        <v>-4</v>
      </c>
      <c r="I113" s="11">
        <v>0</v>
      </c>
      <c r="J113" s="11">
        <v>0</v>
      </c>
      <c r="K113" s="11">
        <v>-9</v>
      </c>
      <c r="L113" s="11">
        <v>0</v>
      </c>
      <c r="M113" s="11">
        <v>0</v>
      </c>
      <c r="N113" s="11">
        <v>0</v>
      </c>
      <c r="O113" s="11">
        <v>0</v>
      </c>
      <c r="P113" s="11">
        <v>-15</v>
      </c>
      <c r="Q113" s="11">
        <v>0</v>
      </c>
      <c r="R113" s="11">
        <v>0</v>
      </c>
      <c r="S113" s="11">
        <v>-13</v>
      </c>
      <c r="T113" s="11">
        <v>0</v>
      </c>
      <c r="U113" s="11">
        <v>0</v>
      </c>
    </row>
    <row r="114" spans="1:21" x14ac:dyDescent="0.25">
      <c r="A114" s="1"/>
      <c r="B114" s="2">
        <v>0</v>
      </c>
      <c r="C114" s="2">
        <v>0</v>
      </c>
      <c r="D114" s="2">
        <v>-52</v>
      </c>
      <c r="E114" s="2">
        <v>0</v>
      </c>
      <c r="F114" s="2">
        <v>0</v>
      </c>
      <c r="G114" s="11">
        <v>-76</v>
      </c>
      <c r="H114" s="11">
        <v>-48</v>
      </c>
      <c r="I114" s="11">
        <v>0</v>
      </c>
      <c r="J114" s="11">
        <v>-78</v>
      </c>
      <c r="K114" s="11">
        <v>-13</v>
      </c>
      <c r="L114" s="11">
        <v>0</v>
      </c>
      <c r="M114" s="11">
        <v>-113</v>
      </c>
      <c r="N114" s="11">
        <v>0</v>
      </c>
      <c r="O114" s="11">
        <v>0</v>
      </c>
      <c r="P114" s="11">
        <v>0</v>
      </c>
      <c r="Q114" s="11">
        <v>0</v>
      </c>
      <c r="R114" s="11">
        <v>-86</v>
      </c>
      <c r="S114" s="11">
        <v>0</v>
      </c>
      <c r="T114" s="11">
        <v>0</v>
      </c>
      <c r="U114" s="11">
        <v>0</v>
      </c>
    </row>
    <row r="115" spans="1:21" x14ac:dyDescent="0.25">
      <c r="A115" s="1"/>
      <c r="B115" s="2">
        <v>-19</v>
      </c>
      <c r="C115" s="2">
        <v>-24</v>
      </c>
      <c r="D115" s="2">
        <v>-106</v>
      </c>
      <c r="E115" s="2">
        <v>-24</v>
      </c>
      <c r="F115" s="2">
        <v>-12</v>
      </c>
      <c r="G115" s="11">
        <v>0</v>
      </c>
      <c r="H115" s="11">
        <v>0</v>
      </c>
      <c r="I115" s="11">
        <v>-22</v>
      </c>
      <c r="J115" s="11">
        <v>-16</v>
      </c>
      <c r="K115" s="11">
        <v>0</v>
      </c>
      <c r="L115" s="11">
        <v>-10</v>
      </c>
      <c r="M115" s="11">
        <v>-95</v>
      </c>
      <c r="N115" s="11">
        <v>-30</v>
      </c>
      <c r="O115" s="11">
        <v>-8</v>
      </c>
      <c r="P115" s="11">
        <v>-8</v>
      </c>
      <c r="Q115" s="11">
        <v>-1</v>
      </c>
      <c r="R115" s="11">
        <v>-12</v>
      </c>
      <c r="S115" s="11">
        <v>12</v>
      </c>
      <c r="T115" s="11">
        <v>0</v>
      </c>
      <c r="U115" s="11">
        <v>0</v>
      </c>
    </row>
    <row r="116" spans="1:21" x14ac:dyDescent="0.25">
      <c r="A116" s="1" t="s">
        <v>3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24" customWidth="1"/>
    <col min="13" max="13" width="12.43357142857143" style="4" customWidth="1"/>
  </cols>
  <sheetData>
    <row r="6" ht="17.25" customHeight="1" spans="1:14" x14ac:dyDescent="0.25">
      <c r="A6" s="75" t="s">
        <v>1979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321"/>
      <c r="L6" s="12"/>
      <c r="M6" s="4"/>
    </row>
    <row r="7" ht="17.25" customHeight="1" spans="1:14" x14ac:dyDescent="0.25">
      <c r="A7" s="641">
        <v>44202</v>
      </c>
      <c r="B7" s="642">
        <v>-6</v>
      </c>
      <c r="C7" s="642">
        <v>-6</v>
      </c>
      <c r="D7" s="642">
        <v>-3</v>
      </c>
      <c r="E7" s="642">
        <v>-6</v>
      </c>
      <c r="F7" s="642">
        <v>-8</v>
      </c>
      <c r="G7" s="654"/>
      <c r="H7" s="642">
        <v>-2</v>
      </c>
      <c r="I7" s="642">
        <v>-4</v>
      </c>
      <c r="J7" s="642">
        <v>-3</v>
      </c>
      <c r="K7" s="655"/>
      <c r="L7" s="656" t="s">
        <v>1332</v>
      </c>
      <c r="M7" s="657"/>
    </row>
    <row r="8" ht="17.25" customHeight="1" spans="1:14" x14ac:dyDescent="0.25">
      <c r="A8" s="644" t="s">
        <v>2114</v>
      </c>
      <c r="B8" s="645">
        <v>-14</v>
      </c>
      <c r="C8" s="645">
        <v>-14</v>
      </c>
      <c r="D8" s="645">
        <v>-7</v>
      </c>
      <c r="E8" s="645">
        <v>-10</v>
      </c>
      <c r="F8" s="645">
        <v>-30</v>
      </c>
      <c r="G8" s="658"/>
      <c r="H8" s="658"/>
      <c r="I8" s="658"/>
      <c r="J8" s="645">
        <v>-4</v>
      </c>
      <c r="K8" s="659"/>
      <c r="L8" s="656">
        <v>44413</v>
      </c>
      <c r="M8" s="657"/>
    </row>
    <row r="9" ht="17.25" customHeight="1" spans="1:14" x14ac:dyDescent="0.25">
      <c r="A9" s="23">
        <v>44233</v>
      </c>
      <c r="B9" s="18">
        <v>-78</v>
      </c>
      <c r="C9" s="18">
        <v>-88</v>
      </c>
      <c r="D9" s="18">
        <v>-42</v>
      </c>
      <c r="E9" s="18">
        <v>-76</v>
      </c>
      <c r="F9" s="18">
        <v>-26</v>
      </c>
      <c r="G9" s="25"/>
      <c r="H9" s="25"/>
      <c r="I9" s="18">
        <v>-118</v>
      </c>
      <c r="J9" s="18">
        <v>-5</v>
      </c>
      <c r="K9" s="36"/>
      <c r="L9" s="12"/>
      <c r="M9" s="4"/>
    </row>
    <row r="10" ht="17.25" customHeight="1" spans="1:14" x14ac:dyDescent="0.25">
      <c r="A10" s="5">
        <v>44292</v>
      </c>
      <c r="B10" s="25"/>
      <c r="C10" s="25"/>
      <c r="D10" s="18">
        <v>-16</v>
      </c>
      <c r="E10" s="25"/>
      <c r="F10" s="25"/>
      <c r="G10" s="18">
        <v>-60</v>
      </c>
      <c r="H10" s="18">
        <v>-14</v>
      </c>
      <c r="I10" s="25"/>
      <c r="J10" s="25"/>
      <c r="K10" s="36"/>
      <c r="L10" s="12"/>
      <c r="M10" s="4"/>
    </row>
    <row r="11" ht="17.25" customHeight="1" spans="1:14" x14ac:dyDescent="0.25">
      <c r="A11" s="75" t="s">
        <v>1983</v>
      </c>
      <c r="B11" s="76">
        <f>SUM(C11:C15)</f>
      </c>
      <c r="C11" s="76">
        <f>SUM(D11:D15)</f>
      </c>
      <c r="D11" s="76">
        <f>SUM(E11:E15)</f>
      </c>
      <c r="E11" s="76">
        <f>SUM(F11:F15)</f>
      </c>
      <c r="F11" s="76">
        <f>SUM(G11:G15)</f>
      </c>
      <c r="G11" s="76">
        <f>SUM(H11:H15)</f>
      </c>
      <c r="H11" s="76">
        <f>SUM(I11:I15)</f>
      </c>
      <c r="I11" s="52">
        <f>SUM(J11:J15)</f>
      </c>
      <c r="J11" s="76">
        <f>SUM(K11:K15)</f>
      </c>
      <c r="K11" s="346"/>
      <c r="L11" s="12"/>
      <c r="M11" s="4"/>
    </row>
    <row r="12" ht="17.25" customHeight="1" spans="1:14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  <c r="L12" s="12"/>
      <c r="M12" s="4"/>
    </row>
    <row r="13" ht="17.25" customHeight="1" spans="1:14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  <c r="L13" s="12"/>
      <c r="M13" s="4"/>
    </row>
    <row r="14" ht="17.25" customHeight="1" spans="1:14" x14ac:dyDescent="0.25">
      <c r="A14" s="26"/>
      <c r="B14" s="25"/>
      <c r="C14" s="25"/>
      <c r="D14" s="25"/>
      <c r="E14" s="25"/>
      <c r="F14" s="25"/>
      <c r="G14" s="25"/>
      <c r="H14" s="25"/>
      <c r="I14" s="25"/>
      <c r="J14" s="25"/>
      <c r="K14" s="36"/>
      <c r="L14" s="12"/>
      <c r="M14" s="4"/>
    </row>
    <row r="15" spans="1:10" x14ac:dyDescent="0.25">
      <c r="A15" s="1" t="s">
        <v>0</v>
      </c>
      <c r="B15" s="2" t="s">
        <v>6</v>
      </c>
      <c r="C15" s="2" t="s">
        <v>8</v>
      </c>
      <c r="D15" s="2" t="s">
        <v>14</v>
      </c>
      <c r="E15" s="2" t="s">
        <v>9</v>
      </c>
      <c r="F15" s="2" t="s">
        <v>267</v>
      </c>
      <c r="G15" s="2" t="s">
        <v>10</v>
      </c>
      <c r="H15" s="2" t="s">
        <v>15</v>
      </c>
      <c r="I15" s="2" t="s">
        <v>12</v>
      </c>
      <c r="J15" s="2" t="s">
        <v>188</v>
      </c>
    </row>
    <row r="16" spans="1:11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3">
        <v>0</v>
      </c>
    </row>
    <row r="17" spans="1:10" x14ac:dyDescent="0.25">
      <c r="A17" s="1"/>
      <c r="B17" s="2">
        <v>98</v>
      </c>
      <c r="C17" s="2">
        <v>108</v>
      </c>
      <c r="D17" s="2">
        <v>68</v>
      </c>
      <c r="E17" s="2">
        <v>32</v>
      </c>
      <c r="F17" s="2">
        <v>64</v>
      </c>
      <c r="G17" s="2">
        <v>60</v>
      </c>
      <c r="H17" s="2">
        <v>16</v>
      </c>
      <c r="I17" s="2">
        <v>120</v>
      </c>
      <c r="J17" s="2">
        <v>12</v>
      </c>
    </row>
    <row r="18" spans="1:10" x14ac:dyDescent="0.25">
      <c r="A18" s="1"/>
      <c r="B18" s="2">
        <v>0</v>
      </c>
      <c r="C18" s="2">
        <v>0</v>
      </c>
      <c r="D18" s="2">
        <v>0</v>
      </c>
      <c r="E18" s="2">
        <v>60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5">
      <c r="A19" s="1"/>
      <c r="B19" s="2">
        <v>-6</v>
      </c>
      <c r="C19" s="2">
        <v>-6</v>
      </c>
      <c r="D19" s="2">
        <v>-3</v>
      </c>
      <c r="E19" s="2">
        <v>-6</v>
      </c>
      <c r="F19" s="2">
        <v>-8</v>
      </c>
      <c r="G19" s="2">
        <v>0</v>
      </c>
      <c r="H19" s="2">
        <v>-2</v>
      </c>
      <c r="I19" s="2">
        <v>-4</v>
      </c>
      <c r="J19" s="2">
        <v>-3</v>
      </c>
    </row>
    <row r="20" spans="1:10" x14ac:dyDescent="0.25">
      <c r="A20" s="1"/>
      <c r="B20" s="2">
        <v>-14</v>
      </c>
      <c r="C20" s="2">
        <v>-14</v>
      </c>
      <c r="D20" s="2">
        <v>-7</v>
      </c>
      <c r="E20" s="2">
        <v>-10</v>
      </c>
      <c r="F20" s="2">
        <v>-30</v>
      </c>
      <c r="G20" s="2">
        <v>0</v>
      </c>
      <c r="H20" s="2">
        <v>0</v>
      </c>
      <c r="I20" s="2">
        <v>0</v>
      </c>
      <c r="J20" s="2">
        <v>-4</v>
      </c>
    </row>
    <row r="21" spans="1:10" x14ac:dyDescent="0.25">
      <c r="A21" s="1"/>
      <c r="B21" s="2">
        <v>-78</v>
      </c>
      <c r="C21" s="2">
        <v>-88</v>
      </c>
      <c r="D21" s="2">
        <v>-42</v>
      </c>
      <c r="E21" s="2">
        <v>-76</v>
      </c>
      <c r="F21" s="2">
        <v>-26</v>
      </c>
      <c r="G21" s="2">
        <v>0</v>
      </c>
      <c r="H21" s="2">
        <v>0</v>
      </c>
      <c r="I21" s="2">
        <v>-118</v>
      </c>
      <c r="J21" s="2">
        <v>-5</v>
      </c>
    </row>
    <row r="22" spans="1:10" x14ac:dyDescent="0.25">
      <c r="A22" s="1"/>
      <c r="B22" s="2">
        <v>0</v>
      </c>
      <c r="C22" s="2">
        <v>0</v>
      </c>
      <c r="D22" s="2">
        <v>-16</v>
      </c>
      <c r="E22" s="2">
        <v>0</v>
      </c>
      <c r="F22" s="2">
        <v>0</v>
      </c>
      <c r="G22" s="2">
        <v>-60</v>
      </c>
      <c r="H22" s="2">
        <v>-14</v>
      </c>
      <c r="I22" s="2">
        <v>0</v>
      </c>
      <c r="J22" s="2">
        <v>0</v>
      </c>
    </row>
    <row r="23" spans="1:10" x14ac:dyDescent="0.25">
      <c r="A23" s="1" t="s">
        <v>3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-2</v>
      </c>
      <c r="J23" s="2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6" ht="17.25" customHeight="1" spans="1:14" x14ac:dyDescent="0.25">
      <c r="A6" s="23">
        <v>43993</v>
      </c>
      <c r="B6" s="18">
        <v>-16</v>
      </c>
      <c r="C6" s="6"/>
      <c r="D6" s="6"/>
      <c r="E6" s="18">
        <v>-116</v>
      </c>
      <c r="F6" s="18">
        <v>-400</v>
      </c>
      <c r="G6" s="6"/>
      <c r="H6" s="18">
        <v>-21</v>
      </c>
      <c r="I6" s="6"/>
      <c r="J6" s="6"/>
      <c r="K6" s="6"/>
      <c r="L6" s="18">
        <v>-1082</v>
      </c>
      <c r="M6" s="4"/>
    </row>
    <row r="7" ht="17.25" customHeight="1" spans="1:14" x14ac:dyDescent="0.25">
      <c r="A7" s="44">
        <v>44176</v>
      </c>
      <c r="B7" s="6"/>
      <c r="C7" s="6"/>
      <c r="D7" s="6"/>
      <c r="E7" s="6"/>
      <c r="F7" s="6"/>
      <c r="G7" s="18">
        <v>-108</v>
      </c>
      <c r="H7" s="6"/>
      <c r="I7" s="18">
        <v>-52</v>
      </c>
      <c r="J7" s="18">
        <v>-99</v>
      </c>
      <c r="K7" s="18">
        <v>-96</v>
      </c>
      <c r="L7" s="6"/>
      <c r="M7" s="4"/>
    </row>
    <row r="8" ht="17.25" customHeight="1" spans="1:14" x14ac:dyDescent="0.25">
      <c r="A8" s="75" t="s">
        <v>2032</v>
      </c>
      <c r="B8" s="76">
        <f>SUM(C9:C12)</f>
      </c>
      <c r="C8" s="76">
        <f>SUM(D9:D12)</f>
      </c>
      <c r="D8" s="76">
        <f>SUM(E9:E12)</f>
      </c>
      <c r="E8" s="76">
        <f>SUM(F9:F12)</f>
      </c>
      <c r="F8" s="76">
        <f>SUM(G9:G12)</f>
      </c>
      <c r="G8" s="76">
        <f>SUM(H9:H12)</f>
      </c>
      <c r="H8" s="76">
        <f>SUM(I9:I12)</f>
      </c>
      <c r="I8" s="76">
        <f>SUM(J9:J12)</f>
      </c>
      <c r="J8" s="76">
        <f>SUM(K9:K12)</f>
      </c>
      <c r="K8" s="76">
        <f>SUM(L9:L12)</f>
      </c>
      <c r="L8" s="76">
        <f>SUM(M9:M12)</f>
      </c>
      <c r="M8" s="4"/>
    </row>
    <row r="9" ht="17.25" customHeight="1" spans="1:14" x14ac:dyDescent="0.25">
      <c r="A9" s="4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4"/>
    </row>
    <row r="10" ht="17.25" customHeight="1" spans="1:14" x14ac:dyDescent="0.25">
      <c r="A10" s="75" t="s">
        <v>2037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76">
        <f>SUM(L13:L14)</f>
      </c>
      <c r="L10" s="76">
        <f>SUM(M13:M14)</f>
      </c>
      <c r="M10" s="4"/>
    </row>
    <row r="11" ht="17.25" customHeight="1" spans="1:14" x14ac:dyDescent="0.25">
      <c r="A11" s="4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4"/>
    </row>
    <row r="12" ht="17.25" customHeight="1" spans="1:14" x14ac:dyDescent="0.25">
      <c r="A12" s="75" t="s">
        <v>2040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4"/>
    </row>
    <row r="13" ht="17.25" customHeight="1" spans="1:14" x14ac:dyDescent="0.25">
      <c r="A13" s="660">
        <v>44198</v>
      </c>
      <c r="B13" s="376">
        <v>-48</v>
      </c>
      <c r="C13" s="376">
        <v>-5</v>
      </c>
      <c r="D13" s="376">
        <v>-70</v>
      </c>
      <c r="E13" s="376">
        <v>-20</v>
      </c>
      <c r="F13" s="376">
        <v>-56</v>
      </c>
      <c r="G13" s="376">
        <v>-50</v>
      </c>
      <c r="H13" s="376">
        <v>-12</v>
      </c>
      <c r="I13" s="339"/>
      <c r="J13" s="376">
        <v>-11</v>
      </c>
      <c r="K13" s="376">
        <v>-29</v>
      </c>
      <c r="L13" s="376">
        <v>-150</v>
      </c>
      <c r="M13" s="661" t="s">
        <v>2041</v>
      </c>
    </row>
    <row r="14" ht="17.25" customHeight="1" spans="1:14" x14ac:dyDescent="0.25">
      <c r="A14" s="141" t="s">
        <v>2042</v>
      </c>
      <c r="B14" s="159">
        <f>SUM(C17:C18)</f>
      </c>
      <c r="C14" s="159">
        <f>SUM(D17:D18)</f>
      </c>
      <c r="D14" s="159">
        <f>SUM(E17:E18)</f>
      </c>
      <c r="E14" s="159">
        <f>SUM(F17:F18)</f>
      </c>
      <c r="F14" s="159">
        <f>SUM(G17:G18)</f>
      </c>
      <c r="G14" s="159">
        <f>SUM(H17:H18)</f>
      </c>
      <c r="H14" s="159">
        <f>SUM(I17:I18)</f>
      </c>
      <c r="I14" s="167">
        <f>SUM(J17:J18)</f>
      </c>
      <c r="J14" s="159">
        <f>SUM(K17:K18)</f>
      </c>
      <c r="K14" s="159">
        <f>SUM(L17:L18)</f>
      </c>
      <c r="L14" s="159">
        <f>SUM(M17:M18)</f>
      </c>
      <c r="M14" s="4"/>
    </row>
    <row r="15" ht="17.25" customHeight="1" spans="1:14" x14ac:dyDescent="0.25">
      <c r="A15" s="44">
        <v>44533</v>
      </c>
      <c r="B15" s="18">
        <v>-37</v>
      </c>
      <c r="C15" s="18">
        <v>-5</v>
      </c>
      <c r="D15" s="18">
        <v>-42</v>
      </c>
      <c r="E15" s="18">
        <v>-20</v>
      </c>
      <c r="F15" s="18">
        <v>-56</v>
      </c>
      <c r="G15" s="18">
        <v>-48</v>
      </c>
      <c r="H15" s="18">
        <v>-12</v>
      </c>
      <c r="I15" s="25"/>
      <c r="J15" s="25"/>
      <c r="K15" s="25"/>
      <c r="L15" s="18">
        <v>-150</v>
      </c>
      <c r="M15" s="4"/>
    </row>
    <row r="16" ht="17.25" customHeight="1" spans="1:14" x14ac:dyDescent="0.25">
      <c r="A16" s="44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4"/>
    </row>
    <row r="17" ht="17.25" customHeight="1" spans="1:14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4"/>
    </row>
    <row r="18" ht="17.25" customHeight="1" spans="1:14" x14ac:dyDescent="0.25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4"/>
    </row>
    <row r="19" spans="1:12" x14ac:dyDescent="0.25">
      <c r="A19" s="1" t="s">
        <v>0</v>
      </c>
      <c r="B19" s="2" t="s">
        <v>69</v>
      </c>
      <c r="C19" s="2" t="s">
        <v>6</v>
      </c>
      <c r="D19" s="2" t="s">
        <v>8</v>
      </c>
      <c r="E19" s="2" t="s">
        <v>9</v>
      </c>
      <c r="F19" s="2" t="s">
        <v>13</v>
      </c>
      <c r="G19" s="2" t="s">
        <v>14</v>
      </c>
      <c r="H19" s="2" t="s">
        <v>188</v>
      </c>
      <c r="I19" s="2" t="s">
        <v>10</v>
      </c>
      <c r="J19" s="2" t="s">
        <v>146</v>
      </c>
      <c r="K19" s="2" t="s">
        <v>15</v>
      </c>
      <c r="L19" s="2" t="s">
        <v>12</v>
      </c>
    </row>
    <row r="20" spans="1:13" x14ac:dyDescent="0.25">
      <c r="A20" s="1" t="s">
        <v>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4">
        <v>0</v>
      </c>
    </row>
    <row r="21" spans="1:12" x14ac:dyDescent="0.25">
      <c r="A21" s="1"/>
      <c r="B21" s="2">
        <v>80</v>
      </c>
      <c r="C21" s="2">
        <v>30</v>
      </c>
      <c r="D21" s="2">
        <v>100</v>
      </c>
      <c r="E21" s="2">
        <v>70</v>
      </c>
      <c r="F21" s="2">
        <v>200</v>
      </c>
      <c r="G21" s="2">
        <v>100</v>
      </c>
      <c r="H21" s="2">
        <v>15</v>
      </c>
      <c r="I21" s="2">
        <v>50</v>
      </c>
      <c r="J21" s="2">
        <v>40</v>
      </c>
      <c r="K21" s="2">
        <v>50</v>
      </c>
      <c r="L21" s="2">
        <v>150</v>
      </c>
    </row>
    <row r="22" spans="1:12" x14ac:dyDescent="0.25">
      <c r="A22" s="1"/>
      <c r="B22" s="2">
        <v>184</v>
      </c>
      <c r="C22" s="2">
        <v>0</v>
      </c>
      <c r="D22" s="2">
        <v>194</v>
      </c>
      <c r="E22" s="2">
        <v>66</v>
      </c>
      <c r="F22" s="2">
        <v>256</v>
      </c>
      <c r="G22" s="2">
        <v>124</v>
      </c>
      <c r="H22" s="2">
        <v>44</v>
      </c>
      <c r="I22" s="2">
        <v>112</v>
      </c>
      <c r="J22" s="2">
        <v>70</v>
      </c>
      <c r="K22" s="2">
        <v>75</v>
      </c>
      <c r="L22" s="2">
        <v>1082</v>
      </c>
    </row>
    <row r="23" spans="1:12" x14ac:dyDescent="0.25">
      <c r="A23" s="1"/>
      <c r="B23" s="2">
        <v>-200</v>
      </c>
      <c r="C23" s="2">
        <v>-25</v>
      </c>
      <c r="D23" s="2">
        <v>-224</v>
      </c>
      <c r="E23" s="2">
        <v>0</v>
      </c>
      <c r="F23" s="2">
        <v>0</v>
      </c>
      <c r="G23" s="2">
        <v>-66</v>
      </c>
      <c r="H23" s="2">
        <v>-26</v>
      </c>
      <c r="I23" s="2">
        <v>-110</v>
      </c>
      <c r="J23" s="2">
        <v>0</v>
      </c>
      <c r="K23" s="2">
        <v>0</v>
      </c>
      <c r="L23" s="2">
        <v>0</v>
      </c>
    </row>
    <row r="24" spans="1:12" x14ac:dyDescent="0.25">
      <c r="A24" s="1"/>
      <c r="B24" s="2">
        <v>-16</v>
      </c>
      <c r="C24" s="2">
        <v>0</v>
      </c>
      <c r="D24" s="2">
        <v>0</v>
      </c>
      <c r="E24" s="2">
        <v>-116</v>
      </c>
      <c r="F24" s="2">
        <v>-400</v>
      </c>
      <c r="G24" s="2">
        <v>0</v>
      </c>
      <c r="H24" s="2">
        <v>-21</v>
      </c>
      <c r="I24" s="2">
        <v>0</v>
      </c>
      <c r="J24" s="2">
        <v>0</v>
      </c>
      <c r="K24" s="2">
        <v>0</v>
      </c>
      <c r="L24" s="2">
        <v>-1082</v>
      </c>
    </row>
    <row r="25" spans="1:12" x14ac:dyDescent="0.25">
      <c r="A25" s="1"/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-108</v>
      </c>
      <c r="H25" s="2">
        <v>0</v>
      </c>
      <c r="I25" s="2">
        <v>-52</v>
      </c>
      <c r="J25" s="2">
        <v>-99</v>
      </c>
      <c r="K25" s="2">
        <v>-96</v>
      </c>
      <c r="L25" s="2">
        <v>0</v>
      </c>
    </row>
    <row r="26" spans="1:12" x14ac:dyDescent="0.25">
      <c r="A26" s="1"/>
      <c r="B26" s="2">
        <v>-48</v>
      </c>
      <c r="C26" s="2">
        <v>-5</v>
      </c>
      <c r="D26" s="2">
        <v>-70</v>
      </c>
      <c r="E26" s="2">
        <v>-20</v>
      </c>
      <c r="F26" s="2">
        <v>-56</v>
      </c>
      <c r="G26" s="2">
        <v>-50</v>
      </c>
      <c r="H26" s="2">
        <v>-12</v>
      </c>
      <c r="I26" s="2">
        <v>0</v>
      </c>
      <c r="J26" s="2">
        <v>-11</v>
      </c>
      <c r="K26" s="2">
        <v>-29</v>
      </c>
      <c r="L26" s="2">
        <v>-150</v>
      </c>
    </row>
    <row r="27" spans="1:12" x14ac:dyDescent="0.25">
      <c r="A27" s="1"/>
      <c r="B27" s="2">
        <v>-37</v>
      </c>
      <c r="C27" s="2">
        <v>-5</v>
      </c>
      <c r="D27" s="2">
        <v>-42</v>
      </c>
      <c r="E27" s="2">
        <v>-20</v>
      </c>
      <c r="F27" s="2">
        <v>-56</v>
      </c>
      <c r="G27" s="2">
        <v>-48</v>
      </c>
      <c r="H27" s="2">
        <v>-12</v>
      </c>
      <c r="I27" s="2">
        <v>0</v>
      </c>
      <c r="J27" s="2">
        <v>0</v>
      </c>
      <c r="K27" s="2">
        <v>0</v>
      </c>
      <c r="L27" s="2">
        <v>-150</v>
      </c>
    </row>
    <row r="28" spans="1:12" x14ac:dyDescent="0.25">
      <c r="A28" s="1" t="s">
        <v>3</v>
      </c>
      <c r="B28" s="2">
        <v>-37</v>
      </c>
      <c r="C28" s="2">
        <v>-5</v>
      </c>
      <c r="D28" s="2">
        <v>-42</v>
      </c>
      <c r="E28" s="2">
        <v>-20</v>
      </c>
      <c r="F28" s="2">
        <v>-56</v>
      </c>
      <c r="G28" s="2">
        <v>-48</v>
      </c>
      <c r="H28" s="2">
        <v>-12</v>
      </c>
      <c r="I28" s="2">
        <v>0</v>
      </c>
      <c r="J28" s="2">
        <v>0</v>
      </c>
      <c r="K28" s="2">
        <v>0</v>
      </c>
      <c r="L28" s="2">
        <v>-150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11" customWidth="1"/>
    <col min="13" max="13" width="8.576428571428572" style="4" customWidth="1"/>
  </cols>
  <sheetData>
    <row r="6" ht="17.25" customHeight="1" spans="1:14" x14ac:dyDescent="0.25">
      <c r="A6" s="5" t="s">
        <v>721</v>
      </c>
      <c r="B6" s="18">
        <v>30</v>
      </c>
      <c r="C6" s="18">
        <v>60</v>
      </c>
      <c r="D6" s="18">
        <v>10</v>
      </c>
      <c r="E6" s="18">
        <v>60</v>
      </c>
      <c r="F6" s="18">
        <v>32</v>
      </c>
      <c r="G6" s="25"/>
      <c r="H6" s="25"/>
      <c r="I6" s="25"/>
      <c r="J6" s="25"/>
      <c r="K6" s="612"/>
      <c r="L6" s="25"/>
      <c r="M6" s="36"/>
    </row>
    <row r="7" ht="17.25" customHeight="1" spans="1:14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62"/>
      <c r="L7" s="6"/>
      <c r="M7" s="7"/>
    </row>
    <row r="8" ht="17.25" customHeight="1" spans="1:14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62"/>
      <c r="L8" s="6"/>
      <c r="M8" s="7"/>
    </row>
    <row r="9" ht="17.25" customHeight="1" spans="1:14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62"/>
      <c r="L9" s="6"/>
      <c r="M9" s="7"/>
    </row>
    <row r="10" ht="17.25" customHeight="1" spans="1:14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662"/>
      <c r="L10" s="6"/>
      <c r="M10" s="7"/>
    </row>
    <row r="11" ht="17.25" customHeight="1" spans="1:14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62"/>
      <c r="L11" s="6"/>
      <c r="M11" s="7"/>
    </row>
    <row r="12" ht="17.25" customHeight="1" spans="1:14" x14ac:dyDescent="0.25">
      <c r="A12" s="26"/>
      <c r="B12" s="27">
        <f>SUM(C7:C15)</f>
      </c>
      <c r="C12" s="27">
        <f>SUM(D7:D15)</f>
      </c>
      <c r="D12" s="27">
        <f>SUM(E7:E15)</f>
      </c>
      <c r="E12" s="27">
        <f>SUM(F7:F15)</f>
      </c>
      <c r="F12" s="27">
        <f>SUM(G7:G15)</f>
      </c>
      <c r="G12" s="27">
        <f>SUM(H7:H15)</f>
      </c>
      <c r="H12" s="27">
        <f>SUM(I7:I15)</f>
      </c>
      <c r="I12" s="27">
        <f>SUM(J7:J15)</f>
      </c>
      <c r="J12" s="27">
        <f>SUM(K7:K15)</f>
      </c>
      <c r="K12" s="663">
        <f>SUM(L7:L15)</f>
      </c>
      <c r="L12" s="27">
        <f>SUM(M7:M15)</f>
      </c>
      <c r="M12" s="36"/>
    </row>
    <row r="13" ht="17.25" customHeight="1" spans="1:14" x14ac:dyDescent="0.25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4"/>
    </row>
    <row r="14" ht="17.25" customHeight="1" spans="1:14" x14ac:dyDescent="0.25">
      <c r="A14" s="247" t="s">
        <v>2115</v>
      </c>
      <c r="B14" s="318"/>
      <c r="C14" s="318"/>
      <c r="D14" s="318"/>
      <c r="E14" s="318"/>
      <c r="F14" s="318"/>
      <c r="G14" s="318"/>
      <c r="H14" s="318"/>
      <c r="I14" s="13"/>
      <c r="J14" s="13"/>
      <c r="K14" s="13"/>
      <c r="L14" s="13"/>
      <c r="M14" s="4"/>
    </row>
    <row r="15" ht="17.25" customHeight="1" spans="1:14" x14ac:dyDescent="0.25">
      <c r="A15" s="247" t="s">
        <v>2116</v>
      </c>
      <c r="B15" s="318"/>
      <c r="C15" s="318"/>
      <c r="D15" s="318"/>
      <c r="E15" s="318"/>
      <c r="F15" s="318"/>
      <c r="G15" s="318"/>
      <c r="H15" s="318"/>
      <c r="I15" s="13"/>
      <c r="J15" s="13"/>
      <c r="K15" s="13"/>
      <c r="L15" s="13"/>
      <c r="M15" s="4"/>
    </row>
    <row r="16" ht="17.25" customHeight="1" spans="1:14" x14ac:dyDescent="0.25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4"/>
    </row>
    <row r="17" ht="17.25" customHeight="1" spans="1:14" x14ac:dyDescent="0.25">
      <c r="A17" s="67" t="s">
        <v>2117</v>
      </c>
      <c r="B17" s="342"/>
      <c r="C17" s="342"/>
      <c r="D17" s="13"/>
      <c r="E17" s="13"/>
      <c r="F17" s="13"/>
      <c r="G17" s="13"/>
      <c r="H17" s="13"/>
      <c r="I17" s="13"/>
      <c r="J17" s="13"/>
      <c r="K17" s="13"/>
      <c r="L17" s="13"/>
      <c r="M17" s="4"/>
    </row>
    <row r="18" ht="17.25" customHeight="1" spans="1:14" x14ac:dyDescent="0.25">
      <c r="A18" s="67" t="s">
        <v>2118</v>
      </c>
      <c r="B18" s="342"/>
      <c r="C18" s="342"/>
      <c r="D18" s="13"/>
      <c r="E18" s="13"/>
      <c r="F18" s="13"/>
      <c r="G18" s="13"/>
      <c r="H18" s="13"/>
      <c r="I18" s="13"/>
      <c r="J18" s="13"/>
      <c r="K18" s="13"/>
      <c r="L18" s="13"/>
      <c r="M18" s="4"/>
    </row>
    <row r="19" ht="17.25" customHeight="1" spans="1:14" x14ac:dyDescent="0.25">
      <c r="A19" s="67" t="s">
        <v>2119</v>
      </c>
      <c r="B19" s="342"/>
      <c r="C19" s="342"/>
      <c r="D19" s="13"/>
      <c r="E19" s="13"/>
      <c r="F19" s="13"/>
      <c r="G19" s="13"/>
      <c r="H19" s="13"/>
      <c r="I19" s="13"/>
      <c r="J19" s="13"/>
      <c r="K19" s="13"/>
      <c r="L19" s="13"/>
      <c r="M19" s="4"/>
    </row>
    <row r="20" ht="17.25" customHeight="1" spans="1:14" x14ac:dyDescent="0.25">
      <c r="A20" s="247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4"/>
    </row>
    <row r="21" ht="17.25" customHeight="1" spans="1:14" x14ac:dyDescent="0.25">
      <c r="A21" s="664" t="s">
        <v>2120</v>
      </c>
      <c r="B21" s="665"/>
      <c r="C21" s="665"/>
      <c r="D21" s="665"/>
      <c r="E21" s="665"/>
      <c r="F21" s="665"/>
      <c r="G21" s="665"/>
      <c r="H21" s="666"/>
      <c r="I21" s="13"/>
      <c r="J21" s="13"/>
      <c r="K21" s="13"/>
      <c r="L21" s="13"/>
      <c r="M21" s="4"/>
    </row>
    <row r="22" ht="17.25" customHeight="1" spans="1:14" x14ac:dyDescent="0.2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4"/>
    </row>
    <row r="23" ht="17.25" customHeight="1" spans="1:14" x14ac:dyDescent="0.25">
      <c r="A23" s="667" t="s">
        <v>2121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4"/>
    </row>
    <row r="24" ht="17.25" customHeight="1" spans="1:14" x14ac:dyDescent="0.25">
      <c r="A24" s="668" t="s">
        <v>2122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4"/>
    </row>
    <row r="25" ht="17.25" customHeight="1" spans="1:14" x14ac:dyDescent="0.25">
      <c r="A25" s="668" t="s">
        <v>2123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4"/>
    </row>
    <row r="26" spans="1:12" x14ac:dyDescent="0.25">
      <c r="A26" s="1" t="s">
        <v>0</v>
      </c>
      <c r="B26" s="11" t="s">
        <v>6</v>
      </c>
      <c r="C26" s="11" t="s">
        <v>8</v>
      </c>
      <c r="D26" s="11" t="s">
        <v>9</v>
      </c>
      <c r="E26" s="11" t="s">
        <v>13</v>
      </c>
      <c r="F26" s="11" t="s">
        <v>14</v>
      </c>
      <c r="G26" s="11" t="s">
        <v>188</v>
      </c>
      <c r="H26" s="11" t="s">
        <v>15</v>
      </c>
      <c r="I26" s="11" t="s">
        <v>10</v>
      </c>
      <c r="J26" s="11" t="s">
        <v>12</v>
      </c>
      <c r="K26" s="11" t="s">
        <v>727</v>
      </c>
      <c r="L26" s="11" t="s">
        <v>186</v>
      </c>
    </row>
    <row r="27" spans="1:13" x14ac:dyDescent="0.25">
      <c r="A27" s="1" t="s">
        <v>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4">
        <v>0</v>
      </c>
    </row>
    <row r="28" spans="1:12" x14ac:dyDescent="0.25">
      <c r="A28" s="1"/>
      <c r="B28" s="11">
        <v>72</v>
      </c>
      <c r="C28" s="11">
        <v>120</v>
      </c>
      <c r="D28" s="11">
        <v>40</v>
      </c>
      <c r="E28" s="11">
        <v>160</v>
      </c>
      <c r="F28" s="11">
        <v>35</v>
      </c>
      <c r="G28" s="11">
        <v>12</v>
      </c>
      <c r="H28" s="11">
        <v>24</v>
      </c>
      <c r="I28" s="11">
        <v>20</v>
      </c>
      <c r="J28" s="11">
        <v>150</v>
      </c>
      <c r="K28" s="11">
        <v>0</v>
      </c>
      <c r="L28" s="11">
        <v>0</v>
      </c>
    </row>
    <row r="29" spans="1:12" x14ac:dyDescent="0.25">
      <c r="A29" s="1"/>
      <c r="B29" s="11">
        <v>0</v>
      </c>
      <c r="C29" s="11">
        <v>80</v>
      </c>
      <c r="D29" s="11">
        <v>0</v>
      </c>
      <c r="E29" s="11">
        <v>0</v>
      </c>
      <c r="F29" s="11">
        <v>85</v>
      </c>
      <c r="G29" s="11">
        <v>0</v>
      </c>
      <c r="H29" s="11">
        <v>0</v>
      </c>
      <c r="I29" s="11">
        <v>20</v>
      </c>
      <c r="J29" s="11">
        <v>150</v>
      </c>
      <c r="K29" s="11">
        <v>0</v>
      </c>
      <c r="L29" s="11">
        <v>0</v>
      </c>
    </row>
    <row r="30" spans="1:12" x14ac:dyDescent="0.25">
      <c r="A30" s="1"/>
      <c r="B30" s="11">
        <v>60</v>
      </c>
      <c r="C30" s="11">
        <v>60</v>
      </c>
      <c r="D30" s="11">
        <v>0</v>
      </c>
      <c r="E30" s="11">
        <v>100</v>
      </c>
      <c r="F30" s="11">
        <v>0</v>
      </c>
      <c r="G30" s="11">
        <v>20</v>
      </c>
      <c r="H30" s="11">
        <v>30</v>
      </c>
      <c r="I30" s="11">
        <v>0</v>
      </c>
      <c r="J30" s="11">
        <v>100</v>
      </c>
      <c r="K30" s="11">
        <v>30</v>
      </c>
      <c r="L30" s="11">
        <v>0</v>
      </c>
    </row>
    <row r="31" spans="1:12" x14ac:dyDescent="0.25">
      <c r="A31" s="1"/>
      <c r="B31" s="11">
        <v>0</v>
      </c>
      <c r="C31" s="11">
        <v>0</v>
      </c>
      <c r="D31" s="11">
        <v>0</v>
      </c>
      <c r="E31" s="11">
        <v>0</v>
      </c>
      <c r="F31" s="11">
        <v>30</v>
      </c>
      <c r="G31" s="11">
        <v>0</v>
      </c>
      <c r="H31" s="11">
        <v>10</v>
      </c>
      <c r="I31" s="11">
        <v>10</v>
      </c>
      <c r="J31" s="11">
        <v>0</v>
      </c>
      <c r="K31" s="11">
        <v>0</v>
      </c>
      <c r="L31" s="11">
        <v>15</v>
      </c>
    </row>
    <row r="32" spans="1:12" x14ac:dyDescent="0.25">
      <c r="A32" s="1"/>
      <c r="B32" s="11">
        <v>30</v>
      </c>
      <c r="C32" s="11">
        <v>60</v>
      </c>
      <c r="D32" s="11">
        <v>10</v>
      </c>
      <c r="E32" s="11">
        <v>60</v>
      </c>
      <c r="F32" s="11">
        <v>32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</row>
    <row r="33" spans="1:12" x14ac:dyDescent="0.25">
      <c r="A33" s="1" t="s">
        <v>3</v>
      </c>
      <c r="B33" s="11">
        <v>162</v>
      </c>
      <c r="C33" s="11">
        <v>320</v>
      </c>
      <c r="D33" s="11">
        <v>50</v>
      </c>
      <c r="E33" s="11">
        <v>320</v>
      </c>
      <c r="F33" s="11">
        <v>182</v>
      </c>
      <c r="G33" s="11">
        <v>32</v>
      </c>
      <c r="H33" s="11">
        <v>64</v>
      </c>
      <c r="I33" s="11">
        <v>50</v>
      </c>
      <c r="J33" s="11">
        <v>400</v>
      </c>
      <c r="K33" s="11">
        <v>30</v>
      </c>
      <c r="L33" s="11">
        <v>15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4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11" customWidth="1"/>
    <col min="13" max="13" width="8.576428571428572" style="4" customWidth="1"/>
    <col min="14" max="14" width="12.43357142857143" style="4" customWidth="1"/>
  </cols>
  <sheetData>
    <row r="6" ht="17.25" customHeight="1" spans="1:15" x14ac:dyDescent="0.25">
      <c r="A6" s="44">
        <v>44472</v>
      </c>
      <c r="B6" s="47">
        <v>20</v>
      </c>
      <c r="C6" s="47">
        <v>40</v>
      </c>
      <c r="D6" s="49"/>
      <c r="E6" s="47">
        <v>10</v>
      </c>
      <c r="F6" s="49"/>
      <c r="G6" s="49"/>
      <c r="H6" s="47">
        <v>20</v>
      </c>
      <c r="I6" s="47">
        <v>120</v>
      </c>
      <c r="J6" s="47">
        <v>60</v>
      </c>
      <c r="K6" s="49"/>
      <c r="L6" s="49"/>
      <c r="M6" s="299"/>
      <c r="N6" s="4"/>
    </row>
    <row r="7" ht="17.25" customHeight="1" spans="1:15" x14ac:dyDescent="0.25">
      <c r="A7" s="86">
        <v>44533</v>
      </c>
      <c r="B7" s="25"/>
      <c r="C7" s="25"/>
      <c r="D7" s="27">
        <v>10</v>
      </c>
      <c r="E7" s="27">
        <v>10</v>
      </c>
      <c r="F7" s="25"/>
      <c r="G7" s="25"/>
      <c r="H7" s="49"/>
      <c r="I7" s="49"/>
      <c r="J7" s="27">
        <v>15</v>
      </c>
      <c r="K7" s="27">
        <v>30</v>
      </c>
      <c r="L7" s="49"/>
      <c r="M7" s="36"/>
      <c r="N7" s="8" t="s">
        <v>2124</v>
      </c>
    </row>
    <row r="8" ht="17.25" customHeight="1" spans="1:15" x14ac:dyDescent="0.25">
      <c r="A8" s="26" t="s">
        <v>721</v>
      </c>
      <c r="B8" s="27">
        <v>30</v>
      </c>
      <c r="C8" s="27">
        <v>60</v>
      </c>
      <c r="D8" s="25"/>
      <c r="E8" s="25"/>
      <c r="F8" s="27">
        <v>10</v>
      </c>
      <c r="G8" s="27">
        <v>60</v>
      </c>
      <c r="H8" s="49"/>
      <c r="I8" s="49"/>
      <c r="J8" s="49"/>
      <c r="K8" s="27">
        <v>32</v>
      </c>
      <c r="L8" s="49"/>
      <c r="M8" s="299"/>
      <c r="N8" s="8" t="s">
        <v>2124</v>
      </c>
    </row>
    <row r="9" ht="17.25" customHeight="1" spans="1:15" x14ac:dyDescent="0.25">
      <c r="A9" s="44" t="s">
        <v>721</v>
      </c>
      <c r="B9" s="47">
        <v>20</v>
      </c>
      <c r="C9" s="47">
        <v>40</v>
      </c>
      <c r="D9" s="49"/>
      <c r="E9" s="49"/>
      <c r="F9" s="49"/>
      <c r="G9" s="47">
        <v>20</v>
      </c>
      <c r="H9" s="49"/>
      <c r="I9" s="49"/>
      <c r="J9" s="47">
        <v>10</v>
      </c>
      <c r="K9" s="49"/>
      <c r="L9" s="49"/>
      <c r="M9" s="299"/>
      <c r="N9" s="4"/>
    </row>
    <row r="10" ht="17.25" customHeight="1" spans="1:15" x14ac:dyDescent="0.25">
      <c r="A10" s="75" t="s">
        <v>2046</v>
      </c>
      <c r="B10" s="76">
        <f>SUM(C7:C14)</f>
      </c>
      <c r="C10" s="76">
        <f>SUM(D7:D14)</f>
      </c>
      <c r="D10" s="76">
        <f>SUM(E7:E14)</f>
      </c>
      <c r="E10" s="76">
        <f>SUM(F7:F14)</f>
      </c>
      <c r="F10" s="76">
        <f>SUM(G7:G14)</f>
      </c>
      <c r="G10" s="76">
        <f>SUM(H7:H14)</f>
      </c>
      <c r="H10" s="76">
        <f>SUM(I7:I14)</f>
      </c>
      <c r="I10" s="76">
        <f>SUM(J7:J14)</f>
      </c>
      <c r="J10" s="76">
        <f>SUM(K7:K14)</f>
      </c>
      <c r="K10" s="76">
        <f>SUM(L7:L14)</f>
      </c>
      <c r="L10" s="76">
        <f>SUM(M7:M14)</f>
      </c>
      <c r="M10" s="346"/>
      <c r="N10" s="4"/>
    </row>
    <row r="11" ht="17.25" customHeight="1" spans="1:15" x14ac:dyDescent="0.25">
      <c r="A11" s="410">
        <v>44200</v>
      </c>
      <c r="B11" s="373">
        <v>-131</v>
      </c>
      <c r="C11" s="373">
        <v>-240</v>
      </c>
      <c r="D11" s="79"/>
      <c r="E11" s="79"/>
      <c r="F11" s="373">
        <v>-112</v>
      </c>
      <c r="G11" s="407">
        <v>-20</v>
      </c>
      <c r="H11" s="79"/>
      <c r="I11" s="79"/>
      <c r="J11" s="79"/>
      <c r="K11" s="373">
        <v>-160</v>
      </c>
      <c r="L11" s="373">
        <v>-20</v>
      </c>
      <c r="M11" s="345"/>
      <c r="N11" s="4"/>
    </row>
    <row r="12" ht="17.25" customHeight="1" spans="1:15" x14ac:dyDescent="0.25">
      <c r="A12" s="141" t="s">
        <v>1971</v>
      </c>
      <c r="B12" s="159">
        <f>SUM(C15:C16)</f>
      </c>
      <c r="C12" s="159">
        <f>SUM(D15:D16)</f>
      </c>
      <c r="D12" s="159">
        <f>SUM(E15:E16)</f>
      </c>
      <c r="E12" s="159">
        <f>SUM(F15:F16)</f>
      </c>
      <c r="F12" s="159">
        <f>SUM(G15:G16)</f>
      </c>
      <c r="G12" s="159">
        <f>SUM(H15:H16)</f>
      </c>
      <c r="H12" s="159">
        <f>SUM(I15:I16)</f>
      </c>
      <c r="I12" s="159">
        <f>SUM(J15:J16)</f>
      </c>
      <c r="J12" s="159">
        <f>SUM(K15:K16)</f>
      </c>
      <c r="K12" s="159">
        <f>SUM(L15:L16)</f>
      </c>
      <c r="L12" s="159">
        <f>SUM(M15:M16)</f>
      </c>
      <c r="M12" s="669"/>
      <c r="N12" s="42" t="s">
        <v>2125</v>
      </c>
    </row>
    <row r="13" ht="17.25" customHeight="1" spans="1:15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  <c r="N13" s="4"/>
    </row>
    <row r="14" ht="17.25" customHeight="1" spans="1:15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  <c r="N14" s="4"/>
    </row>
    <row r="15" ht="17.25" customHeight="1" spans="1:15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N15" s="4"/>
    </row>
    <row r="16" ht="17.25" customHeight="1" spans="1:15" x14ac:dyDescent="0.25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4"/>
    </row>
    <row r="17" ht="17.25" customHeight="1" spans="1:15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  <c r="N17" s="4"/>
    </row>
    <row r="18" ht="17.25" customHeight="1" spans="1:15" x14ac:dyDescent="0.25">
      <c r="A18" s="26"/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36"/>
      <c r="N18" s="4"/>
    </row>
    <row r="19" ht="17.25" customHeight="1" spans="1:15" x14ac:dyDescent="0.2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4"/>
      <c r="N19" s="4"/>
    </row>
    <row r="20" ht="17.25" customHeight="1" spans="1:15" x14ac:dyDescent="0.25">
      <c r="A20" s="67" t="s">
        <v>2117</v>
      </c>
      <c r="B20" s="342"/>
      <c r="C20" s="342"/>
      <c r="D20" s="13"/>
      <c r="E20" s="13"/>
      <c r="F20" s="13"/>
      <c r="G20" s="13"/>
      <c r="H20" s="13"/>
      <c r="I20" s="13"/>
      <c r="J20" s="13"/>
      <c r="K20" s="13"/>
      <c r="L20" s="13"/>
      <c r="M20" s="4"/>
      <c r="N20" s="4"/>
    </row>
    <row r="21" ht="17.25" customHeight="1" spans="1:15" x14ac:dyDescent="0.25">
      <c r="A21" s="67" t="s">
        <v>2118</v>
      </c>
      <c r="B21" s="342"/>
      <c r="C21" s="342"/>
      <c r="D21" s="13"/>
      <c r="E21" s="13"/>
      <c r="F21" s="13"/>
      <c r="G21" s="13"/>
      <c r="H21" s="13"/>
      <c r="I21" s="13"/>
      <c r="J21" s="13"/>
      <c r="K21" s="13"/>
      <c r="L21" s="13"/>
      <c r="M21" s="4"/>
      <c r="N21" s="4"/>
    </row>
    <row r="22" ht="17.25" customHeight="1" spans="1:15" x14ac:dyDescent="0.25">
      <c r="A22" s="67" t="s">
        <v>2119</v>
      </c>
      <c r="B22" s="342"/>
      <c r="C22" s="342"/>
      <c r="D22" s="13"/>
      <c r="E22" s="13"/>
      <c r="F22" s="13"/>
      <c r="G22" s="13"/>
      <c r="H22" s="13"/>
      <c r="I22" s="13"/>
      <c r="J22" s="13"/>
      <c r="K22" s="13"/>
      <c r="L22" s="13"/>
      <c r="M22" s="4"/>
      <c r="N22" s="4"/>
    </row>
    <row r="23" ht="17.25" customHeight="1" spans="1:15" x14ac:dyDescent="0.25">
      <c r="A23" s="247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4"/>
      <c r="N23" s="4"/>
    </row>
    <row r="24" ht="17.25" customHeight="1" spans="1:15" x14ac:dyDescent="0.25">
      <c r="A24" s="664" t="s">
        <v>2120</v>
      </c>
      <c r="B24" s="665"/>
      <c r="C24" s="665"/>
      <c r="D24" s="665"/>
      <c r="E24" s="665"/>
      <c r="F24" s="665"/>
      <c r="G24" s="665"/>
      <c r="H24" s="13"/>
      <c r="I24" s="13"/>
      <c r="J24" s="13"/>
      <c r="K24" s="13"/>
      <c r="L24" s="13"/>
      <c r="M24" s="4"/>
      <c r="N24" s="4"/>
    </row>
    <row r="25" ht="17.25" customHeight="1" spans="1:15" x14ac:dyDescent="0.25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4"/>
      <c r="N25" s="4"/>
    </row>
    <row r="26" ht="17.25" customHeight="1" spans="1:15" x14ac:dyDescent="0.25">
      <c r="A26" s="667" t="s">
        <v>2121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4"/>
      <c r="N26" s="4"/>
    </row>
    <row r="27" ht="17.25" customHeight="1" spans="1:15" x14ac:dyDescent="0.25">
      <c r="A27" s="668" t="s">
        <v>2122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4"/>
      <c r="N27" s="4"/>
    </row>
    <row r="28" ht="17.25" customHeight="1" spans="1:15" x14ac:dyDescent="0.25">
      <c r="A28" s="668" t="s">
        <v>2123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4"/>
      <c r="N28" s="4"/>
    </row>
    <row r="29" spans="1:12" x14ac:dyDescent="0.25">
      <c r="A29" s="1" t="s">
        <v>0</v>
      </c>
      <c r="B29" s="11" t="s">
        <v>6</v>
      </c>
      <c r="C29" s="11" t="s">
        <v>8</v>
      </c>
      <c r="D29" s="11" t="s">
        <v>10</v>
      </c>
      <c r="E29" s="11" t="s">
        <v>15</v>
      </c>
      <c r="F29" s="11" t="s">
        <v>9</v>
      </c>
      <c r="G29" s="11" t="s">
        <v>267</v>
      </c>
      <c r="H29" s="11" t="s">
        <v>12</v>
      </c>
      <c r="I29" s="11" t="s">
        <v>207</v>
      </c>
      <c r="J29" s="11" t="s">
        <v>186</v>
      </c>
      <c r="K29" s="11" t="s">
        <v>14</v>
      </c>
      <c r="L29" s="11" t="s">
        <v>188</v>
      </c>
    </row>
    <row r="30" spans="1:13" x14ac:dyDescent="0.25">
      <c r="A30" s="1" t="s">
        <v>3</v>
      </c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4">
        <v>0</v>
      </c>
    </row>
    <row r="31" spans="1:12" x14ac:dyDescent="0.25">
      <c r="A31" s="1"/>
      <c r="B31" s="11">
        <v>72</v>
      </c>
      <c r="C31" s="11">
        <v>120</v>
      </c>
      <c r="D31" s="11">
        <v>20</v>
      </c>
      <c r="E31" s="11">
        <v>24</v>
      </c>
      <c r="F31" s="11">
        <v>40</v>
      </c>
      <c r="G31" s="11">
        <v>160</v>
      </c>
      <c r="H31" s="11">
        <v>150</v>
      </c>
      <c r="I31" s="11">
        <v>0</v>
      </c>
      <c r="J31" s="11">
        <v>0</v>
      </c>
      <c r="K31" s="11">
        <v>35</v>
      </c>
      <c r="L31" s="11">
        <v>12</v>
      </c>
    </row>
    <row r="32" spans="1:12" x14ac:dyDescent="0.25">
      <c r="A32" s="1"/>
      <c r="B32" s="11">
        <v>0</v>
      </c>
      <c r="C32" s="11">
        <v>80</v>
      </c>
      <c r="D32" s="11">
        <v>20</v>
      </c>
      <c r="E32" s="11">
        <v>0</v>
      </c>
      <c r="F32" s="11">
        <v>0</v>
      </c>
      <c r="G32" s="11">
        <v>0</v>
      </c>
      <c r="H32" s="11">
        <v>150</v>
      </c>
      <c r="I32" s="11">
        <v>0</v>
      </c>
      <c r="J32" s="11">
        <v>0</v>
      </c>
      <c r="K32" s="11">
        <v>85</v>
      </c>
      <c r="L32" s="11">
        <v>0</v>
      </c>
    </row>
    <row r="33" spans="1:12" x14ac:dyDescent="0.25">
      <c r="A33" s="1"/>
      <c r="B33" s="11">
        <v>60</v>
      </c>
      <c r="C33" s="11">
        <v>60</v>
      </c>
      <c r="D33" s="11">
        <v>0</v>
      </c>
      <c r="E33" s="11">
        <v>30</v>
      </c>
      <c r="F33" s="11">
        <v>30</v>
      </c>
      <c r="G33" s="11">
        <v>100</v>
      </c>
      <c r="H33" s="11">
        <v>100</v>
      </c>
      <c r="I33" s="11">
        <v>0</v>
      </c>
      <c r="J33" s="11">
        <v>0</v>
      </c>
      <c r="K33" s="11">
        <v>0</v>
      </c>
      <c r="L33" s="11">
        <v>20</v>
      </c>
    </row>
    <row r="34" spans="1:12" x14ac:dyDescent="0.25">
      <c r="A34" s="1"/>
      <c r="B34" s="11">
        <v>50</v>
      </c>
      <c r="C34" s="11">
        <v>100</v>
      </c>
      <c r="D34" s="11">
        <v>48</v>
      </c>
      <c r="E34" s="11">
        <v>20</v>
      </c>
      <c r="F34" s="11">
        <v>60</v>
      </c>
      <c r="G34" s="11">
        <v>100</v>
      </c>
      <c r="H34" s="11">
        <v>100</v>
      </c>
      <c r="I34" s="11">
        <v>0</v>
      </c>
      <c r="J34" s="11">
        <v>0</v>
      </c>
      <c r="K34" s="11">
        <v>0</v>
      </c>
      <c r="L34" s="11">
        <v>0</v>
      </c>
    </row>
    <row r="35" spans="1:12" x14ac:dyDescent="0.25">
      <c r="A35" s="1"/>
      <c r="B35" s="11">
        <v>20</v>
      </c>
      <c r="C35" s="11">
        <v>40</v>
      </c>
      <c r="D35" s="11">
        <v>0</v>
      </c>
      <c r="E35" s="11">
        <v>10</v>
      </c>
      <c r="F35" s="11">
        <v>0</v>
      </c>
      <c r="G35" s="11">
        <v>0</v>
      </c>
      <c r="H35" s="11">
        <v>20</v>
      </c>
      <c r="I35" s="11">
        <v>120</v>
      </c>
      <c r="J35" s="11">
        <v>60</v>
      </c>
      <c r="K35" s="11">
        <v>0</v>
      </c>
      <c r="L35" s="11">
        <v>0</v>
      </c>
    </row>
    <row r="36" spans="1:12" x14ac:dyDescent="0.25">
      <c r="A36" s="1"/>
      <c r="B36" s="11">
        <v>0</v>
      </c>
      <c r="C36" s="11">
        <v>0</v>
      </c>
      <c r="D36" s="11">
        <v>10</v>
      </c>
      <c r="E36" s="11">
        <v>10</v>
      </c>
      <c r="F36" s="11">
        <v>0</v>
      </c>
      <c r="G36" s="11">
        <v>0</v>
      </c>
      <c r="H36" s="11">
        <v>0</v>
      </c>
      <c r="I36" s="11">
        <v>0</v>
      </c>
      <c r="J36" s="11">
        <v>15</v>
      </c>
      <c r="K36" s="11">
        <v>30</v>
      </c>
      <c r="L36" s="11">
        <v>0</v>
      </c>
    </row>
    <row r="37" spans="1:12" x14ac:dyDescent="0.25">
      <c r="A37" s="1"/>
      <c r="B37" s="11">
        <v>30</v>
      </c>
      <c r="C37" s="11">
        <v>60</v>
      </c>
      <c r="D37" s="11">
        <v>0</v>
      </c>
      <c r="E37" s="11">
        <v>0</v>
      </c>
      <c r="F37" s="11">
        <v>10</v>
      </c>
      <c r="G37" s="11">
        <v>60</v>
      </c>
      <c r="H37" s="11">
        <v>0</v>
      </c>
      <c r="I37" s="11">
        <v>0</v>
      </c>
      <c r="J37" s="11">
        <v>0</v>
      </c>
      <c r="K37" s="11">
        <v>32</v>
      </c>
      <c r="L37" s="11">
        <v>0</v>
      </c>
    </row>
    <row r="38" spans="1:12" x14ac:dyDescent="0.25">
      <c r="A38" s="1"/>
      <c r="B38" s="11">
        <v>20</v>
      </c>
      <c r="C38" s="11">
        <v>40</v>
      </c>
      <c r="D38" s="11">
        <v>0</v>
      </c>
      <c r="E38" s="11">
        <v>0</v>
      </c>
      <c r="F38" s="11">
        <v>0</v>
      </c>
      <c r="G38" s="11">
        <v>20</v>
      </c>
      <c r="H38" s="11">
        <v>0</v>
      </c>
      <c r="I38" s="11">
        <v>0</v>
      </c>
      <c r="J38" s="11">
        <v>10</v>
      </c>
      <c r="K38" s="11">
        <v>0</v>
      </c>
      <c r="L38" s="11">
        <v>0</v>
      </c>
    </row>
    <row r="39" spans="1:12" x14ac:dyDescent="0.25">
      <c r="A39" s="1"/>
      <c r="B39" s="11">
        <v>-131</v>
      </c>
      <c r="C39" s="11">
        <v>-240</v>
      </c>
      <c r="D39" s="11">
        <v>0</v>
      </c>
      <c r="E39" s="11">
        <v>0</v>
      </c>
      <c r="F39" s="11">
        <v>-112</v>
      </c>
      <c r="G39" s="11">
        <v>-20</v>
      </c>
      <c r="H39" s="11">
        <v>0</v>
      </c>
      <c r="I39" s="11">
        <v>0</v>
      </c>
      <c r="J39" s="11">
        <v>0</v>
      </c>
      <c r="K39" s="11">
        <v>-160</v>
      </c>
      <c r="L39" s="11">
        <v>-20</v>
      </c>
    </row>
    <row r="40" spans="1:12" x14ac:dyDescent="0.25">
      <c r="A40" s="1" t="s">
        <v>3</v>
      </c>
      <c r="B40" s="11">
        <v>121</v>
      </c>
      <c r="C40" s="11">
        <v>260</v>
      </c>
      <c r="D40" s="11">
        <v>98</v>
      </c>
      <c r="E40" s="11">
        <v>94</v>
      </c>
      <c r="F40" s="11">
        <v>28</v>
      </c>
      <c r="G40" s="11">
        <v>420</v>
      </c>
      <c r="H40" s="11">
        <v>520</v>
      </c>
      <c r="I40" s="11">
        <v>120</v>
      </c>
      <c r="J40" s="11">
        <v>85</v>
      </c>
      <c r="K40" s="11">
        <v>22</v>
      </c>
      <c r="L40" s="11">
        <v>12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Y14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11" customWidth="1"/>
    <col min="13" max="18" width="9.576428571428572" style="11" customWidth="1"/>
    <col min="19" max="19" width="14.147857142857141" style="11" customWidth="1"/>
    <col min="20" max="21" width="15.576428571428572" style="11" customWidth="1"/>
    <col min="22" max="22" width="10.147857142857141" style="11" customWidth="1"/>
    <col min="23" max="23" width="16.290714285714284" style="11" customWidth="1"/>
    <col min="24" max="24" width="12.43357142857143" style="4" customWidth="1"/>
  </cols>
  <sheetData>
    <row r="6" ht="17.25" customHeight="1" spans="1:25" x14ac:dyDescent="0.25">
      <c r="A6" s="44">
        <v>44139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18">
        <v>50</v>
      </c>
      <c r="T6" s="6"/>
      <c r="U6" s="6"/>
      <c r="V6" s="6"/>
      <c r="W6" s="6"/>
      <c r="X6" s="4"/>
    </row>
    <row r="7" ht="17.25" customHeight="1" spans="1:25" x14ac:dyDescent="0.25">
      <c r="A7" s="44">
        <v>44139</v>
      </c>
      <c r="B7" s="18">
        <v>80</v>
      </c>
      <c r="C7" s="18">
        <v>40</v>
      </c>
      <c r="D7" s="18">
        <v>40</v>
      </c>
      <c r="E7" s="18">
        <v>20</v>
      </c>
      <c r="F7" s="18">
        <v>50</v>
      </c>
      <c r="G7" s="18">
        <v>100</v>
      </c>
      <c r="H7" s="18">
        <v>500</v>
      </c>
      <c r="I7" s="6"/>
      <c r="J7" s="18">
        <v>40</v>
      </c>
      <c r="K7" s="18">
        <v>250</v>
      </c>
      <c r="L7" s="18">
        <v>250</v>
      </c>
      <c r="M7" s="18">
        <v>300</v>
      </c>
      <c r="N7" s="6"/>
      <c r="O7" s="18">
        <v>73</v>
      </c>
      <c r="P7" s="18">
        <v>90</v>
      </c>
      <c r="Q7" s="18">
        <v>50</v>
      </c>
      <c r="R7" s="18">
        <v>137</v>
      </c>
      <c r="S7" s="6"/>
      <c r="T7" s="18">
        <v>200</v>
      </c>
      <c r="U7" s="6"/>
      <c r="V7" s="6"/>
      <c r="W7" s="6"/>
      <c r="X7" s="4"/>
    </row>
    <row r="8" ht="17.25" customHeight="1" spans="1:25" x14ac:dyDescent="0.25">
      <c r="A8" s="44" t="s">
        <v>1844</v>
      </c>
      <c r="B8" s="18">
        <v>50</v>
      </c>
      <c r="C8" s="6"/>
      <c r="D8" s="6"/>
      <c r="E8" s="6"/>
      <c r="F8" s="18">
        <v>50</v>
      </c>
      <c r="G8" s="6"/>
      <c r="H8" s="6"/>
      <c r="I8" s="18">
        <v>59</v>
      </c>
      <c r="J8" s="18">
        <v>8</v>
      </c>
      <c r="K8" s="18">
        <v>200</v>
      </c>
      <c r="L8" s="18">
        <v>100</v>
      </c>
      <c r="M8" s="6"/>
      <c r="N8" s="6"/>
      <c r="O8" s="6"/>
      <c r="P8" s="6"/>
      <c r="Q8" s="6"/>
      <c r="R8" s="6"/>
      <c r="S8" s="18">
        <v>50</v>
      </c>
      <c r="T8" s="6"/>
      <c r="U8" s="18">
        <v>18</v>
      </c>
      <c r="V8" s="6"/>
      <c r="W8" s="6"/>
      <c r="X8" s="4"/>
    </row>
    <row r="9" ht="15.75" customHeight="1" spans="1:25" x14ac:dyDescent="0.25">
      <c r="A9" s="44" t="s">
        <v>2126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18">
        <v>600</v>
      </c>
      <c r="N9" s="6"/>
      <c r="O9" s="6"/>
      <c r="P9" s="6"/>
      <c r="Q9" s="6"/>
      <c r="R9" s="6"/>
      <c r="S9" s="6"/>
      <c r="T9" s="6"/>
      <c r="U9" s="6"/>
      <c r="V9" s="6"/>
      <c r="W9" s="6"/>
      <c r="X9" s="4"/>
    </row>
    <row r="10" ht="17.25" customHeight="1" spans="1:25" x14ac:dyDescent="0.25">
      <c r="A10" s="44" t="s">
        <v>2127</v>
      </c>
      <c r="B10" s="18">
        <v>100</v>
      </c>
      <c r="C10" s="18">
        <v>100</v>
      </c>
      <c r="D10" s="6"/>
      <c r="E10" s="6"/>
      <c r="F10" s="6"/>
      <c r="G10" s="6"/>
      <c r="H10" s="6"/>
      <c r="I10" s="18">
        <v>100</v>
      </c>
      <c r="J10" s="6"/>
      <c r="K10" s="18">
        <v>200</v>
      </c>
      <c r="L10" s="18">
        <v>200</v>
      </c>
      <c r="M10" s="6"/>
      <c r="N10" s="6"/>
      <c r="O10" s="6"/>
      <c r="P10" s="18">
        <v>200</v>
      </c>
      <c r="Q10" s="6"/>
      <c r="R10" s="6"/>
      <c r="S10" s="6"/>
      <c r="T10" s="6"/>
      <c r="U10" s="6"/>
      <c r="V10" s="6"/>
      <c r="W10" s="6"/>
      <c r="X10" s="4"/>
    </row>
    <row r="11" ht="17.25" customHeight="1" spans="1:25" x14ac:dyDescent="0.25">
      <c r="A11" s="5" t="s">
        <v>2128</v>
      </c>
      <c r="B11" s="6"/>
      <c r="C11" s="6"/>
      <c r="D11" s="6"/>
      <c r="E11" s="6"/>
      <c r="F11" s="6"/>
      <c r="G11" s="18">
        <v>400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4"/>
    </row>
    <row r="12" ht="17.25" customHeight="1" spans="1:25" x14ac:dyDescent="0.25">
      <c r="A12" s="44" t="s">
        <v>1369</v>
      </c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7">
        <v>250</v>
      </c>
      <c r="N12" s="47">
        <v>250</v>
      </c>
      <c r="O12" s="48"/>
      <c r="P12" s="48"/>
      <c r="Q12" s="47">
        <v>300</v>
      </c>
      <c r="R12" s="48"/>
      <c r="S12" s="48"/>
      <c r="T12" s="48"/>
      <c r="U12" s="48"/>
      <c r="V12" s="48"/>
      <c r="W12" s="48"/>
      <c r="X12" s="4"/>
    </row>
    <row r="13" ht="17.25" customHeight="1" spans="1:25" x14ac:dyDescent="0.25">
      <c r="A13" s="75" t="s">
        <v>2129</v>
      </c>
      <c r="B13" s="76">
        <f>SUM(C7:C17)</f>
      </c>
      <c r="C13" s="76">
        <f>SUM(D7:D17)</f>
      </c>
      <c r="D13" s="76">
        <f>SUM(E7:E17)</f>
      </c>
      <c r="E13" s="76">
        <f>SUM(F7:F17)</f>
      </c>
      <c r="F13" s="76">
        <f>SUM(G7:G17)</f>
      </c>
      <c r="G13" s="76">
        <f>SUM(H7:H17)</f>
      </c>
      <c r="H13" s="76">
        <f>SUM(I7:I17)</f>
      </c>
      <c r="I13" s="76">
        <f>SUM(J7:J17)</f>
      </c>
      <c r="J13" s="76">
        <f>SUM(K7:K17)</f>
      </c>
      <c r="K13" s="76">
        <f>SUM(L7:L17)</f>
      </c>
      <c r="L13" s="76">
        <f>SUM(M7:M17)</f>
      </c>
      <c r="M13" s="76">
        <f>SUM(N7:N17)</f>
      </c>
      <c r="N13" s="76">
        <f>SUM(O7:O17)</f>
      </c>
      <c r="O13" s="76">
        <f>SUM(P7:P17)</f>
      </c>
      <c r="P13" s="76">
        <f>SUM(Q7:Q17)</f>
      </c>
      <c r="Q13" s="76">
        <f>SUM(R7:R17)</f>
      </c>
      <c r="R13" s="76">
        <f>SUM(S7:S17)</f>
      </c>
      <c r="S13" s="76">
        <f>SUM(T7:T17)</f>
      </c>
      <c r="T13" s="76">
        <f>SUM(U7:U17)</f>
      </c>
      <c r="U13" s="76">
        <f>SUM(V7:V17)</f>
      </c>
      <c r="V13" s="189"/>
      <c r="W13" s="76">
        <f>SUM(X7:X17)</f>
      </c>
      <c r="X13" s="4"/>
    </row>
    <row r="14" ht="17.25" customHeight="1" spans="1:25" x14ac:dyDescent="0.25">
      <c r="A14" s="45">
        <v>44048</v>
      </c>
      <c r="B14" s="78">
        <v>250</v>
      </c>
      <c r="C14" s="146"/>
      <c r="D14" s="146"/>
      <c r="E14" s="146"/>
      <c r="F14" s="146"/>
      <c r="G14" s="78">
        <v>200</v>
      </c>
      <c r="H14" s="146"/>
      <c r="I14" s="146"/>
      <c r="J14" s="146"/>
      <c r="K14" s="78">
        <v>100</v>
      </c>
      <c r="L14" s="78">
        <v>100</v>
      </c>
      <c r="M14" s="78">
        <v>600</v>
      </c>
      <c r="N14" s="146"/>
      <c r="O14" s="146"/>
      <c r="P14" s="78">
        <v>100</v>
      </c>
      <c r="Q14" s="78">
        <v>100</v>
      </c>
      <c r="R14" s="146"/>
      <c r="S14" s="146"/>
      <c r="T14" s="146"/>
      <c r="U14" s="146"/>
      <c r="V14" s="146"/>
      <c r="W14" s="146"/>
      <c r="X14" s="4"/>
    </row>
    <row r="15" ht="17.25" customHeight="1" spans="1:25" x14ac:dyDescent="0.25">
      <c r="A15" s="5">
        <v>44140</v>
      </c>
      <c r="B15" s="6"/>
      <c r="C15" s="6"/>
      <c r="D15" s="6"/>
      <c r="E15" s="6"/>
      <c r="F15" s="6"/>
      <c r="G15" s="6"/>
      <c r="H15" s="6"/>
      <c r="I15" s="18">
        <v>150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4"/>
    </row>
    <row r="16" ht="17.25" customHeight="1" spans="1:25" x14ac:dyDescent="0.25">
      <c r="A16" s="75" t="s">
        <v>2130</v>
      </c>
      <c r="B16" s="76">
        <f>SUM(C18:C20)</f>
      </c>
      <c r="C16" s="76">
        <f>SUM(D18:D20)</f>
      </c>
      <c r="D16" s="76">
        <f>SUM(E18:E20)</f>
      </c>
      <c r="E16" s="76">
        <f>SUM(F18:F20)</f>
      </c>
      <c r="F16" s="76">
        <f>SUM(G18:G20)</f>
      </c>
      <c r="G16" s="76">
        <f>SUM(H18:H20)</f>
      </c>
      <c r="H16" s="76">
        <f>SUM(I18:I20)</f>
      </c>
      <c r="I16" s="76">
        <f>SUM(J18:J20)</f>
      </c>
      <c r="J16" s="76">
        <f>SUM(K18:K20)</f>
      </c>
      <c r="K16" s="76">
        <f>SUM(L18:L20)</f>
      </c>
      <c r="L16" s="76">
        <f>SUM(M18:M20)</f>
      </c>
      <c r="M16" s="76">
        <f>SUM(N18:N20)</f>
      </c>
      <c r="N16" s="76">
        <f>SUM(O18:O20)</f>
      </c>
      <c r="O16" s="76">
        <f>SUM(P18:P20)</f>
      </c>
      <c r="P16" s="76">
        <f>SUM(Q18:Q20)</f>
      </c>
      <c r="Q16" s="76">
        <f>SUM(R18:R20)</f>
      </c>
      <c r="R16" s="76">
        <f>SUM(S18:S20)</f>
      </c>
      <c r="S16" s="76">
        <f>SUM(T18:T20)</f>
      </c>
      <c r="T16" s="76">
        <f>SUM(U18:U20)</f>
      </c>
      <c r="U16" s="76">
        <f>SUM(V18:V20)</f>
      </c>
      <c r="V16" s="189"/>
      <c r="W16" s="76">
        <f>SUM(X18:X20)</f>
      </c>
      <c r="X16" s="4"/>
    </row>
    <row r="17" ht="17.25" customHeight="1" spans="1:25" x14ac:dyDescent="0.25">
      <c r="A17" s="5" t="s">
        <v>2131</v>
      </c>
      <c r="B17" s="6"/>
      <c r="C17" s="6"/>
      <c r="D17" s="6"/>
      <c r="E17" s="18">
        <v>60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18">
        <v>17</v>
      </c>
      <c r="U17" s="18">
        <v>11</v>
      </c>
      <c r="V17" s="6"/>
      <c r="W17" s="6"/>
      <c r="X17" s="4"/>
    </row>
    <row r="18" ht="17.25" customHeight="1" spans="1:25" x14ac:dyDescent="0.25">
      <c r="A18" s="5" t="s">
        <v>573</v>
      </c>
      <c r="B18" s="6"/>
      <c r="C18" s="6"/>
      <c r="D18" s="6"/>
      <c r="E18" s="6"/>
      <c r="F18" s="6"/>
      <c r="G18" s="6"/>
      <c r="H18" s="6"/>
      <c r="I18" s="18">
        <v>-117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4"/>
    </row>
    <row r="19" ht="17.25" customHeight="1" spans="1:25" x14ac:dyDescent="0.25">
      <c r="A19" s="5" t="s">
        <v>573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18">
        <v>91</v>
      </c>
      <c r="P19" s="6"/>
      <c r="Q19" s="6"/>
      <c r="R19" s="18">
        <v>50</v>
      </c>
      <c r="S19" s="6"/>
      <c r="T19" s="6"/>
      <c r="U19" s="6"/>
      <c r="V19" s="6"/>
      <c r="W19" s="6"/>
      <c r="X19" s="4"/>
    </row>
    <row r="20" ht="17.25" customHeight="1" spans="1:25" x14ac:dyDescent="0.25">
      <c r="A20" s="5" t="s">
        <v>575</v>
      </c>
      <c r="B20" s="6"/>
      <c r="C20" s="6"/>
      <c r="D20" s="6"/>
      <c r="E20" s="6"/>
      <c r="F20" s="6"/>
      <c r="G20" s="6"/>
      <c r="H20" s="18">
        <v>200</v>
      </c>
      <c r="I20" s="6"/>
      <c r="J20" s="6"/>
      <c r="K20" s="6"/>
      <c r="L20" s="6"/>
      <c r="M20" s="6"/>
      <c r="N20" s="6"/>
      <c r="O20" s="18">
        <v>209</v>
      </c>
      <c r="P20" s="6"/>
      <c r="Q20" s="6"/>
      <c r="R20" s="18">
        <v>50</v>
      </c>
      <c r="S20" s="6"/>
      <c r="T20" s="6"/>
      <c r="U20" s="6"/>
      <c r="V20" s="6"/>
      <c r="W20" s="6"/>
      <c r="X20" s="4"/>
    </row>
    <row r="21" ht="17.25" customHeight="1" spans="1:25" x14ac:dyDescent="0.25">
      <c r="A21" s="5" t="s">
        <v>575</v>
      </c>
      <c r="B21" s="6"/>
      <c r="C21" s="6"/>
      <c r="D21" s="6"/>
      <c r="E21" s="6"/>
      <c r="F21" s="6"/>
      <c r="G21" s="18">
        <v>-100</v>
      </c>
      <c r="H21" s="18">
        <v>-8</v>
      </c>
      <c r="I21" s="18">
        <v>-68</v>
      </c>
      <c r="J21" s="6"/>
      <c r="K21" s="18">
        <v>-25</v>
      </c>
      <c r="L21" s="18">
        <v>-25</v>
      </c>
      <c r="M21" s="18">
        <v>-3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4"/>
    </row>
    <row r="22" ht="17.25" customHeight="1" spans="1:25" x14ac:dyDescent="0.25">
      <c r="A22" s="5" t="s">
        <v>2132</v>
      </c>
      <c r="B22" s="6"/>
      <c r="C22" s="6"/>
      <c r="D22" s="6"/>
      <c r="E22" s="6"/>
      <c r="F22" s="6"/>
      <c r="G22" s="18">
        <v>-50</v>
      </c>
      <c r="H22" s="18">
        <v>-10</v>
      </c>
      <c r="I22" s="18">
        <v>-55</v>
      </c>
      <c r="J22" s="6"/>
      <c r="K22" s="18">
        <v>-188</v>
      </c>
      <c r="L22" s="18">
        <v>-120</v>
      </c>
      <c r="M22" s="18">
        <v>-10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4"/>
    </row>
    <row r="23" ht="17.25" customHeight="1" spans="1:25" x14ac:dyDescent="0.25">
      <c r="A23" s="75" t="s">
        <v>2133</v>
      </c>
      <c r="B23" s="76">
        <f>SUM(C21:C27)</f>
      </c>
      <c r="C23" s="76">
        <f>SUM(D21:D27)</f>
      </c>
      <c r="D23" s="76">
        <f>SUM(E21:E27)</f>
      </c>
      <c r="E23" s="76">
        <f>SUM(F21:F27)</f>
      </c>
      <c r="F23" s="76">
        <f>SUM(G21:G27)</f>
      </c>
      <c r="G23" s="76">
        <f>SUM(H21:H27)</f>
      </c>
      <c r="H23" s="76">
        <f>SUM(I21:I27)</f>
      </c>
      <c r="I23" s="76">
        <f>SUM(J21:J27)</f>
      </c>
      <c r="J23" s="76">
        <f>SUM(K21:K27)</f>
      </c>
      <c r="K23" s="76">
        <f>SUM(L21:L27)</f>
      </c>
      <c r="L23" s="76">
        <f>SUM(M21:M27)</f>
      </c>
      <c r="M23" s="76">
        <f>SUM(N21:N27)</f>
      </c>
      <c r="N23" s="76">
        <f>SUM(O21:O27)</f>
      </c>
      <c r="O23" s="76">
        <f>SUM(P21:P27)</f>
      </c>
      <c r="P23" s="76">
        <f>SUM(Q21:Q27)</f>
      </c>
      <c r="Q23" s="76">
        <f>SUM(R21:R27)</f>
      </c>
      <c r="R23" s="76">
        <f>SUM(S21:S27)</f>
      </c>
      <c r="S23" s="76">
        <f>SUM(T21:T27)</f>
      </c>
      <c r="T23" s="76">
        <f>SUM(U21:U27)</f>
      </c>
      <c r="U23" s="76">
        <f>SUM(V21:V27)</f>
      </c>
      <c r="V23" s="189"/>
      <c r="W23" s="76">
        <f>SUM(X21:X27)</f>
      </c>
      <c r="X23" s="4"/>
    </row>
    <row r="24" ht="17.25" customHeight="1" spans="1:25" x14ac:dyDescent="0.25">
      <c r="A24" s="5">
        <v>43868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18">
        <v>95</v>
      </c>
      <c r="S24" s="6"/>
      <c r="T24" s="6"/>
      <c r="U24" s="6"/>
      <c r="V24" s="6"/>
      <c r="W24" s="6"/>
      <c r="X24" s="4"/>
    </row>
    <row r="25" ht="17.25" customHeight="1" spans="1:25" x14ac:dyDescent="0.25">
      <c r="A25" s="5" t="s">
        <v>751</v>
      </c>
      <c r="B25" s="6"/>
      <c r="C25" s="6"/>
      <c r="D25" s="6"/>
      <c r="E25" s="6"/>
      <c r="F25" s="6"/>
      <c r="G25" s="18">
        <v>-80</v>
      </c>
      <c r="H25" s="6"/>
      <c r="I25" s="18">
        <v>-82</v>
      </c>
      <c r="J25" s="6"/>
      <c r="K25" s="18">
        <v>-22</v>
      </c>
      <c r="L25" s="18">
        <v>-82</v>
      </c>
      <c r="M25" s="6"/>
      <c r="N25" s="6"/>
      <c r="O25" s="6"/>
      <c r="P25" s="6"/>
      <c r="Q25" s="6"/>
      <c r="R25" s="6"/>
      <c r="S25" s="18">
        <v>-9</v>
      </c>
      <c r="T25" s="18">
        <v>-9</v>
      </c>
      <c r="U25" s="18">
        <v>-14</v>
      </c>
      <c r="V25" s="6"/>
      <c r="W25" s="6"/>
      <c r="X25" s="4"/>
    </row>
    <row r="26" ht="17.25" customHeight="1" spans="1:25" x14ac:dyDescent="0.25">
      <c r="A26" s="5" t="s">
        <v>2134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18">
        <v>110</v>
      </c>
      <c r="S26" s="6"/>
      <c r="T26" s="6"/>
      <c r="U26" s="6"/>
      <c r="V26" s="6"/>
      <c r="W26" s="6"/>
      <c r="X26" s="4"/>
    </row>
    <row r="27" ht="17.25" customHeight="1" spans="1:25" x14ac:dyDescent="0.25">
      <c r="A27" s="5" t="s">
        <v>2134</v>
      </c>
      <c r="B27" s="6"/>
      <c r="C27" s="6"/>
      <c r="D27" s="18">
        <v>-30</v>
      </c>
      <c r="E27" s="6"/>
      <c r="F27" s="6"/>
      <c r="G27" s="18">
        <v>-100</v>
      </c>
      <c r="H27" s="18">
        <v>-6</v>
      </c>
      <c r="I27" s="18">
        <v>-38</v>
      </c>
      <c r="J27" s="6"/>
      <c r="K27" s="18">
        <v>-100</v>
      </c>
      <c r="L27" s="18">
        <v>-200</v>
      </c>
      <c r="M27" s="6"/>
      <c r="N27" s="6"/>
      <c r="O27" s="6"/>
      <c r="P27" s="18">
        <v>-50</v>
      </c>
      <c r="Q27" s="18">
        <v>-100</v>
      </c>
      <c r="R27" s="6"/>
      <c r="S27" s="18">
        <v>-26</v>
      </c>
      <c r="T27" s="6"/>
      <c r="U27" s="6"/>
      <c r="V27" s="6"/>
      <c r="W27" s="6"/>
      <c r="X27" s="4"/>
    </row>
    <row r="28" ht="17.25" customHeight="1" spans="1:25" x14ac:dyDescent="0.25">
      <c r="A28" s="5" t="s">
        <v>752</v>
      </c>
      <c r="B28" s="6"/>
      <c r="C28" s="6"/>
      <c r="D28" s="18">
        <v>-10</v>
      </c>
      <c r="E28" s="6"/>
      <c r="F28" s="6"/>
      <c r="G28" s="18">
        <v>-92</v>
      </c>
      <c r="H28" s="18">
        <v>-15</v>
      </c>
      <c r="I28" s="18">
        <v>-58</v>
      </c>
      <c r="J28" s="6"/>
      <c r="K28" s="18">
        <v>-30</v>
      </c>
      <c r="L28" s="18">
        <v>-50</v>
      </c>
      <c r="M28" s="6"/>
      <c r="N28" s="6"/>
      <c r="O28" s="6"/>
      <c r="P28" s="6"/>
      <c r="Q28" s="18">
        <v>-30</v>
      </c>
      <c r="R28" s="6"/>
      <c r="S28" s="18">
        <v>-15</v>
      </c>
      <c r="T28" s="6"/>
      <c r="U28" s="6"/>
      <c r="V28" s="6"/>
      <c r="W28" s="6"/>
      <c r="X28" s="4"/>
    </row>
    <row r="29" ht="17.25" customHeight="1" spans="1:25" x14ac:dyDescent="0.25">
      <c r="A29" s="5" t="s">
        <v>2135</v>
      </c>
      <c r="B29" s="6"/>
      <c r="C29" s="6"/>
      <c r="D29" s="6"/>
      <c r="E29" s="18">
        <v>25</v>
      </c>
      <c r="F29" s="6"/>
      <c r="G29" s="6"/>
      <c r="H29" s="18">
        <v>100</v>
      </c>
      <c r="I29" s="6"/>
      <c r="J29" s="6"/>
      <c r="K29" s="6"/>
      <c r="L29" s="6"/>
      <c r="M29" s="6"/>
      <c r="N29" s="6"/>
      <c r="O29" s="6"/>
      <c r="P29" s="6"/>
      <c r="Q29" s="6"/>
      <c r="R29" s="18">
        <v>120</v>
      </c>
      <c r="S29" s="6"/>
      <c r="T29" s="6"/>
      <c r="U29" s="6"/>
      <c r="V29" s="6"/>
      <c r="W29" s="6"/>
      <c r="X29" s="4"/>
    </row>
    <row r="30" ht="17.25" customHeight="1" spans="1:25" x14ac:dyDescent="0.25">
      <c r="A30" s="5" t="s">
        <v>2136</v>
      </c>
      <c r="B30" s="18">
        <v>200</v>
      </c>
      <c r="C30" s="6"/>
      <c r="D30" s="6"/>
      <c r="E30" s="6"/>
      <c r="F30" s="6"/>
      <c r="G30" s="6"/>
      <c r="H30" s="18">
        <v>200</v>
      </c>
      <c r="I30" s="6"/>
      <c r="J30" s="6"/>
      <c r="K30" s="6"/>
      <c r="L30" s="6"/>
      <c r="M30" s="6"/>
      <c r="N30" s="6"/>
      <c r="O30" s="18">
        <v>120</v>
      </c>
      <c r="P30" s="6"/>
      <c r="Q30" s="6"/>
      <c r="R30" s="6"/>
      <c r="S30" s="6"/>
      <c r="T30" s="6"/>
      <c r="U30" s="6"/>
      <c r="V30" s="6"/>
      <c r="W30" s="6"/>
      <c r="X30" s="4"/>
    </row>
    <row r="31" ht="17.25" customHeight="1" spans="1:25" x14ac:dyDescent="0.25">
      <c r="A31" s="75" t="s">
        <v>2137</v>
      </c>
      <c r="B31" s="76">
        <f>SUM(C28:C35)</f>
      </c>
      <c r="C31" s="76">
        <f>SUM(D28:D35)</f>
      </c>
      <c r="D31" s="76">
        <f>SUM(E28:E35)</f>
      </c>
      <c r="E31" s="76">
        <f>SUM(F28:F35)</f>
      </c>
      <c r="F31" s="76">
        <f>SUM(G28:G35)</f>
      </c>
      <c r="G31" s="76">
        <f>SUM(H28:H35)</f>
      </c>
      <c r="H31" s="76">
        <f>SUM(I28:I35)</f>
      </c>
      <c r="I31" s="76">
        <f>SUM(J28:J35)</f>
      </c>
      <c r="J31" s="76">
        <f>SUM(K28:K35)</f>
      </c>
      <c r="K31" s="76">
        <f>SUM(L28:L35)</f>
      </c>
      <c r="L31" s="76">
        <f>SUM(M28:M35)</f>
      </c>
      <c r="M31" s="76">
        <f>SUM(N28:N35)</f>
      </c>
      <c r="N31" s="76">
        <f>SUM(O28:O35)</f>
      </c>
      <c r="O31" s="76">
        <f>SUM(P28:P35)</f>
      </c>
      <c r="P31" s="76">
        <f>SUM(Q28:Q35)</f>
      </c>
      <c r="Q31" s="76">
        <f>SUM(R28:R35)</f>
      </c>
      <c r="R31" s="76">
        <f>SUM(S28:S35)</f>
      </c>
      <c r="S31" s="76">
        <f>SUM(T28:T35)</f>
      </c>
      <c r="T31" s="76">
        <f>SUM(U28:U35)</f>
      </c>
      <c r="U31" s="76">
        <f>SUM(V28:V35)</f>
      </c>
      <c r="V31" s="189"/>
      <c r="W31" s="76">
        <f>SUM(X28:X35)</f>
      </c>
      <c r="X31" s="4"/>
    </row>
    <row r="32" ht="17.25" customHeight="1" spans="1:25" x14ac:dyDescent="0.25">
      <c r="A32" s="410">
        <v>44173</v>
      </c>
      <c r="B32" s="6"/>
      <c r="C32" s="6"/>
      <c r="D32" s="18">
        <v>-33</v>
      </c>
      <c r="E32" s="18">
        <v>-12</v>
      </c>
      <c r="F32" s="6"/>
      <c r="G32" s="6"/>
      <c r="H32" s="6"/>
      <c r="I32" s="18">
        <v>-29</v>
      </c>
      <c r="J32" s="6"/>
      <c r="K32" s="6"/>
      <c r="L32" s="6"/>
      <c r="M32" s="6"/>
      <c r="N32" s="6"/>
      <c r="O32" s="18">
        <v>-163</v>
      </c>
      <c r="P32" s="18">
        <v>-56</v>
      </c>
      <c r="Q32" s="6"/>
      <c r="R32" s="18">
        <v>-20</v>
      </c>
      <c r="S32" s="18">
        <v>-22</v>
      </c>
      <c r="T32" s="6"/>
      <c r="U32" s="6"/>
      <c r="V32" s="6"/>
      <c r="W32" s="6"/>
      <c r="X32" s="4"/>
    </row>
    <row r="33" ht="17.25" customHeight="1" spans="1:25" x14ac:dyDescent="0.25">
      <c r="A33" s="410">
        <v>44173</v>
      </c>
      <c r="B33" s="6"/>
      <c r="C33" s="6"/>
      <c r="D33" s="6"/>
      <c r="E33" s="6"/>
      <c r="F33" s="18">
        <v>-18</v>
      </c>
      <c r="G33" s="18">
        <v>-36</v>
      </c>
      <c r="H33" s="6"/>
      <c r="I33" s="6"/>
      <c r="J33" s="6"/>
      <c r="K33" s="6"/>
      <c r="L33" s="6"/>
      <c r="M33" s="6"/>
      <c r="N33" s="6"/>
      <c r="O33" s="6"/>
      <c r="P33" s="6"/>
      <c r="Q33" s="18">
        <v>-70</v>
      </c>
      <c r="R33" s="6"/>
      <c r="S33" s="6"/>
      <c r="T33" s="6"/>
      <c r="U33" s="6"/>
      <c r="V33" s="6"/>
      <c r="W33" s="6"/>
      <c r="X33" s="4"/>
    </row>
    <row r="34" ht="17.25" customHeight="1" spans="1:25" x14ac:dyDescent="0.25">
      <c r="A34" s="5" t="s">
        <v>2138</v>
      </c>
      <c r="B34" s="18">
        <v>-260</v>
      </c>
      <c r="C34" s="6"/>
      <c r="D34" s="18">
        <v>-15</v>
      </c>
      <c r="E34" s="6"/>
      <c r="F34" s="18">
        <v>-62</v>
      </c>
      <c r="G34" s="18">
        <v>-34</v>
      </c>
      <c r="H34" s="6"/>
      <c r="I34" s="18">
        <v>-4</v>
      </c>
      <c r="J34" s="18">
        <v>-5</v>
      </c>
      <c r="K34" s="6"/>
      <c r="L34" s="6"/>
      <c r="M34" s="6"/>
      <c r="N34" s="6"/>
      <c r="O34" s="6"/>
      <c r="P34" s="18">
        <v>-50</v>
      </c>
      <c r="Q34" s="18">
        <v>-104</v>
      </c>
      <c r="R34" s="6"/>
      <c r="S34" s="6"/>
      <c r="T34" s="6"/>
      <c r="U34" s="6"/>
      <c r="V34" s="6"/>
      <c r="W34" s="6"/>
      <c r="X34" s="4"/>
    </row>
    <row r="35" ht="17.25" customHeight="1" spans="1:25" x14ac:dyDescent="0.25">
      <c r="A35" s="5" t="s">
        <v>2138</v>
      </c>
      <c r="B35" s="6"/>
      <c r="C35" s="6"/>
      <c r="D35" s="6"/>
      <c r="E35" s="18">
        <v>-23</v>
      </c>
      <c r="F35" s="6"/>
      <c r="G35" s="6"/>
      <c r="H35" s="18">
        <v>-220</v>
      </c>
      <c r="I35" s="6"/>
      <c r="J35" s="6"/>
      <c r="K35" s="18">
        <v>-92</v>
      </c>
      <c r="L35" s="18">
        <v>-17</v>
      </c>
      <c r="M35" s="18">
        <v>-277</v>
      </c>
      <c r="N35" s="6"/>
      <c r="O35" s="18">
        <v>-123</v>
      </c>
      <c r="P35" s="6"/>
      <c r="Q35" s="6"/>
      <c r="R35" s="18">
        <v>-82</v>
      </c>
      <c r="S35" s="18">
        <v>-21</v>
      </c>
      <c r="T35" s="6"/>
      <c r="U35" s="6"/>
      <c r="V35" s="6"/>
      <c r="W35" s="6"/>
      <c r="X35" s="4"/>
    </row>
    <row r="36" ht="17.25" customHeight="1" spans="1:25" x14ac:dyDescent="0.25">
      <c r="A36" s="5" t="s">
        <v>2139</v>
      </c>
      <c r="B36" s="6"/>
      <c r="C36" s="6"/>
      <c r="D36" s="18">
        <v>-7</v>
      </c>
      <c r="E36" s="6"/>
      <c r="F36" s="6"/>
      <c r="G36" s="6"/>
      <c r="H36" s="18">
        <v>-300</v>
      </c>
      <c r="I36" s="6"/>
      <c r="J36" s="6"/>
      <c r="K36" s="18">
        <v>-20</v>
      </c>
      <c r="L36" s="18">
        <v>-50</v>
      </c>
      <c r="M36" s="18">
        <v>-375</v>
      </c>
      <c r="N36" s="6"/>
      <c r="O36" s="18">
        <v>-84</v>
      </c>
      <c r="P36" s="6"/>
      <c r="Q36" s="6"/>
      <c r="R36" s="6"/>
      <c r="S36" s="6"/>
      <c r="T36" s="6"/>
      <c r="U36" s="6"/>
      <c r="V36" s="6"/>
      <c r="W36" s="6"/>
      <c r="X36" s="4"/>
    </row>
    <row r="37" ht="17.25" customHeight="1" spans="1:25" x14ac:dyDescent="0.25">
      <c r="A37" s="75" t="s">
        <v>2140</v>
      </c>
      <c r="B37" s="76">
        <f>SUM(C36:C41)</f>
      </c>
      <c r="C37" s="76">
        <f>SUM(D36:D41)</f>
      </c>
      <c r="D37" s="76">
        <f>SUM(E36:E41)</f>
      </c>
      <c r="E37" s="76">
        <f>SUM(F36:F41)</f>
      </c>
      <c r="F37" s="76">
        <f>SUM(G36:G41)</f>
      </c>
      <c r="G37" s="76">
        <f>SUM(H36:H41)</f>
      </c>
      <c r="H37" s="76">
        <f>SUM(I36:I41)</f>
      </c>
      <c r="I37" s="76">
        <f>SUM(J36:J41)</f>
      </c>
      <c r="J37" s="76">
        <f>SUM(K36:K41)</f>
      </c>
      <c r="K37" s="76">
        <f>SUM(L36:L41)</f>
      </c>
      <c r="L37" s="76">
        <f>SUM(M36:M41)</f>
      </c>
      <c r="M37" s="76">
        <f>SUM(N36:N41)</f>
      </c>
      <c r="N37" s="76">
        <f>SUM(O36:O41)</f>
      </c>
      <c r="O37" s="76">
        <f>SUM(P36:P41)</f>
      </c>
      <c r="P37" s="76">
        <f>SUM(Q36:Q41)</f>
      </c>
      <c r="Q37" s="76">
        <f>SUM(R36:R41)</f>
      </c>
      <c r="R37" s="76">
        <f>SUM(S36:S41)</f>
      </c>
      <c r="S37" s="76">
        <f>SUM(T36:T41)</f>
      </c>
      <c r="T37" s="76">
        <f>SUM(U36:U41)</f>
      </c>
      <c r="U37" s="76">
        <f>SUM(V36:V41)</f>
      </c>
      <c r="V37" s="189"/>
      <c r="W37" s="76">
        <f>SUM(X36:X41)</f>
      </c>
      <c r="X37" s="4"/>
    </row>
    <row r="38" ht="17.25" customHeight="1" spans="1:25" x14ac:dyDescent="0.25">
      <c r="A38" s="5" t="s">
        <v>1853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18">
        <v>-125</v>
      </c>
      <c r="S38" s="6"/>
      <c r="T38" s="18">
        <v>-140</v>
      </c>
      <c r="U38" s="6"/>
      <c r="V38" s="6"/>
      <c r="W38" s="6"/>
      <c r="X38" s="4"/>
    </row>
    <row r="39" ht="17.25" customHeight="1" spans="1:25" x14ac:dyDescent="0.25">
      <c r="A39" s="5" t="s">
        <v>2141</v>
      </c>
      <c r="B39" s="6"/>
      <c r="C39" s="6"/>
      <c r="D39" s="6"/>
      <c r="E39" s="6"/>
      <c r="F39" s="6"/>
      <c r="G39" s="6"/>
      <c r="H39" s="6"/>
      <c r="I39" s="18">
        <v>20</v>
      </c>
      <c r="J39" s="6"/>
      <c r="K39" s="18">
        <v>250</v>
      </c>
      <c r="L39" s="18">
        <v>250</v>
      </c>
      <c r="M39" s="6"/>
      <c r="N39" s="6"/>
      <c r="O39" s="6"/>
      <c r="P39" s="6"/>
      <c r="Q39" s="6"/>
      <c r="R39" s="6"/>
      <c r="S39" s="6"/>
      <c r="T39" s="6"/>
      <c r="U39" s="6"/>
      <c r="V39" s="18">
        <v>40</v>
      </c>
      <c r="W39" s="6"/>
      <c r="X39" s="4"/>
    </row>
    <row r="40" ht="17.25" customHeight="1" spans="1:25" x14ac:dyDescent="0.25">
      <c r="A40" s="5" t="s">
        <v>2142</v>
      </c>
      <c r="B40" s="6"/>
      <c r="C40" s="6"/>
      <c r="D40" s="6"/>
      <c r="E40" s="18">
        <v>-20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18">
        <v>-115</v>
      </c>
      <c r="S40" s="6"/>
      <c r="T40" s="6"/>
      <c r="U40" s="6"/>
      <c r="V40" s="6"/>
      <c r="W40" s="6"/>
      <c r="X40" s="4"/>
    </row>
    <row r="41" ht="17.25" customHeight="1" spans="1:25" x14ac:dyDescent="0.25">
      <c r="A41" s="5" t="s">
        <v>2142</v>
      </c>
      <c r="B41" s="6"/>
      <c r="C41" s="6"/>
      <c r="D41" s="18">
        <v>50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4"/>
    </row>
    <row r="42" ht="17.25" customHeight="1" spans="1:25" x14ac:dyDescent="0.25">
      <c r="A42" s="5" t="s">
        <v>2143</v>
      </c>
      <c r="B42" s="18">
        <v>-200</v>
      </c>
      <c r="C42" s="18">
        <v>-100</v>
      </c>
      <c r="D42" s="6"/>
      <c r="E42" s="6"/>
      <c r="F42" s="6"/>
      <c r="G42" s="18">
        <v>-35</v>
      </c>
      <c r="H42" s="6"/>
      <c r="I42" s="6"/>
      <c r="J42" s="6"/>
      <c r="K42" s="6"/>
      <c r="L42" s="18">
        <v>-50</v>
      </c>
      <c r="M42" s="6"/>
      <c r="N42" s="6"/>
      <c r="O42" s="18">
        <v>-10</v>
      </c>
      <c r="P42" s="6"/>
      <c r="Q42" s="6"/>
      <c r="R42" s="18">
        <v>-22</v>
      </c>
      <c r="S42" s="6"/>
      <c r="T42" s="18">
        <v>-27</v>
      </c>
      <c r="U42" s="6"/>
      <c r="V42" s="6"/>
      <c r="W42" s="18">
        <v>-6</v>
      </c>
      <c r="X42" s="4"/>
    </row>
    <row r="43" ht="17.25" customHeight="1" spans="1:25" x14ac:dyDescent="0.25">
      <c r="A43" s="5" t="s">
        <v>2143</v>
      </c>
      <c r="B43" s="6"/>
      <c r="C43" s="6"/>
      <c r="D43" s="6"/>
      <c r="E43" s="6"/>
      <c r="F43" s="6"/>
      <c r="G43" s="6"/>
      <c r="H43" s="18">
        <v>-200</v>
      </c>
      <c r="I43" s="6"/>
      <c r="J43" s="6"/>
      <c r="K43" s="6"/>
      <c r="L43" s="6"/>
      <c r="M43" s="18">
        <v>-200</v>
      </c>
      <c r="N43" s="6"/>
      <c r="O43" s="6"/>
      <c r="P43" s="6"/>
      <c r="Q43" s="6"/>
      <c r="R43" s="6"/>
      <c r="S43" s="18">
        <v>-4</v>
      </c>
      <c r="T43" s="6"/>
      <c r="U43" s="18">
        <v>-8</v>
      </c>
      <c r="V43" s="6"/>
      <c r="W43" s="6"/>
      <c r="X43" s="4"/>
    </row>
    <row r="44" ht="17.25" customHeight="1" spans="1:25" x14ac:dyDescent="0.25">
      <c r="A44" s="75" t="s">
        <v>2144</v>
      </c>
      <c r="B44" s="76">
        <f>SUM(C42:C48)</f>
      </c>
      <c r="C44" s="76">
        <f>SUM(D42:D48)</f>
      </c>
      <c r="D44" s="76">
        <f>SUM(E42:E48)</f>
      </c>
      <c r="E44" s="76">
        <f>SUM(F42:F48)</f>
      </c>
      <c r="F44" s="76">
        <f>SUM(G42:G48)</f>
      </c>
      <c r="G44" s="76">
        <f>SUM(H42:H48)</f>
      </c>
      <c r="H44" s="76">
        <f>SUM(I42:I48)</f>
      </c>
      <c r="I44" s="76">
        <f>SUM(J42:J48)</f>
      </c>
      <c r="J44" s="76">
        <f>SUM(K42:K48)</f>
      </c>
      <c r="K44" s="76">
        <f>SUM(L42:L48)</f>
      </c>
      <c r="L44" s="76">
        <f>SUM(M42:M48)</f>
      </c>
      <c r="M44" s="76">
        <f>SUM(N42:N48)</f>
      </c>
      <c r="N44" s="76">
        <f>SUM(O42:O48)</f>
      </c>
      <c r="O44" s="76">
        <f>SUM(P42:P48)</f>
      </c>
      <c r="P44" s="76">
        <f>SUM(Q42:Q48)</f>
      </c>
      <c r="Q44" s="76">
        <f>SUM(R42:R48)</f>
      </c>
      <c r="R44" s="76">
        <f>SUM(S42:S48)</f>
      </c>
      <c r="S44" s="76">
        <f>SUM(T42:T48)</f>
      </c>
      <c r="T44" s="76">
        <f>SUM(U42:U48)</f>
      </c>
      <c r="U44" s="76">
        <f>SUM(V42:V48)</f>
      </c>
      <c r="V44" s="76">
        <f>SUM(W42:W48)</f>
      </c>
      <c r="W44" s="52">
        <f>SUM(X42:X48)</f>
      </c>
      <c r="X44" s="4"/>
    </row>
    <row r="45" ht="17.25" customHeight="1" spans="1:25" x14ac:dyDescent="0.25">
      <c r="A45" s="5">
        <v>43961</v>
      </c>
      <c r="B45" s="6"/>
      <c r="C45" s="6"/>
      <c r="D45" s="6"/>
      <c r="E45" s="18">
        <v>-10</v>
      </c>
      <c r="F45" s="6"/>
      <c r="G45" s="18">
        <v>-15</v>
      </c>
      <c r="H45" s="6"/>
      <c r="I45" s="18">
        <v>-24</v>
      </c>
      <c r="J45" s="18">
        <v>-1</v>
      </c>
      <c r="K45" s="18">
        <v>-80</v>
      </c>
      <c r="L45" s="6"/>
      <c r="M45" s="18">
        <v>-100</v>
      </c>
      <c r="N45" s="6"/>
      <c r="O45" s="18">
        <v>-67</v>
      </c>
      <c r="P45" s="6"/>
      <c r="Q45" s="6"/>
      <c r="R45" s="18">
        <v>-28</v>
      </c>
      <c r="S45" s="6"/>
      <c r="T45" s="6"/>
      <c r="U45" s="6"/>
      <c r="V45" s="6"/>
      <c r="W45" s="6"/>
      <c r="X45" s="4"/>
    </row>
    <row r="46" ht="17.25" customHeight="1" spans="1:25" x14ac:dyDescent="0.25">
      <c r="A46" s="5">
        <v>43992</v>
      </c>
      <c r="B46" s="18">
        <v>-60</v>
      </c>
      <c r="C46" s="6"/>
      <c r="D46" s="6"/>
      <c r="E46" s="6"/>
      <c r="F46" s="6"/>
      <c r="G46" s="18">
        <v>-40</v>
      </c>
      <c r="H46" s="18">
        <v>-35</v>
      </c>
      <c r="I46" s="18">
        <v>-2</v>
      </c>
      <c r="J46" s="6"/>
      <c r="K46" s="18">
        <v>-16</v>
      </c>
      <c r="L46" s="18">
        <v>-7</v>
      </c>
      <c r="M46" s="18">
        <v>-96</v>
      </c>
      <c r="N46" s="6"/>
      <c r="O46" s="18">
        <v>-28</v>
      </c>
      <c r="P46" s="6"/>
      <c r="Q46" s="6"/>
      <c r="R46" s="18">
        <v>-13</v>
      </c>
      <c r="S46" s="6"/>
      <c r="T46" s="6"/>
      <c r="U46" s="6"/>
      <c r="V46" s="6"/>
      <c r="W46" s="6"/>
      <c r="X46" s="4"/>
    </row>
    <row r="47" ht="17.25" customHeight="1" spans="1:25" x14ac:dyDescent="0.25">
      <c r="A47" s="5" t="s">
        <v>2145</v>
      </c>
      <c r="B47" s="6"/>
      <c r="C47" s="6"/>
      <c r="D47" s="6"/>
      <c r="E47" s="6"/>
      <c r="F47" s="6"/>
      <c r="G47" s="6"/>
      <c r="H47" s="6"/>
      <c r="I47" s="18">
        <v>-20</v>
      </c>
      <c r="J47" s="6"/>
      <c r="K47" s="18">
        <v>-200</v>
      </c>
      <c r="L47" s="6"/>
      <c r="M47" s="6"/>
      <c r="N47" s="6"/>
      <c r="O47" s="6"/>
      <c r="P47" s="6"/>
      <c r="Q47" s="6"/>
      <c r="R47" s="18">
        <v>-71</v>
      </c>
      <c r="S47" s="6"/>
      <c r="T47" s="6"/>
      <c r="U47" s="6"/>
      <c r="V47" s="18">
        <v>-6</v>
      </c>
      <c r="W47" s="6"/>
      <c r="X47" s="4"/>
    </row>
    <row r="48" ht="17.25" customHeight="1" spans="1:25" x14ac:dyDescent="0.25">
      <c r="A48" s="5">
        <v>44053</v>
      </c>
      <c r="B48" s="18">
        <v>-58</v>
      </c>
      <c r="C48" s="6"/>
      <c r="D48" s="6"/>
      <c r="E48" s="6"/>
      <c r="F48" s="6"/>
      <c r="G48" s="6"/>
      <c r="H48" s="6"/>
      <c r="I48" s="18">
        <v>-6</v>
      </c>
      <c r="J48" s="18">
        <v>-4</v>
      </c>
      <c r="K48" s="18">
        <v>-128</v>
      </c>
      <c r="L48" s="18">
        <v>-107</v>
      </c>
      <c r="M48" s="6"/>
      <c r="N48" s="6"/>
      <c r="O48" s="18">
        <v>-35</v>
      </c>
      <c r="P48" s="6"/>
      <c r="Q48" s="6"/>
      <c r="R48" s="6"/>
      <c r="S48" s="6"/>
      <c r="T48" s="6"/>
      <c r="U48" s="6"/>
      <c r="V48" s="18">
        <v>-6</v>
      </c>
      <c r="W48" s="6"/>
      <c r="X48" s="4"/>
    </row>
    <row r="49" ht="17.25" customHeight="1" spans="1:25" x14ac:dyDescent="0.25">
      <c r="A49" s="5" t="s">
        <v>510</v>
      </c>
      <c r="B49" s="18">
        <v>-50</v>
      </c>
      <c r="C49" s="18">
        <v>-8</v>
      </c>
      <c r="D49" s="6"/>
      <c r="E49" s="18">
        <v>-17</v>
      </c>
      <c r="F49" s="6"/>
      <c r="G49" s="6"/>
      <c r="H49" s="6"/>
      <c r="I49" s="18">
        <v>-1</v>
      </c>
      <c r="J49" s="18">
        <v>-13</v>
      </c>
      <c r="K49" s="18">
        <v>-40</v>
      </c>
      <c r="L49" s="6"/>
      <c r="M49" s="6"/>
      <c r="N49" s="6"/>
      <c r="O49" s="18">
        <v>-61</v>
      </c>
      <c r="P49" s="6"/>
      <c r="Q49" s="6"/>
      <c r="R49" s="18">
        <v>-10</v>
      </c>
      <c r="S49" s="6"/>
      <c r="T49" s="6"/>
      <c r="U49" s="6"/>
      <c r="V49" s="6"/>
      <c r="W49" s="6"/>
      <c r="X49" s="4"/>
    </row>
    <row r="50" ht="17.25" customHeight="1" spans="1:25" x14ac:dyDescent="0.25">
      <c r="A50" s="5" t="s">
        <v>708</v>
      </c>
      <c r="B50" s="18">
        <v>-107</v>
      </c>
      <c r="C50" s="18">
        <v>-20</v>
      </c>
      <c r="D50" s="18">
        <v>-42</v>
      </c>
      <c r="E50" s="6"/>
      <c r="F50" s="6"/>
      <c r="G50" s="18">
        <v>-30</v>
      </c>
      <c r="H50" s="6"/>
      <c r="I50" s="18">
        <v>-14</v>
      </c>
      <c r="J50" s="6"/>
      <c r="K50" s="6"/>
      <c r="L50" s="6"/>
      <c r="M50" s="6"/>
      <c r="N50" s="6"/>
      <c r="O50" s="6"/>
      <c r="P50" s="18">
        <v>-172</v>
      </c>
      <c r="Q50" s="6"/>
      <c r="R50" s="6"/>
      <c r="S50" s="6"/>
      <c r="T50" s="6"/>
      <c r="U50" s="6"/>
      <c r="V50" s="6"/>
      <c r="W50" s="6"/>
      <c r="X50" s="4"/>
    </row>
    <row r="51" ht="17.25" customHeight="1" spans="1:25" x14ac:dyDescent="0.25">
      <c r="A51" s="5" t="s">
        <v>708</v>
      </c>
      <c r="B51" s="6"/>
      <c r="C51" s="6"/>
      <c r="D51" s="6"/>
      <c r="E51" s="6"/>
      <c r="F51" s="6"/>
      <c r="G51" s="6"/>
      <c r="H51" s="18">
        <v>-200</v>
      </c>
      <c r="I51" s="6"/>
      <c r="J51" s="18">
        <v>-22</v>
      </c>
      <c r="K51" s="18">
        <v>-116</v>
      </c>
      <c r="L51" s="18">
        <v>-210</v>
      </c>
      <c r="M51" s="18">
        <v>-225</v>
      </c>
      <c r="N51" s="6"/>
      <c r="O51" s="18">
        <v>-68</v>
      </c>
      <c r="P51" s="6"/>
      <c r="Q51" s="6"/>
      <c r="R51" s="18">
        <v>-98</v>
      </c>
      <c r="S51" s="6"/>
      <c r="T51" s="6"/>
      <c r="U51" s="6"/>
      <c r="V51" s="18">
        <v>-21</v>
      </c>
      <c r="W51" s="6"/>
      <c r="X51" s="4"/>
    </row>
    <row r="52" ht="17.25" customHeight="1" spans="1:25" x14ac:dyDescent="0.25">
      <c r="A52" s="5" t="s">
        <v>2146</v>
      </c>
      <c r="B52" s="18">
        <v>-24</v>
      </c>
      <c r="C52" s="18">
        <v>-2</v>
      </c>
      <c r="D52" s="6"/>
      <c r="E52" s="6"/>
      <c r="F52" s="6"/>
      <c r="G52" s="6"/>
      <c r="H52" s="6"/>
      <c r="I52" s="18">
        <v>-1</v>
      </c>
      <c r="J52" s="18">
        <v>-6</v>
      </c>
      <c r="K52" s="18">
        <v>-20</v>
      </c>
      <c r="L52" s="18">
        <v>-65</v>
      </c>
      <c r="M52" s="6"/>
      <c r="N52" s="6"/>
      <c r="O52" s="18">
        <v>-23</v>
      </c>
      <c r="P52" s="6"/>
      <c r="Q52" s="6"/>
      <c r="R52" s="6"/>
      <c r="S52" s="6"/>
      <c r="T52" s="6"/>
      <c r="U52" s="6"/>
      <c r="V52" s="18">
        <v>-1</v>
      </c>
      <c r="W52" s="6"/>
      <c r="X52" s="4"/>
    </row>
    <row r="53" ht="17.25" customHeight="1" spans="1:25" x14ac:dyDescent="0.25">
      <c r="A53" s="5" t="s">
        <v>2146</v>
      </c>
      <c r="B53" s="6"/>
      <c r="C53" s="6"/>
      <c r="D53" s="18">
        <v>-3</v>
      </c>
      <c r="E53" s="6"/>
      <c r="F53" s="6"/>
      <c r="G53" s="18">
        <v>-24</v>
      </c>
      <c r="H53" s="18">
        <v>-86</v>
      </c>
      <c r="I53" s="6"/>
      <c r="J53" s="6"/>
      <c r="K53" s="6"/>
      <c r="L53" s="6"/>
      <c r="M53" s="18">
        <v>-100</v>
      </c>
      <c r="N53" s="6"/>
      <c r="O53" s="6"/>
      <c r="P53" s="6"/>
      <c r="Q53" s="18">
        <v>-30</v>
      </c>
      <c r="R53" s="18">
        <v>-5</v>
      </c>
      <c r="S53" s="6"/>
      <c r="T53" s="6"/>
      <c r="U53" s="6"/>
      <c r="V53" s="6"/>
      <c r="W53" s="6"/>
      <c r="X53" s="4"/>
    </row>
    <row r="54" ht="17.25" customHeight="1" spans="1:25" x14ac:dyDescent="0.25">
      <c r="A54" s="75" t="s">
        <v>2031</v>
      </c>
      <c r="B54" s="76">
        <f>SUM(C49:C58)</f>
      </c>
      <c r="C54" s="76">
        <f>SUM(D49:D58)</f>
      </c>
      <c r="D54" s="76">
        <f>SUM(E49:E58)</f>
      </c>
      <c r="E54" s="76">
        <f>SUM(F49:F58)</f>
      </c>
      <c r="F54" s="76">
        <f>SUM(G49:G58)</f>
      </c>
      <c r="G54" s="76">
        <f>SUM(H49:H58)</f>
      </c>
      <c r="H54" s="76">
        <f>SUM(I49:I58)</f>
      </c>
      <c r="I54" s="76">
        <f>SUM(J49:J58)</f>
      </c>
      <c r="J54" s="76">
        <f>SUM(K49:K58)</f>
      </c>
      <c r="K54" s="76">
        <f>SUM(L49:L58)</f>
      </c>
      <c r="L54" s="76">
        <f>SUM(M49:M58)</f>
      </c>
      <c r="M54" s="76">
        <f>SUM(N49:N58)</f>
      </c>
      <c r="N54" s="76">
        <f>SUM(O49:O58)</f>
      </c>
      <c r="O54" s="76">
        <f>SUM(P49:P58)</f>
      </c>
      <c r="P54" s="76">
        <f>SUM(Q49:Q58)</f>
      </c>
      <c r="Q54" s="76">
        <f>SUM(R49:R58)</f>
      </c>
      <c r="R54" s="76">
        <f>SUM(S49:S58)</f>
      </c>
      <c r="S54" s="76">
        <f>SUM(T49:T58)</f>
      </c>
      <c r="T54" s="76">
        <f>SUM(U49:U58)</f>
      </c>
      <c r="U54" s="76">
        <f>SUM(V49:V58)</f>
      </c>
      <c r="V54" s="76">
        <f>SUM(W49:W58)</f>
      </c>
      <c r="W54" s="52">
        <f>SUM(X49:X58)</f>
      </c>
      <c r="X54" s="4"/>
    </row>
    <row r="55" ht="17.25" customHeight="1" spans="1:25" x14ac:dyDescent="0.25">
      <c r="A55" s="26">
        <v>43962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7">
        <v>6</v>
      </c>
      <c r="X55" s="8" t="s">
        <v>2147</v>
      </c>
    </row>
    <row r="56" ht="17.25" customHeight="1" spans="1:25" x14ac:dyDescent="0.25">
      <c r="A56" s="5" t="s">
        <v>2148</v>
      </c>
      <c r="B56" s="18">
        <v>-152</v>
      </c>
      <c r="C56" s="6"/>
      <c r="D56" s="6"/>
      <c r="E56" s="6"/>
      <c r="F56" s="18">
        <v>-30</v>
      </c>
      <c r="G56" s="18">
        <v>-40</v>
      </c>
      <c r="H56" s="6"/>
      <c r="I56" s="6"/>
      <c r="J56" s="6"/>
      <c r="K56" s="6"/>
      <c r="L56" s="6"/>
      <c r="M56" s="6"/>
      <c r="N56" s="6"/>
      <c r="O56" s="6"/>
      <c r="P56" s="18">
        <v>-88</v>
      </c>
      <c r="Q56" s="18">
        <v>-81</v>
      </c>
      <c r="R56" s="6"/>
      <c r="S56" s="18">
        <v>-1</v>
      </c>
      <c r="T56" s="6"/>
      <c r="U56" s="6"/>
      <c r="V56" s="6"/>
      <c r="W56" s="6"/>
      <c r="X56" s="4"/>
    </row>
    <row r="57" ht="17.25" customHeight="1" spans="1:25" x14ac:dyDescent="0.25">
      <c r="A57" s="5" t="s">
        <v>2149</v>
      </c>
      <c r="B57" s="6"/>
      <c r="C57" s="6"/>
      <c r="D57" s="6"/>
      <c r="E57" s="18">
        <v>-12</v>
      </c>
      <c r="F57" s="6"/>
      <c r="G57" s="18">
        <v>-5</v>
      </c>
      <c r="H57" s="6"/>
      <c r="I57" s="6"/>
      <c r="J57" s="18">
        <v>-19</v>
      </c>
      <c r="K57" s="18">
        <v>-33</v>
      </c>
      <c r="L57" s="18">
        <v>-12</v>
      </c>
      <c r="M57" s="6"/>
      <c r="N57" s="6"/>
      <c r="O57" s="18">
        <v>-29</v>
      </c>
      <c r="P57" s="6"/>
      <c r="Q57" s="6"/>
      <c r="R57" s="18">
        <v>-13</v>
      </c>
      <c r="S57" s="6"/>
      <c r="T57" s="6"/>
      <c r="U57" s="6"/>
      <c r="V57" s="18">
        <v>-5</v>
      </c>
      <c r="W57" s="6"/>
      <c r="X57" s="4"/>
    </row>
    <row r="58" ht="17.25" customHeight="1" spans="1:25" x14ac:dyDescent="0.25">
      <c r="A58" s="5" t="s">
        <v>2149</v>
      </c>
      <c r="B58" s="18">
        <v>-40</v>
      </c>
      <c r="C58" s="18">
        <v>-10</v>
      </c>
      <c r="D58" s="6"/>
      <c r="E58" s="6"/>
      <c r="F58" s="6"/>
      <c r="G58" s="6"/>
      <c r="H58" s="18">
        <v>-70</v>
      </c>
      <c r="I58" s="6"/>
      <c r="J58" s="6"/>
      <c r="K58" s="6"/>
      <c r="L58" s="6"/>
      <c r="M58" s="18">
        <v>-345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4"/>
    </row>
    <row r="59" ht="17.25" customHeight="1" spans="1:25" x14ac:dyDescent="0.25">
      <c r="A59" s="75" t="s">
        <v>2032</v>
      </c>
      <c r="B59" s="76">
        <f>SUM(C59:C63)</f>
      </c>
      <c r="C59" s="76">
        <f>SUM(D59:D63)</f>
      </c>
      <c r="D59" s="76">
        <f>SUM(E59:E63)</f>
      </c>
      <c r="E59" s="76">
        <f>SUM(F59:F63)</f>
      </c>
      <c r="F59" s="76">
        <f>SUM(G59:G63)</f>
      </c>
      <c r="G59" s="76">
        <f>SUM(H59:H63)</f>
      </c>
      <c r="H59" s="76">
        <f>SUM(I59:I63)</f>
      </c>
      <c r="I59" s="76">
        <f>SUM(J59:J63)</f>
      </c>
      <c r="J59" s="76">
        <f>SUM(K59:K63)</f>
      </c>
      <c r="K59" s="52">
        <f>SUM(L59:L63)</f>
      </c>
      <c r="L59" s="76">
        <f>SUM(M59:M63)</f>
      </c>
      <c r="M59" s="76">
        <f>SUM(N59:N63)</f>
      </c>
      <c r="N59" s="76">
        <f>SUM(O59:O63)</f>
      </c>
      <c r="O59" s="52">
        <f>SUM(P59:P63)</f>
      </c>
      <c r="P59" s="76">
        <f>SUM(Q59:Q63)</f>
      </c>
      <c r="Q59" s="76">
        <f>SUM(R59:R63)</f>
      </c>
      <c r="R59" s="76">
        <f>SUM(S59:S63)</f>
      </c>
      <c r="S59" s="76">
        <f>SUM(T59:T63)</f>
      </c>
      <c r="T59" s="76">
        <f>SUM(U59:U63)</f>
      </c>
      <c r="U59" s="76">
        <f>SUM(V59:V63)</f>
      </c>
      <c r="V59" s="76">
        <f>SUM(W59:W63)</f>
      </c>
      <c r="W59" s="76">
        <f>SUM(X59:X63)</f>
      </c>
      <c r="X59" s="4"/>
    </row>
    <row r="60" ht="17.25" customHeight="1" spans="1:25" x14ac:dyDescent="0.25">
      <c r="A60" s="5">
        <v>44147</v>
      </c>
      <c r="B60" s="140">
        <v>-62</v>
      </c>
      <c r="C60" s="140">
        <v>-24</v>
      </c>
      <c r="D60" s="25"/>
      <c r="E60" s="25"/>
      <c r="F60" s="140">
        <v>-24</v>
      </c>
      <c r="G60" s="140">
        <v>-21</v>
      </c>
      <c r="H60" s="140">
        <v>-70</v>
      </c>
      <c r="I60" s="25"/>
      <c r="J60" s="25"/>
      <c r="K60" s="25"/>
      <c r="L60" s="25"/>
      <c r="M60" s="140">
        <v>-219</v>
      </c>
      <c r="N60" s="25"/>
      <c r="O60" s="25"/>
      <c r="P60" s="140">
        <v>-13</v>
      </c>
      <c r="Q60" s="140">
        <v>-12</v>
      </c>
      <c r="R60" s="25"/>
      <c r="S60" s="25"/>
      <c r="T60" s="25"/>
      <c r="U60" s="25"/>
      <c r="V60" s="25"/>
      <c r="W60" s="25"/>
      <c r="X60" s="4"/>
    </row>
    <row r="61" ht="17.25" customHeight="1" spans="1:25" x14ac:dyDescent="0.25">
      <c r="A61" s="26" t="s">
        <v>2150</v>
      </c>
      <c r="B61" s="6"/>
      <c r="C61" s="6"/>
      <c r="D61" s="25"/>
      <c r="E61" s="25"/>
      <c r="F61" s="350"/>
      <c r="G61" s="350"/>
      <c r="H61" s="350"/>
      <c r="I61" s="25"/>
      <c r="J61" s="25"/>
      <c r="K61" s="25"/>
      <c r="L61" s="25"/>
      <c r="M61" s="350"/>
      <c r="N61" s="169">
        <v>-34</v>
      </c>
      <c r="O61" s="25"/>
      <c r="P61" s="350"/>
      <c r="Q61" s="350"/>
      <c r="R61" s="25"/>
      <c r="S61" s="25"/>
      <c r="T61" s="25"/>
      <c r="U61" s="25"/>
      <c r="V61" s="25"/>
      <c r="W61" s="25"/>
      <c r="X61" s="4"/>
    </row>
    <row r="62" ht="17.25" customHeight="1" spans="1:25" x14ac:dyDescent="0.25">
      <c r="A62" s="5">
        <v>44147</v>
      </c>
      <c r="B62" s="25"/>
      <c r="C62" s="25"/>
      <c r="D62" s="140">
        <v>-3</v>
      </c>
      <c r="E62" s="140">
        <v>-6</v>
      </c>
      <c r="F62" s="60"/>
      <c r="G62" s="60"/>
      <c r="H62" s="60"/>
      <c r="I62" s="25"/>
      <c r="J62" s="140">
        <v>-11</v>
      </c>
      <c r="K62" s="18">
        <v>-12</v>
      </c>
      <c r="L62" s="140">
        <v>-2</v>
      </c>
      <c r="M62" s="60"/>
      <c r="N62" s="60"/>
      <c r="O62" s="18">
        <v>-7</v>
      </c>
      <c r="P62" s="60"/>
      <c r="Q62" s="60"/>
      <c r="R62" s="140">
        <v>-9</v>
      </c>
      <c r="S62" s="25"/>
      <c r="T62" s="25"/>
      <c r="U62" s="25"/>
      <c r="V62" s="140">
        <v>-2</v>
      </c>
      <c r="W62" s="25"/>
      <c r="X62" s="4"/>
    </row>
    <row r="63" ht="17.25" customHeight="1" spans="1:25" x14ac:dyDescent="0.25">
      <c r="A63" s="590" t="s">
        <v>2151</v>
      </c>
      <c r="B63" s="339"/>
      <c r="C63" s="339"/>
      <c r="D63" s="60"/>
      <c r="E63" s="60"/>
      <c r="F63" s="60"/>
      <c r="G63" s="60"/>
      <c r="H63" s="60"/>
      <c r="I63" s="339"/>
      <c r="J63" s="339"/>
      <c r="K63" s="339"/>
      <c r="L63" s="60"/>
      <c r="M63" s="60"/>
      <c r="N63" s="60"/>
      <c r="O63" s="376">
        <v>8</v>
      </c>
      <c r="P63" s="60"/>
      <c r="Q63" s="60"/>
      <c r="R63" s="339"/>
      <c r="S63" s="339"/>
      <c r="T63" s="339"/>
      <c r="U63" s="339"/>
      <c r="V63" s="339"/>
      <c r="W63" s="339"/>
      <c r="X63" s="4"/>
    </row>
    <row r="64" ht="17.25" customHeight="1" spans="1:25" x14ac:dyDescent="0.25">
      <c r="A64" s="141" t="s">
        <v>2037</v>
      </c>
      <c r="B64" s="159">
        <f>SUM(C64:C68)</f>
      </c>
      <c r="C64" s="159">
        <f>SUM(D64:D68)</f>
      </c>
      <c r="D64" s="159">
        <f>SUM(E64:E68)</f>
      </c>
      <c r="E64" s="159">
        <f>SUM(F64:F68)</f>
      </c>
      <c r="F64" s="159">
        <f>SUM(G64:G68)</f>
      </c>
      <c r="G64" s="159">
        <f>SUM(H64:H68)</f>
      </c>
      <c r="H64" s="159">
        <f>SUM(I64:I68)</f>
      </c>
      <c r="I64" s="159">
        <f>SUM(J64:J68)</f>
      </c>
      <c r="J64" s="52">
        <f>SUM(K64:K68)</f>
      </c>
      <c r="K64" s="52">
        <f>SUM(L64:L68)</f>
      </c>
      <c r="L64" s="159">
        <f>SUM(M64:M68)</f>
      </c>
      <c r="M64" s="159">
        <f>SUM(N64:N68)</f>
      </c>
      <c r="N64" s="159">
        <f>SUM(O64:O68)</f>
      </c>
      <c r="O64" s="167">
        <f>SUM(P64:P68)</f>
      </c>
      <c r="P64" s="159">
        <f>SUM(Q64:Q68)</f>
      </c>
      <c r="Q64" s="159">
        <f>SUM(R64:R68)</f>
      </c>
      <c r="R64" s="52">
        <f>SUM(S64:S68)</f>
      </c>
      <c r="S64" s="159">
        <f>SUM(T64:T68)</f>
      </c>
      <c r="T64" s="159">
        <f>SUM(U64:U68)</f>
      </c>
      <c r="U64" s="159">
        <f>SUM(V64:V68)</f>
      </c>
      <c r="V64" s="52">
        <f>SUM(W64:W68)</f>
      </c>
      <c r="W64" s="167">
        <f>SUM(X64:X68)</f>
      </c>
      <c r="X64" s="42" t="s">
        <v>2152</v>
      </c>
    </row>
    <row r="65" ht="17.25" customHeight="1" spans="1:25" x14ac:dyDescent="0.25">
      <c r="A65" s="590" t="s">
        <v>2153</v>
      </c>
      <c r="B65" s="339"/>
      <c r="C65" s="339"/>
      <c r="D65" s="339"/>
      <c r="E65" s="376">
        <v>-13</v>
      </c>
      <c r="F65" s="339"/>
      <c r="G65" s="339"/>
      <c r="H65" s="339"/>
      <c r="I65" s="376">
        <v>-2</v>
      </c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4"/>
    </row>
    <row r="66" ht="17.25" customHeight="1" spans="1:25" x14ac:dyDescent="0.25">
      <c r="A66" s="163"/>
      <c r="B66" s="124">
        <v>-67</v>
      </c>
      <c r="C66" s="124">
        <v>-16</v>
      </c>
      <c r="D66" s="124">
        <v>-7</v>
      </c>
      <c r="E66" s="124">
        <v>-12</v>
      </c>
      <c r="F66" s="124">
        <v>-16</v>
      </c>
      <c r="G66" s="124">
        <v>-48</v>
      </c>
      <c r="H66" s="124">
        <v>-180</v>
      </c>
      <c r="I66" s="124">
        <v>-9</v>
      </c>
      <c r="J66" s="164"/>
      <c r="K66" s="164"/>
      <c r="L66" s="124">
        <v>-53</v>
      </c>
      <c r="M66" s="164"/>
      <c r="N66" s="124">
        <v>-216</v>
      </c>
      <c r="O66" s="164"/>
      <c r="P66" s="124">
        <v>-21</v>
      </c>
      <c r="Q66" s="124">
        <v>-73</v>
      </c>
      <c r="R66" s="164"/>
      <c r="S66" s="124">
        <v>-2</v>
      </c>
      <c r="T66" s="124">
        <v>-41</v>
      </c>
      <c r="U66" s="124">
        <v>-7</v>
      </c>
      <c r="V66" s="164"/>
      <c r="W66" s="164"/>
      <c r="X66" s="165" t="s">
        <v>1295</v>
      </c>
    </row>
    <row r="67" ht="17.25" customHeight="1" spans="1:25" x14ac:dyDescent="0.25">
      <c r="A67" s="569">
        <v>44442</v>
      </c>
      <c r="B67" s="571"/>
      <c r="C67" s="571"/>
      <c r="D67" s="571"/>
      <c r="E67" s="571"/>
      <c r="F67" s="571"/>
      <c r="G67" s="571"/>
      <c r="H67" s="571"/>
      <c r="I67" s="571"/>
      <c r="J67" s="430">
        <v>1</v>
      </c>
      <c r="K67" s="430">
        <v>22</v>
      </c>
      <c r="L67" s="571"/>
      <c r="M67" s="571"/>
      <c r="N67" s="571"/>
      <c r="O67" s="571"/>
      <c r="P67" s="571"/>
      <c r="Q67" s="571"/>
      <c r="R67" s="430">
        <v>1</v>
      </c>
      <c r="S67" s="571"/>
      <c r="T67" s="571"/>
      <c r="U67" s="571"/>
      <c r="V67" s="430">
        <v>1</v>
      </c>
      <c r="W67" s="571"/>
      <c r="X67" s="572" t="s">
        <v>2154</v>
      </c>
    </row>
    <row r="68" ht="17.25" customHeight="1" spans="1:25" x14ac:dyDescent="0.25">
      <c r="A68" s="163"/>
      <c r="B68" s="164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4"/>
    </row>
    <row r="69" ht="17.25" customHeight="1" spans="1:25" x14ac:dyDescent="0.25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4"/>
    </row>
    <row r="70" ht="17.25" customHeight="1" spans="1:25" x14ac:dyDescent="0.25">
      <c r="A70" s="26"/>
      <c r="B70" s="27">
        <f>SUM(C69:C74)</f>
      </c>
      <c r="C70" s="27">
        <f>SUM(D69:D74)</f>
      </c>
      <c r="D70" s="27">
        <f>SUM(E69:E74)</f>
      </c>
      <c r="E70" s="27">
        <f>SUM(F69:F74)</f>
      </c>
      <c r="F70" s="27">
        <f>SUM(G69:G74)</f>
      </c>
      <c r="G70" s="27">
        <f>SUM(H69:H74)</f>
      </c>
      <c r="H70" s="27">
        <f>SUM(I69:I74)</f>
      </c>
      <c r="I70" s="27">
        <f>SUM(J69:J74)</f>
      </c>
      <c r="J70" s="27">
        <f>SUM(K69:K74)</f>
      </c>
      <c r="K70" s="27">
        <f>SUM(L69:L74)</f>
      </c>
      <c r="L70" s="27">
        <f>SUM(M69:M74)</f>
      </c>
      <c r="M70" s="27">
        <f>SUM(N69:N74)</f>
      </c>
      <c r="N70" s="27">
        <f>SUM(O69:O74)</f>
      </c>
      <c r="O70" s="27">
        <f>SUM(P69:P74)</f>
      </c>
      <c r="P70" s="27">
        <f>SUM(Q69:Q74)</f>
      </c>
      <c r="Q70" s="27">
        <f>SUM(R69:R74)</f>
      </c>
      <c r="R70" s="27">
        <f>SUM(S69:S74)</f>
      </c>
      <c r="S70" s="27">
        <f>SUM(T69:T74)</f>
      </c>
      <c r="T70" s="27">
        <f>SUM(U69:U74)</f>
      </c>
      <c r="U70" s="27">
        <f>SUM(V69:V74)</f>
      </c>
      <c r="V70" s="27">
        <f>SUM(W69:W74)</f>
      </c>
      <c r="W70" s="27">
        <f>SUM(X69:X74)</f>
      </c>
      <c r="X70" s="4"/>
    </row>
    <row r="71" ht="17.25" customHeight="1" spans="1:25" x14ac:dyDescent="0.2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"/>
    </row>
    <row r="72" ht="17.25" customHeight="1" spans="1:25" x14ac:dyDescent="0.25">
      <c r="A72" s="247"/>
      <c r="B72" s="28" t="s">
        <v>8</v>
      </c>
      <c r="C72" s="28" t="s">
        <v>4</v>
      </c>
      <c r="D72" s="28" t="s">
        <v>126</v>
      </c>
      <c r="E72" s="28" t="s">
        <v>188</v>
      </c>
      <c r="F72" s="28" t="s">
        <v>146</v>
      </c>
      <c r="G72" s="28" t="s">
        <v>186</v>
      </c>
      <c r="H72" s="28" t="s">
        <v>13</v>
      </c>
      <c r="I72" s="28" t="s">
        <v>70</v>
      </c>
      <c r="J72" s="28" t="s">
        <v>7</v>
      </c>
      <c r="K72" s="28" t="s">
        <v>9</v>
      </c>
      <c r="L72" s="28" t="s">
        <v>11</v>
      </c>
      <c r="M72" s="28" t="s">
        <v>12</v>
      </c>
      <c r="N72" s="28" t="s">
        <v>207</v>
      </c>
      <c r="O72" s="28" t="s">
        <v>6</v>
      </c>
      <c r="P72" s="28" t="s">
        <v>10</v>
      </c>
      <c r="Q72" s="28" t="s">
        <v>15</v>
      </c>
      <c r="R72" s="28" t="s">
        <v>14</v>
      </c>
      <c r="S72" s="28" t="s">
        <v>2155</v>
      </c>
      <c r="T72" s="28" t="s">
        <v>2156</v>
      </c>
      <c r="U72" s="28" t="s">
        <v>2157</v>
      </c>
      <c r="V72" s="28" t="s">
        <v>69</v>
      </c>
      <c r="W72" s="28" t="s">
        <v>2158</v>
      </c>
      <c r="X72" s="4"/>
    </row>
    <row r="73" ht="17.25" customHeight="1" spans="1:25" x14ac:dyDescent="0.25">
      <c r="A73" s="247"/>
      <c r="B73" s="670"/>
      <c r="C73" s="249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"/>
    </row>
    <row r="74" ht="17.25" customHeight="1" spans="1:25" x14ac:dyDescent="0.25">
      <c r="A74" s="16" t="s">
        <v>2159</v>
      </c>
      <c r="B74" s="671"/>
      <c r="C74" s="671"/>
      <c r="D74" s="671"/>
      <c r="E74" s="671"/>
      <c r="F74" s="671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"/>
    </row>
    <row r="75" ht="17.25" customHeight="1" spans="1:25" x14ac:dyDescent="0.25">
      <c r="A75" s="16" t="s">
        <v>2160</v>
      </c>
      <c r="B75" s="671"/>
      <c r="C75" s="671"/>
      <c r="D75" s="671"/>
      <c r="E75" s="671"/>
      <c r="F75" s="671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"/>
    </row>
    <row r="76" ht="17.25" customHeight="1" spans="1:25" x14ac:dyDescent="0.25">
      <c r="A76" s="16" t="s">
        <v>2161</v>
      </c>
      <c r="B76" s="671"/>
      <c r="C76" s="671"/>
      <c r="D76" s="671"/>
      <c r="E76" s="671"/>
      <c r="F76" s="671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"/>
    </row>
    <row r="77" ht="17.25" customHeight="1" spans="1:25" x14ac:dyDescent="0.25">
      <c r="A77" s="16" t="s">
        <v>2162</v>
      </c>
      <c r="B77" s="671"/>
      <c r="C77" s="671"/>
      <c r="D77" s="671"/>
      <c r="E77" s="671"/>
      <c r="F77" s="671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"/>
    </row>
    <row r="78" ht="17.25" customHeight="1" spans="1:25" x14ac:dyDescent="0.25">
      <c r="A78" s="16" t="s">
        <v>2163</v>
      </c>
      <c r="B78" s="671"/>
      <c r="C78" s="671"/>
      <c r="D78" s="671"/>
      <c r="E78" s="671"/>
      <c r="F78" s="671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"/>
    </row>
    <row r="79" ht="17.25" customHeight="1" spans="1:25" x14ac:dyDescent="0.25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"/>
    </row>
    <row r="80" ht="17.25" customHeight="1" spans="1:25" x14ac:dyDescent="0.25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"/>
    </row>
    <row r="81" ht="17.25" customHeight="1" spans="1:25" x14ac:dyDescent="0.25">
      <c r="A81" s="67" t="s">
        <v>2164</v>
      </c>
      <c r="B81" s="68"/>
      <c r="C81" s="68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"/>
    </row>
    <row r="82" ht="17.25" customHeight="1" spans="1:25" x14ac:dyDescent="0.25">
      <c r="A82" s="67" t="s">
        <v>2165</v>
      </c>
      <c r="B82" s="68"/>
      <c r="C82" s="68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4"/>
    </row>
    <row r="83" ht="17.25" customHeight="1" spans="1:25" x14ac:dyDescent="0.25">
      <c r="A83" s="67" t="s">
        <v>2166</v>
      </c>
      <c r="B83" s="68"/>
      <c r="C83" s="68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4"/>
    </row>
    <row r="84" ht="17.25" customHeight="1" spans="1:25" x14ac:dyDescent="0.25">
      <c r="A84" s="67" t="s">
        <v>2167</v>
      </c>
      <c r="B84" s="68"/>
      <c r="C84" s="68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4"/>
    </row>
    <row r="85" spans="1:23" x14ac:dyDescent="0.25">
      <c r="A85" s="1" t="s">
        <v>0</v>
      </c>
      <c r="B85" s="2" t="s">
        <v>8</v>
      </c>
      <c r="C85" s="2" t="s">
        <v>4</v>
      </c>
      <c r="D85" s="11" t="s">
        <v>126</v>
      </c>
      <c r="E85" s="11" t="s">
        <v>188</v>
      </c>
      <c r="F85" s="11" t="s">
        <v>146</v>
      </c>
      <c r="G85" s="11" t="s">
        <v>186</v>
      </c>
      <c r="H85" s="11" t="s">
        <v>13</v>
      </c>
      <c r="I85" s="11" t="s">
        <v>70</v>
      </c>
      <c r="J85" s="11" t="s">
        <v>7</v>
      </c>
      <c r="K85" s="11" t="s">
        <v>9</v>
      </c>
      <c r="L85" s="11" t="s">
        <v>11</v>
      </c>
      <c r="M85" s="11" t="s">
        <v>12</v>
      </c>
      <c r="N85" s="11" t="s">
        <v>207</v>
      </c>
      <c r="O85" s="11" t="s">
        <v>6</v>
      </c>
      <c r="P85" s="11" t="s">
        <v>10</v>
      </c>
      <c r="Q85" s="11" t="s">
        <v>15</v>
      </c>
      <c r="R85" s="11" t="s">
        <v>14</v>
      </c>
      <c r="S85" s="11" t="s">
        <v>2155</v>
      </c>
      <c r="T85" s="11" t="s">
        <v>2156</v>
      </c>
      <c r="U85" s="11" t="s">
        <v>2157</v>
      </c>
      <c r="V85" s="11" t="s">
        <v>69</v>
      </c>
      <c r="W85" s="11" t="s">
        <v>2158</v>
      </c>
    </row>
    <row r="86" spans="1:24" x14ac:dyDescent="0.25">
      <c r="A86" s="1" t="s">
        <v>3</v>
      </c>
      <c r="B86" s="2">
        <v>0</v>
      </c>
      <c r="C86" s="2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4">
        <v>0</v>
      </c>
    </row>
    <row r="87" spans="1:23" x14ac:dyDescent="0.25">
      <c r="A87" s="1"/>
      <c r="B87" s="2">
        <v>250</v>
      </c>
      <c r="C87" s="2">
        <v>40</v>
      </c>
      <c r="D87" s="11">
        <v>60</v>
      </c>
      <c r="E87" s="11">
        <v>20</v>
      </c>
      <c r="F87" s="11">
        <v>50</v>
      </c>
      <c r="G87" s="11">
        <v>50</v>
      </c>
      <c r="H87" s="11">
        <v>400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</row>
    <row r="88" spans="1:23" x14ac:dyDescent="0.25">
      <c r="A88" s="1"/>
      <c r="B88" s="2">
        <v>0</v>
      </c>
      <c r="C88" s="2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101</v>
      </c>
      <c r="J88" s="11">
        <v>32</v>
      </c>
      <c r="K88" s="11">
        <v>100</v>
      </c>
      <c r="L88" s="11">
        <v>150</v>
      </c>
      <c r="M88" s="11">
        <v>200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</row>
    <row r="89" spans="1:23" x14ac:dyDescent="0.25">
      <c r="A89" s="1"/>
      <c r="B89" s="2">
        <v>0</v>
      </c>
      <c r="C89" s="2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197</v>
      </c>
      <c r="P89" s="11">
        <v>60</v>
      </c>
      <c r="Q89" s="11">
        <v>50</v>
      </c>
      <c r="R89" s="11">
        <v>48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</row>
    <row r="90" spans="1:23" x14ac:dyDescent="0.25">
      <c r="A90" s="1"/>
      <c r="B90" s="2">
        <v>150</v>
      </c>
      <c r="C90" s="2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100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</row>
    <row r="91" spans="1:23" x14ac:dyDescent="0.25">
      <c r="A91" s="1"/>
      <c r="B91" s="2">
        <v>0</v>
      </c>
      <c r="C91" s="2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50</v>
      </c>
      <c r="T91" s="11">
        <v>0</v>
      </c>
      <c r="U91" s="11">
        <v>0</v>
      </c>
      <c r="V91" s="11">
        <v>0</v>
      </c>
      <c r="W91" s="11">
        <v>0</v>
      </c>
    </row>
    <row r="92" spans="1:23" x14ac:dyDescent="0.25">
      <c r="A92" s="1"/>
      <c r="B92" s="2">
        <v>80</v>
      </c>
      <c r="C92" s="2">
        <v>40</v>
      </c>
      <c r="D92" s="11">
        <v>40</v>
      </c>
      <c r="E92" s="11">
        <v>20</v>
      </c>
      <c r="F92" s="11">
        <v>50</v>
      </c>
      <c r="G92" s="11">
        <v>100</v>
      </c>
      <c r="H92" s="11">
        <v>500</v>
      </c>
      <c r="I92" s="11">
        <v>0</v>
      </c>
      <c r="J92" s="11">
        <v>40</v>
      </c>
      <c r="K92" s="11">
        <v>250</v>
      </c>
      <c r="L92" s="11">
        <v>250</v>
      </c>
      <c r="M92" s="11">
        <v>300</v>
      </c>
      <c r="N92" s="11">
        <v>0</v>
      </c>
      <c r="O92" s="11">
        <v>73</v>
      </c>
      <c r="P92" s="11">
        <v>90</v>
      </c>
      <c r="Q92" s="11">
        <v>50</v>
      </c>
      <c r="R92" s="11">
        <v>137</v>
      </c>
      <c r="S92" s="11">
        <v>0</v>
      </c>
      <c r="T92" s="11">
        <v>200</v>
      </c>
      <c r="U92" s="11">
        <v>0</v>
      </c>
      <c r="V92" s="11">
        <v>0</v>
      </c>
      <c r="W92" s="11">
        <v>0</v>
      </c>
    </row>
    <row r="93" spans="1:23" x14ac:dyDescent="0.25">
      <c r="A93" s="1"/>
      <c r="B93" s="2">
        <v>50</v>
      </c>
      <c r="C93" s="2">
        <v>0</v>
      </c>
      <c r="D93" s="11">
        <v>0</v>
      </c>
      <c r="E93" s="11">
        <v>0</v>
      </c>
      <c r="F93" s="11">
        <v>50</v>
      </c>
      <c r="G93" s="11">
        <v>0</v>
      </c>
      <c r="H93" s="11">
        <v>0</v>
      </c>
      <c r="I93" s="11">
        <v>59</v>
      </c>
      <c r="J93" s="11">
        <v>8</v>
      </c>
      <c r="K93" s="11">
        <v>200</v>
      </c>
      <c r="L93" s="11">
        <v>100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50</v>
      </c>
      <c r="T93" s="11">
        <v>0</v>
      </c>
      <c r="U93" s="11">
        <v>18</v>
      </c>
      <c r="V93" s="11">
        <v>0</v>
      </c>
      <c r="W93" s="11">
        <v>0</v>
      </c>
    </row>
    <row r="94" spans="1:23" x14ac:dyDescent="0.25">
      <c r="A94" s="1"/>
      <c r="B94" s="2">
        <v>0</v>
      </c>
      <c r="C94" s="2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600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</row>
    <row r="95" spans="1:23" x14ac:dyDescent="0.25">
      <c r="A95" s="1"/>
      <c r="B95" s="2">
        <v>100</v>
      </c>
      <c r="C95" s="2">
        <v>100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100</v>
      </c>
      <c r="J95" s="11">
        <v>0</v>
      </c>
      <c r="K95" s="11">
        <v>200</v>
      </c>
      <c r="L95" s="11">
        <v>200</v>
      </c>
      <c r="M95" s="11">
        <v>0</v>
      </c>
      <c r="N95" s="11">
        <v>0</v>
      </c>
      <c r="O95" s="11">
        <v>0</v>
      </c>
      <c r="P95" s="11">
        <v>200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</row>
    <row r="96" spans="1:23" x14ac:dyDescent="0.25">
      <c r="A96" s="1"/>
      <c r="B96" s="2">
        <v>0</v>
      </c>
      <c r="C96" s="2">
        <v>0</v>
      </c>
      <c r="D96" s="11">
        <v>0</v>
      </c>
      <c r="E96" s="11">
        <v>0</v>
      </c>
      <c r="F96" s="11">
        <v>0</v>
      </c>
      <c r="G96" s="11">
        <v>400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</row>
    <row r="97" spans="1:23" x14ac:dyDescent="0.25">
      <c r="A97" s="1"/>
      <c r="B97" s="2">
        <v>0</v>
      </c>
      <c r="C97" s="2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250</v>
      </c>
      <c r="N97" s="11">
        <v>250</v>
      </c>
      <c r="O97" s="11">
        <v>0</v>
      </c>
      <c r="P97" s="11">
        <v>0</v>
      </c>
      <c r="Q97" s="11">
        <v>300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</row>
    <row r="98" spans="1:23" x14ac:dyDescent="0.25">
      <c r="A98" s="1"/>
      <c r="B98" s="2">
        <v>250</v>
      </c>
      <c r="C98" s="2">
        <v>0</v>
      </c>
      <c r="D98" s="11">
        <v>0</v>
      </c>
      <c r="E98" s="11">
        <v>0</v>
      </c>
      <c r="F98" s="11">
        <v>0</v>
      </c>
      <c r="G98" s="11">
        <v>200</v>
      </c>
      <c r="H98" s="11">
        <v>0</v>
      </c>
      <c r="I98" s="11">
        <v>0</v>
      </c>
      <c r="J98" s="11">
        <v>0</v>
      </c>
      <c r="K98" s="11">
        <v>100</v>
      </c>
      <c r="L98" s="11">
        <v>100</v>
      </c>
      <c r="M98" s="11">
        <v>600</v>
      </c>
      <c r="N98" s="11">
        <v>0</v>
      </c>
      <c r="O98" s="11">
        <v>0</v>
      </c>
      <c r="P98" s="11">
        <v>100</v>
      </c>
      <c r="Q98" s="11">
        <v>100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</row>
    <row r="99" spans="1:23" x14ac:dyDescent="0.25">
      <c r="A99" s="1"/>
      <c r="B99" s="2">
        <v>0</v>
      </c>
      <c r="C99" s="2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150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</row>
    <row r="100" spans="1:23" x14ac:dyDescent="0.25">
      <c r="A100" s="1"/>
      <c r="B100" s="2">
        <v>0</v>
      </c>
      <c r="C100" s="2">
        <v>0</v>
      </c>
      <c r="D100" s="11">
        <v>0</v>
      </c>
      <c r="E100" s="11">
        <v>60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17</v>
      </c>
      <c r="U100" s="11">
        <v>11</v>
      </c>
      <c r="V100" s="11">
        <v>0</v>
      </c>
      <c r="W100" s="11">
        <v>0</v>
      </c>
    </row>
    <row r="101" spans="1:23" x14ac:dyDescent="0.25">
      <c r="A101" s="1"/>
      <c r="B101" s="2">
        <v>0</v>
      </c>
      <c r="C101" s="2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-117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</row>
    <row r="102" spans="1:23" x14ac:dyDescent="0.25">
      <c r="A102" s="1"/>
      <c r="B102" s="2">
        <v>0</v>
      </c>
      <c r="C102" s="2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91</v>
      </c>
      <c r="P102" s="11">
        <v>0</v>
      </c>
      <c r="Q102" s="11">
        <v>0</v>
      </c>
      <c r="R102" s="11">
        <v>50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</row>
    <row r="103" spans="1:23" x14ac:dyDescent="0.25">
      <c r="A103" s="1"/>
      <c r="B103" s="2">
        <v>0</v>
      </c>
      <c r="C103" s="2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200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209</v>
      </c>
      <c r="P103" s="11">
        <v>0</v>
      </c>
      <c r="Q103" s="11">
        <v>0</v>
      </c>
      <c r="R103" s="11">
        <v>50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</row>
    <row r="104" spans="1:23" x14ac:dyDescent="0.25">
      <c r="A104" s="1"/>
      <c r="B104" s="2">
        <v>0</v>
      </c>
      <c r="C104" s="2">
        <v>0</v>
      </c>
      <c r="D104" s="11">
        <v>0</v>
      </c>
      <c r="E104" s="11">
        <v>0</v>
      </c>
      <c r="F104" s="11">
        <v>0</v>
      </c>
      <c r="G104" s="11">
        <v>-100</v>
      </c>
      <c r="H104" s="11">
        <v>-8</v>
      </c>
      <c r="I104" s="11">
        <v>-68</v>
      </c>
      <c r="J104" s="11">
        <v>0</v>
      </c>
      <c r="K104" s="11">
        <v>-25</v>
      </c>
      <c r="L104" s="11">
        <v>-25</v>
      </c>
      <c r="M104" s="11">
        <v>-3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</row>
    <row r="105" spans="1:23" x14ac:dyDescent="0.25">
      <c r="A105" s="1"/>
      <c r="B105" s="2">
        <v>0</v>
      </c>
      <c r="C105" s="2">
        <v>0</v>
      </c>
      <c r="D105" s="11">
        <v>0</v>
      </c>
      <c r="E105" s="11">
        <v>0</v>
      </c>
      <c r="F105" s="11">
        <v>0</v>
      </c>
      <c r="G105" s="11">
        <v>-50</v>
      </c>
      <c r="H105" s="11">
        <v>-10</v>
      </c>
      <c r="I105" s="11">
        <v>-55</v>
      </c>
      <c r="J105" s="11">
        <v>0</v>
      </c>
      <c r="K105" s="11">
        <v>-188</v>
      </c>
      <c r="L105" s="11">
        <v>-120</v>
      </c>
      <c r="M105" s="11">
        <v>-10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</row>
    <row r="106" spans="1:23" x14ac:dyDescent="0.25">
      <c r="A106" s="1"/>
      <c r="B106" s="2">
        <v>0</v>
      </c>
      <c r="C106" s="2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95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</row>
    <row r="107" spans="1:23" x14ac:dyDescent="0.25">
      <c r="A107" s="1"/>
      <c r="B107" s="2">
        <v>0</v>
      </c>
      <c r="C107" s="2">
        <v>0</v>
      </c>
      <c r="D107" s="11">
        <v>0</v>
      </c>
      <c r="E107" s="11">
        <v>0</v>
      </c>
      <c r="F107" s="11">
        <v>0</v>
      </c>
      <c r="G107" s="11">
        <v>-80</v>
      </c>
      <c r="H107" s="11">
        <v>0</v>
      </c>
      <c r="I107" s="11">
        <v>-82</v>
      </c>
      <c r="J107" s="11">
        <v>0</v>
      </c>
      <c r="K107" s="11">
        <v>-22</v>
      </c>
      <c r="L107" s="11">
        <v>-82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-9</v>
      </c>
      <c r="T107" s="11">
        <v>-9</v>
      </c>
      <c r="U107" s="11">
        <v>-14</v>
      </c>
      <c r="V107" s="11">
        <v>0</v>
      </c>
      <c r="W107" s="11">
        <v>0</v>
      </c>
    </row>
    <row r="108" spans="1:23" x14ac:dyDescent="0.25">
      <c r="A108" s="1"/>
      <c r="B108" s="2">
        <v>0</v>
      </c>
      <c r="C108" s="2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110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</row>
    <row r="109" spans="1:23" x14ac:dyDescent="0.25">
      <c r="A109" s="1"/>
      <c r="B109" s="2">
        <v>0</v>
      </c>
      <c r="C109" s="2">
        <v>0</v>
      </c>
      <c r="D109" s="11">
        <v>-30</v>
      </c>
      <c r="E109" s="11">
        <v>0</v>
      </c>
      <c r="F109" s="11">
        <v>0</v>
      </c>
      <c r="G109" s="11">
        <v>-100</v>
      </c>
      <c r="H109" s="11">
        <v>-6</v>
      </c>
      <c r="I109" s="11">
        <v>-38</v>
      </c>
      <c r="J109" s="11">
        <v>0</v>
      </c>
      <c r="K109" s="11">
        <v>-100</v>
      </c>
      <c r="L109" s="11">
        <v>-200</v>
      </c>
      <c r="M109" s="11">
        <v>0</v>
      </c>
      <c r="N109" s="11">
        <v>0</v>
      </c>
      <c r="O109" s="11">
        <v>0</v>
      </c>
      <c r="P109" s="11">
        <v>-50</v>
      </c>
      <c r="Q109" s="11">
        <v>-100</v>
      </c>
      <c r="R109" s="11">
        <v>0</v>
      </c>
      <c r="S109" s="11">
        <v>-26</v>
      </c>
      <c r="T109" s="11">
        <v>0</v>
      </c>
      <c r="U109" s="11">
        <v>0</v>
      </c>
      <c r="V109" s="11">
        <v>0</v>
      </c>
      <c r="W109" s="11">
        <v>0</v>
      </c>
    </row>
    <row r="110" spans="1:23" x14ac:dyDescent="0.25">
      <c r="A110" s="1"/>
      <c r="B110" s="2">
        <v>0</v>
      </c>
      <c r="C110" s="2">
        <v>0</v>
      </c>
      <c r="D110" s="11">
        <v>-10</v>
      </c>
      <c r="E110" s="11">
        <v>0</v>
      </c>
      <c r="F110" s="11">
        <v>0</v>
      </c>
      <c r="G110" s="11">
        <v>-92</v>
      </c>
      <c r="H110" s="11">
        <v>-15</v>
      </c>
      <c r="I110" s="11">
        <v>-58</v>
      </c>
      <c r="J110" s="11">
        <v>0</v>
      </c>
      <c r="K110" s="11">
        <v>-30</v>
      </c>
      <c r="L110" s="11">
        <v>-50</v>
      </c>
      <c r="M110" s="11">
        <v>0</v>
      </c>
      <c r="N110" s="11">
        <v>0</v>
      </c>
      <c r="O110" s="11">
        <v>0</v>
      </c>
      <c r="P110" s="11">
        <v>0</v>
      </c>
      <c r="Q110" s="11">
        <v>-30</v>
      </c>
      <c r="R110" s="11">
        <v>0</v>
      </c>
      <c r="S110" s="11">
        <v>-15</v>
      </c>
      <c r="T110" s="11">
        <v>0</v>
      </c>
      <c r="U110" s="11">
        <v>0</v>
      </c>
      <c r="V110" s="11">
        <v>0</v>
      </c>
      <c r="W110" s="11">
        <v>0</v>
      </c>
    </row>
    <row r="111" spans="1:23" x14ac:dyDescent="0.25">
      <c r="A111" s="1"/>
      <c r="B111" s="2">
        <v>0</v>
      </c>
      <c r="C111" s="2">
        <v>0</v>
      </c>
      <c r="D111" s="11">
        <v>0</v>
      </c>
      <c r="E111" s="11">
        <v>25</v>
      </c>
      <c r="F111" s="11">
        <v>0</v>
      </c>
      <c r="G111" s="11">
        <v>0</v>
      </c>
      <c r="H111" s="11">
        <v>100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120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</row>
    <row r="112" spans="1:23" x14ac:dyDescent="0.25">
      <c r="A112" s="1"/>
      <c r="B112" s="2">
        <v>200</v>
      </c>
      <c r="C112" s="2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200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120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</row>
    <row r="113" spans="1:23" x14ac:dyDescent="0.25">
      <c r="A113" s="1"/>
      <c r="B113" s="2">
        <v>0</v>
      </c>
      <c r="C113" s="2">
        <v>0</v>
      </c>
      <c r="D113" s="11">
        <v>-33</v>
      </c>
      <c r="E113" s="11">
        <v>-12</v>
      </c>
      <c r="F113" s="11">
        <v>0</v>
      </c>
      <c r="G113" s="11">
        <v>0</v>
      </c>
      <c r="H113" s="11">
        <v>0</v>
      </c>
      <c r="I113" s="11">
        <v>-29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-163</v>
      </c>
      <c r="P113" s="11">
        <v>-56</v>
      </c>
      <c r="Q113" s="11">
        <v>0</v>
      </c>
      <c r="R113" s="11">
        <v>-20</v>
      </c>
      <c r="S113" s="11">
        <v>-22</v>
      </c>
      <c r="T113" s="11">
        <v>0</v>
      </c>
      <c r="U113" s="11">
        <v>0</v>
      </c>
      <c r="V113" s="11">
        <v>0</v>
      </c>
      <c r="W113" s="11">
        <v>0</v>
      </c>
    </row>
    <row r="114" spans="1:23" x14ac:dyDescent="0.25">
      <c r="A114" s="1"/>
      <c r="B114" s="2">
        <v>0</v>
      </c>
      <c r="C114" s="2">
        <v>0</v>
      </c>
      <c r="D114" s="11">
        <v>0</v>
      </c>
      <c r="E114" s="11">
        <v>0</v>
      </c>
      <c r="F114" s="11">
        <v>-18</v>
      </c>
      <c r="G114" s="11">
        <v>-36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-70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</row>
    <row r="115" spans="1:23" x14ac:dyDescent="0.25">
      <c r="A115" s="1"/>
      <c r="B115" s="2">
        <v>-260</v>
      </c>
      <c r="C115" s="2">
        <v>0</v>
      </c>
      <c r="D115" s="11">
        <v>-15</v>
      </c>
      <c r="E115" s="11">
        <v>0</v>
      </c>
      <c r="F115" s="11">
        <v>-62</v>
      </c>
      <c r="G115" s="11">
        <v>-34</v>
      </c>
      <c r="H115" s="11">
        <v>0</v>
      </c>
      <c r="I115" s="11">
        <v>-4</v>
      </c>
      <c r="J115" s="11">
        <v>-5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-50</v>
      </c>
      <c r="Q115" s="11">
        <v>-104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</row>
    <row r="116" spans="1:23" x14ac:dyDescent="0.25">
      <c r="A116" s="1"/>
      <c r="B116" s="2">
        <v>0</v>
      </c>
      <c r="C116" s="2">
        <v>0</v>
      </c>
      <c r="D116" s="11">
        <v>0</v>
      </c>
      <c r="E116" s="11">
        <v>-23</v>
      </c>
      <c r="F116" s="11">
        <v>0</v>
      </c>
      <c r="G116" s="11">
        <v>0</v>
      </c>
      <c r="H116" s="11">
        <v>-220</v>
      </c>
      <c r="I116" s="11">
        <v>0</v>
      </c>
      <c r="J116" s="11">
        <v>0</v>
      </c>
      <c r="K116" s="11">
        <v>-92</v>
      </c>
      <c r="L116" s="11">
        <v>-17</v>
      </c>
      <c r="M116" s="11">
        <v>-277</v>
      </c>
      <c r="N116" s="11">
        <v>0</v>
      </c>
      <c r="O116" s="11">
        <v>-123</v>
      </c>
      <c r="P116" s="11">
        <v>0</v>
      </c>
      <c r="Q116" s="11">
        <v>0</v>
      </c>
      <c r="R116" s="11">
        <v>-82</v>
      </c>
      <c r="S116" s="11">
        <v>-21</v>
      </c>
      <c r="T116" s="11">
        <v>0</v>
      </c>
      <c r="U116" s="11">
        <v>0</v>
      </c>
      <c r="V116" s="11">
        <v>0</v>
      </c>
      <c r="W116" s="11">
        <v>0</v>
      </c>
    </row>
    <row r="117" spans="1:23" x14ac:dyDescent="0.25">
      <c r="A117" s="1"/>
      <c r="B117" s="2">
        <v>0</v>
      </c>
      <c r="C117" s="2">
        <v>0</v>
      </c>
      <c r="D117" s="11">
        <v>-7</v>
      </c>
      <c r="E117" s="11">
        <v>0</v>
      </c>
      <c r="F117" s="11">
        <v>0</v>
      </c>
      <c r="G117" s="11">
        <v>0</v>
      </c>
      <c r="H117" s="11">
        <v>-300</v>
      </c>
      <c r="I117" s="11">
        <v>0</v>
      </c>
      <c r="J117" s="11">
        <v>0</v>
      </c>
      <c r="K117" s="11">
        <v>-20</v>
      </c>
      <c r="L117" s="11">
        <v>-50</v>
      </c>
      <c r="M117" s="11">
        <v>-375</v>
      </c>
      <c r="N117" s="11">
        <v>0</v>
      </c>
      <c r="O117" s="11">
        <v>-84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</row>
    <row r="118" spans="1:23" x14ac:dyDescent="0.25">
      <c r="A118" s="1"/>
      <c r="B118" s="2">
        <v>0</v>
      </c>
      <c r="C118" s="2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-125</v>
      </c>
      <c r="S118" s="11">
        <v>0</v>
      </c>
      <c r="T118" s="11">
        <v>-140</v>
      </c>
      <c r="U118" s="11">
        <v>0</v>
      </c>
      <c r="V118" s="11">
        <v>0</v>
      </c>
      <c r="W118" s="11">
        <v>0</v>
      </c>
    </row>
    <row r="119" spans="1:23" x14ac:dyDescent="0.25">
      <c r="A119" s="1"/>
      <c r="B119" s="2">
        <v>0</v>
      </c>
      <c r="C119" s="2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20</v>
      </c>
      <c r="J119" s="11">
        <v>0</v>
      </c>
      <c r="K119" s="11">
        <v>250</v>
      </c>
      <c r="L119" s="11">
        <v>250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40</v>
      </c>
      <c r="W119" s="11">
        <v>0</v>
      </c>
    </row>
    <row r="120" spans="1:23" x14ac:dyDescent="0.25">
      <c r="A120" s="1"/>
      <c r="B120" s="2">
        <v>0</v>
      </c>
      <c r="C120" s="2">
        <v>0</v>
      </c>
      <c r="D120" s="11">
        <v>0</v>
      </c>
      <c r="E120" s="11">
        <v>-20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-115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</row>
    <row r="121" spans="1:23" x14ac:dyDescent="0.25">
      <c r="A121" s="1"/>
      <c r="B121" s="2">
        <v>0</v>
      </c>
      <c r="C121" s="2">
        <v>0</v>
      </c>
      <c r="D121" s="11">
        <v>50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</row>
    <row r="122" spans="1:23" x14ac:dyDescent="0.25">
      <c r="A122" s="1"/>
      <c r="B122" s="2">
        <v>-200</v>
      </c>
      <c r="C122" s="2">
        <v>-100</v>
      </c>
      <c r="D122" s="11">
        <v>0</v>
      </c>
      <c r="E122" s="11">
        <v>0</v>
      </c>
      <c r="F122" s="11">
        <v>0</v>
      </c>
      <c r="G122" s="11">
        <v>-35</v>
      </c>
      <c r="H122" s="11">
        <v>0</v>
      </c>
      <c r="I122" s="11">
        <v>0</v>
      </c>
      <c r="J122" s="11">
        <v>0</v>
      </c>
      <c r="K122" s="11">
        <v>0</v>
      </c>
      <c r="L122" s="11">
        <v>-50</v>
      </c>
      <c r="M122" s="11">
        <v>0</v>
      </c>
      <c r="N122" s="11">
        <v>0</v>
      </c>
      <c r="O122" s="11">
        <v>-10</v>
      </c>
      <c r="P122" s="11">
        <v>0</v>
      </c>
      <c r="Q122" s="11">
        <v>0</v>
      </c>
      <c r="R122" s="11">
        <v>-22</v>
      </c>
      <c r="S122" s="11">
        <v>0</v>
      </c>
      <c r="T122" s="11">
        <v>-27</v>
      </c>
      <c r="U122" s="11">
        <v>0</v>
      </c>
      <c r="V122" s="11">
        <v>0</v>
      </c>
      <c r="W122" s="11">
        <v>-6</v>
      </c>
    </row>
    <row r="123" spans="1:23" x14ac:dyDescent="0.25">
      <c r="A123" s="1"/>
      <c r="B123" s="2">
        <v>0</v>
      </c>
      <c r="C123" s="2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-200</v>
      </c>
      <c r="I123" s="11">
        <v>0</v>
      </c>
      <c r="J123" s="11">
        <v>0</v>
      </c>
      <c r="K123" s="11">
        <v>0</v>
      </c>
      <c r="L123" s="11">
        <v>0</v>
      </c>
      <c r="M123" s="11">
        <v>-200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-4</v>
      </c>
      <c r="T123" s="11">
        <v>0</v>
      </c>
      <c r="U123" s="11">
        <v>-8</v>
      </c>
      <c r="V123" s="11">
        <v>0</v>
      </c>
      <c r="W123" s="11">
        <v>0</v>
      </c>
    </row>
    <row r="124" spans="1:23" x14ac:dyDescent="0.25">
      <c r="A124" s="1"/>
      <c r="B124" s="2">
        <v>0</v>
      </c>
      <c r="C124" s="2">
        <v>0</v>
      </c>
      <c r="D124" s="11">
        <v>0</v>
      </c>
      <c r="E124" s="11">
        <v>-10</v>
      </c>
      <c r="F124" s="11">
        <v>0</v>
      </c>
      <c r="G124" s="11">
        <v>-15</v>
      </c>
      <c r="H124" s="11">
        <v>0</v>
      </c>
      <c r="I124" s="11">
        <v>-24</v>
      </c>
      <c r="J124" s="11">
        <v>-1</v>
      </c>
      <c r="K124" s="11">
        <v>-80</v>
      </c>
      <c r="L124" s="11">
        <v>0</v>
      </c>
      <c r="M124" s="11">
        <v>-100</v>
      </c>
      <c r="N124" s="11">
        <v>0</v>
      </c>
      <c r="O124" s="11">
        <v>-67</v>
      </c>
      <c r="P124" s="11">
        <v>0</v>
      </c>
      <c r="Q124" s="11">
        <v>0</v>
      </c>
      <c r="R124" s="11">
        <v>-28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</row>
    <row r="125" spans="1:23" x14ac:dyDescent="0.25">
      <c r="A125" s="1"/>
      <c r="B125" s="2">
        <v>-60</v>
      </c>
      <c r="C125" s="2">
        <v>0</v>
      </c>
      <c r="D125" s="11">
        <v>0</v>
      </c>
      <c r="E125" s="11">
        <v>0</v>
      </c>
      <c r="F125" s="11">
        <v>0</v>
      </c>
      <c r="G125" s="11">
        <v>-40</v>
      </c>
      <c r="H125" s="11">
        <v>-35</v>
      </c>
      <c r="I125" s="11">
        <v>-2</v>
      </c>
      <c r="J125" s="11">
        <v>0</v>
      </c>
      <c r="K125" s="11">
        <v>-16</v>
      </c>
      <c r="L125" s="11">
        <v>-7</v>
      </c>
      <c r="M125" s="11">
        <v>-96</v>
      </c>
      <c r="N125" s="11">
        <v>0</v>
      </c>
      <c r="O125" s="11">
        <v>-28</v>
      </c>
      <c r="P125" s="11">
        <v>0</v>
      </c>
      <c r="Q125" s="11">
        <v>0</v>
      </c>
      <c r="R125" s="11">
        <v>-13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</row>
    <row r="126" spans="1:23" x14ac:dyDescent="0.25">
      <c r="A126" s="1"/>
      <c r="B126" s="2">
        <v>0</v>
      </c>
      <c r="C126" s="2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-20</v>
      </c>
      <c r="J126" s="11">
        <v>0</v>
      </c>
      <c r="K126" s="11">
        <v>-200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-71</v>
      </c>
      <c r="S126" s="11">
        <v>0</v>
      </c>
      <c r="T126" s="11">
        <v>0</v>
      </c>
      <c r="U126" s="11">
        <v>0</v>
      </c>
      <c r="V126" s="11">
        <v>-6</v>
      </c>
      <c r="W126" s="11">
        <v>0</v>
      </c>
    </row>
    <row r="127" spans="1:23" x14ac:dyDescent="0.25">
      <c r="A127" s="1"/>
      <c r="B127" s="2">
        <v>-58</v>
      </c>
      <c r="C127" s="2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-6</v>
      </c>
      <c r="J127" s="11">
        <v>-4</v>
      </c>
      <c r="K127" s="11">
        <v>-128</v>
      </c>
      <c r="L127" s="11">
        <v>-107</v>
      </c>
      <c r="M127" s="11">
        <v>0</v>
      </c>
      <c r="N127" s="11">
        <v>0</v>
      </c>
      <c r="O127" s="11">
        <v>-35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-6</v>
      </c>
      <c r="W127" s="11">
        <v>0</v>
      </c>
    </row>
    <row r="128" spans="1:23" x14ac:dyDescent="0.25">
      <c r="A128" s="1"/>
      <c r="B128" s="2">
        <v>-50</v>
      </c>
      <c r="C128" s="2">
        <v>-8</v>
      </c>
      <c r="D128" s="11">
        <v>0</v>
      </c>
      <c r="E128" s="11">
        <v>-17</v>
      </c>
      <c r="F128" s="11">
        <v>0</v>
      </c>
      <c r="G128" s="11">
        <v>0</v>
      </c>
      <c r="H128" s="11">
        <v>0</v>
      </c>
      <c r="I128" s="11">
        <v>-1</v>
      </c>
      <c r="J128" s="11">
        <v>-13</v>
      </c>
      <c r="K128" s="11">
        <v>-40</v>
      </c>
      <c r="L128" s="11">
        <v>0</v>
      </c>
      <c r="M128" s="11">
        <v>0</v>
      </c>
      <c r="N128" s="11">
        <v>0</v>
      </c>
      <c r="O128" s="11">
        <v>-61</v>
      </c>
      <c r="P128" s="11">
        <v>0</v>
      </c>
      <c r="Q128" s="11">
        <v>0</v>
      </c>
      <c r="R128" s="11">
        <v>-10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</row>
    <row r="129" spans="1:23" x14ac:dyDescent="0.25">
      <c r="A129" s="1"/>
      <c r="B129" s="2">
        <v>-107</v>
      </c>
      <c r="C129" s="2">
        <v>-20</v>
      </c>
      <c r="D129" s="11">
        <v>-42</v>
      </c>
      <c r="E129" s="11">
        <v>0</v>
      </c>
      <c r="F129" s="11">
        <v>0</v>
      </c>
      <c r="G129" s="11">
        <v>-30</v>
      </c>
      <c r="H129" s="11">
        <v>0</v>
      </c>
      <c r="I129" s="11">
        <v>-14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-172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</row>
    <row r="130" spans="1:23" x14ac:dyDescent="0.25">
      <c r="A130" s="1"/>
      <c r="B130" s="2">
        <v>0</v>
      </c>
      <c r="C130" s="2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-200</v>
      </c>
      <c r="I130" s="11">
        <v>0</v>
      </c>
      <c r="J130" s="11">
        <v>-22</v>
      </c>
      <c r="K130" s="11">
        <v>-116</v>
      </c>
      <c r="L130" s="11">
        <v>-210</v>
      </c>
      <c r="M130" s="11">
        <v>-225</v>
      </c>
      <c r="N130" s="11">
        <v>0</v>
      </c>
      <c r="O130" s="11">
        <v>-68</v>
      </c>
      <c r="P130" s="11">
        <v>0</v>
      </c>
      <c r="Q130" s="11">
        <v>0</v>
      </c>
      <c r="R130" s="11">
        <v>-98</v>
      </c>
      <c r="S130" s="11">
        <v>0</v>
      </c>
      <c r="T130" s="11">
        <v>0</v>
      </c>
      <c r="U130" s="11">
        <v>0</v>
      </c>
      <c r="V130" s="11">
        <v>-21</v>
      </c>
      <c r="W130" s="11">
        <v>0</v>
      </c>
    </row>
    <row r="131" spans="1:23" x14ac:dyDescent="0.25">
      <c r="A131" s="1"/>
      <c r="B131" s="2">
        <v>-24</v>
      </c>
      <c r="C131" s="2">
        <v>-2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-1</v>
      </c>
      <c r="J131" s="11">
        <v>-6</v>
      </c>
      <c r="K131" s="11">
        <v>-20</v>
      </c>
      <c r="L131" s="11">
        <v>-65</v>
      </c>
      <c r="M131" s="11">
        <v>0</v>
      </c>
      <c r="N131" s="11">
        <v>0</v>
      </c>
      <c r="O131" s="11">
        <v>-23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-1</v>
      </c>
      <c r="W131" s="11">
        <v>0</v>
      </c>
    </row>
    <row r="132" spans="1:23" x14ac:dyDescent="0.25">
      <c r="A132" s="1"/>
      <c r="B132" s="2">
        <v>0</v>
      </c>
      <c r="C132" s="2">
        <v>0</v>
      </c>
      <c r="D132" s="11">
        <v>-3</v>
      </c>
      <c r="E132" s="11">
        <v>0</v>
      </c>
      <c r="F132" s="11">
        <v>0</v>
      </c>
      <c r="G132" s="11">
        <v>-24</v>
      </c>
      <c r="H132" s="11">
        <v>-86</v>
      </c>
      <c r="I132" s="11">
        <v>0</v>
      </c>
      <c r="J132" s="11">
        <v>0</v>
      </c>
      <c r="K132" s="11">
        <v>0</v>
      </c>
      <c r="L132" s="11">
        <v>0</v>
      </c>
      <c r="M132" s="11">
        <v>-100</v>
      </c>
      <c r="N132" s="11">
        <v>0</v>
      </c>
      <c r="O132" s="11">
        <v>0</v>
      </c>
      <c r="P132" s="11">
        <v>0</v>
      </c>
      <c r="Q132" s="11">
        <v>-30</v>
      </c>
      <c r="R132" s="11">
        <v>-5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</row>
    <row r="133" spans="1:23" x14ac:dyDescent="0.25">
      <c r="A133" s="1"/>
      <c r="B133" s="2">
        <v>0</v>
      </c>
      <c r="C133" s="2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6</v>
      </c>
    </row>
    <row r="134" spans="1:23" x14ac:dyDescent="0.25">
      <c r="A134" s="1"/>
      <c r="B134" s="2">
        <v>-152</v>
      </c>
      <c r="C134" s="2">
        <v>0</v>
      </c>
      <c r="D134" s="11">
        <v>0</v>
      </c>
      <c r="E134" s="11">
        <v>0</v>
      </c>
      <c r="F134" s="11">
        <v>-30</v>
      </c>
      <c r="G134" s="11">
        <v>-40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-88</v>
      </c>
      <c r="Q134" s="11">
        <v>-81</v>
      </c>
      <c r="R134" s="11">
        <v>0</v>
      </c>
      <c r="S134" s="11">
        <v>-1</v>
      </c>
      <c r="T134" s="11">
        <v>0</v>
      </c>
      <c r="U134" s="11">
        <v>0</v>
      </c>
      <c r="V134" s="11">
        <v>0</v>
      </c>
      <c r="W134" s="11">
        <v>0</v>
      </c>
    </row>
    <row r="135" spans="1:23" x14ac:dyDescent="0.25">
      <c r="A135" s="1"/>
      <c r="B135" s="2">
        <v>0</v>
      </c>
      <c r="C135" s="2">
        <v>0</v>
      </c>
      <c r="D135" s="11">
        <v>0</v>
      </c>
      <c r="E135" s="11">
        <v>-12</v>
      </c>
      <c r="F135" s="11">
        <v>0</v>
      </c>
      <c r="G135" s="11">
        <v>-5</v>
      </c>
      <c r="H135" s="11">
        <v>0</v>
      </c>
      <c r="I135" s="11">
        <v>0</v>
      </c>
      <c r="J135" s="11">
        <v>-19</v>
      </c>
      <c r="K135" s="11">
        <v>-33</v>
      </c>
      <c r="L135" s="11">
        <v>-12</v>
      </c>
      <c r="M135" s="11">
        <v>0</v>
      </c>
      <c r="N135" s="11">
        <v>0</v>
      </c>
      <c r="O135" s="11">
        <v>-29</v>
      </c>
      <c r="P135" s="11">
        <v>0</v>
      </c>
      <c r="Q135" s="11">
        <v>0</v>
      </c>
      <c r="R135" s="11">
        <v>-13</v>
      </c>
      <c r="S135" s="11">
        <v>0</v>
      </c>
      <c r="T135" s="11">
        <v>0</v>
      </c>
      <c r="U135" s="11">
        <v>0</v>
      </c>
      <c r="V135" s="11">
        <v>-5</v>
      </c>
      <c r="W135" s="11">
        <v>0</v>
      </c>
    </row>
    <row r="136" spans="1:23" x14ac:dyDescent="0.25">
      <c r="A136" s="1"/>
      <c r="B136" s="2">
        <v>-40</v>
      </c>
      <c r="C136" s="2">
        <v>-10</v>
      </c>
      <c r="D136" s="11">
        <v>0</v>
      </c>
      <c r="E136" s="11">
        <v>0</v>
      </c>
      <c r="F136" s="11">
        <v>0</v>
      </c>
      <c r="G136" s="11">
        <v>0</v>
      </c>
      <c r="H136" s="11">
        <v>-70</v>
      </c>
      <c r="I136" s="11">
        <v>0</v>
      </c>
      <c r="J136" s="11">
        <v>0</v>
      </c>
      <c r="K136" s="11">
        <v>0</v>
      </c>
      <c r="L136" s="11">
        <v>0</v>
      </c>
      <c r="M136" s="11">
        <v>-345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</row>
    <row r="137" spans="1:23" x14ac:dyDescent="0.25">
      <c r="A137" s="1"/>
      <c r="B137" s="2">
        <v>-62</v>
      </c>
      <c r="C137" s="2">
        <v>-24</v>
      </c>
      <c r="D137" s="11">
        <v>0</v>
      </c>
      <c r="E137" s="11">
        <v>0</v>
      </c>
      <c r="F137" s="11">
        <v>-24</v>
      </c>
      <c r="G137" s="11">
        <v>-21</v>
      </c>
      <c r="H137" s="11">
        <v>-70</v>
      </c>
      <c r="I137" s="11">
        <v>0</v>
      </c>
      <c r="J137" s="11">
        <v>0</v>
      </c>
      <c r="K137" s="11">
        <v>0</v>
      </c>
      <c r="L137" s="11">
        <v>0</v>
      </c>
      <c r="M137" s="11">
        <v>-219</v>
      </c>
      <c r="N137" s="11">
        <v>0</v>
      </c>
      <c r="O137" s="11">
        <v>0</v>
      </c>
      <c r="P137" s="11">
        <v>-13</v>
      </c>
      <c r="Q137" s="11">
        <v>-12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</row>
    <row r="138" spans="1:23" x14ac:dyDescent="0.25">
      <c r="A138" s="1"/>
      <c r="B138" s="2">
        <v>0</v>
      </c>
      <c r="C138" s="2">
        <v>0</v>
      </c>
      <c r="D138" s="11">
        <v>-3</v>
      </c>
      <c r="E138" s="11">
        <v>-6</v>
      </c>
      <c r="F138" s="11">
        <v>0</v>
      </c>
      <c r="G138" s="11">
        <v>0</v>
      </c>
      <c r="H138" s="11">
        <v>0</v>
      </c>
      <c r="I138" s="11">
        <v>0</v>
      </c>
      <c r="J138" s="11">
        <v>-11</v>
      </c>
      <c r="K138" s="11">
        <v>-12</v>
      </c>
      <c r="L138" s="11">
        <v>-2</v>
      </c>
      <c r="M138" s="11">
        <v>0</v>
      </c>
      <c r="N138" s="11">
        <v>0</v>
      </c>
      <c r="O138" s="11">
        <v>-7</v>
      </c>
      <c r="P138" s="11">
        <v>0</v>
      </c>
      <c r="Q138" s="11">
        <v>0</v>
      </c>
      <c r="R138" s="11">
        <v>-9</v>
      </c>
      <c r="S138" s="11">
        <v>0</v>
      </c>
      <c r="T138" s="11">
        <v>0</v>
      </c>
      <c r="U138" s="11">
        <v>0</v>
      </c>
      <c r="V138" s="11">
        <v>-2</v>
      </c>
      <c r="W138" s="11">
        <v>0</v>
      </c>
    </row>
    <row r="139" spans="1:23" x14ac:dyDescent="0.25">
      <c r="A139" s="1"/>
      <c r="B139" s="2">
        <v>0</v>
      </c>
      <c r="C139" s="2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1</v>
      </c>
      <c r="K139" s="11">
        <v>22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</v>
      </c>
      <c r="S139" s="11">
        <v>0</v>
      </c>
      <c r="T139" s="11">
        <v>0</v>
      </c>
      <c r="U139" s="11">
        <v>0</v>
      </c>
      <c r="V139" s="11">
        <v>1</v>
      </c>
      <c r="W139" s="11">
        <v>0</v>
      </c>
    </row>
    <row r="140" spans="1:23" x14ac:dyDescent="0.25">
      <c r="A140" s="1" t="s">
        <v>3</v>
      </c>
      <c r="B140" s="2">
        <v>67</v>
      </c>
      <c r="C140" s="2">
        <v>16</v>
      </c>
      <c r="D140" s="11">
        <v>7</v>
      </c>
      <c r="E140" s="11">
        <v>25</v>
      </c>
      <c r="F140" s="11">
        <v>16</v>
      </c>
      <c r="G140" s="11">
        <v>48</v>
      </c>
      <c r="H140" s="11">
        <v>180</v>
      </c>
      <c r="I140" s="11">
        <v>11</v>
      </c>
      <c r="J140" s="11">
        <v>0</v>
      </c>
      <c r="K140" s="11">
        <v>0</v>
      </c>
      <c r="L140" s="11">
        <v>53</v>
      </c>
      <c r="M140" s="11">
        <v>0</v>
      </c>
      <c r="N140" s="11">
        <v>250</v>
      </c>
      <c r="O140" s="11">
        <v>-8</v>
      </c>
      <c r="P140" s="11">
        <v>21</v>
      </c>
      <c r="Q140" s="11">
        <v>73</v>
      </c>
      <c r="R140" s="11">
        <v>0</v>
      </c>
      <c r="S140" s="11">
        <v>2</v>
      </c>
      <c r="T140" s="11">
        <v>41</v>
      </c>
      <c r="U140" s="11">
        <v>7</v>
      </c>
      <c r="V140" s="11">
        <v>0</v>
      </c>
      <c r="W140" s="11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5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4" width="8.576428571428572" style="2" customWidth="1"/>
    <col min="15" max="15" width="12.43357142857143" style="4" customWidth="1"/>
  </cols>
  <sheetData>
    <row r="6" ht="17.25" customHeight="1" spans="1:16" x14ac:dyDescent="0.25">
      <c r="A6" s="45">
        <v>44840</v>
      </c>
      <c r="B6" s="79"/>
      <c r="C6" s="79"/>
      <c r="D6" s="78">
        <v>250</v>
      </c>
      <c r="E6" s="78">
        <v>10</v>
      </c>
      <c r="F6" s="78">
        <v>70</v>
      </c>
      <c r="G6" s="78">
        <v>50</v>
      </c>
      <c r="H6" s="78">
        <v>40</v>
      </c>
      <c r="I6" s="78">
        <v>280</v>
      </c>
      <c r="J6" s="78">
        <v>40</v>
      </c>
      <c r="K6" s="146"/>
      <c r="L6" s="146"/>
      <c r="M6" s="146"/>
      <c r="N6" s="79"/>
      <c r="O6" s="4"/>
    </row>
    <row r="7" ht="17.25" customHeight="1" spans="1:16" x14ac:dyDescent="0.25">
      <c r="A7" s="45">
        <v>44840</v>
      </c>
      <c r="B7" s="78">
        <v>130</v>
      </c>
      <c r="C7" s="78">
        <v>130</v>
      </c>
      <c r="D7" s="146"/>
      <c r="E7" s="78">
        <v>20</v>
      </c>
      <c r="F7" s="146"/>
      <c r="G7" s="146"/>
      <c r="H7" s="146"/>
      <c r="I7" s="146"/>
      <c r="J7" s="146"/>
      <c r="K7" s="146"/>
      <c r="L7" s="146"/>
      <c r="M7" s="146"/>
      <c r="N7" s="146"/>
      <c r="O7" s="4"/>
    </row>
    <row r="8" ht="17.25" customHeight="1" spans="1:16" x14ac:dyDescent="0.25">
      <c r="A8" s="45" t="s">
        <v>877</v>
      </c>
      <c r="B8" s="78">
        <v>10</v>
      </c>
      <c r="C8" s="78">
        <v>10</v>
      </c>
      <c r="D8" s="79"/>
      <c r="E8" s="78">
        <v>30</v>
      </c>
      <c r="F8" s="78">
        <v>20</v>
      </c>
      <c r="G8" s="79"/>
      <c r="H8" s="79"/>
      <c r="I8" s="79"/>
      <c r="J8" s="79"/>
      <c r="K8" s="78">
        <v>26</v>
      </c>
      <c r="L8" s="146"/>
      <c r="M8" s="146"/>
      <c r="N8" s="79"/>
      <c r="O8" s="4"/>
    </row>
    <row r="9" ht="17.25" customHeight="1" spans="1:16" x14ac:dyDescent="0.25">
      <c r="A9" s="226"/>
      <c r="B9" s="227"/>
      <c r="C9" s="228">
        <v>310</v>
      </c>
      <c r="D9" s="228">
        <v>256</v>
      </c>
      <c r="E9" s="228">
        <v>112</v>
      </c>
      <c r="F9" s="228">
        <v>92</v>
      </c>
      <c r="G9" s="228">
        <v>14</v>
      </c>
      <c r="H9" s="228">
        <v>24</v>
      </c>
      <c r="I9" s="228">
        <v>286</v>
      </c>
      <c r="J9" s="228">
        <v>32</v>
      </c>
      <c r="K9" s="228">
        <v>30</v>
      </c>
      <c r="L9" s="227"/>
      <c r="M9" s="227"/>
      <c r="N9" s="228">
        <v>172</v>
      </c>
      <c r="O9" s="4"/>
    </row>
    <row r="10" ht="17.25" customHeight="1" spans="1:16" x14ac:dyDescent="0.25">
      <c r="A10" s="75" t="s">
        <v>1647</v>
      </c>
      <c r="B10" s="76">
        <f>SUM(C10:C14)</f>
      </c>
      <c r="C10" s="76">
        <f>SUM(D10:D14)</f>
      </c>
      <c r="D10" s="76">
        <f>SUM(E10:E14)</f>
      </c>
      <c r="E10" s="76">
        <f>SUM(F10:F14)</f>
      </c>
      <c r="F10" s="76">
        <f>SUM(G10:G14)</f>
      </c>
      <c r="G10" s="76">
        <f>SUM(H10:H14)</f>
      </c>
      <c r="H10" s="76">
        <f>SUM(I10:I14)</f>
      </c>
      <c r="I10" s="76">
        <f>SUM(J10:J14)</f>
      </c>
      <c r="J10" s="76">
        <f>SUM(K10:K14)</f>
      </c>
      <c r="K10" s="76">
        <f>SUM(L10:L14)</f>
      </c>
      <c r="L10" s="76">
        <f>SUM(M10:M14)</f>
      </c>
      <c r="M10" s="76">
        <f>SUM(N10:N14)</f>
      </c>
      <c r="N10" s="76">
        <f>SUM(O10:O14)</f>
      </c>
      <c r="O10" s="4"/>
    </row>
    <row r="11" ht="17.25" customHeight="1" spans="1:16" x14ac:dyDescent="0.25">
      <c r="A11" s="45" t="s">
        <v>94</v>
      </c>
      <c r="B11" s="78">
        <v>-70</v>
      </c>
      <c r="C11" s="78">
        <v>-66</v>
      </c>
      <c r="D11" s="78">
        <v>-126</v>
      </c>
      <c r="E11" s="78">
        <v>-14</v>
      </c>
      <c r="F11" s="78">
        <v>-56</v>
      </c>
      <c r="G11" s="78">
        <v>-10</v>
      </c>
      <c r="H11" s="146"/>
      <c r="I11" s="78">
        <v>-150</v>
      </c>
      <c r="J11" s="78">
        <v>-30</v>
      </c>
      <c r="K11" s="78">
        <v>-8</v>
      </c>
      <c r="L11" s="146"/>
      <c r="M11" s="146"/>
      <c r="N11" s="146"/>
      <c r="O11" s="4"/>
    </row>
    <row r="12" ht="17.25" customHeight="1" spans="1:16" x14ac:dyDescent="0.25">
      <c r="A12" s="45" t="s">
        <v>94</v>
      </c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78">
        <v>18</v>
      </c>
      <c r="M12" s="78">
        <v>18</v>
      </c>
      <c r="N12" s="146"/>
      <c r="O12" s="4"/>
    </row>
    <row r="13" ht="17.25" customHeight="1" spans="1:16" x14ac:dyDescent="0.25">
      <c r="A13" s="129" t="s">
        <v>94</v>
      </c>
      <c r="B13" s="79"/>
      <c r="C13" s="203">
        <v>-288</v>
      </c>
      <c r="D13" s="79"/>
      <c r="E13" s="79"/>
      <c r="F13" s="203">
        <v>-106</v>
      </c>
      <c r="G13" s="79"/>
      <c r="H13" s="79"/>
      <c r="I13" s="79"/>
      <c r="J13" s="79"/>
      <c r="K13" s="79"/>
      <c r="L13" s="79"/>
      <c r="M13" s="79"/>
      <c r="N13" s="203">
        <v>-61</v>
      </c>
      <c r="O13" s="4"/>
    </row>
    <row r="14" ht="17.25" customHeight="1" spans="1:16" x14ac:dyDescent="0.25">
      <c r="A14" s="129" t="s">
        <v>1904</v>
      </c>
      <c r="B14" s="79"/>
      <c r="C14" s="25"/>
      <c r="D14" s="25"/>
      <c r="E14" s="25"/>
      <c r="F14" s="25"/>
      <c r="G14" s="25"/>
      <c r="H14" s="27">
        <v>-24</v>
      </c>
      <c r="I14" s="25"/>
      <c r="J14" s="27">
        <v>-32</v>
      </c>
      <c r="K14" s="27">
        <v>-30</v>
      </c>
      <c r="L14" s="79"/>
      <c r="M14" s="79"/>
      <c r="N14" s="25"/>
      <c r="O14" s="4"/>
    </row>
    <row r="15" ht="17.25" customHeight="1" spans="1:16" x14ac:dyDescent="0.25">
      <c r="A15" s="129" t="s">
        <v>1904</v>
      </c>
      <c r="B15" s="79"/>
      <c r="C15" s="27">
        <v>-22</v>
      </c>
      <c r="D15" s="27">
        <v>-241</v>
      </c>
      <c r="E15" s="27">
        <v>-112</v>
      </c>
      <c r="F15" s="25"/>
      <c r="G15" s="27">
        <v>-14</v>
      </c>
      <c r="H15" s="25"/>
      <c r="I15" s="27">
        <v>-286</v>
      </c>
      <c r="J15" s="25"/>
      <c r="K15" s="25"/>
      <c r="L15" s="79"/>
      <c r="M15" s="79"/>
      <c r="N15" s="27">
        <v>-111</v>
      </c>
      <c r="O15" s="4"/>
    </row>
    <row r="16" ht="17.25" customHeight="1" spans="1:16" x14ac:dyDescent="0.25">
      <c r="A16" s="45" t="s">
        <v>1904</v>
      </c>
      <c r="B16" s="79"/>
      <c r="C16" s="79"/>
      <c r="D16" s="79"/>
      <c r="E16" s="79"/>
      <c r="F16" s="79"/>
      <c r="G16" s="78">
        <v>-3</v>
      </c>
      <c r="H16" s="78">
        <v>-25</v>
      </c>
      <c r="I16" s="78">
        <v>-47</v>
      </c>
      <c r="J16" s="78">
        <v>-7</v>
      </c>
      <c r="K16" s="78">
        <v>-10</v>
      </c>
      <c r="L16" s="79"/>
      <c r="M16" s="79"/>
      <c r="N16" s="79"/>
      <c r="O16" s="4"/>
    </row>
    <row r="17" ht="17.25" customHeight="1" spans="1:16" x14ac:dyDescent="0.25">
      <c r="A17" s="75" t="s">
        <v>1648</v>
      </c>
      <c r="B17" s="76">
        <f>SUM(C15:C21)</f>
      </c>
      <c r="C17" s="76">
        <f>SUM(D15:D21)</f>
      </c>
      <c r="D17" s="76">
        <f>SUM(E15:E21)</f>
      </c>
      <c r="E17" s="76">
        <f>SUM(F15:F21)</f>
      </c>
      <c r="F17" s="76">
        <f>SUM(G15:G21)</f>
      </c>
      <c r="G17" s="76">
        <f>SUM(H15:H21)</f>
      </c>
      <c r="H17" s="76">
        <f>SUM(I15:I21)</f>
      </c>
      <c r="I17" s="76">
        <f>SUM(J15:J21)</f>
      </c>
      <c r="J17" s="76">
        <f>SUM(K15:K21)</f>
      </c>
      <c r="K17" s="76">
        <f>SUM(L15:L21)</f>
      </c>
      <c r="L17" s="76">
        <f>SUM(M15:M21)</f>
      </c>
      <c r="M17" s="76">
        <f>SUM(N15:N21)</f>
      </c>
      <c r="N17" s="76">
        <f>SUM(O15:O21)</f>
      </c>
      <c r="O17" s="4"/>
    </row>
    <row r="18" ht="17.25" customHeight="1" spans="1:16" x14ac:dyDescent="0.25">
      <c r="A18" s="45" t="s">
        <v>1912</v>
      </c>
      <c r="B18" s="78">
        <v>-72</v>
      </c>
      <c r="C18" s="78">
        <v>-45</v>
      </c>
      <c r="D18" s="78">
        <v>-95</v>
      </c>
      <c r="E18" s="78">
        <v>-20</v>
      </c>
      <c r="F18" s="78">
        <v>-10</v>
      </c>
      <c r="G18" s="78">
        <v>-10</v>
      </c>
      <c r="H18" s="79"/>
      <c r="I18" s="79"/>
      <c r="J18" s="78">
        <v>-3</v>
      </c>
      <c r="K18" s="79"/>
      <c r="L18" s="79"/>
      <c r="M18" s="79"/>
      <c r="N18" s="79"/>
      <c r="O18" s="4"/>
    </row>
    <row r="19" ht="17.25" customHeight="1" spans="1:16" x14ac:dyDescent="0.25">
      <c r="A19" s="45" t="s">
        <v>881</v>
      </c>
      <c r="B19" s="79"/>
      <c r="C19" s="79"/>
      <c r="D19" s="79"/>
      <c r="E19" s="79"/>
      <c r="F19" s="79"/>
      <c r="G19" s="146"/>
      <c r="H19" s="146"/>
      <c r="I19" s="78">
        <v>50</v>
      </c>
      <c r="J19" s="146"/>
      <c r="K19" s="146"/>
      <c r="L19" s="79"/>
      <c r="M19" s="79"/>
      <c r="N19" s="79"/>
      <c r="O19" s="4"/>
    </row>
    <row r="20" ht="17.25" customHeight="1" spans="1:16" x14ac:dyDescent="0.25">
      <c r="A20" s="45" t="s">
        <v>881</v>
      </c>
      <c r="B20" s="79"/>
      <c r="C20" s="79"/>
      <c r="D20" s="79"/>
      <c r="E20" s="78">
        <v>-13</v>
      </c>
      <c r="F20" s="79"/>
      <c r="G20" s="78">
        <v>-12</v>
      </c>
      <c r="H20" s="146"/>
      <c r="I20" s="146"/>
      <c r="J20" s="146"/>
      <c r="K20" s="146"/>
      <c r="L20" s="79"/>
      <c r="M20" s="79"/>
      <c r="N20" s="79"/>
      <c r="O20" s="4"/>
    </row>
    <row r="21" ht="17.25" customHeight="1" spans="1:16" x14ac:dyDescent="0.25">
      <c r="A21" s="45" t="s">
        <v>243</v>
      </c>
      <c r="B21" s="78">
        <v>12</v>
      </c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4"/>
    </row>
    <row r="22" ht="17.25" customHeight="1" spans="1:16" x14ac:dyDescent="0.25">
      <c r="A22" s="75" t="s">
        <v>1636</v>
      </c>
      <c r="B22" s="76">
        <f>SUM(C22:C26)</f>
      </c>
      <c r="C22" s="76">
        <f>SUM(D22:D26)</f>
      </c>
      <c r="D22" s="76">
        <f>SUM(E22:E26)</f>
      </c>
      <c r="E22" s="76">
        <f>SUM(F22:F26)</f>
      </c>
      <c r="F22" s="76">
        <f>SUM(G22:G26)</f>
      </c>
      <c r="G22" s="76">
        <f>SUM(H22:H26)</f>
      </c>
      <c r="H22" s="76">
        <f>SUM(I22:I26)</f>
      </c>
      <c r="I22" s="76">
        <f>SUM(J22:J26)</f>
      </c>
      <c r="J22" s="76">
        <f>SUM(K22:K26)</f>
      </c>
      <c r="K22" s="76">
        <f>SUM(L22:L26)</f>
      </c>
      <c r="L22" s="76">
        <f>SUM(M22:M26)</f>
      </c>
      <c r="M22" s="76">
        <f>SUM(N22:N26)</f>
      </c>
      <c r="N22" s="76">
        <f>SUM(O22:O26)</f>
      </c>
      <c r="O22" s="4"/>
    </row>
    <row r="23" ht="17.25" customHeight="1" spans="1:16" x14ac:dyDescent="0.25">
      <c r="A23" s="45">
        <v>44904</v>
      </c>
      <c r="B23" s="78">
        <v>-48</v>
      </c>
      <c r="C23" s="78">
        <v>-65</v>
      </c>
      <c r="D23" s="78">
        <v>-93</v>
      </c>
      <c r="E23" s="78">
        <v>-33</v>
      </c>
      <c r="F23" s="78">
        <v>-40</v>
      </c>
      <c r="G23" s="78">
        <v>-23</v>
      </c>
      <c r="H23" s="78">
        <v>-25</v>
      </c>
      <c r="I23" s="78">
        <v>-100</v>
      </c>
      <c r="J23" s="146"/>
      <c r="K23" s="78">
        <v>-8</v>
      </c>
      <c r="L23" s="78">
        <v>-16</v>
      </c>
      <c r="M23" s="78">
        <v>-17</v>
      </c>
      <c r="N23" s="146"/>
      <c r="O23" s="4"/>
    </row>
    <row r="24" ht="17.25" customHeight="1" spans="1:16" x14ac:dyDescent="0.25">
      <c r="A24" s="75" t="s">
        <v>1637</v>
      </c>
      <c r="B24" s="76">
        <f>SUM(C27:C28)</f>
      </c>
      <c r="C24" s="76">
        <f>SUM(D27:D28)</f>
      </c>
      <c r="D24" s="76">
        <f>SUM(E27:E28)</f>
      </c>
      <c r="E24" s="76">
        <f>SUM(F27:F28)</f>
      </c>
      <c r="F24" s="76">
        <f>SUM(G27:G28)</f>
      </c>
      <c r="G24" s="76">
        <f>SUM(H27:H28)</f>
      </c>
      <c r="H24" s="76">
        <f>SUM(I27:I28)</f>
      </c>
      <c r="I24" s="76">
        <f>SUM(J27:J28)</f>
      </c>
      <c r="J24" s="76">
        <f>SUM(K27:K28)</f>
      </c>
      <c r="K24" s="76">
        <f>SUM(L27:L28)</f>
      </c>
      <c r="L24" s="76">
        <f>SUM(M27:M28)</f>
      </c>
      <c r="M24" s="76">
        <f>SUM(N27:N28)</f>
      </c>
      <c r="N24" s="76">
        <f>SUM(O27:O28)</f>
      </c>
      <c r="O24" s="4"/>
    </row>
    <row r="25" ht="17.25" customHeight="1" spans="1:16" x14ac:dyDescent="0.25">
      <c r="A25" s="45"/>
      <c r="B25" s="79"/>
      <c r="C25" s="79"/>
      <c r="D25" s="79"/>
      <c r="E25" s="146"/>
      <c r="F25" s="79"/>
      <c r="G25" s="146"/>
      <c r="H25" s="146"/>
      <c r="I25" s="146"/>
      <c r="J25" s="146"/>
      <c r="K25" s="146"/>
      <c r="L25" s="79"/>
      <c r="M25" s="79"/>
      <c r="N25" s="79"/>
      <c r="O25" s="4"/>
    </row>
    <row r="26" ht="17.25" customHeight="1" spans="1:16" x14ac:dyDescent="0.25">
      <c r="A26" s="75" t="s">
        <v>1639</v>
      </c>
      <c r="B26" s="76">
        <f>SUM(C29:C30)</f>
      </c>
      <c r="C26" s="76">
        <f>SUM(D29:D30)</f>
      </c>
      <c r="D26" s="76">
        <f>SUM(E29:E30)</f>
      </c>
      <c r="E26" s="76">
        <f>SUM(F29:F30)</f>
      </c>
      <c r="F26" s="76">
        <f>SUM(G29:G30)</f>
      </c>
      <c r="G26" s="76">
        <f>SUM(H29:H30)</f>
      </c>
      <c r="H26" s="76">
        <f>SUM(I29:I30)</f>
      </c>
      <c r="I26" s="76">
        <f>SUM(J29:J30)</f>
      </c>
      <c r="J26" s="76">
        <f>SUM(K29:K30)</f>
      </c>
      <c r="K26" s="76">
        <f>SUM(L29:L30)</f>
      </c>
      <c r="L26" s="76">
        <f>SUM(M29:M30)</f>
      </c>
      <c r="M26" s="76">
        <f>SUM(N29:N30)</f>
      </c>
      <c r="N26" s="76">
        <f>SUM(O29:O30)</f>
      </c>
      <c r="O26" s="4"/>
    </row>
    <row r="27" ht="17.25" customHeight="1" spans="1:16" x14ac:dyDescent="0.25">
      <c r="A27" s="129">
        <v>44572</v>
      </c>
      <c r="B27" s="203">
        <v>-12</v>
      </c>
      <c r="C27" s="203">
        <v>-14</v>
      </c>
      <c r="D27" s="203">
        <v>-51</v>
      </c>
      <c r="E27" s="79"/>
      <c r="F27" s="79"/>
      <c r="G27" s="203">
        <v>-2</v>
      </c>
      <c r="H27" s="79"/>
      <c r="I27" s="203">
        <v>-33</v>
      </c>
      <c r="J27" s="79"/>
      <c r="K27" s="79"/>
      <c r="L27" s="203">
        <v>-2</v>
      </c>
      <c r="M27" s="203">
        <v>-1</v>
      </c>
      <c r="N27" s="79"/>
      <c r="O27" s="4"/>
    </row>
    <row r="28" ht="17.25" customHeight="1" spans="1:16" x14ac:dyDescent="0.25">
      <c r="A28" s="75" t="s">
        <v>1925</v>
      </c>
      <c r="B28" s="76">
        <f>SUM(C31:C32)</f>
      </c>
      <c r="C28" s="76">
        <f>SUM(D31:D32)</f>
      </c>
      <c r="D28" s="76">
        <f>SUM(E31:E32)</f>
      </c>
      <c r="E28" s="76">
        <f>SUM(F31:F32)</f>
      </c>
      <c r="F28" s="76">
        <f>SUM(G31:G32)</f>
      </c>
      <c r="G28" s="76">
        <f>SUM(H31:H32)</f>
      </c>
      <c r="H28" s="76">
        <f>SUM(I31:I32)</f>
      </c>
      <c r="I28" s="76">
        <f>SUM(J31:J32)</f>
      </c>
      <c r="J28" s="76">
        <f>SUM(K31:K32)</f>
      </c>
      <c r="K28" s="76">
        <f>SUM(L31:L32)</f>
      </c>
      <c r="L28" s="76">
        <f>SUM(M31:M32)</f>
      </c>
      <c r="M28" s="76">
        <f>SUM(N31:N32)</f>
      </c>
      <c r="N28" s="76">
        <f>SUM(O31:O32)</f>
      </c>
      <c r="O28" s="42" t="s">
        <v>2168</v>
      </c>
    </row>
    <row r="29" ht="17.25" customHeight="1" spans="1:16" x14ac:dyDescent="0.25">
      <c r="A29" s="26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4"/>
    </row>
    <row r="30" ht="17.25" customHeight="1" spans="1:16" x14ac:dyDescent="0.25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4"/>
    </row>
    <row r="31" ht="17.25" customHeight="1" spans="1:16" x14ac:dyDescent="0.25">
      <c r="A31" s="12"/>
      <c r="B31" s="28" t="s">
        <v>6</v>
      </c>
      <c r="C31" s="28" t="s">
        <v>8</v>
      </c>
      <c r="D31" s="28" t="s">
        <v>13</v>
      </c>
      <c r="E31" s="28" t="s">
        <v>14</v>
      </c>
      <c r="F31" s="28" t="s">
        <v>9</v>
      </c>
      <c r="G31" s="28" t="s">
        <v>188</v>
      </c>
      <c r="H31" s="28" t="s">
        <v>15</v>
      </c>
      <c r="I31" s="28" t="s">
        <v>12</v>
      </c>
      <c r="J31" s="28" t="s">
        <v>10</v>
      </c>
      <c r="K31" s="28" t="s">
        <v>146</v>
      </c>
      <c r="L31" s="28" t="s">
        <v>7</v>
      </c>
      <c r="M31" s="28" t="s">
        <v>4</v>
      </c>
      <c r="N31" s="28" t="s">
        <v>69</v>
      </c>
      <c r="O31" s="4"/>
    </row>
    <row r="32" spans="1:14" x14ac:dyDescent="0.25">
      <c r="A32" s="24" t="s">
        <v>0</v>
      </c>
      <c r="B32" s="2" t="s">
        <v>6</v>
      </c>
      <c r="C32" s="2" t="s">
        <v>8</v>
      </c>
      <c r="D32" s="2" t="s">
        <v>13</v>
      </c>
      <c r="E32" s="2" t="s">
        <v>14</v>
      </c>
      <c r="F32" s="2" t="s">
        <v>9</v>
      </c>
      <c r="G32" s="2" t="s">
        <v>188</v>
      </c>
      <c r="H32" s="2" t="s">
        <v>15</v>
      </c>
      <c r="I32" s="2" t="s">
        <v>12</v>
      </c>
      <c r="J32" s="2" t="s">
        <v>10</v>
      </c>
      <c r="K32" s="2" t="s">
        <v>146</v>
      </c>
      <c r="L32" s="2" t="s">
        <v>7</v>
      </c>
      <c r="M32" s="2" t="s">
        <v>4</v>
      </c>
      <c r="N32" s="2" t="s">
        <v>69</v>
      </c>
    </row>
    <row r="33" spans="1:15" x14ac:dyDescent="0.25">
      <c r="A33" s="24" t="s">
        <v>3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4">
        <v>0</v>
      </c>
    </row>
    <row r="34" spans="1:14" x14ac:dyDescent="0.25">
      <c r="A34" s="24"/>
      <c r="B34" s="2">
        <v>50</v>
      </c>
      <c r="C34" s="2">
        <v>50</v>
      </c>
      <c r="D34" s="2">
        <v>100</v>
      </c>
      <c r="E34" s="2">
        <v>20</v>
      </c>
      <c r="F34" s="2">
        <v>30</v>
      </c>
      <c r="G34" s="2">
        <v>10</v>
      </c>
      <c r="H34" s="2">
        <v>10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25">
      <c r="A35" s="24"/>
      <c r="B35" s="2">
        <v>0</v>
      </c>
      <c r="C35" s="2">
        <v>0</v>
      </c>
      <c r="D35" s="2">
        <v>250</v>
      </c>
      <c r="E35" s="2">
        <v>10</v>
      </c>
      <c r="F35" s="2">
        <v>70</v>
      </c>
      <c r="G35" s="2">
        <v>50</v>
      </c>
      <c r="H35" s="2">
        <v>40</v>
      </c>
      <c r="I35" s="2">
        <v>280</v>
      </c>
      <c r="J35" s="2">
        <v>40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5">
      <c r="A36" s="24"/>
      <c r="B36" s="2">
        <v>130</v>
      </c>
      <c r="C36" s="2">
        <v>130</v>
      </c>
      <c r="D36" s="2">
        <v>0</v>
      </c>
      <c r="E36" s="2">
        <v>20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</row>
    <row r="37" spans="1:14" x14ac:dyDescent="0.25">
      <c r="A37" s="24"/>
      <c r="B37" s="2">
        <v>10</v>
      </c>
      <c r="C37" s="2">
        <v>10</v>
      </c>
      <c r="D37" s="2">
        <v>0</v>
      </c>
      <c r="E37" s="2">
        <v>30</v>
      </c>
      <c r="F37" s="2">
        <v>20</v>
      </c>
      <c r="G37" s="2">
        <v>0</v>
      </c>
      <c r="H37" s="2">
        <v>0</v>
      </c>
      <c r="I37" s="2">
        <v>0</v>
      </c>
      <c r="J37" s="2">
        <v>0</v>
      </c>
      <c r="K37" s="2">
        <v>26</v>
      </c>
      <c r="L37" s="2">
        <v>0</v>
      </c>
      <c r="M37" s="2">
        <v>0</v>
      </c>
      <c r="N37" s="2">
        <v>0</v>
      </c>
    </row>
    <row r="38" spans="1:14" x14ac:dyDescent="0.25">
      <c r="A38" s="24"/>
      <c r="B38" s="2">
        <v>-70</v>
      </c>
      <c r="C38" s="2">
        <v>-66</v>
      </c>
      <c r="D38" s="2">
        <v>-126</v>
      </c>
      <c r="E38" s="2">
        <v>-14</v>
      </c>
      <c r="F38" s="2">
        <v>-56</v>
      </c>
      <c r="G38" s="2">
        <v>-10</v>
      </c>
      <c r="H38" s="2">
        <v>0</v>
      </c>
      <c r="I38" s="2">
        <v>-150</v>
      </c>
      <c r="J38" s="2">
        <v>-30</v>
      </c>
      <c r="K38" s="2">
        <v>-8</v>
      </c>
      <c r="L38" s="2">
        <v>0</v>
      </c>
      <c r="M38" s="2">
        <v>0</v>
      </c>
      <c r="N38" s="2">
        <v>0</v>
      </c>
    </row>
    <row r="39" spans="1:14" x14ac:dyDescent="0.25">
      <c r="A39" s="24"/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18</v>
      </c>
      <c r="M39" s="2">
        <v>18</v>
      </c>
      <c r="N39" s="2">
        <v>0</v>
      </c>
    </row>
    <row r="40" spans="1:14" x14ac:dyDescent="0.25">
      <c r="A40" s="24"/>
      <c r="B40" s="2">
        <v>0</v>
      </c>
      <c r="C40" s="2">
        <v>-288</v>
      </c>
      <c r="D40" s="2">
        <v>0</v>
      </c>
      <c r="E40" s="2">
        <v>0</v>
      </c>
      <c r="F40" s="2">
        <v>-106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-61</v>
      </c>
    </row>
    <row r="41" spans="1:14" x14ac:dyDescent="0.25">
      <c r="A41" s="24"/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-24</v>
      </c>
      <c r="I41" s="2">
        <v>0</v>
      </c>
      <c r="J41" s="2">
        <v>-32</v>
      </c>
      <c r="K41" s="2">
        <v>-30</v>
      </c>
      <c r="L41" s="2">
        <v>0</v>
      </c>
      <c r="M41" s="2">
        <v>0</v>
      </c>
      <c r="N41" s="2">
        <v>0</v>
      </c>
    </row>
    <row r="42" spans="1:14" x14ac:dyDescent="0.25">
      <c r="A42" s="24"/>
      <c r="B42" s="2">
        <v>0</v>
      </c>
      <c r="C42" s="2">
        <v>-22</v>
      </c>
      <c r="D42" s="2">
        <v>-241</v>
      </c>
      <c r="E42" s="2">
        <v>-112</v>
      </c>
      <c r="F42" s="2">
        <v>0</v>
      </c>
      <c r="G42" s="2">
        <v>-14</v>
      </c>
      <c r="H42" s="2">
        <v>0</v>
      </c>
      <c r="I42" s="2">
        <v>-286</v>
      </c>
      <c r="J42" s="2">
        <v>0</v>
      </c>
      <c r="K42" s="2">
        <v>0</v>
      </c>
      <c r="L42" s="2">
        <v>0</v>
      </c>
      <c r="M42" s="2">
        <v>0</v>
      </c>
      <c r="N42" s="2">
        <v>-111</v>
      </c>
    </row>
    <row r="43" spans="1:14" x14ac:dyDescent="0.25">
      <c r="A43" s="24"/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-3</v>
      </c>
      <c r="H43" s="2">
        <v>-25</v>
      </c>
      <c r="I43" s="2">
        <v>-47</v>
      </c>
      <c r="J43" s="2">
        <v>-7</v>
      </c>
      <c r="K43" s="2">
        <v>-10</v>
      </c>
      <c r="L43" s="2">
        <v>0</v>
      </c>
      <c r="M43" s="2">
        <v>0</v>
      </c>
      <c r="N43" s="2">
        <v>0</v>
      </c>
    </row>
    <row r="44" spans="1:14" x14ac:dyDescent="0.25">
      <c r="A44" s="24"/>
      <c r="B44" s="2">
        <v>-72</v>
      </c>
      <c r="C44" s="2">
        <v>-45</v>
      </c>
      <c r="D44" s="2">
        <v>-95</v>
      </c>
      <c r="E44" s="2">
        <v>-20</v>
      </c>
      <c r="F44" s="2">
        <v>-10</v>
      </c>
      <c r="G44" s="2">
        <v>-10</v>
      </c>
      <c r="H44" s="2">
        <v>0</v>
      </c>
      <c r="I44" s="2">
        <v>0</v>
      </c>
      <c r="J44" s="2">
        <v>-3</v>
      </c>
      <c r="K44" s="2">
        <v>0</v>
      </c>
      <c r="L44" s="2">
        <v>0</v>
      </c>
      <c r="M44" s="2">
        <v>0</v>
      </c>
      <c r="N44" s="2">
        <v>0</v>
      </c>
    </row>
    <row r="45" spans="1:14" x14ac:dyDescent="0.25">
      <c r="A45" s="24"/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50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5">
      <c r="A46" s="24"/>
      <c r="B46" s="2">
        <v>0</v>
      </c>
      <c r="C46" s="2">
        <v>0</v>
      </c>
      <c r="D46" s="2">
        <v>0</v>
      </c>
      <c r="E46" s="2">
        <v>-13</v>
      </c>
      <c r="F46" s="2">
        <v>0</v>
      </c>
      <c r="G46" s="2">
        <v>-12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5">
      <c r="A47" s="24"/>
      <c r="B47" s="2">
        <v>12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5">
      <c r="A48" s="24"/>
      <c r="B48" s="2">
        <v>-48</v>
      </c>
      <c r="C48" s="2">
        <v>-65</v>
      </c>
      <c r="D48" s="2">
        <v>-93</v>
      </c>
      <c r="E48" s="2">
        <v>-33</v>
      </c>
      <c r="F48" s="2">
        <v>-40</v>
      </c>
      <c r="G48" s="2">
        <v>-23</v>
      </c>
      <c r="H48" s="2">
        <v>-25</v>
      </c>
      <c r="I48" s="2">
        <v>-100</v>
      </c>
      <c r="J48" s="2">
        <v>0</v>
      </c>
      <c r="K48" s="2">
        <v>-8</v>
      </c>
      <c r="L48" s="2">
        <v>-16</v>
      </c>
      <c r="M48" s="2">
        <v>-17</v>
      </c>
      <c r="N48" s="2">
        <v>0</v>
      </c>
    </row>
    <row r="49" spans="1:14" x14ac:dyDescent="0.25">
      <c r="A49" s="24"/>
      <c r="B49" s="2">
        <v>-12</v>
      </c>
      <c r="C49" s="2">
        <v>-14</v>
      </c>
      <c r="D49" s="2">
        <v>-51</v>
      </c>
      <c r="E49" s="2">
        <v>0</v>
      </c>
      <c r="F49" s="2">
        <v>0</v>
      </c>
      <c r="G49" s="2">
        <v>-2</v>
      </c>
      <c r="H49" s="2">
        <v>0</v>
      </c>
      <c r="I49" s="2">
        <v>-33</v>
      </c>
      <c r="J49" s="2">
        <v>0</v>
      </c>
      <c r="K49" s="2">
        <v>0</v>
      </c>
      <c r="L49" s="2">
        <v>-2</v>
      </c>
      <c r="M49" s="2">
        <v>-1</v>
      </c>
      <c r="N49" s="2">
        <v>0</v>
      </c>
    </row>
    <row r="50" spans="1:14" x14ac:dyDescent="0.25">
      <c r="A50" s="24" t="s">
        <v>3</v>
      </c>
      <c r="B50" s="2">
        <v>0</v>
      </c>
      <c r="C50" s="2">
        <v>-310</v>
      </c>
      <c r="D50" s="2">
        <v>-256</v>
      </c>
      <c r="E50" s="2">
        <v>-112</v>
      </c>
      <c r="F50" s="2">
        <v>-92</v>
      </c>
      <c r="G50" s="2">
        <v>-14</v>
      </c>
      <c r="H50" s="2">
        <v>-24</v>
      </c>
      <c r="I50" s="2">
        <v>-286</v>
      </c>
      <c r="J50" s="2">
        <v>-32</v>
      </c>
      <c r="K50" s="2">
        <v>-30</v>
      </c>
      <c r="L50" s="2">
        <v>0</v>
      </c>
      <c r="M50" s="2">
        <v>0</v>
      </c>
      <c r="N50" s="2">
        <v>-172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17" customWidth="1"/>
    <col min="8" max="11" width="9.719285714285713" style="17" customWidth="1"/>
    <col min="12" max="12" width="8.576428571428572" style="17" customWidth="1"/>
    <col min="13" max="13" width="12.43357142857143" style="4" customWidth="1"/>
  </cols>
  <sheetData>
    <row r="6" ht="17.25" customHeight="1" spans="1:14" x14ac:dyDescent="0.25">
      <c r="A6" s="343" t="s">
        <v>2075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76">
        <f>SUM(J7:J10)</f>
      </c>
      <c r="J6" s="76">
        <f>SUM(K7:K10)</f>
      </c>
      <c r="K6" s="76">
        <f>SUM(L7:L10)</f>
      </c>
      <c r="L6" s="76">
        <f>SUM(M7:M10)</f>
      </c>
      <c r="M6" s="8" t="s">
        <v>2169</v>
      </c>
    </row>
    <row r="7" ht="17.25" customHeight="1" spans="1:14" x14ac:dyDescent="0.25">
      <c r="A7" s="348" t="s">
        <v>94</v>
      </c>
      <c r="B7" s="79"/>
      <c r="C7" s="78">
        <v>-288</v>
      </c>
      <c r="D7" s="78">
        <v>-61</v>
      </c>
      <c r="E7" s="146"/>
      <c r="F7" s="146"/>
      <c r="G7" s="146"/>
      <c r="H7" s="146"/>
      <c r="I7" s="78">
        <v>-106</v>
      </c>
      <c r="J7" s="79"/>
      <c r="K7" s="79"/>
      <c r="L7" s="146"/>
      <c r="M7" s="4"/>
    </row>
    <row r="8" ht="17.25" customHeight="1" spans="1:14" x14ac:dyDescent="0.25">
      <c r="A8" s="348" t="s">
        <v>1904</v>
      </c>
      <c r="B8" s="25"/>
      <c r="C8" s="25"/>
      <c r="D8" s="25"/>
      <c r="E8" s="18">
        <v>-32</v>
      </c>
      <c r="F8" s="25"/>
      <c r="G8" s="25"/>
      <c r="H8" s="25"/>
      <c r="I8" s="25"/>
      <c r="J8" s="18">
        <v>-24</v>
      </c>
      <c r="K8" s="18">
        <v>-30</v>
      </c>
      <c r="L8" s="6"/>
      <c r="M8" s="4"/>
    </row>
    <row r="9" ht="17.25" customHeight="1" spans="1:14" x14ac:dyDescent="0.25">
      <c r="A9" s="348" t="s">
        <v>1904</v>
      </c>
      <c r="B9" s="18">
        <v>-241</v>
      </c>
      <c r="C9" s="18">
        <v>-22</v>
      </c>
      <c r="D9" s="18">
        <v>-111</v>
      </c>
      <c r="E9" s="25"/>
      <c r="F9" s="18">
        <v>-112</v>
      </c>
      <c r="G9" s="18">
        <v>-14</v>
      </c>
      <c r="H9" s="18">
        <v>-286</v>
      </c>
      <c r="I9" s="25"/>
      <c r="J9" s="25"/>
      <c r="K9" s="25"/>
      <c r="L9" s="25"/>
      <c r="M9" s="4"/>
    </row>
    <row r="10" ht="17.25" customHeight="1" spans="1:14" x14ac:dyDescent="0.25">
      <c r="A10" s="45"/>
      <c r="B10" s="25"/>
      <c r="C10" s="25"/>
      <c r="D10" s="25"/>
      <c r="E10" s="6"/>
      <c r="F10" s="25"/>
      <c r="G10" s="25"/>
      <c r="H10" s="25"/>
      <c r="I10" s="25"/>
      <c r="J10" s="25"/>
      <c r="K10" s="25"/>
      <c r="L10" s="6"/>
      <c r="M10" s="4"/>
    </row>
    <row r="11" ht="17.25" customHeight="1" spans="1:14" x14ac:dyDescent="0.25">
      <c r="A11" s="7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4"/>
    </row>
    <row r="12" ht="17.25" customHeight="1" spans="1:14" x14ac:dyDescent="0.25">
      <c r="A12" s="36"/>
      <c r="B12" s="27">
        <f>SUM(C11:C16)</f>
      </c>
      <c r="C12" s="27">
        <f>SUM(D11:D16)</f>
      </c>
      <c r="D12" s="27">
        <f>SUM(E11:E16)</f>
      </c>
      <c r="E12" s="27">
        <f>SUM(F11:F16)</f>
      </c>
      <c r="F12" s="27">
        <f>SUM(G11:G16)</f>
      </c>
      <c r="G12" s="27">
        <f>SUM(H11:H16)</f>
      </c>
      <c r="H12" s="27">
        <f>SUM(I11:I16)</f>
      </c>
      <c r="I12" s="27">
        <f>SUM(J11:J16)</f>
      </c>
      <c r="J12" s="27">
        <f>SUM(K11:K16)</f>
      </c>
      <c r="K12" s="27">
        <f>SUM(L11:L16)</f>
      </c>
      <c r="L12" s="27">
        <f>SUM(M11:M16)</f>
      </c>
      <c r="M12" s="4"/>
    </row>
    <row r="13" spans="1:11" x14ac:dyDescent="0.25">
      <c r="A13" s="3" t="s">
        <v>0</v>
      </c>
      <c r="B13" s="17" t="s">
        <v>13</v>
      </c>
      <c r="C13" s="17" t="s">
        <v>8</v>
      </c>
      <c r="D13" s="17" t="s">
        <v>69</v>
      </c>
      <c r="E13" s="17" t="s">
        <v>10</v>
      </c>
      <c r="F13" s="17" t="s">
        <v>14</v>
      </c>
      <c r="G13" s="17" t="s">
        <v>188</v>
      </c>
      <c r="H13" s="17" t="s">
        <v>12</v>
      </c>
      <c r="I13" s="17" t="s">
        <v>9</v>
      </c>
      <c r="J13" s="17" t="s">
        <v>15</v>
      </c>
      <c r="K13" s="17" t="s">
        <v>146</v>
      </c>
    </row>
    <row r="14" spans="1:12" x14ac:dyDescent="0.25">
      <c r="A14" s="3" t="s">
        <v>3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</row>
    <row r="15" spans="1:11" x14ac:dyDescent="0.25">
      <c r="A15" s="3"/>
      <c r="B15" s="17">
        <v>100</v>
      </c>
      <c r="C15" s="17">
        <v>50</v>
      </c>
      <c r="D15" s="17">
        <v>50</v>
      </c>
      <c r="E15" s="17">
        <v>32</v>
      </c>
      <c r="F15" s="17">
        <v>32</v>
      </c>
      <c r="G15" s="17">
        <v>14</v>
      </c>
      <c r="H15" s="17">
        <v>100</v>
      </c>
      <c r="I15" s="17">
        <v>0</v>
      </c>
      <c r="J15" s="17">
        <v>0</v>
      </c>
      <c r="K15" s="17">
        <v>0</v>
      </c>
    </row>
    <row r="16" spans="1:11" x14ac:dyDescent="0.25">
      <c r="A16" s="3"/>
      <c r="B16" s="17">
        <v>156</v>
      </c>
      <c r="C16" s="17">
        <v>260</v>
      </c>
      <c r="D16" s="17">
        <v>122</v>
      </c>
      <c r="E16" s="17">
        <v>0</v>
      </c>
      <c r="F16" s="17">
        <v>80</v>
      </c>
      <c r="G16" s="17">
        <v>0</v>
      </c>
      <c r="H16" s="17">
        <v>86</v>
      </c>
      <c r="I16" s="17">
        <v>92</v>
      </c>
      <c r="J16" s="17">
        <v>24</v>
      </c>
      <c r="K16" s="17">
        <v>0</v>
      </c>
    </row>
    <row r="17" spans="1:11" x14ac:dyDescent="0.25">
      <c r="A17" s="3"/>
      <c r="B17" s="17">
        <v>0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30</v>
      </c>
    </row>
    <row r="18" spans="1:11" x14ac:dyDescent="0.25">
      <c r="A18" s="3"/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100</v>
      </c>
      <c r="I18" s="17">
        <v>0</v>
      </c>
      <c r="J18" s="17">
        <v>0</v>
      </c>
      <c r="K18" s="17">
        <v>0</v>
      </c>
    </row>
    <row r="19" spans="1:11" x14ac:dyDescent="0.25">
      <c r="A19" s="3"/>
      <c r="B19" s="17">
        <v>0</v>
      </c>
      <c r="C19" s="17">
        <v>-288</v>
      </c>
      <c r="D19" s="17">
        <v>-61</v>
      </c>
      <c r="E19" s="17">
        <v>0</v>
      </c>
      <c r="F19" s="17">
        <v>0</v>
      </c>
      <c r="G19" s="17">
        <v>0</v>
      </c>
      <c r="H19" s="17">
        <v>0</v>
      </c>
      <c r="I19" s="17">
        <v>-106</v>
      </c>
      <c r="J19" s="17">
        <v>0</v>
      </c>
      <c r="K19" s="17">
        <v>0</v>
      </c>
    </row>
    <row r="20" spans="1:11" x14ac:dyDescent="0.25">
      <c r="A20" s="3"/>
      <c r="B20" s="17">
        <v>0</v>
      </c>
      <c r="C20" s="17">
        <v>0</v>
      </c>
      <c r="D20" s="17">
        <v>0</v>
      </c>
      <c r="E20" s="17">
        <v>-32</v>
      </c>
      <c r="F20" s="17">
        <v>0</v>
      </c>
      <c r="G20" s="17">
        <v>0</v>
      </c>
      <c r="H20" s="17">
        <v>0</v>
      </c>
      <c r="I20" s="17">
        <v>0</v>
      </c>
      <c r="J20" s="17">
        <v>-24</v>
      </c>
      <c r="K20" s="17">
        <v>-30</v>
      </c>
    </row>
    <row r="21" spans="1:11" x14ac:dyDescent="0.25">
      <c r="A21" s="3"/>
      <c r="B21" s="17">
        <v>-241</v>
      </c>
      <c r="C21" s="17">
        <v>-22</v>
      </c>
      <c r="D21" s="17">
        <v>-111</v>
      </c>
      <c r="E21" s="17">
        <v>0</v>
      </c>
      <c r="F21" s="17">
        <v>-112</v>
      </c>
      <c r="G21" s="17">
        <v>-14</v>
      </c>
      <c r="H21" s="17">
        <v>-286</v>
      </c>
      <c r="I21" s="17">
        <v>0</v>
      </c>
      <c r="J21" s="17">
        <v>0</v>
      </c>
      <c r="K21" s="17">
        <v>0</v>
      </c>
    </row>
    <row r="22" spans="1:11" x14ac:dyDescent="0.25">
      <c r="A22" s="3" t="s">
        <v>3</v>
      </c>
      <c r="B22" s="17">
        <v>15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-14</v>
      </c>
      <c r="J22" s="17">
        <v>0</v>
      </c>
      <c r="K22" s="1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7" width="8.576428571428572" style="2" customWidth="1"/>
    <col min="18" max="18" width="9.576428571428572" style="24" customWidth="1"/>
    <col min="19" max="21" width="12.43357142857143" style="4" customWidth="1"/>
  </cols>
  <sheetData>
    <row r="6" ht="17.25" customHeight="1" spans="1:22" x14ac:dyDescent="0.25">
      <c r="A6" s="125">
        <v>44260</v>
      </c>
      <c r="B6" s="307"/>
      <c r="C6" s="307"/>
      <c r="D6" s="307"/>
      <c r="E6" s="162">
        <v>30</v>
      </c>
      <c r="F6" s="307"/>
      <c r="G6" s="307"/>
      <c r="H6" s="307"/>
      <c r="I6" s="307"/>
      <c r="J6" s="307"/>
      <c r="K6" s="307"/>
      <c r="L6" s="162">
        <v>20</v>
      </c>
      <c r="M6" s="307"/>
      <c r="N6" s="162">
        <v>20</v>
      </c>
      <c r="O6" s="162">
        <v>20</v>
      </c>
      <c r="P6" s="126"/>
      <c r="Q6" s="307"/>
      <c r="R6" s="12"/>
      <c r="S6" s="4"/>
      <c r="T6" s="4"/>
      <c r="U6" s="4"/>
    </row>
    <row r="7" ht="17.25" customHeight="1" spans="1:22" x14ac:dyDescent="0.25">
      <c r="A7" s="5">
        <v>44505</v>
      </c>
      <c r="B7" s="25"/>
      <c r="C7" s="25"/>
      <c r="D7" s="18">
        <v>160</v>
      </c>
      <c r="E7" s="18">
        <v>50</v>
      </c>
      <c r="F7" s="25"/>
      <c r="G7" s="25"/>
      <c r="H7" s="18">
        <v>50</v>
      </c>
      <c r="I7" s="25"/>
      <c r="J7" s="18">
        <v>100</v>
      </c>
      <c r="K7" s="25"/>
      <c r="L7" s="18">
        <v>20</v>
      </c>
      <c r="M7" s="25"/>
      <c r="N7" s="25"/>
      <c r="O7" s="18">
        <v>60</v>
      </c>
      <c r="P7" s="18">
        <v>100</v>
      </c>
      <c r="Q7" s="25"/>
      <c r="R7" s="247" t="s">
        <v>2170</v>
      </c>
      <c r="S7" s="4"/>
      <c r="T7" s="4"/>
      <c r="U7" s="4"/>
    </row>
    <row r="8" ht="17.25" customHeight="1" spans="1:22" x14ac:dyDescent="0.25">
      <c r="A8" s="75" t="s">
        <v>1979</v>
      </c>
      <c r="B8" s="76">
        <f>SUM(C10:C12)</f>
      </c>
      <c r="C8" s="76">
        <f>SUM(D10:D12)</f>
      </c>
      <c r="D8" s="76">
        <f>SUM(E10:E12)</f>
      </c>
      <c r="E8" s="76">
        <f>SUM(F10:F12)</f>
      </c>
      <c r="F8" s="76">
        <f>SUM(G10:G12)</f>
      </c>
      <c r="G8" s="76">
        <f>SUM(H10:H12)</f>
      </c>
      <c r="H8" s="76">
        <f>SUM(I10:I12)</f>
      </c>
      <c r="I8" s="76">
        <f>SUM(J10:J12)</f>
      </c>
      <c r="J8" s="76">
        <f>SUM(K10:K12)</f>
      </c>
      <c r="K8" s="76">
        <f>SUM(L10:L12)</f>
      </c>
      <c r="L8" s="76">
        <f>SUM(M10:M12)</f>
      </c>
      <c r="M8" s="76">
        <f>SUM(N10:N12)</f>
      </c>
      <c r="N8" s="76">
        <f>SUM(O10:O12)</f>
      </c>
      <c r="O8" s="76">
        <f>SUM(P10:P12)</f>
      </c>
      <c r="P8" s="76">
        <f>SUM(Q10:Q12)</f>
      </c>
      <c r="Q8" s="76">
        <f>SUM(R10:R12)</f>
      </c>
      <c r="R8" s="12"/>
      <c r="S8" s="4"/>
      <c r="T8" s="4"/>
      <c r="U8" s="4"/>
    </row>
    <row r="9" ht="17.25" customHeight="1" spans="1:22" x14ac:dyDescent="0.25">
      <c r="A9" s="569">
        <v>44202</v>
      </c>
      <c r="B9" s="672"/>
      <c r="C9" s="672"/>
      <c r="D9" s="430">
        <v>8</v>
      </c>
      <c r="E9" s="672"/>
      <c r="F9" s="672"/>
      <c r="G9" s="430">
        <v>2</v>
      </c>
      <c r="H9" s="430">
        <v>4</v>
      </c>
      <c r="I9" s="672"/>
      <c r="J9" s="430">
        <v>6</v>
      </c>
      <c r="K9" s="672"/>
      <c r="L9" s="430">
        <v>3</v>
      </c>
      <c r="M9" s="672"/>
      <c r="N9" s="430">
        <v>3</v>
      </c>
      <c r="O9" s="430">
        <v>6</v>
      </c>
      <c r="P9" s="430">
        <v>6</v>
      </c>
      <c r="Q9" s="672"/>
      <c r="R9" s="250" t="s">
        <v>1332</v>
      </c>
      <c r="S9" s="4"/>
      <c r="T9" s="4"/>
      <c r="U9" s="4"/>
    </row>
    <row r="10" ht="17.25" customHeight="1" spans="1:22" x14ac:dyDescent="0.25">
      <c r="A10" s="569" t="s">
        <v>2114</v>
      </c>
      <c r="B10" s="672"/>
      <c r="C10" s="672"/>
      <c r="D10" s="430">
        <v>30</v>
      </c>
      <c r="E10" s="672"/>
      <c r="F10" s="672"/>
      <c r="G10" s="672"/>
      <c r="H10" s="672"/>
      <c r="I10" s="672"/>
      <c r="J10" s="430">
        <v>14</v>
      </c>
      <c r="K10" s="672"/>
      <c r="L10" s="430">
        <v>7</v>
      </c>
      <c r="M10" s="672"/>
      <c r="N10" s="430">
        <v>4</v>
      </c>
      <c r="O10" s="430">
        <v>10</v>
      </c>
      <c r="P10" s="430">
        <v>14</v>
      </c>
      <c r="Q10" s="672"/>
      <c r="R10" s="250">
        <v>44413</v>
      </c>
      <c r="S10" s="4"/>
      <c r="T10" s="4"/>
      <c r="U10" s="4"/>
    </row>
    <row r="11" ht="17.25" customHeight="1" spans="1:22" x14ac:dyDescent="0.25">
      <c r="A11" s="23" t="s">
        <v>2048</v>
      </c>
      <c r="B11" s="18">
        <v>-7</v>
      </c>
      <c r="C11" s="25"/>
      <c r="D11" s="18">
        <v>-56</v>
      </c>
      <c r="E11" s="25"/>
      <c r="F11" s="25"/>
      <c r="G11" s="25"/>
      <c r="H11" s="18">
        <v>-30</v>
      </c>
      <c r="I11" s="25"/>
      <c r="J11" s="18">
        <v>-100</v>
      </c>
      <c r="K11" s="25"/>
      <c r="L11" s="18">
        <v>-14</v>
      </c>
      <c r="M11" s="18">
        <v>-6</v>
      </c>
      <c r="N11" s="18">
        <v>-13</v>
      </c>
      <c r="O11" s="18">
        <v>-40</v>
      </c>
      <c r="P11" s="18">
        <v>-21</v>
      </c>
      <c r="Q11" s="25"/>
      <c r="R11" s="12"/>
      <c r="S11" s="4"/>
      <c r="T11" s="4"/>
      <c r="U11" s="4"/>
    </row>
    <row r="12" ht="17.25" customHeight="1" spans="1:22" x14ac:dyDescent="0.25">
      <c r="A12" s="5" t="s">
        <v>610</v>
      </c>
      <c r="B12" s="18">
        <v>-24</v>
      </c>
      <c r="C12" s="25"/>
      <c r="D12" s="18">
        <v>-73</v>
      </c>
      <c r="E12" s="25"/>
      <c r="F12" s="25"/>
      <c r="G12" s="25"/>
      <c r="H12" s="18">
        <v>-83</v>
      </c>
      <c r="I12" s="18">
        <v>-30</v>
      </c>
      <c r="J12" s="25"/>
      <c r="K12" s="25"/>
      <c r="L12" s="18">
        <v>-33</v>
      </c>
      <c r="M12" s="18">
        <v>-6</v>
      </c>
      <c r="N12" s="18">
        <v>-11</v>
      </c>
      <c r="O12" s="25"/>
      <c r="P12" s="18">
        <v>-54</v>
      </c>
      <c r="Q12" s="25"/>
      <c r="R12" s="12"/>
      <c r="S12" s="4"/>
      <c r="T12" s="4"/>
      <c r="U12" s="4"/>
    </row>
    <row r="13" ht="17.25" customHeight="1" spans="1:22" x14ac:dyDescent="0.25">
      <c r="A13" s="5" t="s">
        <v>612</v>
      </c>
      <c r="B13" s="6"/>
      <c r="C13" s="18">
        <v>-14</v>
      </c>
      <c r="D13" s="6"/>
      <c r="E13" s="18">
        <v>-45</v>
      </c>
      <c r="F13" s="6"/>
      <c r="G13" s="6"/>
      <c r="H13" s="18">
        <v>-28</v>
      </c>
      <c r="I13" s="18">
        <v>-5</v>
      </c>
      <c r="J13" s="18">
        <v>-100</v>
      </c>
      <c r="K13" s="18">
        <v>-12</v>
      </c>
      <c r="L13" s="18">
        <v>-15</v>
      </c>
      <c r="M13" s="6"/>
      <c r="N13" s="6"/>
      <c r="O13" s="18">
        <v>-75</v>
      </c>
      <c r="P13" s="6"/>
      <c r="Q13" s="6"/>
      <c r="R13" s="12"/>
      <c r="S13" s="4"/>
      <c r="T13" s="4"/>
      <c r="U13" s="4"/>
    </row>
    <row r="14" ht="17.25" customHeight="1" spans="1:22" x14ac:dyDescent="0.25">
      <c r="A14" s="5" t="s">
        <v>2171</v>
      </c>
      <c r="B14" s="18">
        <v>-16</v>
      </c>
      <c r="C14" s="25"/>
      <c r="D14" s="25"/>
      <c r="E14" s="18">
        <v>-25</v>
      </c>
      <c r="F14" s="25"/>
      <c r="G14" s="25"/>
      <c r="H14" s="25"/>
      <c r="I14" s="25"/>
      <c r="J14" s="18">
        <v>-35</v>
      </c>
      <c r="K14" s="25"/>
      <c r="L14" s="25"/>
      <c r="M14" s="25"/>
      <c r="N14" s="25"/>
      <c r="O14" s="25"/>
      <c r="P14" s="25"/>
      <c r="Q14" s="25"/>
      <c r="R14" s="12"/>
      <c r="S14" s="4"/>
      <c r="T14" s="4"/>
      <c r="U14" s="4"/>
    </row>
    <row r="15" ht="17.25" customHeight="1" spans="1:22" x14ac:dyDescent="0.25">
      <c r="A15" s="75" t="s">
        <v>1983</v>
      </c>
      <c r="B15" s="76">
        <f>SUM(C13:C19)</f>
      </c>
      <c r="C15" s="76">
        <f>SUM(D13:D19)</f>
      </c>
      <c r="D15" s="76">
        <f>SUM(E13:E19)</f>
      </c>
      <c r="E15" s="76">
        <f>SUM(F13:F19)</f>
      </c>
      <c r="F15" s="76">
        <f>SUM(G13:G19)</f>
      </c>
      <c r="G15" s="76">
        <f>SUM(H13:H19)</f>
      </c>
      <c r="H15" s="76">
        <f>SUM(I13:I19)</f>
      </c>
      <c r="I15" s="76">
        <f>SUM(J13:J19)</f>
      </c>
      <c r="J15" s="76">
        <f>SUM(K13:K19)</f>
      </c>
      <c r="K15" s="76">
        <f>SUM(L13:L19)</f>
      </c>
      <c r="L15" s="76">
        <f>SUM(M13:M19)</f>
      </c>
      <c r="M15" s="76">
        <f>SUM(N13:N19)</f>
      </c>
      <c r="N15" s="76">
        <f>SUM(O13:O19)</f>
      </c>
      <c r="O15" s="76">
        <f>SUM(P13:P19)</f>
      </c>
      <c r="P15" s="76">
        <f>SUM(Q13:Q19)</f>
      </c>
      <c r="Q15" s="76">
        <f>SUM(R13:R19)</f>
      </c>
      <c r="R15" s="12"/>
      <c r="S15" s="4"/>
      <c r="T15" s="4"/>
      <c r="U15" s="4"/>
    </row>
    <row r="16" ht="17.25" customHeight="1" spans="1:22" x14ac:dyDescent="0.25">
      <c r="A16" s="5" t="s">
        <v>2172</v>
      </c>
      <c r="B16" s="18">
        <v>-24</v>
      </c>
      <c r="C16" s="18">
        <v>-2</v>
      </c>
      <c r="D16" s="25"/>
      <c r="E16" s="25"/>
      <c r="F16" s="25"/>
      <c r="G16" s="25"/>
      <c r="H16" s="25"/>
      <c r="I16" s="25"/>
      <c r="J16" s="18">
        <v>-36</v>
      </c>
      <c r="K16" s="25"/>
      <c r="L16" s="18">
        <v>-14</v>
      </c>
      <c r="M16" s="25"/>
      <c r="N16" s="18">
        <v>-62</v>
      </c>
      <c r="O16" s="18">
        <v>-10</v>
      </c>
      <c r="P16" s="18">
        <v>-10</v>
      </c>
      <c r="Q16" s="25"/>
      <c r="R16" s="12"/>
      <c r="S16" s="4"/>
      <c r="T16" s="4"/>
      <c r="U16" s="4"/>
    </row>
    <row r="17" ht="17.25" customHeight="1" spans="1:22" x14ac:dyDescent="0.25">
      <c r="A17" s="5" t="s">
        <v>2172</v>
      </c>
      <c r="B17" s="25"/>
      <c r="C17" s="25"/>
      <c r="D17" s="18">
        <v>-52</v>
      </c>
      <c r="E17" s="18">
        <v>-33</v>
      </c>
      <c r="F17" s="18">
        <v>-16</v>
      </c>
      <c r="G17" s="18">
        <v>-11</v>
      </c>
      <c r="H17" s="18">
        <v>-33</v>
      </c>
      <c r="I17" s="18">
        <v>-11</v>
      </c>
      <c r="J17" s="25"/>
      <c r="K17" s="25"/>
      <c r="L17" s="25"/>
      <c r="M17" s="18">
        <v>-10</v>
      </c>
      <c r="N17" s="25"/>
      <c r="O17" s="25"/>
      <c r="P17" s="25"/>
      <c r="Q17" s="18">
        <v>-12</v>
      </c>
      <c r="R17" s="12"/>
      <c r="S17" s="4"/>
      <c r="T17" s="4"/>
      <c r="U17" s="4"/>
    </row>
    <row r="18" ht="17.25" customHeight="1" spans="1:22" x14ac:dyDescent="0.25">
      <c r="A18" s="75" t="s">
        <v>1986</v>
      </c>
      <c r="B18" s="76">
        <f>SUM(C20:C22)</f>
      </c>
      <c r="C18" s="76">
        <f>SUM(D20:D22)</f>
      </c>
      <c r="D18" s="76">
        <f>SUM(E20:E22)</f>
      </c>
      <c r="E18" s="76">
        <f>SUM(F20:F22)</f>
      </c>
      <c r="F18" s="76">
        <f>SUM(G20:G22)</f>
      </c>
      <c r="G18" s="76">
        <f>SUM(H20:H22)</f>
      </c>
      <c r="H18" s="76">
        <f>SUM(I20:I22)</f>
      </c>
      <c r="I18" s="76">
        <f>SUM(J20:J22)</f>
      </c>
      <c r="J18" s="76">
        <f>SUM(K20:K22)</f>
      </c>
      <c r="K18" s="76">
        <f>SUM(L20:L22)</f>
      </c>
      <c r="L18" s="76">
        <f>SUM(M20:M22)</f>
      </c>
      <c r="M18" s="76">
        <f>SUM(N20:N22)</f>
      </c>
      <c r="N18" s="52">
        <f>SUM(O20:O22)</f>
      </c>
      <c r="O18" s="76">
        <f>SUM(P20:P22)</f>
      </c>
      <c r="P18" s="76">
        <f>SUM(Q20:Q22)</f>
      </c>
      <c r="Q18" s="52">
        <f>SUM(R20:R22)</f>
      </c>
      <c r="R18" s="12"/>
      <c r="S18" s="4"/>
      <c r="T18" s="4"/>
      <c r="U18" s="4"/>
    </row>
    <row r="19" ht="17.25" customHeight="1" spans="1:22" x14ac:dyDescent="0.25">
      <c r="A19" s="5">
        <v>44355</v>
      </c>
      <c r="B19" s="18">
        <v>36</v>
      </c>
      <c r="C19" s="25"/>
      <c r="D19" s="18">
        <v>45</v>
      </c>
      <c r="E19" s="18">
        <v>6</v>
      </c>
      <c r="F19" s="25"/>
      <c r="G19" s="18">
        <v>16</v>
      </c>
      <c r="H19" s="18">
        <v>50</v>
      </c>
      <c r="I19" s="25"/>
      <c r="J19" s="18">
        <v>30</v>
      </c>
      <c r="K19" s="25"/>
      <c r="L19" s="18">
        <v>11</v>
      </c>
      <c r="M19" s="25"/>
      <c r="N19" s="25"/>
      <c r="O19" s="18">
        <v>15</v>
      </c>
      <c r="P19" s="25"/>
      <c r="Q19" s="18">
        <v>15</v>
      </c>
      <c r="R19" s="12"/>
      <c r="S19" s="4"/>
      <c r="T19" s="4"/>
      <c r="U19" s="4"/>
    </row>
    <row r="20" ht="17.25" customHeight="1" spans="1:22" x14ac:dyDescent="0.25">
      <c r="A20" s="75" t="s">
        <v>1988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76">
        <f>SUM(H23:H24)</f>
      </c>
      <c r="H20" s="76">
        <f>SUM(I23:I24)</f>
      </c>
      <c r="I20" s="76">
        <f>SUM(J23:J24)</f>
      </c>
      <c r="J20" s="76">
        <f>SUM(K23:K24)</f>
      </c>
      <c r="K20" s="76">
        <f>SUM(L23:L24)</f>
      </c>
      <c r="L20" s="76">
        <f>SUM(M23:M24)</f>
      </c>
      <c r="M20" s="76">
        <f>SUM(N23:N24)</f>
      </c>
      <c r="N20" s="52">
        <f>SUM(O23:O24)</f>
      </c>
      <c r="O20" s="76">
        <f>SUM(P23:P24)</f>
      </c>
      <c r="P20" s="76">
        <f>SUM(Q23:Q24)</f>
      </c>
      <c r="Q20" s="76">
        <f>SUM(R23:R24)</f>
      </c>
      <c r="R20" s="12"/>
      <c r="S20" s="4"/>
      <c r="T20" s="4"/>
      <c r="U20" s="4"/>
    </row>
    <row r="21" ht="17.25" customHeight="1" spans="1:22" x14ac:dyDescent="0.25">
      <c r="A21" s="5" t="s">
        <v>2173</v>
      </c>
      <c r="B21" s="25"/>
      <c r="C21" s="25"/>
      <c r="D21" s="25"/>
      <c r="E21" s="25"/>
      <c r="F21" s="25"/>
      <c r="G21" s="25"/>
      <c r="H21" s="18">
        <v>-34</v>
      </c>
      <c r="I21" s="25"/>
      <c r="J21" s="25"/>
      <c r="K21" s="25"/>
      <c r="L21" s="25"/>
      <c r="M21" s="25"/>
      <c r="N21" s="25"/>
      <c r="O21" s="25"/>
      <c r="P21" s="25"/>
      <c r="Q21" s="25"/>
      <c r="R21" s="12"/>
      <c r="S21" s="4"/>
      <c r="T21" s="4"/>
      <c r="U21" s="4"/>
    </row>
    <row r="22" ht="17.25" customHeight="1" spans="1:22" x14ac:dyDescent="0.25">
      <c r="A22" s="5" t="s">
        <v>2173</v>
      </c>
      <c r="B22" s="18">
        <v>-38</v>
      </c>
      <c r="C22" s="25"/>
      <c r="D22" s="18">
        <v>-35</v>
      </c>
      <c r="E22" s="18">
        <v>-12</v>
      </c>
      <c r="F22" s="25"/>
      <c r="G22" s="18">
        <v>-32</v>
      </c>
      <c r="H22" s="25"/>
      <c r="I22" s="25"/>
      <c r="J22" s="25"/>
      <c r="K22" s="25"/>
      <c r="L22" s="25"/>
      <c r="M22" s="25"/>
      <c r="N22" s="18">
        <v>-24</v>
      </c>
      <c r="O22" s="18">
        <v>-50</v>
      </c>
      <c r="P22" s="18">
        <v>-29</v>
      </c>
      <c r="Q22" s="25"/>
      <c r="R22" s="12"/>
      <c r="S22" s="4"/>
      <c r="T22" s="4"/>
      <c r="U22" s="4"/>
    </row>
    <row r="23" ht="17.25" customHeight="1" spans="1:22" x14ac:dyDescent="0.25">
      <c r="A23" s="5" t="s">
        <v>25</v>
      </c>
      <c r="B23" s="25"/>
      <c r="C23" s="25"/>
      <c r="D23" s="18">
        <v>-62</v>
      </c>
      <c r="E23" s="25"/>
      <c r="F23" s="25"/>
      <c r="G23" s="25"/>
      <c r="H23" s="18">
        <v>-172</v>
      </c>
      <c r="I23" s="25"/>
      <c r="J23" s="18">
        <v>-72</v>
      </c>
      <c r="K23" s="18">
        <v>-2</v>
      </c>
      <c r="L23" s="18">
        <v>-28</v>
      </c>
      <c r="M23" s="18">
        <v>-4</v>
      </c>
      <c r="N23" s="18">
        <v>-4</v>
      </c>
      <c r="O23" s="25"/>
      <c r="P23" s="25"/>
      <c r="Q23" s="25"/>
      <c r="R23" s="12"/>
      <c r="S23" s="4"/>
      <c r="T23" s="4"/>
      <c r="U23" s="4"/>
    </row>
    <row r="24" ht="17.25" customHeight="1" spans="1:22" x14ac:dyDescent="0.25">
      <c r="A24" s="5" t="s">
        <v>25</v>
      </c>
      <c r="B24" s="25"/>
      <c r="C24" s="25"/>
      <c r="D24" s="25"/>
      <c r="E24" s="18">
        <v>-11</v>
      </c>
      <c r="F24" s="18">
        <v>-3</v>
      </c>
      <c r="G24" s="18">
        <v>-35</v>
      </c>
      <c r="H24" s="25"/>
      <c r="I24" s="25"/>
      <c r="J24" s="25"/>
      <c r="K24" s="25"/>
      <c r="L24" s="25"/>
      <c r="M24" s="25"/>
      <c r="N24" s="25"/>
      <c r="O24" s="25"/>
      <c r="P24" s="25"/>
      <c r="Q24" s="18">
        <v>-5</v>
      </c>
      <c r="R24" s="12"/>
      <c r="S24" s="4"/>
      <c r="T24" s="4"/>
      <c r="U24" s="4"/>
    </row>
    <row r="25" ht="17.25" customHeight="1" spans="1:22" x14ac:dyDescent="0.25">
      <c r="A25" s="75" t="s">
        <v>1989</v>
      </c>
      <c r="B25" s="76">
        <f>SUM(C25:C29)</f>
      </c>
      <c r="C25" s="76">
        <f>SUM(D25:D29)</f>
      </c>
      <c r="D25" s="76">
        <f>SUM(E25:E29)</f>
      </c>
      <c r="E25" s="76">
        <f>SUM(F25:F29)</f>
      </c>
      <c r="F25" s="76">
        <f>SUM(G25:G29)</f>
      </c>
      <c r="G25" s="52">
        <f>SUM(H25:H29)</f>
      </c>
      <c r="H25" s="52">
        <f>SUM(I25:I29)</f>
      </c>
      <c r="I25" s="76">
        <f>SUM(J25:J29)</f>
      </c>
      <c r="J25" s="76">
        <f>SUM(K25:K29)</f>
      </c>
      <c r="K25" s="76">
        <f>SUM(L25:L29)</f>
      </c>
      <c r="L25" s="76">
        <f>SUM(M25:M29)</f>
      </c>
      <c r="M25" s="76">
        <f>SUM(N25:N29)</f>
      </c>
      <c r="N25" s="52">
        <f>SUM(O25:O29)</f>
      </c>
      <c r="O25" s="52">
        <f>SUM(P25:P29)</f>
      </c>
      <c r="P25" s="76">
        <f>SUM(Q25:Q29)</f>
      </c>
      <c r="Q25" s="52">
        <f>SUM(R25:R29)</f>
      </c>
      <c r="R25" s="67" t="s">
        <v>2174</v>
      </c>
      <c r="S25" s="40"/>
      <c r="T25" s="40"/>
      <c r="U25" s="40"/>
    </row>
    <row r="26" ht="17.25" customHeight="1" spans="1:22" x14ac:dyDescent="0.25">
      <c r="A26" s="5"/>
      <c r="B26" s="25"/>
      <c r="C26" s="25"/>
      <c r="D26" s="25"/>
      <c r="E26" s="6"/>
      <c r="F26" s="6"/>
      <c r="G26" s="6"/>
      <c r="H26" s="25"/>
      <c r="I26" s="25"/>
      <c r="J26" s="25"/>
      <c r="K26" s="25"/>
      <c r="L26" s="25"/>
      <c r="M26" s="25"/>
      <c r="N26" s="25"/>
      <c r="O26" s="25"/>
      <c r="P26" s="25"/>
      <c r="Q26" s="6"/>
      <c r="R26" s="12"/>
      <c r="S26" s="4"/>
      <c r="T26" s="4"/>
      <c r="U26" s="4"/>
    </row>
    <row r="27" ht="17.25" customHeight="1" spans="1:22" x14ac:dyDescent="0.25">
      <c r="A27" s="141" t="s">
        <v>1993</v>
      </c>
      <c r="B27" s="159">
        <f>SUM(C30:C31)</f>
      </c>
      <c r="C27" s="167">
        <f>SUM(D30:D31)</f>
      </c>
      <c r="D27" s="159">
        <f>SUM(E30:E31)</f>
      </c>
      <c r="E27" s="167">
        <f>SUM(F30:F31)</f>
      </c>
      <c r="F27" s="159">
        <f>SUM(G30:G31)</f>
      </c>
      <c r="G27" s="52">
        <f>SUM(H30:H31)</f>
      </c>
      <c r="H27" s="52">
        <f>SUM(I30:I31)</f>
      </c>
      <c r="I27" s="159">
        <f>SUM(J30:J31)</f>
      </c>
      <c r="J27" s="159">
        <f>SUM(K30:K31)</f>
      </c>
      <c r="K27" s="159">
        <f>SUM(L30:L31)</f>
      </c>
      <c r="L27" s="159">
        <f>SUM(M30:M31)</f>
      </c>
      <c r="M27" s="159">
        <f>SUM(N30:N31)</f>
      </c>
      <c r="N27" s="52">
        <f>SUM(O30:O31)</f>
      </c>
      <c r="O27" s="52">
        <f>SUM(P30:P31)</f>
      </c>
      <c r="P27" s="159">
        <f>SUM(Q30:Q31)</f>
      </c>
      <c r="Q27" s="52">
        <f>SUM(R30:R31)</f>
      </c>
      <c r="R27" s="438" t="s">
        <v>2175</v>
      </c>
      <c r="S27" s="4"/>
      <c r="T27" s="4"/>
      <c r="U27" s="4"/>
    </row>
    <row r="28" ht="17.25" customHeight="1" spans="1:22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2"/>
      <c r="S28" s="4"/>
      <c r="T28" s="4"/>
      <c r="U28" s="4"/>
    </row>
    <row r="29" ht="17.25" customHeight="1" spans="1:22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12"/>
      <c r="S29" s="4"/>
      <c r="T29" s="4"/>
      <c r="U29" s="4"/>
    </row>
    <row r="30" ht="17.25" customHeight="1" spans="1:22" x14ac:dyDescent="0.25">
      <c r="A30" s="26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12"/>
      <c r="S30" s="4"/>
      <c r="T30" s="4"/>
      <c r="U30" s="4"/>
    </row>
    <row r="31" ht="17.25" customHeight="1" spans="1:22" x14ac:dyDescent="0.25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2"/>
      <c r="S31" s="4"/>
      <c r="T31" s="4"/>
      <c r="U31" s="4"/>
    </row>
    <row r="32" ht="17.25" customHeight="1" spans="1:22" x14ac:dyDescent="0.25">
      <c r="A32" s="12"/>
      <c r="B32" s="28" t="s">
        <v>69</v>
      </c>
      <c r="C32" s="28" t="s">
        <v>7</v>
      </c>
      <c r="D32" s="28" t="s">
        <v>13</v>
      </c>
      <c r="E32" s="28" t="s">
        <v>10</v>
      </c>
      <c r="F32" s="28" t="s">
        <v>146</v>
      </c>
      <c r="G32" s="28" t="s">
        <v>15</v>
      </c>
      <c r="H32" s="28" t="s">
        <v>12</v>
      </c>
      <c r="I32" s="28" t="s">
        <v>207</v>
      </c>
      <c r="J32" s="28" t="s">
        <v>8</v>
      </c>
      <c r="K32" s="28" t="s">
        <v>4</v>
      </c>
      <c r="L32" s="28" t="s">
        <v>14</v>
      </c>
      <c r="M32" s="28" t="s">
        <v>78</v>
      </c>
      <c r="N32" s="28" t="s">
        <v>188</v>
      </c>
      <c r="O32" s="28" t="s">
        <v>9</v>
      </c>
      <c r="P32" s="28" t="s">
        <v>6</v>
      </c>
      <c r="Q32" s="28" t="s">
        <v>186</v>
      </c>
      <c r="R32" s="12"/>
      <c r="S32" s="4"/>
      <c r="T32" s="4"/>
      <c r="U32" s="4"/>
    </row>
    <row r="33" spans="1:17" x14ac:dyDescent="0.25">
      <c r="A33" s="24" t="s">
        <v>0</v>
      </c>
      <c r="B33" s="2" t="s">
        <v>69</v>
      </c>
      <c r="C33" s="2" t="s">
        <v>7</v>
      </c>
      <c r="D33" s="2" t="s">
        <v>13</v>
      </c>
      <c r="E33" s="2" t="s">
        <v>10</v>
      </c>
      <c r="F33" s="2" t="s">
        <v>146</v>
      </c>
      <c r="G33" s="2" t="s">
        <v>15</v>
      </c>
      <c r="H33" s="2" t="s">
        <v>12</v>
      </c>
      <c r="I33" s="2" t="s">
        <v>207</v>
      </c>
      <c r="J33" s="2" t="s">
        <v>8</v>
      </c>
      <c r="K33" s="2" t="s">
        <v>4</v>
      </c>
      <c r="L33" s="2" t="s">
        <v>14</v>
      </c>
      <c r="M33" s="2" t="s">
        <v>78</v>
      </c>
      <c r="N33" s="2" t="s">
        <v>188</v>
      </c>
      <c r="O33" s="2" t="s">
        <v>9</v>
      </c>
      <c r="P33" s="2" t="s">
        <v>6</v>
      </c>
      <c r="Q33" s="2" t="s">
        <v>186</v>
      </c>
    </row>
    <row r="34" spans="1:18" x14ac:dyDescent="0.25">
      <c r="A34" s="24" t="s">
        <v>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4">
        <v>0</v>
      </c>
    </row>
    <row r="35" spans="1:17" x14ac:dyDescent="0.25">
      <c r="A35" s="24"/>
      <c r="B35" s="2">
        <v>50</v>
      </c>
      <c r="C35" s="2">
        <v>16</v>
      </c>
      <c r="D35" s="2">
        <v>100</v>
      </c>
      <c r="E35" s="2">
        <v>40</v>
      </c>
      <c r="F35" s="2">
        <v>20</v>
      </c>
      <c r="G35" s="2">
        <v>20</v>
      </c>
      <c r="H35" s="2">
        <v>200</v>
      </c>
      <c r="I35" s="2">
        <v>50</v>
      </c>
      <c r="J35" s="2">
        <v>130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</row>
    <row r="36" spans="1:17" x14ac:dyDescent="0.25">
      <c r="A36" s="24"/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28</v>
      </c>
      <c r="N36" s="2">
        <v>20</v>
      </c>
      <c r="O36" s="2">
        <v>60</v>
      </c>
      <c r="P36" s="2">
        <v>0</v>
      </c>
      <c r="Q36" s="2">
        <v>0</v>
      </c>
    </row>
    <row r="37" spans="1:17" x14ac:dyDescent="0.25">
      <c r="A37" s="24"/>
      <c r="B37" s="2">
        <v>30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80</v>
      </c>
      <c r="K37" s="2">
        <v>16</v>
      </c>
      <c r="L37" s="2">
        <v>50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</row>
    <row r="38" spans="1:17" x14ac:dyDescent="0.25">
      <c r="A38" s="24"/>
      <c r="B38" s="2">
        <v>0</v>
      </c>
      <c r="C38" s="2">
        <v>0</v>
      </c>
      <c r="D38" s="2">
        <v>0</v>
      </c>
      <c r="E38" s="2">
        <v>30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20</v>
      </c>
      <c r="M38" s="2">
        <v>0</v>
      </c>
      <c r="N38" s="2">
        <v>20</v>
      </c>
      <c r="O38" s="2">
        <v>20</v>
      </c>
      <c r="P38" s="2">
        <v>0</v>
      </c>
      <c r="Q38" s="2">
        <v>0</v>
      </c>
    </row>
    <row r="39" spans="1:17" x14ac:dyDescent="0.25">
      <c r="A39" s="24"/>
      <c r="B39" s="2">
        <v>0</v>
      </c>
      <c r="C39" s="2">
        <v>0</v>
      </c>
      <c r="D39" s="2">
        <v>160</v>
      </c>
      <c r="E39" s="2">
        <v>50</v>
      </c>
      <c r="F39" s="2">
        <v>0</v>
      </c>
      <c r="G39" s="2">
        <v>0</v>
      </c>
      <c r="H39" s="2">
        <v>50</v>
      </c>
      <c r="I39" s="2">
        <v>0</v>
      </c>
      <c r="J39" s="2">
        <v>100</v>
      </c>
      <c r="K39" s="2">
        <v>0</v>
      </c>
      <c r="L39" s="2">
        <v>20</v>
      </c>
      <c r="M39" s="2">
        <v>0</v>
      </c>
      <c r="N39" s="2">
        <v>0</v>
      </c>
      <c r="O39" s="2">
        <v>60</v>
      </c>
      <c r="P39" s="2">
        <v>100</v>
      </c>
      <c r="Q39" s="2">
        <v>0</v>
      </c>
    </row>
    <row r="40" spans="1:17" x14ac:dyDescent="0.25">
      <c r="A40" s="24"/>
      <c r="B40" s="2">
        <v>0</v>
      </c>
      <c r="C40" s="2">
        <v>0</v>
      </c>
      <c r="D40" s="2">
        <v>8</v>
      </c>
      <c r="E40" s="2">
        <v>0</v>
      </c>
      <c r="F40" s="2">
        <v>0</v>
      </c>
      <c r="G40" s="2">
        <v>2</v>
      </c>
      <c r="H40" s="2">
        <v>4</v>
      </c>
      <c r="I40" s="2">
        <v>0</v>
      </c>
      <c r="J40" s="2">
        <v>6</v>
      </c>
      <c r="K40" s="2">
        <v>0</v>
      </c>
      <c r="L40" s="2">
        <v>3</v>
      </c>
      <c r="M40" s="2">
        <v>0</v>
      </c>
      <c r="N40" s="2">
        <v>3</v>
      </c>
      <c r="O40" s="2">
        <v>6</v>
      </c>
      <c r="P40" s="2">
        <v>6</v>
      </c>
      <c r="Q40" s="2">
        <v>0</v>
      </c>
    </row>
    <row r="41" spans="1:17" x14ac:dyDescent="0.25">
      <c r="A41" s="24"/>
      <c r="B41" s="2">
        <v>0</v>
      </c>
      <c r="C41" s="2">
        <v>0</v>
      </c>
      <c r="D41" s="2">
        <v>30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14</v>
      </c>
      <c r="K41" s="2">
        <v>0</v>
      </c>
      <c r="L41" s="2">
        <v>7</v>
      </c>
      <c r="M41" s="2">
        <v>0</v>
      </c>
      <c r="N41" s="2">
        <v>4</v>
      </c>
      <c r="O41" s="2">
        <v>10</v>
      </c>
      <c r="P41" s="2">
        <v>14</v>
      </c>
      <c r="Q41" s="2">
        <v>0</v>
      </c>
    </row>
    <row r="42" spans="1:17" x14ac:dyDescent="0.25">
      <c r="A42" s="24"/>
      <c r="B42" s="2">
        <v>-7</v>
      </c>
      <c r="C42" s="2">
        <v>0</v>
      </c>
      <c r="D42" s="2">
        <v>-56</v>
      </c>
      <c r="E42" s="2">
        <v>0</v>
      </c>
      <c r="F42" s="2">
        <v>0</v>
      </c>
      <c r="G42" s="2">
        <v>0</v>
      </c>
      <c r="H42" s="2">
        <v>-30</v>
      </c>
      <c r="I42" s="2">
        <v>0</v>
      </c>
      <c r="J42" s="2">
        <v>-100</v>
      </c>
      <c r="K42" s="2">
        <v>0</v>
      </c>
      <c r="L42" s="2">
        <v>-14</v>
      </c>
      <c r="M42" s="2">
        <v>-6</v>
      </c>
      <c r="N42" s="2">
        <v>-13</v>
      </c>
      <c r="O42" s="2">
        <v>-40</v>
      </c>
      <c r="P42" s="2">
        <v>-21</v>
      </c>
      <c r="Q42" s="2">
        <v>0</v>
      </c>
    </row>
    <row r="43" spans="1:17" x14ac:dyDescent="0.25">
      <c r="A43" s="24"/>
      <c r="B43" s="2">
        <v>-24</v>
      </c>
      <c r="C43" s="2">
        <v>0</v>
      </c>
      <c r="D43" s="2">
        <v>-73</v>
      </c>
      <c r="E43" s="2">
        <v>0</v>
      </c>
      <c r="F43" s="2">
        <v>0</v>
      </c>
      <c r="G43" s="2">
        <v>0</v>
      </c>
      <c r="H43" s="2">
        <v>-83</v>
      </c>
      <c r="I43" s="2">
        <v>-30</v>
      </c>
      <c r="J43" s="2">
        <v>0</v>
      </c>
      <c r="K43" s="2">
        <v>0</v>
      </c>
      <c r="L43" s="2">
        <v>-33</v>
      </c>
      <c r="M43" s="2">
        <v>-6</v>
      </c>
      <c r="N43" s="2">
        <v>-11</v>
      </c>
      <c r="O43" s="2">
        <v>0</v>
      </c>
      <c r="P43" s="2">
        <v>-54</v>
      </c>
      <c r="Q43" s="2">
        <v>0</v>
      </c>
    </row>
    <row r="44" spans="1:17" x14ac:dyDescent="0.25">
      <c r="A44" s="24"/>
      <c r="B44" s="2">
        <v>0</v>
      </c>
      <c r="C44" s="2">
        <v>-14</v>
      </c>
      <c r="D44" s="2">
        <v>0</v>
      </c>
      <c r="E44" s="2">
        <v>-45</v>
      </c>
      <c r="F44" s="2">
        <v>0</v>
      </c>
      <c r="G44" s="2">
        <v>0</v>
      </c>
      <c r="H44" s="2">
        <v>-28</v>
      </c>
      <c r="I44" s="2">
        <v>-5</v>
      </c>
      <c r="J44" s="2">
        <v>-100</v>
      </c>
      <c r="K44" s="2">
        <v>-12</v>
      </c>
      <c r="L44" s="2">
        <v>-15</v>
      </c>
      <c r="M44" s="2">
        <v>0</v>
      </c>
      <c r="N44" s="2">
        <v>0</v>
      </c>
      <c r="O44" s="2">
        <v>-75</v>
      </c>
      <c r="P44" s="2">
        <v>0</v>
      </c>
      <c r="Q44" s="2">
        <v>0</v>
      </c>
    </row>
    <row r="45" spans="1:17" x14ac:dyDescent="0.25">
      <c r="A45" s="24"/>
      <c r="B45" s="2">
        <v>-16</v>
      </c>
      <c r="C45" s="2">
        <v>0</v>
      </c>
      <c r="D45" s="2">
        <v>0</v>
      </c>
      <c r="E45" s="2">
        <v>-25</v>
      </c>
      <c r="F45" s="2">
        <v>0</v>
      </c>
      <c r="G45" s="2">
        <v>0</v>
      </c>
      <c r="H45" s="2">
        <v>0</v>
      </c>
      <c r="I45" s="2">
        <v>0</v>
      </c>
      <c r="J45" s="2">
        <v>-35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</row>
    <row r="46" spans="1:17" x14ac:dyDescent="0.25">
      <c r="A46" s="24"/>
      <c r="B46" s="2">
        <v>-24</v>
      </c>
      <c r="C46" s="2">
        <v>-2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-36</v>
      </c>
      <c r="K46" s="2">
        <v>0</v>
      </c>
      <c r="L46" s="2">
        <v>-14</v>
      </c>
      <c r="M46" s="2">
        <v>0</v>
      </c>
      <c r="N46" s="2">
        <v>-62</v>
      </c>
      <c r="O46" s="2">
        <v>-10</v>
      </c>
      <c r="P46" s="2">
        <v>-10</v>
      </c>
      <c r="Q46" s="2">
        <v>0</v>
      </c>
    </row>
    <row r="47" spans="1:17" x14ac:dyDescent="0.25">
      <c r="A47" s="24"/>
      <c r="B47" s="2">
        <v>0</v>
      </c>
      <c r="C47" s="2">
        <v>0</v>
      </c>
      <c r="D47" s="2">
        <v>-52</v>
      </c>
      <c r="E47" s="2">
        <v>-33</v>
      </c>
      <c r="F47" s="2">
        <v>-16</v>
      </c>
      <c r="G47" s="2">
        <v>-11</v>
      </c>
      <c r="H47" s="2">
        <v>-33</v>
      </c>
      <c r="I47" s="2">
        <v>-11</v>
      </c>
      <c r="J47" s="2">
        <v>0</v>
      </c>
      <c r="K47" s="2">
        <v>0</v>
      </c>
      <c r="L47" s="2">
        <v>0</v>
      </c>
      <c r="M47" s="2">
        <v>-10</v>
      </c>
      <c r="N47" s="2">
        <v>0</v>
      </c>
      <c r="O47" s="2">
        <v>0</v>
      </c>
      <c r="P47" s="2">
        <v>0</v>
      </c>
      <c r="Q47" s="2">
        <v>-12</v>
      </c>
    </row>
    <row r="48" spans="1:17" x14ac:dyDescent="0.25">
      <c r="A48" s="24"/>
      <c r="B48" s="2">
        <v>36</v>
      </c>
      <c r="C48" s="2">
        <v>0</v>
      </c>
      <c r="D48" s="2">
        <v>45</v>
      </c>
      <c r="E48" s="2">
        <v>6</v>
      </c>
      <c r="F48" s="2">
        <v>0</v>
      </c>
      <c r="G48" s="2">
        <v>16</v>
      </c>
      <c r="H48" s="2">
        <v>50</v>
      </c>
      <c r="I48" s="2">
        <v>0</v>
      </c>
      <c r="J48" s="2">
        <v>30</v>
      </c>
      <c r="K48" s="2">
        <v>0</v>
      </c>
      <c r="L48" s="2">
        <v>11</v>
      </c>
      <c r="M48" s="2">
        <v>0</v>
      </c>
      <c r="N48" s="2">
        <v>0</v>
      </c>
      <c r="O48" s="2">
        <v>15</v>
      </c>
      <c r="P48" s="2">
        <v>0</v>
      </c>
      <c r="Q48" s="2">
        <v>15</v>
      </c>
    </row>
    <row r="49" spans="1:17" x14ac:dyDescent="0.25">
      <c r="A49" s="24"/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-34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</row>
    <row r="50" spans="1:17" x14ac:dyDescent="0.25">
      <c r="A50" s="24"/>
      <c r="B50" s="2">
        <v>-38</v>
      </c>
      <c r="C50" s="2">
        <v>0</v>
      </c>
      <c r="D50" s="2">
        <v>-35</v>
      </c>
      <c r="E50" s="2">
        <v>-12</v>
      </c>
      <c r="F50" s="2">
        <v>0</v>
      </c>
      <c r="G50" s="2">
        <v>-32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-24</v>
      </c>
      <c r="O50" s="2">
        <v>-50</v>
      </c>
      <c r="P50" s="2">
        <v>-29</v>
      </c>
      <c r="Q50" s="2">
        <v>0</v>
      </c>
    </row>
    <row r="51" spans="1:17" x14ac:dyDescent="0.25">
      <c r="A51" s="24"/>
      <c r="B51" s="2">
        <v>0</v>
      </c>
      <c r="C51" s="2">
        <v>0</v>
      </c>
      <c r="D51" s="2">
        <v>-62</v>
      </c>
      <c r="E51" s="2">
        <v>0</v>
      </c>
      <c r="F51" s="2">
        <v>0</v>
      </c>
      <c r="G51" s="2">
        <v>0</v>
      </c>
      <c r="H51" s="2">
        <v>-172</v>
      </c>
      <c r="I51" s="2">
        <v>0</v>
      </c>
      <c r="J51" s="2">
        <v>-72</v>
      </c>
      <c r="K51" s="2">
        <v>-2</v>
      </c>
      <c r="L51" s="2">
        <v>-28</v>
      </c>
      <c r="M51" s="2">
        <v>-4</v>
      </c>
      <c r="N51" s="2">
        <v>-4</v>
      </c>
      <c r="O51" s="2">
        <v>0</v>
      </c>
      <c r="P51" s="2">
        <v>0</v>
      </c>
      <c r="Q51" s="2">
        <v>0</v>
      </c>
    </row>
    <row r="52" spans="1:17" x14ac:dyDescent="0.25">
      <c r="A52" s="24"/>
      <c r="B52" s="2">
        <v>0</v>
      </c>
      <c r="C52" s="2">
        <v>0</v>
      </c>
      <c r="D52" s="2">
        <v>0</v>
      </c>
      <c r="E52" s="2">
        <v>-11</v>
      </c>
      <c r="F52" s="2">
        <v>-3</v>
      </c>
      <c r="G52" s="2">
        <v>-35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-5</v>
      </c>
    </row>
    <row r="53" spans="1:17" x14ac:dyDescent="0.25">
      <c r="A53" s="24" t="s">
        <v>3</v>
      </c>
      <c r="B53" s="2">
        <v>7</v>
      </c>
      <c r="C53" s="2">
        <v>0</v>
      </c>
      <c r="D53" s="2">
        <v>65</v>
      </c>
      <c r="E53" s="2">
        <v>0</v>
      </c>
      <c r="F53" s="2">
        <v>1</v>
      </c>
      <c r="G53" s="2">
        <v>-40</v>
      </c>
      <c r="H53" s="2">
        <v>-76</v>
      </c>
      <c r="I53" s="2">
        <v>4</v>
      </c>
      <c r="J53" s="2">
        <v>17</v>
      </c>
      <c r="K53" s="2">
        <v>2</v>
      </c>
      <c r="L53" s="2">
        <v>7</v>
      </c>
      <c r="M53" s="2">
        <v>2</v>
      </c>
      <c r="N53" s="2">
        <v>-67</v>
      </c>
      <c r="O53" s="2">
        <v>-4</v>
      </c>
      <c r="P53" s="2">
        <v>6</v>
      </c>
      <c r="Q53" s="2">
        <v>-2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6" ht="17.25" customHeight="1" spans="1:10" x14ac:dyDescent="0.25">
      <c r="A6" s="5"/>
      <c r="B6" s="25"/>
      <c r="C6" s="25"/>
      <c r="D6" s="25"/>
      <c r="E6" s="25"/>
      <c r="F6" s="6"/>
      <c r="G6" s="6"/>
      <c r="H6" s="36"/>
      <c r="I6" s="4"/>
    </row>
    <row r="7" ht="17.25" customHeight="1" spans="1:10" x14ac:dyDescent="0.25">
      <c r="A7" s="5"/>
      <c r="B7" s="6"/>
      <c r="C7" s="6"/>
      <c r="D7" s="6"/>
      <c r="E7" s="6"/>
      <c r="F7" s="6"/>
      <c r="G7" s="6"/>
      <c r="H7" s="7"/>
      <c r="I7" s="4"/>
    </row>
    <row r="8" ht="17.25" customHeight="1" spans="1:10" x14ac:dyDescent="0.25">
      <c r="A8" s="26"/>
      <c r="B8" s="25"/>
      <c r="C8" s="25"/>
      <c r="D8" s="25"/>
      <c r="E8" s="25"/>
      <c r="F8" s="6"/>
      <c r="G8" s="25"/>
      <c r="H8" s="36"/>
      <c r="I8" s="4"/>
    </row>
    <row r="9" spans="1:7" x14ac:dyDescent="0.25">
      <c r="A9" s="1" t="s">
        <v>0</v>
      </c>
      <c r="B9" s="2" t="s">
        <v>69</v>
      </c>
      <c r="C9" s="2" t="s">
        <v>8</v>
      </c>
      <c r="D9" s="2" t="s">
        <v>14</v>
      </c>
      <c r="E9" s="2" t="s">
        <v>9</v>
      </c>
      <c r="F9" s="2" t="s">
        <v>2176</v>
      </c>
      <c r="G9" s="2" t="s">
        <v>188</v>
      </c>
    </row>
    <row r="10" spans="1:8" x14ac:dyDescent="0.25">
      <c r="A10" s="1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3">
        <v>0</v>
      </c>
    </row>
    <row r="11" spans="1:7" x14ac:dyDescent="0.25">
      <c r="A11" s="1"/>
      <c r="B11" s="2">
        <v>84</v>
      </c>
      <c r="C11" s="2">
        <v>160</v>
      </c>
      <c r="D11" s="2">
        <v>20</v>
      </c>
      <c r="E11" s="2">
        <v>104</v>
      </c>
      <c r="F11" s="2">
        <v>104</v>
      </c>
      <c r="G11" s="2">
        <v>6</v>
      </c>
    </row>
    <row r="12" spans="1:7" x14ac:dyDescent="0.25">
      <c r="A12" s="1"/>
      <c r="B12" s="2">
        <v>72</v>
      </c>
      <c r="C12" s="2">
        <v>152</v>
      </c>
      <c r="D12" s="2">
        <v>72</v>
      </c>
      <c r="E12" s="2">
        <v>0</v>
      </c>
      <c r="F12" s="2">
        <v>0</v>
      </c>
      <c r="G12" s="2">
        <v>0</v>
      </c>
    </row>
    <row r="13" spans="1:7" x14ac:dyDescent="0.25">
      <c r="A13" s="1"/>
      <c r="B13" s="2">
        <v>0</v>
      </c>
      <c r="C13" s="2">
        <v>0</v>
      </c>
      <c r="D13" s="2">
        <v>58</v>
      </c>
      <c r="E13" s="2">
        <v>0</v>
      </c>
      <c r="F13" s="2">
        <v>0</v>
      </c>
      <c r="G13" s="2">
        <v>0</v>
      </c>
    </row>
    <row r="14" spans="1:7" x14ac:dyDescent="0.25">
      <c r="A14" s="1" t="s">
        <v>3</v>
      </c>
      <c r="B14" s="2">
        <v>156</v>
      </c>
      <c r="C14" s="2">
        <v>312</v>
      </c>
      <c r="D14" s="2">
        <v>150</v>
      </c>
      <c r="E14" s="2">
        <v>104</v>
      </c>
      <c r="F14" s="2">
        <v>104</v>
      </c>
      <c r="G14" s="2">
        <v>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6" ht="17.25" customHeight="1" spans="1:11" x14ac:dyDescent="0.25">
      <c r="A6" s="5"/>
      <c r="B6" s="25"/>
      <c r="C6" s="6"/>
      <c r="D6" s="25"/>
      <c r="E6" s="25"/>
      <c r="F6" s="25"/>
      <c r="G6" s="36"/>
      <c r="H6" s="4"/>
      <c r="I6" s="4"/>
      <c r="J6" s="4"/>
    </row>
    <row r="7" ht="17.25" customHeight="1" spans="1:11" x14ac:dyDescent="0.25">
      <c r="A7" s="5"/>
      <c r="B7" s="25"/>
      <c r="C7" s="25"/>
      <c r="D7" s="25"/>
      <c r="E7" s="25"/>
      <c r="F7" s="25"/>
      <c r="G7" s="36"/>
      <c r="H7" s="4"/>
      <c r="I7" s="4"/>
      <c r="J7" s="4"/>
    </row>
    <row r="8" ht="17.25" customHeight="1" spans="1:11" x14ac:dyDescent="0.25">
      <c r="A8" s="7"/>
      <c r="B8" s="6"/>
      <c r="C8" s="6"/>
      <c r="D8" s="6"/>
      <c r="E8" s="6"/>
      <c r="F8" s="6"/>
      <c r="G8" s="7"/>
      <c r="H8" s="4"/>
      <c r="I8" s="4"/>
      <c r="J8" s="4"/>
    </row>
    <row r="9" ht="17.25" customHeight="1" spans="1:11" x14ac:dyDescent="0.25">
      <c r="A9" s="36"/>
      <c r="B9" s="25"/>
      <c r="C9" s="25"/>
      <c r="D9" s="25"/>
      <c r="E9" s="25"/>
      <c r="F9" s="25"/>
      <c r="G9" s="36"/>
      <c r="H9" s="4"/>
      <c r="I9" s="4"/>
      <c r="J9" s="4"/>
    </row>
    <row r="10" spans="1:6" x14ac:dyDescent="0.25">
      <c r="A10" s="3" t="s">
        <v>0</v>
      </c>
      <c r="B10" s="2" t="s">
        <v>69</v>
      </c>
      <c r="C10" s="2" t="s">
        <v>8</v>
      </c>
      <c r="D10" s="2" t="s">
        <v>9</v>
      </c>
      <c r="E10" s="2" t="s">
        <v>10</v>
      </c>
      <c r="F10" s="2" t="s">
        <v>12</v>
      </c>
    </row>
    <row r="11" spans="1:7" x14ac:dyDescent="0.25">
      <c r="A11" s="3" t="s">
        <v>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3">
        <v>0</v>
      </c>
    </row>
    <row r="12" spans="1:6" x14ac:dyDescent="0.25">
      <c r="A12" s="3"/>
      <c r="B12" s="2">
        <v>30</v>
      </c>
      <c r="C12" s="2">
        <v>60</v>
      </c>
      <c r="D12" s="2">
        <v>60</v>
      </c>
      <c r="E12" s="2">
        <v>14</v>
      </c>
      <c r="F12" s="2">
        <v>50</v>
      </c>
    </row>
    <row r="13" spans="1:6" x14ac:dyDescent="0.25">
      <c r="A13" s="3"/>
      <c r="B13" s="2">
        <v>-30</v>
      </c>
      <c r="C13" s="2">
        <v>-59</v>
      </c>
      <c r="D13" s="2">
        <v>-60</v>
      </c>
      <c r="E13" s="2">
        <v>-14</v>
      </c>
      <c r="F13" s="2">
        <v>-50</v>
      </c>
    </row>
    <row r="14" spans="1:6" x14ac:dyDescent="0.25">
      <c r="A14" s="3" t="s">
        <v>3</v>
      </c>
      <c r="B14" s="2">
        <v>0</v>
      </c>
      <c r="C14" s="2">
        <v>1</v>
      </c>
      <c r="D14" s="2">
        <v>0</v>
      </c>
      <c r="E14" s="2">
        <v>0</v>
      </c>
      <c r="F14" s="2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T5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11" customWidth="1"/>
    <col min="16" max="16" width="13.147857142857141" style="11" customWidth="1"/>
    <col min="17" max="17" width="8.147857142857141" style="11" customWidth="1"/>
    <col min="18" max="18" width="11.290714285714287" style="24" customWidth="1"/>
    <col min="19" max="19" width="12.43357142857143" style="4" customWidth="1"/>
  </cols>
  <sheetData>
    <row r="6" ht="17.25" customHeight="1" spans="1:20" x14ac:dyDescent="0.25">
      <c r="A6" s="5">
        <v>44144</v>
      </c>
      <c r="B6" s="146"/>
      <c r="C6" s="146"/>
      <c r="D6" s="78">
        <v>30</v>
      </c>
      <c r="E6" s="146"/>
      <c r="F6" s="146"/>
      <c r="G6" s="146"/>
      <c r="H6" s="78">
        <v>10</v>
      </c>
      <c r="I6" s="78">
        <v>60</v>
      </c>
      <c r="J6" s="146"/>
      <c r="K6" s="146"/>
      <c r="L6" s="146"/>
      <c r="M6" s="146"/>
      <c r="N6" s="146"/>
      <c r="O6" s="146"/>
      <c r="P6" s="146"/>
      <c r="Q6" s="146"/>
      <c r="R6" s="12"/>
      <c r="S6" s="4"/>
    </row>
    <row r="7" ht="17.25" customHeight="1" spans="1:20" x14ac:dyDescent="0.25">
      <c r="A7" s="5">
        <v>44144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18">
        <v>100</v>
      </c>
      <c r="Q7" s="6"/>
      <c r="R7" s="12"/>
      <c r="S7" s="4"/>
    </row>
    <row r="8" ht="17.25" customHeight="1" spans="1:20" x14ac:dyDescent="0.25">
      <c r="A8" s="75" t="s">
        <v>2144</v>
      </c>
      <c r="B8" s="76">
        <f>SUM(C8:C12)</f>
      </c>
      <c r="C8" s="76">
        <f>SUM(D8:D12)</f>
      </c>
      <c r="D8" s="76">
        <f>SUM(E8:E12)</f>
      </c>
      <c r="E8" s="76">
        <f>SUM(F8:F12)</f>
      </c>
      <c r="F8" s="76">
        <f>SUM(G8:G12)</f>
      </c>
      <c r="G8" s="76">
        <f>SUM(H8:H12)</f>
      </c>
      <c r="H8" s="76">
        <f>SUM(I8:I12)</f>
      </c>
      <c r="I8" s="76">
        <f>SUM(J8:J12)</f>
      </c>
      <c r="J8" s="76">
        <f>SUM(K8:K12)</f>
      </c>
      <c r="K8" s="76">
        <f>SUM(L8:L12)</f>
      </c>
      <c r="L8" s="76">
        <f>SUM(M8:M12)</f>
      </c>
      <c r="M8" s="76">
        <f>SUM(N8:N12)</f>
      </c>
      <c r="N8" s="76">
        <f>SUM(O8:O12)</f>
      </c>
      <c r="O8" s="76">
        <f>SUM(P8:P12)</f>
      </c>
      <c r="P8" s="76">
        <f>SUM(Q8:Q12)</f>
      </c>
      <c r="Q8" s="76">
        <f>SUM(R8:R12)</f>
      </c>
      <c r="R8" s="12"/>
      <c r="S8" s="4"/>
    </row>
    <row r="9" ht="17.25" customHeight="1" spans="1:20" x14ac:dyDescent="0.25">
      <c r="A9" s="5">
        <v>44022</v>
      </c>
      <c r="B9" s="18">
        <v>-19</v>
      </c>
      <c r="C9" s="18">
        <v>-19</v>
      </c>
      <c r="D9" s="18">
        <v>-35</v>
      </c>
      <c r="E9" s="18">
        <v>-35</v>
      </c>
      <c r="F9" s="18">
        <v>-50</v>
      </c>
      <c r="G9" s="6"/>
      <c r="H9" s="6"/>
      <c r="I9" s="6"/>
      <c r="J9" s="6"/>
      <c r="K9" s="18">
        <v>-29</v>
      </c>
      <c r="L9" s="18">
        <v>-100</v>
      </c>
      <c r="M9" s="6"/>
      <c r="N9" s="6"/>
      <c r="O9" s="6"/>
      <c r="P9" s="18">
        <v>-100</v>
      </c>
      <c r="Q9" s="6"/>
      <c r="R9" s="12"/>
      <c r="S9" s="4"/>
    </row>
    <row r="10" ht="17.25" customHeight="1" spans="1:20" x14ac:dyDescent="0.25">
      <c r="A10" s="75" t="s">
        <v>2031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76">
        <f>SUM(L13:L14)</f>
      </c>
      <c r="L10" s="76">
        <f>SUM(M13:M14)</f>
      </c>
      <c r="M10" s="76">
        <f>SUM(N13:N14)</f>
      </c>
      <c r="N10" s="76">
        <f>SUM(O13:O14)</f>
      </c>
      <c r="O10" s="76">
        <f>SUM(P13:P14)</f>
      </c>
      <c r="P10" s="76">
        <f>SUM(Q13:Q14)</f>
      </c>
      <c r="Q10" s="76">
        <f>SUM(R13:R14)</f>
      </c>
      <c r="R10" s="12"/>
      <c r="S10" s="4"/>
    </row>
    <row r="11" ht="17.25" customHeight="1" spans="1:20" x14ac:dyDescent="0.25">
      <c r="A11" s="5">
        <v>43932</v>
      </c>
      <c r="B11" s="18">
        <v>-43</v>
      </c>
      <c r="C11" s="18">
        <v>-24</v>
      </c>
      <c r="D11" s="6"/>
      <c r="E11" s="18">
        <v>-1</v>
      </c>
      <c r="F11" s="6"/>
      <c r="G11" s="6"/>
      <c r="H11" s="18">
        <v>-8</v>
      </c>
      <c r="I11" s="18">
        <v>-91</v>
      </c>
      <c r="J11" s="18">
        <v>-52</v>
      </c>
      <c r="K11" s="6"/>
      <c r="L11" s="18">
        <v>-20</v>
      </c>
      <c r="M11" s="6"/>
      <c r="N11" s="6"/>
      <c r="O11" s="6"/>
      <c r="P11" s="6"/>
      <c r="Q11" s="6"/>
      <c r="R11" s="12"/>
      <c r="S11" s="4"/>
    </row>
    <row r="12" ht="17.25" customHeight="1" spans="1:20" x14ac:dyDescent="0.25">
      <c r="A12" s="5">
        <v>44085</v>
      </c>
      <c r="B12" s="18">
        <v>-10</v>
      </c>
      <c r="C12" s="6"/>
      <c r="D12" s="18">
        <v>-50</v>
      </c>
      <c r="E12" s="6"/>
      <c r="F12" s="18">
        <v>-50</v>
      </c>
      <c r="G12" s="18">
        <v>-48</v>
      </c>
      <c r="H12" s="6"/>
      <c r="I12" s="18">
        <v>-16</v>
      </c>
      <c r="J12" s="6"/>
      <c r="K12" s="6"/>
      <c r="L12" s="6"/>
      <c r="M12" s="6"/>
      <c r="N12" s="6"/>
      <c r="O12" s="6"/>
      <c r="P12" s="6"/>
      <c r="Q12" s="6"/>
      <c r="R12" s="12"/>
      <c r="S12" s="4"/>
    </row>
    <row r="13" ht="17.25" customHeight="1" spans="1:20" x14ac:dyDescent="0.25">
      <c r="A13" s="75" t="s">
        <v>2032</v>
      </c>
      <c r="B13" s="76">
        <f>SUM(C15:C17)</f>
      </c>
      <c r="C13" s="76">
        <f>SUM(D15:D17)</f>
      </c>
      <c r="D13" s="76">
        <f>SUM(E15:E17)</f>
      </c>
      <c r="E13" s="76">
        <f>SUM(F15:F17)</f>
      </c>
      <c r="F13" s="76">
        <f>SUM(G15:G17)</f>
      </c>
      <c r="G13" s="76">
        <f>SUM(H15:H17)</f>
      </c>
      <c r="H13" s="76">
        <f>SUM(I15:I17)</f>
      </c>
      <c r="I13" s="52">
        <f>SUM(J15:J17)</f>
      </c>
      <c r="J13" s="76">
        <f>SUM(K15:K17)</f>
      </c>
      <c r="K13" s="76">
        <f>SUM(L15:L17)</f>
      </c>
      <c r="L13" s="76">
        <f>SUM(M15:M17)</f>
      </c>
      <c r="M13" s="76">
        <f>SUM(N15:N17)</f>
      </c>
      <c r="N13" s="76">
        <f>SUM(O15:O17)</f>
      </c>
      <c r="O13" s="76">
        <f>SUM(P15:P17)</f>
      </c>
      <c r="P13" s="76">
        <f>SUM(Q15:Q17)</f>
      </c>
      <c r="Q13" s="76">
        <f>SUM(R15:R17)</f>
      </c>
      <c r="R13" s="12"/>
      <c r="S13" s="4"/>
    </row>
    <row r="14" ht="17.25" customHeight="1" spans="1:20" x14ac:dyDescent="0.25">
      <c r="A14" s="5">
        <v>43873</v>
      </c>
      <c r="B14" s="6"/>
      <c r="C14" s="18">
        <v>-10</v>
      </c>
      <c r="D14" s="6"/>
      <c r="E14" s="18">
        <v>-43</v>
      </c>
      <c r="F14" s="18">
        <v>-79</v>
      </c>
      <c r="G14" s="6"/>
      <c r="H14" s="18">
        <v>-5</v>
      </c>
      <c r="I14" s="6"/>
      <c r="J14" s="6"/>
      <c r="K14" s="6"/>
      <c r="L14" s="6"/>
      <c r="M14" s="18">
        <v>-39</v>
      </c>
      <c r="N14" s="18">
        <v>-25</v>
      </c>
      <c r="O14" s="6"/>
      <c r="P14" s="6"/>
      <c r="Q14" s="6"/>
      <c r="R14" s="12"/>
      <c r="S14" s="4"/>
    </row>
    <row r="15" ht="17.25" customHeight="1" spans="1:20" x14ac:dyDescent="0.25">
      <c r="A15" s="5">
        <v>44055</v>
      </c>
      <c r="B15" s="25"/>
      <c r="C15" s="25"/>
      <c r="D15" s="18">
        <v>-2</v>
      </c>
      <c r="E15" s="18">
        <v>-3</v>
      </c>
      <c r="F15" s="18">
        <v>-51</v>
      </c>
      <c r="G15" s="6"/>
      <c r="H15" s="18">
        <v>-1</v>
      </c>
      <c r="I15" s="6"/>
      <c r="J15" s="18">
        <v>-83</v>
      </c>
      <c r="K15" s="18">
        <v>-91</v>
      </c>
      <c r="L15" s="6"/>
      <c r="M15" s="6"/>
      <c r="N15" s="6"/>
      <c r="O15" s="18">
        <v>-40</v>
      </c>
      <c r="P15" s="6"/>
      <c r="Q15" s="18">
        <v>-36</v>
      </c>
      <c r="R15" s="12"/>
      <c r="S15" s="4"/>
    </row>
    <row r="16" ht="17.25" customHeight="1" spans="1:20" x14ac:dyDescent="0.25">
      <c r="A16" s="5" t="s">
        <v>1740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18">
        <v>-6</v>
      </c>
      <c r="N16" s="18">
        <v>-6</v>
      </c>
      <c r="O16" s="6"/>
      <c r="P16" s="6"/>
      <c r="Q16" s="6"/>
      <c r="R16" s="12"/>
      <c r="S16" s="4"/>
    </row>
    <row r="17" ht="17.25" customHeight="1" spans="1:20" x14ac:dyDescent="0.25">
      <c r="A17" s="75" t="s">
        <v>2037</v>
      </c>
      <c r="B17" s="76">
        <f>SUM(C18:C21)</f>
      </c>
      <c r="C17" s="76">
        <f>SUM(D18:D21)</f>
      </c>
      <c r="D17" s="76">
        <f>SUM(E18:E21)</f>
      </c>
      <c r="E17" s="76">
        <f>SUM(F18:F21)</f>
      </c>
      <c r="F17" s="76">
        <f>SUM(G18:G21)</f>
      </c>
      <c r="G17" s="76">
        <f>SUM(H18:H21)</f>
      </c>
      <c r="H17" s="76">
        <f>SUM(I18:I21)</f>
      </c>
      <c r="I17" s="52">
        <f>SUM(J18:J21)</f>
      </c>
      <c r="J17" s="76">
        <f>SUM(K18:K21)</f>
      </c>
      <c r="K17" s="76">
        <f>SUM(L18:L21)</f>
      </c>
      <c r="L17" s="76">
        <f>SUM(M18:M21)</f>
      </c>
      <c r="M17" s="76">
        <f>SUM(N18:N21)</f>
      </c>
      <c r="N17" s="76">
        <f>SUM(O18:O21)</f>
      </c>
      <c r="O17" s="76">
        <f>SUM(P18:P21)</f>
      </c>
      <c r="P17" s="76">
        <f>SUM(Q18:Q21)</f>
      </c>
      <c r="Q17" s="52">
        <f>SUM(R18:R21)</f>
      </c>
      <c r="R17" s="12"/>
      <c r="S17" s="4"/>
    </row>
    <row r="18" ht="17.25" customHeight="1" spans="1:20" x14ac:dyDescent="0.25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12"/>
      <c r="S18" s="4"/>
    </row>
    <row r="19" ht="17.25" customHeight="1" spans="1:20" x14ac:dyDescent="0.25">
      <c r="A19" s="75" t="s">
        <v>2040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52">
        <f>SUM(J22:J23)</f>
      </c>
      <c r="J19" s="76">
        <f>SUM(K22:K23)</f>
      </c>
      <c r="K19" s="76">
        <f>SUM(L22:L23)</f>
      </c>
      <c r="L19" s="76">
        <f>SUM(M22:M23)</f>
      </c>
      <c r="M19" s="76">
        <f>SUM(N22:N23)</f>
      </c>
      <c r="N19" s="76">
        <f>SUM(O22:O23)</f>
      </c>
      <c r="O19" s="76">
        <f>SUM(P22:P23)</f>
      </c>
      <c r="P19" s="76">
        <f>SUM(Q22:Q23)</f>
      </c>
      <c r="Q19" s="52">
        <f>SUM(R22:R23)</f>
      </c>
      <c r="R19" s="12"/>
      <c r="S19" s="4"/>
    </row>
    <row r="20" ht="17.25" customHeight="1" spans="1:20" x14ac:dyDescent="0.25">
      <c r="A20" s="522">
        <v>44198</v>
      </c>
      <c r="B20" s="505"/>
      <c r="C20" s="505"/>
      <c r="D20" s="505"/>
      <c r="E20" s="505"/>
      <c r="F20" s="506">
        <v>50</v>
      </c>
      <c r="G20" s="505"/>
      <c r="H20" s="505"/>
      <c r="I20" s="505"/>
      <c r="J20" s="505"/>
      <c r="K20" s="505"/>
      <c r="L20" s="505"/>
      <c r="M20" s="505"/>
      <c r="N20" s="505"/>
      <c r="O20" s="505"/>
      <c r="P20" s="505"/>
      <c r="Q20" s="505"/>
      <c r="R20" s="639" t="s">
        <v>2177</v>
      </c>
      <c r="S20" s="4"/>
    </row>
    <row r="21" ht="17.25" customHeight="1" spans="1:20" x14ac:dyDescent="0.25">
      <c r="A21" s="5">
        <v>44288</v>
      </c>
      <c r="B21" s="18">
        <v>-18</v>
      </c>
      <c r="C21" s="18">
        <v>-15</v>
      </c>
      <c r="D21" s="18">
        <v>-3</v>
      </c>
      <c r="E21" s="18">
        <v>-7</v>
      </c>
      <c r="F21" s="6"/>
      <c r="G21" s="6"/>
      <c r="H21" s="18">
        <v>-11</v>
      </c>
      <c r="I21" s="6"/>
      <c r="J21" s="18">
        <v>-5</v>
      </c>
      <c r="K21" s="6"/>
      <c r="L21" s="6"/>
      <c r="M21" s="6"/>
      <c r="N21" s="18">
        <v>-19</v>
      </c>
      <c r="O21" s="18">
        <v>-10</v>
      </c>
      <c r="P21" s="6"/>
      <c r="Q21" s="6"/>
      <c r="R21" s="12"/>
      <c r="S21" s="4"/>
    </row>
    <row r="22" ht="17.25" customHeight="1" spans="1:20" x14ac:dyDescent="0.25">
      <c r="A22" s="5">
        <v>44288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18">
        <v>-5</v>
      </c>
      <c r="N22" s="6"/>
      <c r="O22" s="6"/>
      <c r="P22" s="6"/>
      <c r="Q22" s="6"/>
      <c r="R22" s="12"/>
      <c r="S22" s="4"/>
    </row>
    <row r="23" ht="17.25" customHeight="1" spans="1:20" x14ac:dyDescent="0.25">
      <c r="A23" s="75" t="s">
        <v>2042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52">
        <f>SUM(J24:J27)</f>
      </c>
      <c r="J23" s="76">
        <f>SUM(K24:K27)</f>
      </c>
      <c r="K23" s="76">
        <f>SUM(L24:L27)</f>
      </c>
      <c r="L23" s="76">
        <f>SUM(M24:M27)</f>
      </c>
      <c r="M23" s="76">
        <f>SUM(N24:N27)</f>
      </c>
      <c r="N23" s="76">
        <f>SUM(O24:O27)</f>
      </c>
      <c r="O23" s="76">
        <f>SUM(P24:P27)</f>
      </c>
      <c r="P23" s="76">
        <f>SUM(Q24:Q27)</f>
      </c>
      <c r="Q23" s="52">
        <f>SUM(R24:R27)</f>
      </c>
      <c r="R23" s="649" t="s">
        <v>2178</v>
      </c>
      <c r="S23" s="650"/>
    </row>
    <row r="24" ht="17.25" customHeight="1" spans="1:20" x14ac:dyDescent="0.25">
      <c r="A24" s="590">
        <v>44199</v>
      </c>
      <c r="B24" s="339"/>
      <c r="C24" s="339"/>
      <c r="D24" s="339"/>
      <c r="E24" s="339"/>
      <c r="F24" s="376">
        <v>-50</v>
      </c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251">
        <v>44287</v>
      </c>
      <c r="S24" s="4"/>
    </row>
    <row r="25" ht="17.25" customHeight="1" spans="1:20" x14ac:dyDescent="0.25">
      <c r="A25" s="141" t="s">
        <v>2046</v>
      </c>
      <c r="B25" s="167">
        <f>SUM(C28:C29)</f>
      </c>
      <c r="C25" s="159">
        <f>SUM(D28:D29)</f>
      </c>
      <c r="D25" s="167">
        <f>SUM(E28:E29)</f>
      </c>
      <c r="E25" s="159">
        <f>SUM(F28:F29)</f>
      </c>
      <c r="F25" s="159">
        <f>SUM(G28:G29)</f>
      </c>
      <c r="G25" s="159">
        <f>SUM(H28:H29)</f>
      </c>
      <c r="H25" s="167">
        <f>SUM(I28:I29)</f>
      </c>
      <c r="I25" s="52">
        <f>SUM(J28:J29)</f>
      </c>
      <c r="J25" s="167">
        <f>SUM(K28:K29)</f>
      </c>
      <c r="K25" s="167">
        <f>SUM(L28:L29)</f>
      </c>
      <c r="L25" s="167">
        <f>SUM(M28:M29)</f>
      </c>
      <c r="M25" s="167">
        <f>SUM(N28:N29)</f>
      </c>
      <c r="N25" s="167">
        <f>SUM(O28:O29)</f>
      </c>
      <c r="O25" s="167">
        <f>SUM(P28:P29)</f>
      </c>
      <c r="P25" s="167">
        <f>SUM(Q28:Q29)</f>
      </c>
      <c r="Q25" s="52">
        <f>SUM(R28:R29)</f>
      </c>
      <c r="R25" s="438" t="s">
        <v>1994</v>
      </c>
      <c r="S25" s="42"/>
    </row>
    <row r="26" ht="17.25" customHeight="1" spans="1:20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12"/>
      <c r="S26" s="4"/>
    </row>
    <row r="27" ht="17.25" customHeight="1" spans="1:20" x14ac:dyDescent="0.25">
      <c r="A27" s="141" t="s">
        <v>1971</v>
      </c>
      <c r="B27" s="167">
        <f>SUM(C30:C31)</f>
      </c>
      <c r="C27" s="159">
        <f>SUM(D30:D31)</f>
      </c>
      <c r="D27" s="167">
        <f>SUM(E30:E31)</f>
      </c>
      <c r="E27" s="159">
        <f>SUM(F30:F31)</f>
      </c>
      <c r="F27" s="167">
        <f>SUM(G30:G31)</f>
      </c>
      <c r="G27" s="159">
        <f>SUM(H30:H31)</f>
      </c>
      <c r="H27" s="167">
        <f>SUM(I30:I31)</f>
      </c>
      <c r="I27" s="52">
        <f>SUM(J30:J31)</f>
      </c>
      <c r="J27" s="167">
        <f>SUM(K30:K31)</f>
      </c>
      <c r="K27" s="167">
        <f>SUM(L30:L31)</f>
      </c>
      <c r="L27" s="167">
        <f>SUM(M30:M31)</f>
      </c>
      <c r="M27" s="167">
        <f>SUM(N30:N31)</f>
      </c>
      <c r="N27" s="167">
        <f>SUM(O30:O31)</f>
      </c>
      <c r="O27" s="167">
        <f>SUM(P30:P31)</f>
      </c>
      <c r="P27" s="167">
        <f>SUM(Q30:Q31)</f>
      </c>
      <c r="Q27" s="52">
        <f>SUM(R30:R31)</f>
      </c>
      <c r="R27" s="647" t="s">
        <v>2179</v>
      </c>
      <c r="S27" s="4"/>
    </row>
    <row r="28" ht="17.25" customHeight="1" spans="1:20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2"/>
      <c r="S28" s="4"/>
    </row>
    <row r="29" ht="17.25" customHeight="1" spans="1:20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12"/>
      <c r="S29" s="4"/>
    </row>
    <row r="30" ht="17.25" customHeight="1" spans="1:20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12"/>
      <c r="S30" s="4"/>
    </row>
    <row r="31" ht="17.25" customHeight="1" spans="1:20" x14ac:dyDescent="0.25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2"/>
      <c r="S31" s="4"/>
    </row>
    <row r="32" ht="17.25" customHeight="1" spans="1:20" x14ac:dyDescent="0.25">
      <c r="A32" s="12"/>
      <c r="B32" s="28" t="s">
        <v>6</v>
      </c>
      <c r="C32" s="28" t="s">
        <v>8</v>
      </c>
      <c r="D32" s="28" t="s">
        <v>7</v>
      </c>
      <c r="E32" s="28" t="s">
        <v>4</v>
      </c>
      <c r="F32" s="28" t="s">
        <v>9</v>
      </c>
      <c r="G32" s="28" t="s">
        <v>11</v>
      </c>
      <c r="H32" s="28" t="s">
        <v>188</v>
      </c>
      <c r="I32" s="28" t="s">
        <v>14</v>
      </c>
      <c r="J32" s="28" t="s">
        <v>13</v>
      </c>
      <c r="K32" s="28" t="s">
        <v>207</v>
      </c>
      <c r="L32" s="28" t="s">
        <v>12</v>
      </c>
      <c r="M32" s="28" t="s">
        <v>186</v>
      </c>
      <c r="N32" s="28" t="s">
        <v>15</v>
      </c>
      <c r="O32" s="28" t="s">
        <v>146</v>
      </c>
      <c r="P32" s="28" t="s">
        <v>2180</v>
      </c>
      <c r="Q32" s="28" t="s">
        <v>10</v>
      </c>
      <c r="R32" s="12"/>
      <c r="S32" s="4"/>
    </row>
    <row r="33" ht="17.25" customHeight="1" spans="1:20" x14ac:dyDescent="0.25">
      <c r="A33" s="673" t="s">
        <v>2181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2"/>
      <c r="S33" s="4"/>
    </row>
    <row r="34" ht="17.25" customHeight="1" spans="1:20" x14ac:dyDescent="0.25">
      <c r="A34" s="673" t="s">
        <v>2182</v>
      </c>
      <c r="B34" s="13"/>
      <c r="C34" s="13"/>
      <c r="D34" s="13"/>
      <c r="E34" s="13"/>
      <c r="F34" s="68" t="s">
        <v>2183</v>
      </c>
      <c r="G34" s="68"/>
      <c r="H34" s="68"/>
      <c r="I34" s="68"/>
      <c r="J34" s="68"/>
      <c r="K34" s="342"/>
      <c r="L34" s="342"/>
      <c r="M34" s="13"/>
      <c r="N34" s="13"/>
      <c r="O34" s="13"/>
      <c r="P34" s="13"/>
      <c r="Q34" s="13"/>
      <c r="R34" s="12"/>
      <c r="S34" s="4"/>
    </row>
    <row r="35" ht="17.25" customHeight="1" spans="1:20" x14ac:dyDescent="0.25">
      <c r="A35" s="247" t="s">
        <v>1977</v>
      </c>
      <c r="B35" s="13"/>
      <c r="C35" s="13"/>
      <c r="D35" s="13"/>
      <c r="E35" s="13"/>
      <c r="F35" s="65"/>
      <c r="G35" s="65"/>
      <c r="H35" s="65"/>
      <c r="I35" s="65"/>
      <c r="J35" s="65"/>
      <c r="K35" s="65"/>
      <c r="L35" s="65"/>
      <c r="M35" s="13"/>
      <c r="N35" s="13"/>
      <c r="O35" s="13"/>
      <c r="P35" s="13"/>
      <c r="Q35" s="13"/>
      <c r="R35" s="12"/>
      <c r="S35" s="4"/>
    </row>
    <row r="36" ht="17.25" customHeight="1" spans="1:20" x14ac:dyDescent="0.25">
      <c r="A36" s="247" t="s">
        <v>2184</v>
      </c>
      <c r="B36" s="13"/>
      <c r="C36" s="13"/>
      <c r="D36" s="13"/>
      <c r="E36" s="13"/>
      <c r="F36" s="65"/>
      <c r="G36" s="65"/>
      <c r="H36" s="65"/>
      <c r="I36" s="65"/>
      <c r="J36" s="65"/>
      <c r="K36" s="65"/>
      <c r="L36" s="65"/>
      <c r="M36" s="13"/>
      <c r="N36" s="13"/>
      <c r="O36" s="13"/>
      <c r="P36" s="13"/>
      <c r="Q36" s="13"/>
      <c r="R36" s="12"/>
      <c r="S36" s="4"/>
    </row>
    <row r="37" ht="17.25" customHeight="1" spans="1:20" x14ac:dyDescent="0.25">
      <c r="A37" s="247" t="s">
        <v>2185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2"/>
      <c r="S37" s="4"/>
    </row>
    <row r="38" spans="1:17" x14ac:dyDescent="0.25">
      <c r="A38" s="1" t="s">
        <v>0</v>
      </c>
      <c r="B38" s="11" t="s">
        <v>6</v>
      </c>
      <c r="C38" s="11" t="s">
        <v>8</v>
      </c>
      <c r="D38" s="11" t="s">
        <v>7</v>
      </c>
      <c r="E38" s="11" t="s">
        <v>4</v>
      </c>
      <c r="F38" s="11" t="s">
        <v>9</v>
      </c>
      <c r="G38" s="11" t="s">
        <v>11</v>
      </c>
      <c r="H38" s="11" t="s">
        <v>188</v>
      </c>
      <c r="I38" s="11" t="s">
        <v>14</v>
      </c>
      <c r="J38" s="11" t="s">
        <v>13</v>
      </c>
      <c r="K38" s="11" t="s">
        <v>207</v>
      </c>
      <c r="L38" s="11" t="s">
        <v>12</v>
      </c>
      <c r="M38" s="11" t="s">
        <v>186</v>
      </c>
      <c r="N38" s="11" t="s">
        <v>15</v>
      </c>
      <c r="O38" s="11" t="s">
        <v>146</v>
      </c>
      <c r="P38" s="11" t="s">
        <v>2180</v>
      </c>
      <c r="Q38" s="11" t="s">
        <v>10</v>
      </c>
    </row>
    <row r="39" spans="1:18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24">
        <v>0</v>
      </c>
    </row>
    <row r="40" spans="1:17" x14ac:dyDescent="0.25">
      <c r="A40" s="1"/>
      <c r="B40" s="11">
        <v>20</v>
      </c>
      <c r="C40" s="11">
        <v>20</v>
      </c>
      <c r="D40" s="11">
        <v>20</v>
      </c>
      <c r="E40" s="11">
        <v>20</v>
      </c>
      <c r="F40" s="11">
        <v>90</v>
      </c>
      <c r="G40" s="11">
        <v>50</v>
      </c>
      <c r="H40" s="11">
        <v>5</v>
      </c>
      <c r="I40" s="11">
        <v>40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</row>
    <row r="41" spans="1:17" x14ac:dyDescent="0.25">
      <c r="A41" s="1"/>
      <c r="B41" s="11">
        <v>70</v>
      </c>
      <c r="C41" s="11">
        <v>70</v>
      </c>
      <c r="D41" s="11">
        <v>40</v>
      </c>
      <c r="E41" s="11">
        <v>70</v>
      </c>
      <c r="F41" s="11">
        <v>140</v>
      </c>
      <c r="G41" s="11">
        <v>0</v>
      </c>
      <c r="H41" s="11">
        <v>10</v>
      </c>
      <c r="I41" s="11">
        <v>0</v>
      </c>
      <c r="J41" s="11">
        <v>140</v>
      </c>
      <c r="K41" s="11">
        <v>120</v>
      </c>
      <c r="L41" s="11">
        <v>120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</row>
    <row r="42" spans="1:17" x14ac:dyDescent="0.25">
      <c r="A42" s="1"/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50</v>
      </c>
      <c r="N42" s="11">
        <v>50</v>
      </c>
      <c r="O42" s="11">
        <v>50</v>
      </c>
      <c r="P42" s="11">
        <v>0</v>
      </c>
      <c r="Q42" s="11">
        <v>0</v>
      </c>
    </row>
    <row r="43" spans="1:17" x14ac:dyDescent="0.25">
      <c r="A43" s="1"/>
      <c r="B43" s="11">
        <v>0</v>
      </c>
      <c r="C43" s="11">
        <v>0</v>
      </c>
      <c r="D43" s="11">
        <v>30</v>
      </c>
      <c r="E43" s="11">
        <v>0</v>
      </c>
      <c r="F43" s="11">
        <v>0</v>
      </c>
      <c r="G43" s="11">
        <v>0</v>
      </c>
      <c r="H43" s="11">
        <v>10</v>
      </c>
      <c r="I43" s="11">
        <v>60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</row>
    <row r="44" spans="1:17" x14ac:dyDescent="0.25">
      <c r="A44" s="1"/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100</v>
      </c>
      <c r="Q44" s="11">
        <v>0</v>
      </c>
    </row>
    <row r="45" spans="1:17" x14ac:dyDescent="0.25">
      <c r="A45" s="1"/>
      <c r="B45" s="11">
        <v>-19</v>
      </c>
      <c r="C45" s="11">
        <v>-19</v>
      </c>
      <c r="D45" s="11">
        <v>-35</v>
      </c>
      <c r="E45" s="11">
        <v>-35</v>
      </c>
      <c r="F45" s="11">
        <v>-50</v>
      </c>
      <c r="G45" s="11">
        <v>0</v>
      </c>
      <c r="H45" s="11">
        <v>0</v>
      </c>
      <c r="I45" s="11">
        <v>0</v>
      </c>
      <c r="J45" s="11">
        <v>0</v>
      </c>
      <c r="K45" s="11">
        <v>-29</v>
      </c>
      <c r="L45" s="11">
        <v>-100</v>
      </c>
      <c r="M45" s="11">
        <v>0</v>
      </c>
      <c r="N45" s="11">
        <v>0</v>
      </c>
      <c r="O45" s="11">
        <v>0</v>
      </c>
      <c r="P45" s="11">
        <v>-100</v>
      </c>
      <c r="Q45" s="11">
        <v>0</v>
      </c>
    </row>
    <row r="46" spans="1:17" x14ac:dyDescent="0.25">
      <c r="A46" s="1"/>
      <c r="B46" s="11">
        <v>-43</v>
      </c>
      <c r="C46" s="11">
        <v>-24</v>
      </c>
      <c r="D46" s="11">
        <v>0</v>
      </c>
      <c r="E46" s="11">
        <v>-1</v>
      </c>
      <c r="F46" s="11">
        <v>0</v>
      </c>
      <c r="G46" s="11">
        <v>0</v>
      </c>
      <c r="H46" s="11">
        <v>-8</v>
      </c>
      <c r="I46" s="11">
        <v>-91</v>
      </c>
      <c r="J46" s="11">
        <v>-52</v>
      </c>
      <c r="K46" s="11">
        <v>0</v>
      </c>
      <c r="L46" s="11">
        <v>-20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</row>
    <row r="47" spans="1:17" x14ac:dyDescent="0.25">
      <c r="A47" s="1"/>
      <c r="B47" s="11">
        <v>-10</v>
      </c>
      <c r="C47" s="11">
        <v>0</v>
      </c>
      <c r="D47" s="11">
        <v>-50</v>
      </c>
      <c r="E47" s="11">
        <v>0</v>
      </c>
      <c r="F47" s="11">
        <v>-50</v>
      </c>
      <c r="G47" s="11">
        <v>-48</v>
      </c>
      <c r="H47" s="11">
        <v>0</v>
      </c>
      <c r="I47" s="11">
        <v>-16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</row>
    <row r="48" spans="1:17" x14ac:dyDescent="0.25">
      <c r="A48" s="1"/>
      <c r="B48" s="11">
        <v>0</v>
      </c>
      <c r="C48" s="11">
        <v>-10</v>
      </c>
      <c r="D48" s="11">
        <v>0</v>
      </c>
      <c r="E48" s="11">
        <v>-43</v>
      </c>
      <c r="F48" s="11">
        <v>-79</v>
      </c>
      <c r="G48" s="11">
        <v>0</v>
      </c>
      <c r="H48" s="11">
        <v>-5</v>
      </c>
      <c r="I48" s="11">
        <v>0</v>
      </c>
      <c r="J48" s="11">
        <v>0</v>
      </c>
      <c r="K48" s="11">
        <v>0</v>
      </c>
      <c r="L48" s="11">
        <v>0</v>
      </c>
      <c r="M48" s="11">
        <v>-39</v>
      </c>
      <c r="N48" s="11">
        <v>-25</v>
      </c>
      <c r="O48" s="11">
        <v>0</v>
      </c>
      <c r="P48" s="11">
        <v>0</v>
      </c>
      <c r="Q48" s="11">
        <v>0</v>
      </c>
    </row>
    <row r="49" spans="1:17" x14ac:dyDescent="0.25">
      <c r="A49" s="1"/>
      <c r="B49" s="11">
        <v>0</v>
      </c>
      <c r="C49" s="11">
        <v>0</v>
      </c>
      <c r="D49" s="11">
        <v>-2</v>
      </c>
      <c r="E49" s="11">
        <v>-3</v>
      </c>
      <c r="F49" s="11">
        <v>-51</v>
      </c>
      <c r="G49" s="11">
        <v>0</v>
      </c>
      <c r="H49" s="11">
        <v>-1</v>
      </c>
      <c r="I49" s="11">
        <v>0</v>
      </c>
      <c r="J49" s="11">
        <v>-83</v>
      </c>
      <c r="K49" s="11">
        <v>-91</v>
      </c>
      <c r="L49" s="11">
        <v>0</v>
      </c>
      <c r="M49" s="11">
        <v>0</v>
      </c>
      <c r="N49" s="11">
        <v>0</v>
      </c>
      <c r="O49" s="11">
        <v>-40</v>
      </c>
      <c r="P49" s="11">
        <v>0</v>
      </c>
      <c r="Q49" s="11">
        <v>-36</v>
      </c>
    </row>
    <row r="50" spans="1:17" x14ac:dyDescent="0.25">
      <c r="A50" s="1"/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-6</v>
      </c>
      <c r="N50" s="11">
        <v>-6</v>
      </c>
      <c r="O50" s="11">
        <v>0</v>
      </c>
      <c r="P50" s="11">
        <v>0</v>
      </c>
      <c r="Q50" s="11">
        <v>0</v>
      </c>
    </row>
    <row r="51" spans="1:17" x14ac:dyDescent="0.25">
      <c r="A51" s="1"/>
      <c r="B51" s="11">
        <v>0</v>
      </c>
      <c r="C51" s="11">
        <v>0</v>
      </c>
      <c r="D51" s="11">
        <v>0</v>
      </c>
      <c r="E51" s="11">
        <v>0</v>
      </c>
      <c r="F51" s="11">
        <v>50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</row>
    <row r="52" spans="1:17" x14ac:dyDescent="0.25">
      <c r="A52" s="1"/>
      <c r="B52" s="11">
        <v>-18</v>
      </c>
      <c r="C52" s="11">
        <v>-15</v>
      </c>
      <c r="D52" s="11">
        <v>-3</v>
      </c>
      <c r="E52" s="11">
        <v>-7</v>
      </c>
      <c r="F52" s="11">
        <v>0</v>
      </c>
      <c r="G52" s="11">
        <v>0</v>
      </c>
      <c r="H52" s="11">
        <v>-11</v>
      </c>
      <c r="I52" s="11">
        <v>0</v>
      </c>
      <c r="J52" s="11">
        <v>-5</v>
      </c>
      <c r="K52" s="11">
        <v>0</v>
      </c>
      <c r="L52" s="11">
        <v>0</v>
      </c>
      <c r="M52" s="11">
        <v>0</v>
      </c>
      <c r="N52" s="11">
        <v>-19</v>
      </c>
      <c r="O52" s="11">
        <v>-10</v>
      </c>
      <c r="P52" s="11">
        <v>0</v>
      </c>
      <c r="Q52" s="11">
        <v>0</v>
      </c>
    </row>
    <row r="53" spans="1:17" x14ac:dyDescent="0.25">
      <c r="A53" s="1"/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-5</v>
      </c>
      <c r="N53" s="11">
        <v>0</v>
      </c>
      <c r="O53" s="11">
        <v>0</v>
      </c>
      <c r="P53" s="11">
        <v>0</v>
      </c>
      <c r="Q53" s="11">
        <v>0</v>
      </c>
    </row>
    <row r="54" spans="1:17" x14ac:dyDescent="0.25">
      <c r="A54" s="1"/>
      <c r="B54" s="11">
        <v>0</v>
      </c>
      <c r="C54" s="11">
        <v>0</v>
      </c>
      <c r="D54" s="11">
        <v>0</v>
      </c>
      <c r="E54" s="11">
        <v>0</v>
      </c>
      <c r="F54" s="11">
        <v>-50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</row>
    <row r="55" spans="1:17" x14ac:dyDescent="0.25">
      <c r="A55" s="1"/>
      <c r="B55" s="11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</row>
    <row r="56" spans="1:17" x14ac:dyDescent="0.25">
      <c r="A56" s="1" t="s">
        <v>3</v>
      </c>
      <c r="B56" s="11">
        <v>0</v>
      </c>
      <c r="C56" s="11">
        <v>22</v>
      </c>
      <c r="D56" s="11">
        <v>0</v>
      </c>
      <c r="E56" s="11">
        <v>1</v>
      </c>
      <c r="F56" s="11">
        <v>0</v>
      </c>
      <c r="G56" s="11">
        <v>2</v>
      </c>
      <c r="H56" s="11">
        <v>0</v>
      </c>
      <c r="I56" s="11">
        <v>-7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-36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11" customWidth="1"/>
    <col min="12" max="12" width="8.576428571428572" style="4" customWidth="1"/>
    <col min="13" max="13" width="12.43357142857143" style="4" customWidth="1"/>
  </cols>
  <sheetData>
    <row r="6" ht="17.25" customHeight="1" spans="1:14" x14ac:dyDescent="0.25">
      <c r="A6" s="410">
        <v>44533</v>
      </c>
      <c r="B6" s="395"/>
      <c r="C6" s="395"/>
      <c r="D6" s="395"/>
      <c r="E6" s="166">
        <v>-70</v>
      </c>
      <c r="F6" s="395"/>
      <c r="G6" s="166">
        <v>-104</v>
      </c>
      <c r="H6" s="166">
        <v>-51</v>
      </c>
      <c r="I6" s="166">
        <v>-50</v>
      </c>
      <c r="J6" s="166">
        <v>-5</v>
      </c>
      <c r="K6" s="166">
        <v>-54</v>
      </c>
      <c r="L6" s="412"/>
      <c r="M6" s="4"/>
    </row>
    <row r="7" ht="17.25" customHeight="1" spans="1:14" x14ac:dyDescent="0.25">
      <c r="A7" s="23" t="s">
        <v>2043</v>
      </c>
      <c r="B7" s="19">
        <v>-8</v>
      </c>
      <c r="C7" s="19">
        <v>-11</v>
      </c>
      <c r="D7" s="19">
        <v>-18</v>
      </c>
      <c r="E7" s="19">
        <v>-10</v>
      </c>
      <c r="F7" s="19">
        <v>-125</v>
      </c>
      <c r="G7" s="19">
        <v>-16</v>
      </c>
      <c r="H7" s="19">
        <v>-3</v>
      </c>
      <c r="I7" s="19">
        <v>-12</v>
      </c>
      <c r="J7" s="19">
        <v>-3</v>
      </c>
      <c r="K7" s="19">
        <v>-4</v>
      </c>
      <c r="L7" s="21"/>
      <c r="M7" s="4"/>
    </row>
    <row r="8" ht="17.25" customHeight="1" spans="1:14" x14ac:dyDescent="0.25">
      <c r="A8" s="75" t="s">
        <v>2046</v>
      </c>
      <c r="B8" s="76">
        <f>SUM(C10:C12)</f>
      </c>
      <c r="C8" s="76">
        <f>SUM(D10:D12)</f>
      </c>
      <c r="D8" s="76">
        <f>SUM(E10:E12)</f>
      </c>
      <c r="E8" s="76">
        <f>SUM(F10:F12)</f>
      </c>
      <c r="F8" s="76">
        <f>SUM(G10:G12)</f>
      </c>
      <c r="G8" s="76">
        <f>SUM(H10:H12)</f>
      </c>
      <c r="H8" s="76">
        <f>SUM(I10:I12)</f>
      </c>
      <c r="I8" s="76">
        <f>SUM(J10:J12)</f>
      </c>
      <c r="J8" s="76">
        <f>SUM(K10:K12)</f>
      </c>
      <c r="K8" s="76">
        <f>SUM(L10:L12)</f>
      </c>
      <c r="L8" s="321"/>
      <c r="M8" s="4"/>
    </row>
    <row r="9" ht="17.25" customHeight="1" spans="1:14" x14ac:dyDescent="0.25">
      <c r="A9" s="23"/>
      <c r="B9" s="9"/>
      <c r="C9" s="9"/>
      <c r="D9" s="9"/>
      <c r="E9" s="9"/>
      <c r="F9" s="9"/>
      <c r="G9" s="9"/>
      <c r="H9" s="9"/>
      <c r="I9" s="9"/>
      <c r="J9" s="9"/>
      <c r="K9" s="9"/>
      <c r="L9" s="10"/>
      <c r="M9" s="4"/>
    </row>
    <row r="10" ht="17.25" customHeight="1" spans="1:14" x14ac:dyDescent="0.25">
      <c r="A10" s="141" t="s">
        <v>1971</v>
      </c>
      <c r="B10" s="167">
        <f>SUM(C13:C14)</f>
      </c>
      <c r="C10" s="167">
        <f>SUM(D13:D14)</f>
      </c>
      <c r="D10" s="167">
        <f>SUM(E13:E14)</f>
      </c>
      <c r="E10" s="167">
        <f>SUM(F13:F14)</f>
      </c>
      <c r="F10" s="159">
        <f>SUM(G13:G14)</f>
      </c>
      <c r="G10" s="167">
        <f>SUM(H13:H14)</f>
      </c>
      <c r="H10" s="167">
        <f>SUM(I13:I14)</f>
      </c>
      <c r="I10" s="167">
        <f>SUM(J13:J14)</f>
      </c>
      <c r="J10" s="167">
        <f>SUM(K13:K14)</f>
      </c>
      <c r="K10" s="159">
        <f>SUM(L13:L14)</f>
      </c>
      <c r="L10" s="406"/>
      <c r="M10" s="43" t="s">
        <v>2179</v>
      </c>
    </row>
    <row r="11" ht="17.25" customHeight="1" spans="1:14" x14ac:dyDescent="0.25">
      <c r="A11" s="23"/>
      <c r="B11" s="361"/>
      <c r="C11" s="361"/>
      <c r="D11" s="361"/>
      <c r="E11" s="361"/>
      <c r="F11" s="361"/>
      <c r="G11" s="361"/>
      <c r="H11" s="361"/>
      <c r="I11" s="361"/>
      <c r="J11" s="361"/>
      <c r="K11" s="361"/>
      <c r="L11" s="674"/>
      <c r="M11" s="4"/>
    </row>
    <row r="12" ht="17.25" customHeight="1" spans="1:14" x14ac:dyDescent="0.25">
      <c r="A12" s="23"/>
      <c r="B12" s="9"/>
      <c r="C12" s="9"/>
      <c r="D12" s="9"/>
      <c r="E12" s="9"/>
      <c r="F12" s="9"/>
      <c r="G12" s="9"/>
      <c r="H12" s="9"/>
      <c r="I12" s="9"/>
      <c r="J12" s="9"/>
      <c r="K12" s="9"/>
      <c r="L12" s="10"/>
      <c r="M12" s="4"/>
    </row>
    <row r="13" ht="17.25" customHeight="1" spans="1:14" x14ac:dyDescent="0.25">
      <c r="A13" s="23"/>
      <c r="B13" s="9"/>
      <c r="C13" s="9"/>
      <c r="D13" s="9"/>
      <c r="E13" s="9"/>
      <c r="F13" s="9"/>
      <c r="G13" s="9"/>
      <c r="H13" s="9"/>
      <c r="I13" s="9"/>
      <c r="J13" s="9"/>
      <c r="K13" s="9"/>
      <c r="L13" s="10"/>
      <c r="M13" s="4"/>
    </row>
    <row r="14" ht="17.25" customHeight="1" spans="1:14" x14ac:dyDescent="0.25">
      <c r="A14" s="23"/>
      <c r="B14" s="9"/>
      <c r="C14" s="9"/>
      <c r="D14" s="9"/>
      <c r="E14" s="9"/>
      <c r="F14" s="9"/>
      <c r="G14" s="9"/>
      <c r="H14" s="9"/>
      <c r="I14" s="9"/>
      <c r="J14" s="9"/>
      <c r="K14" s="9"/>
      <c r="L14" s="10"/>
      <c r="M14" s="4"/>
    </row>
    <row r="15" ht="17.25" customHeight="1" spans="1:14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7"/>
      <c r="M15" s="4"/>
    </row>
    <row r="16" ht="17.25" customHeight="1" spans="1:14" x14ac:dyDescent="0.25">
      <c r="A16" s="247" t="s">
        <v>1977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4"/>
      <c r="M16" s="4"/>
    </row>
    <row r="17" ht="17.25" customHeight="1" spans="1:14" x14ac:dyDescent="0.25">
      <c r="A17" s="247" t="s">
        <v>2184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4"/>
      <c r="M17" s="4"/>
    </row>
    <row r="18" ht="17.25" customHeight="1" spans="1:14" x14ac:dyDescent="0.25">
      <c r="A18" s="247" t="s">
        <v>2185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4"/>
      <c r="M18" s="4"/>
    </row>
    <row r="19" ht="17.25" customHeight="1" spans="1:14" x14ac:dyDescent="0.2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4"/>
      <c r="M19" s="4"/>
    </row>
    <row r="20" ht="17.25" customHeight="1" spans="1:14" x14ac:dyDescent="0.25">
      <c r="A20" s="67" t="s">
        <v>2183</v>
      </c>
      <c r="B20" s="68"/>
      <c r="C20" s="68"/>
      <c r="D20" s="68"/>
      <c r="E20" s="13"/>
      <c r="F20" s="13"/>
      <c r="G20" s="13"/>
      <c r="H20" s="13"/>
      <c r="I20" s="13"/>
      <c r="J20" s="13"/>
      <c r="K20" s="13"/>
      <c r="L20" s="4"/>
      <c r="M20" s="4"/>
    </row>
    <row r="21" spans="1:11" x14ac:dyDescent="0.25">
      <c r="A21" s="1" t="s">
        <v>0</v>
      </c>
      <c r="B21" s="2" t="s">
        <v>186</v>
      </c>
      <c r="C21" s="2" t="s">
        <v>15</v>
      </c>
      <c r="D21" s="2" t="s">
        <v>10</v>
      </c>
      <c r="E21" s="11" t="s">
        <v>6</v>
      </c>
      <c r="F21" s="11" t="s">
        <v>8</v>
      </c>
      <c r="G21" s="11" t="s">
        <v>13</v>
      </c>
      <c r="H21" s="11" t="s">
        <v>9</v>
      </c>
      <c r="I21" s="11" t="s">
        <v>14</v>
      </c>
      <c r="J21" s="11" t="s">
        <v>188</v>
      </c>
      <c r="K21" s="11" t="s">
        <v>12</v>
      </c>
    </row>
    <row r="22" spans="1:12" x14ac:dyDescent="0.25">
      <c r="A22" s="1" t="s">
        <v>3</v>
      </c>
      <c r="B22" s="2">
        <v>0</v>
      </c>
      <c r="C22" s="2">
        <v>0</v>
      </c>
      <c r="D22" s="2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4">
        <v>0</v>
      </c>
    </row>
    <row r="23" spans="1:11" x14ac:dyDescent="0.25">
      <c r="A23" s="1"/>
      <c r="B23" s="2">
        <v>0</v>
      </c>
      <c r="C23" s="2">
        <v>0</v>
      </c>
      <c r="D23" s="2">
        <v>0</v>
      </c>
      <c r="E23" s="11">
        <v>80</v>
      </c>
      <c r="F23" s="11">
        <v>106</v>
      </c>
      <c r="G23" s="11">
        <v>120</v>
      </c>
      <c r="H23" s="11">
        <v>40</v>
      </c>
      <c r="I23" s="11">
        <v>42</v>
      </c>
      <c r="J23" s="11">
        <v>8</v>
      </c>
      <c r="K23" s="11">
        <v>60</v>
      </c>
    </row>
    <row r="24" spans="1:11" x14ac:dyDescent="0.25">
      <c r="A24" s="1"/>
      <c r="B24" s="2">
        <v>8</v>
      </c>
      <c r="C24" s="2">
        <v>8</v>
      </c>
      <c r="D24" s="2">
        <v>14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</row>
    <row r="25" spans="1:11" x14ac:dyDescent="0.25">
      <c r="A25" s="1"/>
      <c r="B25" s="2">
        <v>0</v>
      </c>
      <c r="C25" s="2">
        <v>3</v>
      </c>
      <c r="D25" s="2">
        <v>4</v>
      </c>
      <c r="E25" s="11">
        <v>0</v>
      </c>
      <c r="F25" s="11">
        <v>20</v>
      </c>
      <c r="G25" s="11">
        <v>0</v>
      </c>
      <c r="H25" s="11">
        <v>14</v>
      </c>
      <c r="I25" s="11">
        <v>20</v>
      </c>
      <c r="J25" s="11">
        <v>0</v>
      </c>
      <c r="K25" s="11">
        <v>0</v>
      </c>
    </row>
    <row r="26" spans="1:11" x14ac:dyDescent="0.25">
      <c r="A26" s="1"/>
      <c r="B26" s="2">
        <v>0</v>
      </c>
      <c r="C26" s="2">
        <v>0</v>
      </c>
      <c r="D26" s="2">
        <v>0</v>
      </c>
      <c r="E26" s="11">
        <v>-70</v>
      </c>
      <c r="F26" s="11">
        <v>0</v>
      </c>
      <c r="G26" s="11">
        <v>-104</v>
      </c>
      <c r="H26" s="11">
        <v>-51</v>
      </c>
      <c r="I26" s="11">
        <v>-50</v>
      </c>
      <c r="J26" s="11">
        <v>-5</v>
      </c>
      <c r="K26" s="11">
        <v>-54</v>
      </c>
    </row>
    <row r="27" spans="1:11" x14ac:dyDescent="0.25">
      <c r="A27" s="1"/>
      <c r="B27" s="2">
        <v>-8</v>
      </c>
      <c r="C27" s="2">
        <v>-11</v>
      </c>
      <c r="D27" s="2">
        <v>-18</v>
      </c>
      <c r="E27" s="11">
        <v>-10</v>
      </c>
      <c r="F27" s="11">
        <v>-125</v>
      </c>
      <c r="G27" s="11">
        <v>-16</v>
      </c>
      <c r="H27" s="11">
        <v>-3</v>
      </c>
      <c r="I27" s="11">
        <v>-12</v>
      </c>
      <c r="J27" s="11">
        <v>-3</v>
      </c>
      <c r="K27" s="11">
        <v>-4</v>
      </c>
    </row>
    <row r="28" spans="1:11" x14ac:dyDescent="0.25">
      <c r="A28" s="1"/>
      <c r="B28" s="2">
        <v>0</v>
      </c>
      <c r="C28" s="2">
        <v>0</v>
      </c>
      <c r="D28" s="2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</row>
    <row r="29" spans="1:11" x14ac:dyDescent="0.25">
      <c r="A29" s="1" t="s">
        <v>3</v>
      </c>
      <c r="B29" s="2">
        <v>0</v>
      </c>
      <c r="C29" s="2">
        <v>0</v>
      </c>
      <c r="D29" s="2">
        <v>0</v>
      </c>
      <c r="E29" s="11">
        <v>0</v>
      </c>
      <c r="F29" s="11">
        <v>1</v>
      </c>
      <c r="G29" s="11">
        <v>0</v>
      </c>
      <c r="H29" s="11">
        <v>0</v>
      </c>
      <c r="I29" s="11">
        <v>0</v>
      </c>
      <c r="J29" s="11">
        <v>0</v>
      </c>
      <c r="K29" s="11">
        <v>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11" customWidth="1"/>
    <col min="8" max="16" width="9.719285714285713" style="11" customWidth="1"/>
    <col min="17" max="17" width="8.576428571428572" style="4" customWidth="1"/>
  </cols>
  <sheetData>
    <row r="6" ht="17.25" customHeight="1" spans="1:18" x14ac:dyDescent="0.25">
      <c r="A6" s="75" t="s">
        <v>2076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76">
        <f>SUM(L9:L10)</f>
      </c>
      <c r="L6" s="76">
        <f>SUM(M9:M10)</f>
      </c>
      <c r="M6" s="76">
        <f>SUM(N9:N10)</f>
      </c>
      <c r="N6" s="76">
        <f>SUM(O9:O10)</f>
      </c>
      <c r="O6" s="470"/>
      <c r="P6" s="470"/>
      <c r="Q6" s="321"/>
    </row>
    <row r="7" ht="17.25" customHeight="1" spans="1:18" x14ac:dyDescent="0.25">
      <c r="A7" s="45">
        <v>44781</v>
      </c>
      <c r="B7" s="18">
        <v>90</v>
      </c>
      <c r="C7" s="18">
        <v>30</v>
      </c>
      <c r="D7" s="18">
        <v>90</v>
      </c>
      <c r="E7" s="18">
        <v>30</v>
      </c>
      <c r="F7" s="6"/>
      <c r="G7" s="18">
        <v>20</v>
      </c>
      <c r="H7" s="18">
        <v>90</v>
      </c>
      <c r="I7" s="18">
        <v>100</v>
      </c>
      <c r="J7" s="6"/>
      <c r="K7" s="6"/>
      <c r="L7" s="6"/>
      <c r="M7" s="6"/>
      <c r="N7" s="6"/>
      <c r="O7" s="18">
        <v>40</v>
      </c>
      <c r="P7" s="6"/>
      <c r="Q7" s="7"/>
    </row>
    <row r="8" ht="17.25" customHeight="1" spans="1:18" x14ac:dyDescent="0.25">
      <c r="A8" s="45">
        <v>44813</v>
      </c>
      <c r="B8" s="25"/>
      <c r="C8" s="25"/>
      <c r="D8" s="25"/>
      <c r="E8" s="25"/>
      <c r="F8" s="18">
        <v>10</v>
      </c>
      <c r="G8" s="18">
        <v>26</v>
      </c>
      <c r="H8" s="25"/>
      <c r="I8" s="25"/>
      <c r="J8" s="18">
        <v>60</v>
      </c>
      <c r="K8" s="18">
        <v>30</v>
      </c>
      <c r="L8" s="18">
        <v>30</v>
      </c>
      <c r="M8" s="18">
        <v>100</v>
      </c>
      <c r="N8" s="18">
        <v>300</v>
      </c>
      <c r="O8" s="18">
        <v>15</v>
      </c>
      <c r="P8" s="6"/>
      <c r="Q8" s="36"/>
    </row>
    <row r="9" ht="17.25" customHeight="1" spans="1:18" x14ac:dyDescent="0.25">
      <c r="A9" s="45">
        <v>44842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18">
        <v>20</v>
      </c>
      <c r="Q9" s="7"/>
    </row>
    <row r="10" ht="17.25" customHeight="1" spans="1:18" x14ac:dyDescent="0.25">
      <c r="A10" s="45" t="s">
        <v>60</v>
      </c>
      <c r="B10" s="25"/>
      <c r="C10" s="25"/>
      <c r="D10" s="25"/>
      <c r="E10" s="25"/>
      <c r="F10" s="25"/>
      <c r="G10" s="25"/>
      <c r="H10" s="25"/>
      <c r="I10" s="18">
        <v>60</v>
      </c>
      <c r="J10" s="18">
        <v>3</v>
      </c>
      <c r="K10" s="25"/>
      <c r="L10" s="18">
        <v>50</v>
      </c>
      <c r="M10" s="18">
        <v>50</v>
      </c>
      <c r="N10" s="18">
        <v>170</v>
      </c>
      <c r="O10" s="25"/>
      <c r="P10" s="18">
        <v>25</v>
      </c>
      <c r="Q10" s="36"/>
    </row>
    <row r="11" ht="17.25" customHeight="1" spans="1:18" x14ac:dyDescent="0.25">
      <c r="A11" s="45" t="s">
        <v>1913</v>
      </c>
      <c r="B11" s="25"/>
      <c r="C11" s="25"/>
      <c r="D11" s="25"/>
      <c r="E11" s="25"/>
      <c r="F11" s="25"/>
      <c r="G11" s="25"/>
      <c r="H11" s="25"/>
      <c r="I11" s="25"/>
      <c r="J11" s="18">
        <v>62</v>
      </c>
      <c r="K11" s="18">
        <v>40</v>
      </c>
      <c r="L11" s="18">
        <v>35</v>
      </c>
      <c r="M11" s="18">
        <v>100</v>
      </c>
      <c r="N11" s="18">
        <v>200</v>
      </c>
      <c r="O11" s="18">
        <v>30</v>
      </c>
      <c r="P11" s="18">
        <v>50</v>
      </c>
      <c r="Q11" s="36"/>
    </row>
    <row r="12" ht="17.25" customHeight="1" spans="1:18" x14ac:dyDescent="0.25">
      <c r="A12" s="45" t="s">
        <v>1913</v>
      </c>
      <c r="B12" s="25"/>
      <c r="C12" s="25"/>
      <c r="D12" s="25"/>
      <c r="E12" s="25"/>
      <c r="F12" s="25"/>
      <c r="G12" s="25"/>
      <c r="H12" s="25"/>
      <c r="I12" s="6"/>
      <c r="J12" s="6"/>
      <c r="K12" s="25"/>
      <c r="L12" s="6"/>
      <c r="M12" s="18">
        <v>-33</v>
      </c>
      <c r="N12" s="18">
        <v>-80</v>
      </c>
      <c r="O12" s="25"/>
      <c r="P12" s="6"/>
      <c r="Q12" s="36"/>
    </row>
    <row r="13" ht="17.25" customHeight="1" spans="1:18" x14ac:dyDescent="0.25">
      <c r="A13" s="45" t="s">
        <v>1914</v>
      </c>
      <c r="B13" s="25"/>
      <c r="C13" s="25"/>
      <c r="D13" s="25"/>
      <c r="E13" s="25"/>
      <c r="F13" s="25"/>
      <c r="G13" s="25"/>
      <c r="H13" s="25"/>
      <c r="I13" s="6"/>
      <c r="J13" s="6"/>
      <c r="K13" s="25"/>
      <c r="L13" s="6"/>
      <c r="M13" s="18">
        <v>33</v>
      </c>
      <c r="N13" s="18">
        <v>80</v>
      </c>
      <c r="O13" s="25"/>
      <c r="P13" s="6"/>
      <c r="Q13" s="36"/>
    </row>
    <row r="14" ht="17.25" customHeight="1" spans="1:18" x14ac:dyDescent="0.25">
      <c r="A14" s="75" t="s">
        <v>1636</v>
      </c>
      <c r="B14" s="76">
        <f>SUM(C11:C18)</f>
      </c>
      <c r="C14" s="76">
        <f>SUM(D11:D18)</f>
      </c>
      <c r="D14" s="76">
        <f>SUM(E11:E18)</f>
      </c>
      <c r="E14" s="76">
        <f>SUM(F11:F18)</f>
      </c>
      <c r="F14" s="76">
        <f>SUM(G11:G18)</f>
      </c>
      <c r="G14" s="76">
        <f>SUM(H11:H18)</f>
      </c>
      <c r="H14" s="76">
        <f>SUM(I11:I18)</f>
      </c>
      <c r="I14" s="76">
        <f>SUM(J11:J18)</f>
      </c>
      <c r="J14" s="76">
        <f>SUM(K11:K18)</f>
      </c>
      <c r="K14" s="76">
        <f>SUM(L11:L18)</f>
      </c>
      <c r="L14" s="76">
        <f>SUM(M11:M18)</f>
      </c>
      <c r="M14" s="76">
        <f>SUM(N11:N18)</f>
      </c>
      <c r="N14" s="76">
        <f>SUM(O11:O18)</f>
      </c>
      <c r="O14" s="76">
        <f>SUM(P11:P18)</f>
      </c>
      <c r="P14" s="76">
        <f>SUM(Q11:Q18)</f>
      </c>
      <c r="Q14" s="321"/>
    </row>
    <row r="15" ht="17.25" customHeight="1" spans="1:18" x14ac:dyDescent="0.25">
      <c r="A15" s="45"/>
      <c r="B15" s="25"/>
      <c r="C15" s="25"/>
      <c r="D15" s="25"/>
      <c r="E15" s="25"/>
      <c r="F15" s="25"/>
      <c r="G15" s="25"/>
      <c r="H15" s="25"/>
      <c r="I15" s="6"/>
      <c r="J15" s="6"/>
      <c r="K15" s="25"/>
      <c r="L15" s="6"/>
      <c r="M15" s="6"/>
      <c r="N15" s="6"/>
      <c r="O15" s="25"/>
      <c r="P15" s="6"/>
      <c r="Q15" s="36"/>
    </row>
    <row r="16" ht="17.25" customHeight="1" spans="1:18" x14ac:dyDescent="0.25">
      <c r="A16" s="45"/>
      <c r="B16" s="25"/>
      <c r="C16" s="25"/>
      <c r="D16" s="25"/>
      <c r="E16" s="25"/>
      <c r="F16" s="25"/>
      <c r="G16" s="25"/>
      <c r="H16" s="25"/>
      <c r="I16" s="6"/>
      <c r="J16" s="6"/>
      <c r="K16" s="25"/>
      <c r="L16" s="6"/>
      <c r="M16" s="6"/>
      <c r="N16" s="6"/>
      <c r="O16" s="25"/>
      <c r="P16" s="6"/>
      <c r="Q16" s="36"/>
    </row>
    <row r="17" ht="17.25" customHeight="1" spans="1:18" x14ac:dyDescent="0.25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</row>
    <row r="18" ht="17.25" customHeight="1" spans="1:18" x14ac:dyDescent="0.25">
      <c r="A18" s="26"/>
      <c r="B18" s="25"/>
      <c r="C18" s="25"/>
      <c r="D18" s="25"/>
      <c r="E18" s="6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7"/>
    </row>
    <row r="19" ht="17.25" customHeight="1" spans="1:18" x14ac:dyDescent="0.25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4"/>
    </row>
    <row r="20" ht="17.25" customHeight="1" spans="1:18" x14ac:dyDescent="0.25">
      <c r="A20" s="67" t="s">
        <v>2186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4"/>
    </row>
    <row r="21" ht="17.25" customHeight="1" spans="1:18" x14ac:dyDescent="0.25">
      <c r="A21" s="67" t="s">
        <v>2187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4"/>
    </row>
    <row r="22" spans="1:16" x14ac:dyDescent="0.25">
      <c r="A22" s="1" t="s">
        <v>0</v>
      </c>
      <c r="B22" s="11" t="s">
        <v>6</v>
      </c>
      <c r="C22" s="11" t="s">
        <v>7</v>
      </c>
      <c r="D22" s="11" t="s">
        <v>8</v>
      </c>
      <c r="E22" s="11" t="s">
        <v>4</v>
      </c>
      <c r="F22" s="11" t="s">
        <v>188</v>
      </c>
      <c r="G22" s="11" t="s">
        <v>14</v>
      </c>
      <c r="H22" s="11" t="s">
        <v>9</v>
      </c>
      <c r="I22" s="11" t="s">
        <v>13</v>
      </c>
      <c r="J22" s="11" t="s">
        <v>10</v>
      </c>
      <c r="K22" s="11" t="s">
        <v>146</v>
      </c>
      <c r="L22" s="11" t="s">
        <v>15</v>
      </c>
      <c r="M22" s="11" t="s">
        <v>12</v>
      </c>
      <c r="N22" s="11" t="s">
        <v>207</v>
      </c>
      <c r="O22" s="11" t="s">
        <v>11</v>
      </c>
      <c r="P22" s="11" t="s">
        <v>186</v>
      </c>
    </row>
    <row r="23" spans="1:17" x14ac:dyDescent="0.25">
      <c r="A23" s="1" t="s">
        <v>3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4">
        <v>0</v>
      </c>
    </row>
    <row r="24" spans="1:16" x14ac:dyDescent="0.25">
      <c r="A24" s="1"/>
      <c r="B24" s="11">
        <v>22</v>
      </c>
      <c r="C24" s="11">
        <v>30</v>
      </c>
      <c r="D24" s="11">
        <v>22</v>
      </c>
      <c r="E24" s="11">
        <v>30</v>
      </c>
      <c r="F24" s="11">
        <v>18</v>
      </c>
      <c r="G24" s="11">
        <v>18</v>
      </c>
      <c r="H24" s="11">
        <v>20</v>
      </c>
      <c r="I24" s="11">
        <v>80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</row>
    <row r="25" spans="1:16" x14ac:dyDescent="0.25">
      <c r="A25" s="1"/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36</v>
      </c>
      <c r="K25" s="11">
        <v>10</v>
      </c>
      <c r="L25" s="11">
        <v>25</v>
      </c>
      <c r="M25" s="11">
        <v>100</v>
      </c>
      <c r="N25" s="11">
        <v>50</v>
      </c>
      <c r="O25" s="11">
        <v>0</v>
      </c>
      <c r="P25" s="11">
        <v>0</v>
      </c>
    </row>
    <row r="26" spans="1:16" x14ac:dyDescent="0.25">
      <c r="A26" s="1"/>
      <c r="B26" s="11">
        <v>90</v>
      </c>
      <c r="C26" s="11">
        <v>30</v>
      </c>
      <c r="D26" s="11">
        <v>90</v>
      </c>
      <c r="E26" s="11">
        <v>30</v>
      </c>
      <c r="F26" s="11">
        <v>0</v>
      </c>
      <c r="G26" s="11">
        <v>20</v>
      </c>
      <c r="H26" s="11">
        <v>90</v>
      </c>
      <c r="I26" s="11">
        <v>100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40</v>
      </c>
      <c r="P26" s="11">
        <v>0</v>
      </c>
    </row>
    <row r="27" spans="1:16" x14ac:dyDescent="0.25">
      <c r="A27" s="1"/>
      <c r="B27" s="11">
        <v>0</v>
      </c>
      <c r="C27" s="11">
        <v>0</v>
      </c>
      <c r="D27" s="11">
        <v>0</v>
      </c>
      <c r="E27" s="11">
        <v>0</v>
      </c>
      <c r="F27" s="11">
        <v>10</v>
      </c>
      <c r="G27" s="11">
        <v>26</v>
      </c>
      <c r="H27" s="11">
        <v>0</v>
      </c>
      <c r="I27" s="11">
        <v>0</v>
      </c>
      <c r="J27" s="11">
        <v>60</v>
      </c>
      <c r="K27" s="11">
        <v>30</v>
      </c>
      <c r="L27" s="11">
        <v>30</v>
      </c>
      <c r="M27" s="11">
        <v>100</v>
      </c>
      <c r="N27" s="11">
        <v>300</v>
      </c>
      <c r="O27" s="11">
        <v>15</v>
      </c>
      <c r="P27" s="11">
        <v>0</v>
      </c>
    </row>
    <row r="28" spans="1:16" x14ac:dyDescent="0.25">
      <c r="A28" s="1"/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20</v>
      </c>
    </row>
    <row r="29" spans="1:16" x14ac:dyDescent="0.25">
      <c r="A29" s="1"/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60</v>
      </c>
      <c r="J29" s="11">
        <v>3</v>
      </c>
      <c r="K29" s="11">
        <v>0</v>
      </c>
      <c r="L29" s="11">
        <v>50</v>
      </c>
      <c r="M29" s="11">
        <v>50</v>
      </c>
      <c r="N29" s="11">
        <v>170</v>
      </c>
      <c r="O29" s="11">
        <v>0</v>
      </c>
      <c r="P29" s="11">
        <v>25</v>
      </c>
    </row>
    <row r="30" spans="1:16" x14ac:dyDescent="0.25">
      <c r="A30" s="1"/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62</v>
      </c>
      <c r="K30" s="11">
        <v>40</v>
      </c>
      <c r="L30" s="11">
        <v>35</v>
      </c>
      <c r="M30" s="11">
        <v>100</v>
      </c>
      <c r="N30" s="11">
        <v>200</v>
      </c>
      <c r="O30" s="11">
        <v>30</v>
      </c>
      <c r="P30" s="11">
        <v>50</v>
      </c>
    </row>
    <row r="31" spans="1:16" x14ac:dyDescent="0.25">
      <c r="A31" s="1"/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-33</v>
      </c>
      <c r="N31" s="11">
        <v>-80</v>
      </c>
      <c r="O31" s="11">
        <v>0</v>
      </c>
      <c r="P31" s="11">
        <v>0</v>
      </c>
    </row>
    <row r="32" spans="1:16" x14ac:dyDescent="0.25">
      <c r="A32" s="1"/>
      <c r="B32" s="11">
        <v>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33</v>
      </c>
      <c r="N32" s="11">
        <v>80</v>
      </c>
      <c r="O32" s="11">
        <v>0</v>
      </c>
      <c r="P32" s="11">
        <v>0</v>
      </c>
    </row>
    <row r="33" spans="1:16" x14ac:dyDescent="0.25">
      <c r="A33" s="1" t="s">
        <v>3</v>
      </c>
      <c r="B33" s="11">
        <v>112</v>
      </c>
      <c r="C33" s="11">
        <v>60</v>
      </c>
      <c r="D33" s="11">
        <v>112</v>
      </c>
      <c r="E33" s="11">
        <v>60</v>
      </c>
      <c r="F33" s="11">
        <v>28</v>
      </c>
      <c r="G33" s="11">
        <v>64</v>
      </c>
      <c r="H33" s="11">
        <v>110</v>
      </c>
      <c r="I33" s="11">
        <v>240</v>
      </c>
      <c r="J33" s="11">
        <v>161</v>
      </c>
      <c r="K33" s="11">
        <v>80</v>
      </c>
      <c r="L33" s="11">
        <v>140</v>
      </c>
      <c r="M33" s="11">
        <v>350</v>
      </c>
      <c r="N33" s="11">
        <v>720</v>
      </c>
      <c r="O33" s="11">
        <v>85</v>
      </c>
      <c r="P33" s="11">
        <v>95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U13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24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6" ht="17.25" customHeight="1" spans="1:21" x14ac:dyDescent="0.25">
      <c r="A6" s="45" t="s">
        <v>454</v>
      </c>
      <c r="B6" s="78">
        <v>85</v>
      </c>
      <c r="C6" s="78">
        <v>25</v>
      </c>
      <c r="D6" s="78">
        <v>65</v>
      </c>
      <c r="E6" s="78">
        <v>25</v>
      </c>
      <c r="F6" s="79"/>
      <c r="G6" s="78">
        <v>200</v>
      </c>
      <c r="H6" s="79"/>
      <c r="I6" s="78">
        <v>50</v>
      </c>
      <c r="J6" s="79"/>
      <c r="K6" s="79"/>
      <c r="L6" s="78">
        <v>110</v>
      </c>
      <c r="M6" s="78">
        <v>150</v>
      </c>
      <c r="N6" s="79"/>
      <c r="O6" s="78">
        <v>15</v>
      </c>
      <c r="P6" s="79"/>
      <c r="Q6" s="79"/>
      <c r="R6" s="79"/>
      <c r="S6" s="79"/>
      <c r="T6" s="4"/>
    </row>
    <row r="7" ht="17.25" customHeight="1" spans="1:21" x14ac:dyDescent="0.25">
      <c r="A7" s="45" t="s">
        <v>454</v>
      </c>
      <c r="B7" s="146"/>
      <c r="C7" s="146"/>
      <c r="D7" s="146"/>
      <c r="E7" s="146"/>
      <c r="F7" s="78">
        <v>30</v>
      </c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4"/>
    </row>
    <row r="8" ht="17.25" customHeight="1" spans="1:21" x14ac:dyDescent="0.25">
      <c r="A8" s="125" t="s">
        <v>427</v>
      </c>
      <c r="B8" s="162">
        <v>85</v>
      </c>
      <c r="C8" s="162">
        <v>25</v>
      </c>
      <c r="D8" s="162">
        <v>65</v>
      </c>
      <c r="E8" s="162">
        <v>25</v>
      </c>
      <c r="F8" s="307"/>
      <c r="G8" s="162">
        <v>200</v>
      </c>
      <c r="H8" s="307"/>
      <c r="I8" s="162">
        <v>50</v>
      </c>
      <c r="J8" s="307"/>
      <c r="K8" s="307"/>
      <c r="L8" s="162">
        <v>110</v>
      </c>
      <c r="M8" s="162">
        <v>150</v>
      </c>
      <c r="N8" s="307"/>
      <c r="O8" s="162">
        <v>15</v>
      </c>
      <c r="P8" s="307"/>
      <c r="Q8" s="307"/>
      <c r="R8" s="307"/>
      <c r="S8" s="307"/>
      <c r="T8" s="4"/>
    </row>
    <row r="9" ht="17.25" customHeight="1" spans="1:21" x14ac:dyDescent="0.25">
      <c r="A9" s="75" t="s">
        <v>1995</v>
      </c>
      <c r="B9" s="76">
        <f>SUM(C7:C13)</f>
      </c>
      <c r="C9" s="76">
        <f>SUM(D7:D13)</f>
      </c>
      <c r="D9" s="76">
        <f>SUM(E7:E13)</f>
      </c>
      <c r="E9" s="76">
        <f>SUM(F7:F13)</f>
      </c>
      <c r="F9" s="76">
        <f>SUM(G7:G13)</f>
      </c>
      <c r="G9" s="76">
        <f>SUM(H7:H13)</f>
      </c>
      <c r="H9" s="76">
        <f>SUM(I7:I13)</f>
      </c>
      <c r="I9" s="76">
        <f>SUM(J7:J13)</f>
      </c>
      <c r="J9" s="76">
        <f>SUM(K7:K13)</f>
      </c>
      <c r="K9" s="76">
        <f>SUM(L7:L13)</f>
      </c>
      <c r="L9" s="76">
        <f>SUM(M7:M13)</f>
      </c>
      <c r="M9" s="76">
        <f>SUM(N7:N13)</f>
      </c>
      <c r="N9" s="76">
        <f>SUM(O7:O13)</f>
      </c>
      <c r="O9" s="76">
        <f>SUM(P7:P13)</f>
      </c>
      <c r="P9" s="76">
        <f>SUM(Q7:Q13)</f>
      </c>
      <c r="Q9" s="76">
        <f>SUM(R7:R13)</f>
      </c>
      <c r="R9" s="76">
        <f>SUM(S7:S13)</f>
      </c>
      <c r="S9" s="76">
        <f>SUM(T7:T13)</f>
      </c>
      <c r="T9" s="4"/>
    </row>
    <row r="10" ht="17.25" customHeight="1" spans="1:21" x14ac:dyDescent="0.25">
      <c r="A10" s="45">
        <v>44208</v>
      </c>
      <c r="B10" s="79"/>
      <c r="C10" s="79"/>
      <c r="D10" s="79"/>
      <c r="E10" s="79"/>
      <c r="F10" s="79"/>
      <c r="G10" s="79"/>
      <c r="H10" s="79"/>
      <c r="I10" s="79"/>
      <c r="J10" s="78">
        <v>-50</v>
      </c>
      <c r="K10" s="79"/>
      <c r="L10" s="79"/>
      <c r="M10" s="79"/>
      <c r="N10" s="79"/>
      <c r="O10" s="79"/>
      <c r="P10" s="79"/>
      <c r="Q10" s="79"/>
      <c r="R10" s="79"/>
      <c r="S10" s="79"/>
      <c r="T10" s="4"/>
    </row>
    <row r="11" ht="17.25" customHeight="1" spans="1:21" x14ac:dyDescent="0.25">
      <c r="A11" s="45" t="s">
        <v>2188</v>
      </c>
      <c r="B11" s="78">
        <v>90</v>
      </c>
      <c r="C11" s="78">
        <v>14</v>
      </c>
      <c r="D11" s="78">
        <v>90</v>
      </c>
      <c r="E11" s="78">
        <v>14</v>
      </c>
      <c r="F11" s="78">
        <v>28</v>
      </c>
      <c r="G11" s="78">
        <v>146</v>
      </c>
      <c r="H11" s="78">
        <v>38</v>
      </c>
      <c r="I11" s="79"/>
      <c r="J11" s="79"/>
      <c r="K11" s="78">
        <v>50</v>
      </c>
      <c r="L11" s="79"/>
      <c r="M11" s="78">
        <v>100</v>
      </c>
      <c r="N11" s="79"/>
      <c r="O11" s="79"/>
      <c r="P11" s="79"/>
      <c r="Q11" s="79"/>
      <c r="R11" s="79"/>
      <c r="S11" s="79"/>
      <c r="T11" s="4"/>
    </row>
    <row r="12" ht="17.25" customHeight="1" spans="1:21" x14ac:dyDescent="0.25">
      <c r="A12" s="45">
        <v>44208</v>
      </c>
      <c r="B12" s="79"/>
      <c r="C12" s="79"/>
      <c r="D12" s="78">
        <v>24</v>
      </c>
      <c r="E12" s="79"/>
      <c r="F12" s="79"/>
      <c r="G12" s="79"/>
      <c r="H12" s="78">
        <v>130</v>
      </c>
      <c r="I12" s="79"/>
      <c r="J12" s="79"/>
      <c r="K12" s="79"/>
      <c r="L12" s="79"/>
      <c r="M12" s="78">
        <v>300</v>
      </c>
      <c r="N12" s="79"/>
      <c r="O12" s="79"/>
      <c r="P12" s="79"/>
      <c r="Q12" s="79"/>
      <c r="R12" s="78">
        <v>24</v>
      </c>
      <c r="S12" s="79"/>
      <c r="T12" s="4"/>
    </row>
    <row r="13" ht="17.25" customHeight="1" spans="1:21" x14ac:dyDescent="0.25">
      <c r="A13" s="45">
        <v>44267</v>
      </c>
      <c r="B13" s="79"/>
      <c r="C13" s="79"/>
      <c r="D13" s="79"/>
      <c r="E13" s="79"/>
      <c r="F13" s="79"/>
      <c r="G13" s="79"/>
      <c r="H13" s="78">
        <v>30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4"/>
    </row>
    <row r="14" ht="17.25" customHeight="1" spans="1:21" x14ac:dyDescent="0.25">
      <c r="A14" s="45">
        <v>44420</v>
      </c>
      <c r="B14" s="78">
        <v>70</v>
      </c>
      <c r="C14" s="79"/>
      <c r="D14" s="78">
        <v>80</v>
      </c>
      <c r="E14" s="79"/>
      <c r="F14" s="78">
        <v>30</v>
      </c>
      <c r="G14" s="78">
        <v>300</v>
      </c>
      <c r="H14" s="78">
        <v>50</v>
      </c>
      <c r="I14" s="79"/>
      <c r="J14" s="79"/>
      <c r="K14" s="78">
        <v>20</v>
      </c>
      <c r="L14" s="78">
        <v>180</v>
      </c>
      <c r="M14" s="78">
        <v>300</v>
      </c>
      <c r="N14" s="79"/>
      <c r="O14" s="78">
        <v>50</v>
      </c>
      <c r="P14" s="79"/>
      <c r="Q14" s="79"/>
      <c r="R14" s="79"/>
      <c r="S14" s="79"/>
      <c r="T14" s="4"/>
    </row>
    <row r="15" ht="17.25" customHeight="1" spans="1:21" x14ac:dyDescent="0.25">
      <c r="A15" s="45" t="s">
        <v>429</v>
      </c>
      <c r="B15" s="79"/>
      <c r="C15" s="79"/>
      <c r="D15" s="79"/>
      <c r="E15" s="79"/>
      <c r="F15" s="78">
        <v>40</v>
      </c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4"/>
    </row>
    <row r="16" ht="17.25" customHeight="1" spans="1:21" x14ac:dyDescent="0.25">
      <c r="A16" s="45" t="s">
        <v>429</v>
      </c>
      <c r="B16" s="79"/>
      <c r="C16" s="78">
        <v>-50</v>
      </c>
      <c r="D16" s="79"/>
      <c r="E16" s="78">
        <v>-53</v>
      </c>
      <c r="F16" s="79"/>
      <c r="G16" s="79"/>
      <c r="H16" s="79"/>
      <c r="I16" s="78">
        <v>-63</v>
      </c>
      <c r="J16" s="78">
        <v>-13</v>
      </c>
      <c r="K16" s="79"/>
      <c r="L16" s="79"/>
      <c r="M16" s="79"/>
      <c r="N16" s="78">
        <v>-5</v>
      </c>
      <c r="O16" s="78">
        <v>-20</v>
      </c>
      <c r="P16" s="78">
        <v>-38</v>
      </c>
      <c r="Q16" s="78">
        <v>-16</v>
      </c>
      <c r="R16" s="78">
        <v>-4</v>
      </c>
      <c r="S16" s="79"/>
      <c r="T16" s="4"/>
    </row>
    <row r="17" ht="17.25" customHeight="1" spans="1:21" x14ac:dyDescent="0.25">
      <c r="A17" s="422" t="s">
        <v>2189</v>
      </c>
      <c r="B17" s="79"/>
      <c r="C17" s="420">
        <v>10</v>
      </c>
      <c r="D17" s="420">
        <v>48</v>
      </c>
      <c r="E17" s="420">
        <v>10</v>
      </c>
      <c r="F17" s="420">
        <v>16</v>
      </c>
      <c r="G17" s="420">
        <v>100</v>
      </c>
      <c r="H17" s="79"/>
      <c r="I17" s="374"/>
      <c r="J17" s="374"/>
      <c r="K17" s="79"/>
      <c r="L17" s="79"/>
      <c r="M17" s="79"/>
      <c r="N17" s="374"/>
      <c r="O17" s="79"/>
      <c r="P17" s="374"/>
      <c r="Q17" s="374"/>
      <c r="R17" s="420">
        <v>79</v>
      </c>
      <c r="S17" s="79"/>
      <c r="T17" s="4"/>
    </row>
    <row r="18" ht="17.25" customHeight="1" spans="1:21" x14ac:dyDescent="0.25">
      <c r="A18" s="422" t="s">
        <v>2190</v>
      </c>
      <c r="B18" s="79"/>
      <c r="C18" s="79"/>
      <c r="D18" s="420">
        <v>60</v>
      </c>
      <c r="E18" s="79"/>
      <c r="F18" s="420">
        <v>16</v>
      </c>
      <c r="G18" s="420">
        <v>50</v>
      </c>
      <c r="H18" s="420">
        <v>30</v>
      </c>
      <c r="I18" s="374"/>
      <c r="J18" s="374"/>
      <c r="K18" s="79"/>
      <c r="L18" s="79"/>
      <c r="M18" s="420">
        <v>50</v>
      </c>
      <c r="N18" s="374"/>
      <c r="O18" s="420">
        <v>4</v>
      </c>
      <c r="P18" s="374"/>
      <c r="Q18" s="374"/>
      <c r="R18" s="420">
        <v>30</v>
      </c>
      <c r="S18" s="79"/>
      <c r="T18" s="4"/>
    </row>
    <row r="19" ht="17.25" customHeight="1" spans="1:21" x14ac:dyDescent="0.25">
      <c r="A19" s="45" t="s">
        <v>430</v>
      </c>
      <c r="B19" s="79"/>
      <c r="C19" s="79"/>
      <c r="D19" s="78">
        <v>80</v>
      </c>
      <c r="E19" s="79"/>
      <c r="F19" s="78">
        <v>34</v>
      </c>
      <c r="G19" s="78">
        <v>170</v>
      </c>
      <c r="H19" s="78">
        <v>65</v>
      </c>
      <c r="I19" s="79"/>
      <c r="J19" s="79"/>
      <c r="K19" s="79"/>
      <c r="L19" s="79"/>
      <c r="M19" s="78">
        <v>100</v>
      </c>
      <c r="N19" s="79"/>
      <c r="O19" s="79"/>
      <c r="P19" s="79"/>
      <c r="Q19" s="79"/>
      <c r="R19" s="78">
        <v>85</v>
      </c>
      <c r="S19" s="79"/>
      <c r="T19" s="4"/>
    </row>
    <row r="20" ht="17.25" customHeight="1" spans="1:21" x14ac:dyDescent="0.25">
      <c r="A20" s="422" t="s">
        <v>873</v>
      </c>
      <c r="B20" s="419"/>
      <c r="C20" s="419"/>
      <c r="D20" s="372"/>
      <c r="E20" s="419"/>
      <c r="F20" s="372"/>
      <c r="G20" s="419"/>
      <c r="H20" s="420">
        <v>40</v>
      </c>
      <c r="I20" s="372"/>
      <c r="J20" s="372"/>
      <c r="K20" s="419"/>
      <c r="L20" s="419"/>
      <c r="M20" s="419"/>
      <c r="N20" s="372"/>
      <c r="O20" s="419"/>
      <c r="P20" s="372"/>
      <c r="Q20" s="372"/>
      <c r="R20" s="419"/>
      <c r="S20" s="419"/>
      <c r="T20" s="4"/>
    </row>
    <row r="21" ht="17.25" customHeight="1" spans="1:21" x14ac:dyDescent="0.25">
      <c r="A21" s="75" t="s">
        <v>1996</v>
      </c>
      <c r="B21" s="76">
        <f>SUM(C14:C25)</f>
      </c>
      <c r="C21" s="76">
        <f>SUM(D14:D25)</f>
      </c>
      <c r="D21" s="76">
        <f>SUM(E14:E25)</f>
      </c>
      <c r="E21" s="76">
        <f>SUM(F14:F25)</f>
      </c>
      <c r="F21" s="76">
        <f>SUM(G14:G25)</f>
      </c>
      <c r="G21" s="76">
        <f>SUM(H14:H25)</f>
      </c>
      <c r="H21" s="76">
        <f>SUM(I14:I25)</f>
      </c>
      <c r="I21" s="76">
        <f>SUM(J14:J25)</f>
      </c>
      <c r="J21" s="76">
        <f>SUM(K14:K25)</f>
      </c>
      <c r="K21" s="76">
        <f>SUM(L14:L25)</f>
      </c>
      <c r="L21" s="76">
        <f>SUM(M14:M25)</f>
      </c>
      <c r="M21" s="76">
        <f>SUM(N14:N25)</f>
      </c>
      <c r="N21" s="76">
        <f>SUM(O14:O25)</f>
      </c>
      <c r="O21" s="76">
        <f>SUM(P14:P25)</f>
      </c>
      <c r="P21" s="76">
        <f>SUM(Q14:Q25)</f>
      </c>
      <c r="Q21" s="76">
        <f>SUM(R14:R25)</f>
      </c>
      <c r="R21" s="76">
        <f>SUM(S14:S25)</f>
      </c>
      <c r="S21" s="76">
        <f>SUM(T14:T25)</f>
      </c>
      <c r="T21" s="4"/>
    </row>
    <row r="22" ht="17.25" customHeight="1" spans="1:21" x14ac:dyDescent="0.25">
      <c r="A22" s="45">
        <v>44713</v>
      </c>
      <c r="B22" s="78">
        <v>200</v>
      </c>
      <c r="C22" s="79"/>
      <c r="D22" s="78">
        <v>200</v>
      </c>
      <c r="E22" s="79"/>
      <c r="F22" s="78">
        <v>190</v>
      </c>
      <c r="G22" s="78">
        <v>300</v>
      </c>
      <c r="H22" s="78">
        <v>200</v>
      </c>
      <c r="I22" s="78">
        <v>50</v>
      </c>
      <c r="J22" s="79"/>
      <c r="K22" s="78">
        <v>60</v>
      </c>
      <c r="L22" s="79"/>
      <c r="M22" s="79"/>
      <c r="N22" s="79"/>
      <c r="O22" s="79"/>
      <c r="P22" s="79"/>
      <c r="Q22" s="79"/>
      <c r="R22" s="79"/>
      <c r="S22" s="79"/>
      <c r="T22" s="4"/>
    </row>
    <row r="23" ht="17.25" customHeight="1" spans="1:21" x14ac:dyDescent="0.25">
      <c r="A23" s="45">
        <v>44774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8">
        <v>350</v>
      </c>
      <c r="N23" s="79"/>
      <c r="O23" s="79"/>
      <c r="P23" s="79"/>
      <c r="Q23" s="79"/>
      <c r="R23" s="79"/>
      <c r="S23" s="79"/>
      <c r="T23" s="4"/>
    </row>
    <row r="24" ht="17.25" customHeight="1" spans="1:21" x14ac:dyDescent="0.25">
      <c r="A24" s="45">
        <v>44835</v>
      </c>
      <c r="B24" s="79"/>
      <c r="C24" s="79"/>
      <c r="D24" s="79"/>
      <c r="E24" s="79"/>
      <c r="F24" s="79"/>
      <c r="G24" s="79"/>
      <c r="H24" s="78">
        <v>100</v>
      </c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4"/>
    </row>
    <row r="25" ht="17.25" customHeight="1" spans="1:21" x14ac:dyDescent="0.25">
      <c r="A25" s="45" t="s">
        <v>2191</v>
      </c>
      <c r="B25" s="79"/>
      <c r="C25" s="79"/>
      <c r="D25" s="79"/>
      <c r="E25" s="79"/>
      <c r="F25" s="79"/>
      <c r="G25" s="79"/>
      <c r="H25" s="78">
        <v>100</v>
      </c>
      <c r="I25" s="78">
        <v>50</v>
      </c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4"/>
    </row>
    <row r="26" ht="17.25" customHeight="1" spans="1:21" x14ac:dyDescent="0.25">
      <c r="A26" s="45" t="s">
        <v>45</v>
      </c>
      <c r="B26" s="79"/>
      <c r="C26" s="78">
        <v>-8</v>
      </c>
      <c r="D26" s="78">
        <v>-132</v>
      </c>
      <c r="E26" s="78">
        <v>-21</v>
      </c>
      <c r="F26" s="79"/>
      <c r="G26" s="78">
        <v>-251</v>
      </c>
      <c r="H26" s="79"/>
      <c r="I26" s="79"/>
      <c r="J26" s="79"/>
      <c r="K26" s="79"/>
      <c r="L26" s="79"/>
      <c r="M26" s="78">
        <v>-225</v>
      </c>
      <c r="N26" s="78">
        <v>-18</v>
      </c>
      <c r="O26" s="79"/>
      <c r="P26" s="78">
        <v>-9</v>
      </c>
      <c r="Q26" s="79"/>
      <c r="R26" s="78">
        <v>-26</v>
      </c>
      <c r="S26" s="79"/>
      <c r="T26" s="4"/>
    </row>
    <row r="27" ht="17.25" customHeight="1" spans="1:21" x14ac:dyDescent="0.25">
      <c r="A27" s="45" t="s">
        <v>45</v>
      </c>
      <c r="B27" s="79"/>
      <c r="C27" s="79"/>
      <c r="D27" s="79"/>
      <c r="E27" s="79"/>
      <c r="F27" s="79"/>
      <c r="G27" s="79"/>
      <c r="H27" s="79"/>
      <c r="I27" s="79"/>
      <c r="J27" s="79"/>
      <c r="K27" s="78">
        <v>-28</v>
      </c>
      <c r="L27" s="78">
        <v>-170</v>
      </c>
      <c r="M27" s="79"/>
      <c r="N27" s="79"/>
      <c r="O27" s="78">
        <v>-20</v>
      </c>
      <c r="P27" s="79"/>
      <c r="Q27" s="79"/>
      <c r="R27" s="79"/>
      <c r="S27" s="79"/>
      <c r="T27" s="4"/>
    </row>
    <row r="28" ht="17.25" customHeight="1" spans="1:21" x14ac:dyDescent="0.25">
      <c r="A28" s="5" t="s">
        <v>2053</v>
      </c>
      <c r="B28" s="79"/>
      <c r="C28" s="79"/>
      <c r="D28" s="78">
        <v>-2</v>
      </c>
      <c r="E28" s="78">
        <v>-7</v>
      </c>
      <c r="F28" s="78">
        <v>-3</v>
      </c>
      <c r="G28" s="78">
        <v>-32</v>
      </c>
      <c r="H28" s="79"/>
      <c r="I28" s="79"/>
      <c r="J28" s="79"/>
      <c r="K28" s="79"/>
      <c r="L28" s="79"/>
      <c r="M28" s="78">
        <v>-107</v>
      </c>
      <c r="N28" s="78">
        <v>-1</v>
      </c>
      <c r="O28" s="78">
        <v>-23</v>
      </c>
      <c r="P28" s="79"/>
      <c r="Q28" s="79"/>
      <c r="R28" s="78">
        <v>-7</v>
      </c>
      <c r="S28" s="79"/>
      <c r="T28" s="4"/>
    </row>
    <row r="29" ht="17.25" customHeight="1" spans="1:21" x14ac:dyDescent="0.25">
      <c r="A29" s="5" t="s">
        <v>2053</v>
      </c>
      <c r="B29" s="79"/>
      <c r="C29" s="79"/>
      <c r="D29" s="79"/>
      <c r="E29" s="79"/>
      <c r="F29" s="79"/>
      <c r="G29" s="79"/>
      <c r="H29" s="79"/>
      <c r="I29" s="79"/>
      <c r="J29" s="79"/>
      <c r="K29" s="78">
        <v>-22</v>
      </c>
      <c r="L29" s="78">
        <v>-47</v>
      </c>
      <c r="M29" s="79"/>
      <c r="N29" s="79"/>
      <c r="O29" s="79"/>
      <c r="P29" s="79"/>
      <c r="Q29" s="79"/>
      <c r="R29" s="79"/>
      <c r="S29" s="79"/>
      <c r="T29" s="4"/>
    </row>
    <row r="30" ht="17.25" customHeight="1" spans="1:21" x14ac:dyDescent="0.25">
      <c r="A30" s="75" t="s">
        <v>1497</v>
      </c>
      <c r="B30" s="76">
        <f>SUM(C26:C34)</f>
      </c>
      <c r="C30" s="76">
        <f>SUM(D26:D34)</f>
      </c>
      <c r="D30" s="76">
        <f>SUM(E26:E34)</f>
      </c>
      <c r="E30" s="76">
        <f>SUM(F26:F34)</f>
      </c>
      <c r="F30" s="76">
        <f>SUM(G26:G34)</f>
      </c>
      <c r="G30" s="76">
        <f>SUM(H26:H34)</f>
      </c>
      <c r="H30" s="76">
        <f>SUM(I26:I34)</f>
      </c>
      <c r="I30" s="76">
        <f>SUM(J26:J34)</f>
      </c>
      <c r="J30" s="76">
        <f>SUM(K26:K34)</f>
      </c>
      <c r="K30" s="76">
        <f>SUM(L26:L34)</f>
      </c>
      <c r="L30" s="76">
        <f>SUM(M26:M34)</f>
      </c>
      <c r="M30" s="76">
        <f>SUM(N26:N34)</f>
      </c>
      <c r="N30" s="76">
        <f>SUM(O26:O34)</f>
      </c>
      <c r="O30" s="76">
        <f>SUM(P26:P34)</f>
      </c>
      <c r="P30" s="76">
        <f>SUM(Q26:Q34)</f>
      </c>
      <c r="Q30" s="76">
        <f>SUM(R26:R34)</f>
      </c>
      <c r="R30" s="76">
        <f>SUM(S26:S34)</f>
      </c>
      <c r="S30" s="76">
        <f>SUM(T26:T34)</f>
      </c>
      <c r="T30" s="4"/>
    </row>
    <row r="31" ht="17.25" customHeight="1" spans="1:21" x14ac:dyDescent="0.25">
      <c r="A31" s="422">
        <v>44622</v>
      </c>
      <c r="B31" s="419"/>
      <c r="C31" s="419"/>
      <c r="D31" s="419"/>
      <c r="E31" s="419"/>
      <c r="F31" s="420">
        <v>-20</v>
      </c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20">
        <v>-12</v>
      </c>
      <c r="R31" s="419"/>
      <c r="S31" s="419"/>
      <c r="T31" s="4"/>
    </row>
    <row r="32" ht="17.25" customHeight="1" spans="1:21" x14ac:dyDescent="0.25">
      <c r="A32" s="45">
        <v>44806</v>
      </c>
      <c r="B32" s="79"/>
      <c r="C32" s="79"/>
      <c r="D32" s="79"/>
      <c r="E32" s="79"/>
      <c r="F32" s="78">
        <v>-42</v>
      </c>
      <c r="G32" s="79"/>
      <c r="H32" s="79"/>
      <c r="I32" s="79"/>
      <c r="J32" s="79"/>
      <c r="K32" s="79"/>
      <c r="L32" s="79"/>
      <c r="M32" s="79"/>
      <c r="N32" s="79"/>
      <c r="O32" s="78">
        <v>-11</v>
      </c>
      <c r="P32" s="79"/>
      <c r="Q32" s="79"/>
      <c r="R32" s="79"/>
      <c r="S32" s="79"/>
      <c r="T32" s="4"/>
    </row>
    <row r="33" ht="17.25" customHeight="1" spans="1:21" x14ac:dyDescent="0.25">
      <c r="A33" s="45">
        <v>44806</v>
      </c>
      <c r="B33" s="79"/>
      <c r="C33" s="79"/>
      <c r="D33" s="78">
        <v>-140</v>
      </c>
      <c r="E33" s="78">
        <v>-6</v>
      </c>
      <c r="F33" s="79"/>
      <c r="G33" s="78">
        <v>-264</v>
      </c>
      <c r="H33" s="79"/>
      <c r="I33" s="79"/>
      <c r="J33" s="79"/>
      <c r="K33" s="78">
        <v>-10</v>
      </c>
      <c r="L33" s="78">
        <v>-20</v>
      </c>
      <c r="M33" s="78">
        <v>-141</v>
      </c>
      <c r="N33" s="78">
        <v>-9</v>
      </c>
      <c r="O33" s="79"/>
      <c r="P33" s="79"/>
      <c r="Q33" s="79"/>
      <c r="R33" s="78">
        <v>-85</v>
      </c>
      <c r="S33" s="79"/>
      <c r="T33" s="4"/>
    </row>
    <row r="34" ht="17.25" customHeight="1" spans="1:21" x14ac:dyDescent="0.25">
      <c r="A34" s="45">
        <v>44867</v>
      </c>
      <c r="B34" s="79"/>
      <c r="C34" s="79"/>
      <c r="D34" s="79"/>
      <c r="E34" s="79"/>
      <c r="F34" s="78">
        <v>-10</v>
      </c>
      <c r="G34" s="79"/>
      <c r="H34" s="79"/>
      <c r="I34" s="79"/>
      <c r="J34" s="79"/>
      <c r="K34" s="79"/>
      <c r="L34" s="79"/>
      <c r="M34" s="79"/>
      <c r="N34" s="79"/>
      <c r="O34" s="78">
        <v>-7</v>
      </c>
      <c r="P34" s="79"/>
      <c r="Q34" s="78">
        <v>-1</v>
      </c>
      <c r="R34" s="79"/>
      <c r="S34" s="79"/>
      <c r="T34" s="4"/>
    </row>
    <row r="35" ht="17.25" customHeight="1" spans="1:21" x14ac:dyDescent="0.25">
      <c r="A35" s="45">
        <v>44867</v>
      </c>
      <c r="B35" s="79"/>
      <c r="C35" s="79"/>
      <c r="D35" s="79"/>
      <c r="E35" s="79"/>
      <c r="F35" s="78">
        <v>-37</v>
      </c>
      <c r="G35" s="79"/>
      <c r="H35" s="78">
        <v>-205</v>
      </c>
      <c r="I35" s="78">
        <v>-59</v>
      </c>
      <c r="J35" s="78">
        <v>-9</v>
      </c>
      <c r="K35" s="78">
        <v>-31</v>
      </c>
      <c r="L35" s="78">
        <v>-22</v>
      </c>
      <c r="M35" s="79"/>
      <c r="N35" s="79"/>
      <c r="O35" s="79"/>
      <c r="P35" s="79"/>
      <c r="Q35" s="78">
        <v>-5</v>
      </c>
      <c r="R35" s="79"/>
      <c r="S35" s="79"/>
      <c r="T35" s="4"/>
    </row>
    <row r="36" ht="17.25" customHeight="1" spans="1:21" x14ac:dyDescent="0.25">
      <c r="A36" s="45">
        <v>44867</v>
      </c>
      <c r="B36" s="78">
        <v>-42</v>
      </c>
      <c r="C36" s="78">
        <v>-33</v>
      </c>
      <c r="D36" s="78">
        <v>-4</v>
      </c>
      <c r="E36" s="78">
        <v>-4</v>
      </c>
      <c r="F36" s="79"/>
      <c r="G36" s="78">
        <v>-163</v>
      </c>
      <c r="H36" s="79"/>
      <c r="I36" s="79"/>
      <c r="J36" s="79"/>
      <c r="K36" s="79"/>
      <c r="L36" s="79"/>
      <c r="M36" s="78">
        <v>-301</v>
      </c>
      <c r="N36" s="78">
        <v>-13</v>
      </c>
      <c r="O36" s="79"/>
      <c r="P36" s="79"/>
      <c r="Q36" s="79"/>
      <c r="R36" s="78">
        <v>-25</v>
      </c>
      <c r="S36" s="79"/>
      <c r="T36" s="4"/>
    </row>
    <row r="37" ht="17.25" customHeight="1" spans="1:21" x14ac:dyDescent="0.25">
      <c r="A37" s="45">
        <v>44867</v>
      </c>
      <c r="B37" s="78">
        <v>-67</v>
      </c>
      <c r="C37" s="78">
        <v>-9</v>
      </c>
      <c r="D37" s="78">
        <v>-23</v>
      </c>
      <c r="E37" s="78">
        <v>-7</v>
      </c>
      <c r="F37" s="79"/>
      <c r="G37" s="78">
        <v>-58</v>
      </c>
      <c r="H37" s="78">
        <v>-35</v>
      </c>
      <c r="I37" s="79"/>
      <c r="J37" s="79"/>
      <c r="K37" s="79"/>
      <c r="L37" s="79"/>
      <c r="M37" s="78">
        <v>-26</v>
      </c>
      <c r="N37" s="79"/>
      <c r="O37" s="79"/>
      <c r="P37" s="79"/>
      <c r="Q37" s="79"/>
      <c r="R37" s="78">
        <v>-18</v>
      </c>
      <c r="S37" s="79"/>
      <c r="T37" s="4"/>
    </row>
    <row r="38" ht="17.25" customHeight="1" spans="1:21" x14ac:dyDescent="0.25">
      <c r="A38" s="45" t="s">
        <v>2192</v>
      </c>
      <c r="B38" s="78">
        <v>-115</v>
      </c>
      <c r="C38" s="78">
        <v>-2</v>
      </c>
      <c r="D38" s="79"/>
      <c r="E38" s="79"/>
      <c r="F38" s="78">
        <v>-12</v>
      </c>
      <c r="G38" s="78">
        <v>-138</v>
      </c>
      <c r="H38" s="79"/>
      <c r="I38" s="79"/>
      <c r="J38" s="79"/>
      <c r="K38" s="79"/>
      <c r="L38" s="79"/>
      <c r="M38" s="78">
        <v>-111</v>
      </c>
      <c r="N38" s="78">
        <v>-5</v>
      </c>
      <c r="O38" s="79"/>
      <c r="P38" s="79"/>
      <c r="Q38" s="78">
        <v>-1</v>
      </c>
      <c r="R38" s="78">
        <v>-27</v>
      </c>
      <c r="S38" s="79"/>
      <c r="T38" s="4"/>
    </row>
    <row r="39" ht="17.25" customHeight="1" spans="1:21" x14ac:dyDescent="0.25">
      <c r="A39" s="45" t="s">
        <v>2192</v>
      </c>
      <c r="B39" s="79"/>
      <c r="C39" s="79"/>
      <c r="D39" s="79"/>
      <c r="E39" s="79"/>
      <c r="F39" s="79"/>
      <c r="G39" s="79"/>
      <c r="H39" s="78">
        <v>-73</v>
      </c>
      <c r="I39" s="78">
        <v>-8</v>
      </c>
      <c r="J39" s="78">
        <v>-11</v>
      </c>
      <c r="K39" s="78">
        <v>-38</v>
      </c>
      <c r="L39" s="78">
        <v>-57</v>
      </c>
      <c r="M39" s="79"/>
      <c r="N39" s="79"/>
      <c r="O39" s="78">
        <v>-25</v>
      </c>
      <c r="P39" s="78">
        <v>-2</v>
      </c>
      <c r="Q39" s="79"/>
      <c r="R39" s="79"/>
      <c r="S39" s="79"/>
      <c r="T39" s="4"/>
    </row>
    <row r="40" ht="17.25" customHeight="1" spans="1:21" x14ac:dyDescent="0.25">
      <c r="A40" s="45" t="s">
        <v>149</v>
      </c>
      <c r="B40" s="79"/>
      <c r="C40" s="79"/>
      <c r="D40" s="79"/>
      <c r="E40" s="79"/>
      <c r="F40" s="79"/>
      <c r="G40" s="79"/>
      <c r="H40" s="78">
        <v>-144</v>
      </c>
      <c r="I40" s="78">
        <v>-6</v>
      </c>
      <c r="J40" s="146"/>
      <c r="K40" s="78">
        <v>-3</v>
      </c>
      <c r="L40" s="78">
        <v>-5</v>
      </c>
      <c r="M40" s="78">
        <v>-30</v>
      </c>
      <c r="N40" s="79"/>
      <c r="O40" s="78">
        <v>-8</v>
      </c>
      <c r="P40" s="79"/>
      <c r="Q40" s="79"/>
      <c r="R40" s="79"/>
      <c r="S40" s="79"/>
      <c r="T40" s="4"/>
    </row>
    <row r="41" ht="17.25" customHeight="1" spans="1:21" x14ac:dyDescent="0.25">
      <c r="A41" s="45" t="s">
        <v>149</v>
      </c>
      <c r="B41" s="78">
        <v>-111</v>
      </c>
      <c r="C41" s="78">
        <v>-1</v>
      </c>
      <c r="D41" s="78">
        <v>-111</v>
      </c>
      <c r="E41" s="78">
        <v>-13</v>
      </c>
      <c r="F41" s="78">
        <v>-88</v>
      </c>
      <c r="G41" s="78">
        <v>-149</v>
      </c>
      <c r="H41" s="79"/>
      <c r="I41" s="79"/>
      <c r="J41" s="79"/>
      <c r="K41" s="79"/>
      <c r="L41" s="79"/>
      <c r="M41" s="79"/>
      <c r="N41" s="79"/>
      <c r="O41" s="79"/>
      <c r="P41" s="79"/>
      <c r="Q41" s="78">
        <v>-1</v>
      </c>
      <c r="R41" s="78">
        <v>-2</v>
      </c>
      <c r="S41" s="79"/>
      <c r="T41" s="4"/>
    </row>
    <row r="42" ht="17.25" customHeight="1" spans="1:21" x14ac:dyDescent="0.25">
      <c r="A42" s="45" t="s">
        <v>1595</v>
      </c>
      <c r="B42" s="79"/>
      <c r="C42" s="79"/>
      <c r="D42" s="79"/>
      <c r="E42" s="79"/>
      <c r="F42" s="79"/>
      <c r="G42" s="79"/>
      <c r="H42" s="78">
        <v>-136</v>
      </c>
      <c r="I42" s="78">
        <v>-67</v>
      </c>
      <c r="J42" s="79"/>
      <c r="K42" s="79"/>
      <c r="L42" s="79"/>
      <c r="M42" s="79"/>
      <c r="N42" s="79"/>
      <c r="O42" s="78">
        <v>-7</v>
      </c>
      <c r="P42" s="79"/>
      <c r="Q42" s="79"/>
      <c r="R42" s="79"/>
      <c r="S42" s="79"/>
      <c r="T42" s="4"/>
    </row>
    <row r="43" ht="17.25" customHeight="1" spans="1:21" x14ac:dyDescent="0.25">
      <c r="A43" s="45" t="s">
        <v>1595</v>
      </c>
      <c r="B43" s="78">
        <v>-74</v>
      </c>
      <c r="C43" s="79"/>
      <c r="D43" s="78">
        <v>-75</v>
      </c>
      <c r="E43" s="78">
        <v>-11</v>
      </c>
      <c r="F43" s="78">
        <v>-7</v>
      </c>
      <c r="G43" s="78">
        <v>-81</v>
      </c>
      <c r="H43" s="79"/>
      <c r="I43" s="79"/>
      <c r="J43" s="79"/>
      <c r="K43" s="79"/>
      <c r="L43" s="79"/>
      <c r="M43" s="78">
        <v>-144</v>
      </c>
      <c r="N43" s="78">
        <v>-4</v>
      </c>
      <c r="O43" s="79"/>
      <c r="P43" s="79"/>
      <c r="Q43" s="79"/>
      <c r="R43" s="78">
        <v>-11</v>
      </c>
      <c r="S43" s="79"/>
      <c r="T43" s="4"/>
    </row>
    <row r="44" ht="17.25" customHeight="1" spans="1:21" x14ac:dyDescent="0.25">
      <c r="A44" s="45" t="s">
        <v>1595</v>
      </c>
      <c r="B44" s="78">
        <v>-84</v>
      </c>
      <c r="C44" s="79"/>
      <c r="D44" s="78">
        <v>-120</v>
      </c>
      <c r="E44" s="79"/>
      <c r="F44" s="78">
        <v>-184</v>
      </c>
      <c r="G44" s="78">
        <v>-134</v>
      </c>
      <c r="H44" s="78">
        <v>-30</v>
      </c>
      <c r="I44" s="79"/>
      <c r="J44" s="79"/>
      <c r="K44" s="79"/>
      <c r="L44" s="79"/>
      <c r="M44" s="78">
        <v>-40</v>
      </c>
      <c r="N44" s="78">
        <v>-6</v>
      </c>
      <c r="O44" s="79"/>
      <c r="P44" s="79"/>
      <c r="Q44" s="78">
        <v>-7</v>
      </c>
      <c r="R44" s="79"/>
      <c r="S44" s="79"/>
      <c r="T44" s="4"/>
    </row>
    <row r="45" ht="17.25" customHeight="1" spans="1:21" x14ac:dyDescent="0.25">
      <c r="A45" s="75" t="s">
        <v>2056</v>
      </c>
      <c r="B45" s="76">
        <f>SUM(C35:C49)</f>
      </c>
      <c r="C45" s="76">
        <f>SUM(D35:D49)</f>
      </c>
      <c r="D45" s="76">
        <f>SUM(E35:E49)</f>
      </c>
      <c r="E45" s="76">
        <f>SUM(F35:F49)</f>
      </c>
      <c r="F45" s="76">
        <f>SUM(G35:G49)</f>
      </c>
      <c r="G45" s="76">
        <f>SUM(H35:H49)</f>
      </c>
      <c r="H45" s="76">
        <f>SUM(I35:I49)</f>
      </c>
      <c r="I45" s="76">
        <f>SUM(J35:J49)</f>
      </c>
      <c r="J45" s="76">
        <f>SUM(K35:K49)</f>
      </c>
      <c r="K45" s="76">
        <f>SUM(L35:L49)</f>
      </c>
      <c r="L45" s="76">
        <f>SUM(M35:M49)</f>
      </c>
      <c r="M45" s="76">
        <f>SUM(N35:N49)</f>
      </c>
      <c r="N45" s="76">
        <f>SUM(O35:O49)</f>
      </c>
      <c r="O45" s="76">
        <f>SUM(P35:P49)</f>
      </c>
      <c r="P45" s="76">
        <f>SUM(Q35:Q49)</f>
      </c>
      <c r="Q45" s="76">
        <f>SUM(R35:R49)</f>
      </c>
      <c r="R45" s="76">
        <f>SUM(S35:S49)</f>
      </c>
      <c r="S45" s="76">
        <f>SUM(T35:T49)</f>
      </c>
      <c r="T45" s="4"/>
    </row>
    <row r="46" ht="17.25" customHeight="1" spans="1:21" x14ac:dyDescent="0.25">
      <c r="A46" s="594">
        <v>44564</v>
      </c>
      <c r="B46" s="196"/>
      <c r="C46" s="595">
        <v>1</v>
      </c>
      <c r="D46" s="595">
        <v>6</v>
      </c>
      <c r="E46" s="595">
        <v>1</v>
      </c>
      <c r="F46" s="595">
        <v>24</v>
      </c>
      <c r="G46" s="595">
        <v>20</v>
      </c>
      <c r="H46" s="595">
        <v>30</v>
      </c>
      <c r="I46" s="196"/>
      <c r="J46" s="196"/>
      <c r="K46" s="196"/>
      <c r="L46" s="196"/>
      <c r="M46" s="196"/>
      <c r="N46" s="196"/>
      <c r="O46" s="196"/>
      <c r="P46" s="196"/>
      <c r="Q46" s="595">
        <v>12</v>
      </c>
      <c r="R46" s="595">
        <v>5</v>
      </c>
      <c r="S46" s="196"/>
      <c r="T46" s="4"/>
    </row>
    <row r="47" ht="17.25" customHeight="1" spans="1:21" x14ac:dyDescent="0.25">
      <c r="A47" s="597" t="s">
        <v>2193</v>
      </c>
      <c r="B47" s="20"/>
      <c r="C47" s="468">
        <v>2</v>
      </c>
      <c r="D47" s="468">
        <v>4</v>
      </c>
      <c r="E47" s="468">
        <v>2</v>
      </c>
      <c r="F47" s="468">
        <v>4</v>
      </c>
      <c r="G47" s="20"/>
      <c r="H47" s="468">
        <v>2</v>
      </c>
      <c r="I47" s="20"/>
      <c r="J47" s="468">
        <v>4</v>
      </c>
      <c r="K47" s="20"/>
      <c r="L47" s="468">
        <v>2</v>
      </c>
      <c r="M47" s="468">
        <v>10</v>
      </c>
      <c r="N47" s="20"/>
      <c r="O47" s="20"/>
      <c r="P47" s="20"/>
      <c r="Q47" s="20"/>
      <c r="R47" s="468">
        <v>4</v>
      </c>
      <c r="S47" s="20"/>
      <c r="T47" s="4"/>
    </row>
    <row r="48" ht="17.25" customHeight="1" spans="1:21" x14ac:dyDescent="0.25">
      <c r="A48" s="45">
        <v>44623</v>
      </c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8">
        <v>-206</v>
      </c>
      <c r="N48" s="78">
        <v>-9</v>
      </c>
      <c r="O48" s="79"/>
      <c r="P48" s="79"/>
      <c r="Q48" s="79"/>
      <c r="R48" s="79"/>
      <c r="S48" s="79"/>
      <c r="T48" s="4"/>
    </row>
    <row r="49" ht="17.25" customHeight="1" spans="1:21" x14ac:dyDescent="0.25">
      <c r="A49" s="45">
        <v>44623</v>
      </c>
      <c r="B49" s="78">
        <v>-41</v>
      </c>
      <c r="C49" s="78">
        <v>-5</v>
      </c>
      <c r="D49" s="78">
        <v>-55</v>
      </c>
      <c r="E49" s="78">
        <v>-3</v>
      </c>
      <c r="F49" s="78">
        <v>-36</v>
      </c>
      <c r="G49" s="79"/>
      <c r="H49" s="79"/>
      <c r="I49" s="79"/>
      <c r="J49" s="79"/>
      <c r="K49" s="79"/>
      <c r="L49" s="79"/>
      <c r="M49" s="79"/>
      <c r="N49" s="79"/>
      <c r="O49" s="78">
        <v>-4</v>
      </c>
      <c r="P49" s="79"/>
      <c r="Q49" s="78">
        <v>-1</v>
      </c>
      <c r="R49" s="78">
        <v>-2</v>
      </c>
      <c r="S49" s="79"/>
      <c r="T49" s="4"/>
    </row>
    <row r="50" ht="17.25" customHeight="1" spans="1:21" x14ac:dyDescent="0.25">
      <c r="A50" s="45">
        <v>44623</v>
      </c>
      <c r="B50" s="79"/>
      <c r="C50" s="79"/>
      <c r="D50" s="79"/>
      <c r="E50" s="79"/>
      <c r="F50" s="79"/>
      <c r="G50" s="78">
        <v>-127</v>
      </c>
      <c r="H50" s="78">
        <v>-116</v>
      </c>
      <c r="I50" s="78">
        <v>-17</v>
      </c>
      <c r="J50" s="78">
        <v>-2</v>
      </c>
      <c r="K50" s="78">
        <v>-6</v>
      </c>
      <c r="L50" s="78">
        <v>-62</v>
      </c>
      <c r="M50" s="79"/>
      <c r="N50" s="79"/>
      <c r="O50" s="79"/>
      <c r="P50" s="78">
        <v>-1</v>
      </c>
      <c r="Q50" s="79"/>
      <c r="R50" s="79"/>
      <c r="S50" s="79"/>
      <c r="T50" s="4"/>
    </row>
    <row r="51" ht="17.25" customHeight="1" spans="1:21" x14ac:dyDescent="0.25">
      <c r="A51" s="422">
        <v>44745</v>
      </c>
      <c r="B51" s="419"/>
      <c r="C51" s="419"/>
      <c r="D51" s="420">
        <v>-10</v>
      </c>
      <c r="E51" s="419"/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"/>
    </row>
    <row r="52" ht="17.25" customHeight="1" spans="1:21" x14ac:dyDescent="0.25">
      <c r="A52" s="45">
        <v>44807</v>
      </c>
      <c r="B52" s="78">
        <v>-14</v>
      </c>
      <c r="C52" s="79"/>
      <c r="D52" s="78">
        <v>-39</v>
      </c>
      <c r="E52" s="78">
        <v>-4</v>
      </c>
      <c r="F52" s="78">
        <v>-30</v>
      </c>
      <c r="G52" s="78">
        <v>-56</v>
      </c>
      <c r="H52" s="79"/>
      <c r="I52" s="79"/>
      <c r="J52" s="78">
        <v>-1</v>
      </c>
      <c r="K52" s="79"/>
      <c r="L52" s="79"/>
      <c r="M52" s="79"/>
      <c r="N52" s="79"/>
      <c r="O52" s="79"/>
      <c r="P52" s="79"/>
      <c r="Q52" s="78">
        <v>-3</v>
      </c>
      <c r="R52" s="78">
        <v>-8</v>
      </c>
      <c r="S52" s="79"/>
      <c r="T52" s="4"/>
    </row>
    <row r="53" ht="17.25" customHeight="1" spans="1:21" x14ac:dyDescent="0.25">
      <c r="A53" s="45">
        <v>44807</v>
      </c>
      <c r="B53" s="79"/>
      <c r="C53" s="79"/>
      <c r="D53" s="79"/>
      <c r="E53" s="79"/>
      <c r="F53" s="79"/>
      <c r="G53" s="79"/>
      <c r="H53" s="78">
        <v>-56</v>
      </c>
      <c r="I53" s="79"/>
      <c r="J53" s="79"/>
      <c r="K53" s="78">
        <v>-7</v>
      </c>
      <c r="L53" s="78">
        <v>-17</v>
      </c>
      <c r="M53" s="78">
        <v>-42</v>
      </c>
      <c r="N53" s="78">
        <v>-1</v>
      </c>
      <c r="O53" s="79"/>
      <c r="P53" s="79"/>
      <c r="Q53" s="79"/>
      <c r="R53" s="79"/>
      <c r="S53" s="79"/>
      <c r="T53" s="4"/>
    </row>
    <row r="54" ht="17.25" customHeight="1" spans="1:21" x14ac:dyDescent="0.25">
      <c r="A54" s="45" t="s">
        <v>2194</v>
      </c>
      <c r="B54" s="78">
        <v>-17</v>
      </c>
      <c r="C54" s="78">
        <v>-2</v>
      </c>
      <c r="D54" s="78">
        <v>-24</v>
      </c>
      <c r="E54" s="78">
        <v>-3</v>
      </c>
      <c r="F54" s="78">
        <v>-4</v>
      </c>
      <c r="G54" s="78">
        <v>-38</v>
      </c>
      <c r="H54" s="79"/>
      <c r="I54" s="79"/>
      <c r="J54" s="79"/>
      <c r="K54" s="79"/>
      <c r="L54" s="79"/>
      <c r="M54" s="78">
        <v>-60</v>
      </c>
      <c r="N54" s="78">
        <v>-5</v>
      </c>
      <c r="O54" s="79"/>
      <c r="P54" s="79"/>
      <c r="Q54" s="79"/>
      <c r="R54" s="79"/>
      <c r="S54" s="79"/>
      <c r="T54" s="4"/>
    </row>
    <row r="55" ht="17.25" customHeight="1" spans="1:21" x14ac:dyDescent="0.25">
      <c r="A55" s="45" t="s">
        <v>2194</v>
      </c>
      <c r="B55" s="79"/>
      <c r="C55" s="79"/>
      <c r="D55" s="79"/>
      <c r="E55" s="79"/>
      <c r="F55" s="79"/>
      <c r="G55" s="79"/>
      <c r="H55" s="78">
        <v>-45</v>
      </c>
      <c r="I55" s="78">
        <v>-22</v>
      </c>
      <c r="J55" s="79"/>
      <c r="K55" s="78">
        <v>-14</v>
      </c>
      <c r="L55" s="78">
        <v>-13</v>
      </c>
      <c r="M55" s="79"/>
      <c r="N55" s="79"/>
      <c r="O55" s="78">
        <v>-5</v>
      </c>
      <c r="P55" s="79"/>
      <c r="Q55" s="79"/>
      <c r="R55" s="79"/>
      <c r="S55" s="79"/>
      <c r="T55" s="4"/>
    </row>
    <row r="56" ht="17.25" customHeight="1" spans="1:21" x14ac:dyDescent="0.25">
      <c r="A56" s="45" t="s">
        <v>2070</v>
      </c>
      <c r="B56" s="78">
        <v>-45</v>
      </c>
      <c r="C56" s="78">
        <v>-11</v>
      </c>
      <c r="D56" s="78">
        <v>-33</v>
      </c>
      <c r="E56" s="78">
        <v>-4</v>
      </c>
      <c r="F56" s="78">
        <v>-53</v>
      </c>
      <c r="G56" s="78">
        <v>-81</v>
      </c>
      <c r="H56" s="79"/>
      <c r="I56" s="79"/>
      <c r="J56" s="79"/>
      <c r="K56" s="79"/>
      <c r="L56" s="79"/>
      <c r="M56" s="78">
        <v>-108</v>
      </c>
      <c r="N56" s="79"/>
      <c r="O56" s="79"/>
      <c r="P56" s="79"/>
      <c r="Q56" s="78">
        <v>-3</v>
      </c>
      <c r="R56" s="79"/>
      <c r="S56" s="79"/>
      <c r="T56" s="4"/>
    </row>
    <row r="57" ht="17.25" customHeight="1" spans="1:21" x14ac:dyDescent="0.25">
      <c r="A57" s="45" t="s">
        <v>2070</v>
      </c>
      <c r="B57" s="79"/>
      <c r="C57" s="79"/>
      <c r="D57" s="79"/>
      <c r="E57" s="79"/>
      <c r="F57" s="79"/>
      <c r="G57" s="79"/>
      <c r="H57" s="78">
        <v>-33</v>
      </c>
      <c r="I57" s="78">
        <v>-15</v>
      </c>
      <c r="J57" s="78">
        <v>-7</v>
      </c>
      <c r="K57" s="78">
        <v>-21</v>
      </c>
      <c r="L57" s="78">
        <v>-13</v>
      </c>
      <c r="M57" s="79"/>
      <c r="N57" s="79"/>
      <c r="O57" s="78">
        <v>-8</v>
      </c>
      <c r="P57" s="79"/>
      <c r="Q57" s="79"/>
      <c r="R57" s="79"/>
      <c r="S57" s="79"/>
      <c r="T57" s="4"/>
    </row>
    <row r="58" ht="17.25" customHeight="1" spans="1:21" x14ac:dyDescent="0.25">
      <c r="A58" s="45" t="s">
        <v>239</v>
      </c>
      <c r="B58" s="78">
        <v>-105</v>
      </c>
      <c r="C58" s="78">
        <v>-13</v>
      </c>
      <c r="D58" s="78">
        <v>-112</v>
      </c>
      <c r="E58" s="78">
        <v>-3</v>
      </c>
      <c r="F58" s="78">
        <v>-62</v>
      </c>
      <c r="G58" s="78">
        <v>-146</v>
      </c>
      <c r="H58" s="78">
        <v>-107</v>
      </c>
      <c r="I58" s="78">
        <v>-32</v>
      </c>
      <c r="J58" s="78">
        <v>-5</v>
      </c>
      <c r="K58" s="78">
        <v>-13</v>
      </c>
      <c r="L58" s="78">
        <v>-28</v>
      </c>
      <c r="M58" s="78">
        <v>-212</v>
      </c>
      <c r="N58" s="78">
        <v>-2</v>
      </c>
      <c r="O58" s="78">
        <v>-14</v>
      </c>
      <c r="P58" s="79"/>
      <c r="Q58" s="78">
        <v>-1</v>
      </c>
      <c r="R58" s="78">
        <v>-2</v>
      </c>
      <c r="S58" s="79"/>
      <c r="T58" s="4"/>
    </row>
    <row r="59" ht="17.25" customHeight="1" spans="1:21" x14ac:dyDescent="0.25">
      <c r="A59" s="75" t="s">
        <v>1644</v>
      </c>
      <c r="B59" s="76">
        <f>SUM(C50:C63)</f>
      </c>
      <c r="C59" s="76">
        <f>SUM(D50:D63)</f>
      </c>
      <c r="D59" s="76">
        <f>SUM(E50:E63)</f>
      </c>
      <c r="E59" s="76">
        <f>SUM(F50:F63)</f>
      </c>
      <c r="F59" s="76">
        <f>SUM(G50:G63)</f>
      </c>
      <c r="G59" s="76">
        <f>SUM(H50:H63)</f>
      </c>
      <c r="H59" s="76">
        <f>SUM(I50:I63)</f>
      </c>
      <c r="I59" s="76">
        <f>SUM(J50:J63)</f>
      </c>
      <c r="J59" s="76">
        <f>SUM(K50:K63)</f>
      </c>
      <c r="K59" s="76">
        <f>SUM(L50:L63)</f>
      </c>
      <c r="L59" s="76">
        <f>SUM(M50:M63)</f>
      </c>
      <c r="M59" s="76">
        <f>SUM(N50:N63)</f>
      </c>
      <c r="N59" s="76">
        <f>SUM(O50:O63)</f>
      </c>
      <c r="O59" s="76">
        <f>SUM(P50:P63)</f>
      </c>
      <c r="P59" s="76">
        <f>SUM(Q50:Q63)</f>
      </c>
      <c r="Q59" s="76">
        <f>SUM(R50:R63)</f>
      </c>
      <c r="R59" s="76">
        <f>SUM(S50:S63)</f>
      </c>
      <c r="S59" s="76">
        <f>SUM(T50:T63)</f>
      </c>
      <c r="T59" s="4"/>
    </row>
    <row r="60" ht="17.25" customHeight="1" spans="1:21" x14ac:dyDescent="0.25">
      <c r="A60" s="45" t="s">
        <v>2195</v>
      </c>
      <c r="B60" s="78">
        <v>-26</v>
      </c>
      <c r="C60" s="78">
        <v>-2</v>
      </c>
      <c r="D60" s="78">
        <v>-35</v>
      </c>
      <c r="E60" s="78">
        <v>-4</v>
      </c>
      <c r="F60" s="78">
        <v>-4</v>
      </c>
      <c r="G60" s="78">
        <v>-59</v>
      </c>
      <c r="H60" s="78">
        <v>-18</v>
      </c>
      <c r="I60" s="79"/>
      <c r="J60" s="78">
        <v>-2</v>
      </c>
      <c r="K60" s="78">
        <v>-9</v>
      </c>
      <c r="L60" s="78">
        <v>-2</v>
      </c>
      <c r="M60" s="78">
        <v>-20</v>
      </c>
      <c r="N60" s="79"/>
      <c r="O60" s="78">
        <v>-4</v>
      </c>
      <c r="P60" s="79"/>
      <c r="Q60" s="79"/>
      <c r="R60" s="79"/>
      <c r="S60" s="79"/>
      <c r="T60" s="4"/>
    </row>
    <row r="61" ht="17.25" customHeight="1" spans="1:21" x14ac:dyDescent="0.25">
      <c r="A61" s="45" t="s">
        <v>1363</v>
      </c>
      <c r="B61" s="78">
        <v>-28</v>
      </c>
      <c r="C61" s="78">
        <v>-10</v>
      </c>
      <c r="D61" s="78">
        <v>-28</v>
      </c>
      <c r="E61" s="78">
        <v>-1</v>
      </c>
      <c r="F61" s="78">
        <v>-3</v>
      </c>
      <c r="G61" s="78">
        <v>-65</v>
      </c>
      <c r="H61" s="78">
        <v>-13</v>
      </c>
      <c r="I61" s="78">
        <v>-7</v>
      </c>
      <c r="J61" s="78">
        <v>-5</v>
      </c>
      <c r="K61" s="78">
        <v>-16</v>
      </c>
      <c r="L61" s="78">
        <v>-13</v>
      </c>
      <c r="M61" s="78">
        <v>-82</v>
      </c>
      <c r="N61" s="78">
        <v>-1</v>
      </c>
      <c r="O61" s="78">
        <v>-7</v>
      </c>
      <c r="P61" s="79"/>
      <c r="Q61" s="79"/>
      <c r="R61" s="78">
        <v>-2</v>
      </c>
      <c r="S61" s="79"/>
      <c r="T61" s="4"/>
    </row>
    <row r="62" ht="17.25" customHeight="1" spans="1:21" x14ac:dyDescent="0.25">
      <c r="A62" s="75" t="s">
        <v>1645</v>
      </c>
      <c r="B62" s="76">
        <f>SUM(C64:C66)</f>
      </c>
      <c r="C62" s="76">
        <f>SUM(D64:D66)</f>
      </c>
      <c r="D62" s="76">
        <f>SUM(E64:E66)</f>
      </c>
      <c r="E62" s="76">
        <f>SUM(F64:F66)</f>
      </c>
      <c r="F62" s="76">
        <f>SUM(G64:G66)</f>
      </c>
      <c r="G62" s="76">
        <f>SUM(H64:H66)</f>
      </c>
      <c r="H62" s="76">
        <f>SUM(I64:I66)</f>
      </c>
      <c r="I62" s="76">
        <f>SUM(J64:J66)</f>
      </c>
      <c r="J62" s="52">
        <f>SUM(K64:K66)</f>
      </c>
      <c r="K62" s="76">
        <f>SUM(L64:L66)</f>
      </c>
      <c r="L62" s="76">
        <f>SUM(M64:M66)</f>
      </c>
      <c r="M62" s="76">
        <f>SUM(N64:N66)</f>
      </c>
      <c r="N62" s="76">
        <f>SUM(O64:O66)</f>
      </c>
      <c r="O62" s="76">
        <f>SUM(P64:P66)</f>
      </c>
      <c r="P62" s="76">
        <f>SUM(Q64:Q66)</f>
      </c>
      <c r="Q62" s="76">
        <f>SUM(R64:R66)</f>
      </c>
      <c r="R62" s="76">
        <f>SUM(S64:S66)</f>
      </c>
      <c r="S62" s="76">
        <f>SUM(T64:T66)</f>
      </c>
      <c r="T62" s="4"/>
    </row>
    <row r="63" ht="17.25" customHeight="1" spans="1:21" x14ac:dyDescent="0.25">
      <c r="A63" s="45" t="s">
        <v>165</v>
      </c>
      <c r="B63" s="79"/>
      <c r="C63" s="79"/>
      <c r="D63" s="79"/>
      <c r="E63" s="79"/>
      <c r="F63" s="79"/>
      <c r="G63" s="78">
        <v>-51</v>
      </c>
      <c r="H63" s="79"/>
      <c r="I63" s="78">
        <v>-4</v>
      </c>
      <c r="J63" s="79"/>
      <c r="K63" s="78">
        <v>-2</v>
      </c>
      <c r="L63" s="78">
        <v>-16</v>
      </c>
      <c r="M63" s="78">
        <v>-70</v>
      </c>
      <c r="N63" s="78">
        <v>-1</v>
      </c>
      <c r="O63" s="79"/>
      <c r="P63" s="79"/>
      <c r="Q63" s="78">
        <v>-1</v>
      </c>
      <c r="R63" s="79"/>
      <c r="S63" s="79"/>
      <c r="T63" s="4"/>
    </row>
    <row r="64" ht="17.25" customHeight="1" spans="1:21" x14ac:dyDescent="0.25">
      <c r="A64" s="45" t="s">
        <v>165</v>
      </c>
      <c r="B64" s="78">
        <v>-21</v>
      </c>
      <c r="C64" s="78">
        <v>-8</v>
      </c>
      <c r="D64" s="78">
        <v>-24</v>
      </c>
      <c r="E64" s="78">
        <v>-1</v>
      </c>
      <c r="F64" s="78">
        <v>-4</v>
      </c>
      <c r="G64" s="79"/>
      <c r="H64" s="78">
        <v>-11</v>
      </c>
      <c r="I64" s="79"/>
      <c r="J64" s="79"/>
      <c r="K64" s="79"/>
      <c r="L64" s="79"/>
      <c r="M64" s="79"/>
      <c r="N64" s="79"/>
      <c r="O64" s="78">
        <v>-9</v>
      </c>
      <c r="P64" s="79"/>
      <c r="Q64" s="79"/>
      <c r="R64" s="78">
        <v>-4</v>
      </c>
      <c r="S64" s="79"/>
      <c r="T64" s="4"/>
    </row>
    <row r="65" ht="17.25" customHeight="1" spans="1:21" x14ac:dyDescent="0.25">
      <c r="A65" s="75" t="s">
        <v>1646</v>
      </c>
      <c r="B65" s="76">
        <f>SUM(C67:C69)</f>
      </c>
      <c r="C65" s="76">
        <f>SUM(D67:D69)</f>
      </c>
      <c r="D65" s="76">
        <f>SUM(E67:E69)</f>
      </c>
      <c r="E65" s="76">
        <f>SUM(F67:F69)</f>
      </c>
      <c r="F65" s="76">
        <f>SUM(G67:G69)</f>
      </c>
      <c r="G65" s="76">
        <f>SUM(H67:H69)</f>
      </c>
      <c r="H65" s="76">
        <f>SUM(I67:I69)</f>
      </c>
      <c r="I65" s="76">
        <f>SUM(J67:J69)</f>
      </c>
      <c r="J65" s="52">
        <f>SUM(K67:K69)</f>
      </c>
      <c r="K65" s="76">
        <f>SUM(L67:L69)</f>
      </c>
      <c r="L65" s="76">
        <f>SUM(M67:M69)</f>
      </c>
      <c r="M65" s="76">
        <f>SUM(N67:N69)</f>
      </c>
      <c r="N65" s="76">
        <f>SUM(O67:O69)</f>
      </c>
      <c r="O65" s="76">
        <f>SUM(P67:P69)</f>
      </c>
      <c r="P65" s="76">
        <f>SUM(Q67:Q69)</f>
      </c>
      <c r="Q65" s="76">
        <f>SUM(R67:R69)</f>
      </c>
      <c r="R65" s="76">
        <f>SUM(S67:S69)</f>
      </c>
      <c r="S65" s="76">
        <f>SUM(T67:T69)</f>
      </c>
      <c r="T65" s="4"/>
    </row>
    <row r="66" ht="17.25" customHeight="1" spans="1:21" x14ac:dyDescent="0.25">
      <c r="A66" s="147">
        <v>44688</v>
      </c>
      <c r="B66" s="196"/>
      <c r="C66" s="378">
        <v>-2</v>
      </c>
      <c r="D66" s="378">
        <v>-13</v>
      </c>
      <c r="E66" s="196"/>
      <c r="F66" s="378">
        <v>-8</v>
      </c>
      <c r="G66" s="378">
        <v>-25</v>
      </c>
      <c r="H66" s="378">
        <v>-4</v>
      </c>
      <c r="I66" s="378">
        <v>-1</v>
      </c>
      <c r="J66" s="196"/>
      <c r="K66" s="196"/>
      <c r="L66" s="378">
        <v>-7</v>
      </c>
      <c r="M66" s="378">
        <v>-62</v>
      </c>
      <c r="N66" s="196"/>
      <c r="O66" s="378">
        <v>-2</v>
      </c>
      <c r="P66" s="196"/>
      <c r="Q66" s="196"/>
      <c r="R66" s="378">
        <v>-4</v>
      </c>
      <c r="S66" s="196"/>
      <c r="T66" s="4"/>
    </row>
    <row r="67" ht="17.25" customHeight="1" spans="1:21" x14ac:dyDescent="0.25">
      <c r="A67" s="163"/>
      <c r="B67" s="164"/>
      <c r="C67" s="124">
        <v>-1</v>
      </c>
      <c r="D67" s="124">
        <v>-42</v>
      </c>
      <c r="E67" s="124">
        <v>-12</v>
      </c>
      <c r="F67" s="124">
        <v>-5</v>
      </c>
      <c r="G67" s="124">
        <v>-38</v>
      </c>
      <c r="H67" s="124">
        <v>-9</v>
      </c>
      <c r="I67" s="164"/>
      <c r="J67" s="164"/>
      <c r="K67" s="164"/>
      <c r="L67" s="164"/>
      <c r="M67" s="124">
        <v>-23</v>
      </c>
      <c r="N67" s="124">
        <v>-20</v>
      </c>
      <c r="O67" s="164"/>
      <c r="P67" s="164"/>
      <c r="Q67" s="124">
        <v>-10</v>
      </c>
      <c r="R67" s="164"/>
      <c r="S67" s="164"/>
      <c r="T67" s="165" t="s">
        <v>2196</v>
      </c>
    </row>
    <row r="68" ht="17.25" customHeight="1" spans="1:21" x14ac:dyDescent="0.25">
      <c r="A68" s="129"/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4"/>
    </row>
    <row r="69" ht="15.75" customHeight="1" spans="1:21" x14ac:dyDescent="0.25">
      <c r="A69" s="26"/>
      <c r="B69" s="27">
        <f>SUM(C70:C73)</f>
      </c>
      <c r="C69" s="27">
        <f>SUM(D70:D73)</f>
      </c>
      <c r="D69" s="27">
        <f>SUM(E70:E73)</f>
      </c>
      <c r="E69" s="27">
        <f>SUM(F70:F73)</f>
      </c>
      <c r="F69" s="27">
        <f>SUM(G70:G73)</f>
      </c>
      <c r="G69" s="27">
        <f>SUM(H70:H73)</f>
      </c>
      <c r="H69" s="27">
        <f>SUM(I70:I73)</f>
      </c>
      <c r="I69" s="27">
        <f>SUM(J70:J73)</f>
      </c>
      <c r="J69" s="27">
        <f>SUM(K70:K73)</f>
      </c>
      <c r="K69" s="27">
        <f>SUM(L70:L73)</f>
      </c>
      <c r="L69" s="27">
        <f>SUM(M70:M73)</f>
      </c>
      <c r="M69" s="27">
        <f>SUM(N70:N73)</f>
      </c>
      <c r="N69" s="27">
        <f>SUM(O70:O73)</f>
      </c>
      <c r="O69" s="27">
        <f>SUM(P70:P73)</f>
      </c>
      <c r="P69" s="27">
        <f>SUM(Q70:Q73)</f>
      </c>
      <c r="Q69" s="27">
        <f>SUM(R70:R73)</f>
      </c>
      <c r="R69" s="27">
        <f>SUM(S70:S73)</f>
      </c>
      <c r="S69" s="27">
        <f>SUM(T70:T73)</f>
      </c>
      <c r="T69" s="4"/>
    </row>
    <row r="70" ht="17.25" customHeight="1" spans="1:21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4"/>
    </row>
    <row r="71" ht="17.25" customHeight="1" spans="1:21" x14ac:dyDescent="0.25">
      <c r="A71" s="12"/>
      <c r="B71" s="28" t="s">
        <v>69</v>
      </c>
      <c r="C71" s="28" t="s">
        <v>7</v>
      </c>
      <c r="D71" s="28" t="s">
        <v>8</v>
      </c>
      <c r="E71" s="28" t="s">
        <v>4</v>
      </c>
      <c r="F71" s="28" t="s">
        <v>9</v>
      </c>
      <c r="G71" s="28" t="s">
        <v>13</v>
      </c>
      <c r="H71" s="28" t="s">
        <v>14</v>
      </c>
      <c r="I71" s="28" t="s">
        <v>10</v>
      </c>
      <c r="J71" s="28" t="s">
        <v>146</v>
      </c>
      <c r="K71" s="28" t="s">
        <v>15</v>
      </c>
      <c r="L71" s="28" t="s">
        <v>186</v>
      </c>
      <c r="M71" s="28" t="s">
        <v>12</v>
      </c>
      <c r="N71" s="28" t="s">
        <v>207</v>
      </c>
      <c r="O71" s="28" t="s">
        <v>188</v>
      </c>
      <c r="P71" s="28" t="s">
        <v>126</v>
      </c>
      <c r="Q71" s="28" t="s">
        <v>11</v>
      </c>
      <c r="R71" s="28" t="s">
        <v>6</v>
      </c>
      <c r="S71" s="28"/>
      <c r="T71" s="4"/>
    </row>
    <row r="72" spans="1:18" x14ac:dyDescent="0.25">
      <c r="A72" s="24" t="s">
        <v>0</v>
      </c>
      <c r="B72" s="2" t="s">
        <v>69</v>
      </c>
      <c r="C72" s="2" t="s">
        <v>7</v>
      </c>
      <c r="D72" s="2" t="s">
        <v>8</v>
      </c>
      <c r="E72" s="2" t="s">
        <v>4</v>
      </c>
      <c r="F72" s="2" t="s">
        <v>9</v>
      </c>
      <c r="G72" s="2" t="s">
        <v>13</v>
      </c>
      <c r="H72" s="2" t="s">
        <v>14</v>
      </c>
      <c r="I72" s="2" t="s">
        <v>10</v>
      </c>
      <c r="J72" s="2" t="s">
        <v>146</v>
      </c>
      <c r="K72" s="2" t="s">
        <v>15</v>
      </c>
      <c r="L72" s="2" t="s">
        <v>186</v>
      </c>
      <c r="M72" s="2" t="s">
        <v>12</v>
      </c>
      <c r="N72" s="2" t="s">
        <v>207</v>
      </c>
      <c r="O72" s="2" t="s">
        <v>188</v>
      </c>
      <c r="P72" s="2" t="s">
        <v>126</v>
      </c>
      <c r="Q72" s="2" t="s">
        <v>11</v>
      </c>
      <c r="R72" s="2" t="s">
        <v>6</v>
      </c>
    </row>
    <row r="73" spans="1:19" x14ac:dyDescent="0.25">
      <c r="A73" s="24" t="s">
        <v>3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</row>
    <row r="74" spans="1:18" x14ac:dyDescent="0.25">
      <c r="A74" s="24"/>
      <c r="B74" s="2">
        <v>160</v>
      </c>
      <c r="C74" s="2">
        <v>60</v>
      </c>
      <c r="D74" s="2">
        <v>200</v>
      </c>
      <c r="E74" s="2">
        <v>60</v>
      </c>
      <c r="F74" s="2">
        <v>200</v>
      </c>
      <c r="G74" s="2">
        <v>320</v>
      </c>
      <c r="H74" s="2">
        <v>200</v>
      </c>
      <c r="I74" s="2">
        <v>100</v>
      </c>
      <c r="J74" s="2">
        <v>0</v>
      </c>
      <c r="K74" s="2">
        <v>60</v>
      </c>
      <c r="L74" s="2">
        <v>40</v>
      </c>
      <c r="M74" s="2">
        <v>200</v>
      </c>
      <c r="N74" s="2">
        <v>100</v>
      </c>
      <c r="O74" s="2">
        <v>60</v>
      </c>
      <c r="P74" s="2">
        <v>0</v>
      </c>
      <c r="Q74" s="2">
        <v>0</v>
      </c>
      <c r="R74" s="2">
        <v>0</v>
      </c>
    </row>
    <row r="75" spans="1:18" x14ac:dyDescent="0.25">
      <c r="A75" s="24"/>
      <c r="B75" s="2">
        <v>70</v>
      </c>
      <c r="C75" s="2">
        <v>20</v>
      </c>
      <c r="D75" s="2">
        <v>70</v>
      </c>
      <c r="E75" s="2">
        <v>20</v>
      </c>
      <c r="F75" s="2">
        <v>0</v>
      </c>
      <c r="G75" s="2">
        <v>150</v>
      </c>
      <c r="H75" s="2">
        <v>20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12</v>
      </c>
      <c r="P75" s="2">
        <v>25</v>
      </c>
      <c r="Q75" s="2">
        <v>25</v>
      </c>
      <c r="R75" s="2">
        <v>0</v>
      </c>
    </row>
    <row r="76" spans="1:18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1</v>
      </c>
      <c r="J76" s="2">
        <v>30</v>
      </c>
      <c r="K76" s="2">
        <v>30</v>
      </c>
      <c r="L76" s="2">
        <v>20</v>
      </c>
      <c r="M76" s="2">
        <v>100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</row>
    <row r="77" spans="1:18" x14ac:dyDescent="0.25">
      <c r="A77" s="24"/>
      <c r="B77" s="2">
        <v>30</v>
      </c>
      <c r="C77" s="2">
        <v>0</v>
      </c>
      <c r="D77" s="2">
        <v>30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70</v>
      </c>
      <c r="K77" s="2">
        <v>0</v>
      </c>
      <c r="L77" s="2">
        <v>30</v>
      </c>
      <c r="M77" s="2">
        <v>200</v>
      </c>
      <c r="N77" s="2">
        <v>0</v>
      </c>
      <c r="O77" s="2">
        <v>18</v>
      </c>
      <c r="P77" s="2">
        <v>25</v>
      </c>
      <c r="Q77" s="2">
        <v>25</v>
      </c>
      <c r="R77" s="2">
        <v>0</v>
      </c>
    </row>
    <row r="78" spans="1:18" x14ac:dyDescent="0.25">
      <c r="A78" s="24"/>
      <c r="B78" s="2">
        <v>85</v>
      </c>
      <c r="C78" s="2">
        <v>25</v>
      </c>
      <c r="D78" s="2">
        <v>65</v>
      </c>
      <c r="E78" s="2">
        <v>25</v>
      </c>
      <c r="F78" s="2">
        <v>0</v>
      </c>
      <c r="G78" s="2">
        <v>200</v>
      </c>
      <c r="H78" s="2">
        <v>0</v>
      </c>
      <c r="I78" s="2">
        <v>50</v>
      </c>
      <c r="J78" s="2">
        <v>0</v>
      </c>
      <c r="K78" s="2">
        <v>0</v>
      </c>
      <c r="L78" s="2">
        <v>110</v>
      </c>
      <c r="M78" s="2">
        <v>150</v>
      </c>
      <c r="N78" s="2">
        <v>0</v>
      </c>
      <c r="O78" s="2">
        <v>15</v>
      </c>
      <c r="P78" s="2">
        <v>0</v>
      </c>
      <c r="Q78" s="2">
        <v>0</v>
      </c>
      <c r="R78" s="2">
        <v>0</v>
      </c>
    </row>
    <row r="79" spans="1:18" x14ac:dyDescent="0.25">
      <c r="A79" s="24"/>
      <c r="B79" s="2">
        <v>0</v>
      </c>
      <c r="C79" s="2">
        <v>0</v>
      </c>
      <c r="D79" s="2">
        <v>0</v>
      </c>
      <c r="E79" s="2">
        <v>0</v>
      </c>
      <c r="F79" s="2">
        <v>30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</row>
    <row r="80" spans="1:18" x14ac:dyDescent="0.25">
      <c r="A80" s="24"/>
      <c r="B80" s="2">
        <v>85</v>
      </c>
      <c r="C80" s="2">
        <v>25</v>
      </c>
      <c r="D80" s="2">
        <v>65</v>
      </c>
      <c r="E80" s="2">
        <v>25</v>
      </c>
      <c r="F80" s="2">
        <v>0</v>
      </c>
      <c r="G80" s="2">
        <v>200</v>
      </c>
      <c r="H80" s="2">
        <v>0</v>
      </c>
      <c r="I80" s="2">
        <v>50</v>
      </c>
      <c r="J80" s="2">
        <v>0</v>
      </c>
      <c r="K80" s="2">
        <v>0</v>
      </c>
      <c r="L80" s="2">
        <v>110</v>
      </c>
      <c r="M80" s="2">
        <v>150</v>
      </c>
      <c r="N80" s="2">
        <v>0</v>
      </c>
      <c r="O80" s="2">
        <v>15</v>
      </c>
      <c r="P80" s="2">
        <v>0</v>
      </c>
      <c r="Q80" s="2">
        <v>0</v>
      </c>
      <c r="R80" s="2">
        <v>0</v>
      </c>
    </row>
    <row r="81" spans="1:18" x14ac:dyDescent="0.25">
      <c r="A81" s="24"/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-50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</row>
    <row r="82" spans="1:18" x14ac:dyDescent="0.25">
      <c r="A82" s="24"/>
      <c r="B82" s="2">
        <v>90</v>
      </c>
      <c r="C82" s="2">
        <v>14</v>
      </c>
      <c r="D82" s="2">
        <v>90</v>
      </c>
      <c r="E82" s="2">
        <v>14</v>
      </c>
      <c r="F82" s="2">
        <v>28</v>
      </c>
      <c r="G82" s="2">
        <v>146</v>
      </c>
      <c r="H82" s="2">
        <v>38</v>
      </c>
      <c r="I82" s="2">
        <v>0</v>
      </c>
      <c r="J82" s="2">
        <v>0</v>
      </c>
      <c r="K82" s="2">
        <v>50</v>
      </c>
      <c r="L82" s="2">
        <v>0</v>
      </c>
      <c r="M82" s="2">
        <v>100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</row>
    <row r="83" spans="1:18" x14ac:dyDescent="0.25">
      <c r="A83" s="24"/>
      <c r="B83" s="2">
        <v>0</v>
      </c>
      <c r="C83" s="2">
        <v>0</v>
      </c>
      <c r="D83" s="2">
        <v>24</v>
      </c>
      <c r="E83" s="2">
        <v>0</v>
      </c>
      <c r="F83" s="2">
        <v>0</v>
      </c>
      <c r="G83" s="2">
        <v>0</v>
      </c>
      <c r="H83" s="2">
        <v>130</v>
      </c>
      <c r="I83" s="2">
        <v>0</v>
      </c>
      <c r="J83" s="2">
        <v>0</v>
      </c>
      <c r="K83" s="2">
        <v>0</v>
      </c>
      <c r="L83" s="2">
        <v>0</v>
      </c>
      <c r="M83" s="2">
        <v>300</v>
      </c>
      <c r="N83" s="2">
        <v>0</v>
      </c>
      <c r="O83" s="2">
        <v>0</v>
      </c>
      <c r="P83" s="2">
        <v>0</v>
      </c>
      <c r="Q83" s="2">
        <v>0</v>
      </c>
      <c r="R83" s="2">
        <v>24</v>
      </c>
    </row>
    <row r="84" spans="1:18" x14ac:dyDescent="0.25">
      <c r="A84" s="24"/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30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25">
      <c r="A85" s="24"/>
      <c r="B85" s="2">
        <v>70</v>
      </c>
      <c r="C85" s="2">
        <v>0</v>
      </c>
      <c r="D85" s="2">
        <v>80</v>
      </c>
      <c r="E85" s="2">
        <v>0</v>
      </c>
      <c r="F85" s="2">
        <v>30</v>
      </c>
      <c r="G85" s="2">
        <v>300</v>
      </c>
      <c r="H85" s="2">
        <v>50</v>
      </c>
      <c r="I85" s="2">
        <v>0</v>
      </c>
      <c r="J85" s="2">
        <v>0</v>
      </c>
      <c r="K85" s="2">
        <v>20</v>
      </c>
      <c r="L85" s="2">
        <v>180</v>
      </c>
      <c r="M85" s="2">
        <v>300</v>
      </c>
      <c r="N85" s="2">
        <v>0</v>
      </c>
      <c r="O85" s="2">
        <v>50</v>
      </c>
      <c r="P85" s="2">
        <v>0</v>
      </c>
      <c r="Q85" s="2">
        <v>0</v>
      </c>
      <c r="R85" s="2">
        <v>0</v>
      </c>
    </row>
    <row r="86" spans="1:18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40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</row>
    <row r="87" spans="1:18" x14ac:dyDescent="0.25">
      <c r="A87" s="24"/>
      <c r="B87" s="2">
        <v>0</v>
      </c>
      <c r="C87" s="2">
        <v>-50</v>
      </c>
      <c r="D87" s="2">
        <v>0</v>
      </c>
      <c r="E87" s="2">
        <v>-53</v>
      </c>
      <c r="F87" s="2">
        <v>0</v>
      </c>
      <c r="G87" s="2">
        <v>0</v>
      </c>
      <c r="H87" s="2">
        <v>0</v>
      </c>
      <c r="I87" s="2">
        <v>-63</v>
      </c>
      <c r="J87" s="2">
        <v>-13</v>
      </c>
      <c r="K87" s="2">
        <v>0</v>
      </c>
      <c r="L87" s="2">
        <v>0</v>
      </c>
      <c r="M87" s="2">
        <v>0</v>
      </c>
      <c r="N87" s="2">
        <v>-5</v>
      </c>
      <c r="O87" s="2">
        <v>-20</v>
      </c>
      <c r="P87" s="2">
        <v>-38</v>
      </c>
      <c r="Q87" s="2">
        <v>-16</v>
      </c>
      <c r="R87" s="2">
        <v>-4</v>
      </c>
    </row>
    <row r="88" spans="1:18" x14ac:dyDescent="0.25">
      <c r="A88" s="24"/>
      <c r="B88" s="2">
        <v>0</v>
      </c>
      <c r="C88" s="2">
        <v>10</v>
      </c>
      <c r="D88" s="2">
        <v>48</v>
      </c>
      <c r="E88" s="2">
        <v>10</v>
      </c>
      <c r="F88" s="2">
        <v>16</v>
      </c>
      <c r="G88" s="2">
        <v>100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79</v>
      </c>
    </row>
    <row r="89" spans="1:18" x14ac:dyDescent="0.25">
      <c r="A89" s="24"/>
      <c r="B89" s="2">
        <v>0</v>
      </c>
      <c r="C89" s="2">
        <v>0</v>
      </c>
      <c r="D89" s="2">
        <v>60</v>
      </c>
      <c r="E89" s="2">
        <v>0</v>
      </c>
      <c r="F89" s="2">
        <v>16</v>
      </c>
      <c r="G89" s="2">
        <v>50</v>
      </c>
      <c r="H89" s="2">
        <v>30</v>
      </c>
      <c r="I89" s="2">
        <v>0</v>
      </c>
      <c r="J89" s="2">
        <v>0</v>
      </c>
      <c r="K89" s="2">
        <v>0</v>
      </c>
      <c r="L89" s="2">
        <v>0</v>
      </c>
      <c r="M89" s="2">
        <v>50</v>
      </c>
      <c r="N89" s="2">
        <v>0</v>
      </c>
      <c r="O89" s="2">
        <v>4</v>
      </c>
      <c r="P89" s="2">
        <v>0</v>
      </c>
      <c r="Q89" s="2">
        <v>0</v>
      </c>
      <c r="R89" s="2">
        <v>30</v>
      </c>
    </row>
    <row r="90" spans="1:18" x14ac:dyDescent="0.25">
      <c r="A90" s="24"/>
      <c r="B90" s="2">
        <v>0</v>
      </c>
      <c r="C90" s="2">
        <v>0</v>
      </c>
      <c r="D90" s="2">
        <v>80</v>
      </c>
      <c r="E90" s="2">
        <v>0</v>
      </c>
      <c r="F90" s="2">
        <v>34</v>
      </c>
      <c r="G90" s="2">
        <v>170</v>
      </c>
      <c r="H90" s="2">
        <v>65</v>
      </c>
      <c r="I90" s="2">
        <v>0</v>
      </c>
      <c r="J90" s="2">
        <v>0</v>
      </c>
      <c r="K90" s="2">
        <v>0</v>
      </c>
      <c r="L90" s="2">
        <v>0</v>
      </c>
      <c r="M90" s="2">
        <v>100</v>
      </c>
      <c r="N90" s="2">
        <v>0</v>
      </c>
      <c r="O90" s="2">
        <v>0</v>
      </c>
      <c r="P90" s="2">
        <v>0</v>
      </c>
      <c r="Q90" s="2">
        <v>0</v>
      </c>
      <c r="R90" s="2">
        <v>85</v>
      </c>
    </row>
    <row r="91" spans="1:18" x14ac:dyDescent="0.25">
      <c r="A91" s="24"/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40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</row>
    <row r="92" spans="1:18" x14ac:dyDescent="0.25">
      <c r="A92" s="24"/>
      <c r="B92" s="2">
        <v>200</v>
      </c>
      <c r="C92" s="2">
        <v>0</v>
      </c>
      <c r="D92" s="2">
        <v>200</v>
      </c>
      <c r="E92" s="2">
        <v>0</v>
      </c>
      <c r="F92" s="2">
        <v>190</v>
      </c>
      <c r="G92" s="2">
        <v>300</v>
      </c>
      <c r="H92" s="2">
        <v>200</v>
      </c>
      <c r="I92" s="2">
        <v>50</v>
      </c>
      <c r="J92" s="2">
        <v>0</v>
      </c>
      <c r="K92" s="2">
        <v>60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</row>
    <row r="93" spans="1:18" x14ac:dyDescent="0.25">
      <c r="A93" s="24"/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350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</row>
    <row r="94" spans="1:18" x14ac:dyDescent="0.25">
      <c r="A94" s="24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100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</row>
    <row r="95" spans="1:18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100</v>
      </c>
      <c r="I95" s="2">
        <v>50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</row>
    <row r="96" spans="1:18" x14ac:dyDescent="0.25">
      <c r="A96" s="24"/>
      <c r="B96" s="2">
        <v>0</v>
      </c>
      <c r="C96" s="2">
        <v>-8</v>
      </c>
      <c r="D96" s="2">
        <v>-132</v>
      </c>
      <c r="E96" s="2">
        <v>-21</v>
      </c>
      <c r="F96" s="2">
        <v>0</v>
      </c>
      <c r="G96" s="2">
        <v>-251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-225</v>
      </c>
      <c r="N96" s="2">
        <v>-18</v>
      </c>
      <c r="O96" s="2">
        <v>0</v>
      </c>
      <c r="P96" s="2">
        <v>-9</v>
      </c>
      <c r="Q96" s="2">
        <v>0</v>
      </c>
      <c r="R96" s="2">
        <v>-26</v>
      </c>
    </row>
    <row r="97" spans="1:18" x14ac:dyDescent="0.25">
      <c r="A97" s="24"/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-28</v>
      </c>
      <c r="L97" s="2">
        <v>-170</v>
      </c>
      <c r="M97" s="2">
        <v>0</v>
      </c>
      <c r="N97" s="2">
        <v>0</v>
      </c>
      <c r="O97" s="2">
        <v>-20</v>
      </c>
      <c r="P97" s="2">
        <v>0</v>
      </c>
      <c r="Q97" s="2">
        <v>0</v>
      </c>
      <c r="R97" s="2">
        <v>0</v>
      </c>
    </row>
    <row r="98" spans="1:18" x14ac:dyDescent="0.25">
      <c r="A98" s="24"/>
      <c r="B98" s="2">
        <v>0</v>
      </c>
      <c r="C98" s="2">
        <v>0</v>
      </c>
      <c r="D98" s="2">
        <v>-2</v>
      </c>
      <c r="E98" s="2">
        <v>-7</v>
      </c>
      <c r="F98" s="2">
        <v>-3</v>
      </c>
      <c r="G98" s="2">
        <v>-32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-107</v>
      </c>
      <c r="N98" s="2">
        <v>-1</v>
      </c>
      <c r="O98" s="2">
        <v>-23</v>
      </c>
      <c r="P98" s="2">
        <v>0</v>
      </c>
      <c r="Q98" s="2">
        <v>0</v>
      </c>
      <c r="R98" s="2">
        <v>-7</v>
      </c>
    </row>
    <row r="99" spans="1:18" x14ac:dyDescent="0.25">
      <c r="A99" s="24"/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-22</v>
      </c>
      <c r="L99" s="2">
        <v>-47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</row>
    <row r="100" spans="1:18" x14ac:dyDescent="0.25">
      <c r="A100" s="24"/>
      <c r="B100" s="2">
        <v>0</v>
      </c>
      <c r="C100" s="2">
        <v>0</v>
      </c>
      <c r="D100" s="2">
        <v>0</v>
      </c>
      <c r="E100" s="2">
        <v>0</v>
      </c>
      <c r="F100" s="2">
        <v>-20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-12</v>
      </c>
      <c r="R100" s="2">
        <v>0</v>
      </c>
    </row>
    <row r="101" spans="1:18" x14ac:dyDescent="0.25">
      <c r="A101" s="24"/>
      <c r="B101" s="2">
        <v>0</v>
      </c>
      <c r="C101" s="2">
        <v>0</v>
      </c>
      <c r="D101" s="2">
        <v>0</v>
      </c>
      <c r="E101" s="2">
        <v>0</v>
      </c>
      <c r="F101" s="2">
        <v>-42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-11</v>
      </c>
      <c r="P101" s="2">
        <v>0</v>
      </c>
      <c r="Q101" s="2">
        <v>0</v>
      </c>
      <c r="R101" s="2">
        <v>0</v>
      </c>
    </row>
    <row r="102" spans="1:18" x14ac:dyDescent="0.25">
      <c r="A102" s="24"/>
      <c r="B102" s="2">
        <v>0</v>
      </c>
      <c r="C102" s="2">
        <v>0</v>
      </c>
      <c r="D102" s="2">
        <v>-140</v>
      </c>
      <c r="E102" s="2">
        <v>-6</v>
      </c>
      <c r="F102" s="2">
        <v>0</v>
      </c>
      <c r="G102" s="2">
        <v>-264</v>
      </c>
      <c r="H102" s="2">
        <v>0</v>
      </c>
      <c r="I102" s="2">
        <v>0</v>
      </c>
      <c r="J102" s="2">
        <v>0</v>
      </c>
      <c r="K102" s="2">
        <v>-10</v>
      </c>
      <c r="L102" s="2">
        <v>-20</v>
      </c>
      <c r="M102" s="2">
        <v>-141</v>
      </c>
      <c r="N102" s="2">
        <v>-9</v>
      </c>
      <c r="O102" s="2">
        <v>0</v>
      </c>
      <c r="P102" s="2">
        <v>0</v>
      </c>
      <c r="Q102" s="2">
        <v>0</v>
      </c>
      <c r="R102" s="2">
        <v>-85</v>
      </c>
    </row>
    <row r="103" spans="1:18" x14ac:dyDescent="0.25">
      <c r="A103" s="24"/>
      <c r="B103" s="2">
        <v>0</v>
      </c>
      <c r="C103" s="2">
        <v>0</v>
      </c>
      <c r="D103" s="2">
        <v>0</v>
      </c>
      <c r="E103" s="2">
        <v>0</v>
      </c>
      <c r="F103" s="2">
        <v>-10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-7</v>
      </c>
      <c r="P103" s="2">
        <v>0</v>
      </c>
      <c r="Q103" s="2">
        <v>-1</v>
      </c>
      <c r="R103" s="2">
        <v>0</v>
      </c>
    </row>
    <row r="104" spans="1:18" x14ac:dyDescent="0.25">
      <c r="A104" s="24"/>
      <c r="B104" s="2">
        <v>0</v>
      </c>
      <c r="C104" s="2">
        <v>0</v>
      </c>
      <c r="D104" s="2">
        <v>0</v>
      </c>
      <c r="E104" s="2">
        <v>0</v>
      </c>
      <c r="F104" s="2">
        <v>-37</v>
      </c>
      <c r="G104" s="2">
        <v>0</v>
      </c>
      <c r="H104" s="2">
        <v>-205</v>
      </c>
      <c r="I104" s="2">
        <v>-59</v>
      </c>
      <c r="J104" s="2">
        <v>-9</v>
      </c>
      <c r="K104" s="2">
        <v>-31</v>
      </c>
      <c r="L104" s="2">
        <v>-22</v>
      </c>
      <c r="M104" s="2">
        <v>0</v>
      </c>
      <c r="N104" s="2">
        <v>0</v>
      </c>
      <c r="O104" s="2">
        <v>0</v>
      </c>
      <c r="P104" s="2">
        <v>0</v>
      </c>
      <c r="Q104" s="2">
        <v>-5</v>
      </c>
      <c r="R104" s="2">
        <v>0</v>
      </c>
    </row>
    <row r="105" spans="1:18" x14ac:dyDescent="0.25">
      <c r="A105" s="24"/>
      <c r="B105" s="2">
        <v>-42</v>
      </c>
      <c r="C105" s="2">
        <v>-33</v>
      </c>
      <c r="D105" s="2">
        <v>-4</v>
      </c>
      <c r="E105" s="2">
        <v>-4</v>
      </c>
      <c r="F105" s="2">
        <v>0</v>
      </c>
      <c r="G105" s="2">
        <v>-163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-301</v>
      </c>
      <c r="N105" s="2">
        <v>-13</v>
      </c>
      <c r="O105" s="2">
        <v>0</v>
      </c>
      <c r="P105" s="2">
        <v>0</v>
      </c>
      <c r="Q105" s="2">
        <v>0</v>
      </c>
      <c r="R105" s="2">
        <v>-25</v>
      </c>
    </row>
    <row r="106" spans="1:18" x14ac:dyDescent="0.25">
      <c r="A106" s="24"/>
      <c r="B106" s="2">
        <v>-67</v>
      </c>
      <c r="C106" s="2">
        <v>-9</v>
      </c>
      <c r="D106" s="2">
        <v>-23</v>
      </c>
      <c r="E106" s="2">
        <v>-7</v>
      </c>
      <c r="F106" s="2">
        <v>0</v>
      </c>
      <c r="G106" s="2">
        <v>-58</v>
      </c>
      <c r="H106" s="2">
        <v>-35</v>
      </c>
      <c r="I106" s="2">
        <v>0</v>
      </c>
      <c r="J106" s="2">
        <v>0</v>
      </c>
      <c r="K106" s="2">
        <v>0</v>
      </c>
      <c r="L106" s="2">
        <v>0</v>
      </c>
      <c r="M106" s="2">
        <v>-26</v>
      </c>
      <c r="N106" s="2">
        <v>0</v>
      </c>
      <c r="O106" s="2">
        <v>0</v>
      </c>
      <c r="P106" s="2">
        <v>0</v>
      </c>
      <c r="Q106" s="2">
        <v>0</v>
      </c>
      <c r="R106" s="2">
        <v>-18</v>
      </c>
    </row>
    <row r="107" spans="1:18" x14ac:dyDescent="0.25">
      <c r="A107" s="24"/>
      <c r="B107" s="2">
        <v>-115</v>
      </c>
      <c r="C107" s="2">
        <v>-2</v>
      </c>
      <c r="D107" s="2">
        <v>0</v>
      </c>
      <c r="E107" s="2">
        <v>0</v>
      </c>
      <c r="F107" s="2">
        <v>-12</v>
      </c>
      <c r="G107" s="2">
        <v>-138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-111</v>
      </c>
      <c r="N107" s="2">
        <v>-5</v>
      </c>
      <c r="O107" s="2">
        <v>0</v>
      </c>
      <c r="P107" s="2">
        <v>0</v>
      </c>
      <c r="Q107" s="2">
        <v>-1</v>
      </c>
      <c r="R107" s="2">
        <v>-27</v>
      </c>
    </row>
    <row r="108" spans="1:18" x14ac:dyDescent="0.25">
      <c r="A108" s="24"/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-73</v>
      </c>
      <c r="I108" s="2">
        <v>-8</v>
      </c>
      <c r="J108" s="2">
        <v>-11</v>
      </c>
      <c r="K108" s="2">
        <v>-38</v>
      </c>
      <c r="L108" s="2">
        <v>-57</v>
      </c>
      <c r="M108" s="2">
        <v>0</v>
      </c>
      <c r="N108" s="2">
        <v>0</v>
      </c>
      <c r="O108" s="2">
        <v>-25</v>
      </c>
      <c r="P108" s="2">
        <v>-2</v>
      </c>
      <c r="Q108" s="2">
        <v>0</v>
      </c>
      <c r="R108" s="2">
        <v>0</v>
      </c>
    </row>
    <row r="109" spans="1:18" x14ac:dyDescent="0.25">
      <c r="A109" s="24"/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-144</v>
      </c>
      <c r="I109" s="2">
        <v>-6</v>
      </c>
      <c r="J109" s="2">
        <v>0</v>
      </c>
      <c r="K109" s="2">
        <v>-3</v>
      </c>
      <c r="L109" s="2">
        <v>-5</v>
      </c>
      <c r="M109" s="2">
        <v>-30</v>
      </c>
      <c r="N109" s="2">
        <v>0</v>
      </c>
      <c r="O109" s="2">
        <v>-8</v>
      </c>
      <c r="P109" s="2">
        <v>0</v>
      </c>
      <c r="Q109" s="2">
        <v>0</v>
      </c>
      <c r="R109" s="2">
        <v>0</v>
      </c>
    </row>
    <row r="110" spans="1:18" x14ac:dyDescent="0.25">
      <c r="A110" s="24"/>
      <c r="B110" s="2">
        <v>-111</v>
      </c>
      <c r="C110" s="2">
        <v>-1</v>
      </c>
      <c r="D110" s="2">
        <v>-111</v>
      </c>
      <c r="E110" s="2">
        <v>-13</v>
      </c>
      <c r="F110" s="2">
        <v>-88</v>
      </c>
      <c r="G110" s="2">
        <v>-149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-1</v>
      </c>
      <c r="R110" s="2">
        <v>-2</v>
      </c>
    </row>
    <row r="111" spans="1:18" x14ac:dyDescent="0.25">
      <c r="A111" s="24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-136</v>
      </c>
      <c r="I111" s="2">
        <v>-67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-7</v>
      </c>
      <c r="P111" s="2">
        <v>0</v>
      </c>
      <c r="Q111" s="2">
        <v>0</v>
      </c>
      <c r="R111" s="2">
        <v>0</v>
      </c>
    </row>
    <row r="112" spans="1:18" x14ac:dyDescent="0.25">
      <c r="A112" s="24"/>
      <c r="B112" s="2">
        <v>-74</v>
      </c>
      <c r="C112" s="2">
        <v>0</v>
      </c>
      <c r="D112" s="2">
        <v>-75</v>
      </c>
      <c r="E112" s="2">
        <v>-11</v>
      </c>
      <c r="F112" s="2">
        <v>-7</v>
      </c>
      <c r="G112" s="2">
        <v>-81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-144</v>
      </c>
      <c r="N112" s="2">
        <v>-4</v>
      </c>
      <c r="O112" s="2">
        <v>0</v>
      </c>
      <c r="P112" s="2">
        <v>0</v>
      </c>
      <c r="Q112" s="2">
        <v>0</v>
      </c>
      <c r="R112" s="2">
        <v>-11</v>
      </c>
    </row>
    <row r="113" spans="1:18" x14ac:dyDescent="0.25">
      <c r="A113" s="24"/>
      <c r="B113" s="2">
        <v>-84</v>
      </c>
      <c r="C113" s="2">
        <v>0</v>
      </c>
      <c r="D113" s="2">
        <v>-120</v>
      </c>
      <c r="E113" s="2">
        <v>0</v>
      </c>
      <c r="F113" s="2">
        <v>-184</v>
      </c>
      <c r="G113" s="2">
        <v>-134</v>
      </c>
      <c r="H113" s="2">
        <v>-30</v>
      </c>
      <c r="I113" s="2">
        <v>0</v>
      </c>
      <c r="J113" s="2">
        <v>0</v>
      </c>
      <c r="K113" s="2">
        <v>0</v>
      </c>
      <c r="L113" s="2">
        <v>0</v>
      </c>
      <c r="M113" s="2">
        <v>-40</v>
      </c>
      <c r="N113" s="2">
        <v>-6</v>
      </c>
      <c r="O113" s="2">
        <v>0</v>
      </c>
      <c r="P113" s="2">
        <v>0</v>
      </c>
      <c r="Q113" s="2">
        <v>-7</v>
      </c>
      <c r="R113" s="2">
        <v>0</v>
      </c>
    </row>
    <row r="114" spans="1:18" x14ac:dyDescent="0.25">
      <c r="A114" s="24"/>
      <c r="B114" s="2">
        <v>0</v>
      </c>
      <c r="C114" s="2">
        <v>1</v>
      </c>
      <c r="D114" s="2">
        <v>6</v>
      </c>
      <c r="E114" s="2">
        <v>1</v>
      </c>
      <c r="F114" s="2">
        <v>24</v>
      </c>
      <c r="G114" s="2">
        <v>20</v>
      </c>
      <c r="H114" s="2">
        <v>30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12</v>
      </c>
      <c r="R114" s="2">
        <v>5</v>
      </c>
    </row>
    <row r="115" spans="1:18" x14ac:dyDescent="0.25">
      <c r="A115" s="24"/>
      <c r="B115" s="2">
        <v>0</v>
      </c>
      <c r="C115" s="2">
        <v>2</v>
      </c>
      <c r="D115" s="2">
        <v>4</v>
      </c>
      <c r="E115" s="2">
        <v>2</v>
      </c>
      <c r="F115" s="2">
        <v>4</v>
      </c>
      <c r="G115" s="2">
        <v>0</v>
      </c>
      <c r="H115" s="2">
        <v>2</v>
      </c>
      <c r="I115" s="2">
        <v>0</v>
      </c>
      <c r="J115" s="2">
        <v>4</v>
      </c>
      <c r="K115" s="2">
        <v>0</v>
      </c>
      <c r="L115" s="2">
        <v>2</v>
      </c>
      <c r="M115" s="2">
        <v>10</v>
      </c>
      <c r="N115" s="2">
        <v>0</v>
      </c>
      <c r="O115" s="2">
        <v>0</v>
      </c>
      <c r="P115" s="2">
        <v>0</v>
      </c>
      <c r="Q115" s="2">
        <v>0</v>
      </c>
      <c r="R115" s="2">
        <v>4</v>
      </c>
    </row>
    <row r="116" spans="1:18" x14ac:dyDescent="0.25">
      <c r="A116" s="24"/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-206</v>
      </c>
      <c r="N116" s="2">
        <v>-9</v>
      </c>
      <c r="O116" s="2">
        <v>0</v>
      </c>
      <c r="P116" s="2">
        <v>0</v>
      </c>
      <c r="Q116" s="2">
        <v>0</v>
      </c>
      <c r="R116" s="2">
        <v>0</v>
      </c>
    </row>
    <row r="117" spans="1:18" x14ac:dyDescent="0.25">
      <c r="A117" s="24"/>
      <c r="B117" s="2">
        <v>-41</v>
      </c>
      <c r="C117" s="2">
        <v>-5</v>
      </c>
      <c r="D117" s="2">
        <v>-55</v>
      </c>
      <c r="E117" s="2">
        <v>-3</v>
      </c>
      <c r="F117" s="2">
        <v>-36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-4</v>
      </c>
      <c r="P117" s="2">
        <v>0</v>
      </c>
      <c r="Q117" s="2">
        <v>-1</v>
      </c>
      <c r="R117" s="2">
        <v>-2</v>
      </c>
    </row>
    <row r="118" spans="1:18" x14ac:dyDescent="0.25">
      <c r="A118" s="24"/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-127</v>
      </c>
      <c r="H118" s="2">
        <v>-116</v>
      </c>
      <c r="I118" s="2">
        <v>-17</v>
      </c>
      <c r="J118" s="2">
        <v>-2</v>
      </c>
      <c r="K118" s="2">
        <v>-6</v>
      </c>
      <c r="L118" s="2">
        <v>-62</v>
      </c>
      <c r="M118" s="2">
        <v>0</v>
      </c>
      <c r="N118" s="2">
        <v>0</v>
      </c>
      <c r="O118" s="2">
        <v>0</v>
      </c>
      <c r="P118" s="2">
        <v>-1</v>
      </c>
      <c r="Q118" s="2">
        <v>0</v>
      </c>
      <c r="R118" s="2">
        <v>0</v>
      </c>
    </row>
    <row r="119" spans="1:18" x14ac:dyDescent="0.25">
      <c r="A119" s="24"/>
      <c r="B119" s="2">
        <v>0</v>
      </c>
      <c r="C119" s="2">
        <v>0</v>
      </c>
      <c r="D119" s="2">
        <v>-10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</row>
    <row r="120" spans="1:18" x14ac:dyDescent="0.25">
      <c r="A120" s="24"/>
      <c r="B120" s="2">
        <v>-14</v>
      </c>
      <c r="C120" s="2">
        <v>0</v>
      </c>
      <c r="D120" s="2">
        <v>-39</v>
      </c>
      <c r="E120" s="2">
        <v>-4</v>
      </c>
      <c r="F120" s="2">
        <v>-30</v>
      </c>
      <c r="G120" s="2">
        <v>-56</v>
      </c>
      <c r="H120" s="2">
        <v>0</v>
      </c>
      <c r="I120" s="2">
        <v>0</v>
      </c>
      <c r="J120" s="2">
        <v>-1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-3</v>
      </c>
      <c r="R120" s="2">
        <v>-8</v>
      </c>
    </row>
    <row r="121" spans="1:18" x14ac:dyDescent="0.25">
      <c r="A121" s="24"/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-56</v>
      </c>
      <c r="I121" s="2">
        <v>0</v>
      </c>
      <c r="J121" s="2">
        <v>0</v>
      </c>
      <c r="K121" s="2">
        <v>-7</v>
      </c>
      <c r="L121" s="2">
        <v>-17</v>
      </c>
      <c r="M121" s="2">
        <v>-42</v>
      </c>
      <c r="N121" s="2">
        <v>-1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25">
      <c r="A122" s="24"/>
      <c r="B122" s="2">
        <v>-17</v>
      </c>
      <c r="C122" s="2">
        <v>-2</v>
      </c>
      <c r="D122" s="2">
        <v>-24</v>
      </c>
      <c r="E122" s="2">
        <v>-3</v>
      </c>
      <c r="F122" s="2">
        <v>-4</v>
      </c>
      <c r="G122" s="2">
        <v>-38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-60</v>
      </c>
      <c r="N122" s="2">
        <v>-5</v>
      </c>
      <c r="O122" s="2">
        <v>0</v>
      </c>
      <c r="P122" s="2">
        <v>0</v>
      </c>
      <c r="Q122" s="2">
        <v>0</v>
      </c>
      <c r="R122" s="2">
        <v>0</v>
      </c>
    </row>
    <row r="123" spans="1:18" x14ac:dyDescent="0.25">
      <c r="A123" s="24"/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-45</v>
      </c>
      <c r="I123" s="2">
        <v>-22</v>
      </c>
      <c r="J123" s="2">
        <v>0</v>
      </c>
      <c r="K123" s="2">
        <v>-14</v>
      </c>
      <c r="L123" s="2">
        <v>-13</v>
      </c>
      <c r="M123" s="2">
        <v>0</v>
      </c>
      <c r="N123" s="2">
        <v>0</v>
      </c>
      <c r="O123" s="2">
        <v>-5</v>
      </c>
      <c r="P123" s="2">
        <v>0</v>
      </c>
      <c r="Q123" s="2">
        <v>0</v>
      </c>
      <c r="R123" s="2">
        <v>0</v>
      </c>
    </row>
    <row r="124" spans="1:18" x14ac:dyDescent="0.25">
      <c r="A124" s="24"/>
      <c r="B124" s="2">
        <v>-45</v>
      </c>
      <c r="C124" s="2">
        <v>-11</v>
      </c>
      <c r="D124" s="2">
        <v>-33</v>
      </c>
      <c r="E124" s="2">
        <v>-4</v>
      </c>
      <c r="F124" s="2">
        <v>-53</v>
      </c>
      <c r="G124" s="2">
        <v>-81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-108</v>
      </c>
      <c r="N124" s="2">
        <v>0</v>
      </c>
      <c r="O124" s="2">
        <v>0</v>
      </c>
      <c r="P124" s="2">
        <v>0</v>
      </c>
      <c r="Q124" s="2">
        <v>-3</v>
      </c>
      <c r="R124" s="2">
        <v>0</v>
      </c>
    </row>
    <row r="125" spans="1:18" x14ac:dyDescent="0.25">
      <c r="A125" s="24"/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-33</v>
      </c>
      <c r="I125" s="2">
        <v>-15</v>
      </c>
      <c r="J125" s="2">
        <v>-7</v>
      </c>
      <c r="K125" s="2">
        <v>-21</v>
      </c>
      <c r="L125" s="2">
        <v>-13</v>
      </c>
      <c r="M125" s="2">
        <v>0</v>
      </c>
      <c r="N125" s="2">
        <v>0</v>
      </c>
      <c r="O125" s="2">
        <v>-8</v>
      </c>
      <c r="P125" s="2">
        <v>0</v>
      </c>
      <c r="Q125" s="2">
        <v>0</v>
      </c>
      <c r="R125" s="2">
        <v>0</v>
      </c>
    </row>
    <row r="126" spans="1:18" x14ac:dyDescent="0.25">
      <c r="A126" s="24"/>
      <c r="B126" s="2">
        <v>-105</v>
      </c>
      <c r="C126" s="2">
        <v>-13</v>
      </c>
      <c r="D126" s="2">
        <v>-112</v>
      </c>
      <c r="E126" s="2">
        <v>-3</v>
      </c>
      <c r="F126" s="2">
        <v>-62</v>
      </c>
      <c r="G126" s="2">
        <v>-146</v>
      </c>
      <c r="H126" s="2">
        <v>-107</v>
      </c>
      <c r="I126" s="2">
        <v>-32</v>
      </c>
      <c r="J126" s="2">
        <v>-5</v>
      </c>
      <c r="K126" s="2">
        <v>-13</v>
      </c>
      <c r="L126" s="2">
        <v>-28</v>
      </c>
      <c r="M126" s="2">
        <v>-212</v>
      </c>
      <c r="N126" s="2">
        <v>-2</v>
      </c>
      <c r="O126" s="2">
        <v>-14</v>
      </c>
      <c r="P126" s="2">
        <v>0</v>
      </c>
      <c r="Q126" s="2">
        <v>-1</v>
      </c>
      <c r="R126" s="2">
        <v>-2</v>
      </c>
    </row>
    <row r="127" spans="1:18" x14ac:dyDescent="0.25">
      <c r="A127" s="24"/>
      <c r="B127" s="2">
        <v>-26</v>
      </c>
      <c r="C127" s="2">
        <v>-2</v>
      </c>
      <c r="D127" s="2">
        <v>-35</v>
      </c>
      <c r="E127" s="2">
        <v>-4</v>
      </c>
      <c r="F127" s="2">
        <v>-4</v>
      </c>
      <c r="G127" s="2">
        <v>-59</v>
      </c>
      <c r="H127" s="2">
        <v>-18</v>
      </c>
      <c r="I127" s="2">
        <v>0</v>
      </c>
      <c r="J127" s="2">
        <v>-2</v>
      </c>
      <c r="K127" s="2">
        <v>-9</v>
      </c>
      <c r="L127" s="2">
        <v>-2</v>
      </c>
      <c r="M127" s="2">
        <v>-20</v>
      </c>
      <c r="N127" s="2">
        <v>0</v>
      </c>
      <c r="O127" s="2">
        <v>-4</v>
      </c>
      <c r="P127" s="2">
        <v>0</v>
      </c>
      <c r="Q127" s="2">
        <v>0</v>
      </c>
      <c r="R127" s="2">
        <v>0</v>
      </c>
    </row>
    <row r="128" spans="1:18" x14ac:dyDescent="0.25">
      <c r="A128" s="24"/>
      <c r="B128" s="2">
        <v>-28</v>
      </c>
      <c r="C128" s="2">
        <v>-10</v>
      </c>
      <c r="D128" s="2">
        <v>-28</v>
      </c>
      <c r="E128" s="2">
        <v>-1</v>
      </c>
      <c r="F128" s="2">
        <v>-3</v>
      </c>
      <c r="G128" s="2">
        <v>-65</v>
      </c>
      <c r="H128" s="2">
        <v>-13</v>
      </c>
      <c r="I128" s="2">
        <v>-7</v>
      </c>
      <c r="J128" s="2">
        <v>-5</v>
      </c>
      <c r="K128" s="2">
        <v>-16</v>
      </c>
      <c r="L128" s="2">
        <v>-13</v>
      </c>
      <c r="M128" s="2">
        <v>-82</v>
      </c>
      <c r="N128" s="2">
        <v>-1</v>
      </c>
      <c r="O128" s="2">
        <v>-7</v>
      </c>
      <c r="P128" s="2">
        <v>0</v>
      </c>
      <c r="Q128" s="2">
        <v>0</v>
      </c>
      <c r="R128" s="2">
        <v>-2</v>
      </c>
    </row>
    <row r="129" spans="1:18" x14ac:dyDescent="0.25">
      <c r="A129" s="24"/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-51</v>
      </c>
      <c r="H129" s="2">
        <v>0</v>
      </c>
      <c r="I129" s="2">
        <v>-4</v>
      </c>
      <c r="J129" s="2">
        <v>0</v>
      </c>
      <c r="K129" s="2">
        <v>-2</v>
      </c>
      <c r="L129" s="2">
        <v>-16</v>
      </c>
      <c r="M129" s="2">
        <v>-70</v>
      </c>
      <c r="N129" s="2">
        <v>-1</v>
      </c>
      <c r="O129" s="2">
        <v>0</v>
      </c>
      <c r="P129" s="2">
        <v>0</v>
      </c>
      <c r="Q129" s="2">
        <v>-1</v>
      </c>
      <c r="R129" s="2">
        <v>0</v>
      </c>
    </row>
    <row r="130" spans="1:18" x14ac:dyDescent="0.25">
      <c r="A130" s="24"/>
      <c r="B130" s="2">
        <v>-21</v>
      </c>
      <c r="C130" s="2">
        <v>-8</v>
      </c>
      <c r="D130" s="2">
        <v>-24</v>
      </c>
      <c r="E130" s="2">
        <v>-1</v>
      </c>
      <c r="F130" s="2">
        <v>-4</v>
      </c>
      <c r="G130" s="2">
        <v>0</v>
      </c>
      <c r="H130" s="2">
        <v>-11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-9</v>
      </c>
      <c r="P130" s="2">
        <v>0</v>
      </c>
      <c r="Q130" s="2">
        <v>0</v>
      </c>
      <c r="R130" s="2">
        <v>-4</v>
      </c>
    </row>
    <row r="131" spans="1:18" x14ac:dyDescent="0.25">
      <c r="A131" s="24"/>
      <c r="B131" s="2">
        <v>0</v>
      </c>
      <c r="C131" s="2">
        <v>-2</v>
      </c>
      <c r="D131" s="2">
        <v>-13</v>
      </c>
      <c r="E131" s="2">
        <v>0</v>
      </c>
      <c r="F131" s="2">
        <v>-8</v>
      </c>
      <c r="G131" s="2">
        <v>-25</v>
      </c>
      <c r="H131" s="2">
        <v>-4</v>
      </c>
      <c r="I131" s="2">
        <v>-1</v>
      </c>
      <c r="J131" s="2">
        <v>0</v>
      </c>
      <c r="K131" s="2">
        <v>0</v>
      </c>
      <c r="L131" s="2">
        <v>-7</v>
      </c>
      <c r="M131" s="2">
        <v>-62</v>
      </c>
      <c r="N131" s="2">
        <v>0</v>
      </c>
      <c r="O131" s="2">
        <v>-2</v>
      </c>
      <c r="P131" s="2">
        <v>0</v>
      </c>
      <c r="Q131" s="2">
        <v>0</v>
      </c>
      <c r="R131" s="2">
        <v>-4</v>
      </c>
    </row>
    <row r="132" spans="1:18" x14ac:dyDescent="0.25">
      <c r="A132" s="24" t="s">
        <v>3</v>
      </c>
      <c r="B132" s="2">
        <v>0</v>
      </c>
      <c r="C132" s="2">
        <v>1</v>
      </c>
      <c r="D132" s="2">
        <v>42</v>
      </c>
      <c r="E132" s="2">
        <v>12</v>
      </c>
      <c r="F132" s="2">
        <v>5</v>
      </c>
      <c r="G132" s="2">
        <v>38</v>
      </c>
      <c r="H132" s="2">
        <v>9</v>
      </c>
      <c r="I132" s="2">
        <v>0</v>
      </c>
      <c r="J132" s="2">
        <v>-1</v>
      </c>
      <c r="K132" s="2">
        <v>0</v>
      </c>
      <c r="L132" s="2">
        <v>0</v>
      </c>
      <c r="M132" s="2">
        <v>23</v>
      </c>
      <c r="N132" s="2">
        <v>20</v>
      </c>
      <c r="O132" s="2">
        <v>0</v>
      </c>
      <c r="P132" s="2">
        <v>0</v>
      </c>
      <c r="Q132" s="2">
        <v>10</v>
      </c>
      <c r="R132" s="2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W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6" ht="17.25" customHeight="1" spans="1:23" x14ac:dyDescent="0.25">
      <c r="A6" s="45">
        <v>44744</v>
      </c>
      <c r="B6" s="78">
        <v>100</v>
      </c>
      <c r="C6" s="78">
        <v>100</v>
      </c>
      <c r="D6" s="78">
        <v>20</v>
      </c>
      <c r="E6" s="79"/>
      <c r="F6" s="79"/>
      <c r="G6" s="79"/>
      <c r="H6" s="78">
        <v>40</v>
      </c>
      <c r="I6" s="78">
        <v>62</v>
      </c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4"/>
    </row>
    <row r="7" ht="17.25" customHeight="1" spans="1:23" x14ac:dyDescent="0.25">
      <c r="A7" s="5">
        <v>44744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18">
        <v>128</v>
      </c>
      <c r="M7" s="18">
        <v>128</v>
      </c>
      <c r="N7" s="18">
        <v>20</v>
      </c>
      <c r="O7" s="18">
        <v>60</v>
      </c>
      <c r="P7" s="18">
        <v>100</v>
      </c>
      <c r="Q7" s="18">
        <v>100</v>
      </c>
      <c r="R7" s="25"/>
      <c r="S7" s="25"/>
      <c r="T7" s="25"/>
      <c r="U7" s="6"/>
      <c r="V7" s="4"/>
    </row>
    <row r="8" ht="17.25" customHeight="1" spans="1:23" x14ac:dyDescent="0.25">
      <c r="A8" s="37" t="s">
        <v>2197</v>
      </c>
      <c r="B8" s="18">
        <v>100</v>
      </c>
      <c r="C8" s="18">
        <v>65</v>
      </c>
      <c r="D8" s="18">
        <v>60</v>
      </c>
      <c r="E8" s="18">
        <v>15</v>
      </c>
      <c r="F8" s="18">
        <v>20</v>
      </c>
      <c r="G8" s="25"/>
      <c r="H8" s="18">
        <v>40</v>
      </c>
      <c r="I8" s="25"/>
      <c r="J8" s="18">
        <v>60</v>
      </c>
      <c r="K8" s="18">
        <v>30</v>
      </c>
      <c r="L8" s="25"/>
      <c r="M8" s="25"/>
      <c r="N8" s="25"/>
      <c r="O8" s="25"/>
      <c r="P8" s="25"/>
      <c r="Q8" s="25"/>
      <c r="R8" s="25"/>
      <c r="S8" s="25"/>
      <c r="T8" s="25"/>
      <c r="U8" s="25"/>
      <c r="V8" s="4"/>
    </row>
    <row r="9" ht="17.25" customHeight="1" spans="1:23" x14ac:dyDescent="0.25">
      <c r="A9" s="75" t="s">
        <v>2056</v>
      </c>
      <c r="B9" s="76">
        <f>SUM(C10:C13)</f>
      </c>
      <c r="C9" s="76">
        <f>SUM(D10:D13)</f>
      </c>
      <c r="D9" s="76">
        <f>SUM(E10:E13)</f>
      </c>
      <c r="E9" s="76">
        <f>SUM(F10:F13)</f>
      </c>
      <c r="F9" s="76">
        <f>SUM(G10:G13)</f>
      </c>
      <c r="G9" s="76">
        <f>SUM(H10:H13)</f>
      </c>
      <c r="H9" s="76">
        <f>SUM(I10:I13)</f>
      </c>
      <c r="I9" s="76">
        <f>SUM(J10:J13)</f>
      </c>
      <c r="J9" s="76">
        <f>SUM(K10:K13)</f>
      </c>
      <c r="K9" s="76">
        <f>SUM(L10:L13)</f>
      </c>
      <c r="L9" s="76">
        <f>SUM(M10:M13)</f>
      </c>
      <c r="M9" s="76">
        <f>SUM(N10:N13)</f>
      </c>
      <c r="N9" s="76">
        <f>SUM(O10:O13)</f>
      </c>
      <c r="O9" s="76">
        <f>SUM(P10:P13)</f>
      </c>
      <c r="P9" s="76">
        <f>SUM(Q10:Q13)</f>
      </c>
      <c r="Q9" s="76">
        <f>SUM(R10:R13)</f>
      </c>
      <c r="R9" s="77"/>
      <c r="S9" s="675"/>
      <c r="T9" s="77"/>
      <c r="U9" s="676"/>
      <c r="V9" s="4"/>
    </row>
    <row r="10" ht="17.25" customHeight="1" spans="1:23" x14ac:dyDescent="0.25">
      <c r="A10" s="26">
        <v>44564</v>
      </c>
      <c r="B10" s="6"/>
      <c r="C10" s="27">
        <v>104</v>
      </c>
      <c r="D10" s="27">
        <v>24</v>
      </c>
      <c r="E10" s="27">
        <v>124</v>
      </c>
      <c r="F10" s="6"/>
      <c r="G10" s="6"/>
      <c r="H10" s="6"/>
      <c r="I10" s="6"/>
      <c r="J10" s="27">
        <v>5</v>
      </c>
      <c r="K10" s="27">
        <v>125</v>
      </c>
      <c r="L10" s="6"/>
      <c r="M10" s="6"/>
      <c r="N10" s="6"/>
      <c r="O10" s="27">
        <v>51</v>
      </c>
      <c r="P10" s="27">
        <v>56</v>
      </c>
      <c r="Q10" s="6"/>
      <c r="R10" s="27">
        <v>220</v>
      </c>
      <c r="S10" s="27">
        <v>44</v>
      </c>
      <c r="T10" s="27">
        <v>19</v>
      </c>
      <c r="U10" s="27">
        <v>26</v>
      </c>
      <c r="V10" s="8"/>
    </row>
    <row r="11" ht="17.25" customHeight="1" spans="1:23" x14ac:dyDescent="0.25">
      <c r="A11" s="5" t="s">
        <v>2193</v>
      </c>
      <c r="B11" s="25"/>
      <c r="C11" s="18">
        <v>-45</v>
      </c>
      <c r="D11" s="18">
        <v>-51</v>
      </c>
      <c r="E11" s="25"/>
      <c r="F11" s="25"/>
      <c r="G11" s="25"/>
      <c r="H11" s="25"/>
      <c r="I11" s="25"/>
      <c r="J11" s="18">
        <v>-50</v>
      </c>
      <c r="K11" s="18">
        <v>-50</v>
      </c>
      <c r="L11" s="18">
        <v>-107</v>
      </c>
      <c r="M11" s="18">
        <v>-87</v>
      </c>
      <c r="N11" s="25"/>
      <c r="O11" s="18">
        <v>-29</v>
      </c>
      <c r="P11" s="18">
        <v>-41</v>
      </c>
      <c r="Q11" s="18">
        <v>-41</v>
      </c>
      <c r="R11" s="25"/>
      <c r="S11" s="25"/>
      <c r="T11" s="25"/>
      <c r="U11" s="25"/>
      <c r="V11" s="4"/>
    </row>
    <row r="12" ht="17.25" customHeight="1" spans="1:23" x14ac:dyDescent="0.25">
      <c r="A12" s="5">
        <v>44654</v>
      </c>
      <c r="B12" s="18">
        <v>-48</v>
      </c>
      <c r="C12" s="18">
        <v>-103</v>
      </c>
      <c r="D12" s="18">
        <v>-28</v>
      </c>
      <c r="E12" s="18">
        <v>-29</v>
      </c>
      <c r="F12" s="18">
        <v>-15</v>
      </c>
      <c r="G12" s="18">
        <v>-1</v>
      </c>
      <c r="H12" s="18">
        <v>-29</v>
      </c>
      <c r="I12" s="18">
        <v>-60</v>
      </c>
      <c r="J12" s="18">
        <v>-28</v>
      </c>
      <c r="K12" s="18">
        <v>-7</v>
      </c>
      <c r="L12" s="18">
        <v>-4</v>
      </c>
      <c r="M12" s="25"/>
      <c r="N12" s="18">
        <v>-10</v>
      </c>
      <c r="O12" s="18">
        <v>-4</v>
      </c>
      <c r="P12" s="25"/>
      <c r="Q12" s="25"/>
      <c r="R12" s="25"/>
      <c r="S12" s="25"/>
      <c r="T12" s="25"/>
      <c r="U12" s="25"/>
      <c r="V12" s="4"/>
    </row>
    <row r="13" ht="17.25" customHeight="1" spans="1:23" x14ac:dyDescent="0.25">
      <c r="A13" s="129">
        <v>44807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7">
        <v>-14</v>
      </c>
      <c r="N13" s="25"/>
      <c r="O13" s="27">
        <v>-26</v>
      </c>
      <c r="P13" s="27">
        <v>-84</v>
      </c>
      <c r="Q13" s="27">
        <v>-44</v>
      </c>
      <c r="R13" s="25"/>
      <c r="S13" s="25"/>
      <c r="T13" s="25"/>
      <c r="U13" s="25"/>
      <c r="V13" s="4"/>
    </row>
    <row r="14" ht="17.25" customHeight="1" spans="1:23" x14ac:dyDescent="0.25">
      <c r="A14" s="129">
        <v>44807</v>
      </c>
      <c r="B14" s="25"/>
      <c r="C14" s="27">
        <v>-20</v>
      </c>
      <c r="D14" s="27">
        <v>-3</v>
      </c>
      <c r="E14" s="27">
        <v>-39</v>
      </c>
      <c r="F14" s="25"/>
      <c r="G14" s="25"/>
      <c r="H14" s="25"/>
      <c r="I14" s="25"/>
      <c r="J14" s="27">
        <v>-1</v>
      </c>
      <c r="K14" s="27">
        <v>-27</v>
      </c>
      <c r="L14" s="25"/>
      <c r="M14" s="25"/>
      <c r="N14" s="25"/>
      <c r="O14" s="25"/>
      <c r="P14" s="25"/>
      <c r="Q14" s="25"/>
      <c r="R14" s="27">
        <v>-93</v>
      </c>
      <c r="S14" s="27">
        <v>-16</v>
      </c>
      <c r="T14" s="27">
        <v>-15</v>
      </c>
      <c r="U14" s="25"/>
      <c r="V14" s="4"/>
    </row>
    <row r="15" ht="17.25" customHeight="1" spans="1:23" x14ac:dyDescent="0.25">
      <c r="A15" s="5" t="s">
        <v>2198</v>
      </c>
      <c r="B15" s="18">
        <v>-70</v>
      </c>
      <c r="C15" s="18">
        <v>-80</v>
      </c>
      <c r="D15" s="18">
        <v>-51</v>
      </c>
      <c r="E15" s="18">
        <v>-85</v>
      </c>
      <c r="F15" s="25"/>
      <c r="G15" s="25"/>
      <c r="H15" s="25"/>
      <c r="I15" s="25"/>
      <c r="J15" s="18">
        <v>-45</v>
      </c>
      <c r="K15" s="18">
        <v>-102</v>
      </c>
      <c r="L15" s="25"/>
      <c r="M15" s="25"/>
      <c r="N15" s="25"/>
      <c r="O15" s="25"/>
      <c r="P15" s="18">
        <v>-5</v>
      </c>
      <c r="Q15" s="25"/>
      <c r="R15" s="18">
        <v>-2</v>
      </c>
      <c r="S15" s="25"/>
      <c r="T15" s="25"/>
      <c r="U15" s="25"/>
      <c r="V15" s="4"/>
    </row>
    <row r="16" ht="17.25" customHeight="1" spans="1:23" x14ac:dyDescent="0.25">
      <c r="A16" s="5" t="s">
        <v>2044</v>
      </c>
      <c r="B16" s="18">
        <v>-150</v>
      </c>
      <c r="C16" s="18">
        <v>-150</v>
      </c>
      <c r="D16" s="25"/>
      <c r="E16" s="25"/>
      <c r="F16" s="18">
        <v>-46</v>
      </c>
      <c r="G16" s="18">
        <v>-48</v>
      </c>
      <c r="H16" s="18">
        <v>-105</v>
      </c>
      <c r="I16" s="18">
        <v>-21</v>
      </c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4"/>
    </row>
    <row r="17" ht="17.25" customHeight="1" spans="1:23" x14ac:dyDescent="0.25">
      <c r="A17" s="26" t="s">
        <v>48</v>
      </c>
      <c r="B17" s="6"/>
      <c r="C17" s="27">
        <v>-13</v>
      </c>
      <c r="D17" s="27">
        <v>-5</v>
      </c>
      <c r="E17" s="27">
        <v>-21</v>
      </c>
      <c r="F17" s="6"/>
      <c r="G17" s="6"/>
      <c r="H17" s="6"/>
      <c r="I17" s="6"/>
      <c r="J17" s="25"/>
      <c r="K17" s="27">
        <v>-25</v>
      </c>
      <c r="L17" s="25"/>
      <c r="M17" s="25"/>
      <c r="N17" s="25"/>
      <c r="O17" s="27">
        <v>-16</v>
      </c>
      <c r="P17" s="25"/>
      <c r="Q17" s="25"/>
      <c r="R17" s="27">
        <v>-28</v>
      </c>
      <c r="S17" s="27">
        <v>-27</v>
      </c>
      <c r="T17" s="27">
        <v>-4</v>
      </c>
      <c r="U17" s="27">
        <v>-13</v>
      </c>
      <c r="V17" s="4"/>
    </row>
    <row r="18" ht="17.25" customHeight="1" spans="1:23" x14ac:dyDescent="0.25">
      <c r="A18" s="129" t="s">
        <v>1353</v>
      </c>
      <c r="B18" s="6"/>
      <c r="C18" s="27">
        <v>-40</v>
      </c>
      <c r="D18" s="27">
        <v>-14</v>
      </c>
      <c r="E18" s="27">
        <v>-37</v>
      </c>
      <c r="F18" s="6"/>
      <c r="G18" s="6"/>
      <c r="H18" s="6"/>
      <c r="I18" s="6"/>
      <c r="J18" s="25"/>
      <c r="K18" s="27">
        <v>-2</v>
      </c>
      <c r="L18" s="25"/>
      <c r="M18" s="25"/>
      <c r="N18" s="25"/>
      <c r="O18" s="27">
        <v>-9</v>
      </c>
      <c r="P18" s="25"/>
      <c r="Q18" s="25"/>
      <c r="R18" s="27">
        <v>-22</v>
      </c>
      <c r="S18" s="27">
        <v>-1</v>
      </c>
      <c r="T18" s="25"/>
      <c r="U18" s="25"/>
      <c r="V18" s="4"/>
    </row>
    <row r="19" ht="17.25" customHeight="1" spans="1:23" x14ac:dyDescent="0.25">
      <c r="A19" s="5" t="s">
        <v>1353</v>
      </c>
      <c r="B19" s="18">
        <v>-132</v>
      </c>
      <c r="C19" s="25"/>
      <c r="D19" s="18">
        <v>-10</v>
      </c>
      <c r="E19" s="25"/>
      <c r="F19" s="18">
        <v>-9</v>
      </c>
      <c r="G19" s="18">
        <v>-1</v>
      </c>
      <c r="H19" s="18">
        <v>-26</v>
      </c>
      <c r="I19" s="25"/>
      <c r="J19" s="18">
        <v>-9</v>
      </c>
      <c r="K19" s="25"/>
      <c r="L19" s="18">
        <v>-17</v>
      </c>
      <c r="M19" s="18">
        <v>-41</v>
      </c>
      <c r="N19" s="18">
        <v>-10</v>
      </c>
      <c r="O19" s="18">
        <v>-27</v>
      </c>
      <c r="P19" s="18">
        <v>-54</v>
      </c>
      <c r="Q19" s="18">
        <v>-59</v>
      </c>
      <c r="R19" s="25"/>
      <c r="S19" s="25"/>
      <c r="T19" s="25"/>
      <c r="U19" s="25"/>
      <c r="V19" s="4"/>
    </row>
    <row r="20" ht="17.25" customHeight="1" spans="1:23" x14ac:dyDescent="0.25">
      <c r="A20" s="75" t="s">
        <v>1644</v>
      </c>
      <c r="B20" s="76">
        <f>SUM(C14:C24)</f>
      </c>
      <c r="C20" s="76">
        <f>SUM(D14:D24)</f>
      </c>
      <c r="D20" s="76">
        <f>SUM(E14:E24)</f>
      </c>
      <c r="E20" s="52">
        <f>SUM(F14:F24)</f>
      </c>
      <c r="F20" s="76">
        <f>SUM(G14:G24)</f>
      </c>
      <c r="G20" s="76">
        <f>SUM(H14:H24)</f>
      </c>
      <c r="H20" s="76">
        <f>SUM(I14:I24)</f>
      </c>
      <c r="I20" s="76">
        <f>SUM(J14:J24)</f>
      </c>
      <c r="J20" s="76">
        <f>SUM(K14:K24)</f>
      </c>
      <c r="K20" s="76">
        <f>SUM(L14:L24)</f>
      </c>
      <c r="L20" s="76">
        <f>SUM(M14:M24)</f>
      </c>
      <c r="M20" s="52">
        <f>SUM(N14:N24)</f>
      </c>
      <c r="N20" s="76">
        <f>SUM(O14:O24)</f>
      </c>
      <c r="O20" s="76">
        <f>SUM(P14:P24)</f>
      </c>
      <c r="P20" s="52">
        <f>SUM(Q14:Q24)</f>
      </c>
      <c r="Q20" s="52">
        <f>SUM(R14:R24)</f>
      </c>
      <c r="R20" s="76">
        <f>SUM(S14:S24)</f>
      </c>
      <c r="S20" s="76">
        <f>SUM(T14:T24)</f>
      </c>
      <c r="T20" s="76">
        <f>SUM(U14:U24)</f>
      </c>
      <c r="U20" s="76">
        <f>SUM(V14:V24)</f>
      </c>
      <c r="V20" s="4"/>
    </row>
    <row r="21" ht="17.25" customHeight="1" spans="1:23" x14ac:dyDescent="0.25">
      <c r="A21" s="26" t="s">
        <v>50</v>
      </c>
      <c r="B21" s="25"/>
      <c r="C21" s="25"/>
      <c r="D21" s="25"/>
      <c r="E21" s="27">
        <v>2</v>
      </c>
      <c r="F21" s="25"/>
      <c r="G21" s="25"/>
      <c r="H21" s="25"/>
      <c r="I21" s="25"/>
      <c r="J21" s="25"/>
      <c r="K21" s="25"/>
      <c r="L21" s="25"/>
      <c r="M21" s="27">
        <v>14</v>
      </c>
      <c r="N21" s="25"/>
      <c r="O21" s="25"/>
      <c r="P21" s="27">
        <v>28</v>
      </c>
      <c r="Q21" s="27">
        <v>44</v>
      </c>
      <c r="R21" s="25"/>
      <c r="S21" s="25"/>
      <c r="T21" s="25"/>
      <c r="U21" s="25"/>
      <c r="V21" s="4"/>
    </row>
    <row r="22" ht="17.25" customHeight="1" spans="1:23" x14ac:dyDescent="0.25">
      <c r="A22" s="104" t="s">
        <v>50</v>
      </c>
      <c r="B22" s="307"/>
      <c r="C22" s="414">
        <v>-17</v>
      </c>
      <c r="D22" s="414">
        <v>-2</v>
      </c>
      <c r="E22" s="307"/>
      <c r="F22" s="307"/>
      <c r="G22" s="307"/>
      <c r="H22" s="307"/>
      <c r="I22" s="414">
        <v>-1</v>
      </c>
      <c r="J22" s="414">
        <v>-3</v>
      </c>
      <c r="K22" s="414">
        <v>-12</v>
      </c>
      <c r="L22" s="307"/>
      <c r="M22" s="307"/>
      <c r="N22" s="307"/>
      <c r="O22" s="307"/>
      <c r="P22" s="307"/>
      <c r="Q22" s="307"/>
      <c r="R22" s="414">
        <v>-14</v>
      </c>
      <c r="S22" s="307"/>
      <c r="T22" s="307"/>
      <c r="U22" s="414">
        <v>-13</v>
      </c>
      <c r="V22" s="4"/>
    </row>
    <row r="23" ht="17.25" customHeight="1" spans="1:23" x14ac:dyDescent="0.25">
      <c r="A23" s="141" t="s">
        <v>1645</v>
      </c>
      <c r="B23" s="167">
        <f>SUM(C25:C27)</f>
      </c>
      <c r="C23" s="159">
        <f>SUM(D25:D27)</f>
      </c>
      <c r="D23" s="159">
        <f>SUM(E25:E27)</f>
      </c>
      <c r="E23" s="167">
        <f>SUM(F25:F27)</f>
      </c>
      <c r="F23" s="167">
        <f>SUM(G25:G27)</f>
      </c>
      <c r="G23" s="167">
        <f>SUM(H25:H27)</f>
      </c>
      <c r="H23" s="167">
        <f>SUM(I25:I27)</f>
      </c>
      <c r="I23" s="159">
        <f>SUM(J25:J27)</f>
      </c>
      <c r="J23" s="159">
        <f>SUM(K25:K27)</f>
      </c>
      <c r="K23" s="159">
        <f>SUM(L25:L27)</f>
      </c>
      <c r="L23" s="167">
        <f>SUM(M25:M27)</f>
      </c>
      <c r="M23" s="167">
        <f>SUM(N25:N27)</f>
      </c>
      <c r="N23" s="167">
        <f>SUM(O25:O27)</f>
      </c>
      <c r="O23" s="167">
        <f>SUM(P25:P27)</f>
      </c>
      <c r="P23" s="167">
        <f>SUM(Q25:Q27)</f>
      </c>
      <c r="Q23" s="167">
        <f>SUM(R25:R27)</f>
      </c>
      <c r="R23" s="159">
        <f>SUM(S25:S27)</f>
      </c>
      <c r="S23" s="167">
        <f>SUM(T25:T27)</f>
      </c>
      <c r="T23" s="167">
        <f>SUM(U25:U27)</f>
      </c>
      <c r="U23" s="159">
        <f>SUM(V25:V27)</f>
      </c>
      <c r="V23" s="42" t="s">
        <v>1234</v>
      </c>
    </row>
    <row r="24" ht="17.25" customHeight="1" spans="1:23" x14ac:dyDescent="0.25">
      <c r="A24" s="163"/>
      <c r="B24" s="164"/>
      <c r="C24" s="124">
        <v>-1</v>
      </c>
      <c r="D24" s="164"/>
      <c r="E24" s="164"/>
      <c r="F24" s="164"/>
      <c r="G24" s="164"/>
      <c r="H24" s="164"/>
      <c r="I24" s="164"/>
      <c r="J24" s="124">
        <v>-9</v>
      </c>
      <c r="K24" s="164"/>
      <c r="L24" s="164"/>
      <c r="M24" s="164"/>
      <c r="N24" s="164"/>
      <c r="O24" s="164"/>
      <c r="P24" s="164"/>
      <c r="Q24" s="164"/>
      <c r="R24" s="124">
        <v>-61</v>
      </c>
      <c r="S24" s="164"/>
      <c r="T24" s="164"/>
      <c r="U24" s="164"/>
      <c r="V24" s="165" t="s">
        <v>2199</v>
      </c>
    </row>
    <row r="25" ht="17.25" customHeight="1" spans="1:23" x14ac:dyDescent="0.25">
      <c r="A25" s="5"/>
      <c r="B25" s="6"/>
      <c r="C25" s="6"/>
      <c r="D25" s="6"/>
      <c r="E25" s="6"/>
      <c r="F25" s="25"/>
      <c r="G25" s="25"/>
      <c r="H25" s="25"/>
      <c r="I25" s="25"/>
      <c r="J25" s="6"/>
      <c r="K25" s="6"/>
      <c r="L25" s="25"/>
      <c r="M25" s="25"/>
      <c r="N25" s="25"/>
      <c r="O25" s="25"/>
      <c r="P25" s="6"/>
      <c r="Q25" s="25"/>
      <c r="R25" s="6"/>
      <c r="S25" s="25"/>
      <c r="T25" s="25"/>
      <c r="U25" s="25"/>
      <c r="V25" s="4"/>
    </row>
    <row r="26" ht="17.25" customHeight="1" spans="1:23" x14ac:dyDescent="0.25">
      <c r="A26" s="5"/>
      <c r="B26" s="6"/>
      <c r="C26" s="6"/>
      <c r="D26" s="6"/>
      <c r="E26" s="6"/>
      <c r="F26" s="25"/>
      <c r="G26" s="25"/>
      <c r="H26" s="25"/>
      <c r="I26" s="25"/>
      <c r="J26" s="6"/>
      <c r="K26" s="6"/>
      <c r="L26" s="25"/>
      <c r="M26" s="25"/>
      <c r="N26" s="25"/>
      <c r="O26" s="25"/>
      <c r="P26" s="6"/>
      <c r="Q26" s="25"/>
      <c r="R26" s="6"/>
      <c r="S26" s="25"/>
      <c r="T26" s="25"/>
      <c r="U26" s="25"/>
      <c r="V26" s="4"/>
    </row>
    <row r="27" ht="17.25" customHeight="1" spans="1:23" x14ac:dyDescent="0.25">
      <c r="A27" s="5"/>
      <c r="B27" s="6"/>
      <c r="C27" s="6"/>
      <c r="D27" s="6"/>
      <c r="E27" s="6"/>
      <c r="F27" s="25"/>
      <c r="G27" s="25"/>
      <c r="H27" s="25"/>
      <c r="I27" s="25"/>
      <c r="J27" s="6"/>
      <c r="K27" s="6"/>
      <c r="L27" s="25"/>
      <c r="M27" s="25"/>
      <c r="N27" s="25"/>
      <c r="O27" s="25"/>
      <c r="P27" s="6"/>
      <c r="Q27" s="25"/>
      <c r="R27" s="6"/>
      <c r="S27" s="25"/>
      <c r="T27" s="25"/>
      <c r="U27" s="25"/>
      <c r="V27" s="4"/>
    </row>
    <row r="28" ht="17.25" customHeight="1" spans="1:23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4"/>
    </row>
    <row r="29" ht="17.25" customHeight="1" spans="1:23" x14ac:dyDescent="0.25">
      <c r="A29" s="26"/>
      <c r="B29" s="27">
        <f>SUM(C28:C32)</f>
      </c>
      <c r="C29" s="27">
        <f>SUM(D28:D32)</f>
      </c>
      <c r="D29" s="27">
        <f>SUM(E28:E32)</f>
      </c>
      <c r="E29" s="27">
        <f>SUM(F28:F32)</f>
      </c>
      <c r="F29" s="27">
        <f>SUM(G28:G32)</f>
      </c>
      <c r="G29" s="27">
        <f>SUM(H28:H32)</f>
      </c>
      <c r="H29" s="27">
        <f>SUM(I28:I32)</f>
      </c>
      <c r="I29" s="27">
        <f>SUM(J28:J32)</f>
      </c>
      <c r="J29" s="27">
        <f>SUM(K28:K32)</f>
      </c>
      <c r="K29" s="27">
        <f>SUM(L28:L32)</f>
      </c>
      <c r="L29" s="27">
        <f>SUM(M28:M32)</f>
      </c>
      <c r="M29" s="27">
        <f>SUM(N28:N32)</f>
      </c>
      <c r="N29" s="27">
        <f>SUM(O28:O32)</f>
      </c>
      <c r="O29" s="27">
        <f>SUM(P28:P32)</f>
      </c>
      <c r="P29" s="27">
        <f>SUM(Q28:Q32)</f>
      </c>
      <c r="Q29" s="27">
        <f>SUM(R28:R32)</f>
      </c>
      <c r="R29" s="27">
        <f>SUM(S28:S32)</f>
      </c>
      <c r="S29" s="27">
        <f>SUM(T28:T32)</f>
      </c>
      <c r="T29" s="27">
        <f>SUM(U28:U32)</f>
      </c>
      <c r="U29" s="27">
        <f>SUM(V28:V32)</f>
      </c>
      <c r="V29" s="4"/>
    </row>
    <row r="30" ht="17.25" customHeight="1" spans="1:23" x14ac:dyDescent="0.25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4"/>
    </row>
    <row r="31" ht="17.25" customHeight="1" spans="1:23" x14ac:dyDescent="0.25">
      <c r="A31" s="12"/>
      <c r="B31" s="28" t="s">
        <v>11</v>
      </c>
      <c r="C31" s="28" t="s">
        <v>9</v>
      </c>
      <c r="D31" s="28" t="s">
        <v>7</v>
      </c>
      <c r="E31" s="28" t="s">
        <v>6</v>
      </c>
      <c r="F31" s="28" t="s">
        <v>2200</v>
      </c>
      <c r="G31" s="28" t="s">
        <v>2201</v>
      </c>
      <c r="H31" s="28" t="s">
        <v>2202</v>
      </c>
      <c r="I31" s="28" t="s">
        <v>2203</v>
      </c>
      <c r="J31" s="28" t="s">
        <v>4</v>
      </c>
      <c r="K31" s="28" t="s">
        <v>8</v>
      </c>
      <c r="L31" s="28" t="s">
        <v>187</v>
      </c>
      <c r="M31" s="28" t="s">
        <v>186</v>
      </c>
      <c r="N31" s="28" t="s">
        <v>146</v>
      </c>
      <c r="O31" s="28" t="s">
        <v>15</v>
      </c>
      <c r="P31" s="28" t="s">
        <v>12</v>
      </c>
      <c r="Q31" s="28" t="s">
        <v>207</v>
      </c>
      <c r="R31" s="28" t="s">
        <v>13</v>
      </c>
      <c r="S31" s="28" t="s">
        <v>14</v>
      </c>
      <c r="T31" s="28" t="s">
        <v>188</v>
      </c>
      <c r="U31" s="28" t="s">
        <v>10</v>
      </c>
      <c r="V31" s="4"/>
    </row>
    <row r="32" spans="1:21" x14ac:dyDescent="0.25">
      <c r="A32" s="24" t="s">
        <v>0</v>
      </c>
      <c r="B32" s="2" t="s">
        <v>11</v>
      </c>
      <c r="C32" s="2" t="s">
        <v>9</v>
      </c>
      <c r="D32" s="2" t="s">
        <v>7</v>
      </c>
      <c r="E32" s="2" t="s">
        <v>6</v>
      </c>
      <c r="F32" s="2" t="s">
        <v>2200</v>
      </c>
      <c r="G32" s="2" t="s">
        <v>2201</v>
      </c>
      <c r="H32" s="2" t="s">
        <v>2202</v>
      </c>
      <c r="I32" s="2" t="s">
        <v>2203</v>
      </c>
      <c r="J32" s="2" t="s">
        <v>4</v>
      </c>
      <c r="K32" s="2" t="s">
        <v>8</v>
      </c>
      <c r="L32" s="2" t="s">
        <v>187</v>
      </c>
      <c r="M32" s="2" t="s">
        <v>186</v>
      </c>
      <c r="N32" s="2" t="s">
        <v>146</v>
      </c>
      <c r="O32" s="2" t="s">
        <v>15</v>
      </c>
      <c r="P32" s="2" t="s">
        <v>12</v>
      </c>
      <c r="Q32" s="2" t="s">
        <v>207</v>
      </c>
      <c r="R32" s="2" t="s">
        <v>13</v>
      </c>
      <c r="S32" s="2" t="s">
        <v>14</v>
      </c>
      <c r="T32" s="2" t="s">
        <v>188</v>
      </c>
      <c r="U32" s="2" t="s">
        <v>10</v>
      </c>
    </row>
    <row r="33" spans="1:22" x14ac:dyDescent="0.25">
      <c r="A33" s="24" t="s">
        <v>3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4">
        <v>0</v>
      </c>
    </row>
    <row r="34" spans="1:21" x14ac:dyDescent="0.25">
      <c r="A34" s="24"/>
      <c r="B34" s="2">
        <v>100</v>
      </c>
      <c r="C34" s="2">
        <v>100</v>
      </c>
      <c r="D34" s="2">
        <v>35</v>
      </c>
      <c r="E34" s="2">
        <v>35</v>
      </c>
      <c r="F34" s="2">
        <v>25</v>
      </c>
      <c r="G34" s="2">
        <v>30</v>
      </c>
      <c r="H34" s="2">
        <v>20</v>
      </c>
      <c r="I34" s="2">
        <v>0</v>
      </c>
      <c r="J34" s="2">
        <v>40</v>
      </c>
      <c r="K34" s="2">
        <v>30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</row>
    <row r="35" spans="1:21" x14ac:dyDescent="0.25">
      <c r="A35" s="24"/>
      <c r="B35" s="2">
        <v>100</v>
      </c>
      <c r="C35" s="2">
        <v>100</v>
      </c>
      <c r="D35" s="2">
        <v>25</v>
      </c>
      <c r="E35" s="2">
        <v>35</v>
      </c>
      <c r="F35" s="2">
        <v>25</v>
      </c>
      <c r="G35" s="2">
        <v>20</v>
      </c>
      <c r="H35" s="2">
        <v>60</v>
      </c>
      <c r="I35" s="2">
        <v>0</v>
      </c>
      <c r="J35" s="2">
        <v>40</v>
      </c>
      <c r="K35" s="2">
        <v>40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</row>
    <row r="36" spans="1:21" x14ac:dyDescent="0.25">
      <c r="A36" s="24"/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20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</row>
    <row r="37" spans="1:21" x14ac:dyDescent="0.25">
      <c r="A37" s="24"/>
      <c r="B37" s="2">
        <v>100</v>
      </c>
      <c r="C37" s="2">
        <v>100</v>
      </c>
      <c r="D37" s="2">
        <v>20</v>
      </c>
      <c r="E37" s="2">
        <v>0</v>
      </c>
      <c r="F37" s="2">
        <v>0</v>
      </c>
      <c r="G37" s="2">
        <v>0</v>
      </c>
      <c r="H37" s="2">
        <v>40</v>
      </c>
      <c r="I37" s="2">
        <v>62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</row>
    <row r="38" spans="1:21" x14ac:dyDescent="0.25">
      <c r="A38" s="24"/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128</v>
      </c>
      <c r="M38" s="2">
        <v>128</v>
      </c>
      <c r="N38" s="2">
        <v>20</v>
      </c>
      <c r="O38" s="2">
        <v>60</v>
      </c>
      <c r="P38" s="2">
        <v>100</v>
      </c>
      <c r="Q38" s="2">
        <v>100</v>
      </c>
      <c r="R38" s="2">
        <v>0</v>
      </c>
      <c r="S38" s="2">
        <v>0</v>
      </c>
      <c r="T38" s="2">
        <v>0</v>
      </c>
      <c r="U38" s="2">
        <v>0</v>
      </c>
    </row>
    <row r="39" spans="1:21" x14ac:dyDescent="0.25">
      <c r="A39" s="24"/>
      <c r="B39" s="2">
        <v>100</v>
      </c>
      <c r="C39" s="2">
        <v>65</v>
      </c>
      <c r="D39" s="2">
        <v>60</v>
      </c>
      <c r="E39" s="2">
        <v>15</v>
      </c>
      <c r="F39" s="2">
        <v>20</v>
      </c>
      <c r="G39" s="2">
        <v>0</v>
      </c>
      <c r="H39" s="2">
        <v>40</v>
      </c>
      <c r="I39" s="2">
        <v>0</v>
      </c>
      <c r="J39" s="2">
        <v>60</v>
      </c>
      <c r="K39" s="2">
        <v>30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</row>
    <row r="40" spans="1:21" x14ac:dyDescent="0.25">
      <c r="A40" s="24"/>
      <c r="B40" s="2">
        <v>0</v>
      </c>
      <c r="C40" s="2">
        <v>104</v>
      </c>
      <c r="D40" s="2">
        <v>24</v>
      </c>
      <c r="E40" s="2">
        <v>124</v>
      </c>
      <c r="F40" s="2">
        <v>0</v>
      </c>
      <c r="G40" s="2">
        <v>0</v>
      </c>
      <c r="H40" s="2">
        <v>0</v>
      </c>
      <c r="I40" s="2">
        <v>0</v>
      </c>
      <c r="J40" s="2">
        <v>5</v>
      </c>
      <c r="K40" s="2">
        <v>125</v>
      </c>
      <c r="L40" s="2">
        <v>0</v>
      </c>
      <c r="M40" s="2">
        <v>0</v>
      </c>
      <c r="N40" s="2">
        <v>0</v>
      </c>
      <c r="O40" s="2">
        <v>51</v>
      </c>
      <c r="P40" s="2">
        <v>56</v>
      </c>
      <c r="Q40" s="2">
        <v>0</v>
      </c>
      <c r="R40" s="2">
        <v>220</v>
      </c>
      <c r="S40" s="2">
        <v>44</v>
      </c>
      <c r="T40" s="2">
        <v>19</v>
      </c>
      <c r="U40" s="2">
        <v>26</v>
      </c>
    </row>
    <row r="41" spans="1:21" x14ac:dyDescent="0.25">
      <c r="A41" s="24"/>
      <c r="B41" s="2">
        <v>0</v>
      </c>
      <c r="C41" s="2">
        <v>-45</v>
      </c>
      <c r="D41" s="2">
        <v>-51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-50</v>
      </c>
      <c r="K41" s="2">
        <v>-50</v>
      </c>
      <c r="L41" s="2">
        <v>-107</v>
      </c>
      <c r="M41" s="2">
        <v>-87</v>
      </c>
      <c r="N41" s="2">
        <v>0</v>
      </c>
      <c r="O41" s="2">
        <v>-29</v>
      </c>
      <c r="P41" s="2">
        <v>-41</v>
      </c>
      <c r="Q41" s="2">
        <v>-41</v>
      </c>
      <c r="R41" s="2">
        <v>0</v>
      </c>
      <c r="S41" s="2">
        <v>0</v>
      </c>
      <c r="T41" s="2">
        <v>0</v>
      </c>
      <c r="U41" s="2">
        <v>0</v>
      </c>
    </row>
    <row r="42" spans="1:21" x14ac:dyDescent="0.25">
      <c r="A42" s="24"/>
      <c r="B42" s="2">
        <v>-48</v>
      </c>
      <c r="C42" s="2">
        <v>-103</v>
      </c>
      <c r="D42" s="2">
        <v>-28</v>
      </c>
      <c r="E42" s="2">
        <v>-29</v>
      </c>
      <c r="F42" s="2">
        <v>-15</v>
      </c>
      <c r="G42" s="2">
        <v>-1</v>
      </c>
      <c r="H42" s="2">
        <v>-29</v>
      </c>
      <c r="I42" s="2">
        <v>-60</v>
      </c>
      <c r="J42" s="2">
        <v>-28</v>
      </c>
      <c r="K42" s="2">
        <v>-7</v>
      </c>
      <c r="L42" s="2">
        <v>-4</v>
      </c>
      <c r="M42" s="2">
        <v>0</v>
      </c>
      <c r="N42" s="2">
        <v>-10</v>
      </c>
      <c r="O42" s="2">
        <v>-4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</row>
    <row r="43" spans="1:21" x14ac:dyDescent="0.25">
      <c r="A43" s="24"/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-14</v>
      </c>
      <c r="N43" s="2">
        <v>0</v>
      </c>
      <c r="O43" s="2">
        <v>-26</v>
      </c>
      <c r="P43" s="2">
        <v>-84</v>
      </c>
      <c r="Q43" s="2">
        <v>-44</v>
      </c>
      <c r="R43" s="2">
        <v>0</v>
      </c>
      <c r="S43" s="2">
        <v>0</v>
      </c>
      <c r="T43" s="2">
        <v>0</v>
      </c>
      <c r="U43" s="2">
        <v>0</v>
      </c>
    </row>
    <row r="44" spans="1:21" x14ac:dyDescent="0.25">
      <c r="A44" s="24"/>
      <c r="B44" s="2">
        <v>0</v>
      </c>
      <c r="C44" s="2">
        <v>-20</v>
      </c>
      <c r="D44" s="2">
        <v>-3</v>
      </c>
      <c r="E44" s="2">
        <v>-39</v>
      </c>
      <c r="F44" s="2">
        <v>0</v>
      </c>
      <c r="G44" s="2">
        <v>0</v>
      </c>
      <c r="H44" s="2">
        <v>0</v>
      </c>
      <c r="I44" s="2">
        <v>0</v>
      </c>
      <c r="J44" s="2">
        <v>-1</v>
      </c>
      <c r="K44" s="2">
        <v>-27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-93</v>
      </c>
      <c r="S44" s="2">
        <v>-16</v>
      </c>
      <c r="T44" s="2">
        <v>-15</v>
      </c>
      <c r="U44" s="2">
        <v>0</v>
      </c>
    </row>
    <row r="45" spans="1:21" x14ac:dyDescent="0.25">
      <c r="A45" s="24"/>
      <c r="B45" s="2">
        <v>-70</v>
      </c>
      <c r="C45" s="2">
        <v>-80</v>
      </c>
      <c r="D45" s="2">
        <v>-51</v>
      </c>
      <c r="E45" s="2">
        <v>-85</v>
      </c>
      <c r="F45" s="2">
        <v>0</v>
      </c>
      <c r="G45" s="2">
        <v>0</v>
      </c>
      <c r="H45" s="2">
        <v>0</v>
      </c>
      <c r="I45" s="2">
        <v>0</v>
      </c>
      <c r="J45" s="2">
        <v>-45</v>
      </c>
      <c r="K45" s="2">
        <v>-102</v>
      </c>
      <c r="L45" s="2">
        <v>0</v>
      </c>
      <c r="M45" s="2">
        <v>0</v>
      </c>
      <c r="N45" s="2">
        <v>0</v>
      </c>
      <c r="O45" s="2">
        <v>0</v>
      </c>
      <c r="P45" s="2">
        <v>-5</v>
      </c>
      <c r="Q45" s="2">
        <v>0</v>
      </c>
      <c r="R45" s="2">
        <v>-2</v>
      </c>
      <c r="S45" s="2">
        <v>0</v>
      </c>
      <c r="T45" s="2">
        <v>0</v>
      </c>
      <c r="U45" s="2">
        <v>0</v>
      </c>
    </row>
    <row r="46" spans="1:21" x14ac:dyDescent="0.25">
      <c r="A46" s="24"/>
      <c r="B46" s="2">
        <v>-150</v>
      </c>
      <c r="C46" s="2">
        <v>-150</v>
      </c>
      <c r="D46" s="2">
        <v>0</v>
      </c>
      <c r="E46" s="2">
        <v>0</v>
      </c>
      <c r="F46" s="2">
        <v>-46</v>
      </c>
      <c r="G46" s="2">
        <v>-48</v>
      </c>
      <c r="H46" s="2">
        <v>-105</v>
      </c>
      <c r="I46" s="2">
        <v>-21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</row>
    <row r="47" spans="1:21" x14ac:dyDescent="0.25">
      <c r="A47" s="24"/>
      <c r="B47" s="2">
        <v>0</v>
      </c>
      <c r="C47" s="2">
        <v>-13</v>
      </c>
      <c r="D47" s="2">
        <v>-5</v>
      </c>
      <c r="E47" s="2">
        <v>-21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-25</v>
      </c>
      <c r="L47" s="2">
        <v>0</v>
      </c>
      <c r="M47" s="2">
        <v>0</v>
      </c>
      <c r="N47" s="2">
        <v>0</v>
      </c>
      <c r="O47" s="2">
        <v>-16</v>
      </c>
      <c r="P47" s="2">
        <v>0</v>
      </c>
      <c r="Q47" s="2">
        <v>0</v>
      </c>
      <c r="R47" s="2">
        <v>-28</v>
      </c>
      <c r="S47" s="2">
        <v>-27</v>
      </c>
      <c r="T47" s="2">
        <v>-4</v>
      </c>
      <c r="U47" s="2">
        <v>-13</v>
      </c>
    </row>
    <row r="48" spans="1:21" x14ac:dyDescent="0.25">
      <c r="A48" s="24"/>
      <c r="B48" s="2">
        <v>0</v>
      </c>
      <c r="C48" s="2">
        <v>-40</v>
      </c>
      <c r="D48" s="2">
        <v>-14</v>
      </c>
      <c r="E48" s="2">
        <v>-37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-2</v>
      </c>
      <c r="L48" s="2">
        <v>0</v>
      </c>
      <c r="M48" s="2">
        <v>0</v>
      </c>
      <c r="N48" s="2">
        <v>0</v>
      </c>
      <c r="O48" s="2">
        <v>-9</v>
      </c>
      <c r="P48" s="2">
        <v>0</v>
      </c>
      <c r="Q48" s="2">
        <v>0</v>
      </c>
      <c r="R48" s="2">
        <v>-22</v>
      </c>
      <c r="S48" s="2">
        <v>-1</v>
      </c>
      <c r="T48" s="2">
        <v>0</v>
      </c>
      <c r="U48" s="2">
        <v>0</v>
      </c>
    </row>
    <row r="49" spans="1:21" x14ac:dyDescent="0.25">
      <c r="A49" s="24"/>
      <c r="B49" s="2">
        <v>-132</v>
      </c>
      <c r="C49" s="2">
        <v>0</v>
      </c>
      <c r="D49" s="2">
        <v>-10</v>
      </c>
      <c r="E49" s="2">
        <v>0</v>
      </c>
      <c r="F49" s="2">
        <v>-9</v>
      </c>
      <c r="G49" s="2">
        <v>-1</v>
      </c>
      <c r="H49" s="2">
        <v>-26</v>
      </c>
      <c r="I49" s="2">
        <v>0</v>
      </c>
      <c r="J49" s="2">
        <v>-9</v>
      </c>
      <c r="K49" s="2">
        <v>0</v>
      </c>
      <c r="L49" s="2">
        <v>-17</v>
      </c>
      <c r="M49" s="2">
        <v>-41</v>
      </c>
      <c r="N49" s="2">
        <v>-10</v>
      </c>
      <c r="O49" s="2">
        <v>-27</v>
      </c>
      <c r="P49" s="2">
        <v>-54</v>
      </c>
      <c r="Q49" s="2">
        <v>-59</v>
      </c>
      <c r="R49" s="2">
        <v>0</v>
      </c>
      <c r="S49" s="2">
        <v>0</v>
      </c>
      <c r="T49" s="2">
        <v>0</v>
      </c>
      <c r="U49" s="2">
        <v>0</v>
      </c>
    </row>
    <row r="50" spans="1:21" x14ac:dyDescent="0.25">
      <c r="A50" s="24"/>
      <c r="B50" s="2">
        <v>0</v>
      </c>
      <c r="C50" s="2">
        <v>0</v>
      </c>
      <c r="D50" s="2">
        <v>0</v>
      </c>
      <c r="E50" s="2">
        <v>2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14</v>
      </c>
      <c r="N50" s="2">
        <v>0</v>
      </c>
      <c r="O50" s="2">
        <v>0</v>
      </c>
      <c r="P50" s="2">
        <v>28</v>
      </c>
      <c r="Q50" s="2">
        <v>44</v>
      </c>
      <c r="R50" s="2">
        <v>0</v>
      </c>
      <c r="S50" s="2">
        <v>0</v>
      </c>
      <c r="T50" s="2">
        <v>0</v>
      </c>
      <c r="U50" s="2">
        <v>0</v>
      </c>
    </row>
    <row r="51" spans="1:21" x14ac:dyDescent="0.25">
      <c r="A51" s="24"/>
      <c r="B51" s="2">
        <v>0</v>
      </c>
      <c r="C51" s="2">
        <v>-17</v>
      </c>
      <c r="D51" s="2">
        <v>-2</v>
      </c>
      <c r="E51" s="2">
        <v>0</v>
      </c>
      <c r="F51" s="2">
        <v>0</v>
      </c>
      <c r="G51" s="2">
        <v>0</v>
      </c>
      <c r="H51" s="2">
        <v>0</v>
      </c>
      <c r="I51" s="2">
        <v>-1</v>
      </c>
      <c r="J51" s="2">
        <v>-3</v>
      </c>
      <c r="K51" s="2">
        <v>-12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-14</v>
      </c>
      <c r="S51" s="2">
        <v>0</v>
      </c>
      <c r="T51" s="2">
        <v>0</v>
      </c>
      <c r="U51" s="2">
        <v>-13</v>
      </c>
    </row>
    <row r="52" spans="1:21" x14ac:dyDescent="0.25">
      <c r="A52" s="24" t="s">
        <v>3</v>
      </c>
      <c r="B52" s="2">
        <v>0</v>
      </c>
      <c r="C52" s="2">
        <v>1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9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61</v>
      </c>
      <c r="S52" s="2">
        <v>0</v>
      </c>
      <c r="T52" s="2">
        <v>0</v>
      </c>
      <c r="U52" s="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11" customWidth="1"/>
    <col min="14" max="14" width="10.862142857142858" style="11" customWidth="1"/>
    <col min="15" max="16" width="9.576428571428572" style="11" customWidth="1"/>
    <col min="17" max="17" width="12.43357142857143" style="4" customWidth="1"/>
  </cols>
  <sheetData>
    <row r="6" ht="17.25" customHeight="1" spans="1:18" x14ac:dyDescent="0.25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4"/>
    </row>
    <row r="7" ht="17.25" customHeight="1" spans="1:18" x14ac:dyDescent="0.25">
      <c r="A7" s="75" t="s">
        <v>2037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76">
        <f>SUM(N10:N11)</f>
      </c>
      <c r="N7" s="76">
        <f>SUM(O10:O11)</f>
      </c>
      <c r="O7" s="76">
        <f>SUM(P10:P11)</f>
      </c>
      <c r="P7" s="189"/>
      <c r="Q7" s="4"/>
    </row>
    <row r="8" ht="17.25" customHeight="1" spans="1:18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4"/>
    </row>
    <row r="9" ht="17.25" customHeight="1" spans="1:18" x14ac:dyDescent="0.25">
      <c r="A9" s="75" t="s">
        <v>2040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>
        <f>SUM(M12:M13)</f>
      </c>
      <c r="M9" s="76">
        <f>SUM(N12:N13)</f>
      </c>
      <c r="N9" s="76">
        <f>SUM(O12:O13)</f>
      </c>
      <c r="O9" s="76">
        <f>SUM(P12:P13)</f>
      </c>
      <c r="P9" s="189"/>
      <c r="Q9" s="4"/>
    </row>
    <row r="10" ht="17.25" customHeight="1" spans="1:18" x14ac:dyDescent="0.25">
      <c r="A10" s="5">
        <v>44502</v>
      </c>
      <c r="B10" s="18">
        <v>-100</v>
      </c>
      <c r="C10" s="18">
        <v>-100</v>
      </c>
      <c r="D10" s="18">
        <v>-30</v>
      </c>
      <c r="E10" s="18">
        <v>-20</v>
      </c>
      <c r="F10" s="18">
        <v>-30</v>
      </c>
      <c r="G10" s="18">
        <v>-18</v>
      </c>
      <c r="H10" s="18">
        <v>-3</v>
      </c>
      <c r="I10" s="18">
        <v>-20</v>
      </c>
      <c r="J10" s="18">
        <v>-26</v>
      </c>
      <c r="K10" s="18">
        <v>-100</v>
      </c>
      <c r="L10" s="18">
        <v>-100</v>
      </c>
      <c r="M10" s="18">
        <v>-80</v>
      </c>
      <c r="N10" s="18">
        <v>-200</v>
      </c>
      <c r="O10" s="18">
        <v>-20</v>
      </c>
      <c r="P10" s="6"/>
      <c r="Q10" s="4"/>
    </row>
    <row r="11" ht="17.25" customHeight="1" spans="1:18" x14ac:dyDescent="0.25">
      <c r="A11" s="75" t="s">
        <v>2042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76">
        <f>SUM(N14:N15)</f>
      </c>
      <c r="N11" s="76">
        <f>SUM(O14:O15)</f>
      </c>
      <c r="O11" s="76">
        <f>SUM(P14:P15)</f>
      </c>
      <c r="P11" s="189"/>
      <c r="Q11" s="4"/>
    </row>
    <row r="12" ht="17.25" customHeight="1" spans="1:18" x14ac:dyDescent="0.25">
      <c r="A12" s="594">
        <v>44199</v>
      </c>
      <c r="B12" s="638"/>
      <c r="C12" s="638"/>
      <c r="D12" s="638"/>
      <c r="E12" s="638"/>
      <c r="F12" s="638"/>
      <c r="G12" s="595">
        <v>-2</v>
      </c>
      <c r="H12" s="638"/>
      <c r="I12" s="638"/>
      <c r="J12" s="595">
        <v>-4</v>
      </c>
      <c r="K12" s="638"/>
      <c r="L12" s="638"/>
      <c r="M12" s="638"/>
      <c r="N12" s="638"/>
      <c r="O12" s="638"/>
      <c r="P12" s="638"/>
      <c r="Q12" s="449" t="s">
        <v>1295</v>
      </c>
    </row>
    <row r="13" ht="17.25" customHeight="1" spans="1:18" x14ac:dyDescent="0.25">
      <c r="A13" s="5" t="s">
        <v>483</v>
      </c>
      <c r="B13" s="6"/>
      <c r="C13" s="6"/>
      <c r="D13" s="6"/>
      <c r="E13" s="6"/>
      <c r="F13" s="6"/>
      <c r="G13" s="6"/>
      <c r="H13" s="6"/>
      <c r="I13" s="18">
        <v>15</v>
      </c>
      <c r="J13" s="18">
        <v>30</v>
      </c>
      <c r="K13" s="6"/>
      <c r="L13" s="6"/>
      <c r="M13" s="6"/>
      <c r="N13" s="6"/>
      <c r="O13" s="6"/>
      <c r="P13" s="6"/>
      <c r="Q13" s="4"/>
    </row>
    <row r="14" ht="17.25" customHeight="1" spans="1:18" x14ac:dyDescent="0.25">
      <c r="A14" s="5" t="s">
        <v>483</v>
      </c>
      <c r="B14" s="25"/>
      <c r="C14" s="18">
        <v>40</v>
      </c>
      <c r="D14" s="18">
        <v>30</v>
      </c>
      <c r="E14" s="18">
        <v>12</v>
      </c>
      <c r="F14" s="18">
        <v>30</v>
      </c>
      <c r="G14" s="18">
        <v>12</v>
      </c>
      <c r="H14" s="18">
        <v>30</v>
      </c>
      <c r="I14" s="25"/>
      <c r="J14" s="25"/>
      <c r="K14" s="25"/>
      <c r="L14" s="18">
        <v>200</v>
      </c>
      <c r="M14" s="18">
        <v>60</v>
      </c>
      <c r="N14" s="25"/>
      <c r="O14" s="18">
        <v>30</v>
      </c>
      <c r="P14" s="6"/>
      <c r="Q14" s="4"/>
    </row>
    <row r="15" ht="17.25" customHeight="1" spans="1:18" x14ac:dyDescent="0.25">
      <c r="A15" s="5" t="s">
        <v>2204</v>
      </c>
      <c r="B15" s="25"/>
      <c r="C15" s="25"/>
      <c r="D15" s="18">
        <v>30</v>
      </c>
      <c r="E15" s="25"/>
      <c r="F15" s="18">
        <v>30</v>
      </c>
      <c r="G15" s="25"/>
      <c r="H15" s="18">
        <v>4</v>
      </c>
      <c r="I15" s="18">
        <v>10</v>
      </c>
      <c r="J15" s="18">
        <v>10</v>
      </c>
      <c r="K15" s="25"/>
      <c r="L15" s="25"/>
      <c r="M15" s="18">
        <v>100</v>
      </c>
      <c r="N15" s="25"/>
      <c r="O15" s="18">
        <v>15</v>
      </c>
      <c r="P15" s="6"/>
      <c r="Q15" s="4"/>
    </row>
    <row r="16" ht="17.25" customHeight="1" spans="1:18" x14ac:dyDescent="0.25">
      <c r="A16" s="75" t="s">
        <v>2046</v>
      </c>
      <c r="B16" s="76">
        <f>SUM(C16:C20)</f>
      </c>
      <c r="C16" s="76">
        <f>SUM(D16:D20)</f>
      </c>
      <c r="D16" s="76">
        <f>SUM(E16:E20)</f>
      </c>
      <c r="E16" s="76">
        <f>SUM(F16:F20)</f>
      </c>
      <c r="F16" s="76">
        <f>SUM(G16:G20)</f>
      </c>
      <c r="G16" s="76">
        <f>SUM(H16:H20)</f>
      </c>
      <c r="H16" s="76">
        <f>SUM(I16:I20)</f>
      </c>
      <c r="I16" s="76">
        <f>SUM(J16:J20)</f>
      </c>
      <c r="J16" s="76">
        <f>SUM(K16:K20)</f>
      </c>
      <c r="K16" s="76">
        <f>SUM(L16:L20)</f>
      </c>
      <c r="L16" s="76">
        <f>SUM(M16:M20)</f>
      </c>
      <c r="M16" s="76">
        <f>SUM(N16:N20)</f>
      </c>
      <c r="N16" s="76">
        <f>SUM(O16:O20)</f>
      </c>
      <c r="O16" s="76">
        <f>SUM(P16:P20)</f>
      </c>
      <c r="P16" s="189"/>
      <c r="Q16" s="4"/>
    </row>
    <row r="17" ht="17.25" customHeight="1" spans="1:18" x14ac:dyDescent="0.25">
      <c r="A17" s="5" t="s">
        <v>2205</v>
      </c>
      <c r="B17" s="25"/>
      <c r="C17" s="25"/>
      <c r="D17" s="18">
        <v>100</v>
      </c>
      <c r="E17" s="25"/>
      <c r="F17" s="18">
        <v>100</v>
      </c>
      <c r="G17" s="25"/>
      <c r="H17" s="25"/>
      <c r="I17" s="18">
        <v>100</v>
      </c>
      <c r="J17" s="25"/>
      <c r="K17" s="25"/>
      <c r="L17" s="18">
        <v>120</v>
      </c>
      <c r="M17" s="18">
        <v>240</v>
      </c>
      <c r="N17" s="25"/>
      <c r="O17" s="18">
        <v>50</v>
      </c>
      <c r="P17" s="18">
        <v>80</v>
      </c>
      <c r="Q17" s="4"/>
    </row>
    <row r="18" ht="17.25" customHeight="1" spans="1:18" x14ac:dyDescent="0.25">
      <c r="A18" s="5" t="s">
        <v>525</v>
      </c>
      <c r="B18" s="25"/>
      <c r="C18" s="18">
        <v>50</v>
      </c>
      <c r="D18" s="6"/>
      <c r="E18" s="6"/>
      <c r="F18" s="6"/>
      <c r="G18" s="6"/>
      <c r="H18" s="6"/>
      <c r="I18" s="25"/>
      <c r="J18" s="25"/>
      <c r="K18" s="25"/>
      <c r="L18" s="6"/>
      <c r="M18" s="6"/>
      <c r="N18" s="25"/>
      <c r="O18" s="6"/>
      <c r="P18" s="6"/>
      <c r="Q18" s="4"/>
    </row>
    <row r="19" ht="17.25" customHeight="1" spans="1:18" x14ac:dyDescent="0.25">
      <c r="A19" s="5" t="s">
        <v>525</v>
      </c>
      <c r="B19" s="6"/>
      <c r="C19" s="6"/>
      <c r="D19" s="6"/>
      <c r="E19" s="6"/>
      <c r="F19" s="18">
        <v>100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4"/>
    </row>
    <row r="20" ht="17.25" customHeight="1" spans="1:18" x14ac:dyDescent="0.25">
      <c r="A20" s="75" t="s">
        <v>1971</v>
      </c>
      <c r="B20" s="76">
        <f>SUM(C21:C24)</f>
      </c>
      <c r="C20" s="76">
        <f>SUM(D21:D24)</f>
      </c>
      <c r="D20" s="76">
        <f>SUM(E21:E24)</f>
      </c>
      <c r="E20" s="76">
        <f>SUM(F21:F24)</f>
      </c>
      <c r="F20" s="76">
        <f>SUM(G21:G24)</f>
      </c>
      <c r="G20" s="76">
        <f>SUM(H21:H24)</f>
      </c>
      <c r="H20" s="76">
        <f>SUM(I21:I24)</f>
      </c>
      <c r="I20" s="76">
        <f>SUM(J21:J24)</f>
      </c>
      <c r="J20" s="76">
        <f>SUM(K21:K24)</f>
      </c>
      <c r="K20" s="76">
        <f>SUM(L21:L24)</f>
      </c>
      <c r="L20" s="76">
        <f>SUM(M21:M24)</f>
      </c>
      <c r="M20" s="76">
        <f>SUM(N21:N24)</f>
      </c>
      <c r="N20" s="76">
        <f>SUM(O21:O24)</f>
      </c>
      <c r="O20" s="76">
        <f>SUM(P21:P24)</f>
      </c>
      <c r="P20" s="76">
        <f>SUM(Q21:Q24)</f>
      </c>
      <c r="Q20" s="4"/>
    </row>
    <row r="21" ht="17.25" customHeight="1" spans="1:18" x14ac:dyDescent="0.25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4"/>
    </row>
    <row r="22" ht="17.25" customHeight="1" spans="1:18" x14ac:dyDescent="0.25">
      <c r="A22" s="75" t="s">
        <v>1979</v>
      </c>
      <c r="B22" s="76">
        <f>SUM(C25:C26)</f>
      </c>
      <c r="C22" s="76">
        <f>SUM(D25:D26)</f>
      </c>
      <c r="D22" s="76">
        <f>SUM(E25:E26)</f>
      </c>
      <c r="E22" s="76">
        <f>SUM(F25:F26)</f>
      </c>
      <c r="F22" s="76">
        <f>SUM(G25:G26)</f>
      </c>
      <c r="G22" s="76">
        <f>SUM(H25:H26)</f>
      </c>
      <c r="H22" s="76">
        <f>SUM(I25:I26)</f>
      </c>
      <c r="I22" s="76">
        <f>SUM(J25:J26)</f>
      </c>
      <c r="J22" s="76">
        <f>SUM(K25:K26)</f>
      </c>
      <c r="K22" s="76">
        <f>SUM(L25:L26)</f>
      </c>
      <c r="L22" s="76">
        <f>SUM(M25:M26)</f>
      </c>
      <c r="M22" s="76">
        <f>SUM(N25:N26)</f>
      </c>
      <c r="N22" s="76">
        <f>SUM(O25:O26)</f>
      </c>
      <c r="O22" s="76">
        <f>SUM(P25:P26)</f>
      </c>
      <c r="P22" s="76">
        <f>SUM(Q25:Q26)</f>
      </c>
      <c r="Q22" s="4"/>
    </row>
    <row r="23" ht="17.25" customHeight="1" spans="1:18" x14ac:dyDescent="0.25">
      <c r="A23" s="5">
        <v>44445</v>
      </c>
      <c r="B23" s="18">
        <v>50</v>
      </c>
      <c r="C23" s="18">
        <v>50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4"/>
    </row>
    <row r="24" ht="17.25" customHeight="1" spans="1:18" x14ac:dyDescent="0.25">
      <c r="A24" s="5" t="s">
        <v>608</v>
      </c>
      <c r="B24" s="18">
        <v>120</v>
      </c>
      <c r="C24" s="18">
        <v>220</v>
      </c>
      <c r="D24" s="25"/>
      <c r="E24" s="18">
        <v>50</v>
      </c>
      <c r="F24" s="25"/>
      <c r="G24" s="25"/>
      <c r="H24" s="25"/>
      <c r="I24" s="18">
        <v>50</v>
      </c>
      <c r="J24" s="18">
        <v>20</v>
      </c>
      <c r="K24" s="25"/>
      <c r="L24" s="25"/>
      <c r="M24" s="25"/>
      <c r="N24" s="25"/>
      <c r="O24" s="25"/>
      <c r="P24" s="25"/>
      <c r="Q24" s="4"/>
    </row>
    <row r="25" ht="17.25" customHeight="1" spans="1:18" x14ac:dyDescent="0.25">
      <c r="A25" s="5" t="s">
        <v>2171</v>
      </c>
      <c r="B25" s="25"/>
      <c r="C25" s="25"/>
      <c r="D25" s="18">
        <v>80</v>
      </c>
      <c r="E25" s="18">
        <v>10</v>
      </c>
      <c r="F25" s="18">
        <v>80</v>
      </c>
      <c r="G25" s="25"/>
      <c r="H25" s="25"/>
      <c r="I25" s="25"/>
      <c r="J25" s="18">
        <v>100</v>
      </c>
      <c r="K25" s="25"/>
      <c r="L25" s="18">
        <v>100</v>
      </c>
      <c r="M25" s="18">
        <v>100</v>
      </c>
      <c r="N25" s="25"/>
      <c r="O25" s="18">
        <v>30</v>
      </c>
      <c r="P25" s="18">
        <v>50</v>
      </c>
      <c r="Q25" s="4"/>
    </row>
    <row r="26" ht="17.25" customHeight="1" spans="1:18" x14ac:dyDescent="0.25">
      <c r="A26" s="5" t="s">
        <v>615</v>
      </c>
      <c r="B26" s="25"/>
      <c r="C26" s="25"/>
      <c r="D26" s="25"/>
      <c r="E26" s="25"/>
      <c r="F26" s="25"/>
      <c r="G26" s="25"/>
      <c r="H26" s="18">
        <v>30</v>
      </c>
      <c r="I26" s="25"/>
      <c r="J26" s="25"/>
      <c r="K26" s="25"/>
      <c r="L26" s="25"/>
      <c r="M26" s="25"/>
      <c r="N26" s="25"/>
      <c r="O26" s="25"/>
      <c r="P26" s="25"/>
      <c r="Q26" s="4"/>
    </row>
    <row r="27" ht="17.25" customHeight="1" spans="1:18" x14ac:dyDescent="0.25">
      <c r="A27" s="75" t="s">
        <v>1983</v>
      </c>
      <c r="B27" s="76">
        <f>SUM(C27:C31)</f>
      </c>
      <c r="C27" s="76">
        <f>SUM(D27:D31)</f>
      </c>
      <c r="D27" s="76">
        <f>SUM(E27:E31)</f>
      </c>
      <c r="E27" s="76">
        <f>SUM(F27:F31)</f>
      </c>
      <c r="F27" s="76">
        <f>SUM(G27:G31)</f>
      </c>
      <c r="G27" s="76">
        <f>SUM(H27:H31)</f>
      </c>
      <c r="H27" s="76">
        <f>SUM(I27:I31)</f>
      </c>
      <c r="I27" s="76">
        <f>SUM(J27:J31)</f>
      </c>
      <c r="J27" s="76">
        <f>SUM(K27:K31)</f>
      </c>
      <c r="K27" s="76">
        <f>SUM(L27:L31)</f>
      </c>
      <c r="L27" s="76">
        <f>SUM(M27:M31)</f>
      </c>
      <c r="M27" s="76">
        <f>SUM(N27:N31)</f>
      </c>
      <c r="N27" s="76">
        <f>SUM(O27:O31)</f>
      </c>
      <c r="O27" s="76">
        <f>SUM(P27:P31)</f>
      </c>
      <c r="P27" s="76">
        <f>SUM(Q27:Q31)</f>
      </c>
      <c r="Q27" s="4"/>
    </row>
    <row r="28" ht="17.25" customHeight="1" spans="1:18" x14ac:dyDescent="0.25">
      <c r="A28" s="5"/>
      <c r="B28" s="25"/>
      <c r="C28" s="25"/>
      <c r="D28" s="25"/>
      <c r="E28" s="25"/>
      <c r="F28" s="25"/>
      <c r="G28" s="25"/>
      <c r="H28" s="6"/>
      <c r="I28" s="25"/>
      <c r="J28" s="25"/>
      <c r="K28" s="25"/>
      <c r="L28" s="25"/>
      <c r="M28" s="25"/>
      <c r="N28" s="25"/>
      <c r="O28" s="25"/>
      <c r="P28" s="25"/>
      <c r="Q28" s="4"/>
    </row>
    <row r="29" ht="17.25" customHeight="1" spans="1:18" x14ac:dyDescent="0.25">
      <c r="A29" s="75" t="s">
        <v>1986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76">
        <f>SUM(J32:J33)</f>
      </c>
      <c r="J29" s="76">
        <f>SUM(K32:K33)</f>
      </c>
      <c r="K29" s="76">
        <f>SUM(L32:L33)</f>
      </c>
      <c r="L29" s="76">
        <f>SUM(M32:M33)</f>
      </c>
      <c r="M29" s="76">
        <f>SUM(N32:N33)</f>
      </c>
      <c r="N29" s="76">
        <f>SUM(O32:O33)</f>
      </c>
      <c r="O29" s="76">
        <f>SUM(P32:P33)</f>
      </c>
      <c r="P29" s="76">
        <f>SUM(Q32:Q33)</f>
      </c>
      <c r="Q29" s="4"/>
    </row>
    <row r="30" ht="17.25" customHeight="1" spans="1:18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4"/>
    </row>
    <row r="31" ht="17.25" customHeight="1" spans="1:18" x14ac:dyDescent="0.25">
      <c r="A31" s="75" t="s">
        <v>1988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76">
        <f>SUM(H34:H35)</f>
      </c>
      <c r="H31" s="76">
        <f>SUM(I34:I35)</f>
      </c>
      <c r="I31" s="76">
        <f>SUM(J34:J35)</f>
      </c>
      <c r="J31" s="76">
        <f>SUM(K34:K35)</f>
      </c>
      <c r="K31" s="76">
        <f>SUM(L34:L35)</f>
      </c>
      <c r="L31" s="76">
        <f>SUM(M34:M35)</f>
      </c>
      <c r="M31" s="76">
        <f>SUM(N34:N35)</f>
      </c>
      <c r="N31" s="76">
        <f>SUM(O34:O35)</f>
      </c>
      <c r="O31" s="76">
        <f>SUM(P34:P35)</f>
      </c>
      <c r="P31" s="76">
        <f>SUM(Q34:Q35)</f>
      </c>
      <c r="Q31" s="4"/>
    </row>
    <row r="32" ht="17.25" customHeight="1" spans="1:18" x14ac:dyDescent="0.25">
      <c r="A32" s="5" t="s">
        <v>491</v>
      </c>
      <c r="B32" s="18">
        <v>-157</v>
      </c>
      <c r="C32" s="18">
        <v>-159</v>
      </c>
      <c r="D32" s="18">
        <v>-14</v>
      </c>
      <c r="E32" s="25"/>
      <c r="F32" s="25"/>
      <c r="G32" s="25"/>
      <c r="H32" s="25"/>
      <c r="I32" s="18">
        <v>-25</v>
      </c>
      <c r="J32" s="25"/>
      <c r="K32" s="25"/>
      <c r="L32" s="25"/>
      <c r="M32" s="25"/>
      <c r="N32" s="25"/>
      <c r="O32" s="25"/>
      <c r="P32" s="25"/>
      <c r="Q32" s="4"/>
    </row>
    <row r="33" ht="17.25" customHeight="1" spans="1:18" x14ac:dyDescent="0.25">
      <c r="A33" s="75" t="s">
        <v>1989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76">
        <f>SUM(G36:G37)</f>
      </c>
      <c r="G33" s="76">
        <f>SUM(H36:H37)</f>
      </c>
      <c r="H33" s="76">
        <f>SUM(I36:I37)</f>
      </c>
      <c r="I33" s="76">
        <f>SUM(J36:J37)</f>
      </c>
      <c r="J33" s="76">
        <f>SUM(K36:K37)</f>
      </c>
      <c r="K33" s="76">
        <f>SUM(L36:L37)</f>
      </c>
      <c r="L33" s="76">
        <f>SUM(M36:M37)</f>
      </c>
      <c r="M33" s="76">
        <f>SUM(N36:N37)</f>
      </c>
      <c r="N33" s="76">
        <f>SUM(O36:O37)</f>
      </c>
      <c r="O33" s="76">
        <f>SUM(P36:P37)</f>
      </c>
      <c r="P33" s="76">
        <f>SUM(Q36:Q37)</f>
      </c>
      <c r="Q33" s="4"/>
    </row>
    <row r="34" ht="17.25" customHeight="1" spans="1:18" x14ac:dyDescent="0.25">
      <c r="A34" s="677" t="s">
        <v>2206</v>
      </c>
      <c r="B34" s="678"/>
      <c r="C34" s="678"/>
      <c r="D34" s="679">
        <v>-20</v>
      </c>
      <c r="E34" s="678"/>
      <c r="F34" s="678"/>
      <c r="G34" s="678"/>
      <c r="H34" s="678"/>
      <c r="I34" s="678"/>
      <c r="J34" s="678"/>
      <c r="K34" s="678"/>
      <c r="L34" s="678"/>
      <c r="M34" s="679">
        <v>-22</v>
      </c>
      <c r="N34" s="678"/>
      <c r="O34" s="679">
        <v>-15</v>
      </c>
      <c r="P34" s="678"/>
      <c r="Q34" s="4"/>
    </row>
    <row r="35" ht="17.25" customHeight="1" spans="1:18" x14ac:dyDescent="0.25">
      <c r="A35" s="75" t="s">
        <v>1993</v>
      </c>
      <c r="B35" s="76">
        <f>SUM(C38:C39)</f>
      </c>
      <c r="C35" s="76">
        <f>SUM(D38:D39)</f>
      </c>
      <c r="D35" s="76">
        <f>SUM(E38:E39)</f>
      </c>
      <c r="E35" s="76">
        <f>SUM(F38:F39)</f>
      </c>
      <c r="F35" s="76">
        <f>SUM(G38:G39)</f>
      </c>
      <c r="G35" s="76">
        <f>SUM(H38:H39)</f>
      </c>
      <c r="H35" s="76">
        <f>SUM(I38:I39)</f>
      </c>
      <c r="I35" s="76">
        <f>SUM(J38:J39)</f>
      </c>
      <c r="J35" s="76">
        <f>SUM(K38:K39)</f>
      </c>
      <c r="K35" s="76">
        <f>SUM(L38:L39)</f>
      </c>
      <c r="L35" s="76">
        <f>SUM(M38:M39)</f>
      </c>
      <c r="M35" s="76">
        <f>SUM(N38:N39)</f>
      </c>
      <c r="N35" s="76">
        <f>SUM(O38:O39)</f>
      </c>
      <c r="O35" s="76">
        <f>SUM(P38:P39)</f>
      </c>
      <c r="P35" s="76">
        <f>SUM(Q38:Q39)</f>
      </c>
      <c r="Q35" s="4"/>
    </row>
    <row r="36" ht="17.25" customHeight="1" spans="1:18" x14ac:dyDescent="0.25">
      <c r="A36" s="5">
        <v>44327</v>
      </c>
      <c r="B36" s="140">
        <v>-13</v>
      </c>
      <c r="C36" s="140">
        <v>-46</v>
      </c>
      <c r="D36" s="140">
        <v>-19</v>
      </c>
      <c r="E36" s="140">
        <v>-9</v>
      </c>
      <c r="F36" s="140">
        <v>-74</v>
      </c>
      <c r="G36" s="25"/>
      <c r="H36" s="140">
        <v>-12</v>
      </c>
      <c r="I36" s="25"/>
      <c r="J36" s="140">
        <v>-33</v>
      </c>
      <c r="K36" s="25"/>
      <c r="L36" s="25"/>
      <c r="M36" s="140">
        <v>-51</v>
      </c>
      <c r="N36" s="25"/>
      <c r="O36" s="25"/>
      <c r="P36" s="25"/>
      <c r="Q36" s="4"/>
    </row>
    <row r="37" ht="17.25" customHeight="1" spans="1:18" x14ac:dyDescent="0.25">
      <c r="A37" s="5" t="s">
        <v>27</v>
      </c>
      <c r="B37" s="60"/>
      <c r="C37" s="140">
        <v>-34</v>
      </c>
      <c r="D37" s="140">
        <v>-33</v>
      </c>
      <c r="E37" s="140">
        <v>-11</v>
      </c>
      <c r="F37" s="140">
        <v>-80</v>
      </c>
      <c r="G37" s="25"/>
      <c r="H37" s="140">
        <v>-13</v>
      </c>
      <c r="I37" s="25"/>
      <c r="J37" s="140">
        <v>-15</v>
      </c>
      <c r="K37" s="25"/>
      <c r="L37" s="25"/>
      <c r="M37" s="25"/>
      <c r="N37" s="25"/>
      <c r="O37" s="140">
        <v>-8</v>
      </c>
      <c r="P37" s="25"/>
      <c r="Q37" s="4"/>
    </row>
    <row r="38" ht="17.25" customHeight="1" spans="1:18" x14ac:dyDescent="0.25">
      <c r="A38" s="5" t="s">
        <v>27</v>
      </c>
      <c r="B38" s="60"/>
      <c r="C38" s="60"/>
      <c r="D38" s="25"/>
      <c r="E38" s="60"/>
      <c r="F38" s="60"/>
      <c r="G38" s="25"/>
      <c r="H38" s="60"/>
      <c r="I38" s="25"/>
      <c r="J38" s="60"/>
      <c r="K38" s="25"/>
      <c r="L38" s="140">
        <v>-70</v>
      </c>
      <c r="M38" s="140">
        <v>-79</v>
      </c>
      <c r="N38" s="25"/>
      <c r="O38" s="25"/>
      <c r="P38" s="140">
        <v>-17</v>
      </c>
      <c r="Q38" s="4"/>
    </row>
    <row r="39" ht="17.25" customHeight="1" spans="1:18" x14ac:dyDescent="0.25">
      <c r="A39" s="141" t="s">
        <v>1995</v>
      </c>
      <c r="B39" s="159">
        <f>SUM(C40:C43)</f>
      </c>
      <c r="C39" s="159">
        <f>SUM(D40:D43)</f>
      </c>
      <c r="D39" s="159">
        <f>SUM(E40:E43)</f>
      </c>
      <c r="E39" s="159">
        <f>SUM(F40:F43)</f>
      </c>
      <c r="F39" s="159">
        <f>SUM(G40:G43)</f>
      </c>
      <c r="G39" s="159">
        <f>SUM(H40:H43)</f>
      </c>
      <c r="H39" s="159">
        <f>SUM(I40:I43)</f>
      </c>
      <c r="I39" s="159">
        <f>SUM(J40:J43)</f>
      </c>
      <c r="J39" s="159">
        <f>SUM(K40:K43)</f>
      </c>
      <c r="K39" s="167">
        <f>SUM(L40:L43)</f>
      </c>
      <c r="L39" s="159">
        <f>SUM(M40:M43)</f>
      </c>
      <c r="M39" s="159">
        <f>SUM(N40:N43)</f>
      </c>
      <c r="N39" s="167">
        <f>SUM(O40:O43)</f>
      </c>
      <c r="O39" s="159">
        <f>SUM(P40:P43)</f>
      </c>
      <c r="P39" s="159">
        <f>SUM(Q40:Q43)</f>
      </c>
      <c r="Q39" s="43" t="s">
        <v>2207</v>
      </c>
    </row>
    <row r="40" ht="17.25" customHeight="1" spans="1:18" x14ac:dyDescent="0.25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4"/>
    </row>
    <row r="41" ht="17.25" customHeight="1" spans="1:18" x14ac:dyDescent="0.25">
      <c r="A41" s="141" t="s">
        <v>1996</v>
      </c>
      <c r="B41" s="167">
        <f>SUM(C44:C45)</f>
      </c>
      <c r="C41" s="159">
        <f>SUM(D44:D45)</f>
      </c>
      <c r="D41" s="159">
        <f>SUM(E44:E45)</f>
      </c>
      <c r="E41" s="159">
        <f>SUM(F44:F45)</f>
      </c>
      <c r="F41" s="159">
        <f>SUM(G44:G45)</f>
      </c>
      <c r="G41" s="159">
        <f>SUM(H44:H45)</f>
      </c>
      <c r="H41" s="159">
        <f>SUM(I44:I45)</f>
      </c>
      <c r="I41" s="159">
        <f>SUM(J44:J45)</f>
      </c>
      <c r="J41" s="159">
        <f>SUM(K44:K45)</f>
      </c>
      <c r="K41" s="167">
        <f>SUM(L44:L45)</f>
      </c>
      <c r="L41" s="159">
        <f>SUM(M44:M45)</f>
      </c>
      <c r="M41" s="159">
        <f>SUM(N44:N45)</f>
      </c>
      <c r="N41" s="167">
        <f>SUM(O44:O45)</f>
      </c>
      <c r="O41" s="159">
        <f>SUM(P44:P45)</f>
      </c>
      <c r="P41" s="159">
        <f>SUM(Q44:Q45)</f>
      </c>
      <c r="Q41" s="43" t="s">
        <v>2207</v>
      </c>
    </row>
    <row r="42" ht="17.25" customHeight="1" spans="1:18" x14ac:dyDescent="0.25">
      <c r="A42" s="5">
        <v>44835</v>
      </c>
      <c r="B42" s="25"/>
      <c r="C42" s="140">
        <v>-17</v>
      </c>
      <c r="D42" s="140">
        <v>-27</v>
      </c>
      <c r="E42" s="140">
        <v>-28</v>
      </c>
      <c r="F42" s="140">
        <v>-49</v>
      </c>
      <c r="G42" s="140">
        <v>-3</v>
      </c>
      <c r="H42" s="140">
        <v>-2</v>
      </c>
      <c r="I42" s="25"/>
      <c r="J42" s="25"/>
      <c r="K42" s="25"/>
      <c r="L42" s="25"/>
      <c r="M42" s="140">
        <v>-50</v>
      </c>
      <c r="N42" s="25"/>
      <c r="O42" s="140">
        <v>-3</v>
      </c>
      <c r="P42" s="25"/>
      <c r="Q42" s="4"/>
    </row>
    <row r="43" ht="17.25" customHeight="1" spans="1:18" x14ac:dyDescent="0.25">
      <c r="A43" s="5">
        <v>44835</v>
      </c>
      <c r="B43" s="25"/>
      <c r="C43" s="25"/>
      <c r="D43" s="25"/>
      <c r="E43" s="60"/>
      <c r="F43" s="60"/>
      <c r="G43" s="60"/>
      <c r="H43" s="60"/>
      <c r="I43" s="140">
        <v>-35</v>
      </c>
      <c r="J43" s="140">
        <v>-20</v>
      </c>
      <c r="K43" s="25"/>
      <c r="L43" s="140">
        <v>-126</v>
      </c>
      <c r="M43" s="60"/>
      <c r="N43" s="25"/>
      <c r="O43" s="60"/>
      <c r="P43" s="140">
        <v>-81</v>
      </c>
      <c r="Q43" s="4"/>
    </row>
    <row r="44" ht="17.25" customHeight="1" spans="1:18" x14ac:dyDescent="0.25">
      <c r="A44" s="141" t="s">
        <v>1497</v>
      </c>
      <c r="B44" s="167">
        <f>SUM(C46:C48)</f>
      </c>
      <c r="C44" s="159">
        <f>SUM(D46:D48)</f>
      </c>
      <c r="D44" s="159">
        <f>SUM(E46:E48)</f>
      </c>
      <c r="E44" s="159">
        <f>SUM(F46:F48)</f>
      </c>
      <c r="F44" s="159">
        <f>SUM(G46:G48)</f>
      </c>
      <c r="G44" s="159">
        <f>SUM(H46:H48)</f>
      </c>
      <c r="H44" s="159">
        <f>SUM(I46:I48)</f>
      </c>
      <c r="I44" s="159">
        <f>SUM(J46:J48)</f>
      </c>
      <c r="J44" s="159">
        <f>SUM(K46:K48)</f>
      </c>
      <c r="K44" s="167">
        <f>SUM(L46:L48)</f>
      </c>
      <c r="L44" s="159">
        <f>SUM(M46:M48)</f>
      </c>
      <c r="M44" s="159">
        <f>SUM(N46:N48)</f>
      </c>
      <c r="N44" s="167">
        <f>SUM(O46:O48)</f>
      </c>
      <c r="O44" s="159">
        <f>SUM(P46:P48)</f>
      </c>
      <c r="P44" s="159">
        <f>SUM(Q46:Q48)</f>
      </c>
      <c r="Q44" s="43" t="s">
        <v>2207</v>
      </c>
    </row>
    <row r="45" ht="17.25" customHeight="1" spans="1:18" x14ac:dyDescent="0.25">
      <c r="A45" s="5" t="s">
        <v>2192</v>
      </c>
      <c r="B45" s="25"/>
      <c r="C45" s="25"/>
      <c r="D45" s="25"/>
      <c r="E45" s="25"/>
      <c r="F45" s="25"/>
      <c r="G45" s="25"/>
      <c r="H45" s="140">
        <v>-16</v>
      </c>
      <c r="I45" s="140">
        <v>-50</v>
      </c>
      <c r="J45" s="140">
        <v>-20</v>
      </c>
      <c r="K45" s="25"/>
      <c r="L45" s="140">
        <v>-116</v>
      </c>
      <c r="M45" s="25"/>
      <c r="N45" s="25"/>
      <c r="O45" s="140">
        <v>-44</v>
      </c>
      <c r="P45" s="140">
        <v>-32</v>
      </c>
      <c r="Q45" s="4"/>
    </row>
    <row r="46" ht="17.25" customHeight="1" spans="1:18" x14ac:dyDescent="0.25">
      <c r="A46" s="5" t="s">
        <v>638</v>
      </c>
      <c r="B46" s="25"/>
      <c r="C46" s="25"/>
      <c r="D46" s="140">
        <v>-3</v>
      </c>
      <c r="E46" s="25"/>
      <c r="F46" s="140">
        <v>-12</v>
      </c>
      <c r="G46" s="140">
        <v>-4</v>
      </c>
      <c r="H46" s="140">
        <v>-2</v>
      </c>
      <c r="I46" s="140">
        <v>-39</v>
      </c>
      <c r="J46" s="140">
        <v>-21</v>
      </c>
      <c r="K46" s="25"/>
      <c r="L46" s="140">
        <v>-52</v>
      </c>
      <c r="M46" s="25"/>
      <c r="N46" s="25"/>
      <c r="O46" s="140">
        <v>-11</v>
      </c>
      <c r="P46" s="60"/>
      <c r="Q46" s="4"/>
    </row>
    <row r="47" ht="17.25" customHeight="1" spans="1:18" x14ac:dyDescent="0.25">
      <c r="A47" s="5" t="s">
        <v>638</v>
      </c>
      <c r="B47" s="25"/>
      <c r="C47" s="25"/>
      <c r="D47" s="60"/>
      <c r="E47" s="25"/>
      <c r="F47" s="60"/>
      <c r="G47" s="60"/>
      <c r="H47" s="60"/>
      <c r="I47" s="60"/>
      <c r="J47" s="60"/>
      <c r="K47" s="25"/>
      <c r="L47" s="60"/>
      <c r="M47" s="140">
        <v>-78</v>
      </c>
      <c r="N47" s="25"/>
      <c r="O47" s="60"/>
      <c r="P47" s="60"/>
      <c r="Q47" s="4"/>
    </row>
    <row r="48" ht="17.25" customHeight="1" spans="1:18" x14ac:dyDescent="0.25">
      <c r="A48" s="141" t="s">
        <v>1291</v>
      </c>
      <c r="B48" s="167">
        <f>SUM(C49:C52)</f>
      </c>
      <c r="C48" s="159">
        <f>SUM(D49:D52)</f>
      </c>
      <c r="D48" s="159">
        <f>SUM(E49:E52)</f>
      </c>
      <c r="E48" s="159">
        <f>SUM(F49:F52)</f>
      </c>
      <c r="F48" s="159">
        <f>SUM(G49:G52)</f>
      </c>
      <c r="G48" s="159">
        <f>SUM(H49:H52)</f>
      </c>
      <c r="H48" s="159">
        <f>SUM(I49:I52)</f>
      </c>
      <c r="I48" s="159">
        <f>SUM(J49:J52)</f>
      </c>
      <c r="J48" s="159">
        <f>SUM(K49:K52)</f>
      </c>
      <c r="K48" s="167">
        <f>SUM(L49:L52)</f>
      </c>
      <c r="L48" s="159">
        <f>SUM(M49:M52)</f>
      </c>
      <c r="M48" s="159">
        <f>SUM(N49:N52)</f>
      </c>
      <c r="N48" s="167">
        <f>SUM(O49:O52)</f>
      </c>
      <c r="O48" s="159">
        <f>SUM(P49:P52)</f>
      </c>
      <c r="P48" s="159">
        <f>SUM(Q49:Q52)</f>
      </c>
      <c r="Q48" s="43" t="s">
        <v>2207</v>
      </c>
    </row>
    <row r="49" ht="17.25" customHeight="1" spans="1:18" x14ac:dyDescent="0.25">
      <c r="A49" s="163">
        <v>44564</v>
      </c>
      <c r="B49" s="164"/>
      <c r="C49" s="124">
        <v>-104</v>
      </c>
      <c r="D49" s="124">
        <v>-124</v>
      </c>
      <c r="E49" s="124">
        <v>-24</v>
      </c>
      <c r="F49" s="124">
        <v>-125</v>
      </c>
      <c r="G49" s="124">
        <v>-5</v>
      </c>
      <c r="H49" s="124">
        <v>-19</v>
      </c>
      <c r="I49" s="124">
        <v>-26</v>
      </c>
      <c r="J49" s="124">
        <v>-51</v>
      </c>
      <c r="K49" s="164"/>
      <c r="L49" s="124">
        <v>-56</v>
      </c>
      <c r="M49" s="124">
        <v>-220</v>
      </c>
      <c r="N49" s="164"/>
      <c r="O49" s="124">
        <v>-44</v>
      </c>
      <c r="P49" s="164"/>
      <c r="Q49" s="4"/>
    </row>
    <row r="50" ht="17.25" customHeight="1" spans="1:18" x14ac:dyDescent="0.25">
      <c r="A50" s="163" t="s">
        <v>2193</v>
      </c>
      <c r="B50" s="25"/>
      <c r="C50" s="124">
        <v>-2</v>
      </c>
      <c r="D50" s="124">
        <v>-20</v>
      </c>
      <c r="E50" s="124">
        <v>-2</v>
      </c>
      <c r="F50" s="124">
        <v>-20</v>
      </c>
      <c r="G50" s="25"/>
      <c r="H50" s="124">
        <v>-10</v>
      </c>
      <c r="I50" s="25"/>
      <c r="J50" s="25"/>
      <c r="K50" s="25"/>
      <c r="L50" s="124">
        <v>-30</v>
      </c>
      <c r="M50" s="25"/>
      <c r="N50" s="25"/>
      <c r="O50" s="124">
        <v>-12</v>
      </c>
      <c r="P50" s="25"/>
      <c r="Q50" s="8" t="s">
        <v>2208</v>
      </c>
    </row>
    <row r="51" ht="17.25" customHeight="1" spans="1:18" x14ac:dyDescent="0.25">
      <c r="A51" s="163">
        <v>44564</v>
      </c>
      <c r="B51" s="25"/>
      <c r="C51" s="164"/>
      <c r="D51" s="124">
        <v>-19</v>
      </c>
      <c r="E51" s="164"/>
      <c r="F51" s="124">
        <v>-2</v>
      </c>
      <c r="G51" s="25"/>
      <c r="H51" s="164"/>
      <c r="I51" s="25"/>
      <c r="J51" s="25"/>
      <c r="K51" s="25"/>
      <c r="L51" s="164"/>
      <c r="M51" s="124">
        <v>-8</v>
      </c>
      <c r="N51" s="25"/>
      <c r="O51" s="164"/>
      <c r="P51" s="25"/>
      <c r="Q51" s="8" t="s">
        <v>2209</v>
      </c>
    </row>
    <row r="52" ht="17.25" customHeight="1" spans="1:18" x14ac:dyDescent="0.25">
      <c r="A52" s="45">
        <v>44807</v>
      </c>
      <c r="B52" s="25"/>
      <c r="C52" s="164"/>
      <c r="D52" s="164"/>
      <c r="E52" s="164"/>
      <c r="F52" s="164"/>
      <c r="G52" s="25"/>
      <c r="H52" s="164"/>
      <c r="I52" s="25"/>
      <c r="J52" s="18">
        <v>-26</v>
      </c>
      <c r="K52" s="18">
        <v>-14</v>
      </c>
      <c r="L52" s="18">
        <v>-84</v>
      </c>
      <c r="M52" s="25"/>
      <c r="N52" s="25"/>
      <c r="O52" s="164"/>
      <c r="P52" s="18">
        <v>-44</v>
      </c>
      <c r="Q52" s="4"/>
    </row>
    <row r="53" ht="17.25" customHeight="1" spans="1:18" x14ac:dyDescent="0.25">
      <c r="A53" s="45">
        <v>44807</v>
      </c>
      <c r="B53" s="25"/>
      <c r="C53" s="18">
        <v>-20</v>
      </c>
      <c r="D53" s="18">
        <v>-39</v>
      </c>
      <c r="E53" s="18">
        <v>-3</v>
      </c>
      <c r="F53" s="18">
        <v>-27</v>
      </c>
      <c r="G53" s="18">
        <v>-1</v>
      </c>
      <c r="H53" s="18">
        <v>-15</v>
      </c>
      <c r="I53" s="25"/>
      <c r="J53" s="25"/>
      <c r="K53" s="25"/>
      <c r="L53" s="25"/>
      <c r="M53" s="18">
        <v>-93</v>
      </c>
      <c r="N53" s="25"/>
      <c r="O53" s="18">
        <v>-16</v>
      </c>
      <c r="P53" s="25"/>
      <c r="Q53" s="4"/>
    </row>
    <row r="54" ht="17.25" customHeight="1" spans="1:18" x14ac:dyDescent="0.25">
      <c r="A54" s="5" t="s">
        <v>48</v>
      </c>
      <c r="B54" s="25"/>
      <c r="C54" s="18">
        <v>-13</v>
      </c>
      <c r="D54" s="18">
        <v>-21</v>
      </c>
      <c r="E54" s="18">
        <v>-5</v>
      </c>
      <c r="F54" s="18">
        <v>-25</v>
      </c>
      <c r="G54" s="25"/>
      <c r="H54" s="18">
        <v>-4</v>
      </c>
      <c r="I54" s="18">
        <v>-13</v>
      </c>
      <c r="J54" s="18">
        <v>-16</v>
      </c>
      <c r="K54" s="25"/>
      <c r="L54" s="25"/>
      <c r="M54" s="18">
        <v>-28</v>
      </c>
      <c r="N54" s="25"/>
      <c r="O54" s="18">
        <v>-27</v>
      </c>
      <c r="P54" s="25"/>
      <c r="Q54" s="4"/>
    </row>
    <row r="55" ht="17.25" customHeight="1" spans="1:18" x14ac:dyDescent="0.25">
      <c r="A55" s="45" t="s">
        <v>1353</v>
      </c>
      <c r="B55" s="25"/>
      <c r="C55" s="18">
        <v>-40</v>
      </c>
      <c r="D55" s="18">
        <v>-37</v>
      </c>
      <c r="E55" s="18">
        <v>-14</v>
      </c>
      <c r="F55" s="18">
        <v>-2</v>
      </c>
      <c r="G55" s="25"/>
      <c r="H55" s="25"/>
      <c r="I55" s="25"/>
      <c r="J55" s="18">
        <v>-9</v>
      </c>
      <c r="K55" s="25"/>
      <c r="L55" s="25"/>
      <c r="M55" s="18">
        <v>-22</v>
      </c>
      <c r="N55" s="25"/>
      <c r="O55" s="18">
        <v>-1</v>
      </c>
      <c r="P55" s="25"/>
      <c r="Q55" s="4"/>
    </row>
    <row r="56" ht="17.25" customHeight="1" spans="1:18" x14ac:dyDescent="0.25">
      <c r="A56" s="4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4"/>
    </row>
    <row r="57" ht="17.25" customHeight="1" spans="1:18" x14ac:dyDescent="0.25">
      <c r="A57" s="4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4"/>
    </row>
    <row r="58" ht="17.25" customHeight="1" spans="1:18" x14ac:dyDescent="0.25">
      <c r="A58" s="26"/>
      <c r="B58" s="169">
        <f>SUM(C53:C61)</f>
      </c>
      <c r="C58" s="27">
        <f>SUM(D53+D54)</f>
      </c>
      <c r="D58" s="27">
        <f>SUM(E53+E54)</f>
      </c>
      <c r="E58" s="27">
        <f>SUM(F53+F54)</f>
      </c>
      <c r="F58" s="27">
        <f>SUM(G53+G54)</f>
      </c>
      <c r="G58" s="27">
        <f>SUM(H53+H54)</f>
      </c>
      <c r="H58" s="27">
        <f>SUM(I53+I54)</f>
      </c>
      <c r="I58" s="27">
        <f>SUM(J53+J54)</f>
      </c>
      <c r="J58" s="27">
        <f>SUM(K53+K54)</f>
      </c>
      <c r="K58" s="27">
        <f>SUM(L53+L54)</f>
      </c>
      <c r="L58" s="27">
        <f>SUM(M53+M54)</f>
      </c>
      <c r="M58" s="27">
        <f>SUM(N53+N54)</f>
      </c>
      <c r="N58" s="27">
        <f>SUM(O53+O54)</f>
      </c>
      <c r="O58" s="27">
        <f>SUM(P53+P54)</f>
      </c>
      <c r="P58" s="27">
        <f>SUM(Q53+Q54)</f>
      </c>
      <c r="Q58" s="4"/>
    </row>
    <row r="59" ht="17.25" customHeight="1" spans="1:18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4"/>
    </row>
    <row r="60" ht="17.25" customHeight="1" spans="1:18" x14ac:dyDescent="0.25">
      <c r="A60" s="12"/>
      <c r="B60" s="28" t="s">
        <v>11</v>
      </c>
      <c r="C60" s="28" t="s">
        <v>9</v>
      </c>
      <c r="D60" s="28" t="s">
        <v>6</v>
      </c>
      <c r="E60" s="28" t="s">
        <v>7</v>
      </c>
      <c r="F60" s="28" t="s">
        <v>8</v>
      </c>
      <c r="G60" s="28" t="s">
        <v>4</v>
      </c>
      <c r="H60" s="28" t="s">
        <v>188</v>
      </c>
      <c r="I60" s="28" t="s">
        <v>10</v>
      </c>
      <c r="J60" s="28" t="s">
        <v>15</v>
      </c>
      <c r="K60" s="28" t="s">
        <v>186</v>
      </c>
      <c r="L60" s="28" t="s">
        <v>12</v>
      </c>
      <c r="M60" s="28" t="s">
        <v>13</v>
      </c>
      <c r="N60" s="28" t="s">
        <v>32</v>
      </c>
      <c r="O60" s="28" t="s">
        <v>14</v>
      </c>
      <c r="P60" s="28" t="s">
        <v>207</v>
      </c>
      <c r="Q60" s="4"/>
    </row>
    <row r="61" ht="17.25" customHeight="1" spans="1:18" x14ac:dyDescent="0.2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4"/>
    </row>
    <row r="62" ht="17.25" customHeight="1" spans="1:18" x14ac:dyDescent="0.25">
      <c r="A62" s="438" t="s">
        <v>2207</v>
      </c>
      <c r="B62" s="65"/>
      <c r="C62" s="65"/>
      <c r="D62" s="65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4"/>
    </row>
    <row r="63" ht="17.25" customHeight="1" spans="1:18" x14ac:dyDescent="0.25">
      <c r="A63" s="247" t="s">
        <v>2210</v>
      </c>
      <c r="B63" s="318"/>
      <c r="C63" s="318"/>
      <c r="D63" s="318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4"/>
    </row>
    <row r="64" ht="17.25" customHeight="1" spans="1:18" x14ac:dyDescent="0.25">
      <c r="A64" s="67" t="s">
        <v>2211</v>
      </c>
      <c r="B64" s="68"/>
      <c r="C64" s="68"/>
      <c r="D64" s="68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4"/>
    </row>
    <row r="65" ht="17.25" customHeight="1" spans="1:18" x14ac:dyDescent="0.2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4"/>
    </row>
    <row r="66" ht="17.25" customHeight="1" spans="1:18" x14ac:dyDescent="0.2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4"/>
    </row>
    <row r="67" ht="17.25" customHeight="1" spans="1:18" x14ac:dyDescent="0.25">
      <c r="A67" s="300" t="s">
        <v>2212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4"/>
    </row>
    <row r="68" ht="17.25" customHeight="1" spans="1:18" x14ac:dyDescent="0.25">
      <c r="A68" s="300" t="s">
        <v>2213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4"/>
    </row>
    <row r="69" ht="17.25" customHeight="1" spans="1:18" x14ac:dyDescent="0.25">
      <c r="A69" s="67" t="s">
        <v>2214</v>
      </c>
      <c r="B69" s="68"/>
      <c r="C69" s="342"/>
      <c r="D69" s="342"/>
      <c r="E69" s="34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4"/>
    </row>
    <row r="70" ht="17.25" customHeight="1" spans="1:18" x14ac:dyDescent="0.25">
      <c r="A70" s="680" t="s">
        <v>2215</v>
      </c>
      <c r="B70" s="681"/>
      <c r="C70" s="681"/>
      <c r="D70" s="681"/>
      <c r="E70" s="681"/>
      <c r="F70" s="68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4"/>
    </row>
    <row r="71" spans="1:16" x14ac:dyDescent="0.25">
      <c r="A71" s="1" t="s">
        <v>0</v>
      </c>
      <c r="B71" s="2" t="s">
        <v>11</v>
      </c>
      <c r="C71" s="2" t="s">
        <v>9</v>
      </c>
      <c r="D71" s="2" t="s">
        <v>6</v>
      </c>
      <c r="E71" s="2" t="s">
        <v>7</v>
      </c>
      <c r="F71" s="2" t="s">
        <v>8</v>
      </c>
      <c r="G71" s="11" t="s">
        <v>4</v>
      </c>
      <c r="H71" s="11" t="s">
        <v>188</v>
      </c>
      <c r="I71" s="11" t="s">
        <v>10</v>
      </c>
      <c r="J71" s="11" t="s">
        <v>15</v>
      </c>
      <c r="K71" s="11" t="s">
        <v>186</v>
      </c>
      <c r="L71" s="11" t="s">
        <v>12</v>
      </c>
      <c r="M71" s="11" t="s">
        <v>13</v>
      </c>
      <c r="N71" s="11" t="s">
        <v>32</v>
      </c>
      <c r="O71" s="11" t="s">
        <v>14</v>
      </c>
      <c r="P71" s="11" t="s">
        <v>207</v>
      </c>
    </row>
    <row r="72" spans="1:17" x14ac:dyDescent="0.25">
      <c r="A72" s="1" t="s">
        <v>3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4">
        <v>0</v>
      </c>
    </row>
    <row r="73" spans="1:16" x14ac:dyDescent="0.25">
      <c r="A73" s="1"/>
      <c r="B73" s="2">
        <v>100</v>
      </c>
      <c r="C73" s="2">
        <v>100</v>
      </c>
      <c r="D73" s="2">
        <v>30</v>
      </c>
      <c r="E73" s="2">
        <v>20</v>
      </c>
      <c r="F73" s="2">
        <v>30</v>
      </c>
      <c r="G73" s="11">
        <v>20</v>
      </c>
      <c r="H73" s="11">
        <v>3</v>
      </c>
      <c r="I73" s="11">
        <v>20</v>
      </c>
      <c r="J73" s="11">
        <v>30</v>
      </c>
      <c r="K73" s="11">
        <v>100</v>
      </c>
      <c r="L73" s="11">
        <v>100</v>
      </c>
      <c r="M73" s="11">
        <v>80</v>
      </c>
      <c r="N73" s="11">
        <v>200</v>
      </c>
      <c r="O73" s="11">
        <v>20</v>
      </c>
      <c r="P73" s="11">
        <v>0</v>
      </c>
    </row>
    <row r="74" spans="1:16" x14ac:dyDescent="0.25">
      <c r="A74" s="1"/>
      <c r="B74" s="2">
        <v>-100</v>
      </c>
      <c r="C74" s="2">
        <v>-100</v>
      </c>
      <c r="D74" s="2">
        <v>-30</v>
      </c>
      <c r="E74" s="2">
        <v>-20</v>
      </c>
      <c r="F74" s="2">
        <v>-30</v>
      </c>
      <c r="G74" s="11">
        <v>-18</v>
      </c>
      <c r="H74" s="11">
        <v>-3</v>
      </c>
      <c r="I74" s="11">
        <v>-20</v>
      </c>
      <c r="J74" s="11">
        <v>-26</v>
      </c>
      <c r="K74" s="11">
        <v>-100</v>
      </c>
      <c r="L74" s="11">
        <v>-100</v>
      </c>
      <c r="M74" s="11">
        <v>-80</v>
      </c>
      <c r="N74" s="11">
        <v>-200</v>
      </c>
      <c r="O74" s="11">
        <v>-20</v>
      </c>
      <c r="P74" s="11">
        <v>0</v>
      </c>
    </row>
    <row r="75" spans="1:16" x14ac:dyDescent="0.25">
      <c r="A75" s="1"/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11">
        <v>-2</v>
      </c>
      <c r="H75" s="11">
        <v>0</v>
      </c>
      <c r="I75" s="11">
        <v>0</v>
      </c>
      <c r="J75" s="11">
        <v>-4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</row>
    <row r="76" spans="1:16" x14ac:dyDescent="0.25">
      <c r="A76" s="1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11">
        <v>0</v>
      </c>
      <c r="H76" s="11">
        <v>0</v>
      </c>
      <c r="I76" s="11">
        <v>15</v>
      </c>
      <c r="J76" s="11">
        <v>30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</row>
    <row r="77" spans="1:16" x14ac:dyDescent="0.25">
      <c r="A77" s="1"/>
      <c r="B77" s="2">
        <v>0</v>
      </c>
      <c r="C77" s="2">
        <v>40</v>
      </c>
      <c r="D77" s="2">
        <v>30</v>
      </c>
      <c r="E77" s="2">
        <v>12</v>
      </c>
      <c r="F77" s="2">
        <v>30</v>
      </c>
      <c r="G77" s="11">
        <v>12</v>
      </c>
      <c r="H77" s="11">
        <v>30</v>
      </c>
      <c r="I77" s="11">
        <v>0</v>
      </c>
      <c r="J77" s="11">
        <v>0</v>
      </c>
      <c r="K77" s="11">
        <v>0</v>
      </c>
      <c r="L77" s="11">
        <v>200</v>
      </c>
      <c r="M77" s="11">
        <v>60</v>
      </c>
      <c r="N77" s="11">
        <v>0</v>
      </c>
      <c r="O77" s="11">
        <v>30</v>
      </c>
      <c r="P77" s="11">
        <v>0</v>
      </c>
    </row>
    <row r="78" spans="1:16" x14ac:dyDescent="0.25">
      <c r="A78" s="1"/>
      <c r="B78" s="2">
        <v>0</v>
      </c>
      <c r="C78" s="2">
        <v>0</v>
      </c>
      <c r="D78" s="2">
        <v>30</v>
      </c>
      <c r="E78" s="2">
        <v>0</v>
      </c>
      <c r="F78" s="2">
        <v>30</v>
      </c>
      <c r="G78" s="11">
        <v>0</v>
      </c>
      <c r="H78" s="11">
        <v>4</v>
      </c>
      <c r="I78" s="11">
        <v>10</v>
      </c>
      <c r="J78" s="11">
        <v>10</v>
      </c>
      <c r="K78" s="11">
        <v>0</v>
      </c>
      <c r="L78" s="11">
        <v>0</v>
      </c>
      <c r="M78" s="11">
        <v>100</v>
      </c>
      <c r="N78" s="11">
        <v>0</v>
      </c>
      <c r="O78" s="11">
        <v>15</v>
      </c>
      <c r="P78" s="11">
        <v>0</v>
      </c>
    </row>
    <row r="79" spans="1:16" x14ac:dyDescent="0.25">
      <c r="A79" s="1"/>
      <c r="B79" s="2">
        <v>0</v>
      </c>
      <c r="C79" s="2">
        <v>0</v>
      </c>
      <c r="D79" s="2">
        <v>100</v>
      </c>
      <c r="E79" s="2">
        <v>0</v>
      </c>
      <c r="F79" s="2">
        <v>100</v>
      </c>
      <c r="G79" s="11">
        <v>0</v>
      </c>
      <c r="H79" s="11">
        <v>0</v>
      </c>
      <c r="I79" s="11">
        <v>100</v>
      </c>
      <c r="J79" s="11">
        <v>0</v>
      </c>
      <c r="K79" s="11">
        <v>0</v>
      </c>
      <c r="L79" s="11">
        <v>120</v>
      </c>
      <c r="M79" s="11">
        <v>240</v>
      </c>
      <c r="N79" s="11">
        <v>0</v>
      </c>
      <c r="O79" s="11">
        <v>50</v>
      </c>
      <c r="P79" s="11">
        <v>80</v>
      </c>
    </row>
    <row r="80" spans="1:16" x14ac:dyDescent="0.25">
      <c r="A80" s="1"/>
      <c r="B80" s="2">
        <v>0</v>
      </c>
      <c r="C80" s="2">
        <v>50</v>
      </c>
      <c r="D80" s="2">
        <v>0</v>
      </c>
      <c r="E80" s="2">
        <v>0</v>
      </c>
      <c r="F80" s="2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</row>
    <row r="81" spans="1:16" x14ac:dyDescent="0.25">
      <c r="A81" s="1"/>
      <c r="B81" s="2">
        <v>0</v>
      </c>
      <c r="C81" s="2">
        <v>0</v>
      </c>
      <c r="D81" s="2">
        <v>0</v>
      </c>
      <c r="E81" s="2">
        <v>0</v>
      </c>
      <c r="F81" s="2">
        <v>100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</row>
    <row r="82" spans="1:16" x14ac:dyDescent="0.25">
      <c r="A82" s="1"/>
      <c r="B82" s="2">
        <v>50</v>
      </c>
      <c r="C82" s="2">
        <v>50</v>
      </c>
      <c r="D82" s="2">
        <v>0</v>
      </c>
      <c r="E82" s="2">
        <v>0</v>
      </c>
      <c r="F82" s="2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</row>
    <row r="83" spans="1:16" x14ac:dyDescent="0.25">
      <c r="A83" s="1"/>
      <c r="B83" s="2">
        <v>120</v>
      </c>
      <c r="C83" s="2">
        <v>220</v>
      </c>
      <c r="D83" s="2">
        <v>0</v>
      </c>
      <c r="E83" s="2">
        <v>50</v>
      </c>
      <c r="F83" s="2">
        <v>0</v>
      </c>
      <c r="G83" s="11">
        <v>0</v>
      </c>
      <c r="H83" s="11">
        <v>0</v>
      </c>
      <c r="I83" s="11">
        <v>50</v>
      </c>
      <c r="J83" s="11">
        <v>20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</row>
    <row r="84" spans="1:16" x14ac:dyDescent="0.25">
      <c r="A84" s="1"/>
      <c r="B84" s="2">
        <v>0</v>
      </c>
      <c r="C84" s="2">
        <v>0</v>
      </c>
      <c r="D84" s="2">
        <v>80</v>
      </c>
      <c r="E84" s="2">
        <v>10</v>
      </c>
      <c r="F84" s="2">
        <v>80</v>
      </c>
      <c r="G84" s="11">
        <v>0</v>
      </c>
      <c r="H84" s="11">
        <v>0</v>
      </c>
      <c r="I84" s="11">
        <v>0</v>
      </c>
      <c r="J84" s="11">
        <v>100</v>
      </c>
      <c r="K84" s="11">
        <v>0</v>
      </c>
      <c r="L84" s="11">
        <v>100</v>
      </c>
      <c r="M84" s="11">
        <v>100</v>
      </c>
      <c r="N84" s="11">
        <v>0</v>
      </c>
      <c r="O84" s="11">
        <v>30</v>
      </c>
      <c r="P84" s="11">
        <v>50</v>
      </c>
    </row>
    <row r="85" spans="1:16" x14ac:dyDescent="0.25">
      <c r="A85" s="1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11">
        <v>0</v>
      </c>
      <c r="H85" s="11">
        <v>30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</row>
    <row r="86" spans="1:16" x14ac:dyDescent="0.25">
      <c r="A86" s="1"/>
      <c r="B86" s="2">
        <v>-157</v>
      </c>
      <c r="C86" s="2">
        <v>-159</v>
      </c>
      <c r="D86" s="2">
        <v>-14</v>
      </c>
      <c r="E86" s="2">
        <v>0</v>
      </c>
      <c r="F86" s="2">
        <v>0</v>
      </c>
      <c r="G86" s="11">
        <v>0</v>
      </c>
      <c r="H86" s="11">
        <v>0</v>
      </c>
      <c r="I86" s="11">
        <v>-25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</row>
    <row r="87" spans="1:16" x14ac:dyDescent="0.25">
      <c r="A87" s="1"/>
      <c r="B87" s="2">
        <v>0</v>
      </c>
      <c r="C87" s="2">
        <v>0</v>
      </c>
      <c r="D87" s="2">
        <v>-20</v>
      </c>
      <c r="E87" s="2">
        <v>0</v>
      </c>
      <c r="F87" s="2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-22</v>
      </c>
      <c r="N87" s="11">
        <v>0</v>
      </c>
      <c r="O87" s="11">
        <v>-15</v>
      </c>
      <c r="P87" s="11">
        <v>0</v>
      </c>
    </row>
    <row r="88" spans="1:16" x14ac:dyDescent="0.25">
      <c r="A88" s="1"/>
      <c r="B88" s="2">
        <v>-13</v>
      </c>
      <c r="C88" s="2">
        <v>-46</v>
      </c>
      <c r="D88" s="2">
        <v>-19</v>
      </c>
      <c r="E88" s="2">
        <v>-9</v>
      </c>
      <c r="F88" s="2">
        <v>-74</v>
      </c>
      <c r="G88" s="11">
        <v>0</v>
      </c>
      <c r="H88" s="11">
        <v>-12</v>
      </c>
      <c r="I88" s="11">
        <v>0</v>
      </c>
      <c r="J88" s="11">
        <v>-33</v>
      </c>
      <c r="K88" s="11">
        <v>0</v>
      </c>
      <c r="L88" s="11">
        <v>0</v>
      </c>
      <c r="M88" s="11">
        <v>-51</v>
      </c>
      <c r="N88" s="11">
        <v>0</v>
      </c>
      <c r="O88" s="11">
        <v>0</v>
      </c>
      <c r="P88" s="11">
        <v>0</v>
      </c>
    </row>
    <row r="89" spans="1:16" x14ac:dyDescent="0.25">
      <c r="A89" s="1"/>
      <c r="B89" s="2">
        <v>0</v>
      </c>
      <c r="C89" s="2">
        <v>-34</v>
      </c>
      <c r="D89" s="2">
        <v>-33</v>
      </c>
      <c r="E89" s="2">
        <v>-11</v>
      </c>
      <c r="F89" s="2">
        <v>-80</v>
      </c>
      <c r="G89" s="11">
        <v>0</v>
      </c>
      <c r="H89" s="11">
        <v>-13</v>
      </c>
      <c r="I89" s="11">
        <v>0</v>
      </c>
      <c r="J89" s="11">
        <v>-15</v>
      </c>
      <c r="K89" s="11">
        <v>0</v>
      </c>
      <c r="L89" s="11">
        <v>0</v>
      </c>
      <c r="M89" s="11">
        <v>0</v>
      </c>
      <c r="N89" s="11">
        <v>0</v>
      </c>
      <c r="O89" s="11">
        <v>-8</v>
      </c>
      <c r="P89" s="11">
        <v>0</v>
      </c>
    </row>
    <row r="90" spans="1:16" x14ac:dyDescent="0.25">
      <c r="A90" s="1"/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-70</v>
      </c>
      <c r="M90" s="11">
        <v>-79</v>
      </c>
      <c r="N90" s="11">
        <v>0</v>
      </c>
      <c r="O90" s="11">
        <v>0</v>
      </c>
      <c r="P90" s="11">
        <v>-17</v>
      </c>
    </row>
    <row r="91" spans="1:16" x14ac:dyDescent="0.25">
      <c r="A91" s="1"/>
      <c r="B91" s="2">
        <v>0</v>
      </c>
      <c r="C91" s="2">
        <v>-17</v>
      </c>
      <c r="D91" s="2">
        <v>-27</v>
      </c>
      <c r="E91" s="2">
        <v>-28</v>
      </c>
      <c r="F91" s="2">
        <v>-49</v>
      </c>
      <c r="G91" s="11">
        <v>-3</v>
      </c>
      <c r="H91" s="11">
        <v>-2</v>
      </c>
      <c r="I91" s="11">
        <v>0</v>
      </c>
      <c r="J91" s="11">
        <v>0</v>
      </c>
      <c r="K91" s="11">
        <v>0</v>
      </c>
      <c r="L91" s="11">
        <v>0</v>
      </c>
      <c r="M91" s="11">
        <v>-50</v>
      </c>
      <c r="N91" s="11">
        <v>0</v>
      </c>
      <c r="O91" s="11">
        <v>-3</v>
      </c>
      <c r="P91" s="11">
        <v>0</v>
      </c>
    </row>
    <row r="92" spans="1:16" x14ac:dyDescent="0.25">
      <c r="A92" s="1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11">
        <v>0</v>
      </c>
      <c r="H92" s="11">
        <v>0</v>
      </c>
      <c r="I92" s="11">
        <v>-35</v>
      </c>
      <c r="J92" s="11">
        <v>-20</v>
      </c>
      <c r="K92" s="11">
        <v>0</v>
      </c>
      <c r="L92" s="11">
        <v>-126</v>
      </c>
      <c r="M92" s="11">
        <v>0</v>
      </c>
      <c r="N92" s="11">
        <v>0</v>
      </c>
      <c r="O92" s="11">
        <v>0</v>
      </c>
      <c r="P92" s="11">
        <v>-81</v>
      </c>
    </row>
    <row r="93" spans="1:16" x14ac:dyDescent="0.25">
      <c r="A93" s="1"/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11">
        <v>0</v>
      </c>
      <c r="H93" s="11">
        <v>-16</v>
      </c>
      <c r="I93" s="11">
        <v>-50</v>
      </c>
      <c r="J93" s="11">
        <v>-20</v>
      </c>
      <c r="K93" s="11">
        <v>0</v>
      </c>
      <c r="L93" s="11">
        <v>-116</v>
      </c>
      <c r="M93" s="11">
        <v>0</v>
      </c>
      <c r="N93" s="11">
        <v>0</v>
      </c>
      <c r="O93" s="11">
        <v>-44</v>
      </c>
      <c r="P93" s="11">
        <v>-32</v>
      </c>
    </row>
    <row r="94" spans="1:16" x14ac:dyDescent="0.25">
      <c r="A94" s="1"/>
      <c r="B94" s="2">
        <v>0</v>
      </c>
      <c r="C94" s="2">
        <v>0</v>
      </c>
      <c r="D94" s="2">
        <v>-3</v>
      </c>
      <c r="E94" s="2">
        <v>0</v>
      </c>
      <c r="F94" s="2">
        <v>-12</v>
      </c>
      <c r="G94" s="11">
        <v>-4</v>
      </c>
      <c r="H94" s="11">
        <v>-2</v>
      </c>
      <c r="I94" s="11">
        <v>-39</v>
      </c>
      <c r="J94" s="11">
        <v>-21</v>
      </c>
      <c r="K94" s="11">
        <v>0</v>
      </c>
      <c r="L94" s="11">
        <v>-52</v>
      </c>
      <c r="M94" s="11">
        <v>0</v>
      </c>
      <c r="N94" s="11">
        <v>0</v>
      </c>
      <c r="O94" s="11">
        <v>-11</v>
      </c>
      <c r="P94" s="11">
        <v>0</v>
      </c>
    </row>
    <row r="95" spans="1:16" x14ac:dyDescent="0.25">
      <c r="A95" s="1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-78</v>
      </c>
      <c r="N95" s="11">
        <v>0</v>
      </c>
      <c r="O95" s="11">
        <v>0</v>
      </c>
      <c r="P95" s="11">
        <v>0</v>
      </c>
    </row>
    <row r="96" spans="1:16" x14ac:dyDescent="0.25">
      <c r="A96" s="1"/>
      <c r="B96" s="2">
        <v>0</v>
      </c>
      <c r="C96" s="2">
        <v>-104</v>
      </c>
      <c r="D96" s="2">
        <v>-124</v>
      </c>
      <c r="E96" s="2">
        <v>-24</v>
      </c>
      <c r="F96" s="2">
        <v>-125</v>
      </c>
      <c r="G96" s="11">
        <v>-5</v>
      </c>
      <c r="H96" s="11">
        <v>-19</v>
      </c>
      <c r="I96" s="11">
        <v>-26</v>
      </c>
      <c r="J96" s="11">
        <v>-51</v>
      </c>
      <c r="K96" s="11">
        <v>0</v>
      </c>
      <c r="L96" s="11">
        <v>-56</v>
      </c>
      <c r="M96" s="11">
        <v>-220</v>
      </c>
      <c r="N96" s="11">
        <v>0</v>
      </c>
      <c r="O96" s="11">
        <v>-44</v>
      </c>
      <c r="P96" s="11">
        <v>0</v>
      </c>
    </row>
    <row r="97" spans="1:16" x14ac:dyDescent="0.25">
      <c r="A97" s="1"/>
      <c r="B97" s="2">
        <v>0</v>
      </c>
      <c r="C97" s="2">
        <v>-2</v>
      </c>
      <c r="D97" s="2">
        <v>-20</v>
      </c>
      <c r="E97" s="2">
        <v>-2</v>
      </c>
      <c r="F97" s="2">
        <v>-20</v>
      </c>
      <c r="G97" s="11">
        <v>0</v>
      </c>
      <c r="H97" s="11">
        <v>-10</v>
      </c>
      <c r="I97" s="11">
        <v>0</v>
      </c>
      <c r="J97" s="11">
        <v>0</v>
      </c>
      <c r="K97" s="11">
        <v>0</v>
      </c>
      <c r="L97" s="11">
        <v>-30</v>
      </c>
      <c r="M97" s="11">
        <v>0</v>
      </c>
      <c r="N97" s="11">
        <v>0</v>
      </c>
      <c r="O97" s="11">
        <v>-12</v>
      </c>
      <c r="P97" s="11">
        <v>0</v>
      </c>
    </row>
    <row r="98" spans="1:16" x14ac:dyDescent="0.25">
      <c r="A98" s="1"/>
      <c r="B98" s="2">
        <v>0</v>
      </c>
      <c r="C98" s="2">
        <v>0</v>
      </c>
      <c r="D98" s="2">
        <v>-19</v>
      </c>
      <c r="E98" s="2">
        <v>0</v>
      </c>
      <c r="F98" s="2">
        <v>-2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-8</v>
      </c>
      <c r="N98" s="11">
        <v>0</v>
      </c>
      <c r="O98" s="11">
        <v>0</v>
      </c>
      <c r="P98" s="11">
        <v>0</v>
      </c>
    </row>
    <row r="99" spans="1:16" x14ac:dyDescent="0.25">
      <c r="A99" s="1"/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11">
        <v>0</v>
      </c>
      <c r="H99" s="11">
        <v>0</v>
      </c>
      <c r="I99" s="11">
        <v>0</v>
      </c>
      <c r="J99" s="11">
        <v>-26</v>
      </c>
      <c r="K99" s="11">
        <v>-14</v>
      </c>
      <c r="L99" s="11">
        <v>-84</v>
      </c>
      <c r="M99" s="11">
        <v>0</v>
      </c>
      <c r="N99" s="11">
        <v>0</v>
      </c>
      <c r="O99" s="11">
        <v>0</v>
      </c>
      <c r="P99" s="11">
        <v>-44</v>
      </c>
    </row>
    <row r="100" spans="1:16" x14ac:dyDescent="0.25">
      <c r="A100" s="1"/>
      <c r="B100" s="2">
        <v>0</v>
      </c>
      <c r="C100" s="2">
        <v>-20</v>
      </c>
      <c r="D100" s="2">
        <v>-39</v>
      </c>
      <c r="E100" s="2">
        <v>-3</v>
      </c>
      <c r="F100" s="2">
        <v>-27</v>
      </c>
      <c r="G100" s="11">
        <v>-1</v>
      </c>
      <c r="H100" s="11">
        <v>-15</v>
      </c>
      <c r="I100" s="11">
        <v>0</v>
      </c>
      <c r="J100" s="11">
        <v>0</v>
      </c>
      <c r="K100" s="11">
        <v>0</v>
      </c>
      <c r="L100" s="11">
        <v>0</v>
      </c>
      <c r="M100" s="11">
        <v>-93</v>
      </c>
      <c r="N100" s="11">
        <v>0</v>
      </c>
      <c r="O100" s="11">
        <v>-16</v>
      </c>
      <c r="P100" s="11">
        <v>0</v>
      </c>
    </row>
    <row r="101" spans="1:16" x14ac:dyDescent="0.25">
      <c r="A101" s="1"/>
      <c r="B101" s="2">
        <v>0</v>
      </c>
      <c r="C101" s="2">
        <v>-13</v>
      </c>
      <c r="D101" s="2">
        <v>-21</v>
      </c>
      <c r="E101" s="2">
        <v>-5</v>
      </c>
      <c r="F101" s="2">
        <v>-25</v>
      </c>
      <c r="G101" s="11">
        <v>0</v>
      </c>
      <c r="H101" s="11">
        <v>-4</v>
      </c>
      <c r="I101" s="11">
        <v>-13</v>
      </c>
      <c r="J101" s="11">
        <v>-16</v>
      </c>
      <c r="K101" s="11">
        <v>0</v>
      </c>
      <c r="L101" s="11">
        <v>0</v>
      </c>
      <c r="M101" s="11">
        <v>-28</v>
      </c>
      <c r="N101" s="11">
        <v>0</v>
      </c>
      <c r="O101" s="11">
        <v>-27</v>
      </c>
      <c r="P101" s="11">
        <v>0</v>
      </c>
    </row>
    <row r="102" spans="1:16" x14ac:dyDescent="0.25">
      <c r="A102" s="1"/>
      <c r="B102" s="2">
        <v>0</v>
      </c>
      <c r="C102" s="2">
        <v>-40</v>
      </c>
      <c r="D102" s="2">
        <v>-37</v>
      </c>
      <c r="E102" s="2">
        <v>-14</v>
      </c>
      <c r="F102" s="2">
        <v>-2</v>
      </c>
      <c r="G102" s="11">
        <v>0</v>
      </c>
      <c r="H102" s="11">
        <v>0</v>
      </c>
      <c r="I102" s="11">
        <v>0</v>
      </c>
      <c r="J102" s="11">
        <v>-9</v>
      </c>
      <c r="K102" s="11">
        <v>0</v>
      </c>
      <c r="L102" s="11">
        <v>0</v>
      </c>
      <c r="M102" s="11">
        <v>-22</v>
      </c>
      <c r="N102" s="11">
        <v>0</v>
      </c>
      <c r="O102" s="11">
        <v>-1</v>
      </c>
      <c r="P102" s="11">
        <v>0</v>
      </c>
    </row>
    <row r="103" spans="1:16" x14ac:dyDescent="0.25">
      <c r="A103" s="1" t="s">
        <v>3</v>
      </c>
      <c r="B103" s="2">
        <v>0</v>
      </c>
      <c r="C103" s="2">
        <v>-75</v>
      </c>
      <c r="D103" s="2">
        <v>-136</v>
      </c>
      <c r="E103" s="2">
        <v>-24</v>
      </c>
      <c r="F103" s="2">
        <v>-76</v>
      </c>
      <c r="G103" s="11">
        <v>-1</v>
      </c>
      <c r="H103" s="11">
        <v>-29</v>
      </c>
      <c r="I103" s="11">
        <v>-13</v>
      </c>
      <c r="J103" s="11">
        <v>-51</v>
      </c>
      <c r="K103" s="11">
        <v>-14</v>
      </c>
      <c r="L103" s="11">
        <v>-114</v>
      </c>
      <c r="M103" s="11">
        <v>-151</v>
      </c>
      <c r="N103" s="11">
        <v>0</v>
      </c>
      <c r="O103" s="11">
        <v>-56</v>
      </c>
      <c r="P103" s="11">
        <v>-44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11" customWidth="1"/>
    <col min="14" max="14" width="8.576428571428572" style="4" customWidth="1"/>
  </cols>
  <sheetData>
    <row r="6" ht="17.25" customHeight="1" spans="1:15" x14ac:dyDescent="0.25">
      <c r="A6" s="45">
        <v>44713</v>
      </c>
      <c r="B6" s="79"/>
      <c r="C6" s="79"/>
      <c r="D6" s="79"/>
      <c r="E6" s="78">
        <v>25</v>
      </c>
      <c r="F6" s="78">
        <v>30</v>
      </c>
      <c r="G6" s="79"/>
      <c r="H6" s="79"/>
      <c r="I6" s="79"/>
      <c r="J6" s="79"/>
      <c r="K6" s="79"/>
      <c r="L6" s="79"/>
      <c r="M6" s="79"/>
      <c r="N6" s="345"/>
    </row>
    <row r="7" ht="17.25" customHeight="1" spans="1:15" x14ac:dyDescent="0.25">
      <c r="A7" s="45">
        <v>44713</v>
      </c>
      <c r="B7" s="78">
        <v>10</v>
      </c>
      <c r="C7" s="78">
        <v>40</v>
      </c>
      <c r="D7" s="79"/>
      <c r="E7" s="79"/>
      <c r="F7" s="79"/>
      <c r="G7" s="78">
        <v>35</v>
      </c>
      <c r="H7" s="78">
        <v>35</v>
      </c>
      <c r="I7" s="78">
        <v>4</v>
      </c>
      <c r="J7" s="78">
        <v>50</v>
      </c>
      <c r="K7" s="78">
        <v>100</v>
      </c>
      <c r="L7" s="79"/>
      <c r="M7" s="79"/>
      <c r="N7" s="345"/>
    </row>
    <row r="8" ht="17.25" customHeight="1" spans="1:15" x14ac:dyDescent="0.25">
      <c r="A8" s="45">
        <v>44743</v>
      </c>
      <c r="B8" s="79"/>
      <c r="C8" s="78">
        <v>80</v>
      </c>
      <c r="D8" s="79"/>
      <c r="E8" s="79"/>
      <c r="F8" s="78">
        <v>35</v>
      </c>
      <c r="G8" s="78">
        <v>30</v>
      </c>
      <c r="H8" s="78">
        <v>35</v>
      </c>
      <c r="I8" s="78">
        <v>13</v>
      </c>
      <c r="J8" s="78">
        <v>420</v>
      </c>
      <c r="K8" s="78">
        <v>80</v>
      </c>
      <c r="L8" s="78">
        <v>65</v>
      </c>
      <c r="M8" s="146"/>
      <c r="N8" s="345"/>
    </row>
    <row r="9" ht="17.25" customHeight="1" spans="1:15" x14ac:dyDescent="0.25">
      <c r="A9" s="45" t="s">
        <v>2216</v>
      </c>
      <c r="B9" s="79"/>
      <c r="C9" s="79"/>
      <c r="D9" s="79"/>
      <c r="E9" s="79"/>
      <c r="F9" s="78">
        <v>60</v>
      </c>
      <c r="G9" s="78">
        <v>50</v>
      </c>
      <c r="H9" s="78">
        <v>50</v>
      </c>
      <c r="I9" s="78">
        <v>10</v>
      </c>
      <c r="J9" s="79"/>
      <c r="K9" s="78">
        <v>50</v>
      </c>
      <c r="L9" s="79"/>
      <c r="M9" s="78">
        <v>50</v>
      </c>
      <c r="N9" s="345"/>
    </row>
    <row r="10" ht="17.25" customHeight="1" spans="1:15" x14ac:dyDescent="0.25">
      <c r="A10" s="75" t="s">
        <v>1497</v>
      </c>
      <c r="B10" s="76">
        <f>SUM(C10:C14)</f>
      </c>
      <c r="C10" s="76">
        <f>SUM(D10:D14)</f>
      </c>
      <c r="D10" s="76">
        <f>SUM(E10:E14)</f>
      </c>
      <c r="E10" s="76">
        <f>SUM(F10:F14)</f>
      </c>
      <c r="F10" s="76">
        <f>SUM(G10:G14)</f>
      </c>
      <c r="G10" s="76">
        <f>SUM(H10:H14)</f>
      </c>
      <c r="H10" s="76">
        <f>SUM(I10:I14)</f>
      </c>
      <c r="I10" s="76">
        <f>SUM(J10:J14)</f>
      </c>
      <c r="J10" s="76">
        <f>SUM(K10:K14)</f>
      </c>
      <c r="K10" s="76">
        <f>SUM(L10:L14)</f>
      </c>
      <c r="L10" s="76">
        <f>SUM(M10:M14)</f>
      </c>
      <c r="M10" s="76">
        <f>SUM(N10:N14)</f>
      </c>
      <c r="N10" s="321"/>
    </row>
    <row r="11" ht="17.25" customHeight="1" spans="1:15" x14ac:dyDescent="0.25">
      <c r="A11" s="129"/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345"/>
    </row>
    <row r="12" ht="17.25" customHeight="1" spans="1:15" x14ac:dyDescent="0.25">
      <c r="A12" s="75" t="s">
        <v>2056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76">
        <f>SUM(N15:N16)</f>
      </c>
      <c r="N12" s="321"/>
    </row>
    <row r="13" ht="17.25" customHeight="1" spans="1:15" x14ac:dyDescent="0.25">
      <c r="A13" s="12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345"/>
    </row>
    <row r="14" ht="17.25" customHeight="1" spans="1:15" x14ac:dyDescent="0.25">
      <c r="A14" s="75" t="s">
        <v>1644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76">
        <f>SUM(J17:J18)</f>
      </c>
      <c r="J14" s="76">
        <f>SUM(K17:K18)</f>
      </c>
      <c r="K14" s="76">
        <f>SUM(L17:L18)</f>
      </c>
      <c r="L14" s="76">
        <f>SUM(M17:M18)</f>
      </c>
      <c r="M14" s="76">
        <f>SUM(N17:N18)</f>
      </c>
      <c r="N14" s="321"/>
    </row>
    <row r="15" ht="17.25" customHeight="1" spans="1:15" x14ac:dyDescent="0.25">
      <c r="A15" s="683">
        <v>44565</v>
      </c>
      <c r="B15" s="684">
        <v>-50</v>
      </c>
      <c r="C15" s="684">
        <v>-200</v>
      </c>
      <c r="D15" s="684">
        <v>-80</v>
      </c>
      <c r="E15" s="684">
        <v>-25</v>
      </c>
      <c r="F15" s="684">
        <v>-125</v>
      </c>
      <c r="G15" s="684">
        <v>-115</v>
      </c>
      <c r="H15" s="684">
        <v>-120</v>
      </c>
      <c r="I15" s="684">
        <v>-27</v>
      </c>
      <c r="J15" s="684">
        <v>-470</v>
      </c>
      <c r="K15" s="684">
        <v>-230</v>
      </c>
      <c r="L15" s="684">
        <v>-65</v>
      </c>
      <c r="M15" s="684">
        <v>-50</v>
      </c>
      <c r="N15" s="685"/>
    </row>
    <row r="16" ht="17.25" customHeight="1" spans="1:15" x14ac:dyDescent="0.25">
      <c r="A16" s="141" t="s">
        <v>1645</v>
      </c>
      <c r="B16" s="159">
        <f>SUM(C19:C20)</f>
      </c>
      <c r="C16" s="159">
        <f>SUM(D19:D20)</f>
      </c>
      <c r="D16" s="159">
        <f>SUM(E19:E20)</f>
      </c>
      <c r="E16" s="159">
        <f>SUM(F19:F20)</f>
      </c>
      <c r="F16" s="159">
        <f>SUM(G19:G20)</f>
      </c>
      <c r="G16" s="159">
        <f>SUM(H19:H20)</f>
      </c>
      <c r="H16" s="159">
        <f>SUM(I19:I20)</f>
      </c>
      <c r="I16" s="159">
        <f>SUM(J19:J20)</f>
      </c>
      <c r="J16" s="159">
        <f>SUM(K19:K20)</f>
      </c>
      <c r="K16" s="159">
        <f>SUM(L19:L20)</f>
      </c>
      <c r="L16" s="159">
        <f>SUM(M19:M20)</f>
      </c>
      <c r="M16" s="159">
        <f>SUM(N19:N20)</f>
      </c>
      <c r="N16" s="406"/>
    </row>
    <row r="17" ht="17.25" customHeight="1" spans="1:15" x14ac:dyDescent="0.25">
      <c r="A17" s="45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348"/>
    </row>
    <row r="18" ht="17.25" customHeight="1" spans="1:15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348"/>
    </row>
    <row r="19" ht="17.25" customHeight="1" spans="1:15" x14ac:dyDescent="0.25">
      <c r="A19" s="26"/>
      <c r="B19" s="25"/>
      <c r="C19" s="25"/>
      <c r="D19" s="6"/>
      <c r="E19" s="6"/>
      <c r="F19" s="6"/>
      <c r="G19" s="6"/>
      <c r="H19" s="6"/>
      <c r="I19" s="6"/>
      <c r="J19" s="6"/>
      <c r="K19" s="6"/>
      <c r="L19" s="6"/>
      <c r="M19" s="6"/>
      <c r="N19" s="36"/>
    </row>
    <row r="20" ht="17.25" customHeight="1" spans="1:15" x14ac:dyDescent="0.25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4"/>
    </row>
    <row r="21" ht="17.25" customHeight="1" spans="1:15" x14ac:dyDescent="0.25">
      <c r="A21" s="67" t="s">
        <v>2217</v>
      </c>
      <c r="B21" s="68"/>
      <c r="C21" s="68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4"/>
    </row>
    <row r="22" spans="1:13" x14ac:dyDescent="0.25">
      <c r="A22" s="1" t="s">
        <v>0</v>
      </c>
      <c r="B22" s="2" t="s">
        <v>7</v>
      </c>
      <c r="C22" s="2" t="s">
        <v>9</v>
      </c>
      <c r="D22" s="11" t="s">
        <v>11</v>
      </c>
      <c r="E22" s="11" t="s">
        <v>10</v>
      </c>
      <c r="F22" s="11" t="s">
        <v>14</v>
      </c>
      <c r="G22" s="11" t="s">
        <v>69</v>
      </c>
      <c r="H22" s="11" t="s">
        <v>8</v>
      </c>
      <c r="I22" s="11" t="s">
        <v>188</v>
      </c>
      <c r="J22" s="11" t="s">
        <v>12</v>
      </c>
      <c r="K22" s="11" t="s">
        <v>13</v>
      </c>
      <c r="L22" s="11" t="s">
        <v>15</v>
      </c>
      <c r="M22" s="11" t="s">
        <v>186</v>
      </c>
    </row>
    <row r="23" spans="1:14" x14ac:dyDescent="0.25">
      <c r="A23" s="1" t="s">
        <v>3</v>
      </c>
      <c r="B23" s="2">
        <v>0</v>
      </c>
      <c r="C23" s="2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4">
        <v>0</v>
      </c>
    </row>
    <row r="24" spans="1:13" x14ac:dyDescent="0.25">
      <c r="A24" s="1"/>
      <c r="B24" s="2">
        <v>40</v>
      </c>
      <c r="C24" s="2">
        <v>80</v>
      </c>
      <c r="D24" s="11">
        <v>80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</row>
    <row r="25" spans="1:13" x14ac:dyDescent="0.25">
      <c r="A25" s="1"/>
      <c r="B25" s="2">
        <v>0</v>
      </c>
      <c r="C25" s="2">
        <v>0</v>
      </c>
      <c r="D25" s="11">
        <v>0</v>
      </c>
      <c r="E25" s="11">
        <v>25</v>
      </c>
      <c r="F25" s="11">
        <v>30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</row>
    <row r="26" spans="1:13" x14ac:dyDescent="0.25">
      <c r="A26" s="1"/>
      <c r="B26" s="2">
        <v>10</v>
      </c>
      <c r="C26" s="2">
        <v>40</v>
      </c>
      <c r="D26" s="11">
        <v>0</v>
      </c>
      <c r="E26" s="11">
        <v>0</v>
      </c>
      <c r="F26" s="11">
        <v>0</v>
      </c>
      <c r="G26" s="11">
        <v>35</v>
      </c>
      <c r="H26" s="11">
        <v>35</v>
      </c>
      <c r="I26" s="11">
        <v>4</v>
      </c>
      <c r="J26" s="11">
        <v>50</v>
      </c>
      <c r="K26" s="11">
        <v>100</v>
      </c>
      <c r="L26" s="11">
        <v>0</v>
      </c>
      <c r="M26" s="11">
        <v>0</v>
      </c>
    </row>
    <row r="27" spans="1:13" x14ac:dyDescent="0.25">
      <c r="A27" s="1"/>
      <c r="B27" s="2">
        <v>0</v>
      </c>
      <c r="C27" s="2">
        <v>80</v>
      </c>
      <c r="D27" s="11">
        <v>0</v>
      </c>
      <c r="E27" s="11">
        <v>0</v>
      </c>
      <c r="F27" s="11">
        <v>35</v>
      </c>
      <c r="G27" s="11">
        <v>30</v>
      </c>
      <c r="H27" s="11">
        <v>35</v>
      </c>
      <c r="I27" s="11">
        <v>13</v>
      </c>
      <c r="J27" s="11">
        <v>420</v>
      </c>
      <c r="K27" s="11">
        <v>80</v>
      </c>
      <c r="L27" s="11">
        <v>65</v>
      </c>
      <c r="M27" s="11">
        <v>0</v>
      </c>
    </row>
    <row r="28" spans="1:13" x14ac:dyDescent="0.25">
      <c r="A28" s="1"/>
      <c r="B28" s="2">
        <v>0</v>
      </c>
      <c r="C28" s="2">
        <v>0</v>
      </c>
      <c r="D28" s="11">
        <v>0</v>
      </c>
      <c r="E28" s="11">
        <v>0</v>
      </c>
      <c r="F28" s="11">
        <v>60</v>
      </c>
      <c r="G28" s="11">
        <v>50</v>
      </c>
      <c r="H28" s="11">
        <v>50</v>
      </c>
      <c r="I28" s="11">
        <v>10</v>
      </c>
      <c r="J28" s="11">
        <v>0</v>
      </c>
      <c r="K28" s="11">
        <v>50</v>
      </c>
      <c r="L28" s="11">
        <v>0</v>
      </c>
      <c r="M28" s="11">
        <v>50</v>
      </c>
    </row>
    <row r="29" spans="1:13" x14ac:dyDescent="0.25">
      <c r="A29" s="1"/>
      <c r="B29" s="2">
        <v>-50</v>
      </c>
      <c r="C29" s="2">
        <v>-200</v>
      </c>
      <c r="D29" s="11">
        <v>-80</v>
      </c>
      <c r="E29" s="11">
        <v>-25</v>
      </c>
      <c r="F29" s="11">
        <v>-125</v>
      </c>
      <c r="G29" s="11">
        <v>-115</v>
      </c>
      <c r="H29" s="11">
        <v>-120</v>
      </c>
      <c r="I29" s="11">
        <v>-27</v>
      </c>
      <c r="J29" s="11">
        <v>-470</v>
      </c>
      <c r="K29" s="11">
        <v>-230</v>
      </c>
      <c r="L29" s="11">
        <v>-65</v>
      </c>
      <c r="M29" s="11">
        <v>-50</v>
      </c>
    </row>
    <row r="30" spans="1:13" x14ac:dyDescent="0.25">
      <c r="A30" s="1" t="s">
        <v>3</v>
      </c>
      <c r="B30" s="2">
        <v>0</v>
      </c>
      <c r="C30" s="2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6" ht="17.25" customHeight="1" spans="1:13" x14ac:dyDescent="0.25">
      <c r="A6" s="45"/>
      <c r="B6" s="146"/>
      <c r="C6" s="146"/>
      <c r="D6" s="146"/>
      <c r="E6" s="146"/>
      <c r="F6" s="146"/>
      <c r="G6" s="146"/>
      <c r="H6" s="146"/>
      <c r="I6" s="146"/>
      <c r="J6" s="146"/>
      <c r="K6" s="348"/>
      <c r="L6" s="4"/>
    </row>
    <row r="7" ht="17.25" customHeight="1" spans="1:13" x14ac:dyDescent="0.25">
      <c r="A7" s="26"/>
      <c r="B7" s="25"/>
      <c r="C7" s="25"/>
      <c r="D7" s="25"/>
      <c r="E7" s="25"/>
      <c r="F7" s="25"/>
      <c r="G7" s="25"/>
      <c r="H7" s="25"/>
      <c r="I7" s="25"/>
      <c r="J7" s="25"/>
      <c r="K7" s="36"/>
      <c r="L7" s="4"/>
    </row>
    <row r="8" spans="1:10" x14ac:dyDescent="0.25">
      <c r="A8" s="1" t="s">
        <v>0</v>
      </c>
      <c r="B8" s="2" t="s">
        <v>6</v>
      </c>
      <c r="C8" s="2" t="s">
        <v>7</v>
      </c>
      <c r="D8" s="2" t="s">
        <v>8</v>
      </c>
      <c r="E8" s="2" t="s">
        <v>4</v>
      </c>
      <c r="F8" s="2" t="s">
        <v>14</v>
      </c>
      <c r="G8" s="2" t="s">
        <v>9</v>
      </c>
      <c r="H8" s="2" t="s">
        <v>12</v>
      </c>
      <c r="I8" s="2" t="s">
        <v>186</v>
      </c>
      <c r="J8" s="2" t="s">
        <v>146</v>
      </c>
    </row>
    <row r="9" spans="1:11" x14ac:dyDescent="0.25">
      <c r="A9" s="1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3">
        <v>0</v>
      </c>
    </row>
    <row r="10" spans="1:10" x14ac:dyDescent="0.25">
      <c r="A10" s="1"/>
      <c r="B10" s="2">
        <v>4</v>
      </c>
      <c r="C10" s="2">
        <v>2</v>
      </c>
      <c r="D10" s="2">
        <v>4</v>
      </c>
      <c r="E10" s="2">
        <v>2</v>
      </c>
      <c r="F10" s="2">
        <v>2</v>
      </c>
      <c r="G10" s="2">
        <v>4</v>
      </c>
      <c r="H10" s="2">
        <v>10</v>
      </c>
      <c r="I10" s="2">
        <v>2</v>
      </c>
      <c r="J10" s="2">
        <v>4</v>
      </c>
    </row>
    <row r="11" spans="1:10" x14ac:dyDescent="0.25">
      <c r="A11" s="1"/>
      <c r="B11" s="2">
        <v>-4</v>
      </c>
      <c r="C11" s="2">
        <v>-2</v>
      </c>
      <c r="D11" s="2">
        <v>-4</v>
      </c>
      <c r="E11" s="2">
        <v>-2</v>
      </c>
      <c r="F11" s="2">
        <v>-2</v>
      </c>
      <c r="G11" s="2">
        <v>-4</v>
      </c>
      <c r="H11" s="2">
        <v>-10</v>
      </c>
      <c r="I11" s="2">
        <v>-2</v>
      </c>
      <c r="J11" s="2">
        <v>-4</v>
      </c>
    </row>
    <row r="12" spans="1:10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6" ht="17.25" customHeight="1" spans="1:18" x14ac:dyDescent="0.25">
      <c r="A6" s="422" t="s">
        <v>2190</v>
      </c>
      <c r="B6" s="420">
        <v>-30</v>
      </c>
      <c r="C6" s="79"/>
      <c r="D6" s="420">
        <v>-60</v>
      </c>
      <c r="E6" s="79"/>
      <c r="F6" s="420">
        <v>-30</v>
      </c>
      <c r="G6" s="420">
        <v>-4</v>
      </c>
      <c r="H6" s="420">
        <v>-50</v>
      </c>
      <c r="I6" s="420">
        <v>-16</v>
      </c>
      <c r="J6" s="420">
        <v>-50</v>
      </c>
      <c r="K6" s="372"/>
      <c r="L6" s="372"/>
      <c r="M6" s="372"/>
      <c r="N6" s="372"/>
      <c r="O6" s="372"/>
      <c r="P6" s="345"/>
      <c r="Q6" s="4"/>
    </row>
    <row r="7" ht="17.25" customHeight="1" spans="1:18" x14ac:dyDescent="0.25">
      <c r="A7" s="477" t="s">
        <v>873</v>
      </c>
      <c r="B7" s="227"/>
      <c r="C7" s="227"/>
      <c r="D7" s="227"/>
      <c r="E7" s="227"/>
      <c r="F7" s="228">
        <v>-40</v>
      </c>
      <c r="G7" s="227"/>
      <c r="H7" s="227"/>
      <c r="I7" s="227"/>
      <c r="J7" s="227"/>
      <c r="K7" s="352"/>
      <c r="L7" s="352"/>
      <c r="M7" s="352"/>
      <c r="N7" s="352"/>
      <c r="O7" s="352"/>
      <c r="P7" s="686"/>
      <c r="Q7" s="4"/>
    </row>
    <row r="8" ht="17.25" customHeight="1" spans="1:18" x14ac:dyDescent="0.25">
      <c r="A8" s="75" t="s">
        <v>1996</v>
      </c>
      <c r="B8" s="76">
        <f>SUM(C7:C12)</f>
      </c>
      <c r="C8" s="76">
        <f>SUM(D7:D12)</f>
      </c>
      <c r="D8" s="76">
        <f>SUM(E7:E12)</f>
      </c>
      <c r="E8" s="76">
        <f>SUM(F7:F12)</f>
      </c>
      <c r="F8" s="76">
        <f>SUM(G7:G12)</f>
      </c>
      <c r="G8" s="76">
        <f>SUM(H7:H12)</f>
      </c>
      <c r="H8" s="76">
        <f>SUM(I7:I12)</f>
      </c>
      <c r="I8" s="76">
        <f>SUM(J7:J12)</f>
      </c>
      <c r="J8" s="76">
        <f>SUM(K7:K12)</f>
      </c>
      <c r="K8" s="76">
        <f>SUM(L7:L12)</f>
      </c>
      <c r="L8" s="76">
        <f>SUM(M7:M12)</f>
      </c>
      <c r="M8" s="76">
        <f>SUM(N7:N12)</f>
      </c>
      <c r="N8" s="76">
        <f>SUM(O7:O12)</f>
      </c>
      <c r="O8" s="189"/>
      <c r="P8" s="346"/>
      <c r="Q8" s="4"/>
    </row>
    <row r="9" ht="17.25" customHeight="1" spans="1:18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348"/>
      <c r="Q9" s="4"/>
    </row>
    <row r="10" ht="17.25" customHeight="1" spans="1:18" x14ac:dyDescent="0.25">
      <c r="A10" s="75" t="s">
        <v>1497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76">
        <f>SUM(L13:L14)</f>
      </c>
      <c r="L10" s="76">
        <f>SUM(M13:M14)</f>
      </c>
      <c r="M10" s="76">
        <f>SUM(N13:N14)</f>
      </c>
      <c r="N10" s="76">
        <f>SUM(O13:O14)</f>
      </c>
      <c r="O10" s="189"/>
      <c r="P10" s="346"/>
      <c r="Q10" s="4"/>
    </row>
    <row r="11" ht="17.25" customHeight="1" spans="1:18" x14ac:dyDescent="0.25">
      <c r="A11" s="422">
        <v>44622</v>
      </c>
      <c r="B11" s="419"/>
      <c r="C11" s="419"/>
      <c r="D11" s="419"/>
      <c r="E11" s="419"/>
      <c r="F11" s="419"/>
      <c r="G11" s="419"/>
      <c r="H11" s="419"/>
      <c r="I11" s="420">
        <v>20</v>
      </c>
      <c r="J11" s="419"/>
      <c r="K11" s="419"/>
      <c r="L11" s="419"/>
      <c r="M11" s="419"/>
      <c r="N11" s="419"/>
      <c r="O11" s="420">
        <v>12</v>
      </c>
      <c r="P11" s="418"/>
      <c r="Q11" s="4"/>
    </row>
    <row r="12" ht="17.25" customHeight="1" spans="1:18" x14ac:dyDescent="0.25">
      <c r="A12" s="422">
        <v>44714</v>
      </c>
      <c r="B12" s="420">
        <v>-4</v>
      </c>
      <c r="C12" s="420">
        <v>-2</v>
      </c>
      <c r="D12" s="420">
        <v>-4</v>
      </c>
      <c r="E12" s="420">
        <v>-2</v>
      </c>
      <c r="F12" s="420">
        <v>-2</v>
      </c>
      <c r="G12" s="419"/>
      <c r="H12" s="419"/>
      <c r="I12" s="420">
        <v>-4</v>
      </c>
      <c r="J12" s="420">
        <v>-10</v>
      </c>
      <c r="K12" s="419"/>
      <c r="L12" s="419"/>
      <c r="M12" s="420">
        <v>-2</v>
      </c>
      <c r="N12" s="420">
        <v>-4</v>
      </c>
      <c r="O12" s="419"/>
      <c r="P12" s="418"/>
      <c r="Q12" s="4"/>
    </row>
    <row r="13" ht="17.25" customHeight="1" spans="1:18" x14ac:dyDescent="0.25">
      <c r="A13" s="45">
        <v>44744</v>
      </c>
      <c r="B13" s="79"/>
      <c r="C13" s="79"/>
      <c r="D13" s="79"/>
      <c r="E13" s="79"/>
      <c r="F13" s="79"/>
      <c r="G13" s="79"/>
      <c r="H13" s="79"/>
      <c r="I13" s="78">
        <v>-57</v>
      </c>
      <c r="J13" s="79"/>
      <c r="K13" s="78">
        <v>-50</v>
      </c>
      <c r="L13" s="78">
        <v>-61</v>
      </c>
      <c r="M13" s="78">
        <v>-68</v>
      </c>
      <c r="N13" s="78">
        <v>-16</v>
      </c>
      <c r="O13" s="146"/>
      <c r="P13" s="345"/>
      <c r="Q13" s="4"/>
    </row>
    <row r="14" ht="17.25" customHeight="1" spans="1:18" x14ac:dyDescent="0.25">
      <c r="A14" s="45">
        <v>44744</v>
      </c>
      <c r="B14" s="78">
        <v>-102</v>
      </c>
      <c r="C14" s="78">
        <v>-17</v>
      </c>
      <c r="D14" s="78">
        <v>-142</v>
      </c>
      <c r="E14" s="78">
        <v>-28</v>
      </c>
      <c r="F14" s="78">
        <v>-88</v>
      </c>
      <c r="G14" s="78">
        <v>-16</v>
      </c>
      <c r="H14" s="78">
        <v>-200</v>
      </c>
      <c r="I14" s="79"/>
      <c r="J14" s="78">
        <v>-390</v>
      </c>
      <c r="K14" s="79"/>
      <c r="L14" s="79"/>
      <c r="M14" s="79"/>
      <c r="N14" s="79"/>
      <c r="O14" s="79"/>
      <c r="P14" s="345"/>
      <c r="Q14" s="4"/>
    </row>
    <row r="15" ht="17.25" customHeight="1" spans="1:18" x14ac:dyDescent="0.25">
      <c r="A15" s="75" t="s">
        <v>2056</v>
      </c>
      <c r="B15" s="76">
        <f>SUM(C15:C19)</f>
      </c>
      <c r="C15" s="76">
        <f>SUM(D15:D19)</f>
      </c>
      <c r="D15" s="76">
        <f>SUM(E15:E19)</f>
      </c>
      <c r="E15" s="76">
        <f>SUM(F15:F19)</f>
      </c>
      <c r="F15" s="76">
        <f>SUM(G15:G19)</f>
      </c>
      <c r="G15" s="76">
        <f>SUM(H15:H19)</f>
      </c>
      <c r="H15" s="76">
        <f>SUM(I15:I19)</f>
      </c>
      <c r="I15" s="76">
        <f>SUM(J15:J19)</f>
      </c>
      <c r="J15" s="76">
        <f>SUM(K15:K19)</f>
      </c>
      <c r="K15" s="76">
        <f>SUM(L15:L19)</f>
      </c>
      <c r="L15" s="52">
        <f>SUM(M15:M19)</f>
      </c>
      <c r="M15" s="76">
        <f>SUM(N15:N19)</f>
      </c>
      <c r="N15" s="76">
        <f>SUM(O15:O19)</f>
      </c>
      <c r="O15" s="76">
        <f>SUM(P15:P19)</f>
      </c>
      <c r="P15" s="346"/>
      <c r="Q15" s="4"/>
    </row>
    <row r="16" ht="17.25" customHeight="1" spans="1:18" x14ac:dyDescent="0.25">
      <c r="A16" s="422">
        <v>44564</v>
      </c>
      <c r="B16" s="420">
        <v>-5</v>
      </c>
      <c r="C16" s="420">
        <v>-1</v>
      </c>
      <c r="D16" s="420">
        <v>-6</v>
      </c>
      <c r="E16" s="420">
        <v>-1</v>
      </c>
      <c r="F16" s="420">
        <v>-30</v>
      </c>
      <c r="G16" s="419"/>
      <c r="H16" s="420">
        <v>-20</v>
      </c>
      <c r="I16" s="420">
        <v>-24</v>
      </c>
      <c r="J16" s="419"/>
      <c r="K16" s="419"/>
      <c r="L16" s="419"/>
      <c r="M16" s="419"/>
      <c r="N16" s="419"/>
      <c r="O16" s="420">
        <v>-12</v>
      </c>
      <c r="P16" s="418"/>
      <c r="Q16" s="4"/>
    </row>
    <row r="17" ht="17.25" customHeight="1" spans="1:18" x14ac:dyDescent="0.25">
      <c r="A17" s="141" t="s">
        <v>1644</v>
      </c>
      <c r="B17" s="159">
        <f>SUM(C20:C21)</f>
      </c>
      <c r="C17" s="159">
        <f>SUM(D20:D21)</f>
      </c>
      <c r="D17" s="159">
        <f>SUM(E20:E21)</f>
      </c>
      <c r="E17" s="159">
        <f>SUM(F20:F21)</f>
      </c>
      <c r="F17" s="159">
        <f>SUM(G20:G21)</f>
      </c>
      <c r="G17" s="167">
        <f>SUM(H20:H21)</f>
      </c>
      <c r="H17" s="159">
        <f>SUM(I20:I21)</f>
      </c>
      <c r="I17" s="159">
        <f>SUM(J20:J21)</f>
      </c>
      <c r="J17" s="167">
        <f>SUM(K20:K21)</f>
      </c>
      <c r="K17" s="167">
        <f>SUM(L20:L21)</f>
      </c>
      <c r="L17" s="52">
        <f>SUM(M20:M21)</f>
      </c>
      <c r="M17" s="167">
        <f>SUM(N20:N21)</f>
      </c>
      <c r="N17" s="167">
        <f>SUM(O20:O21)</f>
      </c>
      <c r="O17" s="159">
        <f>SUM(P20:P21)</f>
      </c>
      <c r="P17" s="669"/>
      <c r="Q17" s="43" t="s">
        <v>2218</v>
      </c>
    </row>
    <row r="18" ht="17.25" customHeight="1" spans="1:18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348"/>
      <c r="Q18" s="4"/>
    </row>
    <row r="19" ht="17.25" customHeight="1" spans="1:18" x14ac:dyDescent="0.25">
      <c r="A19" s="45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348"/>
      <c r="Q19" s="4"/>
    </row>
    <row r="20" ht="17.25" customHeight="1" spans="1:18" x14ac:dyDescent="0.25">
      <c r="A20" s="26"/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36"/>
      <c r="Q20" s="4"/>
    </row>
    <row r="21" spans="1:15" x14ac:dyDescent="0.25">
      <c r="A21" s="1" t="s">
        <v>0</v>
      </c>
      <c r="B21" s="2" t="s">
        <v>6</v>
      </c>
      <c r="C21" s="2" t="s">
        <v>7</v>
      </c>
      <c r="D21" s="2" t="s">
        <v>8</v>
      </c>
      <c r="E21" s="2" t="s">
        <v>4</v>
      </c>
      <c r="F21" s="2" t="s">
        <v>14</v>
      </c>
      <c r="G21" s="2" t="s">
        <v>188</v>
      </c>
      <c r="H21" s="2" t="s">
        <v>13</v>
      </c>
      <c r="I21" s="2" t="s">
        <v>9</v>
      </c>
      <c r="J21" s="2" t="s">
        <v>12</v>
      </c>
      <c r="K21" s="2" t="s">
        <v>10</v>
      </c>
      <c r="L21" s="2" t="s">
        <v>15</v>
      </c>
      <c r="M21" s="2" t="s">
        <v>186</v>
      </c>
      <c r="N21" s="2" t="s">
        <v>146</v>
      </c>
      <c r="O21" s="2" t="s">
        <v>11</v>
      </c>
    </row>
    <row r="22" spans="1:16" x14ac:dyDescent="0.25">
      <c r="A22" s="1" t="s">
        <v>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3">
        <v>0</v>
      </c>
    </row>
    <row r="23" spans="1:15" x14ac:dyDescent="0.25">
      <c r="A23" s="1"/>
      <c r="B23" s="2">
        <v>220</v>
      </c>
      <c r="C23" s="2">
        <v>30</v>
      </c>
      <c r="D23" s="2">
        <v>260</v>
      </c>
      <c r="E23" s="2">
        <v>41</v>
      </c>
      <c r="F23" s="2">
        <v>130</v>
      </c>
      <c r="G23" s="2">
        <v>20</v>
      </c>
      <c r="H23" s="2">
        <v>370</v>
      </c>
      <c r="I23" s="2">
        <v>97</v>
      </c>
      <c r="J23" s="2">
        <v>300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</row>
    <row r="24" spans="1:15" x14ac:dyDescent="0.25">
      <c r="A24" s="1"/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50</v>
      </c>
      <c r="L24" s="2">
        <v>40</v>
      </c>
      <c r="M24" s="2">
        <v>50</v>
      </c>
      <c r="N24" s="2">
        <v>0</v>
      </c>
      <c r="O24" s="2">
        <v>0</v>
      </c>
    </row>
    <row r="25" spans="1:15" x14ac:dyDescent="0.25">
      <c r="A25" s="1"/>
      <c r="B25" s="2">
        <v>0</v>
      </c>
      <c r="C25" s="2">
        <v>0</v>
      </c>
      <c r="D25" s="2">
        <v>0</v>
      </c>
      <c r="E25" s="2">
        <v>0</v>
      </c>
      <c r="F25" s="2">
        <v>60</v>
      </c>
      <c r="G25" s="2">
        <v>0</v>
      </c>
      <c r="H25" s="2">
        <v>0</v>
      </c>
      <c r="I25" s="2">
        <v>0</v>
      </c>
      <c r="J25" s="2">
        <v>150</v>
      </c>
      <c r="K25" s="2">
        <v>0</v>
      </c>
      <c r="L25" s="2">
        <v>20</v>
      </c>
      <c r="M25" s="2">
        <v>20</v>
      </c>
      <c r="N25" s="2">
        <v>20</v>
      </c>
      <c r="O25" s="2">
        <v>0</v>
      </c>
    </row>
    <row r="26" spans="1:15" x14ac:dyDescent="0.25">
      <c r="A26" s="1"/>
      <c r="B26" s="2">
        <v>-79</v>
      </c>
      <c r="C26" s="2">
        <v>-10</v>
      </c>
      <c r="D26" s="2">
        <v>-48</v>
      </c>
      <c r="E26" s="2">
        <v>-10</v>
      </c>
      <c r="F26" s="2">
        <v>0</v>
      </c>
      <c r="G26" s="2">
        <v>0</v>
      </c>
      <c r="H26" s="2">
        <v>-100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</row>
    <row r="27" spans="1:15" x14ac:dyDescent="0.25">
      <c r="A27" s="1"/>
      <c r="B27" s="2">
        <v>-30</v>
      </c>
      <c r="C27" s="2">
        <v>0</v>
      </c>
      <c r="D27" s="2">
        <v>-60</v>
      </c>
      <c r="E27" s="2">
        <v>0</v>
      </c>
      <c r="F27" s="2">
        <v>-30</v>
      </c>
      <c r="G27" s="2">
        <v>-4</v>
      </c>
      <c r="H27" s="2">
        <v>-50</v>
      </c>
      <c r="I27" s="2">
        <v>-16</v>
      </c>
      <c r="J27" s="2">
        <v>-50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</row>
    <row r="28" spans="1:15" x14ac:dyDescent="0.25">
      <c r="A28" s="1"/>
      <c r="B28" s="2">
        <v>0</v>
      </c>
      <c r="C28" s="2">
        <v>0</v>
      </c>
      <c r="D28" s="2">
        <v>0</v>
      </c>
      <c r="E28" s="2">
        <v>0</v>
      </c>
      <c r="F28" s="2">
        <v>-40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</row>
    <row r="29" spans="1:15" x14ac:dyDescent="0.25">
      <c r="A29" s="1"/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20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12</v>
      </c>
    </row>
    <row r="30" spans="1:15" x14ac:dyDescent="0.25">
      <c r="A30" s="1"/>
      <c r="B30" s="2">
        <v>-4</v>
      </c>
      <c r="C30" s="2">
        <v>-2</v>
      </c>
      <c r="D30" s="2">
        <v>-4</v>
      </c>
      <c r="E30" s="2">
        <v>-2</v>
      </c>
      <c r="F30" s="2">
        <v>-2</v>
      </c>
      <c r="G30" s="2">
        <v>0</v>
      </c>
      <c r="H30" s="2">
        <v>0</v>
      </c>
      <c r="I30" s="2">
        <v>-4</v>
      </c>
      <c r="J30" s="2">
        <v>-10</v>
      </c>
      <c r="K30" s="2">
        <v>0</v>
      </c>
      <c r="L30" s="2">
        <v>0</v>
      </c>
      <c r="M30" s="2">
        <v>-2</v>
      </c>
      <c r="N30" s="2">
        <v>-4</v>
      </c>
      <c r="O30" s="2">
        <v>0</v>
      </c>
    </row>
    <row r="31" spans="1:15" x14ac:dyDescent="0.25">
      <c r="A31" s="1"/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-57</v>
      </c>
      <c r="J31" s="2">
        <v>0</v>
      </c>
      <c r="K31" s="2">
        <v>-50</v>
      </c>
      <c r="L31" s="2">
        <v>-61</v>
      </c>
      <c r="M31" s="2">
        <v>-68</v>
      </c>
      <c r="N31" s="2">
        <v>-16</v>
      </c>
      <c r="O31" s="2">
        <v>0</v>
      </c>
    </row>
    <row r="32" spans="1:15" x14ac:dyDescent="0.25">
      <c r="A32" s="1"/>
      <c r="B32" s="2">
        <v>-102</v>
      </c>
      <c r="C32" s="2">
        <v>-17</v>
      </c>
      <c r="D32" s="2">
        <v>-142</v>
      </c>
      <c r="E32" s="2">
        <v>-28</v>
      </c>
      <c r="F32" s="2">
        <v>-88</v>
      </c>
      <c r="G32" s="2">
        <v>-16</v>
      </c>
      <c r="H32" s="2">
        <v>-200</v>
      </c>
      <c r="I32" s="2">
        <v>0</v>
      </c>
      <c r="J32" s="2">
        <v>-390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</row>
    <row r="33" spans="1:15" x14ac:dyDescent="0.25">
      <c r="A33" s="1"/>
      <c r="B33" s="2">
        <v>-5</v>
      </c>
      <c r="C33" s="2">
        <v>-1</v>
      </c>
      <c r="D33" s="2">
        <v>-6</v>
      </c>
      <c r="E33" s="2">
        <v>-1</v>
      </c>
      <c r="F33" s="2">
        <v>-30</v>
      </c>
      <c r="G33" s="2">
        <v>0</v>
      </c>
      <c r="H33" s="2">
        <v>-20</v>
      </c>
      <c r="I33" s="2">
        <v>-24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-12</v>
      </c>
    </row>
    <row r="34" spans="1:15" x14ac:dyDescent="0.25">
      <c r="A34" s="1" t="s">
        <v>3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16</v>
      </c>
      <c r="J34" s="2">
        <v>0</v>
      </c>
      <c r="K34" s="2">
        <v>0</v>
      </c>
      <c r="L34" s="2">
        <v>-1</v>
      </c>
      <c r="M34" s="2">
        <v>0</v>
      </c>
      <c r="N34" s="2">
        <v>0</v>
      </c>
      <c r="O34" s="2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11" customWidth="1"/>
  </cols>
  <sheetData>
    <row r="6" ht="17.25" customHeight="1" spans="1:15" x14ac:dyDescent="0.25">
      <c r="A6" s="569">
        <v>44564</v>
      </c>
      <c r="B6" s="430">
        <v>-64</v>
      </c>
      <c r="C6" s="430">
        <v>-58</v>
      </c>
      <c r="D6" s="430">
        <v>-108</v>
      </c>
      <c r="E6" s="430">
        <v>-112</v>
      </c>
      <c r="F6" s="430">
        <v>-9</v>
      </c>
      <c r="G6" s="430">
        <v>-49</v>
      </c>
      <c r="H6" s="430">
        <v>-20</v>
      </c>
      <c r="I6" s="430">
        <v>-4</v>
      </c>
      <c r="J6" s="430">
        <v>-40</v>
      </c>
      <c r="K6" s="430">
        <v>-4</v>
      </c>
      <c r="L6" s="430">
        <v>-12</v>
      </c>
      <c r="M6" s="430">
        <v>-130</v>
      </c>
      <c r="N6" s="571"/>
    </row>
    <row r="7" ht="17.25" customHeight="1" spans="1:15" x14ac:dyDescent="0.25">
      <c r="A7" s="26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ht="17.25" customHeight="1" spans="1:15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ht="17.25" customHeight="1" spans="1:15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ht="17.25" customHeight="1" spans="1:15" x14ac:dyDescent="0.25">
      <c r="A10" s="26"/>
      <c r="B10" s="27">
        <f>SUM(C10:C13)</f>
      </c>
      <c r="C10" s="27">
        <f>SUM(D10:D13)</f>
      </c>
      <c r="D10" s="27">
        <f>SUM(E10:E13)</f>
      </c>
      <c r="E10" s="27">
        <f>SUM(F10:F13)</f>
      </c>
      <c r="F10" s="27">
        <f>SUM(G10:G13)</f>
      </c>
      <c r="G10" s="27">
        <f>SUM(H10:H13)</f>
      </c>
      <c r="H10" s="27">
        <f>SUM(I10:I13)</f>
      </c>
      <c r="I10" s="27">
        <f>SUM(J10:J13)</f>
      </c>
      <c r="J10" s="27">
        <f>SUM(K10:K13)</f>
      </c>
      <c r="K10" s="27">
        <f>SUM(L10:L13)</f>
      </c>
      <c r="L10" s="27">
        <f>SUM(M10:M13)</f>
      </c>
      <c r="M10" s="27">
        <f>SUM(N10:N13)</f>
      </c>
      <c r="N10" s="27">
        <f>SUM(O10:O13)</f>
      </c>
    </row>
    <row r="11" ht="17.25" customHeight="1" spans="1:15" x14ac:dyDescent="0.25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</row>
    <row r="12" ht="17.25" customHeight="1" spans="1:15" x14ac:dyDescent="0.25">
      <c r="A12" s="67" t="s">
        <v>2058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</row>
    <row r="13" ht="17.25" customHeight="1" spans="1:15" x14ac:dyDescent="0.25">
      <c r="A13" s="67" t="s">
        <v>2062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</row>
    <row r="14" ht="17.25" customHeight="1" spans="1:15" x14ac:dyDescent="0.25">
      <c r="A14" s="67" t="s">
        <v>2063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</row>
    <row r="15" spans="1:13" x14ac:dyDescent="0.25">
      <c r="A15" s="1" t="s">
        <v>0</v>
      </c>
      <c r="B15" s="11" t="s">
        <v>14</v>
      </c>
      <c r="C15" s="11" t="s">
        <v>69</v>
      </c>
      <c r="D15" s="11" t="s">
        <v>8</v>
      </c>
      <c r="E15" s="11" t="s">
        <v>13</v>
      </c>
      <c r="F15" s="11" t="s">
        <v>188</v>
      </c>
      <c r="G15" s="11" t="s">
        <v>10</v>
      </c>
      <c r="H15" s="11" t="s">
        <v>15</v>
      </c>
      <c r="I15" s="11" t="s">
        <v>186</v>
      </c>
      <c r="J15" s="11" t="s">
        <v>9</v>
      </c>
      <c r="K15" s="11" t="s">
        <v>7</v>
      </c>
      <c r="L15" s="11" t="s">
        <v>4</v>
      </c>
      <c r="M15" s="11" t="s">
        <v>12</v>
      </c>
    </row>
    <row r="16" spans="1:14" x14ac:dyDescent="0.25">
      <c r="A16" s="1" t="s">
        <v>3</v>
      </c>
      <c r="B16" s="11">
        <v>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</row>
    <row r="17" spans="1:13" x14ac:dyDescent="0.25">
      <c r="A17" s="1"/>
      <c r="B17" s="11">
        <v>64</v>
      </c>
      <c r="C17" s="11">
        <v>58</v>
      </c>
      <c r="D17" s="11">
        <v>108</v>
      </c>
      <c r="E17" s="11">
        <v>112</v>
      </c>
      <c r="F17" s="11">
        <v>9</v>
      </c>
      <c r="G17" s="11">
        <v>49</v>
      </c>
      <c r="H17" s="11">
        <v>20</v>
      </c>
      <c r="I17" s="11">
        <v>4</v>
      </c>
      <c r="J17" s="11">
        <v>40</v>
      </c>
      <c r="K17" s="11">
        <v>4</v>
      </c>
      <c r="L17" s="11">
        <v>12</v>
      </c>
      <c r="M17" s="11">
        <v>130</v>
      </c>
    </row>
    <row r="18" spans="1:13" x14ac:dyDescent="0.25">
      <c r="A18" s="1"/>
      <c r="B18" s="11">
        <v>-64</v>
      </c>
      <c r="C18" s="11">
        <v>-58</v>
      </c>
      <c r="D18" s="11">
        <v>-108</v>
      </c>
      <c r="E18" s="11">
        <v>-112</v>
      </c>
      <c r="F18" s="11">
        <v>-9</v>
      </c>
      <c r="G18" s="11">
        <v>-49</v>
      </c>
      <c r="H18" s="11">
        <v>-20</v>
      </c>
      <c r="I18" s="11">
        <v>-4</v>
      </c>
      <c r="J18" s="11">
        <v>-40</v>
      </c>
      <c r="K18" s="11">
        <v>-4</v>
      </c>
      <c r="L18" s="11">
        <v>-12</v>
      </c>
      <c r="M18" s="11">
        <v>-130</v>
      </c>
    </row>
    <row r="19" spans="1:13" x14ac:dyDescent="0.25">
      <c r="A19" s="1" t="s">
        <v>3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11" customWidth="1"/>
    <col min="16" max="16" width="8.576428571428572" style="4" customWidth="1"/>
    <col min="17" max="17" width="12.43357142857143" style="4" customWidth="1"/>
  </cols>
  <sheetData>
    <row r="6" ht="17.25" customHeight="1" spans="1:18" x14ac:dyDescent="0.25">
      <c r="A6" s="45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348"/>
      <c r="Q6" s="4"/>
    </row>
    <row r="7" ht="17.25" customHeight="1" spans="1:18" x14ac:dyDescent="0.25">
      <c r="A7" s="75" t="s">
        <v>1996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76">
        <f>SUM(N10:N11)</f>
      </c>
      <c r="N7" s="76">
        <f>SUM(O10:O11)</f>
      </c>
      <c r="O7" s="470"/>
      <c r="P7" s="321"/>
      <c r="Q7" s="4"/>
    </row>
    <row r="8" ht="17.25" customHeight="1" spans="1:18" x14ac:dyDescent="0.25">
      <c r="A8" s="45">
        <v>44743</v>
      </c>
      <c r="B8" s="79"/>
      <c r="C8" s="79"/>
      <c r="D8" s="79"/>
      <c r="E8" s="79"/>
      <c r="F8" s="79"/>
      <c r="G8" s="78">
        <v>-32</v>
      </c>
      <c r="H8" s="79"/>
      <c r="I8" s="79"/>
      <c r="J8" s="78">
        <v>-22</v>
      </c>
      <c r="K8" s="78">
        <v>-40</v>
      </c>
      <c r="L8" s="78">
        <v>-19</v>
      </c>
      <c r="M8" s="78">
        <v>-120</v>
      </c>
      <c r="N8" s="79"/>
      <c r="O8" s="79"/>
      <c r="P8" s="345"/>
      <c r="Q8" s="4"/>
    </row>
    <row r="9" ht="17.25" customHeight="1" spans="1:18" x14ac:dyDescent="0.25">
      <c r="A9" s="45">
        <v>44743</v>
      </c>
      <c r="B9" s="78">
        <v>-40</v>
      </c>
      <c r="C9" s="78">
        <v>-44</v>
      </c>
      <c r="D9" s="79"/>
      <c r="E9" s="78">
        <v>-96</v>
      </c>
      <c r="F9" s="78">
        <v>-28</v>
      </c>
      <c r="G9" s="79"/>
      <c r="H9" s="78">
        <v>-35</v>
      </c>
      <c r="I9" s="79"/>
      <c r="J9" s="79"/>
      <c r="K9" s="79"/>
      <c r="L9" s="79"/>
      <c r="M9" s="79"/>
      <c r="N9" s="78">
        <v>-6</v>
      </c>
      <c r="O9" s="78">
        <v>-4</v>
      </c>
      <c r="P9" s="345"/>
      <c r="Q9" s="4"/>
    </row>
    <row r="10" ht="17.25" customHeight="1" spans="1:18" x14ac:dyDescent="0.25">
      <c r="A10" s="75" t="s">
        <v>1497</v>
      </c>
      <c r="B10" s="76">
        <f>SUM(C12:C14)</f>
      </c>
      <c r="C10" s="76">
        <f>SUM(D12:D14)</f>
      </c>
      <c r="D10" s="76">
        <f>SUM(E12:E14)</f>
      </c>
      <c r="E10" s="76">
        <f>SUM(F12:F14)</f>
      </c>
      <c r="F10" s="76">
        <f>SUM(G12:G14)</f>
      </c>
      <c r="G10" s="76">
        <f>SUM(H12:H14)</f>
      </c>
      <c r="H10" s="76">
        <f>SUM(I12:I14)</f>
      </c>
      <c r="I10" s="76">
        <f>SUM(J12:J14)</f>
      </c>
      <c r="J10" s="76">
        <f>SUM(K12:K14)</f>
      </c>
      <c r="K10" s="76">
        <f>SUM(L12:L14)</f>
      </c>
      <c r="L10" s="76">
        <f>SUM(M12:M14)</f>
      </c>
      <c r="M10" s="76">
        <f>SUM(N12:N14)</f>
      </c>
      <c r="N10" s="76">
        <f>SUM(O12:O14)</f>
      </c>
      <c r="O10" s="52">
        <f>SUM(P12:P14)</f>
      </c>
      <c r="P10" s="406"/>
      <c r="Q10" s="4"/>
    </row>
    <row r="11" ht="17.25" customHeight="1" spans="1:18" x14ac:dyDescent="0.25">
      <c r="A11" s="687" t="s">
        <v>2219</v>
      </c>
      <c r="B11" s="688">
        <v>-40</v>
      </c>
      <c r="C11" s="688">
        <v>-39</v>
      </c>
      <c r="D11" s="688">
        <v>-7</v>
      </c>
      <c r="E11" s="688">
        <v>-63</v>
      </c>
      <c r="F11" s="688">
        <v>-22</v>
      </c>
      <c r="G11" s="688">
        <v>-8</v>
      </c>
      <c r="H11" s="688">
        <v>-15</v>
      </c>
      <c r="I11" s="688">
        <v>-8</v>
      </c>
      <c r="J11" s="688">
        <v>-8</v>
      </c>
      <c r="K11" s="636"/>
      <c r="L11" s="688">
        <v>-17</v>
      </c>
      <c r="M11" s="688">
        <v>-80</v>
      </c>
      <c r="N11" s="688">
        <v>-4</v>
      </c>
      <c r="O11" s="636"/>
      <c r="P11" s="689"/>
      <c r="Q11" s="4"/>
    </row>
    <row r="12" ht="17.25" customHeight="1" spans="1:18" x14ac:dyDescent="0.25">
      <c r="A12" s="375"/>
      <c r="B12" s="372"/>
      <c r="C12" s="592"/>
      <c r="D12" s="591">
        <v>-5</v>
      </c>
      <c r="E12" s="591">
        <v>-1</v>
      </c>
      <c r="F12" s="592"/>
      <c r="G12" s="372"/>
      <c r="H12" s="372"/>
      <c r="I12" s="591">
        <v>-4</v>
      </c>
      <c r="J12" s="372"/>
      <c r="K12" s="592"/>
      <c r="L12" s="591">
        <v>-4</v>
      </c>
      <c r="M12" s="372"/>
      <c r="N12" s="372"/>
      <c r="O12" s="592"/>
      <c r="P12" s="491"/>
      <c r="Q12" s="661" t="s">
        <v>2220</v>
      </c>
    </row>
    <row r="13" ht="17.25" customHeight="1" spans="1:18" x14ac:dyDescent="0.25">
      <c r="A13" s="141" t="s">
        <v>2056</v>
      </c>
      <c r="B13" s="159">
        <f>SUM(C15:C17)</f>
      </c>
      <c r="C13" s="52">
        <f>SUM(D15:D17)</f>
      </c>
      <c r="D13" s="159">
        <f>SUM(E15:E17)</f>
      </c>
      <c r="E13" s="159">
        <f>SUM(F15:F17)</f>
      </c>
      <c r="F13" s="159">
        <f>SUM(G15:G17)</f>
      </c>
      <c r="G13" s="159">
        <f>SUM(H15:H17)</f>
      </c>
      <c r="H13" s="159">
        <f>SUM(I15:I17)</f>
      </c>
      <c r="I13" s="159">
        <f>SUM(J15:J17)</f>
      </c>
      <c r="J13" s="159">
        <f>SUM(K15:K17)</f>
      </c>
      <c r="K13" s="167">
        <f>SUM(L15:L17)</f>
      </c>
      <c r="L13" s="159">
        <f>SUM(M15:M17)</f>
      </c>
      <c r="M13" s="159">
        <f>SUM(N15:N17)</f>
      </c>
      <c r="N13" s="159">
        <f>SUM(O15:O17)</f>
      </c>
      <c r="O13" s="52">
        <f>SUM(P15:P17)</f>
      </c>
      <c r="P13" s="406"/>
      <c r="Q13" s="4"/>
    </row>
    <row r="14" ht="17.25" customHeight="1" spans="1:18" x14ac:dyDescent="0.25">
      <c r="A14" s="375"/>
      <c r="B14" s="592"/>
      <c r="C14" s="592"/>
      <c r="D14" s="592"/>
      <c r="E14" s="592"/>
      <c r="F14" s="592"/>
      <c r="G14" s="592"/>
      <c r="H14" s="592"/>
      <c r="I14" s="592"/>
      <c r="J14" s="592"/>
      <c r="K14" s="592"/>
      <c r="L14" s="592"/>
      <c r="M14" s="592"/>
      <c r="N14" s="592"/>
      <c r="O14" s="592"/>
      <c r="P14" s="491"/>
      <c r="Q14" s="4"/>
    </row>
    <row r="15" ht="17.25" customHeight="1" spans="1:18" x14ac:dyDescent="0.25">
      <c r="A15" s="45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348"/>
      <c r="Q15" s="4"/>
    </row>
    <row r="16" ht="17.25" customHeight="1" spans="1:18" x14ac:dyDescent="0.25">
      <c r="A16" s="86"/>
      <c r="B16" s="20"/>
      <c r="C16" s="467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1"/>
      <c r="Q16" s="4"/>
    </row>
    <row r="17" ht="17.25" customHeight="1" spans="1:18" x14ac:dyDescent="0.2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4"/>
      <c r="Q17" s="4"/>
    </row>
    <row r="18" ht="17.25" customHeight="1" spans="1:18" x14ac:dyDescent="0.25">
      <c r="A18" s="251" t="s">
        <v>2221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4"/>
      <c r="Q18" s="4"/>
    </row>
    <row r="19" ht="17.25" customHeight="1" spans="1:18" x14ac:dyDescent="0.25">
      <c r="A19" s="251" t="s">
        <v>2222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4"/>
      <c r="Q19" s="4"/>
    </row>
    <row r="20" ht="17.25" customHeight="1" spans="1:18" x14ac:dyDescent="0.25">
      <c r="A20" s="251" t="s">
        <v>2223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4"/>
      <c r="Q20" s="4"/>
    </row>
    <row r="21" spans="1:15" x14ac:dyDescent="0.25">
      <c r="A21" s="1" t="s">
        <v>0</v>
      </c>
      <c r="B21" s="11" t="s">
        <v>6</v>
      </c>
      <c r="C21" s="11" t="s">
        <v>8</v>
      </c>
      <c r="D21" s="11" t="s">
        <v>4</v>
      </c>
      <c r="E21" s="11" t="s">
        <v>13</v>
      </c>
      <c r="F21" s="11" t="s">
        <v>14</v>
      </c>
      <c r="G21" s="11" t="s">
        <v>15</v>
      </c>
      <c r="H21" s="11" t="s">
        <v>9</v>
      </c>
      <c r="I21" s="11" t="s">
        <v>7</v>
      </c>
      <c r="J21" s="11" t="s">
        <v>10</v>
      </c>
      <c r="K21" s="11" t="s">
        <v>146</v>
      </c>
      <c r="L21" s="11" t="s">
        <v>186</v>
      </c>
      <c r="M21" s="11" t="s">
        <v>12</v>
      </c>
      <c r="N21" s="11" t="s">
        <v>188</v>
      </c>
      <c r="O21" s="11" t="s">
        <v>69</v>
      </c>
    </row>
    <row r="22" spans="1:16" x14ac:dyDescent="0.25">
      <c r="A22" s="1" t="s">
        <v>3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4">
        <v>0</v>
      </c>
    </row>
    <row r="23" spans="1:15" x14ac:dyDescent="0.25">
      <c r="A23" s="1"/>
      <c r="B23" s="11">
        <v>80</v>
      </c>
      <c r="C23" s="11">
        <v>80</v>
      </c>
      <c r="D23" s="11">
        <v>12</v>
      </c>
      <c r="E23" s="11">
        <v>160</v>
      </c>
      <c r="F23" s="11">
        <v>40</v>
      </c>
      <c r="G23" s="11">
        <v>10</v>
      </c>
      <c r="H23" s="11">
        <v>50</v>
      </c>
      <c r="I23" s="11">
        <v>12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</row>
    <row r="24" spans="1:15" x14ac:dyDescent="0.25">
      <c r="A24" s="1"/>
      <c r="B24" s="11">
        <v>0</v>
      </c>
      <c r="C24" s="11">
        <v>0</v>
      </c>
      <c r="D24" s="11">
        <v>0</v>
      </c>
      <c r="E24" s="11">
        <v>0</v>
      </c>
      <c r="F24" s="11">
        <v>10</v>
      </c>
      <c r="G24" s="11">
        <v>30</v>
      </c>
      <c r="H24" s="11">
        <v>0</v>
      </c>
      <c r="I24" s="11">
        <v>0</v>
      </c>
      <c r="J24" s="11">
        <v>30</v>
      </c>
      <c r="K24" s="11">
        <v>40</v>
      </c>
      <c r="L24" s="11">
        <v>40</v>
      </c>
      <c r="M24" s="11">
        <v>200</v>
      </c>
      <c r="N24" s="11">
        <v>4</v>
      </c>
      <c r="O24" s="11">
        <v>0</v>
      </c>
    </row>
    <row r="25" spans="1:15" x14ac:dyDescent="0.25">
      <c r="A25" s="1"/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6</v>
      </c>
      <c r="O25" s="11">
        <v>0</v>
      </c>
    </row>
    <row r="26" spans="1:15" x14ac:dyDescent="0.25">
      <c r="A26" s="1"/>
      <c r="B26" s="11">
        <v>0</v>
      </c>
      <c r="C26" s="11">
        <v>0</v>
      </c>
      <c r="D26" s="11">
        <v>0</v>
      </c>
      <c r="E26" s="11">
        <v>0</v>
      </c>
      <c r="F26" s="11">
        <v>0</v>
      </c>
      <c r="G26" s="11">
        <v>-32</v>
      </c>
      <c r="H26" s="11">
        <v>0</v>
      </c>
      <c r="I26" s="11">
        <v>0</v>
      </c>
      <c r="J26" s="11">
        <v>-22</v>
      </c>
      <c r="K26" s="11">
        <v>-40</v>
      </c>
      <c r="L26" s="11">
        <v>-19</v>
      </c>
      <c r="M26" s="11">
        <v>-120</v>
      </c>
      <c r="N26" s="11">
        <v>0</v>
      </c>
      <c r="O26" s="11">
        <v>0</v>
      </c>
    </row>
    <row r="27" spans="1:15" x14ac:dyDescent="0.25">
      <c r="A27" s="1"/>
      <c r="B27" s="11">
        <v>-40</v>
      </c>
      <c r="C27" s="11">
        <v>-44</v>
      </c>
      <c r="D27" s="11">
        <v>0</v>
      </c>
      <c r="E27" s="11">
        <v>-96</v>
      </c>
      <c r="F27" s="11">
        <v>-28</v>
      </c>
      <c r="G27" s="11">
        <v>0</v>
      </c>
      <c r="H27" s="11">
        <v>-35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-6</v>
      </c>
      <c r="O27" s="11">
        <v>-4</v>
      </c>
    </row>
    <row r="28" spans="1:15" x14ac:dyDescent="0.25">
      <c r="A28" s="1"/>
      <c r="B28" s="11">
        <v>-40</v>
      </c>
      <c r="C28" s="11">
        <v>-39</v>
      </c>
      <c r="D28" s="11">
        <v>-7</v>
      </c>
      <c r="E28" s="11">
        <v>-63</v>
      </c>
      <c r="F28" s="11">
        <v>-22</v>
      </c>
      <c r="G28" s="11">
        <v>-8</v>
      </c>
      <c r="H28" s="11">
        <v>-15</v>
      </c>
      <c r="I28" s="11">
        <v>-8</v>
      </c>
      <c r="J28" s="11">
        <v>-8</v>
      </c>
      <c r="K28" s="11">
        <v>0</v>
      </c>
      <c r="L28" s="11">
        <v>-17</v>
      </c>
      <c r="M28" s="11">
        <v>-80</v>
      </c>
      <c r="N28" s="11">
        <v>-4</v>
      </c>
      <c r="O28" s="11">
        <v>0</v>
      </c>
    </row>
    <row r="29" spans="1:15" x14ac:dyDescent="0.25">
      <c r="A29" s="1" t="s">
        <v>3</v>
      </c>
      <c r="B29" s="11">
        <v>0</v>
      </c>
      <c r="C29" s="11">
        <v>-3</v>
      </c>
      <c r="D29" s="11">
        <v>5</v>
      </c>
      <c r="E29" s="11">
        <v>1</v>
      </c>
      <c r="F29" s="11">
        <v>0</v>
      </c>
      <c r="G29" s="11">
        <v>0</v>
      </c>
      <c r="H29" s="11">
        <v>0</v>
      </c>
      <c r="I29" s="11">
        <v>4</v>
      </c>
      <c r="J29" s="11">
        <v>0</v>
      </c>
      <c r="K29" s="11">
        <v>0</v>
      </c>
      <c r="L29" s="11">
        <v>4</v>
      </c>
      <c r="M29" s="11">
        <v>0</v>
      </c>
      <c r="N29" s="11">
        <v>0</v>
      </c>
      <c r="O29" s="11">
        <v>-4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6" ht="17.25" customHeight="1" spans="1:17" x14ac:dyDescent="0.25">
      <c r="A6" s="45">
        <v>44480</v>
      </c>
      <c r="B6" s="146"/>
      <c r="C6" s="79"/>
      <c r="D6" s="146"/>
      <c r="E6" s="78">
        <v>40</v>
      </c>
      <c r="F6" s="78">
        <v>100</v>
      </c>
      <c r="G6" s="79"/>
      <c r="H6" s="79"/>
      <c r="I6" s="78">
        <v>10</v>
      </c>
      <c r="J6" s="146"/>
      <c r="K6" s="146"/>
      <c r="L6" s="146"/>
      <c r="M6" s="146"/>
      <c r="N6" s="146"/>
      <c r="O6" s="79"/>
      <c r="P6" s="4"/>
    </row>
    <row r="7" ht="17.25" customHeight="1" spans="1:17" x14ac:dyDescent="0.25">
      <c r="A7" s="75" t="s">
        <v>1995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76">
        <f>SUM(N10:N11)</f>
      </c>
      <c r="N7" s="76">
        <f>SUM(O10:O11)</f>
      </c>
      <c r="O7" s="77"/>
      <c r="P7" s="4"/>
    </row>
    <row r="8" ht="17.25" customHeight="1" spans="1:17" x14ac:dyDescent="0.25">
      <c r="A8" s="45" t="s">
        <v>429</v>
      </c>
      <c r="B8" s="25"/>
      <c r="C8" s="25"/>
      <c r="D8" s="25"/>
      <c r="E8" s="18">
        <v>-43</v>
      </c>
      <c r="F8" s="25"/>
      <c r="G8" s="25"/>
      <c r="H8" s="25"/>
      <c r="I8" s="25"/>
      <c r="J8" s="25"/>
      <c r="K8" s="18">
        <v>-50</v>
      </c>
      <c r="L8" s="18">
        <v>-96</v>
      </c>
      <c r="M8" s="18">
        <v>-34</v>
      </c>
      <c r="N8" s="18">
        <v>-18</v>
      </c>
      <c r="O8" s="25"/>
      <c r="P8" s="4"/>
    </row>
    <row r="9" ht="17.25" customHeight="1" spans="1:17" x14ac:dyDescent="0.25">
      <c r="A9" s="45" t="s">
        <v>429</v>
      </c>
      <c r="B9" s="18">
        <v>-84</v>
      </c>
      <c r="C9" s="25"/>
      <c r="D9" s="25"/>
      <c r="E9" s="18">
        <v>-30</v>
      </c>
      <c r="F9" s="25"/>
      <c r="G9" s="18">
        <v>-50</v>
      </c>
      <c r="H9" s="18">
        <v>-50</v>
      </c>
      <c r="I9" s="18">
        <v>-10</v>
      </c>
      <c r="J9" s="18">
        <v>-100</v>
      </c>
      <c r="K9" s="25"/>
      <c r="L9" s="25"/>
      <c r="M9" s="25"/>
      <c r="N9" s="25"/>
      <c r="O9" s="25"/>
      <c r="P9" s="4"/>
    </row>
    <row r="10" ht="17.25" customHeight="1" spans="1:17" x14ac:dyDescent="0.25">
      <c r="A10" s="45" t="s">
        <v>43</v>
      </c>
      <c r="B10" s="79"/>
      <c r="C10" s="78">
        <v>-83</v>
      </c>
      <c r="D10" s="78">
        <v>-37</v>
      </c>
      <c r="E10" s="79"/>
      <c r="F10" s="78">
        <v>-150</v>
      </c>
      <c r="G10" s="78">
        <v>-96</v>
      </c>
      <c r="H10" s="78">
        <v>-100</v>
      </c>
      <c r="I10" s="79"/>
      <c r="J10" s="78">
        <v>-189</v>
      </c>
      <c r="K10" s="79"/>
      <c r="L10" s="79"/>
      <c r="M10" s="79"/>
      <c r="N10" s="79"/>
      <c r="O10" s="79"/>
      <c r="P10" s="4"/>
    </row>
    <row r="11" ht="17.25" customHeight="1" spans="1:17" x14ac:dyDescent="0.25">
      <c r="A11" s="75" t="s">
        <v>1996</v>
      </c>
      <c r="B11" s="76">
        <f>SUM(C12:C15)</f>
      </c>
      <c r="C11" s="76">
        <f>SUM(D12:D15)</f>
      </c>
      <c r="D11" s="76">
        <f>SUM(E12:E15)</f>
      </c>
      <c r="E11" s="76">
        <f>SUM(F12:F15)</f>
      </c>
      <c r="F11" s="76">
        <f>SUM(G12:G15)</f>
      </c>
      <c r="G11" s="76">
        <f>SUM(H12:H15)</f>
      </c>
      <c r="H11" s="76">
        <f>SUM(I12:I15)</f>
      </c>
      <c r="I11" s="76">
        <f>SUM(J12:J15)</f>
      </c>
      <c r="J11" s="76">
        <f>SUM(K12:K15)</f>
      </c>
      <c r="K11" s="76">
        <f>SUM(L12:L15)</f>
      </c>
      <c r="L11" s="76">
        <f>SUM(M12:M15)</f>
      </c>
      <c r="M11" s="76">
        <f>SUM(N12:N15)</f>
      </c>
      <c r="N11" s="76">
        <f>SUM(O12:O15)</f>
      </c>
      <c r="O11" s="76">
        <f>SUM(P12:P15)</f>
      </c>
      <c r="P11" s="4"/>
    </row>
    <row r="12" ht="17.25" customHeight="1" spans="1:17" x14ac:dyDescent="0.25">
      <c r="A12" s="45" t="s">
        <v>2224</v>
      </c>
      <c r="B12" s="78">
        <v>-6</v>
      </c>
      <c r="C12" s="78">
        <v>-7</v>
      </c>
      <c r="D12" s="78">
        <v>-3</v>
      </c>
      <c r="E12" s="78">
        <v>-2</v>
      </c>
      <c r="F12" s="78">
        <v>-12</v>
      </c>
      <c r="G12" s="79"/>
      <c r="H12" s="79"/>
      <c r="I12" s="78">
        <v>-8</v>
      </c>
      <c r="J12" s="78">
        <v>-11</v>
      </c>
      <c r="K12" s="79"/>
      <c r="L12" s="78">
        <v>-4</v>
      </c>
      <c r="M12" s="78">
        <v>-6</v>
      </c>
      <c r="N12" s="78">
        <v>-2</v>
      </c>
      <c r="O12" s="79"/>
      <c r="P12" s="4"/>
    </row>
    <row r="13" ht="17.25" customHeight="1" spans="1:17" x14ac:dyDescent="0.25">
      <c r="A13" s="75" t="s">
        <v>1497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76">
        <f>SUM(L16:L17)</f>
      </c>
      <c r="L13" s="76">
        <f>SUM(M16:M17)</f>
      </c>
      <c r="M13" s="76">
        <f>SUM(N16:N17)</f>
      </c>
      <c r="N13" s="76">
        <f>SUM(O16:O17)</f>
      </c>
      <c r="O13" s="76">
        <f>SUM(P16:P17)</f>
      </c>
      <c r="P13" s="4"/>
    </row>
    <row r="14" ht="17.25" customHeight="1" spans="1:17" x14ac:dyDescent="0.25">
      <c r="A14" s="422"/>
      <c r="B14" s="419"/>
      <c r="C14" s="419"/>
      <c r="D14" s="419"/>
      <c r="E14" s="419"/>
      <c r="F14" s="419"/>
      <c r="G14" s="420">
        <v>-4</v>
      </c>
      <c r="H14" s="419"/>
      <c r="I14" s="419"/>
      <c r="J14" s="419"/>
      <c r="K14" s="419"/>
      <c r="L14" s="419"/>
      <c r="M14" s="419"/>
      <c r="N14" s="419"/>
      <c r="O14" s="419"/>
      <c r="P14" s="165" t="s">
        <v>2220</v>
      </c>
    </row>
    <row r="15" ht="17.25" customHeight="1" spans="1:17" x14ac:dyDescent="0.25">
      <c r="A15" s="45"/>
      <c r="B15" s="146"/>
      <c r="C15" s="79"/>
      <c r="D15" s="79"/>
      <c r="E15" s="146"/>
      <c r="F15" s="79"/>
      <c r="G15" s="146"/>
      <c r="H15" s="146"/>
      <c r="I15" s="146"/>
      <c r="J15" s="146"/>
      <c r="K15" s="79"/>
      <c r="L15" s="79"/>
      <c r="M15" s="79"/>
      <c r="N15" s="79"/>
      <c r="O15" s="79"/>
      <c r="P15" s="4"/>
    </row>
    <row r="16" ht="17.25" customHeight="1" spans="1:17" x14ac:dyDescent="0.25">
      <c r="A16" s="45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4"/>
    </row>
    <row r="17" ht="17.25" customHeight="1" spans="1:17" x14ac:dyDescent="0.25">
      <c r="A17" s="45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4"/>
    </row>
    <row r="18" ht="17.25" customHeight="1" spans="1:17" x14ac:dyDescent="0.25">
      <c r="A18" s="26"/>
      <c r="B18" s="25"/>
      <c r="C18" s="25"/>
      <c r="D18" s="25"/>
      <c r="E18" s="25"/>
      <c r="F18" s="6"/>
      <c r="G18" s="25"/>
      <c r="H18" s="25"/>
      <c r="I18" s="25"/>
      <c r="J18" s="25"/>
      <c r="K18" s="25"/>
      <c r="L18" s="25"/>
      <c r="M18" s="25"/>
      <c r="N18" s="25"/>
      <c r="O18" s="25"/>
      <c r="P18" s="4"/>
    </row>
    <row r="19" spans="1:14" x14ac:dyDescent="0.25">
      <c r="A19" s="1" t="s">
        <v>0</v>
      </c>
      <c r="B19" s="2" t="s">
        <v>6</v>
      </c>
      <c r="C19" s="2" t="s">
        <v>8</v>
      </c>
      <c r="D19" s="2" t="s">
        <v>4</v>
      </c>
      <c r="E19" s="2" t="s">
        <v>14</v>
      </c>
      <c r="F19" s="2" t="s">
        <v>13</v>
      </c>
      <c r="G19" s="2" t="s">
        <v>9</v>
      </c>
      <c r="H19" s="2" t="s">
        <v>11</v>
      </c>
      <c r="I19" s="2" t="s">
        <v>188</v>
      </c>
      <c r="J19" s="2" t="s">
        <v>12</v>
      </c>
      <c r="K19" s="2" t="s">
        <v>10</v>
      </c>
      <c r="L19" s="2" t="s">
        <v>15</v>
      </c>
      <c r="M19" s="2" t="s">
        <v>186</v>
      </c>
      <c r="N19" s="2" t="s">
        <v>7</v>
      </c>
    </row>
    <row r="20" spans="1:15" x14ac:dyDescent="0.25">
      <c r="A20" s="1" t="s">
        <v>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</row>
    <row r="21" spans="1:14" x14ac:dyDescent="0.25">
      <c r="A21" s="1"/>
      <c r="B21" s="2">
        <v>70</v>
      </c>
      <c r="C21" s="2">
        <v>90</v>
      </c>
      <c r="D21" s="2">
        <v>40</v>
      </c>
      <c r="E21" s="2">
        <v>20</v>
      </c>
      <c r="F21" s="2">
        <v>40</v>
      </c>
      <c r="G21" s="2">
        <v>150</v>
      </c>
      <c r="H21" s="2">
        <v>150</v>
      </c>
      <c r="I21" s="2">
        <v>8</v>
      </c>
      <c r="J21" s="2">
        <v>300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50</v>
      </c>
      <c r="L22" s="2">
        <v>100</v>
      </c>
      <c r="M22" s="2">
        <v>40</v>
      </c>
      <c r="N22" s="2">
        <v>20</v>
      </c>
    </row>
    <row r="23" spans="1:14" x14ac:dyDescent="0.25">
      <c r="A23" s="1"/>
      <c r="B23" s="2">
        <v>20</v>
      </c>
      <c r="C23" s="2">
        <v>0</v>
      </c>
      <c r="D23" s="2">
        <v>0</v>
      </c>
      <c r="E23" s="2">
        <v>15</v>
      </c>
      <c r="F23" s="2">
        <v>22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</row>
    <row r="24" spans="1:14" x14ac:dyDescent="0.25">
      <c r="A24" s="1"/>
      <c r="B24" s="2">
        <v>0</v>
      </c>
      <c r="C24" s="2">
        <v>0</v>
      </c>
      <c r="D24" s="2">
        <v>0</v>
      </c>
      <c r="E24" s="2">
        <v>40</v>
      </c>
      <c r="F24" s="2">
        <v>100</v>
      </c>
      <c r="G24" s="2">
        <v>0</v>
      </c>
      <c r="H24" s="2">
        <v>0</v>
      </c>
      <c r="I24" s="2">
        <v>10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</row>
    <row r="25" spans="1:14" x14ac:dyDescent="0.25">
      <c r="A25" s="1"/>
      <c r="B25" s="2">
        <v>0</v>
      </c>
      <c r="C25" s="2">
        <v>0</v>
      </c>
      <c r="D25" s="2">
        <v>0</v>
      </c>
      <c r="E25" s="2">
        <v>-43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-50</v>
      </c>
      <c r="L25" s="2">
        <v>-96</v>
      </c>
      <c r="M25" s="2">
        <v>-34</v>
      </c>
      <c r="N25" s="2">
        <v>-18</v>
      </c>
    </row>
    <row r="26" spans="1:14" x14ac:dyDescent="0.25">
      <c r="A26" s="1"/>
      <c r="B26" s="2">
        <v>-84</v>
      </c>
      <c r="C26" s="2">
        <v>0</v>
      </c>
      <c r="D26" s="2">
        <v>0</v>
      </c>
      <c r="E26" s="2">
        <v>-30</v>
      </c>
      <c r="F26" s="2">
        <v>0</v>
      </c>
      <c r="G26" s="2">
        <v>-50</v>
      </c>
      <c r="H26" s="2">
        <v>-50</v>
      </c>
      <c r="I26" s="2">
        <v>-10</v>
      </c>
      <c r="J26" s="2">
        <v>-100</v>
      </c>
      <c r="K26" s="2">
        <v>0</v>
      </c>
      <c r="L26" s="2">
        <v>0</v>
      </c>
      <c r="M26" s="2">
        <v>0</v>
      </c>
      <c r="N26" s="2">
        <v>0</v>
      </c>
    </row>
    <row r="27" spans="1:14" x14ac:dyDescent="0.25">
      <c r="A27" s="1"/>
      <c r="B27" s="2">
        <v>0</v>
      </c>
      <c r="C27" s="2">
        <v>-83</v>
      </c>
      <c r="D27" s="2">
        <v>-37</v>
      </c>
      <c r="E27" s="2">
        <v>0</v>
      </c>
      <c r="F27" s="2">
        <v>-150</v>
      </c>
      <c r="G27" s="2">
        <v>-96</v>
      </c>
      <c r="H27" s="2">
        <v>-100</v>
      </c>
      <c r="I27" s="2">
        <v>0</v>
      </c>
      <c r="J27" s="2">
        <v>-189</v>
      </c>
      <c r="K27" s="2">
        <v>0</v>
      </c>
      <c r="L27" s="2">
        <v>0</v>
      </c>
      <c r="M27" s="2">
        <v>0</v>
      </c>
      <c r="N27" s="2">
        <v>0</v>
      </c>
    </row>
    <row r="28" spans="1:14" x14ac:dyDescent="0.25">
      <c r="A28" s="1"/>
      <c r="B28" s="2">
        <v>-6</v>
      </c>
      <c r="C28" s="2">
        <v>-7</v>
      </c>
      <c r="D28" s="2">
        <v>-3</v>
      </c>
      <c r="E28" s="2">
        <v>-2</v>
      </c>
      <c r="F28" s="2">
        <v>-12</v>
      </c>
      <c r="G28" s="2">
        <v>0</v>
      </c>
      <c r="H28" s="2">
        <v>0</v>
      </c>
      <c r="I28" s="2">
        <v>-8</v>
      </c>
      <c r="J28" s="2">
        <v>-11</v>
      </c>
      <c r="K28" s="2">
        <v>0</v>
      </c>
      <c r="L28" s="2">
        <v>-4</v>
      </c>
      <c r="M28" s="2">
        <v>-6</v>
      </c>
      <c r="N28" s="2">
        <v>-2</v>
      </c>
    </row>
    <row r="29" spans="1:14" x14ac:dyDescent="0.25">
      <c r="A29" s="1" t="s">
        <v>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4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U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11" customWidth="1"/>
    <col min="18" max="20" width="12.43357142857143" style="4" customWidth="1"/>
  </cols>
  <sheetData>
    <row r="6" ht="17.25" customHeight="1" spans="1:21" x14ac:dyDescent="0.25">
      <c r="A6" s="5">
        <v>44477</v>
      </c>
      <c r="B6" s="18">
        <v>5</v>
      </c>
      <c r="C6" s="25"/>
      <c r="D6" s="18">
        <v>4</v>
      </c>
      <c r="E6" s="18">
        <v>100</v>
      </c>
      <c r="F6" s="18">
        <v>225</v>
      </c>
      <c r="G6" s="25"/>
      <c r="H6" s="25"/>
      <c r="I6" s="25"/>
      <c r="J6" s="18">
        <v>5</v>
      </c>
      <c r="K6" s="25"/>
      <c r="L6" s="18">
        <v>15</v>
      </c>
      <c r="M6" s="18">
        <v>50</v>
      </c>
      <c r="N6" s="18">
        <v>20</v>
      </c>
      <c r="O6" s="18">
        <v>20</v>
      </c>
      <c r="P6" s="6"/>
      <c r="Q6" s="25"/>
      <c r="R6" s="4"/>
      <c r="S6" s="4"/>
      <c r="T6" s="4"/>
    </row>
    <row r="7" ht="17.25" customHeight="1" spans="1:21" x14ac:dyDescent="0.25">
      <c r="A7" s="26" t="s">
        <v>1987</v>
      </c>
      <c r="B7" s="25"/>
      <c r="C7" s="27">
        <v>-14</v>
      </c>
      <c r="D7" s="25"/>
      <c r="E7" s="27">
        <v>-50</v>
      </c>
      <c r="F7" s="25"/>
      <c r="G7" s="27">
        <v>-59</v>
      </c>
      <c r="H7" s="25"/>
      <c r="I7" s="25"/>
      <c r="J7" s="27">
        <v>-60</v>
      </c>
      <c r="K7" s="25"/>
      <c r="L7" s="25"/>
      <c r="M7" s="25"/>
      <c r="N7" s="25"/>
      <c r="O7" s="25"/>
      <c r="P7" s="27">
        <v>-30</v>
      </c>
      <c r="Q7" s="25"/>
      <c r="R7" s="4"/>
      <c r="S7" s="4"/>
      <c r="T7" s="4"/>
    </row>
    <row r="8" ht="17.25" customHeight="1" spans="1:21" x14ac:dyDescent="0.25">
      <c r="A8" s="377" t="s">
        <v>2225</v>
      </c>
      <c r="B8" s="307"/>
      <c r="C8" s="307"/>
      <c r="D8" s="307"/>
      <c r="E8" s="307"/>
      <c r="F8" s="307"/>
      <c r="G8" s="328">
        <v>-1</v>
      </c>
      <c r="H8" s="307"/>
      <c r="I8" s="307"/>
      <c r="J8" s="307"/>
      <c r="K8" s="307"/>
      <c r="L8" s="307"/>
      <c r="M8" s="307"/>
      <c r="N8" s="307"/>
      <c r="O8" s="307"/>
      <c r="P8" s="307"/>
      <c r="Q8" s="307"/>
      <c r="R8" s="4"/>
      <c r="S8" s="4"/>
      <c r="T8" s="4"/>
    </row>
    <row r="9" ht="17.25" customHeight="1" spans="1:21" x14ac:dyDescent="0.25">
      <c r="A9" s="75" t="s">
        <v>1988</v>
      </c>
      <c r="B9" s="76">
        <f>SUM(C7:C13)</f>
      </c>
      <c r="C9" s="76">
        <f>SUM(D7:D13)</f>
      </c>
      <c r="D9" s="76">
        <f>SUM(E7:E13)</f>
      </c>
      <c r="E9" s="76">
        <f>SUM(F7:F13)</f>
      </c>
      <c r="F9" s="76">
        <f>SUM(G7:G13)</f>
      </c>
      <c r="G9" s="76">
        <f>SUM(H7:H13)</f>
      </c>
      <c r="H9" s="76">
        <f>SUM(I7:I13)</f>
      </c>
      <c r="I9" s="76">
        <f>SUM(J7:J13)</f>
      </c>
      <c r="J9" s="76">
        <f>SUM(K7:K13)</f>
      </c>
      <c r="K9" s="76">
        <f>SUM(L7:L13)</f>
      </c>
      <c r="L9" s="76">
        <f>SUM(M7:M13)</f>
      </c>
      <c r="M9" s="76">
        <f>SUM(N7:N13)</f>
      </c>
      <c r="N9" s="76">
        <f>SUM(O7:O13)</f>
      </c>
      <c r="O9" s="76">
        <f>SUM(P7:P13)</f>
      </c>
      <c r="P9" s="76">
        <f>SUM(Q7:Q13)</f>
      </c>
      <c r="Q9" s="189"/>
      <c r="R9" s="4"/>
      <c r="S9" s="4"/>
      <c r="T9" s="4"/>
    </row>
    <row r="10" ht="17.25" customHeight="1" spans="1:21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146"/>
      <c r="R10" s="4"/>
      <c r="S10" s="4"/>
      <c r="T10" s="4"/>
    </row>
    <row r="11" ht="17.25" customHeight="1" spans="1:21" x14ac:dyDescent="0.25">
      <c r="A11" s="75" t="s">
        <v>1989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76">
        <f>SUM(N14:N15)</f>
      </c>
      <c r="N11" s="76">
        <f>SUM(O14:O15)</f>
      </c>
      <c r="O11" s="76">
        <f>SUM(P14:P15)</f>
      </c>
      <c r="P11" s="76">
        <f>SUM(Q14:Q15)</f>
      </c>
      <c r="Q11" s="189"/>
      <c r="R11" s="4"/>
      <c r="S11" s="4"/>
      <c r="T11" s="4"/>
    </row>
    <row r="12" ht="17.25" customHeight="1" spans="1:21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4"/>
      <c r="S12" s="4"/>
      <c r="T12" s="4"/>
    </row>
    <row r="13" ht="17.25" customHeight="1" spans="1:21" x14ac:dyDescent="0.25">
      <c r="A13" s="75" t="s">
        <v>1993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76">
        <f>SUM(L16:L17)</f>
      </c>
      <c r="L13" s="76">
        <f>SUM(M16:M17)</f>
      </c>
      <c r="M13" s="76">
        <f>SUM(N16:N17)</f>
      </c>
      <c r="N13" s="76">
        <f>SUM(O16:O17)</f>
      </c>
      <c r="O13" s="76">
        <f>SUM(P16:P17)</f>
      </c>
      <c r="P13" s="76">
        <f>SUM(Q16:Q17)</f>
      </c>
      <c r="Q13" s="76">
        <f>SUM(R16:R17)</f>
      </c>
      <c r="R13" s="4"/>
      <c r="S13" s="4"/>
      <c r="T13" s="4"/>
    </row>
    <row r="14" ht="17.25" customHeight="1" spans="1:21" x14ac:dyDescent="0.25">
      <c r="A14" s="45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4"/>
      <c r="S14" s="4"/>
      <c r="T14" s="4"/>
    </row>
    <row r="15" ht="17.25" customHeight="1" spans="1:21" x14ac:dyDescent="0.25">
      <c r="A15" s="75" t="s">
        <v>1995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76">
        <f>SUM(L18:L19)</f>
      </c>
      <c r="L15" s="76">
        <f>SUM(M18:M19)</f>
      </c>
      <c r="M15" s="76">
        <f>SUM(N18:N19)</f>
      </c>
      <c r="N15" s="76">
        <f>SUM(O18:O19)</f>
      </c>
      <c r="O15" s="76">
        <f>SUM(P18:P19)</f>
      </c>
      <c r="P15" s="76">
        <f>SUM(Q18:Q19)</f>
      </c>
      <c r="Q15" s="76">
        <f>SUM(R18:R19)</f>
      </c>
      <c r="R15" s="4"/>
      <c r="S15" s="4"/>
      <c r="T15" s="4"/>
    </row>
    <row r="16" ht="17.25" customHeight="1" spans="1:21" x14ac:dyDescent="0.25">
      <c r="A16" s="45" t="s">
        <v>2226</v>
      </c>
      <c r="B16" s="146"/>
      <c r="C16" s="146"/>
      <c r="D16" s="146"/>
      <c r="E16" s="146"/>
      <c r="F16" s="146"/>
      <c r="G16" s="146"/>
      <c r="H16" s="78">
        <v>-33</v>
      </c>
      <c r="I16" s="78">
        <v>-21</v>
      </c>
      <c r="J16" s="146"/>
      <c r="K16" s="78">
        <v>-62</v>
      </c>
      <c r="L16" s="146"/>
      <c r="M16" s="146"/>
      <c r="N16" s="146"/>
      <c r="O16" s="146"/>
      <c r="P16" s="146"/>
      <c r="Q16" s="146"/>
      <c r="R16" s="4"/>
      <c r="S16" s="4"/>
      <c r="T16" s="4"/>
    </row>
    <row r="17" ht="17.25" customHeight="1" spans="1:21" x14ac:dyDescent="0.25">
      <c r="A17" s="45" t="s">
        <v>2189</v>
      </c>
      <c r="B17" s="79"/>
      <c r="C17" s="78">
        <v>-36</v>
      </c>
      <c r="D17" s="78">
        <v>-47</v>
      </c>
      <c r="E17" s="78">
        <v>-51</v>
      </c>
      <c r="F17" s="78">
        <v>-2</v>
      </c>
      <c r="G17" s="78">
        <v>-144</v>
      </c>
      <c r="H17" s="78">
        <v>-33</v>
      </c>
      <c r="I17" s="78">
        <v>-11</v>
      </c>
      <c r="J17" s="79"/>
      <c r="K17" s="78">
        <v>-64</v>
      </c>
      <c r="L17" s="78">
        <v>-35</v>
      </c>
      <c r="M17" s="78">
        <v>-45</v>
      </c>
      <c r="N17" s="78">
        <v>-20</v>
      </c>
      <c r="O17" s="78">
        <v>-10</v>
      </c>
      <c r="P17" s="79"/>
      <c r="Q17" s="79"/>
      <c r="R17" s="4"/>
      <c r="S17" s="4"/>
      <c r="T17" s="4"/>
    </row>
    <row r="18" ht="17.25" customHeight="1" spans="1:21" x14ac:dyDescent="0.25">
      <c r="A18" s="75" t="s">
        <v>1996</v>
      </c>
      <c r="B18" s="76">
        <f>SUM(C20:C22)</f>
      </c>
      <c r="C18" s="76">
        <f>SUM(D20:D22)</f>
      </c>
      <c r="D18" s="76">
        <f>SUM(E20:E22)</f>
      </c>
      <c r="E18" s="76">
        <f>SUM(F20:F22)</f>
      </c>
      <c r="F18" s="76">
        <f>SUM(G20:G22)</f>
      </c>
      <c r="G18" s="76">
        <f>SUM(H20:H22)</f>
      </c>
      <c r="H18" s="76">
        <f>SUM(I20:I22)</f>
      </c>
      <c r="I18" s="76">
        <f>SUM(J20:J22)</f>
      </c>
      <c r="J18" s="76">
        <f>SUM(K20:K22)</f>
      </c>
      <c r="K18" s="76">
        <f>SUM(L20:L22)</f>
      </c>
      <c r="L18" s="76">
        <f>SUM(M20:M22)</f>
      </c>
      <c r="M18" s="76">
        <f>SUM(N20:N22)</f>
      </c>
      <c r="N18" s="76">
        <f>SUM(O20:O22)</f>
      </c>
      <c r="O18" s="76">
        <f>SUM(P20:P22)</f>
      </c>
      <c r="P18" s="76">
        <f>SUM(Q20:Q22)</f>
      </c>
      <c r="Q18" s="76">
        <f>SUM(R20:R22)</f>
      </c>
      <c r="R18" s="4"/>
      <c r="S18" s="4"/>
      <c r="T18" s="4"/>
    </row>
    <row r="19" ht="17.25" customHeight="1" spans="1:21" x14ac:dyDescent="0.25">
      <c r="A19" s="45">
        <v>44621</v>
      </c>
      <c r="B19" s="78">
        <v>-331</v>
      </c>
      <c r="C19" s="79"/>
      <c r="D19" s="79"/>
      <c r="E19" s="78">
        <v>-443</v>
      </c>
      <c r="F19" s="79"/>
      <c r="G19" s="78">
        <v>-58</v>
      </c>
      <c r="H19" s="78">
        <v>-14</v>
      </c>
      <c r="I19" s="78">
        <v>-8</v>
      </c>
      <c r="J19" s="78">
        <v>-32</v>
      </c>
      <c r="K19" s="78">
        <v>-14</v>
      </c>
      <c r="L19" s="79"/>
      <c r="M19" s="79"/>
      <c r="N19" s="79"/>
      <c r="O19" s="78">
        <v>-10</v>
      </c>
      <c r="P19" s="79"/>
      <c r="Q19" s="79"/>
      <c r="R19" s="4"/>
      <c r="S19" s="4"/>
      <c r="T19" s="4"/>
    </row>
    <row r="20" ht="17.25" customHeight="1" spans="1:21" x14ac:dyDescent="0.25">
      <c r="A20" s="45">
        <v>44621</v>
      </c>
      <c r="B20" s="79"/>
      <c r="C20" s="79"/>
      <c r="D20" s="78">
        <v>-12</v>
      </c>
      <c r="E20" s="79"/>
      <c r="F20" s="79"/>
      <c r="G20" s="79"/>
      <c r="H20" s="79"/>
      <c r="I20" s="79"/>
      <c r="J20" s="79"/>
      <c r="K20" s="79"/>
      <c r="L20" s="78">
        <v>-13</v>
      </c>
      <c r="M20" s="78">
        <v>-8</v>
      </c>
      <c r="N20" s="79"/>
      <c r="O20" s="79"/>
      <c r="P20" s="79"/>
      <c r="Q20" s="79"/>
      <c r="R20" s="4"/>
      <c r="S20" s="4"/>
      <c r="T20" s="4"/>
    </row>
    <row r="21" ht="17.25" customHeight="1" spans="1:21" x14ac:dyDescent="0.25">
      <c r="A21" s="690">
        <v>44743</v>
      </c>
      <c r="B21" s="691">
        <v>8</v>
      </c>
      <c r="C21" s="692"/>
      <c r="D21" s="692"/>
      <c r="E21" s="692"/>
      <c r="F21" s="692"/>
      <c r="G21" s="691">
        <v>4</v>
      </c>
      <c r="H21" s="692"/>
      <c r="I21" s="691">
        <v>3</v>
      </c>
      <c r="J21" s="691">
        <v>4</v>
      </c>
      <c r="K21" s="691">
        <v>4</v>
      </c>
      <c r="L21" s="692"/>
      <c r="M21" s="692"/>
      <c r="N21" s="691">
        <v>2</v>
      </c>
      <c r="O21" s="691">
        <v>2</v>
      </c>
      <c r="P21" s="692"/>
      <c r="Q21" s="692"/>
      <c r="R21" s="693" t="s">
        <v>2227</v>
      </c>
      <c r="S21" s="693"/>
      <c r="T21" s="693"/>
    </row>
    <row r="22" ht="17.25" customHeight="1" spans="1:21" x14ac:dyDescent="0.25">
      <c r="A22" s="694" t="s">
        <v>144</v>
      </c>
      <c r="B22" s="692"/>
      <c r="C22" s="692"/>
      <c r="D22" s="692"/>
      <c r="E22" s="692"/>
      <c r="F22" s="692"/>
      <c r="G22" s="692"/>
      <c r="H22" s="691">
        <v>1</v>
      </c>
      <c r="I22" s="419"/>
      <c r="J22" s="419"/>
      <c r="K22" s="419"/>
      <c r="L22" s="419"/>
      <c r="M22" s="419"/>
      <c r="N22" s="419"/>
      <c r="O22" s="419"/>
      <c r="P22" s="419"/>
      <c r="Q22" s="419"/>
      <c r="R22" s="693" t="s">
        <v>2227</v>
      </c>
      <c r="S22" s="693"/>
      <c r="T22" s="693"/>
    </row>
    <row r="23" ht="17.25" customHeight="1" spans="1:21" x14ac:dyDescent="0.25">
      <c r="A23" s="75" t="s">
        <v>1497</v>
      </c>
      <c r="B23" s="76">
        <f>SUM(C23:C25)</f>
      </c>
      <c r="C23" s="76">
        <f>SUM(D23:D25)</f>
      </c>
      <c r="D23" s="76">
        <f>SUM(E23:E25)</f>
      </c>
      <c r="E23" s="52">
        <f>SUM(F23:F25)</f>
      </c>
      <c r="F23" s="76">
        <f>SUM(G23:G25)</f>
      </c>
      <c r="G23" s="76">
        <f>SUM(H23:H25)</f>
      </c>
      <c r="H23" s="76">
        <f>SUM(I23:I25)</f>
      </c>
      <c r="I23" s="76">
        <f>SUM(J23:J25)</f>
      </c>
      <c r="J23" s="76">
        <f>SUM(K23:K25)</f>
      </c>
      <c r="K23" s="76">
        <f>SUM(L23:L25)</f>
      </c>
      <c r="L23" s="76">
        <f>SUM(M23:M25)</f>
      </c>
      <c r="M23" s="52">
        <f>SUM(N23:N25)</f>
      </c>
      <c r="N23" s="76">
        <f>SUM(O23:O25)</f>
      </c>
      <c r="O23" s="76">
        <f>SUM(P23:P25)</f>
      </c>
      <c r="P23" s="76">
        <f>SUM(Q23:Q25)</f>
      </c>
      <c r="Q23" s="76">
        <f>SUM(R23:R25)</f>
      </c>
      <c r="R23" s="4"/>
      <c r="S23" s="4"/>
      <c r="T23" s="4"/>
    </row>
    <row r="24" ht="17.25" customHeight="1" spans="1:21" x14ac:dyDescent="0.25">
      <c r="A24" s="129">
        <v>44563</v>
      </c>
      <c r="B24" s="79"/>
      <c r="C24" s="79"/>
      <c r="D24" s="79"/>
      <c r="E24" s="631">
        <v>94</v>
      </c>
      <c r="F24" s="631">
        <v>-94</v>
      </c>
      <c r="G24" s="79"/>
      <c r="H24" s="79"/>
      <c r="I24" s="79"/>
      <c r="J24" s="79"/>
      <c r="K24" s="79"/>
      <c r="L24" s="591">
        <v>-6</v>
      </c>
      <c r="M24" s="591">
        <v>3</v>
      </c>
      <c r="N24" s="79"/>
      <c r="O24" s="79"/>
      <c r="P24" s="79"/>
      <c r="Q24" s="79"/>
      <c r="R24" s="4"/>
      <c r="S24" s="4"/>
      <c r="T24" s="4"/>
    </row>
    <row r="25" ht="17.25" customHeight="1" spans="1:21" x14ac:dyDescent="0.25">
      <c r="A25" s="375"/>
      <c r="B25" s="591">
        <v>-11</v>
      </c>
      <c r="C25" s="592"/>
      <c r="D25" s="591">
        <v>-11</v>
      </c>
      <c r="E25" s="592"/>
      <c r="F25" s="591">
        <v>-229</v>
      </c>
      <c r="G25" s="591">
        <v>-16</v>
      </c>
      <c r="H25" s="591">
        <v>-5</v>
      </c>
      <c r="I25" s="591">
        <v>-13</v>
      </c>
      <c r="J25" s="591">
        <v>-10</v>
      </c>
      <c r="K25" s="591">
        <v>-4</v>
      </c>
      <c r="L25" s="591">
        <v>-11</v>
      </c>
      <c r="M25" s="592"/>
      <c r="N25" s="592"/>
      <c r="O25" s="592"/>
      <c r="P25" s="592"/>
      <c r="Q25" s="592"/>
      <c r="R25" s="661" t="s">
        <v>2220</v>
      </c>
      <c r="S25" s="4"/>
      <c r="T25" s="4"/>
    </row>
    <row r="26" ht="17.25" customHeight="1" spans="1:21" x14ac:dyDescent="0.25">
      <c r="A26" s="45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4"/>
      <c r="S26" s="4"/>
      <c r="T26" s="4"/>
    </row>
    <row r="27" ht="17.25" customHeight="1" spans="1:21" x14ac:dyDescent="0.25">
      <c r="A27" s="26"/>
      <c r="B27" s="27">
        <f>SUM(C28:C30)</f>
      </c>
      <c r="C27" s="27">
        <f>SUM(D28:D30)</f>
      </c>
      <c r="D27" s="27">
        <f>SUM(E28:E30)</f>
      </c>
      <c r="E27" s="27">
        <f>SUM(F28:F30)</f>
      </c>
      <c r="F27" s="27">
        <f>SUM(G28:G30)</f>
      </c>
      <c r="G27" s="27">
        <f>SUM(H28:H30)</f>
      </c>
      <c r="H27" s="27">
        <f>SUM(I28:I30)</f>
      </c>
      <c r="I27" s="27">
        <f>SUM(J28:J30)</f>
      </c>
      <c r="J27" s="27">
        <f>SUM(K28:K30)</f>
      </c>
      <c r="K27" s="27">
        <f>SUM(L28:L30)</f>
      </c>
      <c r="L27" s="27">
        <f>SUM(M28:M30)</f>
      </c>
      <c r="M27" s="27">
        <f>SUM(N28:N30)</f>
      </c>
      <c r="N27" s="27">
        <f>SUM(O28:O30)</f>
      </c>
      <c r="O27" s="27">
        <f>SUM(P28:P30)</f>
      </c>
      <c r="P27" s="27">
        <f>SUM(Q28:Q30)</f>
      </c>
      <c r="Q27" s="27">
        <f>SUM(R28:R30)</f>
      </c>
      <c r="R27" s="4"/>
      <c r="S27" s="4"/>
      <c r="T27" s="4"/>
    </row>
    <row r="28" ht="17.25" customHeight="1" spans="1:21" x14ac:dyDescent="0.25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4"/>
      <c r="S28" s="4"/>
      <c r="T28" s="4"/>
    </row>
    <row r="29" ht="17.25" customHeight="1" spans="1:21" x14ac:dyDescent="0.25">
      <c r="A29" s="323" t="s">
        <v>0</v>
      </c>
      <c r="B29" s="28" t="s">
        <v>13</v>
      </c>
      <c r="C29" s="28" t="s">
        <v>10</v>
      </c>
      <c r="D29" s="28" t="s">
        <v>15</v>
      </c>
      <c r="E29" s="28" t="s">
        <v>12</v>
      </c>
      <c r="F29" s="28" t="s">
        <v>207</v>
      </c>
      <c r="G29" s="28" t="s">
        <v>8</v>
      </c>
      <c r="H29" s="28" t="s">
        <v>14</v>
      </c>
      <c r="I29" s="28" t="s">
        <v>188</v>
      </c>
      <c r="J29" s="28" t="s">
        <v>9</v>
      </c>
      <c r="K29" s="28" t="s">
        <v>6</v>
      </c>
      <c r="L29" s="28" t="s">
        <v>186</v>
      </c>
      <c r="M29" s="28" t="s">
        <v>146</v>
      </c>
      <c r="N29" s="28" t="s">
        <v>7</v>
      </c>
      <c r="O29" s="28" t="s">
        <v>4</v>
      </c>
      <c r="P29" s="28" t="s">
        <v>69</v>
      </c>
      <c r="Q29" s="28"/>
      <c r="R29" s="4"/>
      <c r="S29" s="4"/>
      <c r="T29" s="4"/>
    </row>
    <row r="30" ht="17.25" customHeight="1" spans="1:21" x14ac:dyDescent="0.25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4"/>
      <c r="S30" s="4"/>
      <c r="T30" s="4"/>
    </row>
    <row r="31" ht="17.25" customHeight="1" spans="1:21" x14ac:dyDescent="0.25">
      <c r="A31" s="647"/>
      <c r="B31" s="318"/>
      <c r="C31" s="318"/>
      <c r="D31" s="318"/>
      <c r="E31" s="318"/>
      <c r="F31" s="318"/>
      <c r="G31" s="318"/>
      <c r="H31" s="318"/>
      <c r="I31" s="13"/>
      <c r="J31" s="13"/>
      <c r="K31" s="13"/>
      <c r="L31" s="13"/>
      <c r="M31" s="13"/>
      <c r="N31" s="13"/>
      <c r="O31" s="13"/>
      <c r="P31" s="13"/>
      <c r="Q31" s="13"/>
      <c r="R31" s="4"/>
      <c r="S31" s="4"/>
      <c r="T31" s="4"/>
    </row>
    <row r="32" ht="17.25" customHeight="1" spans="1:21" x14ac:dyDescent="0.25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4"/>
      <c r="S32" s="4"/>
      <c r="T32" s="4"/>
    </row>
    <row r="33" ht="17.25" customHeight="1" spans="1:21" x14ac:dyDescent="0.25">
      <c r="A33" s="247" t="s">
        <v>2228</v>
      </c>
      <c r="B33" s="318"/>
      <c r="C33" s="318"/>
      <c r="D33" s="318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4"/>
      <c r="S33" s="4"/>
      <c r="T33" s="4"/>
    </row>
    <row r="34" ht="17.25" customHeight="1" spans="1:21" x14ac:dyDescent="0.25">
      <c r="A34" s="247" t="s">
        <v>2229</v>
      </c>
      <c r="B34" s="318"/>
      <c r="C34" s="318"/>
      <c r="D34" s="318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4"/>
      <c r="S34" s="4"/>
      <c r="T34" s="4"/>
    </row>
    <row r="35" ht="17.25" customHeight="1" spans="1:21" x14ac:dyDescent="0.25">
      <c r="A35" s="247" t="s">
        <v>2230</v>
      </c>
      <c r="B35" s="318"/>
      <c r="C35" s="318"/>
      <c r="D35" s="318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4"/>
      <c r="S35" s="4"/>
      <c r="T35" s="4"/>
    </row>
    <row r="36" spans="1:16" x14ac:dyDescent="0.25">
      <c r="A36" s="1" t="s">
        <v>0</v>
      </c>
      <c r="B36" s="2" t="s">
        <v>13</v>
      </c>
      <c r="C36" s="2" t="s">
        <v>10</v>
      </c>
      <c r="D36" s="2" t="s">
        <v>15</v>
      </c>
      <c r="E36" s="11" t="s">
        <v>12</v>
      </c>
      <c r="F36" s="11" t="s">
        <v>207</v>
      </c>
      <c r="G36" s="11" t="s">
        <v>8</v>
      </c>
      <c r="H36" s="11" t="s">
        <v>14</v>
      </c>
      <c r="I36" s="11" t="s">
        <v>188</v>
      </c>
      <c r="J36" s="11" t="s">
        <v>9</v>
      </c>
      <c r="K36" s="11" t="s">
        <v>6</v>
      </c>
      <c r="L36" s="11" t="s">
        <v>186</v>
      </c>
      <c r="M36" s="11" t="s">
        <v>146</v>
      </c>
      <c r="N36" s="11" t="s">
        <v>7</v>
      </c>
      <c r="O36" s="11" t="s">
        <v>4</v>
      </c>
      <c r="P36" s="11" t="s">
        <v>69</v>
      </c>
    </row>
    <row r="37" spans="1:17" x14ac:dyDescent="0.25">
      <c r="A37" s="1" t="s">
        <v>3</v>
      </c>
      <c r="B37" s="2">
        <v>0</v>
      </c>
      <c r="C37" s="2">
        <v>0</v>
      </c>
      <c r="D37" s="2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</row>
    <row r="38" spans="1:16" x14ac:dyDescent="0.25">
      <c r="A38" s="1"/>
      <c r="B38" s="2">
        <v>0</v>
      </c>
      <c r="C38" s="2">
        <v>14</v>
      </c>
      <c r="D38" s="2">
        <v>0</v>
      </c>
      <c r="E38" s="11">
        <v>50</v>
      </c>
      <c r="F38" s="11">
        <v>0</v>
      </c>
      <c r="G38" s="11">
        <v>60</v>
      </c>
      <c r="H38" s="11">
        <v>0</v>
      </c>
      <c r="I38" s="11">
        <v>0</v>
      </c>
      <c r="J38" s="11">
        <v>60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30</v>
      </c>
    </row>
    <row r="39" spans="1:16" x14ac:dyDescent="0.25">
      <c r="A39" s="1"/>
      <c r="B39" s="2">
        <v>12</v>
      </c>
      <c r="C39" s="2">
        <v>0</v>
      </c>
      <c r="D39" s="2">
        <v>10</v>
      </c>
      <c r="E39" s="11">
        <v>100</v>
      </c>
      <c r="F39" s="11">
        <v>0</v>
      </c>
      <c r="G39" s="11">
        <v>8</v>
      </c>
      <c r="H39" s="11">
        <v>5</v>
      </c>
      <c r="I39" s="11">
        <v>13</v>
      </c>
      <c r="J39" s="11">
        <v>10</v>
      </c>
      <c r="K39" s="11">
        <v>4</v>
      </c>
      <c r="L39" s="11">
        <v>20</v>
      </c>
      <c r="M39" s="11">
        <v>0</v>
      </c>
      <c r="N39" s="11">
        <v>0</v>
      </c>
      <c r="O39" s="11">
        <v>0</v>
      </c>
      <c r="P39" s="11">
        <v>0</v>
      </c>
    </row>
    <row r="40" spans="1:16" x14ac:dyDescent="0.25">
      <c r="A40" s="1"/>
      <c r="B40" s="2">
        <v>280</v>
      </c>
      <c r="C40" s="2">
        <v>30</v>
      </c>
      <c r="D40" s="2">
        <v>40</v>
      </c>
      <c r="E40" s="11">
        <v>100</v>
      </c>
      <c r="F40" s="11">
        <v>100</v>
      </c>
      <c r="G40" s="11">
        <v>210</v>
      </c>
      <c r="H40" s="11">
        <v>80</v>
      </c>
      <c r="I40" s="11">
        <v>40</v>
      </c>
      <c r="J40" s="11">
        <v>12</v>
      </c>
      <c r="K40" s="11">
        <v>140</v>
      </c>
      <c r="L40" s="11">
        <v>15</v>
      </c>
      <c r="M40" s="11">
        <v>0</v>
      </c>
      <c r="N40" s="11">
        <v>0</v>
      </c>
      <c r="O40" s="11">
        <v>0</v>
      </c>
      <c r="P40" s="11">
        <v>0</v>
      </c>
    </row>
    <row r="41" spans="1:16" x14ac:dyDescent="0.25">
      <c r="A41" s="1"/>
      <c r="B41" s="2">
        <v>45</v>
      </c>
      <c r="C41" s="2">
        <v>6</v>
      </c>
      <c r="D41" s="2">
        <v>16</v>
      </c>
      <c r="E41" s="11">
        <v>100</v>
      </c>
      <c r="F41" s="11">
        <v>0</v>
      </c>
      <c r="G41" s="11">
        <v>0</v>
      </c>
      <c r="H41" s="11">
        <v>0</v>
      </c>
      <c r="I41" s="11">
        <v>0</v>
      </c>
      <c r="J41" s="11">
        <v>15</v>
      </c>
      <c r="K41" s="11">
        <v>0</v>
      </c>
      <c r="L41" s="11">
        <v>15</v>
      </c>
      <c r="M41" s="11">
        <v>0</v>
      </c>
      <c r="N41" s="11">
        <v>0</v>
      </c>
      <c r="O41" s="11">
        <v>0</v>
      </c>
      <c r="P41" s="11">
        <v>0</v>
      </c>
    </row>
    <row r="42" spans="1:16" x14ac:dyDescent="0.25">
      <c r="A42" s="1"/>
      <c r="B42" s="2">
        <v>5</v>
      </c>
      <c r="C42" s="2">
        <v>0</v>
      </c>
      <c r="D42" s="2">
        <v>4</v>
      </c>
      <c r="E42" s="11">
        <v>100</v>
      </c>
      <c r="F42" s="11">
        <v>225</v>
      </c>
      <c r="G42" s="11">
        <v>0</v>
      </c>
      <c r="H42" s="11">
        <v>0</v>
      </c>
      <c r="I42" s="11">
        <v>0</v>
      </c>
      <c r="J42" s="11">
        <v>5</v>
      </c>
      <c r="K42" s="11">
        <v>0</v>
      </c>
      <c r="L42" s="11">
        <v>15</v>
      </c>
      <c r="M42" s="11">
        <v>50</v>
      </c>
      <c r="N42" s="11">
        <v>20</v>
      </c>
      <c r="O42" s="11">
        <v>20</v>
      </c>
      <c r="P42" s="11">
        <v>0</v>
      </c>
    </row>
    <row r="43" spans="1:16" x14ac:dyDescent="0.25">
      <c r="A43" s="1"/>
      <c r="B43" s="2">
        <v>0</v>
      </c>
      <c r="C43" s="2">
        <v>-14</v>
      </c>
      <c r="D43" s="2">
        <v>0</v>
      </c>
      <c r="E43" s="11">
        <v>-50</v>
      </c>
      <c r="F43" s="11">
        <v>0</v>
      </c>
      <c r="G43" s="11">
        <v>-59</v>
      </c>
      <c r="H43" s="11">
        <v>0</v>
      </c>
      <c r="I43" s="11">
        <v>0</v>
      </c>
      <c r="J43" s="11">
        <v>-60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-30</v>
      </c>
    </row>
    <row r="44" spans="1:16" x14ac:dyDescent="0.25">
      <c r="A44" s="1"/>
      <c r="B44" s="2">
        <v>0</v>
      </c>
      <c r="C44" s="2">
        <v>0</v>
      </c>
      <c r="D44" s="2">
        <v>0</v>
      </c>
      <c r="E44" s="11">
        <v>0</v>
      </c>
      <c r="F44" s="11">
        <v>0</v>
      </c>
      <c r="G44" s="11">
        <v>-1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</row>
    <row r="45" spans="1:16" x14ac:dyDescent="0.25">
      <c r="A45" s="1"/>
      <c r="B45" s="2">
        <v>0</v>
      </c>
      <c r="C45" s="2">
        <v>0</v>
      </c>
      <c r="D45" s="2">
        <v>0</v>
      </c>
      <c r="E45" s="11">
        <v>0</v>
      </c>
      <c r="F45" s="11">
        <v>0</v>
      </c>
      <c r="G45" s="11">
        <v>0</v>
      </c>
      <c r="H45" s="11">
        <v>-33</v>
      </c>
      <c r="I45" s="11">
        <v>-21</v>
      </c>
      <c r="J45" s="11">
        <v>0</v>
      </c>
      <c r="K45" s="11">
        <v>-62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</row>
    <row r="46" spans="1:16" x14ac:dyDescent="0.25">
      <c r="A46" s="1"/>
      <c r="B46" s="2">
        <v>0</v>
      </c>
      <c r="C46" s="2">
        <v>-36</v>
      </c>
      <c r="D46" s="2">
        <v>-47</v>
      </c>
      <c r="E46" s="11">
        <v>-51</v>
      </c>
      <c r="F46" s="11">
        <v>-2</v>
      </c>
      <c r="G46" s="11">
        <v>-144</v>
      </c>
      <c r="H46" s="11">
        <v>-33</v>
      </c>
      <c r="I46" s="11">
        <v>-11</v>
      </c>
      <c r="J46" s="11">
        <v>0</v>
      </c>
      <c r="K46" s="11">
        <v>-64</v>
      </c>
      <c r="L46" s="11">
        <v>-35</v>
      </c>
      <c r="M46" s="11">
        <v>-45</v>
      </c>
      <c r="N46" s="11">
        <v>-20</v>
      </c>
      <c r="O46" s="11">
        <v>-10</v>
      </c>
      <c r="P46" s="11">
        <v>0</v>
      </c>
    </row>
    <row r="47" spans="1:16" x14ac:dyDescent="0.25">
      <c r="A47" s="1"/>
      <c r="B47" s="2">
        <v>-331</v>
      </c>
      <c r="C47" s="2">
        <v>0</v>
      </c>
      <c r="D47" s="2">
        <v>0</v>
      </c>
      <c r="E47" s="11">
        <v>-443</v>
      </c>
      <c r="F47" s="11">
        <v>0</v>
      </c>
      <c r="G47" s="11">
        <v>-58</v>
      </c>
      <c r="H47" s="11">
        <v>-14</v>
      </c>
      <c r="I47" s="11">
        <v>-8</v>
      </c>
      <c r="J47" s="11">
        <v>-32</v>
      </c>
      <c r="K47" s="11">
        <v>-14</v>
      </c>
      <c r="L47" s="11">
        <v>0</v>
      </c>
      <c r="M47" s="11">
        <v>0</v>
      </c>
      <c r="N47" s="11">
        <v>0</v>
      </c>
      <c r="O47" s="11">
        <v>-10</v>
      </c>
      <c r="P47" s="11">
        <v>0</v>
      </c>
    </row>
    <row r="48" spans="1:16" x14ac:dyDescent="0.25">
      <c r="A48" s="1"/>
      <c r="B48" s="2">
        <v>0</v>
      </c>
      <c r="C48" s="2">
        <v>0</v>
      </c>
      <c r="D48" s="2">
        <v>-12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-13</v>
      </c>
      <c r="M48" s="11">
        <v>-8</v>
      </c>
      <c r="N48" s="11">
        <v>0</v>
      </c>
      <c r="O48" s="11">
        <v>0</v>
      </c>
      <c r="P48" s="11">
        <v>0</v>
      </c>
    </row>
    <row r="49" spans="1:16" x14ac:dyDescent="0.25">
      <c r="A49" s="1"/>
      <c r="B49" s="2">
        <v>8</v>
      </c>
      <c r="C49" s="2">
        <v>0</v>
      </c>
      <c r="D49" s="2">
        <v>0</v>
      </c>
      <c r="E49" s="11">
        <v>0</v>
      </c>
      <c r="F49" s="11">
        <v>0</v>
      </c>
      <c r="G49" s="11">
        <v>4</v>
      </c>
      <c r="H49" s="11">
        <v>0</v>
      </c>
      <c r="I49" s="11">
        <v>3</v>
      </c>
      <c r="J49" s="11">
        <v>4</v>
      </c>
      <c r="K49" s="11">
        <v>4</v>
      </c>
      <c r="L49" s="11">
        <v>0</v>
      </c>
      <c r="M49" s="11">
        <v>0</v>
      </c>
      <c r="N49" s="11">
        <v>2</v>
      </c>
      <c r="O49" s="11">
        <v>2</v>
      </c>
      <c r="P49" s="11">
        <v>0</v>
      </c>
    </row>
    <row r="50" spans="1:16" x14ac:dyDescent="0.25">
      <c r="A50" s="1"/>
      <c r="B50" s="2">
        <v>0</v>
      </c>
      <c r="C50" s="2">
        <v>0</v>
      </c>
      <c r="D50" s="2">
        <v>0</v>
      </c>
      <c r="E50" s="11">
        <v>0</v>
      </c>
      <c r="F50" s="11">
        <v>0</v>
      </c>
      <c r="G50" s="11">
        <v>0</v>
      </c>
      <c r="H50" s="11">
        <v>1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</row>
    <row r="51" spans="1:16" x14ac:dyDescent="0.25">
      <c r="A51" s="1"/>
      <c r="B51" s="2">
        <v>0</v>
      </c>
      <c r="C51" s="2">
        <v>0</v>
      </c>
      <c r="D51" s="2">
        <v>0</v>
      </c>
      <c r="E51" s="11">
        <v>94</v>
      </c>
      <c r="F51" s="11">
        <v>-94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-6</v>
      </c>
      <c r="M51" s="11">
        <v>3</v>
      </c>
      <c r="N51" s="11">
        <v>0</v>
      </c>
      <c r="O51" s="11">
        <v>0</v>
      </c>
      <c r="P51" s="11">
        <v>0</v>
      </c>
    </row>
    <row r="52" spans="1:16" x14ac:dyDescent="0.25">
      <c r="A52" s="1" t="s">
        <v>3</v>
      </c>
      <c r="B52" s="2">
        <v>19</v>
      </c>
      <c r="C52" s="2">
        <v>0</v>
      </c>
      <c r="D52" s="2">
        <v>11</v>
      </c>
      <c r="E52" s="11">
        <v>0</v>
      </c>
      <c r="F52" s="11">
        <v>229</v>
      </c>
      <c r="G52" s="11">
        <v>20</v>
      </c>
      <c r="H52" s="11">
        <v>6</v>
      </c>
      <c r="I52" s="11">
        <v>16</v>
      </c>
      <c r="J52" s="11">
        <v>14</v>
      </c>
      <c r="K52" s="11">
        <v>8</v>
      </c>
      <c r="L52" s="11">
        <v>11</v>
      </c>
      <c r="M52" s="11">
        <v>0</v>
      </c>
      <c r="N52" s="11">
        <v>2</v>
      </c>
      <c r="O52" s="11">
        <v>2</v>
      </c>
      <c r="P52" s="11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Z9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11" customWidth="1"/>
    <col min="19" max="19" width="15.005" style="11" customWidth="1"/>
    <col min="20" max="20" width="12.862142857142858" style="11" customWidth="1"/>
    <col min="21" max="21" width="14.719285714285713" style="11" customWidth="1"/>
    <col min="22" max="22" width="12.719285714285713" style="11" customWidth="1"/>
    <col min="23" max="23" width="11.005" style="11" customWidth="1"/>
    <col min="24" max="24" width="8.576428571428572" style="11" customWidth="1"/>
    <col min="25" max="25" width="12.43357142857143" style="4" customWidth="1"/>
  </cols>
  <sheetData>
    <row r="6" ht="17.25" customHeight="1" spans="1:26" x14ac:dyDescent="0.25">
      <c r="A6" s="75" t="s">
        <v>1884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76">
        <f>SUM(J7:J10)</f>
      </c>
      <c r="J6" s="76">
        <f>SUM(K7:K10)</f>
      </c>
      <c r="K6" s="76">
        <f>SUM(L7:L10)</f>
      </c>
      <c r="L6" s="76">
        <f>SUM(M7:M10)</f>
      </c>
      <c r="M6" s="76">
        <f>SUM(N7:N10)</f>
      </c>
      <c r="N6" s="76">
        <f>SUM(O7:O10)</f>
      </c>
      <c r="O6" s="133">
        <f>SUM(P7:P10)</f>
      </c>
      <c r="P6" s="77"/>
      <c r="Q6" s="77"/>
      <c r="R6" s="77"/>
      <c r="S6" s="77"/>
      <c r="T6" s="77"/>
      <c r="U6" s="77"/>
      <c r="V6" s="77"/>
      <c r="W6" s="77"/>
      <c r="X6" s="77"/>
      <c r="Y6" s="4"/>
    </row>
    <row r="7" ht="17.25" customHeight="1" spans="1:26" x14ac:dyDescent="0.25">
      <c r="A7" s="327">
        <v>45204</v>
      </c>
      <c r="B7" s="146"/>
      <c r="C7" s="146"/>
      <c r="D7" s="146"/>
      <c r="E7" s="146"/>
      <c r="F7" s="146"/>
      <c r="G7" s="146"/>
      <c r="H7" s="78">
        <v>85</v>
      </c>
      <c r="I7" s="78">
        <v>45</v>
      </c>
      <c r="J7" s="78">
        <v>85</v>
      </c>
      <c r="K7" s="146"/>
      <c r="L7" s="78">
        <v>114</v>
      </c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4"/>
    </row>
    <row r="8" ht="17.25" customHeight="1" spans="1:26" x14ac:dyDescent="0.25">
      <c r="A8" s="45">
        <v>45265</v>
      </c>
      <c r="B8" s="78">
        <v>200</v>
      </c>
      <c r="C8" s="78">
        <v>15</v>
      </c>
      <c r="D8" s="79"/>
      <c r="E8" s="79"/>
      <c r="F8" s="78">
        <v>30</v>
      </c>
      <c r="G8" s="78">
        <v>50</v>
      </c>
      <c r="H8" s="79"/>
      <c r="I8" s="78">
        <v>136</v>
      </c>
      <c r="J8" s="79"/>
      <c r="K8" s="78">
        <v>40</v>
      </c>
      <c r="L8" s="79"/>
      <c r="M8" s="79"/>
      <c r="N8" s="6"/>
      <c r="O8" s="78">
        <v>30</v>
      </c>
      <c r="P8" s="78">
        <v>64</v>
      </c>
      <c r="Q8" s="78">
        <v>20</v>
      </c>
      <c r="R8" s="79"/>
      <c r="S8" s="79"/>
      <c r="T8" s="79"/>
      <c r="U8" s="79"/>
      <c r="V8" s="79"/>
      <c r="W8" s="79"/>
      <c r="X8" s="79"/>
      <c r="Y8" s="4"/>
    </row>
    <row r="9" ht="17.25" customHeight="1" spans="1:26" x14ac:dyDescent="0.25">
      <c r="A9" s="45">
        <v>45265</v>
      </c>
      <c r="B9" s="79"/>
      <c r="C9" s="79"/>
      <c r="D9" s="78">
        <v>30</v>
      </c>
      <c r="E9" s="78">
        <v>110</v>
      </c>
      <c r="F9" s="79"/>
      <c r="G9" s="79"/>
      <c r="H9" s="79"/>
      <c r="I9" s="79"/>
      <c r="J9" s="79"/>
      <c r="K9" s="79"/>
      <c r="L9" s="79"/>
      <c r="M9" s="146"/>
      <c r="N9" s="6"/>
      <c r="O9" s="79"/>
      <c r="P9" s="79"/>
      <c r="Q9" s="79"/>
      <c r="R9" s="146"/>
      <c r="S9" s="146"/>
      <c r="T9" s="146"/>
      <c r="U9" s="146"/>
      <c r="V9" s="146"/>
      <c r="W9" s="146"/>
      <c r="X9" s="146"/>
      <c r="Y9" s="4"/>
    </row>
    <row r="10" ht="17.25" customHeight="1" spans="1:26" x14ac:dyDescent="0.25">
      <c r="A10" s="45" t="s">
        <v>1563</v>
      </c>
      <c r="B10" s="79"/>
      <c r="C10" s="78">
        <v>15</v>
      </c>
      <c r="D10" s="78">
        <v>120</v>
      </c>
      <c r="E10" s="79"/>
      <c r="F10" s="79"/>
      <c r="G10" s="78">
        <v>85</v>
      </c>
      <c r="H10" s="79"/>
      <c r="I10" s="79"/>
      <c r="J10" s="79"/>
      <c r="K10" s="79"/>
      <c r="L10" s="79"/>
      <c r="M10" s="78">
        <v>400</v>
      </c>
      <c r="N10" s="6"/>
      <c r="O10" s="78">
        <v>30</v>
      </c>
      <c r="P10" s="79"/>
      <c r="Q10" s="79"/>
      <c r="R10" s="78">
        <v>20</v>
      </c>
      <c r="S10" s="146"/>
      <c r="T10" s="146"/>
      <c r="U10" s="146"/>
      <c r="V10" s="146"/>
      <c r="W10" s="146"/>
      <c r="X10" s="146"/>
      <c r="Y10" s="4"/>
    </row>
    <row r="11" ht="17.25" customHeight="1" spans="1:26" x14ac:dyDescent="0.25">
      <c r="A11" s="45" t="s">
        <v>1475</v>
      </c>
      <c r="B11" s="18">
        <v>200</v>
      </c>
      <c r="C11" s="25"/>
      <c r="D11" s="25"/>
      <c r="E11" s="25"/>
      <c r="F11" s="18">
        <v>40</v>
      </c>
      <c r="G11" s="25"/>
      <c r="H11" s="18">
        <v>50</v>
      </c>
      <c r="I11" s="18">
        <v>100</v>
      </c>
      <c r="J11" s="18">
        <v>100</v>
      </c>
      <c r="K11" s="25"/>
      <c r="L11" s="25"/>
      <c r="M11" s="18">
        <v>200</v>
      </c>
      <c r="N11" s="25"/>
      <c r="O11" s="18">
        <v>40</v>
      </c>
      <c r="P11" s="18">
        <v>50</v>
      </c>
      <c r="Q11" s="25"/>
      <c r="R11" s="18">
        <v>360</v>
      </c>
      <c r="S11" s="6"/>
      <c r="T11" s="6"/>
      <c r="U11" s="6"/>
      <c r="V11" s="6"/>
      <c r="W11" s="6"/>
      <c r="X11" s="6"/>
      <c r="Y11" s="4"/>
    </row>
    <row r="12" ht="17.25" customHeight="1" spans="1:26" x14ac:dyDescent="0.25">
      <c r="A12" s="45" t="s">
        <v>1475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18">
        <v>300</v>
      </c>
      <c r="O12" s="25"/>
      <c r="P12" s="25"/>
      <c r="Q12" s="25"/>
      <c r="R12" s="25"/>
      <c r="S12" s="18">
        <v>192</v>
      </c>
      <c r="T12" s="6"/>
      <c r="U12" s="18">
        <v>100</v>
      </c>
      <c r="V12" s="18">
        <v>192</v>
      </c>
      <c r="W12" s="18">
        <v>192</v>
      </c>
      <c r="X12" s="25"/>
      <c r="Y12" s="4"/>
    </row>
    <row r="13" ht="17.25" customHeight="1" spans="1:26" x14ac:dyDescent="0.25">
      <c r="A13" s="45" t="s">
        <v>1404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18">
        <v>147</v>
      </c>
      <c r="X13" s="25"/>
      <c r="Y13" s="4"/>
    </row>
    <row r="14" ht="17.25" customHeight="1" spans="1:26" x14ac:dyDescent="0.25">
      <c r="A14" s="45" t="s">
        <v>275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18">
        <v>65</v>
      </c>
      <c r="M14" s="25"/>
      <c r="N14" s="25"/>
      <c r="O14" s="18">
        <v>100</v>
      </c>
      <c r="P14" s="25"/>
      <c r="Q14" s="25"/>
      <c r="R14" s="25"/>
      <c r="S14" s="18">
        <v>25</v>
      </c>
      <c r="T14" s="18">
        <v>41</v>
      </c>
      <c r="U14" s="25"/>
      <c r="V14" s="25"/>
      <c r="W14" s="25"/>
      <c r="X14" s="25"/>
      <c r="Y14" s="4"/>
    </row>
    <row r="15" ht="17.25" customHeight="1" spans="1:26" x14ac:dyDescent="0.25">
      <c r="A15" s="75" t="s">
        <v>1888</v>
      </c>
      <c r="B15" s="76">
        <f>SUM(C11:C19)</f>
      </c>
      <c r="C15" s="76">
        <f>SUM(D11:D19)</f>
      </c>
      <c r="D15" s="76">
        <f>SUM(E11:E19)</f>
      </c>
      <c r="E15" s="76">
        <f>SUM(F11:F19)</f>
      </c>
      <c r="F15" s="76">
        <f>SUM(G11:G19)</f>
      </c>
      <c r="G15" s="76">
        <f>SUM(H11:H19)</f>
      </c>
      <c r="H15" s="76">
        <f>SUM(I11:I19)</f>
      </c>
      <c r="I15" s="76">
        <f>SUM(J11:J19)</f>
      </c>
      <c r="J15" s="76">
        <f>SUM(K11:K19)</f>
      </c>
      <c r="K15" s="76">
        <f>SUM(L11:L19)</f>
      </c>
      <c r="L15" s="76">
        <f>SUM(M11:M19)</f>
      </c>
      <c r="M15" s="76">
        <f>SUM(N11:N19)</f>
      </c>
      <c r="N15" s="76">
        <f>SUM(O11:O19)</f>
      </c>
      <c r="O15" s="76">
        <f>SUM(P11:P19)</f>
      </c>
      <c r="P15" s="76">
        <f>SUM(Q11:Q19)</f>
      </c>
      <c r="Q15" s="76">
        <f>SUM(R11:R19)</f>
      </c>
      <c r="R15" s="76">
        <f>SUM(S11:S19)</f>
      </c>
      <c r="S15" s="76">
        <f>SUM(T11:T19)</f>
      </c>
      <c r="T15" s="76">
        <f>SUM(U11:U19)</f>
      </c>
      <c r="U15" s="76">
        <f>SUM(V11:V19)</f>
      </c>
      <c r="V15" s="76">
        <f>SUM(W11:W19)</f>
      </c>
      <c r="W15" s="76">
        <f>SUM(X11:X19)</f>
      </c>
      <c r="X15" s="76">
        <f>SUM(Y11:Y19)</f>
      </c>
      <c r="Y15" s="4"/>
    </row>
    <row r="16" ht="17.25" customHeight="1" spans="1:26" x14ac:dyDescent="0.25">
      <c r="A16" s="5">
        <v>44963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18">
        <v>61</v>
      </c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4"/>
    </row>
    <row r="17" ht="17.25" customHeight="1" spans="1:26" x14ac:dyDescent="0.25">
      <c r="A17" s="5" t="s">
        <v>276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18">
        <v>-94</v>
      </c>
      <c r="V17" s="6"/>
      <c r="W17" s="6"/>
      <c r="X17" s="6"/>
      <c r="Y17" s="4"/>
    </row>
    <row r="18" ht="17.25" customHeight="1" spans="1:26" x14ac:dyDescent="0.25">
      <c r="A18" s="5" t="s">
        <v>277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18">
        <v>50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4"/>
    </row>
    <row r="19" ht="17.25" customHeight="1" spans="1:26" x14ac:dyDescent="0.25">
      <c r="A19" s="5" t="s">
        <v>293</v>
      </c>
      <c r="B19" s="25"/>
      <c r="C19" s="25"/>
      <c r="D19" s="18">
        <v>-50</v>
      </c>
      <c r="E19" s="18">
        <v>-50</v>
      </c>
      <c r="F19" s="25"/>
      <c r="G19" s="25"/>
      <c r="H19" s="18">
        <v>-46</v>
      </c>
      <c r="I19" s="18">
        <v>-10</v>
      </c>
      <c r="J19" s="18">
        <v>-28</v>
      </c>
      <c r="K19" s="25"/>
      <c r="L19" s="25"/>
      <c r="M19" s="25"/>
      <c r="N19" s="25"/>
      <c r="O19" s="18">
        <v>-50</v>
      </c>
      <c r="P19" s="18">
        <v>-6</v>
      </c>
      <c r="Q19" s="25"/>
      <c r="R19" s="18">
        <v>-175</v>
      </c>
      <c r="S19" s="18">
        <v>-125</v>
      </c>
      <c r="T19" s="18">
        <v>-19</v>
      </c>
      <c r="U19" s="25"/>
      <c r="V19" s="18">
        <v>-70</v>
      </c>
      <c r="W19" s="25"/>
      <c r="X19" s="25"/>
      <c r="Y19" s="4"/>
    </row>
    <row r="20" ht="17.25" customHeight="1" spans="1:26" x14ac:dyDescent="0.25">
      <c r="A20" s="45" t="s">
        <v>279</v>
      </c>
      <c r="B20" s="6"/>
      <c r="C20" s="6"/>
      <c r="D20" s="6"/>
      <c r="E20" s="6"/>
      <c r="F20" s="6"/>
      <c r="G20" s="6"/>
      <c r="H20" s="6"/>
      <c r="I20" s="6"/>
      <c r="J20" s="6"/>
      <c r="K20" s="18">
        <v>23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4"/>
    </row>
    <row r="21" ht="17.25" customHeight="1" spans="1:26" x14ac:dyDescent="0.25">
      <c r="A21" s="125" t="s">
        <v>2231</v>
      </c>
      <c r="B21" s="48"/>
      <c r="C21" s="48"/>
      <c r="D21" s="48"/>
      <c r="E21" s="48"/>
      <c r="F21" s="48"/>
      <c r="G21" s="48"/>
      <c r="H21" s="48"/>
      <c r="I21" s="48"/>
      <c r="J21" s="48"/>
      <c r="K21" s="47">
        <v>9</v>
      </c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"/>
    </row>
    <row r="22" ht="17.25" customHeight="1" spans="1:26" x14ac:dyDescent="0.25">
      <c r="A22" s="75" t="s">
        <v>1937</v>
      </c>
      <c r="B22" s="76">
        <f>SUM(C20:C26)</f>
      </c>
      <c r="C22" s="76">
        <f>SUM(D20:D26)</f>
      </c>
      <c r="D22" s="76">
        <f>SUM(E20:E26)</f>
      </c>
      <c r="E22" s="76">
        <f>SUM(F20:F26)</f>
      </c>
      <c r="F22" s="76">
        <f>SUM(G20:G26)</f>
      </c>
      <c r="G22" s="76">
        <f>SUM(H20:H26)</f>
      </c>
      <c r="H22" s="76">
        <f>SUM(I20:I26)</f>
      </c>
      <c r="I22" s="76">
        <f>SUM(J20:J26)</f>
      </c>
      <c r="J22" s="76">
        <f>SUM(K20:K26)</f>
      </c>
      <c r="K22" s="76">
        <f>SUM(L20:L26)</f>
      </c>
      <c r="L22" s="76">
        <f>SUM(M20:M26)</f>
      </c>
      <c r="M22" s="76">
        <f>SUM(N20:N26)</f>
      </c>
      <c r="N22" s="76">
        <f>SUM(O20:O26)</f>
      </c>
      <c r="O22" s="76">
        <f>SUM(P20:P26)</f>
      </c>
      <c r="P22" s="76">
        <f>SUM(Q20:Q26)</f>
      </c>
      <c r="Q22" s="76">
        <f>SUM(R20:R26)</f>
      </c>
      <c r="R22" s="76">
        <f>SUM(S20:S26)</f>
      </c>
      <c r="S22" s="76">
        <f>SUM(T20:T26)</f>
      </c>
      <c r="T22" s="76">
        <f>SUM(U20:U26)</f>
      </c>
      <c r="U22" s="76">
        <f>SUM(V20:V26)</f>
      </c>
      <c r="V22" s="76">
        <f>SUM(W20:W26)</f>
      </c>
      <c r="W22" s="76">
        <f>SUM(X20:X26)</f>
      </c>
      <c r="X22" s="76">
        <f>SUM(Y20:Y26)</f>
      </c>
      <c r="Y22" s="4"/>
    </row>
    <row r="23" ht="17.25" customHeight="1" spans="1:26" x14ac:dyDescent="0.25">
      <c r="A23" s="422">
        <v>44933</v>
      </c>
      <c r="B23" s="419"/>
      <c r="C23" s="419"/>
      <c r="D23" s="419"/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19"/>
      <c r="V23" s="419"/>
      <c r="W23" s="420">
        <v>-97</v>
      </c>
      <c r="X23" s="419"/>
      <c r="Y23" s="165" t="s">
        <v>2232</v>
      </c>
    </row>
    <row r="24" ht="17.25" customHeight="1" spans="1:26" x14ac:dyDescent="0.25">
      <c r="A24" s="422" t="s">
        <v>1054</v>
      </c>
      <c r="B24" s="419"/>
      <c r="C24" s="419"/>
      <c r="D24" s="419"/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20">
        <v>-18</v>
      </c>
      <c r="U24" s="419"/>
      <c r="V24" s="420">
        <v>-121</v>
      </c>
      <c r="W24" s="420">
        <v>-242</v>
      </c>
      <c r="X24" s="419"/>
      <c r="Y24" s="165" t="s">
        <v>886</v>
      </c>
    </row>
    <row r="25" ht="17.25" customHeight="1" spans="1:26" x14ac:dyDescent="0.25">
      <c r="A25" s="422">
        <v>44933</v>
      </c>
      <c r="B25" s="419"/>
      <c r="C25" s="420">
        <v>-11</v>
      </c>
      <c r="D25" s="420">
        <v>-15</v>
      </c>
      <c r="E25" s="420">
        <v>-20</v>
      </c>
      <c r="F25" s="419"/>
      <c r="G25" s="420">
        <v>-11</v>
      </c>
      <c r="H25" s="419"/>
      <c r="I25" s="419"/>
      <c r="J25" s="419"/>
      <c r="K25" s="420">
        <v>-4</v>
      </c>
      <c r="L25" s="419"/>
      <c r="M25" s="419"/>
      <c r="N25" s="419"/>
      <c r="O25" s="419"/>
      <c r="P25" s="419"/>
      <c r="Q25" s="419"/>
      <c r="R25" s="419"/>
      <c r="S25" s="419"/>
      <c r="T25" s="419"/>
      <c r="U25" s="419"/>
      <c r="V25" s="419"/>
      <c r="W25" s="419"/>
      <c r="X25" s="419"/>
      <c r="Y25" s="4"/>
    </row>
    <row r="26" ht="17.25" customHeight="1" spans="1:26" x14ac:dyDescent="0.25">
      <c r="A26" s="422" t="s">
        <v>1054</v>
      </c>
      <c r="B26" s="419"/>
      <c r="C26" s="419"/>
      <c r="D26" s="419"/>
      <c r="E26" s="420">
        <v>-24</v>
      </c>
      <c r="F26" s="419"/>
      <c r="G26" s="420">
        <v>-23</v>
      </c>
      <c r="H26" s="420">
        <v>-19</v>
      </c>
      <c r="I26" s="420">
        <v>-36</v>
      </c>
      <c r="J26" s="420">
        <v>-30</v>
      </c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19"/>
      <c r="V26" s="419"/>
      <c r="W26" s="419"/>
      <c r="X26" s="419"/>
      <c r="Y26" s="165" t="s">
        <v>279</v>
      </c>
    </row>
    <row r="27" ht="17.25" customHeight="1" spans="1:26" x14ac:dyDescent="0.25">
      <c r="A27" s="422">
        <v>44933</v>
      </c>
      <c r="B27" s="420">
        <v>-70</v>
      </c>
      <c r="C27" s="420">
        <v>-9</v>
      </c>
      <c r="D27" s="419"/>
      <c r="E27" s="419"/>
      <c r="F27" s="419"/>
      <c r="G27" s="420">
        <v>-22</v>
      </c>
      <c r="H27" s="420">
        <v>-21</v>
      </c>
      <c r="I27" s="420">
        <v>-20</v>
      </c>
      <c r="J27" s="420">
        <v>-20</v>
      </c>
      <c r="K27" s="419"/>
      <c r="L27" s="420">
        <v>-30</v>
      </c>
      <c r="M27" s="420">
        <v>-120</v>
      </c>
      <c r="N27" s="420">
        <v>-100</v>
      </c>
      <c r="O27" s="419"/>
      <c r="P27" s="419"/>
      <c r="Q27" s="419"/>
      <c r="R27" s="419"/>
      <c r="S27" s="419"/>
      <c r="T27" s="419"/>
      <c r="U27" s="419"/>
      <c r="V27" s="419"/>
      <c r="W27" s="419"/>
      <c r="X27" s="419"/>
      <c r="Y27" s="165" t="s">
        <v>886</v>
      </c>
    </row>
    <row r="28" ht="17.25" customHeight="1" spans="1:26" x14ac:dyDescent="0.25">
      <c r="A28" s="422">
        <v>44992</v>
      </c>
      <c r="B28" s="419"/>
      <c r="C28" s="419"/>
      <c r="D28" s="419"/>
      <c r="E28" s="419"/>
      <c r="F28" s="419"/>
      <c r="G28" s="419"/>
      <c r="H28" s="419"/>
      <c r="I28" s="419"/>
      <c r="J28" s="419"/>
      <c r="K28" s="419"/>
      <c r="L28" s="420">
        <v>-164</v>
      </c>
      <c r="M28" s="419"/>
      <c r="N28" s="419"/>
      <c r="O28" s="419"/>
      <c r="P28" s="419"/>
      <c r="Q28" s="419"/>
      <c r="R28" s="420">
        <v>-127</v>
      </c>
      <c r="S28" s="420">
        <v>-37</v>
      </c>
      <c r="T28" s="420">
        <v>-5</v>
      </c>
      <c r="U28" s="419"/>
      <c r="V28" s="419"/>
      <c r="W28" s="419"/>
      <c r="X28" s="419"/>
      <c r="Y28" s="4"/>
    </row>
    <row r="29" ht="17.25" customHeight="1" spans="1:26" x14ac:dyDescent="0.25">
      <c r="A29" s="422" t="s">
        <v>2233</v>
      </c>
      <c r="B29" s="420">
        <v>-50</v>
      </c>
      <c r="C29" s="419"/>
      <c r="D29" s="419"/>
      <c r="E29" s="419"/>
      <c r="F29" s="419"/>
      <c r="G29" s="420">
        <v>-9</v>
      </c>
      <c r="H29" s="420">
        <v>-34</v>
      </c>
      <c r="I29" s="420">
        <v>-48</v>
      </c>
      <c r="J29" s="420">
        <v>-44</v>
      </c>
      <c r="K29" s="419"/>
      <c r="L29" s="420">
        <v>-30</v>
      </c>
      <c r="M29" s="419"/>
      <c r="N29" s="420">
        <v>-50</v>
      </c>
      <c r="O29" s="419"/>
      <c r="P29" s="420">
        <v>-39</v>
      </c>
      <c r="Q29" s="419"/>
      <c r="R29" s="420">
        <v>-20</v>
      </c>
      <c r="S29" s="419"/>
      <c r="T29" s="419"/>
      <c r="U29" s="419"/>
      <c r="V29" s="419"/>
      <c r="W29" s="419"/>
      <c r="X29" s="419"/>
      <c r="Y29" s="4"/>
    </row>
    <row r="30" ht="17.25" customHeight="1" spans="1:26" x14ac:dyDescent="0.25">
      <c r="A30" s="422" t="s">
        <v>2234</v>
      </c>
      <c r="B30" s="419"/>
      <c r="C30" s="419"/>
      <c r="D30" s="419"/>
      <c r="E30" s="419"/>
      <c r="F30" s="419"/>
      <c r="G30" s="419"/>
      <c r="H30" s="419"/>
      <c r="I30" s="420">
        <v>-30</v>
      </c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19"/>
      <c r="V30" s="419"/>
      <c r="W30" s="419"/>
      <c r="X30" s="419"/>
      <c r="Y30" s="4"/>
    </row>
    <row r="31" ht="17.25" customHeight="1" spans="1:26" x14ac:dyDescent="0.25">
      <c r="A31" s="422" t="s">
        <v>282</v>
      </c>
      <c r="B31" s="419"/>
      <c r="C31" s="419"/>
      <c r="D31" s="419"/>
      <c r="E31" s="419"/>
      <c r="F31" s="419"/>
      <c r="G31" s="419"/>
      <c r="H31" s="419"/>
      <c r="I31" s="419"/>
      <c r="J31" s="420">
        <v>-50</v>
      </c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19"/>
      <c r="V31" s="419"/>
      <c r="W31" s="419"/>
      <c r="X31" s="419"/>
      <c r="Y31" s="4"/>
    </row>
    <row r="32" ht="17.25" customHeight="1" spans="1:26" x14ac:dyDescent="0.25">
      <c r="A32" s="5" t="s">
        <v>1080</v>
      </c>
      <c r="B32" s="79"/>
      <c r="C32" s="78">
        <v>-10</v>
      </c>
      <c r="D32" s="79"/>
      <c r="E32" s="79"/>
      <c r="F32" s="79"/>
      <c r="G32" s="78">
        <v>-17</v>
      </c>
      <c r="H32" s="79"/>
      <c r="I32" s="78">
        <v>-34</v>
      </c>
      <c r="J32" s="79"/>
      <c r="K32" s="79"/>
      <c r="L32" s="78">
        <v>-9</v>
      </c>
      <c r="M32" s="78">
        <v>-102</v>
      </c>
      <c r="N32" s="79"/>
      <c r="O32" s="79"/>
      <c r="P32" s="79"/>
      <c r="Q32" s="79"/>
      <c r="R32" s="78">
        <v>-19</v>
      </c>
      <c r="S32" s="78">
        <v>-37</v>
      </c>
      <c r="T32" s="78">
        <v>-21</v>
      </c>
      <c r="U32" s="78">
        <v>-1</v>
      </c>
      <c r="V32" s="79"/>
      <c r="W32" s="79"/>
      <c r="X32" s="79"/>
      <c r="Y32" s="4"/>
    </row>
    <row r="33" ht="17.25" customHeight="1" spans="1:26" x14ac:dyDescent="0.25">
      <c r="A33" s="75" t="s">
        <v>1947</v>
      </c>
      <c r="B33" s="76">
        <f>SUM(C27:C37)</f>
      </c>
      <c r="C33" s="76">
        <f>SUM(D27:D37)</f>
      </c>
      <c r="D33" s="76">
        <f>SUM(E27:E37)</f>
      </c>
      <c r="E33" s="76">
        <f>SUM(F27:F37)</f>
      </c>
      <c r="F33" s="76">
        <f>SUM(G27:G37)</f>
      </c>
      <c r="G33" s="76">
        <f>SUM(H27:H37)</f>
      </c>
      <c r="H33" s="76">
        <f>SUM(I27:I37)</f>
      </c>
      <c r="I33" s="76">
        <f>SUM(J27:J37)</f>
      </c>
      <c r="J33" s="76">
        <f>SUM(K27:K37)</f>
      </c>
      <c r="K33" s="76">
        <f>SUM(L27:L37)</f>
      </c>
      <c r="L33" s="76">
        <f>SUM(M27:M37)</f>
      </c>
      <c r="M33" s="76">
        <f>SUM(N27:N37)</f>
      </c>
      <c r="N33" s="76">
        <f>SUM(O27:O37)</f>
      </c>
      <c r="O33" s="76">
        <f>SUM(P27:P37)</f>
      </c>
      <c r="P33" s="76">
        <f>SUM(Q27:Q37)</f>
      </c>
      <c r="Q33" s="76">
        <f>SUM(R27:R37)</f>
      </c>
      <c r="R33" s="76">
        <f>SUM(S27:S37)</f>
      </c>
      <c r="S33" s="76">
        <f>SUM(T27:T37)</f>
      </c>
      <c r="T33" s="52">
        <f>SUM(U27:U37)</f>
      </c>
      <c r="U33" s="76">
        <f>SUM(V27:V37)</f>
      </c>
      <c r="V33" s="76">
        <f>SUM(W27:W37)</f>
      </c>
      <c r="W33" s="76">
        <f>SUM(X27:X37)</f>
      </c>
      <c r="X33" s="76">
        <f>SUM(Y27:Y37)</f>
      </c>
      <c r="Y33" s="4"/>
    </row>
    <row r="34" ht="17.25" customHeight="1" spans="1:26" x14ac:dyDescent="0.25">
      <c r="A34" s="5" t="s">
        <v>1081</v>
      </c>
      <c r="B34" s="79"/>
      <c r="C34" s="146"/>
      <c r="D34" s="79"/>
      <c r="E34" s="79"/>
      <c r="F34" s="79"/>
      <c r="G34" s="146"/>
      <c r="H34" s="79"/>
      <c r="I34" s="146"/>
      <c r="J34" s="79"/>
      <c r="K34" s="79"/>
      <c r="L34" s="146"/>
      <c r="M34" s="146"/>
      <c r="N34" s="78">
        <v>-150</v>
      </c>
      <c r="O34" s="79"/>
      <c r="P34" s="79"/>
      <c r="Q34" s="79"/>
      <c r="R34" s="146"/>
      <c r="S34" s="146"/>
      <c r="T34" s="146"/>
      <c r="U34" s="146"/>
      <c r="V34" s="79"/>
      <c r="W34" s="79"/>
      <c r="X34" s="79"/>
      <c r="Y34" s="4"/>
    </row>
    <row r="35" ht="17.25" customHeight="1" spans="1:26" x14ac:dyDescent="0.25">
      <c r="A35" s="45" t="s">
        <v>1068</v>
      </c>
      <c r="B35" s="78">
        <v>-150</v>
      </c>
      <c r="C35" s="78">
        <v>-3</v>
      </c>
      <c r="D35" s="79"/>
      <c r="E35" s="79"/>
      <c r="F35" s="78">
        <v>-30</v>
      </c>
      <c r="G35" s="78">
        <v>-56</v>
      </c>
      <c r="H35" s="79"/>
      <c r="I35" s="78">
        <v>-60</v>
      </c>
      <c r="J35" s="79"/>
      <c r="K35" s="78">
        <v>-15</v>
      </c>
      <c r="L35" s="79"/>
      <c r="M35" s="78">
        <v>-96</v>
      </c>
      <c r="N35" s="78">
        <v>-41</v>
      </c>
      <c r="O35" s="78">
        <v>-83</v>
      </c>
      <c r="P35" s="78">
        <v>-24</v>
      </c>
      <c r="Q35" s="79"/>
      <c r="R35" s="79"/>
      <c r="S35" s="79"/>
      <c r="T35" s="79"/>
      <c r="U35" s="79"/>
      <c r="V35" s="79"/>
      <c r="W35" s="79"/>
      <c r="X35" s="79"/>
      <c r="Y35" s="4"/>
    </row>
    <row r="36" ht="17.25" customHeight="1" spans="1:26" x14ac:dyDescent="0.25">
      <c r="A36" s="45" t="s">
        <v>770</v>
      </c>
      <c r="B36" s="78">
        <v>-57</v>
      </c>
      <c r="C36" s="78">
        <v>-5</v>
      </c>
      <c r="D36" s="78">
        <v>-40</v>
      </c>
      <c r="E36" s="78">
        <v>-11</v>
      </c>
      <c r="F36" s="78">
        <v>-10</v>
      </c>
      <c r="G36" s="78">
        <v>-2</v>
      </c>
      <c r="H36" s="79"/>
      <c r="I36" s="79"/>
      <c r="J36" s="79"/>
      <c r="K36" s="78">
        <v>-64</v>
      </c>
      <c r="L36" s="78">
        <v>-16</v>
      </c>
      <c r="M36" s="78">
        <v>-71</v>
      </c>
      <c r="N36" s="78">
        <v>-9</v>
      </c>
      <c r="O36" s="78">
        <v>-15</v>
      </c>
      <c r="P36" s="78">
        <v>-9</v>
      </c>
      <c r="Q36" s="78">
        <v>-15</v>
      </c>
      <c r="R36" s="79"/>
      <c r="S36" s="79"/>
      <c r="T36" s="79"/>
      <c r="U36" s="79"/>
      <c r="V36" s="79"/>
      <c r="W36" s="79"/>
      <c r="X36" s="79"/>
      <c r="Y36" s="4"/>
    </row>
    <row r="37" ht="17.25" customHeight="1" spans="1:26" x14ac:dyDescent="0.25">
      <c r="A37" s="75" t="s">
        <v>2235</v>
      </c>
      <c r="B37" s="76">
        <f>SUM(C38:C41)</f>
      </c>
      <c r="C37" s="76">
        <f>SUM(D38:D41)</f>
      </c>
      <c r="D37" s="76">
        <f>SUM(E38:E41)</f>
      </c>
      <c r="E37" s="76">
        <f>SUM(F38:F41)</f>
      </c>
      <c r="F37" s="76">
        <f>SUM(G38:G41)</f>
      </c>
      <c r="G37" s="76">
        <f>SUM(H38:H41)</f>
      </c>
      <c r="H37" s="76">
        <f>SUM(I38:I41)</f>
      </c>
      <c r="I37" s="76">
        <f>SUM(J38:J41)</f>
      </c>
      <c r="J37" s="76">
        <f>SUM(K38:K41)</f>
      </c>
      <c r="K37" s="76">
        <f>SUM(L38:L41)</f>
      </c>
      <c r="L37" s="76">
        <f>SUM(M38:M41)</f>
      </c>
      <c r="M37" s="76">
        <f>SUM(N38:N41)</f>
      </c>
      <c r="N37" s="76">
        <f>SUM(O38:O41)</f>
      </c>
      <c r="O37" s="76">
        <f>SUM(P38:P41)</f>
      </c>
      <c r="P37" s="76">
        <f>SUM(Q38:Q41)</f>
      </c>
      <c r="Q37" s="76">
        <f>SUM(R38:R41)</f>
      </c>
      <c r="R37" s="76">
        <f>SUM(S38:S41)</f>
      </c>
      <c r="S37" s="76">
        <f>SUM(T38:T41)</f>
      </c>
      <c r="T37" s="52">
        <f>SUM(U38:U41)</f>
      </c>
      <c r="U37" s="76">
        <f>SUM(V38:V41)</f>
      </c>
      <c r="V37" s="76">
        <f>SUM(W38:W41)</f>
      </c>
      <c r="W37" s="76">
        <f>SUM(X38:X41)</f>
      </c>
      <c r="X37" s="76">
        <f>SUM(Y38:Y41)</f>
      </c>
      <c r="Y37" s="4"/>
    </row>
    <row r="38" ht="17.25" customHeight="1" spans="1:26" x14ac:dyDescent="0.25">
      <c r="A38" s="45">
        <v>45055</v>
      </c>
      <c r="B38" s="78">
        <v>-26</v>
      </c>
      <c r="C38" s="79"/>
      <c r="D38" s="78">
        <v>-37</v>
      </c>
      <c r="E38" s="78">
        <v>-10</v>
      </c>
      <c r="F38" s="78">
        <v>-7</v>
      </c>
      <c r="G38" s="78">
        <v>-6</v>
      </c>
      <c r="H38" s="79"/>
      <c r="I38" s="78">
        <v>-41</v>
      </c>
      <c r="J38" s="78">
        <v>-8</v>
      </c>
      <c r="K38" s="79"/>
      <c r="L38" s="79"/>
      <c r="M38" s="78">
        <v>-62</v>
      </c>
      <c r="N38" s="78">
        <v>-36</v>
      </c>
      <c r="O38" s="78">
        <v>-7</v>
      </c>
      <c r="P38" s="78">
        <v>-16</v>
      </c>
      <c r="Q38" s="79"/>
      <c r="R38" s="78">
        <v>-4</v>
      </c>
      <c r="S38" s="79"/>
      <c r="T38" s="79"/>
      <c r="U38" s="79"/>
      <c r="V38" s="79"/>
      <c r="W38" s="78">
        <v>-1</v>
      </c>
      <c r="X38" s="79"/>
      <c r="Y38" s="4"/>
    </row>
    <row r="39" ht="17.25" customHeight="1" spans="1:26" x14ac:dyDescent="0.25">
      <c r="A39" s="75" t="s">
        <v>2236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76">
        <f>SUM(I42:I43)</f>
      </c>
      <c r="I39" s="76">
        <f>SUM(J42:J43)</f>
      </c>
      <c r="J39" s="76">
        <f>SUM(K42:K43)</f>
      </c>
      <c r="K39" s="76">
        <f>SUM(L42:L43)</f>
      </c>
      <c r="L39" s="76">
        <f>SUM(M42:M43)</f>
      </c>
      <c r="M39" s="76">
        <f>SUM(N42:N43)</f>
      </c>
      <c r="N39" s="76">
        <f>SUM(O42:O43)</f>
      </c>
      <c r="O39" s="76">
        <f>SUM(P42:P43)</f>
      </c>
      <c r="P39" s="76">
        <f>SUM(Q42:Q43)</f>
      </c>
      <c r="Q39" s="76">
        <f>SUM(R42:R43)</f>
      </c>
      <c r="R39" s="76">
        <f>SUM(S42:S43)</f>
      </c>
      <c r="S39" s="76">
        <f>SUM(T42:T43)</f>
      </c>
      <c r="T39" s="52">
        <f>SUM(U42:U43)</f>
      </c>
      <c r="U39" s="76">
        <f>SUM(V42:V43)</f>
      </c>
      <c r="V39" s="76">
        <f>SUM(W42:W43)</f>
      </c>
      <c r="W39" s="52">
        <f>SUM(X42:X43)</f>
      </c>
      <c r="X39" s="76">
        <f>SUM(Y42:Y43)</f>
      </c>
      <c r="Y39" s="4"/>
    </row>
    <row r="40" ht="17.25" customHeight="1" spans="1:26" x14ac:dyDescent="0.25">
      <c r="A40" s="45">
        <v>44995</v>
      </c>
      <c r="B40" s="79"/>
      <c r="C40" s="79"/>
      <c r="D40" s="78">
        <v>-14</v>
      </c>
      <c r="E40" s="78">
        <v>-4</v>
      </c>
      <c r="F40" s="78">
        <v>-15</v>
      </c>
      <c r="G40" s="78">
        <v>-10</v>
      </c>
      <c r="H40" s="79"/>
      <c r="I40" s="78">
        <v>-9</v>
      </c>
      <c r="J40" s="78">
        <v>-8</v>
      </c>
      <c r="K40" s="79"/>
      <c r="L40" s="79"/>
      <c r="M40" s="79"/>
      <c r="N40" s="79"/>
      <c r="O40" s="78">
        <v>-7</v>
      </c>
      <c r="P40" s="78">
        <v>-15</v>
      </c>
      <c r="Q40" s="79"/>
      <c r="R40" s="79"/>
      <c r="S40" s="79"/>
      <c r="T40" s="79"/>
      <c r="U40" s="79"/>
      <c r="V40" s="79"/>
      <c r="W40" s="79"/>
      <c r="X40" s="79"/>
      <c r="Y40" s="4"/>
    </row>
    <row r="41" ht="17.25" customHeight="1" spans="1:26" x14ac:dyDescent="0.25">
      <c r="A41" s="45" t="s">
        <v>2237</v>
      </c>
      <c r="B41" s="78">
        <v>-13</v>
      </c>
      <c r="C41" s="78">
        <v>-1</v>
      </c>
      <c r="D41" s="79"/>
      <c r="E41" s="79"/>
      <c r="F41" s="79"/>
      <c r="G41" s="79"/>
      <c r="H41" s="79"/>
      <c r="I41" s="78">
        <v>-4</v>
      </c>
      <c r="J41" s="78">
        <v>-3</v>
      </c>
      <c r="K41" s="79"/>
      <c r="L41" s="79"/>
      <c r="M41" s="79"/>
      <c r="N41" s="78">
        <v>-28</v>
      </c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4"/>
    </row>
    <row r="42" ht="17.25" customHeight="1" spans="1:26" x14ac:dyDescent="0.25">
      <c r="A42" s="75" t="s">
        <v>2238</v>
      </c>
      <c r="B42" s="76">
        <f>SUM(C44:C46)</f>
      </c>
      <c r="C42" s="76">
        <f>SUM(D44:D46)</f>
      </c>
      <c r="D42" s="76">
        <f>SUM(E44:E46)</f>
      </c>
      <c r="E42" s="76">
        <f>SUM(F44:F46)</f>
      </c>
      <c r="F42" s="76">
        <f>SUM(G44:G46)</f>
      </c>
      <c r="G42" s="76">
        <f>SUM(H44:H46)</f>
      </c>
      <c r="H42" s="76">
        <f>SUM(I44:I46)</f>
      </c>
      <c r="I42" s="76">
        <f>SUM(J44:J46)</f>
      </c>
      <c r="J42" s="76">
        <f>SUM(K44:K46)</f>
      </c>
      <c r="K42" s="76">
        <f>SUM(L44:L46)</f>
      </c>
      <c r="L42" s="76">
        <f>SUM(M44:M46)</f>
      </c>
      <c r="M42" s="76">
        <f>SUM(N44:N46)</f>
      </c>
      <c r="N42" s="76">
        <f>SUM(O44:O46)</f>
      </c>
      <c r="O42" s="76">
        <f>SUM(P44:P46)</f>
      </c>
      <c r="P42" s="76">
        <f>SUM(Q44:Q46)</f>
      </c>
      <c r="Q42" s="76">
        <f>SUM(R44:R46)</f>
      </c>
      <c r="R42" s="76">
        <f>SUM(S44:S46)</f>
      </c>
      <c r="S42" s="76">
        <f>SUM(T44:T46)</f>
      </c>
      <c r="T42" s="52">
        <f>SUM(U44:U46)</f>
      </c>
      <c r="U42" s="76">
        <f>SUM(V44:V46)</f>
      </c>
      <c r="V42" s="76">
        <f>SUM(W44:W46)</f>
      </c>
      <c r="W42" s="52">
        <f>SUM(X44:X46)</f>
      </c>
      <c r="X42" s="76">
        <f>SUM(Y44:Y46)</f>
      </c>
      <c r="Y42" s="4"/>
    </row>
    <row r="43" ht="17.25" customHeight="1" spans="1:26" x14ac:dyDescent="0.25">
      <c r="A43" s="45" t="s">
        <v>814</v>
      </c>
      <c r="B43" s="78">
        <v>-26</v>
      </c>
      <c r="C43" s="79"/>
      <c r="D43" s="78">
        <v>-9</v>
      </c>
      <c r="E43" s="78">
        <v>-4</v>
      </c>
      <c r="F43" s="78">
        <v>-8</v>
      </c>
      <c r="G43" s="78">
        <v>-16</v>
      </c>
      <c r="H43" s="78">
        <v>-16</v>
      </c>
      <c r="I43" s="78">
        <v>-22</v>
      </c>
      <c r="J43" s="78">
        <v>-1</v>
      </c>
      <c r="K43" s="78">
        <v>-21</v>
      </c>
      <c r="L43" s="79"/>
      <c r="M43" s="78">
        <v>-30</v>
      </c>
      <c r="N43" s="78">
        <v>-17</v>
      </c>
      <c r="O43" s="78">
        <v>-11</v>
      </c>
      <c r="P43" s="78">
        <v>-8</v>
      </c>
      <c r="Q43" s="79"/>
      <c r="R43" s="79"/>
      <c r="S43" s="79"/>
      <c r="T43" s="79"/>
      <c r="U43" s="79"/>
      <c r="V43" s="79"/>
      <c r="W43" s="79"/>
      <c r="X43" s="79"/>
      <c r="Y43" s="4"/>
    </row>
    <row r="44" ht="17.25" customHeight="1" spans="1:26" x14ac:dyDescent="0.25">
      <c r="A44" s="75" t="s">
        <v>2239</v>
      </c>
      <c r="B44" s="76">
        <f>SUM(C47:C48)</f>
      </c>
      <c r="C44" s="76">
        <f>SUM(D47:D48)</f>
      </c>
      <c r="D44" s="76">
        <f>SUM(E47:E48)</f>
      </c>
      <c r="E44" s="76">
        <f>SUM(F47:F48)</f>
      </c>
      <c r="F44" s="76">
        <f>SUM(G47:G48)</f>
      </c>
      <c r="G44" s="76">
        <f>SUM(H47:H48)</f>
      </c>
      <c r="H44" s="76">
        <f>SUM(I47:I48)</f>
      </c>
      <c r="I44" s="76">
        <f>SUM(J47:J48)</f>
      </c>
      <c r="J44" s="76">
        <f>SUM(K47:K48)</f>
      </c>
      <c r="K44" s="76">
        <f>SUM(L47:L48)</f>
      </c>
      <c r="L44" s="76">
        <f>SUM(M47:M48)</f>
      </c>
      <c r="M44" s="76">
        <f>SUM(N47:N48)</f>
      </c>
      <c r="N44" s="52">
        <f>SUM(O47:O48)</f>
      </c>
      <c r="O44" s="76">
        <f>SUM(P47:P48)</f>
      </c>
      <c r="P44" s="52">
        <f>SUM(Q47:Q48)</f>
      </c>
      <c r="Q44" s="76">
        <f>SUM(R47:R48)</f>
      </c>
      <c r="R44" s="76">
        <f>SUM(S47:S48)</f>
      </c>
      <c r="S44" s="76">
        <f>SUM(T47:T48)</f>
      </c>
      <c r="T44" s="52">
        <f>SUM(U47:U48)</f>
      </c>
      <c r="U44" s="76">
        <f>SUM(V47:V48)</f>
      </c>
      <c r="V44" s="76">
        <f>SUM(W47:W48)</f>
      </c>
      <c r="W44" s="52">
        <f>SUM(X47:X48)</f>
      </c>
      <c r="X44" s="76">
        <f>SUM(Y47:Y48)</f>
      </c>
      <c r="Y44" s="43" t="s">
        <v>2240</v>
      </c>
    </row>
    <row r="45" ht="17.25" customHeight="1" spans="1:26" x14ac:dyDescent="0.25">
      <c r="A45" s="422" t="s">
        <v>783</v>
      </c>
      <c r="B45" s="419"/>
      <c r="C45" s="419"/>
      <c r="D45" s="419"/>
      <c r="E45" s="419"/>
      <c r="F45" s="419"/>
      <c r="G45" s="419"/>
      <c r="H45" s="419"/>
      <c r="I45" s="419"/>
      <c r="J45" s="419"/>
      <c r="K45" s="419"/>
      <c r="L45" s="420">
        <v>-50</v>
      </c>
      <c r="M45" s="419"/>
      <c r="N45" s="419"/>
      <c r="O45" s="419"/>
      <c r="P45" s="419"/>
      <c r="Q45" s="419"/>
      <c r="R45" s="419"/>
      <c r="S45" s="419"/>
      <c r="T45" s="419"/>
      <c r="U45" s="419"/>
      <c r="V45" s="419"/>
      <c r="W45" s="419"/>
      <c r="X45" s="419"/>
      <c r="Y45" s="4"/>
    </row>
    <row r="46" ht="17.25" customHeight="1" spans="1:26" x14ac:dyDescent="0.25">
      <c r="A46" s="75" t="s">
        <v>2241</v>
      </c>
      <c r="B46" s="76">
        <f>SUM(C49:C50)</f>
      </c>
      <c r="C46" s="76">
        <f>SUM(D49:D50)</f>
      </c>
      <c r="D46" s="76">
        <f>SUM(E49:E50)</f>
      </c>
      <c r="E46" s="76">
        <f>SUM(F49:F50)</f>
      </c>
      <c r="F46" s="76">
        <f>SUM(G49:G50)</f>
      </c>
      <c r="G46" s="76">
        <f>SUM(H49:H50)</f>
      </c>
      <c r="H46" s="76">
        <f>SUM(I49:I50)</f>
      </c>
      <c r="I46" s="76">
        <f>SUM(J49:J50)</f>
      </c>
      <c r="J46" s="76">
        <f>SUM(K49:K50)</f>
      </c>
      <c r="K46" s="76">
        <f>SUM(L49:L50)</f>
      </c>
      <c r="L46" s="76">
        <f>SUM(M49:M50)</f>
      </c>
      <c r="M46" s="76">
        <f>SUM(N49:N50)</f>
      </c>
      <c r="N46" s="52">
        <f>SUM(O49:O50)</f>
      </c>
      <c r="O46" s="76">
        <f>SUM(P49:P50)</f>
      </c>
      <c r="P46" s="52">
        <f>SUM(Q49:Q50)</f>
      </c>
      <c r="Q46" s="76">
        <f>SUM(R49:R50)</f>
      </c>
      <c r="R46" s="76">
        <f>SUM(S49:S50)</f>
      </c>
      <c r="S46" s="76">
        <f>SUM(T49:T50)</f>
      </c>
      <c r="T46" s="52">
        <f>SUM(U49:U50)</f>
      </c>
      <c r="U46" s="76">
        <f>SUM(V49:V50)</f>
      </c>
      <c r="V46" s="76">
        <f>SUM(W49:W50)</f>
      </c>
      <c r="W46" s="52">
        <f>SUM(X49:X50)</f>
      </c>
      <c r="X46" s="76">
        <f>SUM(Y49:Y50)</f>
      </c>
      <c r="Y46" s="4"/>
    </row>
    <row r="47" ht="17.25" customHeight="1" spans="1:26" x14ac:dyDescent="0.25">
      <c r="A47" s="422" t="s">
        <v>2242</v>
      </c>
      <c r="B47" s="420">
        <v>-7</v>
      </c>
      <c r="C47" s="419"/>
      <c r="D47" s="419"/>
      <c r="E47" s="419"/>
      <c r="F47" s="420">
        <v>-5</v>
      </c>
      <c r="G47" s="419"/>
      <c r="H47" s="419"/>
      <c r="I47" s="419"/>
      <c r="J47" s="419"/>
      <c r="K47" s="419"/>
      <c r="L47" s="420">
        <v>-27</v>
      </c>
      <c r="M47" s="420">
        <v>-2</v>
      </c>
      <c r="N47" s="419"/>
      <c r="O47" s="420">
        <v>-8</v>
      </c>
      <c r="P47" s="419"/>
      <c r="Q47" s="420">
        <v>-2</v>
      </c>
      <c r="R47" s="419"/>
      <c r="S47" s="419"/>
      <c r="T47" s="419"/>
      <c r="U47" s="419"/>
      <c r="V47" s="419"/>
      <c r="W47" s="419"/>
      <c r="X47" s="419"/>
      <c r="Y47" s="4"/>
    </row>
    <row r="48" ht="17.25" customHeight="1" spans="1:26" x14ac:dyDescent="0.25">
      <c r="A48" s="141" t="s">
        <v>2243</v>
      </c>
      <c r="B48" s="159">
        <f>SUM(C51:C52)</f>
      </c>
      <c r="C48" s="167">
        <f>SUM(D51:D52)</f>
      </c>
      <c r="D48" s="159">
        <f>SUM(E51:E52)</f>
      </c>
      <c r="E48" s="167">
        <f>SUM(F51:F52)</f>
      </c>
      <c r="F48" s="159">
        <f>SUM(G51:G52)</f>
      </c>
      <c r="G48" s="159">
        <f>SUM(H51:H52)</f>
      </c>
      <c r="H48" s="159">
        <f>SUM(I51:I52)</f>
      </c>
      <c r="I48" s="159">
        <f>SUM(J51:J52)</f>
      </c>
      <c r="J48" s="159">
        <f>SUM(K51:K52)</f>
      </c>
      <c r="K48" s="159">
        <f>SUM(L51:L52)</f>
      </c>
      <c r="L48" s="159">
        <f>SUM(M51:M52)</f>
      </c>
      <c r="M48" s="159">
        <f>SUM(N51:N52)</f>
      </c>
      <c r="N48" s="52">
        <f>SUM(O51:O52)</f>
      </c>
      <c r="O48" s="159">
        <f>SUM(P51:P52)</f>
      </c>
      <c r="P48" s="52">
        <f>SUM(Q51:Q52)</f>
      </c>
      <c r="Q48" s="159">
        <f>SUM(R51:R52)</f>
      </c>
      <c r="R48" s="159">
        <f>SUM(S51:S52)</f>
      </c>
      <c r="S48" s="159">
        <f>SUM(T51:T52)</f>
      </c>
      <c r="T48" s="52">
        <f>SUM(U51:U52)</f>
      </c>
      <c r="U48" s="159">
        <f>SUM(V51:V52)</f>
      </c>
      <c r="V48" s="159">
        <f>SUM(W51:W52)</f>
      </c>
      <c r="W48" s="52">
        <f>SUM(X51:X52)</f>
      </c>
      <c r="X48" s="167">
        <f>SUM(Y51:Y52)</f>
      </c>
      <c r="Y48" s="4"/>
    </row>
    <row r="49" ht="17.25" customHeight="1" spans="1:26" x14ac:dyDescent="0.25">
      <c r="A49" s="422">
        <v>45324</v>
      </c>
      <c r="B49" s="419"/>
      <c r="C49" s="419"/>
      <c r="D49" s="419"/>
      <c r="E49" s="419"/>
      <c r="F49" s="419"/>
      <c r="G49" s="419"/>
      <c r="H49" s="420">
        <v>-2</v>
      </c>
      <c r="I49" s="419"/>
      <c r="J49" s="419"/>
      <c r="K49" s="419"/>
      <c r="L49" s="419"/>
      <c r="M49" s="419"/>
      <c r="N49" s="419"/>
      <c r="O49" s="419"/>
      <c r="P49" s="419"/>
      <c r="Q49" s="419"/>
      <c r="R49" s="419"/>
      <c r="S49" s="419"/>
      <c r="T49" s="419"/>
      <c r="U49" s="419"/>
      <c r="V49" s="419"/>
      <c r="W49" s="419"/>
      <c r="X49" s="419"/>
      <c r="Y49" s="4"/>
    </row>
    <row r="50" ht="17.25" customHeight="1" spans="1:26" x14ac:dyDescent="0.25">
      <c r="A50" s="375"/>
      <c r="B50" s="592"/>
      <c r="C50" s="592"/>
      <c r="D50" s="592"/>
      <c r="E50" s="592"/>
      <c r="F50" s="592"/>
      <c r="G50" s="592"/>
      <c r="H50" s="592"/>
      <c r="I50" s="592"/>
      <c r="J50" s="592"/>
      <c r="K50" s="592"/>
      <c r="L50" s="592"/>
      <c r="M50" s="592"/>
      <c r="N50" s="592"/>
      <c r="O50" s="592"/>
      <c r="P50" s="592"/>
      <c r="Q50" s="592"/>
      <c r="R50" s="592"/>
      <c r="S50" s="591">
        <v>-18</v>
      </c>
      <c r="T50" s="591">
        <v>18</v>
      </c>
      <c r="U50" s="592"/>
      <c r="V50" s="592"/>
      <c r="W50" s="592"/>
      <c r="X50" s="592"/>
      <c r="Y50" s="4"/>
    </row>
    <row r="51" ht="17.25" customHeight="1" spans="1:26" x14ac:dyDescent="0.25">
      <c r="A51" s="422"/>
      <c r="B51" s="419"/>
      <c r="C51" s="419"/>
      <c r="D51" s="419"/>
      <c r="E51" s="419"/>
      <c r="F51" s="419"/>
      <c r="G51" s="419"/>
      <c r="H51" s="419"/>
      <c r="I51" s="419"/>
      <c r="J51" s="419"/>
      <c r="K51" s="419"/>
      <c r="L51" s="419"/>
      <c r="M51" s="419"/>
      <c r="N51" s="419"/>
      <c r="O51" s="419"/>
      <c r="P51" s="419"/>
      <c r="Q51" s="419"/>
      <c r="R51" s="419"/>
      <c r="S51" s="419"/>
      <c r="T51" s="419"/>
      <c r="U51" s="419"/>
      <c r="V51" s="419"/>
      <c r="W51" s="419"/>
      <c r="X51" s="419"/>
      <c r="Y51" s="4"/>
    </row>
    <row r="52" ht="17.25" customHeight="1" spans="1:26" x14ac:dyDescent="0.25">
      <c r="A52" s="422"/>
      <c r="B52" s="419"/>
      <c r="C52" s="419"/>
      <c r="D52" s="419"/>
      <c r="E52" s="419"/>
      <c r="F52" s="419"/>
      <c r="G52" s="419"/>
      <c r="H52" s="419"/>
      <c r="I52" s="419"/>
      <c r="J52" s="419"/>
      <c r="K52" s="419"/>
      <c r="L52" s="419"/>
      <c r="M52" s="419"/>
      <c r="N52" s="419"/>
      <c r="O52" s="419"/>
      <c r="P52" s="419"/>
      <c r="Q52" s="419"/>
      <c r="R52" s="419"/>
      <c r="S52" s="419"/>
      <c r="T52" s="419"/>
      <c r="U52" s="419"/>
      <c r="V52" s="419"/>
      <c r="W52" s="419"/>
      <c r="X52" s="419"/>
      <c r="Y52" s="4"/>
    </row>
    <row r="53" ht="17.25" customHeight="1" spans="1:26" x14ac:dyDescent="0.25">
      <c r="A53" s="26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7">
        <f>SUM(T53:T55)</f>
      </c>
      <c r="T53" s="27">
        <f>SUM(U53:U55)</f>
      </c>
      <c r="U53" s="25"/>
      <c r="V53" s="25"/>
      <c r="W53" s="25"/>
      <c r="X53" s="25"/>
      <c r="Y53" s="4"/>
    </row>
    <row r="54" ht="17.25" customHeight="1" spans="1:26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4"/>
    </row>
    <row r="55" ht="17.25" customHeight="1" spans="1:26" x14ac:dyDescent="0.25">
      <c r="A55" s="12"/>
      <c r="B55" s="28" t="s">
        <v>12</v>
      </c>
      <c r="C55" s="28" t="s">
        <v>188</v>
      </c>
      <c r="D55" s="28" t="s">
        <v>146</v>
      </c>
      <c r="E55" s="28" t="s">
        <v>10</v>
      </c>
      <c r="F55" s="28" t="s">
        <v>186</v>
      </c>
      <c r="G55" s="28" t="s">
        <v>6</v>
      </c>
      <c r="H55" s="28" t="s">
        <v>7</v>
      </c>
      <c r="I55" s="28" t="s">
        <v>8</v>
      </c>
      <c r="J55" s="28" t="s">
        <v>4</v>
      </c>
      <c r="K55" s="28" t="s">
        <v>14</v>
      </c>
      <c r="L55" s="28" t="s">
        <v>9</v>
      </c>
      <c r="M55" s="28" t="s">
        <v>13</v>
      </c>
      <c r="N55" s="28" t="s">
        <v>207</v>
      </c>
      <c r="O55" s="28" t="s">
        <v>15</v>
      </c>
      <c r="P55" s="28" t="s">
        <v>69</v>
      </c>
      <c r="Q55" s="28" t="s">
        <v>228</v>
      </c>
      <c r="R55" s="28" t="s">
        <v>11</v>
      </c>
      <c r="S55" s="28" t="s">
        <v>2244</v>
      </c>
      <c r="T55" s="28" t="s">
        <v>2245</v>
      </c>
      <c r="U55" s="28" t="s">
        <v>2246</v>
      </c>
      <c r="V55" s="28" t="s">
        <v>170</v>
      </c>
      <c r="W55" s="28" t="s">
        <v>32</v>
      </c>
      <c r="X55" s="28"/>
      <c r="Y55" s="4"/>
    </row>
    <row r="56" ht="17.25" customHeight="1" spans="1:26" x14ac:dyDescent="0.2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4"/>
    </row>
    <row r="57" ht="17.25" customHeight="1" spans="1:26" x14ac:dyDescent="0.25">
      <c r="A57" s="67" t="s">
        <v>2247</v>
      </c>
      <c r="B57" s="68"/>
      <c r="C57" s="68"/>
      <c r="D57" s="68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4"/>
    </row>
    <row r="58" spans="1:23" x14ac:dyDescent="0.25">
      <c r="A58" s="1" t="s">
        <v>0</v>
      </c>
      <c r="B58" s="2" t="s">
        <v>12</v>
      </c>
      <c r="C58" s="2" t="s">
        <v>188</v>
      </c>
      <c r="D58" s="2" t="s">
        <v>146</v>
      </c>
      <c r="E58" s="11" t="s">
        <v>10</v>
      </c>
      <c r="F58" s="11" t="s">
        <v>186</v>
      </c>
      <c r="G58" s="11" t="s">
        <v>6</v>
      </c>
      <c r="H58" s="11" t="s">
        <v>7</v>
      </c>
      <c r="I58" s="11" t="s">
        <v>8</v>
      </c>
      <c r="J58" s="11" t="s">
        <v>4</v>
      </c>
      <c r="K58" s="11" t="s">
        <v>14</v>
      </c>
      <c r="L58" s="11" t="s">
        <v>9</v>
      </c>
      <c r="M58" s="11" t="s">
        <v>13</v>
      </c>
      <c r="N58" s="11" t="s">
        <v>207</v>
      </c>
      <c r="O58" s="11" t="s">
        <v>15</v>
      </c>
      <c r="P58" s="11" t="s">
        <v>69</v>
      </c>
      <c r="Q58" s="11" t="s">
        <v>228</v>
      </c>
      <c r="R58" s="11" t="s">
        <v>11</v>
      </c>
      <c r="S58" s="11" t="s">
        <v>2244</v>
      </c>
      <c r="T58" s="11" t="s">
        <v>2245</v>
      </c>
      <c r="U58" s="11" t="s">
        <v>2246</v>
      </c>
      <c r="V58" s="11" t="s">
        <v>170</v>
      </c>
      <c r="W58" s="11" t="s">
        <v>32</v>
      </c>
    </row>
    <row r="59" spans="1:24" x14ac:dyDescent="0.25">
      <c r="A59" s="1" t="s">
        <v>3</v>
      </c>
      <c r="B59" s="2">
        <v>0</v>
      </c>
      <c r="C59" s="2">
        <v>0</v>
      </c>
      <c r="D59" s="2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</row>
    <row r="60" spans="1:23" x14ac:dyDescent="0.25">
      <c r="A60" s="1"/>
      <c r="B60" s="2">
        <v>50</v>
      </c>
      <c r="C60" s="2">
        <v>5</v>
      </c>
      <c r="D60" s="2">
        <v>20</v>
      </c>
      <c r="E60" s="11">
        <v>20</v>
      </c>
      <c r="F60" s="11">
        <v>0</v>
      </c>
      <c r="G60" s="11">
        <v>34</v>
      </c>
      <c r="H60" s="11">
        <v>0</v>
      </c>
      <c r="I60" s="11">
        <v>44</v>
      </c>
      <c r="J60" s="11">
        <v>0</v>
      </c>
      <c r="K60" s="11">
        <v>37</v>
      </c>
      <c r="L60" s="11">
        <v>50</v>
      </c>
      <c r="M60" s="11">
        <v>43</v>
      </c>
      <c r="N60" s="11">
        <v>80</v>
      </c>
      <c r="O60" s="11">
        <v>6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</row>
    <row r="61" spans="1:23" x14ac:dyDescent="0.25">
      <c r="A61" s="1"/>
      <c r="B61" s="2">
        <v>-104</v>
      </c>
      <c r="C61" s="2">
        <v>-16</v>
      </c>
      <c r="D61" s="2">
        <v>0</v>
      </c>
      <c r="E61" s="11">
        <v>0</v>
      </c>
      <c r="F61" s="11">
        <v>0</v>
      </c>
      <c r="G61" s="11">
        <v>-30</v>
      </c>
      <c r="H61" s="11">
        <v>-32</v>
      </c>
      <c r="I61" s="11">
        <v>-31</v>
      </c>
      <c r="J61" s="11">
        <v>-23</v>
      </c>
      <c r="K61" s="11">
        <v>-14</v>
      </c>
      <c r="L61" s="11">
        <v>0</v>
      </c>
      <c r="M61" s="11">
        <v>-14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</row>
    <row r="62" spans="1:23" x14ac:dyDescent="0.25">
      <c r="A62" s="1"/>
      <c r="B62" s="2">
        <v>0</v>
      </c>
      <c r="C62" s="2">
        <v>0</v>
      </c>
      <c r="D62" s="2">
        <v>-11</v>
      </c>
      <c r="E62" s="11">
        <v>-15</v>
      </c>
      <c r="F62" s="11">
        <v>-11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-32</v>
      </c>
      <c r="M62" s="11">
        <v>0</v>
      </c>
      <c r="N62" s="11">
        <v>0</v>
      </c>
      <c r="O62" s="11">
        <v>-9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</row>
    <row r="63" spans="1:23" x14ac:dyDescent="0.25">
      <c r="A63" s="1"/>
      <c r="B63" s="2">
        <v>0</v>
      </c>
      <c r="C63" s="2">
        <v>0</v>
      </c>
      <c r="D63" s="2">
        <v>0</v>
      </c>
      <c r="E63" s="11">
        <v>0</v>
      </c>
      <c r="F63" s="11">
        <v>0</v>
      </c>
      <c r="G63" s="11">
        <v>0</v>
      </c>
      <c r="H63" s="11">
        <v>85</v>
      </c>
      <c r="I63" s="11">
        <v>45</v>
      </c>
      <c r="J63" s="11">
        <v>85</v>
      </c>
      <c r="K63" s="11">
        <v>0</v>
      </c>
      <c r="L63" s="11">
        <v>114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</row>
    <row r="64" spans="1:23" x14ac:dyDescent="0.25">
      <c r="A64" s="1"/>
      <c r="B64" s="2">
        <v>200</v>
      </c>
      <c r="C64" s="2">
        <v>15</v>
      </c>
      <c r="D64" s="2">
        <v>0</v>
      </c>
      <c r="E64" s="11">
        <v>0</v>
      </c>
      <c r="F64" s="11">
        <v>30</v>
      </c>
      <c r="G64" s="11">
        <v>50</v>
      </c>
      <c r="H64" s="11">
        <v>0</v>
      </c>
      <c r="I64" s="11">
        <v>136</v>
      </c>
      <c r="J64" s="11">
        <v>0</v>
      </c>
      <c r="K64" s="11">
        <v>40</v>
      </c>
      <c r="L64" s="11">
        <v>0</v>
      </c>
      <c r="M64" s="11">
        <v>0</v>
      </c>
      <c r="N64" s="11">
        <v>0</v>
      </c>
      <c r="O64" s="11">
        <v>30</v>
      </c>
      <c r="P64" s="11">
        <v>64</v>
      </c>
      <c r="Q64" s="11">
        <v>20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</row>
    <row r="65" spans="1:23" x14ac:dyDescent="0.25">
      <c r="A65" s="1"/>
      <c r="B65" s="2">
        <v>0</v>
      </c>
      <c r="C65" s="2">
        <v>0</v>
      </c>
      <c r="D65" s="2">
        <v>30</v>
      </c>
      <c r="E65" s="11">
        <v>110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</row>
    <row r="66" spans="1:23" x14ac:dyDescent="0.25">
      <c r="A66" s="1"/>
      <c r="B66" s="2">
        <v>0</v>
      </c>
      <c r="C66" s="2">
        <v>15</v>
      </c>
      <c r="D66" s="2">
        <v>120</v>
      </c>
      <c r="E66" s="11">
        <v>0</v>
      </c>
      <c r="F66" s="11">
        <v>0</v>
      </c>
      <c r="G66" s="11">
        <v>85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400</v>
      </c>
      <c r="N66" s="11">
        <v>0</v>
      </c>
      <c r="O66" s="11">
        <v>30</v>
      </c>
      <c r="P66" s="11">
        <v>0</v>
      </c>
      <c r="Q66" s="11">
        <v>0</v>
      </c>
      <c r="R66" s="11">
        <v>20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</row>
    <row r="67" spans="1:23" x14ac:dyDescent="0.25">
      <c r="A67" s="1"/>
      <c r="B67" s="2">
        <v>200</v>
      </c>
      <c r="C67" s="2">
        <v>0</v>
      </c>
      <c r="D67" s="2">
        <v>0</v>
      </c>
      <c r="E67" s="11">
        <v>0</v>
      </c>
      <c r="F67" s="11">
        <v>40</v>
      </c>
      <c r="G67" s="11">
        <v>0</v>
      </c>
      <c r="H67" s="11">
        <v>50</v>
      </c>
      <c r="I67" s="11">
        <v>100</v>
      </c>
      <c r="J67" s="11">
        <v>100</v>
      </c>
      <c r="K67" s="11">
        <v>0</v>
      </c>
      <c r="L67" s="11">
        <v>0</v>
      </c>
      <c r="M67" s="11">
        <v>200</v>
      </c>
      <c r="N67" s="11">
        <v>0</v>
      </c>
      <c r="O67" s="11">
        <v>40</v>
      </c>
      <c r="P67" s="11">
        <v>50</v>
      </c>
      <c r="Q67" s="11">
        <v>0</v>
      </c>
      <c r="R67" s="11">
        <v>360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</row>
    <row r="68" spans="1:23" x14ac:dyDescent="0.25">
      <c r="A68" s="1"/>
      <c r="B68" s="2">
        <v>0</v>
      </c>
      <c r="C68" s="2">
        <v>0</v>
      </c>
      <c r="D68" s="2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300</v>
      </c>
      <c r="O68" s="11">
        <v>0</v>
      </c>
      <c r="P68" s="11">
        <v>0</v>
      </c>
      <c r="Q68" s="11">
        <v>0</v>
      </c>
      <c r="R68" s="11">
        <v>0</v>
      </c>
      <c r="S68" s="11">
        <v>192</v>
      </c>
      <c r="T68" s="11">
        <v>0</v>
      </c>
      <c r="U68" s="11">
        <v>100</v>
      </c>
      <c r="V68" s="11">
        <v>192</v>
      </c>
      <c r="W68" s="11">
        <v>192</v>
      </c>
    </row>
    <row r="69" spans="1:23" x14ac:dyDescent="0.25">
      <c r="A69" s="1"/>
      <c r="B69" s="2">
        <v>0</v>
      </c>
      <c r="C69" s="2">
        <v>0</v>
      </c>
      <c r="D69" s="2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147</v>
      </c>
    </row>
    <row r="70" spans="1:23" x14ac:dyDescent="0.25">
      <c r="A70" s="1"/>
      <c r="B70" s="2">
        <v>0</v>
      </c>
      <c r="C70" s="2">
        <v>0</v>
      </c>
      <c r="D70" s="2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65</v>
      </c>
      <c r="M70" s="11">
        <v>0</v>
      </c>
      <c r="N70" s="11">
        <v>0</v>
      </c>
      <c r="O70" s="11">
        <v>100</v>
      </c>
      <c r="P70" s="11">
        <v>0</v>
      </c>
      <c r="Q70" s="11">
        <v>0</v>
      </c>
      <c r="R70" s="11">
        <v>0</v>
      </c>
      <c r="S70" s="11">
        <v>25</v>
      </c>
      <c r="T70" s="11">
        <v>41</v>
      </c>
      <c r="U70" s="11">
        <v>0</v>
      </c>
      <c r="V70" s="11">
        <v>0</v>
      </c>
      <c r="W70" s="11">
        <v>0</v>
      </c>
    </row>
    <row r="71" spans="1:23" x14ac:dyDescent="0.25">
      <c r="A71" s="1"/>
      <c r="B71" s="2">
        <v>0</v>
      </c>
      <c r="C71" s="2">
        <v>0</v>
      </c>
      <c r="D71" s="2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61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</row>
    <row r="72" spans="1:23" x14ac:dyDescent="0.25">
      <c r="A72" s="1"/>
      <c r="B72" s="2">
        <v>0</v>
      </c>
      <c r="C72" s="2">
        <v>0</v>
      </c>
      <c r="D72" s="2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-94</v>
      </c>
      <c r="V72" s="11">
        <v>0</v>
      </c>
      <c r="W72" s="11">
        <v>0</v>
      </c>
    </row>
    <row r="73" spans="1:23" x14ac:dyDescent="0.25">
      <c r="A73" s="1"/>
      <c r="B73" s="2">
        <v>0</v>
      </c>
      <c r="C73" s="2">
        <v>0</v>
      </c>
      <c r="D73" s="2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50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</row>
    <row r="74" spans="1:23" x14ac:dyDescent="0.25">
      <c r="A74" s="1"/>
      <c r="B74" s="2">
        <v>0</v>
      </c>
      <c r="C74" s="2">
        <v>0</v>
      </c>
      <c r="D74" s="2">
        <v>-50</v>
      </c>
      <c r="E74" s="11">
        <v>-50</v>
      </c>
      <c r="F74" s="11">
        <v>0</v>
      </c>
      <c r="G74" s="11">
        <v>0</v>
      </c>
      <c r="H74" s="11">
        <v>-46</v>
      </c>
      <c r="I74" s="11">
        <v>-10</v>
      </c>
      <c r="J74" s="11">
        <v>-28</v>
      </c>
      <c r="K74" s="11">
        <v>0</v>
      </c>
      <c r="L74" s="11">
        <v>0</v>
      </c>
      <c r="M74" s="11">
        <v>0</v>
      </c>
      <c r="N74" s="11">
        <v>0</v>
      </c>
      <c r="O74" s="11">
        <v>-50</v>
      </c>
      <c r="P74" s="11">
        <v>-6</v>
      </c>
      <c r="Q74" s="11">
        <v>0</v>
      </c>
      <c r="R74" s="11">
        <v>-175</v>
      </c>
      <c r="S74" s="11">
        <v>-125</v>
      </c>
      <c r="T74" s="11">
        <v>-19</v>
      </c>
      <c r="U74" s="11">
        <v>0</v>
      </c>
      <c r="V74" s="11">
        <v>-70</v>
      </c>
      <c r="W74" s="11">
        <v>0</v>
      </c>
    </row>
    <row r="75" spans="1:23" x14ac:dyDescent="0.25">
      <c r="A75" s="1"/>
      <c r="B75" s="2">
        <v>0</v>
      </c>
      <c r="C75" s="2">
        <v>0</v>
      </c>
      <c r="D75" s="2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23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</row>
    <row r="76" spans="1:23" x14ac:dyDescent="0.25">
      <c r="A76" s="1"/>
      <c r="B76" s="2">
        <v>0</v>
      </c>
      <c r="C76" s="2">
        <v>0</v>
      </c>
      <c r="D76" s="2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9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</row>
    <row r="77" spans="1:23" x14ac:dyDescent="0.25">
      <c r="A77" s="1"/>
      <c r="B77" s="2">
        <v>0</v>
      </c>
      <c r="C77" s="2">
        <v>0</v>
      </c>
      <c r="D77" s="2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-97</v>
      </c>
    </row>
    <row r="78" spans="1:23" x14ac:dyDescent="0.25">
      <c r="A78" s="1"/>
      <c r="B78" s="2">
        <v>0</v>
      </c>
      <c r="C78" s="2">
        <v>0</v>
      </c>
      <c r="D78" s="2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-18</v>
      </c>
      <c r="U78" s="11">
        <v>0</v>
      </c>
      <c r="V78" s="11">
        <v>-121</v>
      </c>
      <c r="W78" s="11">
        <v>-242</v>
      </c>
    </row>
    <row r="79" spans="1:23" x14ac:dyDescent="0.25">
      <c r="A79" s="1"/>
      <c r="B79" s="2">
        <v>0</v>
      </c>
      <c r="C79" s="2">
        <v>-11</v>
      </c>
      <c r="D79" s="2">
        <v>-15</v>
      </c>
      <c r="E79" s="11">
        <v>-20</v>
      </c>
      <c r="F79" s="11">
        <v>0</v>
      </c>
      <c r="G79" s="11">
        <v>-11</v>
      </c>
      <c r="H79" s="11">
        <v>0</v>
      </c>
      <c r="I79" s="11">
        <v>0</v>
      </c>
      <c r="J79" s="11">
        <v>0</v>
      </c>
      <c r="K79" s="11">
        <v>-4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</row>
    <row r="80" spans="1:23" x14ac:dyDescent="0.25">
      <c r="A80" s="1"/>
      <c r="B80" s="2">
        <v>0</v>
      </c>
      <c r="C80" s="2">
        <v>0</v>
      </c>
      <c r="D80" s="2">
        <v>0</v>
      </c>
      <c r="E80" s="11">
        <v>-24</v>
      </c>
      <c r="F80" s="11">
        <v>0</v>
      </c>
      <c r="G80" s="11">
        <v>-23</v>
      </c>
      <c r="H80" s="11">
        <v>-19</v>
      </c>
      <c r="I80" s="11">
        <v>-36</v>
      </c>
      <c r="J80" s="11">
        <v>-30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</row>
    <row r="81" spans="1:23" x14ac:dyDescent="0.25">
      <c r="A81" s="1"/>
      <c r="B81" s="2">
        <v>-70</v>
      </c>
      <c r="C81" s="2">
        <v>-9</v>
      </c>
      <c r="D81" s="2">
        <v>0</v>
      </c>
      <c r="E81" s="11">
        <v>0</v>
      </c>
      <c r="F81" s="11">
        <v>0</v>
      </c>
      <c r="G81" s="11">
        <v>-22</v>
      </c>
      <c r="H81" s="11">
        <v>-21</v>
      </c>
      <c r="I81" s="11">
        <v>-20</v>
      </c>
      <c r="J81" s="11">
        <v>-20</v>
      </c>
      <c r="K81" s="11">
        <v>0</v>
      </c>
      <c r="L81" s="11">
        <v>-30</v>
      </c>
      <c r="M81" s="11">
        <v>-120</v>
      </c>
      <c r="N81" s="11">
        <v>-100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</row>
    <row r="82" spans="1:23" x14ac:dyDescent="0.25">
      <c r="A82" s="1"/>
      <c r="B82" s="2">
        <v>0</v>
      </c>
      <c r="C82" s="2">
        <v>0</v>
      </c>
      <c r="D82" s="2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-164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-127</v>
      </c>
      <c r="S82" s="11">
        <v>-37</v>
      </c>
      <c r="T82" s="11">
        <v>-5</v>
      </c>
      <c r="U82" s="11">
        <v>0</v>
      </c>
      <c r="V82" s="11">
        <v>0</v>
      </c>
      <c r="W82" s="11">
        <v>0</v>
      </c>
    </row>
    <row r="83" spans="1:23" x14ac:dyDescent="0.25">
      <c r="A83" s="1"/>
      <c r="B83" s="2">
        <v>-50</v>
      </c>
      <c r="C83" s="2">
        <v>0</v>
      </c>
      <c r="D83" s="2">
        <v>0</v>
      </c>
      <c r="E83" s="11">
        <v>0</v>
      </c>
      <c r="F83" s="11">
        <v>0</v>
      </c>
      <c r="G83" s="11">
        <v>-9</v>
      </c>
      <c r="H83" s="11">
        <v>-34</v>
      </c>
      <c r="I83" s="11">
        <v>-48</v>
      </c>
      <c r="J83" s="11">
        <v>-44</v>
      </c>
      <c r="K83" s="11">
        <v>0</v>
      </c>
      <c r="L83" s="11">
        <v>-30</v>
      </c>
      <c r="M83" s="11">
        <v>0</v>
      </c>
      <c r="N83" s="11">
        <v>-50</v>
      </c>
      <c r="O83" s="11">
        <v>0</v>
      </c>
      <c r="P83" s="11">
        <v>-39</v>
      </c>
      <c r="Q83" s="11">
        <v>0</v>
      </c>
      <c r="R83" s="11">
        <v>-20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</row>
    <row r="84" spans="1:23" x14ac:dyDescent="0.25">
      <c r="A84" s="1"/>
      <c r="B84" s="2">
        <v>0</v>
      </c>
      <c r="C84" s="2">
        <v>0</v>
      </c>
      <c r="D84" s="2">
        <v>0</v>
      </c>
      <c r="E84" s="11">
        <v>0</v>
      </c>
      <c r="F84" s="11">
        <v>0</v>
      </c>
      <c r="G84" s="11">
        <v>0</v>
      </c>
      <c r="H84" s="11">
        <v>0</v>
      </c>
      <c r="I84" s="11">
        <v>-30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</row>
    <row r="85" spans="1:23" x14ac:dyDescent="0.25">
      <c r="A85" s="1"/>
      <c r="B85" s="2">
        <v>0</v>
      </c>
      <c r="C85" s="2">
        <v>0</v>
      </c>
      <c r="D85" s="2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-50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</row>
    <row r="86" spans="1:23" x14ac:dyDescent="0.25">
      <c r="A86" s="1"/>
      <c r="B86" s="2">
        <v>0</v>
      </c>
      <c r="C86" s="2">
        <v>-10</v>
      </c>
      <c r="D86" s="2">
        <v>0</v>
      </c>
      <c r="E86" s="11">
        <v>0</v>
      </c>
      <c r="F86" s="11">
        <v>0</v>
      </c>
      <c r="G86" s="11">
        <v>-17</v>
      </c>
      <c r="H86" s="11">
        <v>0</v>
      </c>
      <c r="I86" s="11">
        <v>-34</v>
      </c>
      <c r="J86" s="11">
        <v>0</v>
      </c>
      <c r="K86" s="11">
        <v>0</v>
      </c>
      <c r="L86" s="11">
        <v>-9</v>
      </c>
      <c r="M86" s="11">
        <v>-102</v>
      </c>
      <c r="N86" s="11">
        <v>0</v>
      </c>
      <c r="O86" s="11">
        <v>0</v>
      </c>
      <c r="P86" s="11">
        <v>0</v>
      </c>
      <c r="Q86" s="11">
        <v>0</v>
      </c>
      <c r="R86" s="11">
        <v>-19</v>
      </c>
      <c r="S86" s="11">
        <v>-37</v>
      </c>
      <c r="T86" s="11">
        <v>-21</v>
      </c>
      <c r="U86" s="11">
        <v>-1</v>
      </c>
      <c r="V86" s="11">
        <v>0</v>
      </c>
      <c r="W86" s="11">
        <v>0</v>
      </c>
    </row>
    <row r="87" spans="1:23" x14ac:dyDescent="0.25">
      <c r="A87" s="1"/>
      <c r="B87" s="2">
        <v>0</v>
      </c>
      <c r="C87" s="2">
        <v>0</v>
      </c>
      <c r="D87" s="2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-150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</row>
    <row r="88" spans="1:23" x14ac:dyDescent="0.25">
      <c r="A88" s="1"/>
      <c r="B88" s="2">
        <v>-150</v>
      </c>
      <c r="C88" s="2">
        <v>-3</v>
      </c>
      <c r="D88" s="2">
        <v>0</v>
      </c>
      <c r="E88" s="11">
        <v>0</v>
      </c>
      <c r="F88" s="11">
        <v>-30</v>
      </c>
      <c r="G88" s="11">
        <v>-56</v>
      </c>
      <c r="H88" s="11">
        <v>0</v>
      </c>
      <c r="I88" s="11">
        <v>-60</v>
      </c>
      <c r="J88" s="11">
        <v>0</v>
      </c>
      <c r="K88" s="11">
        <v>-15</v>
      </c>
      <c r="L88" s="11">
        <v>0</v>
      </c>
      <c r="M88" s="11">
        <v>-96</v>
      </c>
      <c r="N88" s="11">
        <v>-41</v>
      </c>
      <c r="O88" s="11">
        <v>-83</v>
      </c>
      <c r="P88" s="11">
        <v>-24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</row>
    <row r="89" spans="1:23" x14ac:dyDescent="0.25">
      <c r="A89" s="1"/>
      <c r="B89" s="2">
        <v>-57</v>
      </c>
      <c r="C89" s="2">
        <v>-5</v>
      </c>
      <c r="D89" s="2">
        <v>-40</v>
      </c>
      <c r="E89" s="11">
        <v>-11</v>
      </c>
      <c r="F89" s="11">
        <v>-10</v>
      </c>
      <c r="G89" s="11">
        <v>-2</v>
      </c>
      <c r="H89" s="11">
        <v>0</v>
      </c>
      <c r="I89" s="11">
        <v>0</v>
      </c>
      <c r="J89" s="11">
        <v>0</v>
      </c>
      <c r="K89" s="11">
        <v>-64</v>
      </c>
      <c r="L89" s="11">
        <v>-16</v>
      </c>
      <c r="M89" s="11">
        <v>-71</v>
      </c>
      <c r="N89" s="11">
        <v>-9</v>
      </c>
      <c r="O89" s="11">
        <v>-15</v>
      </c>
      <c r="P89" s="11">
        <v>-9</v>
      </c>
      <c r="Q89" s="11">
        <v>-15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</row>
    <row r="90" spans="1:23" x14ac:dyDescent="0.25">
      <c r="A90" s="1"/>
      <c r="B90" s="2">
        <v>-26</v>
      </c>
      <c r="C90" s="2">
        <v>0</v>
      </c>
      <c r="D90" s="2">
        <v>-37</v>
      </c>
      <c r="E90" s="11">
        <v>-10</v>
      </c>
      <c r="F90" s="11">
        <v>-7</v>
      </c>
      <c r="G90" s="11">
        <v>-6</v>
      </c>
      <c r="H90" s="11">
        <v>0</v>
      </c>
      <c r="I90" s="11">
        <v>-41</v>
      </c>
      <c r="J90" s="11">
        <v>-8</v>
      </c>
      <c r="K90" s="11">
        <v>0</v>
      </c>
      <c r="L90" s="11">
        <v>0</v>
      </c>
      <c r="M90" s="11">
        <v>-62</v>
      </c>
      <c r="N90" s="11">
        <v>-36</v>
      </c>
      <c r="O90" s="11">
        <v>-7</v>
      </c>
      <c r="P90" s="11">
        <v>-16</v>
      </c>
      <c r="Q90" s="11">
        <v>0</v>
      </c>
      <c r="R90" s="11">
        <v>-4</v>
      </c>
      <c r="S90" s="11">
        <v>0</v>
      </c>
      <c r="T90" s="11">
        <v>0</v>
      </c>
      <c r="U90" s="11">
        <v>0</v>
      </c>
      <c r="V90" s="11">
        <v>0</v>
      </c>
      <c r="W90" s="11">
        <v>-1</v>
      </c>
    </row>
    <row r="91" spans="1:23" x14ac:dyDescent="0.25">
      <c r="A91" s="1"/>
      <c r="B91" s="2">
        <v>0</v>
      </c>
      <c r="C91" s="2">
        <v>0</v>
      </c>
      <c r="D91" s="2">
        <v>-14</v>
      </c>
      <c r="E91" s="11">
        <v>-4</v>
      </c>
      <c r="F91" s="11">
        <v>-15</v>
      </c>
      <c r="G91" s="11">
        <v>-10</v>
      </c>
      <c r="H91" s="11">
        <v>0</v>
      </c>
      <c r="I91" s="11">
        <v>-9</v>
      </c>
      <c r="J91" s="11">
        <v>-8</v>
      </c>
      <c r="K91" s="11">
        <v>0</v>
      </c>
      <c r="L91" s="11">
        <v>0</v>
      </c>
      <c r="M91" s="11">
        <v>0</v>
      </c>
      <c r="N91" s="11">
        <v>0</v>
      </c>
      <c r="O91" s="11">
        <v>-7</v>
      </c>
      <c r="P91" s="11">
        <v>-15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</row>
    <row r="92" spans="1:23" x14ac:dyDescent="0.25">
      <c r="A92" s="1"/>
      <c r="B92" s="2">
        <v>-13</v>
      </c>
      <c r="C92" s="2">
        <v>-1</v>
      </c>
      <c r="D92" s="2">
        <v>0</v>
      </c>
      <c r="E92" s="11">
        <v>0</v>
      </c>
      <c r="F92" s="11">
        <v>0</v>
      </c>
      <c r="G92" s="11">
        <v>0</v>
      </c>
      <c r="H92" s="11">
        <v>0</v>
      </c>
      <c r="I92" s="11">
        <v>-4</v>
      </c>
      <c r="J92" s="11">
        <v>-3</v>
      </c>
      <c r="K92" s="11">
        <v>0</v>
      </c>
      <c r="L92" s="11">
        <v>0</v>
      </c>
      <c r="M92" s="11">
        <v>0</v>
      </c>
      <c r="N92" s="11">
        <v>-28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</row>
    <row r="93" spans="1:23" x14ac:dyDescent="0.25">
      <c r="A93" s="1"/>
      <c r="B93" s="2">
        <v>-26</v>
      </c>
      <c r="C93" s="2">
        <v>0</v>
      </c>
      <c r="D93" s="2">
        <v>-9</v>
      </c>
      <c r="E93" s="11">
        <v>-4</v>
      </c>
      <c r="F93" s="11">
        <v>-8</v>
      </c>
      <c r="G93" s="11">
        <v>-16</v>
      </c>
      <c r="H93" s="11">
        <v>-16</v>
      </c>
      <c r="I93" s="11">
        <v>-22</v>
      </c>
      <c r="J93" s="11">
        <v>-1</v>
      </c>
      <c r="K93" s="11">
        <v>-21</v>
      </c>
      <c r="L93" s="11">
        <v>0</v>
      </c>
      <c r="M93" s="11">
        <v>-30</v>
      </c>
      <c r="N93" s="11">
        <v>-17</v>
      </c>
      <c r="O93" s="11">
        <v>-11</v>
      </c>
      <c r="P93" s="11">
        <v>-8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</row>
    <row r="94" spans="1:23" x14ac:dyDescent="0.25">
      <c r="A94" s="1"/>
      <c r="B94" s="2">
        <v>0</v>
      </c>
      <c r="C94" s="2">
        <v>0</v>
      </c>
      <c r="D94" s="2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-50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</row>
    <row r="95" spans="1:23" x14ac:dyDescent="0.25">
      <c r="A95" s="1"/>
      <c r="B95" s="2">
        <v>-7</v>
      </c>
      <c r="C95" s="2">
        <v>0</v>
      </c>
      <c r="D95" s="2">
        <v>0</v>
      </c>
      <c r="E95" s="11">
        <v>0</v>
      </c>
      <c r="F95" s="11">
        <v>-5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-27</v>
      </c>
      <c r="M95" s="11">
        <v>-2</v>
      </c>
      <c r="N95" s="11">
        <v>0</v>
      </c>
      <c r="O95" s="11">
        <v>-8</v>
      </c>
      <c r="P95" s="11">
        <v>0</v>
      </c>
      <c r="Q95" s="11">
        <v>-2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</row>
    <row r="96" spans="1:23" x14ac:dyDescent="0.25">
      <c r="A96" s="1"/>
      <c r="B96" s="2">
        <v>0</v>
      </c>
      <c r="C96" s="2">
        <v>0</v>
      </c>
      <c r="D96" s="2">
        <v>0</v>
      </c>
      <c r="E96" s="11">
        <v>0</v>
      </c>
      <c r="F96" s="11">
        <v>0</v>
      </c>
      <c r="G96" s="11">
        <v>0</v>
      </c>
      <c r="H96" s="11">
        <v>-2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</row>
    <row r="97" spans="1:23" x14ac:dyDescent="0.25">
      <c r="A97" s="1" t="s">
        <v>3</v>
      </c>
      <c r="B97" s="2">
        <v>-53</v>
      </c>
      <c r="C97" s="2">
        <v>-20</v>
      </c>
      <c r="D97" s="2">
        <v>-6</v>
      </c>
      <c r="E97" s="11">
        <v>-8</v>
      </c>
      <c r="F97" s="11">
        <v>-16</v>
      </c>
      <c r="G97" s="11">
        <v>-33</v>
      </c>
      <c r="H97" s="11">
        <v>-35</v>
      </c>
      <c r="I97" s="11">
        <v>-20</v>
      </c>
      <c r="J97" s="11">
        <v>-30</v>
      </c>
      <c r="K97" s="11">
        <v>-9</v>
      </c>
      <c r="L97" s="11">
        <v>-18</v>
      </c>
      <c r="M97" s="11">
        <v>146</v>
      </c>
      <c r="N97" s="11">
        <v>-51</v>
      </c>
      <c r="O97" s="11">
        <v>16</v>
      </c>
      <c r="P97" s="11">
        <v>-3</v>
      </c>
      <c r="Q97" s="11">
        <v>3</v>
      </c>
      <c r="R97" s="11">
        <v>35</v>
      </c>
      <c r="S97" s="11">
        <v>18</v>
      </c>
      <c r="T97" s="11">
        <v>-22</v>
      </c>
      <c r="U97" s="11">
        <v>5</v>
      </c>
      <c r="V97" s="11">
        <v>1</v>
      </c>
      <c r="W97" s="11">
        <v>-1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11" customWidth="1"/>
    <col min="16" max="16" width="12.43357142857143" style="4" customWidth="1"/>
  </cols>
  <sheetData>
    <row r="6" ht="17.25" customHeight="1" spans="1:17" x14ac:dyDescent="0.25">
      <c r="A6" s="163" t="s">
        <v>1054</v>
      </c>
      <c r="B6" s="695"/>
      <c r="C6" s="164"/>
      <c r="D6" s="124">
        <v>24</v>
      </c>
      <c r="E6" s="164"/>
      <c r="F6" s="124">
        <v>23</v>
      </c>
      <c r="G6" s="164"/>
      <c r="H6" s="124">
        <v>19</v>
      </c>
      <c r="I6" s="124">
        <v>36</v>
      </c>
      <c r="J6" s="124">
        <v>30</v>
      </c>
      <c r="K6" s="164"/>
      <c r="L6" s="164"/>
      <c r="M6" s="164"/>
      <c r="N6" s="164"/>
      <c r="O6" s="164"/>
      <c r="P6" s="4"/>
    </row>
    <row r="7" ht="17.25" customHeight="1" spans="1:17" x14ac:dyDescent="0.25">
      <c r="A7" s="163">
        <v>44933</v>
      </c>
      <c r="B7" s="164"/>
      <c r="C7" s="164"/>
      <c r="D7" s="164"/>
      <c r="E7" s="164"/>
      <c r="F7" s="124">
        <v>22</v>
      </c>
      <c r="G7" s="124">
        <v>9</v>
      </c>
      <c r="H7" s="124">
        <v>21</v>
      </c>
      <c r="I7" s="124">
        <v>20</v>
      </c>
      <c r="J7" s="124">
        <v>20</v>
      </c>
      <c r="K7" s="124">
        <v>30</v>
      </c>
      <c r="L7" s="124">
        <v>120</v>
      </c>
      <c r="M7" s="124">
        <v>70</v>
      </c>
      <c r="N7" s="124">
        <v>100</v>
      </c>
      <c r="O7" s="164"/>
      <c r="P7" s="4"/>
    </row>
    <row r="8" ht="17.25" customHeight="1" spans="1:17" x14ac:dyDescent="0.25">
      <c r="A8" s="75" t="s">
        <v>1947</v>
      </c>
      <c r="B8" s="76">
        <f>SUM(C9:C12)</f>
      </c>
      <c r="C8" s="76">
        <f>SUM(D9:D12)</f>
      </c>
      <c r="D8" s="76">
        <f>SUM(E9:E12)</f>
      </c>
      <c r="E8" s="76">
        <f>SUM(F9:F12)</f>
      </c>
      <c r="F8" s="76">
        <f>SUM(G9:G12)</f>
      </c>
      <c r="G8" s="76">
        <f>SUM(H9:H12)</f>
      </c>
      <c r="H8" s="76">
        <f>SUM(I9:I12)</f>
      </c>
      <c r="I8" s="76">
        <f>SUM(J9:J12)</f>
      </c>
      <c r="J8" s="76">
        <f>SUM(K9:K12)</f>
      </c>
      <c r="K8" s="76">
        <f>SUM(L9:L12)</f>
      </c>
      <c r="L8" s="76">
        <f>SUM(M9:M12)</f>
      </c>
      <c r="M8" s="76">
        <f>SUM(N9:N12)</f>
      </c>
      <c r="N8" s="76">
        <f>SUM(O9:O12)</f>
      </c>
      <c r="O8" s="76">
        <f>SUM(P9:P12)</f>
      </c>
      <c r="P8" s="4"/>
    </row>
    <row r="9" ht="17.25" customHeight="1" spans="1:17" x14ac:dyDescent="0.25">
      <c r="A9" s="42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</row>
    <row r="10" ht="17.25" customHeight="1" spans="1:17" x14ac:dyDescent="0.25">
      <c r="A10" s="75" t="s">
        <v>2235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76">
        <f>SUM(L13:L14)</f>
      </c>
      <c r="L10" s="76">
        <f>SUM(M13:M14)</f>
      </c>
      <c r="M10" s="76">
        <f>SUM(N13:N14)</f>
      </c>
      <c r="N10" s="76">
        <f>SUM(O13:O14)</f>
      </c>
      <c r="O10" s="76">
        <f>SUM(P11:P14)</f>
      </c>
      <c r="P10" s="4"/>
    </row>
    <row r="11" ht="17.25" customHeight="1" spans="1:17" x14ac:dyDescent="0.25">
      <c r="A11" s="42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4"/>
    </row>
    <row r="12" ht="17.25" customHeight="1" spans="1:17" x14ac:dyDescent="0.25">
      <c r="A12" s="75" t="s">
        <v>2236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76">
        <f>SUM(N15:N16)</f>
      </c>
      <c r="N12" s="76">
        <f>SUM(O15:O16)</f>
      </c>
      <c r="O12" s="76">
        <f>SUM(P13:P16)</f>
      </c>
      <c r="P12" s="4"/>
    </row>
    <row r="13" ht="17.25" customHeight="1" spans="1:17" x14ac:dyDescent="0.25">
      <c r="A13" s="42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4"/>
    </row>
    <row r="14" ht="17.25" customHeight="1" spans="1:17" x14ac:dyDescent="0.25">
      <c r="A14" s="75" t="s">
        <v>2238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76">
        <f>SUM(J17:J18)</f>
      </c>
      <c r="J14" s="76">
        <f>SUM(K17:K18)</f>
      </c>
      <c r="K14" s="76">
        <f>SUM(L17:L18)</f>
      </c>
      <c r="L14" s="76">
        <f>SUM(M17:M18)</f>
      </c>
      <c r="M14" s="76">
        <f>SUM(N17:N18)</f>
      </c>
      <c r="N14" s="76">
        <f>SUM(O17:O18)</f>
      </c>
      <c r="O14" s="76">
        <f>SUM(P15:P18)</f>
      </c>
      <c r="P14" s="4"/>
    </row>
    <row r="15" ht="17.25" customHeight="1" spans="1:17" x14ac:dyDescent="0.25">
      <c r="A15" s="5">
        <v>45180</v>
      </c>
      <c r="B15" s="18">
        <v>-42</v>
      </c>
      <c r="C15" s="6"/>
      <c r="D15" s="6"/>
      <c r="E15" s="6"/>
      <c r="F15" s="6"/>
      <c r="G15" s="18">
        <v>-20</v>
      </c>
      <c r="H15" s="6"/>
      <c r="I15" s="6"/>
      <c r="J15" s="18">
        <v>-38</v>
      </c>
      <c r="K15" s="6"/>
      <c r="L15" s="6"/>
      <c r="M15" s="6"/>
      <c r="N15" s="6"/>
      <c r="O15" s="6"/>
      <c r="P15" s="4"/>
    </row>
    <row r="16" ht="17.25" customHeight="1" spans="1:17" x14ac:dyDescent="0.25">
      <c r="A16" s="5" t="s">
        <v>1093</v>
      </c>
      <c r="B16" s="6"/>
      <c r="C16" s="18">
        <v>-15</v>
      </c>
      <c r="D16" s="18">
        <v>-42</v>
      </c>
      <c r="E16" s="18">
        <v>-15</v>
      </c>
      <c r="F16" s="6"/>
      <c r="G16" s="6"/>
      <c r="H16" s="6"/>
      <c r="I16" s="18">
        <v>-56</v>
      </c>
      <c r="J16" s="6"/>
      <c r="K16" s="18">
        <v>-30</v>
      </c>
      <c r="L16" s="18">
        <v>-116</v>
      </c>
      <c r="M16" s="18">
        <v>-65</v>
      </c>
      <c r="N16" s="18">
        <v>-100</v>
      </c>
      <c r="O16" s="6"/>
      <c r="P16" s="4"/>
    </row>
    <row r="17" ht="17.25" customHeight="1" spans="1:17" x14ac:dyDescent="0.25">
      <c r="A17" s="5" t="s">
        <v>322</v>
      </c>
      <c r="B17" s="6"/>
      <c r="C17" s="6"/>
      <c r="D17" s="6"/>
      <c r="E17" s="6"/>
      <c r="F17" s="18">
        <v>-56</v>
      </c>
      <c r="G17" s="6"/>
      <c r="H17" s="18">
        <v>-39</v>
      </c>
      <c r="I17" s="6"/>
      <c r="J17" s="6"/>
      <c r="K17" s="6"/>
      <c r="L17" s="18">
        <v>-4</v>
      </c>
      <c r="M17" s="6"/>
      <c r="N17" s="6"/>
      <c r="O17" s="6"/>
      <c r="P17" s="4"/>
    </row>
    <row r="18" ht="17.25" customHeight="1" spans="1:17" x14ac:dyDescent="0.25">
      <c r="A18" s="75" t="s">
        <v>2239</v>
      </c>
      <c r="B18" s="76">
        <f>SUM(C19:C22)</f>
      </c>
      <c r="C18" s="76">
        <f>SUM(D19:D22)</f>
      </c>
      <c r="D18" s="76">
        <f>SUM(E19:E22)</f>
      </c>
      <c r="E18" s="76">
        <f>SUM(F19:F22)</f>
      </c>
      <c r="F18" s="76">
        <f>SUM(G19:G22)</f>
      </c>
      <c r="G18" s="76">
        <f>SUM(H19:H22)</f>
      </c>
      <c r="H18" s="76">
        <f>SUM(I19:I22)</f>
      </c>
      <c r="I18" s="76">
        <f>SUM(J19:J22)</f>
      </c>
      <c r="J18" s="76">
        <f>SUM(K19:K22)</f>
      </c>
      <c r="K18" s="76">
        <f>SUM(L19:L22)</f>
      </c>
      <c r="L18" s="76">
        <f>SUM(M19:M22)</f>
      </c>
      <c r="M18" s="76">
        <f>SUM(N19:N22)</f>
      </c>
      <c r="N18" s="76">
        <f>SUM(O19:O22)</f>
      </c>
      <c r="O18" s="76">
        <f>SUM(P19:P22)</f>
      </c>
      <c r="P18" s="43" t="s">
        <v>2248</v>
      </c>
    </row>
    <row r="19" ht="17.25" customHeight="1" spans="1:17" x14ac:dyDescent="0.25">
      <c r="A19" s="42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4"/>
    </row>
    <row r="20" ht="17.25" customHeight="1" spans="1:17" x14ac:dyDescent="0.25">
      <c r="A20" s="75" t="s">
        <v>2241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76">
        <f>SUM(H23:H24)</f>
      </c>
      <c r="H20" s="76">
        <f>SUM(I23:I24)</f>
      </c>
      <c r="I20" s="76">
        <f>SUM(J23:J24)</f>
      </c>
      <c r="J20" s="76">
        <f>SUM(K23:K24)</f>
      </c>
      <c r="K20" s="76">
        <f>SUM(L23:L24)</f>
      </c>
      <c r="L20" s="76">
        <f>SUM(M23:M24)</f>
      </c>
      <c r="M20" s="76">
        <f>SUM(N23:N24)</f>
      </c>
      <c r="N20" s="76">
        <f>SUM(O23:O24)</f>
      </c>
      <c r="O20" s="76">
        <f>SUM(P23:P24)</f>
      </c>
      <c r="P20" s="4"/>
    </row>
    <row r="21" ht="17.25" customHeight="1" spans="1:17" x14ac:dyDescent="0.25">
      <c r="A21" s="42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4"/>
    </row>
    <row r="22" ht="17.25" customHeight="1" spans="1:17" x14ac:dyDescent="0.25">
      <c r="A22" s="141" t="s">
        <v>2243</v>
      </c>
      <c r="B22" s="159">
        <f>SUM(C25:C26)</f>
      </c>
      <c r="C22" s="167">
        <f>SUM(D25:D26)</f>
      </c>
      <c r="D22" s="159">
        <f>SUM(E25:E26)</f>
      </c>
      <c r="E22" s="167">
        <f>SUM(F25:F26)</f>
      </c>
      <c r="F22" s="167">
        <f>SUM(G25:G26)</f>
      </c>
      <c r="G22" s="167">
        <f>SUM(H25:H26)</f>
      </c>
      <c r="H22" s="159">
        <f>SUM(I25:I26)</f>
      </c>
      <c r="I22" s="167">
        <f>SUM(J25:J26)</f>
      </c>
      <c r="J22" s="159">
        <f>SUM(K25:K26)</f>
      </c>
      <c r="K22" s="167">
        <f>SUM(L25:L26)</f>
      </c>
      <c r="L22" s="167">
        <f>SUM(M25:M26)</f>
      </c>
      <c r="M22" s="159">
        <f>SUM(N25:N26)</f>
      </c>
      <c r="N22" s="167">
        <f>SUM(O25:O26)</f>
      </c>
      <c r="O22" s="167">
        <f>SUM(P25:P26)</f>
      </c>
      <c r="P22" s="4"/>
    </row>
    <row r="23" ht="17.25" customHeight="1" spans="1:17" x14ac:dyDescent="0.25">
      <c r="A23" s="42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4"/>
    </row>
    <row r="24" ht="17.25" customHeight="1" spans="1:17" x14ac:dyDescent="0.25">
      <c r="A24" s="42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4"/>
    </row>
    <row r="25" ht="17.25" customHeight="1" spans="1:17" x14ac:dyDescent="0.25">
      <c r="A25" s="42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4"/>
    </row>
    <row r="26" ht="17.25" customHeight="1" spans="1:17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4"/>
    </row>
    <row r="27" ht="17.25" customHeight="1" spans="1:17" x14ac:dyDescent="0.25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4"/>
    </row>
    <row r="28" ht="17.25" customHeight="1" spans="1:17" x14ac:dyDescent="0.25">
      <c r="A28" s="12"/>
      <c r="B28" s="28" t="s">
        <v>14</v>
      </c>
      <c r="C28" s="28" t="s">
        <v>15</v>
      </c>
      <c r="D28" s="28" t="s">
        <v>10</v>
      </c>
      <c r="E28" s="28" t="s">
        <v>146</v>
      </c>
      <c r="F28" s="28" t="s">
        <v>6</v>
      </c>
      <c r="G28" s="28" t="s">
        <v>188</v>
      </c>
      <c r="H28" s="28" t="s">
        <v>7</v>
      </c>
      <c r="I28" s="28" t="s">
        <v>8</v>
      </c>
      <c r="J28" s="28" t="s">
        <v>4</v>
      </c>
      <c r="K28" s="28" t="s">
        <v>9</v>
      </c>
      <c r="L28" s="28" t="s">
        <v>13</v>
      </c>
      <c r="M28" s="28" t="s">
        <v>12</v>
      </c>
      <c r="N28" s="28" t="s">
        <v>207</v>
      </c>
      <c r="O28" s="28"/>
      <c r="P28" s="4"/>
    </row>
    <row r="29" ht="17.25" customHeight="1" spans="1:17" x14ac:dyDescent="0.25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4"/>
    </row>
    <row r="30" ht="17.25" customHeight="1" spans="1:17" x14ac:dyDescent="0.25">
      <c r="A30" s="67" t="s">
        <v>2247</v>
      </c>
      <c r="B30" s="68"/>
      <c r="C30" s="68"/>
      <c r="D30" s="68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4"/>
    </row>
    <row r="31" spans="1:14" x14ac:dyDescent="0.25">
      <c r="A31" s="1" t="s">
        <v>0</v>
      </c>
      <c r="B31" s="2" t="s">
        <v>14</v>
      </c>
      <c r="C31" s="2" t="s">
        <v>15</v>
      </c>
      <c r="D31" s="2" t="s">
        <v>10</v>
      </c>
      <c r="E31" s="11" t="s">
        <v>146</v>
      </c>
      <c r="F31" s="11" t="s">
        <v>6</v>
      </c>
      <c r="G31" s="11" t="s">
        <v>188</v>
      </c>
      <c r="H31" s="11" t="s">
        <v>7</v>
      </c>
      <c r="I31" s="11" t="s">
        <v>8</v>
      </c>
      <c r="J31" s="11" t="s">
        <v>4</v>
      </c>
      <c r="K31" s="11" t="s">
        <v>9</v>
      </c>
      <c r="L31" s="11" t="s">
        <v>13</v>
      </c>
      <c r="M31" s="11" t="s">
        <v>12</v>
      </c>
      <c r="N31" s="11" t="s">
        <v>207</v>
      </c>
    </row>
    <row r="32" spans="1:15" x14ac:dyDescent="0.25">
      <c r="A32" s="1" t="s">
        <v>3</v>
      </c>
      <c r="B32" s="2">
        <v>0</v>
      </c>
      <c r="C32" s="2">
        <v>0</v>
      </c>
      <c r="D32" s="2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</row>
    <row r="33" spans="1:14" x14ac:dyDescent="0.25">
      <c r="A33" s="1"/>
      <c r="B33" s="2">
        <v>40</v>
      </c>
      <c r="C33" s="2">
        <v>0</v>
      </c>
      <c r="D33" s="2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</row>
    <row r="34" spans="1:14" x14ac:dyDescent="0.25">
      <c r="A34" s="1"/>
      <c r="B34" s="2">
        <v>0</v>
      </c>
      <c r="C34" s="2">
        <v>15</v>
      </c>
      <c r="D34" s="2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1:14" x14ac:dyDescent="0.25">
      <c r="A35" s="1"/>
      <c r="B35" s="2">
        <v>4</v>
      </c>
      <c r="C35" s="2">
        <v>0</v>
      </c>
      <c r="D35" s="2">
        <v>20</v>
      </c>
      <c r="E35" s="11">
        <v>15</v>
      </c>
      <c r="F35" s="11">
        <v>11</v>
      </c>
      <c r="G35" s="11">
        <v>11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</row>
    <row r="36" spans="1:14" x14ac:dyDescent="0.25">
      <c r="A36" s="1"/>
      <c r="B36" s="2">
        <v>0</v>
      </c>
      <c r="C36" s="2">
        <v>0</v>
      </c>
      <c r="D36" s="2">
        <v>24</v>
      </c>
      <c r="E36" s="11">
        <v>0</v>
      </c>
      <c r="F36" s="11">
        <v>23</v>
      </c>
      <c r="G36" s="11">
        <v>0</v>
      </c>
      <c r="H36" s="11">
        <v>19</v>
      </c>
      <c r="I36" s="11">
        <v>36</v>
      </c>
      <c r="J36" s="11">
        <v>30</v>
      </c>
      <c r="K36" s="11">
        <v>0</v>
      </c>
      <c r="L36" s="11">
        <v>0</v>
      </c>
      <c r="M36" s="11">
        <v>0</v>
      </c>
      <c r="N36" s="11">
        <v>0</v>
      </c>
    </row>
    <row r="37" spans="1:14" x14ac:dyDescent="0.25">
      <c r="A37" s="1"/>
      <c r="B37" s="2">
        <v>0</v>
      </c>
      <c r="C37" s="2">
        <v>0</v>
      </c>
      <c r="D37" s="2">
        <v>0</v>
      </c>
      <c r="E37" s="11">
        <v>0</v>
      </c>
      <c r="F37" s="11">
        <v>22</v>
      </c>
      <c r="G37" s="11">
        <v>9</v>
      </c>
      <c r="H37" s="11">
        <v>21</v>
      </c>
      <c r="I37" s="11">
        <v>20</v>
      </c>
      <c r="J37" s="11">
        <v>20</v>
      </c>
      <c r="K37" s="11">
        <v>30</v>
      </c>
      <c r="L37" s="11">
        <v>120</v>
      </c>
      <c r="M37" s="11">
        <v>70</v>
      </c>
      <c r="N37" s="11">
        <v>100</v>
      </c>
    </row>
    <row r="38" spans="1:14" x14ac:dyDescent="0.25">
      <c r="A38" s="1"/>
      <c r="B38" s="2">
        <v>-42</v>
      </c>
      <c r="C38" s="2">
        <v>0</v>
      </c>
      <c r="D38" s="2">
        <v>0</v>
      </c>
      <c r="E38" s="11">
        <v>0</v>
      </c>
      <c r="F38" s="11">
        <v>0</v>
      </c>
      <c r="G38" s="11">
        <v>-20</v>
      </c>
      <c r="H38" s="11">
        <v>0</v>
      </c>
      <c r="I38" s="11">
        <v>0</v>
      </c>
      <c r="J38" s="11">
        <v>-38</v>
      </c>
      <c r="K38" s="11">
        <v>0</v>
      </c>
      <c r="L38" s="11">
        <v>0</v>
      </c>
      <c r="M38" s="11">
        <v>0</v>
      </c>
      <c r="N38" s="11">
        <v>0</v>
      </c>
    </row>
    <row r="39" spans="1:14" x14ac:dyDescent="0.25">
      <c r="A39" s="1"/>
      <c r="B39" s="2">
        <v>0</v>
      </c>
      <c r="C39" s="2">
        <v>-15</v>
      </c>
      <c r="D39" s="2">
        <v>-42</v>
      </c>
      <c r="E39" s="11">
        <v>-15</v>
      </c>
      <c r="F39" s="11">
        <v>0</v>
      </c>
      <c r="G39" s="11">
        <v>0</v>
      </c>
      <c r="H39" s="11">
        <v>0</v>
      </c>
      <c r="I39" s="11">
        <v>-56</v>
      </c>
      <c r="J39" s="11">
        <v>0</v>
      </c>
      <c r="K39" s="11">
        <v>-30</v>
      </c>
      <c r="L39" s="11">
        <v>-116</v>
      </c>
      <c r="M39" s="11">
        <v>-65</v>
      </c>
      <c r="N39" s="11">
        <v>-100</v>
      </c>
    </row>
    <row r="40" spans="1:14" x14ac:dyDescent="0.25">
      <c r="A40" s="1"/>
      <c r="B40" s="2">
        <v>0</v>
      </c>
      <c r="C40" s="2">
        <v>0</v>
      </c>
      <c r="D40" s="2">
        <v>0</v>
      </c>
      <c r="E40" s="11">
        <v>0</v>
      </c>
      <c r="F40" s="11">
        <v>-56</v>
      </c>
      <c r="G40" s="11">
        <v>0</v>
      </c>
      <c r="H40" s="11">
        <v>-39</v>
      </c>
      <c r="I40" s="11">
        <v>0</v>
      </c>
      <c r="J40" s="11">
        <v>0</v>
      </c>
      <c r="K40" s="11">
        <v>0</v>
      </c>
      <c r="L40" s="11">
        <v>-4</v>
      </c>
      <c r="M40" s="11">
        <v>0</v>
      </c>
      <c r="N40" s="11">
        <v>0</v>
      </c>
    </row>
    <row r="41" spans="1:14" x14ac:dyDescent="0.25">
      <c r="A41" s="1" t="s">
        <v>3</v>
      </c>
      <c r="B41" s="2">
        <v>2</v>
      </c>
      <c r="C41" s="2">
        <v>0</v>
      </c>
      <c r="D41" s="2">
        <v>2</v>
      </c>
      <c r="E41" s="11">
        <v>0</v>
      </c>
      <c r="F41" s="11">
        <v>0</v>
      </c>
      <c r="G41" s="11">
        <v>0</v>
      </c>
      <c r="H41" s="11">
        <v>1</v>
      </c>
      <c r="I41" s="11">
        <v>0</v>
      </c>
      <c r="J41" s="11">
        <v>12</v>
      </c>
      <c r="K41" s="11">
        <v>0</v>
      </c>
      <c r="L41" s="11">
        <v>0</v>
      </c>
      <c r="M41" s="11">
        <v>5</v>
      </c>
      <c r="N41" s="11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6" ht="17.25" customHeight="1" spans="1:15" x14ac:dyDescent="0.25">
      <c r="A6" s="345" t="s">
        <v>777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203">
        <v>11</v>
      </c>
      <c r="M6" s="345"/>
      <c r="N6" s="4"/>
    </row>
    <row r="7" ht="17.25" customHeight="1" spans="1:15" x14ac:dyDescent="0.25">
      <c r="A7" s="343" t="s">
        <v>2239</v>
      </c>
      <c r="B7" s="76">
        <f>SUM(C9:C11)</f>
      </c>
      <c r="C7" s="76">
        <f>SUM(D9:D11)</f>
      </c>
      <c r="D7" s="76">
        <f>SUM(E9:E11)</f>
      </c>
      <c r="E7" s="76">
        <f>SUM(F9:F11)</f>
      </c>
      <c r="F7" s="76">
        <f>SUM(G9:G11)</f>
      </c>
      <c r="G7" s="76">
        <f>SUM(H9:H11)</f>
      </c>
      <c r="H7" s="76">
        <f>SUM(I9:I11)</f>
      </c>
      <c r="I7" s="76">
        <f>SUM(J9:J11)</f>
      </c>
      <c r="J7" s="76">
        <f>SUM(K9:K11)</f>
      </c>
      <c r="K7" s="76">
        <f>SUM(L9:L11)</f>
      </c>
      <c r="L7" s="76">
        <f>SUM(M9:M11)</f>
      </c>
      <c r="M7" s="321"/>
      <c r="N7" s="43" t="s">
        <v>2249</v>
      </c>
    </row>
    <row r="8" ht="17.25" customHeight="1" spans="1:15" x14ac:dyDescent="0.25">
      <c r="A8" s="348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348"/>
      <c r="N8" s="4"/>
    </row>
    <row r="9" ht="17.25" customHeight="1" spans="1:15" x14ac:dyDescent="0.25">
      <c r="A9" s="348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348"/>
      <c r="N9" s="4"/>
    </row>
    <row r="10" ht="17.25" customHeight="1" spans="1:15" x14ac:dyDescent="0.25">
      <c r="A10" s="348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348"/>
      <c r="N10" s="4"/>
    </row>
    <row r="11" ht="17.25" customHeight="1" spans="1:15" x14ac:dyDescent="0.25">
      <c r="A11" s="7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  <c r="N11" s="4"/>
    </row>
    <row r="12" spans="1:12" x14ac:dyDescent="0.25">
      <c r="A12" s="3" t="s">
        <v>0</v>
      </c>
      <c r="B12" s="2" t="s">
        <v>69</v>
      </c>
      <c r="C12" s="2" t="s">
        <v>8</v>
      </c>
      <c r="D12" s="2" t="s">
        <v>10</v>
      </c>
      <c r="E12" s="2" t="s">
        <v>146</v>
      </c>
      <c r="F12" s="2" t="s">
        <v>12</v>
      </c>
      <c r="G12" s="2" t="s">
        <v>9</v>
      </c>
      <c r="H12" s="2" t="s">
        <v>14</v>
      </c>
      <c r="I12" s="2" t="s">
        <v>13</v>
      </c>
      <c r="J12" s="2" t="s">
        <v>188</v>
      </c>
      <c r="K12" s="2" t="s">
        <v>186</v>
      </c>
      <c r="L12" s="2" t="s">
        <v>6</v>
      </c>
    </row>
    <row r="13" spans="1:13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3">
        <v>0</v>
      </c>
    </row>
    <row r="14" spans="1:12" x14ac:dyDescent="0.25">
      <c r="A14" s="3"/>
      <c r="B14" s="2">
        <v>44</v>
      </c>
      <c r="C14" s="2">
        <v>60</v>
      </c>
      <c r="D14" s="2">
        <v>22</v>
      </c>
      <c r="E14" s="2">
        <v>4</v>
      </c>
      <c r="F14" s="2">
        <v>50</v>
      </c>
      <c r="G14" s="2">
        <v>20</v>
      </c>
      <c r="H14" s="2">
        <v>50</v>
      </c>
      <c r="I14" s="2">
        <v>100</v>
      </c>
      <c r="J14" s="2">
        <v>8</v>
      </c>
      <c r="K14" s="2">
        <v>0</v>
      </c>
      <c r="L14" s="2">
        <v>0</v>
      </c>
    </row>
    <row r="15" spans="1:12" x14ac:dyDescent="0.25">
      <c r="A15" s="3"/>
      <c r="B15" s="2">
        <v>56</v>
      </c>
      <c r="C15" s="2">
        <v>65</v>
      </c>
      <c r="D15" s="2">
        <v>0</v>
      </c>
      <c r="E15" s="2">
        <v>0</v>
      </c>
      <c r="F15" s="2">
        <v>100</v>
      </c>
      <c r="G15" s="2">
        <v>8</v>
      </c>
      <c r="H15" s="2">
        <v>0</v>
      </c>
      <c r="I15" s="2">
        <v>35</v>
      </c>
      <c r="J15" s="2">
        <v>1</v>
      </c>
      <c r="K15" s="2">
        <v>12</v>
      </c>
      <c r="L15" s="2">
        <v>0</v>
      </c>
    </row>
    <row r="16" spans="1:12" x14ac:dyDescent="0.25">
      <c r="A16" s="3"/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-11</v>
      </c>
    </row>
    <row r="17" spans="1:12" x14ac:dyDescent="0.25">
      <c r="A17" s="3"/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11</v>
      </c>
    </row>
    <row r="18" spans="1:12" x14ac:dyDescent="0.25">
      <c r="A18" s="3" t="s">
        <v>3</v>
      </c>
      <c r="B18" s="2">
        <v>100</v>
      </c>
      <c r="C18" s="2">
        <v>125</v>
      </c>
      <c r="D18" s="2">
        <v>22</v>
      </c>
      <c r="E18" s="2">
        <v>4</v>
      </c>
      <c r="F18" s="2">
        <v>150</v>
      </c>
      <c r="G18" s="2">
        <v>28</v>
      </c>
      <c r="H18" s="2">
        <v>50</v>
      </c>
      <c r="I18" s="2">
        <v>135</v>
      </c>
      <c r="J18" s="2">
        <v>9</v>
      </c>
      <c r="K18" s="2">
        <v>12</v>
      </c>
      <c r="L18" s="2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17" customWidth="1"/>
    <col min="7" max="7" width="8.576428571428572" style="3" customWidth="1"/>
    <col min="8" max="10" width="12.43357142857143" style="4" customWidth="1"/>
  </cols>
  <sheetData>
    <row r="6" ht="17.25" customHeight="1" spans="1:11" x14ac:dyDescent="0.25">
      <c r="A6" s="75" t="s">
        <v>2238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321"/>
      <c r="H6" s="4"/>
      <c r="I6" s="4"/>
      <c r="J6" s="4"/>
    </row>
    <row r="7" ht="17.25" customHeight="1" spans="1:11" x14ac:dyDescent="0.25">
      <c r="A7" s="45"/>
      <c r="B7" s="146"/>
      <c r="C7" s="146"/>
      <c r="D7" s="146"/>
      <c r="E7" s="146"/>
      <c r="F7" s="146"/>
      <c r="G7" s="348"/>
      <c r="H7" s="4"/>
      <c r="I7" s="4"/>
      <c r="J7" s="4"/>
    </row>
    <row r="8" ht="17.25" customHeight="1" spans="1:11" x14ac:dyDescent="0.25">
      <c r="A8" s="75" t="s">
        <v>2239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321"/>
      <c r="H8" s="4"/>
      <c r="I8" s="4"/>
      <c r="J8" s="4"/>
    </row>
    <row r="9" ht="17.25" customHeight="1" spans="1:11" x14ac:dyDescent="0.25">
      <c r="A9" s="45"/>
      <c r="B9" s="146"/>
      <c r="C9" s="146"/>
      <c r="D9" s="146"/>
      <c r="E9" s="146"/>
      <c r="F9" s="146"/>
      <c r="G9" s="348"/>
      <c r="H9" s="4"/>
      <c r="I9" s="4"/>
      <c r="J9" s="4"/>
    </row>
    <row r="10" ht="17.25" customHeight="1" spans="1:11" x14ac:dyDescent="0.25">
      <c r="A10" s="75" t="s">
        <v>2241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321"/>
      <c r="H10" s="4"/>
      <c r="I10" s="4"/>
      <c r="J10" s="4"/>
    </row>
    <row r="11" ht="17.25" customHeight="1" spans="1:11" x14ac:dyDescent="0.25">
      <c r="A11" s="45"/>
      <c r="B11" s="146"/>
      <c r="C11" s="146"/>
      <c r="D11" s="146"/>
      <c r="E11" s="146"/>
      <c r="F11" s="146"/>
      <c r="G11" s="348"/>
      <c r="H11" s="4"/>
      <c r="I11" s="4"/>
      <c r="J11" s="4"/>
    </row>
    <row r="12" ht="17.25" customHeight="1" spans="1:11" x14ac:dyDescent="0.25">
      <c r="A12" s="75" t="s">
        <v>2243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321"/>
      <c r="H12" s="4"/>
      <c r="I12" s="4"/>
      <c r="J12" s="4"/>
    </row>
    <row r="13" ht="17.25" customHeight="1" spans="1:11" x14ac:dyDescent="0.25">
      <c r="A13" s="45"/>
      <c r="B13" s="146"/>
      <c r="C13" s="146"/>
      <c r="D13" s="146"/>
      <c r="E13" s="146"/>
      <c r="F13" s="146"/>
      <c r="G13" s="348"/>
      <c r="H13" s="4"/>
      <c r="I13" s="4"/>
      <c r="J13" s="4"/>
    </row>
    <row r="14" ht="17.25" customHeight="1" spans="1:11" x14ac:dyDescent="0.25">
      <c r="A14" s="75" t="s">
        <v>2250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321"/>
      <c r="H14" s="42" t="s">
        <v>2251</v>
      </c>
      <c r="I14" s="42"/>
      <c r="J14" s="42"/>
    </row>
    <row r="15" ht="17.25" customHeight="1" spans="1:11" x14ac:dyDescent="0.25">
      <c r="A15" s="5">
        <v>44929</v>
      </c>
      <c r="B15" s="78">
        <v>-30</v>
      </c>
      <c r="C15" s="78">
        <v>-30</v>
      </c>
      <c r="D15" s="78">
        <v>-30</v>
      </c>
      <c r="E15" s="78">
        <v>-72</v>
      </c>
      <c r="F15" s="78">
        <v>-12</v>
      </c>
      <c r="G15" s="348"/>
      <c r="H15" s="4"/>
      <c r="I15" s="4"/>
      <c r="J15" s="4"/>
    </row>
    <row r="16" ht="17.25" customHeight="1" spans="1:11" x14ac:dyDescent="0.25">
      <c r="A16" s="45" t="s">
        <v>798</v>
      </c>
      <c r="B16" s="78">
        <v>-14</v>
      </c>
      <c r="C16" s="78">
        <v>-14</v>
      </c>
      <c r="D16" s="78">
        <v>-4</v>
      </c>
      <c r="E16" s="78">
        <v>-18</v>
      </c>
      <c r="F16" s="79"/>
      <c r="G16" s="345"/>
      <c r="H16" s="4"/>
      <c r="I16" s="4"/>
      <c r="J16" s="4"/>
    </row>
    <row r="17" ht="17.25" customHeight="1" spans="1:11" x14ac:dyDescent="0.25">
      <c r="A17" s="45"/>
      <c r="B17" s="146"/>
      <c r="C17" s="146"/>
      <c r="D17" s="146"/>
      <c r="E17" s="146"/>
      <c r="F17" s="146"/>
      <c r="G17" s="348"/>
      <c r="H17" s="4"/>
      <c r="I17" s="4"/>
      <c r="J17" s="4"/>
    </row>
    <row r="18" ht="17.25" customHeight="1" spans="1:11" x14ac:dyDescent="0.25">
      <c r="A18" s="45"/>
      <c r="B18" s="146"/>
      <c r="C18" s="146"/>
      <c r="D18" s="146"/>
      <c r="E18" s="146"/>
      <c r="F18" s="146"/>
      <c r="G18" s="348"/>
      <c r="H18" s="4"/>
      <c r="I18" s="4"/>
      <c r="J18" s="4"/>
    </row>
    <row r="19" ht="17.25" customHeight="1" spans="1:11" x14ac:dyDescent="0.25">
      <c r="A19" s="5"/>
      <c r="B19" s="18">
        <f>SUM(C19:C21)</f>
      </c>
      <c r="C19" s="18">
        <f>SUM(D19:D21)</f>
      </c>
      <c r="D19" s="18">
        <f>SUM(E19:E21)</f>
      </c>
      <c r="E19" s="18">
        <f>SUM(F19:F21)</f>
      </c>
      <c r="F19" s="18">
        <f>SUM(G19:G21)</f>
      </c>
      <c r="G19" s="7"/>
      <c r="H19" s="4"/>
      <c r="I19" s="4"/>
      <c r="J19" s="4"/>
    </row>
    <row r="20" spans="1:6" x14ac:dyDescent="0.25">
      <c r="A20" s="1" t="s">
        <v>0</v>
      </c>
      <c r="B20" s="17" t="s">
        <v>69</v>
      </c>
      <c r="C20" s="17" t="s">
        <v>8</v>
      </c>
      <c r="D20" s="17" t="s">
        <v>10</v>
      </c>
      <c r="E20" s="17" t="s">
        <v>12</v>
      </c>
      <c r="F20" s="17" t="s">
        <v>13</v>
      </c>
    </row>
    <row r="21" spans="1:7" x14ac:dyDescent="0.25">
      <c r="A21" s="1" t="s">
        <v>3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3">
        <v>0</v>
      </c>
    </row>
    <row r="22" spans="1:6" x14ac:dyDescent="0.25">
      <c r="A22" s="1"/>
      <c r="B22" s="17">
        <v>32</v>
      </c>
      <c r="C22" s="17">
        <v>32</v>
      </c>
      <c r="D22" s="17">
        <v>28</v>
      </c>
      <c r="E22" s="17">
        <v>90</v>
      </c>
      <c r="F22" s="17">
        <v>0</v>
      </c>
    </row>
    <row r="23" spans="1:6" x14ac:dyDescent="0.25">
      <c r="A23" s="1"/>
      <c r="B23" s="17">
        <v>12</v>
      </c>
      <c r="C23" s="17">
        <v>12</v>
      </c>
      <c r="D23" s="17">
        <v>6</v>
      </c>
      <c r="E23" s="17">
        <v>0</v>
      </c>
      <c r="F23" s="17">
        <v>12</v>
      </c>
    </row>
    <row r="24" spans="1:6" x14ac:dyDescent="0.25">
      <c r="A24" s="1"/>
      <c r="B24" s="17">
        <v>-30</v>
      </c>
      <c r="C24" s="17">
        <v>-30</v>
      </c>
      <c r="D24" s="17">
        <v>-30</v>
      </c>
      <c r="E24" s="17">
        <v>-72</v>
      </c>
      <c r="F24" s="17">
        <v>-12</v>
      </c>
    </row>
    <row r="25" spans="1:6" x14ac:dyDescent="0.25">
      <c r="A25" s="1"/>
      <c r="B25" s="17">
        <v>-14</v>
      </c>
      <c r="C25" s="17">
        <v>-14</v>
      </c>
      <c r="D25" s="17">
        <v>-4</v>
      </c>
      <c r="E25" s="17">
        <v>-18</v>
      </c>
      <c r="F25" s="17">
        <v>0</v>
      </c>
    </row>
    <row r="26" spans="1:6" x14ac:dyDescent="0.25">
      <c r="A26" s="1" t="s">
        <v>3</v>
      </c>
      <c r="B26" s="17">
        <v>0</v>
      </c>
      <c r="C26" s="17">
        <v>0</v>
      </c>
      <c r="D26" s="17">
        <v>0</v>
      </c>
      <c r="E26" s="17">
        <v>0</v>
      </c>
      <c r="F26" s="1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11" customWidth="1"/>
    <col min="6" max="6" width="8.576428571428572" style="4" customWidth="1"/>
    <col min="7" max="7" width="12.43357142857143" style="4" customWidth="1"/>
  </cols>
  <sheetData>
    <row r="6" ht="17.25" customHeight="1" spans="1:8" x14ac:dyDescent="0.25">
      <c r="A6" s="5"/>
      <c r="B6" s="79"/>
      <c r="C6" s="146"/>
      <c r="D6" s="146"/>
      <c r="E6" s="79"/>
      <c r="F6" s="345"/>
      <c r="G6" s="4"/>
    </row>
    <row r="7" ht="17.25" customHeight="1" spans="1:8" x14ac:dyDescent="0.25">
      <c r="A7" s="5"/>
      <c r="B7" s="6"/>
      <c r="C7" s="6"/>
      <c r="D7" s="6"/>
      <c r="E7" s="6"/>
      <c r="F7" s="7"/>
      <c r="G7" s="4"/>
    </row>
    <row r="8" ht="17.25" customHeight="1" spans="1:8" x14ac:dyDescent="0.25">
      <c r="A8" s="5"/>
      <c r="B8" s="6"/>
      <c r="C8" s="6"/>
      <c r="D8" s="6"/>
      <c r="E8" s="6"/>
      <c r="F8" s="7"/>
      <c r="G8" s="4"/>
    </row>
    <row r="9" ht="17.25" customHeight="1" spans="1:8" x14ac:dyDescent="0.25">
      <c r="A9" s="12"/>
      <c r="B9" s="13"/>
      <c r="C9" s="13"/>
      <c r="D9" s="13"/>
      <c r="E9" s="13"/>
      <c r="F9" s="4"/>
      <c r="G9" s="4"/>
    </row>
    <row r="10" ht="17.25" customHeight="1" spans="1:8" x14ac:dyDescent="0.25">
      <c r="A10" s="12"/>
      <c r="B10" s="13"/>
      <c r="C10" s="13"/>
      <c r="D10" s="13"/>
      <c r="E10" s="13"/>
      <c r="F10" s="4"/>
      <c r="G10" s="4"/>
    </row>
    <row r="11" ht="17.25" customHeight="1" spans="1:8" x14ac:dyDescent="0.25">
      <c r="A11" s="247"/>
      <c r="B11" s="13"/>
      <c r="C11" s="13"/>
      <c r="D11" s="13"/>
      <c r="E11" s="13"/>
      <c r="F11" s="4"/>
      <c r="G11" s="4"/>
    </row>
    <row r="12" spans="1:5" x14ac:dyDescent="0.25">
      <c r="A12" s="1" t="s">
        <v>0</v>
      </c>
      <c r="B12" s="11" t="s">
        <v>7</v>
      </c>
      <c r="C12" s="11" t="s">
        <v>15</v>
      </c>
      <c r="D12" s="11" t="s">
        <v>10</v>
      </c>
      <c r="E12" s="11" t="s">
        <v>12</v>
      </c>
    </row>
    <row r="13" spans="1:6" x14ac:dyDescent="0.25">
      <c r="A13" s="1" t="s">
        <v>3</v>
      </c>
      <c r="B13" s="11">
        <v>0</v>
      </c>
      <c r="C13" s="11">
        <v>0</v>
      </c>
      <c r="D13" s="11">
        <v>0</v>
      </c>
      <c r="E13" s="11">
        <v>0</v>
      </c>
      <c r="F13" s="4">
        <v>0</v>
      </c>
    </row>
    <row r="14" spans="1:5" x14ac:dyDescent="0.25">
      <c r="A14" s="1"/>
      <c r="B14" s="11">
        <v>10</v>
      </c>
      <c r="C14" s="11">
        <v>6</v>
      </c>
      <c r="D14" s="11">
        <v>9</v>
      </c>
      <c r="E14" s="11">
        <v>30</v>
      </c>
    </row>
    <row r="15" spans="1:5" x14ac:dyDescent="0.25">
      <c r="A15" s="1"/>
      <c r="B15" s="11">
        <v>-10</v>
      </c>
      <c r="C15" s="11">
        <v>-6</v>
      </c>
      <c r="D15" s="11">
        <v>-9</v>
      </c>
      <c r="E15" s="11">
        <v>-30</v>
      </c>
    </row>
    <row r="16" spans="1:5" x14ac:dyDescent="0.25">
      <c r="A16" s="1" t="s">
        <v>3</v>
      </c>
      <c r="B16" s="11">
        <v>0</v>
      </c>
      <c r="C16" s="11">
        <v>0</v>
      </c>
      <c r="D16" s="11">
        <v>0</v>
      </c>
      <c r="E16" s="11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W1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6" ht="17.25" customHeight="1" spans="1:23" x14ac:dyDescent="0.25">
      <c r="A6" s="471">
        <v>45021</v>
      </c>
      <c r="B6" s="696"/>
      <c r="C6" s="697">
        <v>50</v>
      </c>
      <c r="D6" s="696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8"/>
      <c r="P6" s="698"/>
      <c r="Q6" s="698"/>
      <c r="R6" s="698"/>
      <c r="S6" s="698"/>
      <c r="T6" s="698"/>
      <c r="U6" s="698"/>
      <c r="V6" s="4"/>
    </row>
    <row r="7" ht="17.25" customHeight="1" spans="1:23" x14ac:dyDescent="0.25">
      <c r="A7" s="45">
        <v>45051</v>
      </c>
      <c r="B7" s="78">
        <v>168</v>
      </c>
      <c r="C7" s="78">
        <v>208</v>
      </c>
      <c r="D7" s="79"/>
      <c r="E7" s="79"/>
      <c r="F7" s="78">
        <v>500</v>
      </c>
      <c r="G7" s="79"/>
      <c r="H7" s="78">
        <v>84</v>
      </c>
      <c r="I7" s="78">
        <v>84</v>
      </c>
      <c r="J7" s="78">
        <v>168</v>
      </c>
      <c r="K7" s="79"/>
      <c r="L7" s="78">
        <v>168</v>
      </c>
      <c r="M7" s="79"/>
      <c r="N7" s="78">
        <v>208</v>
      </c>
      <c r="O7" s="78">
        <v>208</v>
      </c>
      <c r="P7" s="146"/>
      <c r="Q7" s="78">
        <v>100</v>
      </c>
      <c r="R7" s="78">
        <v>30</v>
      </c>
      <c r="S7" s="146"/>
      <c r="T7" s="146"/>
      <c r="U7" s="79"/>
      <c r="V7" s="4"/>
    </row>
    <row r="8" ht="17.25" customHeight="1" spans="1:23" x14ac:dyDescent="0.25">
      <c r="A8" s="5">
        <v>45143</v>
      </c>
      <c r="B8" s="78">
        <v>75</v>
      </c>
      <c r="C8" s="78">
        <v>100</v>
      </c>
      <c r="D8" s="78">
        <v>5</v>
      </c>
      <c r="E8" s="79"/>
      <c r="F8" s="79"/>
      <c r="G8" s="78">
        <v>20</v>
      </c>
      <c r="H8" s="78">
        <v>75</v>
      </c>
      <c r="I8" s="78">
        <v>25</v>
      </c>
      <c r="J8" s="78">
        <v>25</v>
      </c>
      <c r="K8" s="79"/>
      <c r="L8" s="79"/>
      <c r="M8" s="79"/>
      <c r="N8" s="78">
        <v>50</v>
      </c>
      <c r="O8" s="78">
        <v>50</v>
      </c>
      <c r="P8" s="146"/>
      <c r="Q8" s="79"/>
      <c r="R8" s="79"/>
      <c r="S8" s="79"/>
      <c r="T8" s="79"/>
      <c r="U8" s="79"/>
      <c r="V8" s="4"/>
    </row>
    <row r="9" ht="17.25" customHeight="1" spans="1:23" x14ac:dyDescent="0.25">
      <c r="A9" s="5">
        <v>45143</v>
      </c>
      <c r="B9" s="79"/>
      <c r="C9" s="79"/>
      <c r="D9" s="79"/>
      <c r="E9" s="78">
        <v>50</v>
      </c>
      <c r="F9" s="78">
        <v>200</v>
      </c>
      <c r="G9" s="79"/>
      <c r="H9" s="79"/>
      <c r="I9" s="79"/>
      <c r="J9" s="79"/>
      <c r="K9" s="78">
        <v>50</v>
      </c>
      <c r="L9" s="79"/>
      <c r="M9" s="79"/>
      <c r="N9" s="79"/>
      <c r="O9" s="79"/>
      <c r="P9" s="79"/>
      <c r="Q9" s="79"/>
      <c r="R9" s="79"/>
      <c r="S9" s="79"/>
      <c r="T9" s="79"/>
      <c r="U9" s="79"/>
      <c r="V9" s="4"/>
    </row>
    <row r="10" ht="17.25" customHeight="1" spans="1:23" x14ac:dyDescent="0.25">
      <c r="A10" s="5">
        <v>45143</v>
      </c>
      <c r="B10" s="18">
        <v>75</v>
      </c>
      <c r="C10" s="25"/>
      <c r="D10" s="18">
        <v>5</v>
      </c>
      <c r="E10" s="25"/>
      <c r="F10" s="25"/>
      <c r="G10" s="18">
        <v>23</v>
      </c>
      <c r="H10" s="18">
        <v>14</v>
      </c>
      <c r="I10" s="25"/>
      <c r="J10" s="18">
        <v>7</v>
      </c>
      <c r="K10" s="18">
        <v>9</v>
      </c>
      <c r="L10" s="25"/>
      <c r="M10" s="25"/>
      <c r="N10" s="18">
        <v>11</v>
      </c>
      <c r="O10" s="25"/>
      <c r="P10" s="25"/>
      <c r="Q10" s="25"/>
      <c r="R10" s="25"/>
      <c r="S10" s="25"/>
      <c r="T10" s="25"/>
      <c r="U10" s="25"/>
      <c r="V10" s="4"/>
    </row>
    <row r="11" ht="17.25" customHeight="1" spans="1:23" x14ac:dyDescent="0.25">
      <c r="A11" s="45">
        <v>45175</v>
      </c>
      <c r="B11" s="18">
        <v>159</v>
      </c>
      <c r="C11" s="18">
        <v>400</v>
      </c>
      <c r="D11" s="18">
        <v>25</v>
      </c>
      <c r="E11" s="18">
        <v>248</v>
      </c>
      <c r="F11" s="18">
        <v>600</v>
      </c>
      <c r="G11" s="18">
        <v>74</v>
      </c>
      <c r="H11" s="18">
        <v>159</v>
      </c>
      <c r="I11" s="18">
        <v>31</v>
      </c>
      <c r="J11" s="25"/>
      <c r="K11" s="18">
        <v>100</v>
      </c>
      <c r="L11" s="18">
        <v>90</v>
      </c>
      <c r="M11" s="18">
        <v>30</v>
      </c>
      <c r="N11" s="18">
        <v>21</v>
      </c>
      <c r="O11" s="18">
        <v>10</v>
      </c>
      <c r="P11" s="6"/>
      <c r="Q11" s="25"/>
      <c r="R11" s="25"/>
      <c r="S11" s="25"/>
      <c r="T11" s="25"/>
      <c r="U11" s="25"/>
      <c r="V11" s="4"/>
    </row>
    <row r="12" ht="17.25" customHeight="1" spans="1:23" x14ac:dyDescent="0.25">
      <c r="A12" s="45">
        <v>45265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18">
        <v>100</v>
      </c>
      <c r="S12" s="6"/>
      <c r="T12" s="6"/>
      <c r="U12" s="25"/>
      <c r="V12" s="4"/>
    </row>
    <row r="13" ht="17.25" customHeight="1" spans="1:23" x14ac:dyDescent="0.25">
      <c r="A13" s="45" t="s">
        <v>1563</v>
      </c>
      <c r="B13" s="18">
        <v>112</v>
      </c>
      <c r="C13" s="18">
        <v>168</v>
      </c>
      <c r="D13" s="18">
        <v>24</v>
      </c>
      <c r="E13" s="18">
        <v>24</v>
      </c>
      <c r="F13" s="25"/>
      <c r="G13" s="18">
        <v>60</v>
      </c>
      <c r="H13" s="18">
        <v>112</v>
      </c>
      <c r="I13" s="25"/>
      <c r="J13" s="25"/>
      <c r="K13" s="18">
        <v>42</v>
      </c>
      <c r="L13" s="25"/>
      <c r="M13" s="25"/>
      <c r="N13" s="18">
        <v>28</v>
      </c>
      <c r="O13" s="25"/>
      <c r="P13" s="25"/>
      <c r="Q13" s="25"/>
      <c r="R13" s="18">
        <v>28</v>
      </c>
      <c r="S13" s="6"/>
      <c r="T13" s="6"/>
      <c r="U13" s="25"/>
      <c r="V13" s="4"/>
    </row>
    <row r="14" ht="17.25" customHeight="1" spans="1:23" x14ac:dyDescent="0.25">
      <c r="A14" s="45" t="s">
        <v>1564</v>
      </c>
      <c r="B14" s="25"/>
      <c r="C14" s="25"/>
      <c r="D14" s="25"/>
      <c r="E14" s="25"/>
      <c r="F14" s="18">
        <v>200</v>
      </c>
      <c r="G14" s="25"/>
      <c r="H14" s="25"/>
      <c r="I14" s="25"/>
      <c r="J14" s="25"/>
      <c r="K14" s="18">
        <v>100</v>
      </c>
      <c r="L14" s="25"/>
      <c r="M14" s="25"/>
      <c r="N14" s="25"/>
      <c r="O14" s="25"/>
      <c r="P14" s="25"/>
      <c r="Q14" s="25"/>
      <c r="R14" s="18">
        <v>10</v>
      </c>
      <c r="S14" s="6"/>
      <c r="T14" s="6"/>
      <c r="U14" s="25"/>
      <c r="V14" s="4"/>
    </row>
    <row r="15" ht="17.25" customHeight="1" spans="1:23" x14ac:dyDescent="0.25">
      <c r="A15" s="45" t="s">
        <v>272</v>
      </c>
      <c r="B15" s="25"/>
      <c r="C15" s="25"/>
      <c r="D15" s="18">
        <v>37</v>
      </c>
      <c r="E15" s="25"/>
      <c r="F15" s="25"/>
      <c r="G15" s="18">
        <v>37</v>
      </c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18">
        <v>200</v>
      </c>
      <c r="T15" s="6"/>
      <c r="U15" s="25"/>
      <c r="V15" s="4"/>
    </row>
    <row r="16" ht="17.25" customHeight="1" spans="1:23" x14ac:dyDescent="0.25">
      <c r="A16" s="45" t="s">
        <v>273</v>
      </c>
      <c r="B16" s="18">
        <v>150</v>
      </c>
      <c r="C16" s="18">
        <v>200</v>
      </c>
      <c r="D16" s="18">
        <v>10</v>
      </c>
      <c r="E16" s="18">
        <v>60</v>
      </c>
      <c r="F16" s="18">
        <v>200</v>
      </c>
      <c r="G16" s="18">
        <v>100</v>
      </c>
      <c r="H16" s="18">
        <v>150</v>
      </c>
      <c r="I16" s="25"/>
      <c r="J16" s="25"/>
      <c r="K16" s="18">
        <v>150</v>
      </c>
      <c r="L16" s="18">
        <v>60</v>
      </c>
      <c r="M16" s="25"/>
      <c r="N16" s="25"/>
      <c r="O16" s="25"/>
      <c r="P16" s="25"/>
      <c r="Q16" s="25"/>
      <c r="R16" s="25"/>
      <c r="S16" s="25"/>
      <c r="T16" s="25"/>
      <c r="U16" s="25"/>
      <c r="V16" s="4"/>
    </row>
    <row r="17" ht="17.25" customHeight="1" spans="1:23" x14ac:dyDescent="0.25">
      <c r="A17" s="45" t="s">
        <v>1566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18">
        <v>70</v>
      </c>
      <c r="O17" s="6"/>
      <c r="P17" s="6"/>
      <c r="Q17" s="6"/>
      <c r="R17" s="6"/>
      <c r="S17" s="6"/>
      <c r="T17" s="6"/>
      <c r="U17" s="6"/>
      <c r="V17" s="4"/>
    </row>
    <row r="18" ht="17.25" customHeight="1" spans="1:23" x14ac:dyDescent="0.25">
      <c r="A18" s="45" t="s">
        <v>274</v>
      </c>
      <c r="B18" s="18">
        <v>85</v>
      </c>
      <c r="C18" s="18">
        <v>260</v>
      </c>
      <c r="D18" s="18">
        <v>10</v>
      </c>
      <c r="E18" s="25"/>
      <c r="F18" s="18">
        <v>260</v>
      </c>
      <c r="G18" s="18">
        <v>15</v>
      </c>
      <c r="H18" s="18">
        <v>85</v>
      </c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4"/>
    </row>
    <row r="19" ht="17.25" customHeight="1" spans="1:23" x14ac:dyDescent="0.25">
      <c r="A19" s="45" t="s">
        <v>984</v>
      </c>
      <c r="B19" s="6"/>
      <c r="C19" s="6"/>
      <c r="D19" s="18">
        <v>40</v>
      </c>
      <c r="E19" s="25"/>
      <c r="F19" s="6"/>
      <c r="G19" s="6"/>
      <c r="H19" s="6"/>
      <c r="I19" s="25"/>
      <c r="J19" s="25"/>
      <c r="K19" s="25"/>
      <c r="L19" s="25"/>
      <c r="M19" s="18">
        <v>30</v>
      </c>
      <c r="N19" s="25"/>
      <c r="O19" s="25"/>
      <c r="P19" s="25"/>
      <c r="Q19" s="25"/>
      <c r="R19" s="25"/>
      <c r="S19" s="25"/>
      <c r="T19" s="25"/>
      <c r="U19" s="25"/>
      <c r="V19" s="4"/>
    </row>
    <row r="20" ht="17.25" customHeight="1" spans="1:23" x14ac:dyDescent="0.25">
      <c r="A20" s="75" t="s">
        <v>1888</v>
      </c>
      <c r="B20" s="76">
        <f>SUM(C10:C24)</f>
      </c>
      <c r="C20" s="76">
        <f>SUM(D10:D24)</f>
      </c>
      <c r="D20" s="76">
        <f>SUM(E10:E24)</f>
      </c>
      <c r="E20" s="76">
        <f>SUM(F10:F24)</f>
      </c>
      <c r="F20" s="76">
        <f>SUM(G10:G24)</f>
      </c>
      <c r="G20" s="76">
        <f>SUM(H10:H24)</f>
      </c>
      <c r="H20" s="76">
        <f>SUM(I10:I24)</f>
      </c>
      <c r="I20" s="76">
        <f>SUM(J10:J24)</f>
      </c>
      <c r="J20" s="76">
        <f>SUM(K10:K24)</f>
      </c>
      <c r="K20" s="76">
        <f>SUM(L10:L24)</f>
      </c>
      <c r="L20" s="76">
        <f>SUM(M10:M24)</f>
      </c>
      <c r="M20" s="76">
        <f>SUM(N10:N24)</f>
      </c>
      <c r="N20" s="76">
        <f>SUM(O10:O24)</f>
      </c>
      <c r="O20" s="76">
        <f>SUM(P10:P24)</f>
      </c>
      <c r="P20" s="189"/>
      <c r="Q20" s="76">
        <f>SUM(R10:R24)</f>
      </c>
      <c r="R20" s="76">
        <f>SUM(S10:S24)</f>
      </c>
      <c r="S20" s="76">
        <f>SUM(T10:T24)</f>
      </c>
      <c r="T20" s="189"/>
      <c r="U20" s="76">
        <f>SUM(V10:V24)</f>
      </c>
      <c r="V20" s="4"/>
    </row>
    <row r="21" ht="17.25" customHeight="1" spans="1:23" x14ac:dyDescent="0.25">
      <c r="A21" s="5">
        <v>45113</v>
      </c>
      <c r="B21" s="6"/>
      <c r="C21" s="6"/>
      <c r="D21" s="18">
        <v>9</v>
      </c>
      <c r="E21" s="25"/>
      <c r="F21" s="6"/>
      <c r="G21" s="6"/>
      <c r="H21" s="6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4"/>
    </row>
    <row r="22" ht="17.25" customHeight="1" spans="1:23" x14ac:dyDescent="0.25">
      <c r="A22" s="5">
        <v>45113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18">
        <v>-204</v>
      </c>
      <c r="P22" s="6"/>
      <c r="Q22" s="18">
        <v>-45</v>
      </c>
      <c r="R22" s="25"/>
      <c r="S22" s="18">
        <v>-84</v>
      </c>
      <c r="T22" s="6"/>
      <c r="U22" s="25"/>
      <c r="V22" s="4"/>
    </row>
    <row r="23" ht="17.25" customHeight="1" spans="1:23" x14ac:dyDescent="0.25">
      <c r="A23" s="45">
        <v>45205</v>
      </c>
      <c r="B23" s="18">
        <v>112</v>
      </c>
      <c r="C23" s="18">
        <v>300</v>
      </c>
      <c r="D23" s="18">
        <v>14</v>
      </c>
      <c r="E23" s="25"/>
      <c r="F23" s="18">
        <v>50</v>
      </c>
      <c r="G23" s="18">
        <v>10</v>
      </c>
      <c r="H23" s="18">
        <v>112</v>
      </c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4"/>
    </row>
    <row r="24" ht="17.25" customHeight="1" spans="1:23" x14ac:dyDescent="0.25">
      <c r="A24" s="45">
        <v>45205</v>
      </c>
      <c r="B24" s="6"/>
      <c r="C24" s="6"/>
      <c r="D24" s="6"/>
      <c r="E24" s="25"/>
      <c r="F24" s="6"/>
      <c r="G24" s="6"/>
      <c r="H24" s="6"/>
      <c r="I24" s="18">
        <v>-30</v>
      </c>
      <c r="J24" s="18">
        <v>-60</v>
      </c>
      <c r="K24" s="25"/>
      <c r="L24" s="25"/>
      <c r="M24" s="25"/>
      <c r="N24" s="25"/>
      <c r="O24" s="18">
        <v>-24</v>
      </c>
      <c r="P24" s="6"/>
      <c r="Q24" s="18">
        <v>-37</v>
      </c>
      <c r="R24" s="18">
        <v>-168</v>
      </c>
      <c r="S24" s="18">
        <v>-116</v>
      </c>
      <c r="T24" s="6"/>
      <c r="U24" s="25"/>
      <c r="V24" s="4"/>
    </row>
    <row r="25" ht="17.25" customHeight="1" spans="1:23" x14ac:dyDescent="0.25">
      <c r="A25" s="5" t="s">
        <v>277</v>
      </c>
      <c r="B25" s="6"/>
      <c r="C25" s="6"/>
      <c r="D25" s="18">
        <v>31</v>
      </c>
      <c r="E25" s="25"/>
      <c r="F25" s="6"/>
      <c r="G25" s="18">
        <v>152</v>
      </c>
      <c r="H25" s="6"/>
      <c r="I25" s="6"/>
      <c r="J25" s="6"/>
      <c r="K25" s="25"/>
      <c r="L25" s="25"/>
      <c r="M25" s="25"/>
      <c r="N25" s="25"/>
      <c r="O25" s="6"/>
      <c r="P25" s="6"/>
      <c r="Q25" s="6"/>
      <c r="R25" s="6"/>
      <c r="S25" s="6"/>
      <c r="T25" s="6"/>
      <c r="U25" s="25"/>
      <c r="V25" s="4"/>
    </row>
    <row r="26" ht="17.25" customHeight="1" spans="1:23" x14ac:dyDescent="0.25">
      <c r="A26" s="5" t="s">
        <v>972</v>
      </c>
      <c r="B26" s="6"/>
      <c r="C26" s="6"/>
      <c r="D26" s="6"/>
      <c r="E26" s="25"/>
      <c r="F26" s="6"/>
      <c r="G26" s="6"/>
      <c r="H26" s="6"/>
      <c r="I26" s="6"/>
      <c r="J26" s="6"/>
      <c r="K26" s="25"/>
      <c r="L26" s="25"/>
      <c r="M26" s="25"/>
      <c r="N26" s="25"/>
      <c r="O26" s="6"/>
      <c r="P26" s="6"/>
      <c r="Q26" s="6"/>
      <c r="R26" s="6"/>
      <c r="S26" s="6"/>
      <c r="T26" s="18">
        <v>100</v>
      </c>
      <c r="U26" s="25"/>
      <c r="V26" s="4"/>
    </row>
    <row r="27" ht="17.25" customHeight="1" spans="1:23" x14ac:dyDescent="0.25">
      <c r="A27" s="45" t="s">
        <v>293</v>
      </c>
      <c r="B27" s="25"/>
      <c r="C27" s="25"/>
      <c r="D27" s="25"/>
      <c r="E27" s="25"/>
      <c r="F27" s="25"/>
      <c r="G27" s="18">
        <v>42</v>
      </c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4"/>
    </row>
    <row r="28" ht="17.25" customHeight="1" spans="1:23" x14ac:dyDescent="0.25">
      <c r="A28" s="5" t="s">
        <v>886</v>
      </c>
      <c r="B28" s="25"/>
      <c r="C28" s="18">
        <v>200</v>
      </c>
      <c r="D28" s="25"/>
      <c r="E28" s="25"/>
      <c r="F28" s="25"/>
      <c r="G28" s="18">
        <v>50</v>
      </c>
      <c r="H28" s="18">
        <v>68</v>
      </c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4"/>
    </row>
    <row r="29" ht="17.25" customHeight="1" spans="1:23" x14ac:dyDescent="0.25">
      <c r="A29" s="45" t="s">
        <v>108</v>
      </c>
      <c r="B29" s="6"/>
      <c r="C29" s="6"/>
      <c r="D29" s="6"/>
      <c r="E29" s="25"/>
      <c r="F29" s="6"/>
      <c r="G29" s="18">
        <v>173</v>
      </c>
      <c r="H29" s="6"/>
      <c r="I29" s="6"/>
      <c r="J29" s="6"/>
      <c r="K29" s="25"/>
      <c r="L29" s="25"/>
      <c r="M29" s="25"/>
      <c r="N29" s="25"/>
      <c r="O29" s="6"/>
      <c r="P29" s="6"/>
      <c r="Q29" s="6"/>
      <c r="R29" s="6"/>
      <c r="S29" s="6"/>
      <c r="T29" s="6"/>
      <c r="U29" s="25"/>
      <c r="V29" s="4"/>
    </row>
    <row r="30" ht="17.25" customHeight="1" spans="1:23" x14ac:dyDescent="0.25">
      <c r="A30" s="125" t="s">
        <v>279</v>
      </c>
      <c r="B30" s="49"/>
      <c r="C30" s="49"/>
      <c r="D30" s="49"/>
      <c r="E30" s="49"/>
      <c r="F30" s="49"/>
      <c r="G30" s="47">
        <v>90</v>
      </c>
      <c r="H30" s="47">
        <v>69</v>
      </c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"/>
    </row>
    <row r="31" ht="17.25" customHeight="1" spans="1:23" x14ac:dyDescent="0.25">
      <c r="A31" s="75" t="s">
        <v>1937</v>
      </c>
      <c r="B31" s="76">
        <f>SUM(C25:C35)</f>
      </c>
      <c r="C31" s="76">
        <f>SUM(D25:D35)</f>
      </c>
      <c r="D31" s="76">
        <f>SUM(E25:E35)</f>
      </c>
      <c r="E31" s="76">
        <f>SUM(F25:F35)</f>
      </c>
      <c r="F31" s="76">
        <f>SUM(G25:G35)</f>
      </c>
      <c r="G31" s="76">
        <f>SUM(H25:H35)</f>
      </c>
      <c r="H31" s="76">
        <f>SUM(I25:I35)</f>
      </c>
      <c r="I31" s="76">
        <f>SUM(J25:J35)</f>
      </c>
      <c r="J31" s="76">
        <f>SUM(K25:K35)</f>
      </c>
      <c r="K31" s="76">
        <f>SUM(L25:L35)</f>
      </c>
      <c r="L31" s="76">
        <f>SUM(M25:M35)</f>
      </c>
      <c r="M31" s="76">
        <f>SUM(N25:N35)</f>
      </c>
      <c r="N31" s="76">
        <f>SUM(O25:O35)</f>
      </c>
      <c r="O31" s="76">
        <f>SUM(P25:P35)</f>
      </c>
      <c r="P31" s="189"/>
      <c r="Q31" s="76">
        <f>SUM(R25:R35)</f>
      </c>
      <c r="R31" s="76">
        <f>SUM(S25:S35)</f>
      </c>
      <c r="S31" s="76">
        <f>SUM(T25:T35)</f>
      </c>
      <c r="T31" s="76">
        <f>SUM(U25:U35)</f>
      </c>
      <c r="U31" s="76">
        <f>SUM(V25:V35)</f>
      </c>
      <c r="V31" s="4"/>
    </row>
    <row r="32" ht="17.25" customHeight="1" spans="1:23" x14ac:dyDescent="0.25">
      <c r="A32" s="45">
        <v>45023</v>
      </c>
      <c r="B32" s="79"/>
      <c r="C32" s="78">
        <v>-174</v>
      </c>
      <c r="D32" s="78">
        <v>-78</v>
      </c>
      <c r="E32" s="78">
        <v>-224</v>
      </c>
      <c r="F32" s="78">
        <v>-585</v>
      </c>
      <c r="G32" s="79"/>
      <c r="H32" s="79"/>
      <c r="I32" s="78">
        <v>-45</v>
      </c>
      <c r="J32" s="79"/>
      <c r="K32" s="78">
        <v>-243</v>
      </c>
      <c r="L32" s="78">
        <v>-104</v>
      </c>
      <c r="M32" s="78">
        <v>-29</v>
      </c>
      <c r="N32" s="78">
        <v>-161</v>
      </c>
      <c r="O32" s="78">
        <v>-46</v>
      </c>
      <c r="P32" s="146"/>
      <c r="Q32" s="78">
        <v>-15</v>
      </c>
      <c r="R32" s="79"/>
      <c r="S32" s="79"/>
      <c r="T32" s="79"/>
      <c r="U32" s="79"/>
      <c r="V32" s="4"/>
    </row>
    <row r="33" ht="17.25" customHeight="1" spans="1:23" x14ac:dyDescent="0.25">
      <c r="A33" s="5">
        <v>45084</v>
      </c>
      <c r="B33" s="78">
        <v>-30</v>
      </c>
      <c r="C33" s="78">
        <v>-10</v>
      </c>
      <c r="D33" s="78">
        <v>-45</v>
      </c>
      <c r="E33" s="79"/>
      <c r="F33" s="79"/>
      <c r="G33" s="79"/>
      <c r="H33" s="78">
        <v>-258</v>
      </c>
      <c r="I33" s="79"/>
      <c r="J33" s="78">
        <v>-47</v>
      </c>
      <c r="K33" s="79"/>
      <c r="L33" s="79"/>
      <c r="M33" s="79"/>
      <c r="N33" s="79"/>
      <c r="O33" s="79"/>
      <c r="P33" s="79"/>
      <c r="Q33" s="79"/>
      <c r="R33" s="79"/>
      <c r="S33" s="79"/>
      <c r="T33" s="78">
        <v>-92</v>
      </c>
      <c r="U33" s="79"/>
      <c r="V33" s="4"/>
    </row>
    <row r="34" ht="17.25" customHeight="1" spans="1:23" x14ac:dyDescent="0.25">
      <c r="A34" s="5">
        <v>45237</v>
      </c>
      <c r="B34" s="79"/>
      <c r="C34" s="79"/>
      <c r="D34" s="78">
        <v>-31</v>
      </c>
      <c r="E34" s="79"/>
      <c r="F34" s="79"/>
      <c r="G34" s="79"/>
      <c r="H34" s="78">
        <v>-84</v>
      </c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4"/>
    </row>
    <row r="35" ht="17.25" customHeight="1" spans="1:23" x14ac:dyDescent="0.25">
      <c r="A35" s="45" t="s">
        <v>1020</v>
      </c>
      <c r="B35" s="25"/>
      <c r="C35" s="18">
        <v>-200</v>
      </c>
      <c r="D35" s="18">
        <v>-28</v>
      </c>
      <c r="E35" s="25"/>
      <c r="F35" s="18">
        <v>-100</v>
      </c>
      <c r="G35" s="25"/>
      <c r="H35" s="18">
        <v>-40</v>
      </c>
      <c r="I35" s="18">
        <v>-38</v>
      </c>
      <c r="J35" s="25"/>
      <c r="K35" s="25"/>
      <c r="L35" s="25"/>
      <c r="M35" s="25"/>
      <c r="N35" s="18">
        <v>-80</v>
      </c>
      <c r="O35" s="18">
        <v>-3</v>
      </c>
      <c r="P35" s="6"/>
      <c r="Q35" s="18">
        <v>-3</v>
      </c>
      <c r="R35" s="25"/>
      <c r="S35" s="25"/>
      <c r="T35" s="25"/>
      <c r="U35" s="25"/>
      <c r="V35" s="4"/>
    </row>
    <row r="36" ht="17.25" customHeight="1" spans="1:23" x14ac:dyDescent="0.25">
      <c r="A36" s="45" t="s">
        <v>280</v>
      </c>
      <c r="B36" s="25"/>
      <c r="C36" s="25"/>
      <c r="D36" s="18">
        <v>-5</v>
      </c>
      <c r="E36" s="18">
        <v>-59</v>
      </c>
      <c r="F36" s="18">
        <v>-215</v>
      </c>
      <c r="G36" s="25"/>
      <c r="H36" s="25"/>
      <c r="I36" s="25"/>
      <c r="J36" s="25"/>
      <c r="K36" s="18">
        <v>-93</v>
      </c>
      <c r="L36" s="18">
        <v>-33</v>
      </c>
      <c r="M36" s="18">
        <v>-6</v>
      </c>
      <c r="N36" s="18">
        <v>-11</v>
      </c>
      <c r="O36" s="25"/>
      <c r="P36" s="25"/>
      <c r="Q36" s="25"/>
      <c r="R36" s="25"/>
      <c r="S36" s="25"/>
      <c r="T36" s="25"/>
      <c r="U36" s="25"/>
      <c r="V36" s="4"/>
    </row>
    <row r="37" ht="17.25" customHeight="1" spans="1:23" x14ac:dyDescent="0.25">
      <c r="A37" s="422" t="s">
        <v>280</v>
      </c>
      <c r="B37" s="124">
        <v>-24</v>
      </c>
      <c r="C37" s="124">
        <v>-32</v>
      </c>
      <c r="D37" s="124">
        <v>-4</v>
      </c>
      <c r="E37" s="124">
        <v>-6</v>
      </c>
      <c r="F37" s="124">
        <v>-50</v>
      </c>
      <c r="G37" s="124">
        <v>-8</v>
      </c>
      <c r="H37" s="124">
        <v>-24</v>
      </c>
      <c r="I37" s="169">
        <v>-2</v>
      </c>
      <c r="J37" s="124">
        <v>-2</v>
      </c>
      <c r="K37" s="169">
        <v>-2</v>
      </c>
      <c r="L37" s="169">
        <v>-4</v>
      </c>
      <c r="M37" s="124">
        <v>-4</v>
      </c>
      <c r="N37" s="436"/>
      <c r="O37" s="436"/>
      <c r="P37" s="436"/>
      <c r="Q37" s="436"/>
      <c r="R37" s="436"/>
      <c r="S37" s="436"/>
      <c r="T37" s="436"/>
      <c r="U37" s="436"/>
      <c r="V37" s="4"/>
    </row>
    <row r="38" ht="17.25" customHeight="1" spans="1:23" x14ac:dyDescent="0.25">
      <c r="A38" s="422" t="s">
        <v>2234</v>
      </c>
      <c r="B38" s="124">
        <v>-30</v>
      </c>
      <c r="C38" s="164"/>
      <c r="D38" s="124">
        <v>-7</v>
      </c>
      <c r="E38" s="164"/>
      <c r="F38" s="164"/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4"/>
    </row>
    <row r="39" ht="17.25" customHeight="1" spans="1:23" x14ac:dyDescent="0.25">
      <c r="A39" s="422" t="s">
        <v>1021</v>
      </c>
      <c r="B39" s="124">
        <v>6</v>
      </c>
      <c r="C39" s="124">
        <v>57</v>
      </c>
      <c r="D39" s="124">
        <v>12</v>
      </c>
      <c r="E39" s="124">
        <v>9</v>
      </c>
      <c r="F39" s="124">
        <v>35</v>
      </c>
      <c r="G39" s="124">
        <v>1</v>
      </c>
      <c r="H39" s="124">
        <v>5</v>
      </c>
      <c r="I39" s="124">
        <v>8</v>
      </c>
      <c r="J39" s="124">
        <v>4</v>
      </c>
      <c r="K39" s="124">
        <v>6</v>
      </c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4"/>
    </row>
    <row r="40" ht="17.25" customHeight="1" spans="1:23" x14ac:dyDescent="0.25">
      <c r="A40" s="422" t="s">
        <v>1021</v>
      </c>
      <c r="B40" s="124">
        <v>2</v>
      </c>
      <c r="C40" s="164"/>
      <c r="D40" s="164"/>
      <c r="E40" s="164"/>
      <c r="F40" s="164"/>
      <c r="G40" s="164"/>
      <c r="H40" s="124">
        <v>3</v>
      </c>
      <c r="I40" s="124">
        <v>2</v>
      </c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4"/>
    </row>
    <row r="41" ht="17.25" customHeight="1" spans="1:23" x14ac:dyDescent="0.25">
      <c r="A41" s="5" t="s">
        <v>281</v>
      </c>
      <c r="B41" s="18">
        <v>-161</v>
      </c>
      <c r="C41" s="18">
        <v>-405</v>
      </c>
      <c r="D41" s="18">
        <v>-3</v>
      </c>
      <c r="E41" s="18">
        <v>-15</v>
      </c>
      <c r="F41" s="18">
        <v>-120</v>
      </c>
      <c r="G41" s="18">
        <v>-163</v>
      </c>
      <c r="H41" s="18">
        <v>-84</v>
      </c>
      <c r="I41" s="18">
        <v>-4</v>
      </c>
      <c r="J41" s="18">
        <v>-61</v>
      </c>
      <c r="K41" s="25"/>
      <c r="L41" s="18">
        <v>-20</v>
      </c>
      <c r="M41" s="18">
        <v>-10</v>
      </c>
      <c r="N41" s="18">
        <v>-1</v>
      </c>
      <c r="O41" s="25"/>
      <c r="P41" s="25"/>
      <c r="Q41" s="25"/>
      <c r="R41" s="25"/>
      <c r="S41" s="25"/>
      <c r="T41" s="18">
        <v>-3</v>
      </c>
      <c r="U41" s="25"/>
      <c r="V41" s="4"/>
    </row>
    <row r="42" ht="17.25" customHeight="1" spans="1:23" x14ac:dyDescent="0.25">
      <c r="A42" s="45" t="s">
        <v>768</v>
      </c>
      <c r="B42" s="18">
        <v>-127</v>
      </c>
      <c r="C42" s="18">
        <v>-316</v>
      </c>
      <c r="D42" s="25"/>
      <c r="E42" s="18">
        <v>-5</v>
      </c>
      <c r="F42" s="18">
        <v>-255</v>
      </c>
      <c r="G42" s="18">
        <v>-262</v>
      </c>
      <c r="H42" s="18">
        <v>-50</v>
      </c>
      <c r="I42" s="25"/>
      <c r="J42" s="25"/>
      <c r="K42" s="18">
        <v>-29</v>
      </c>
      <c r="L42" s="18">
        <v>-37</v>
      </c>
      <c r="M42" s="18">
        <v>-2</v>
      </c>
      <c r="N42" s="25"/>
      <c r="O42" s="25"/>
      <c r="P42" s="25"/>
      <c r="Q42" s="25"/>
      <c r="R42" s="25"/>
      <c r="S42" s="25"/>
      <c r="T42" s="18">
        <v>-1</v>
      </c>
      <c r="U42" s="25"/>
      <c r="V42" s="4"/>
    </row>
    <row r="43" ht="17.25" customHeight="1" spans="1:23" x14ac:dyDescent="0.25">
      <c r="A43" s="45" t="s">
        <v>999</v>
      </c>
      <c r="B43" s="25"/>
      <c r="C43" s="25"/>
      <c r="D43" s="25"/>
      <c r="E43" s="18">
        <v>-9</v>
      </c>
      <c r="F43" s="25"/>
      <c r="G43" s="18">
        <v>-210</v>
      </c>
      <c r="H43" s="25"/>
      <c r="I43" s="25"/>
      <c r="J43" s="25"/>
      <c r="K43" s="18">
        <v>-28</v>
      </c>
      <c r="L43" s="18">
        <v>-29</v>
      </c>
      <c r="M43" s="18">
        <v>-2</v>
      </c>
      <c r="N43" s="25"/>
      <c r="O43" s="25"/>
      <c r="P43" s="25"/>
      <c r="Q43" s="25"/>
      <c r="R43" s="25"/>
      <c r="S43" s="25"/>
      <c r="T43" s="25"/>
      <c r="U43" s="25"/>
      <c r="V43" s="4"/>
    </row>
    <row r="44" ht="17.25" customHeight="1" spans="1:23" x14ac:dyDescent="0.25">
      <c r="A44" s="45" t="s">
        <v>999</v>
      </c>
      <c r="B44" s="18">
        <v>-225</v>
      </c>
      <c r="C44" s="18">
        <v>-209</v>
      </c>
      <c r="D44" s="18">
        <v>-8</v>
      </c>
      <c r="E44" s="25"/>
      <c r="F44" s="18">
        <v>-178</v>
      </c>
      <c r="G44" s="25"/>
      <c r="H44" s="18">
        <v>-158</v>
      </c>
      <c r="I44" s="25"/>
      <c r="J44" s="18">
        <v>-5</v>
      </c>
      <c r="K44" s="25"/>
      <c r="L44" s="25"/>
      <c r="M44" s="25"/>
      <c r="N44" s="18">
        <v>-41</v>
      </c>
      <c r="O44" s="25"/>
      <c r="P44" s="25"/>
      <c r="Q44" s="25"/>
      <c r="R44" s="25"/>
      <c r="S44" s="25"/>
      <c r="T44" s="25"/>
      <c r="U44" s="25"/>
      <c r="V44" s="4"/>
    </row>
    <row r="45" ht="17.25" customHeight="1" spans="1:23" x14ac:dyDescent="0.25">
      <c r="A45" s="75" t="s">
        <v>1947</v>
      </c>
      <c r="B45" s="76">
        <f>SUM(C36:C49)</f>
      </c>
      <c r="C45" s="76">
        <f>SUM(D36:D49)</f>
      </c>
      <c r="D45" s="76">
        <f>SUM(E36:E49)</f>
      </c>
      <c r="E45" s="76">
        <f>SUM(F36:F49)</f>
      </c>
      <c r="F45" s="76">
        <f>SUM(G36:G49)</f>
      </c>
      <c r="G45" s="76">
        <f>SUM(H36:H49)</f>
      </c>
      <c r="H45" s="76">
        <f>SUM(I36:I49)</f>
      </c>
      <c r="I45" s="76">
        <f>SUM(J36:J49)</f>
      </c>
      <c r="J45" s="76">
        <f>SUM(K36:K49)</f>
      </c>
      <c r="K45" s="76">
        <f>SUM(L36:L49)</f>
      </c>
      <c r="L45" s="76">
        <f>SUM(M36:M49)</f>
      </c>
      <c r="M45" s="76">
        <f>SUM(N36:N49)</f>
      </c>
      <c r="N45" s="76">
        <f>SUM(O36:O49)</f>
      </c>
      <c r="O45" s="52">
        <f>SUM(P36:P49)</f>
      </c>
      <c r="P45" s="503"/>
      <c r="Q45" s="76">
        <f>SUM(R36:R49)</f>
      </c>
      <c r="R45" s="76">
        <f>SUM(S36:S49)</f>
      </c>
      <c r="S45" s="76">
        <f>SUM(T36:T49)</f>
      </c>
      <c r="T45" s="76">
        <f>SUM(U36:U49)</f>
      </c>
      <c r="U45" s="76">
        <f>SUM(V36:V49)</f>
      </c>
      <c r="V45" s="4"/>
    </row>
    <row r="46" ht="17.25" customHeight="1" spans="1:23" x14ac:dyDescent="0.25">
      <c r="A46" s="5">
        <v>44993</v>
      </c>
      <c r="B46" s="18">
        <v>-180</v>
      </c>
      <c r="C46" s="18">
        <v>-250</v>
      </c>
      <c r="D46" s="25"/>
      <c r="E46" s="18">
        <v>-7</v>
      </c>
      <c r="F46" s="18">
        <v>-147</v>
      </c>
      <c r="G46" s="18">
        <v>-144</v>
      </c>
      <c r="H46" s="18">
        <v>-135</v>
      </c>
      <c r="I46" s="18">
        <v>-22</v>
      </c>
      <c r="J46" s="18">
        <v>-23</v>
      </c>
      <c r="K46" s="18">
        <v>-18</v>
      </c>
      <c r="L46" s="18">
        <v>-30</v>
      </c>
      <c r="M46" s="25"/>
      <c r="N46" s="18">
        <v>-59</v>
      </c>
      <c r="O46" s="25"/>
      <c r="P46" s="25"/>
      <c r="Q46" s="25"/>
      <c r="R46" s="25"/>
      <c r="S46" s="25"/>
      <c r="T46" s="18">
        <v>-1</v>
      </c>
      <c r="U46" s="25"/>
      <c r="V46" s="4"/>
    </row>
    <row r="47" ht="17.25" customHeight="1" spans="1:23" x14ac:dyDescent="0.25">
      <c r="A47" s="5">
        <v>45238</v>
      </c>
      <c r="B47" s="18">
        <v>-44</v>
      </c>
      <c r="C47" s="18">
        <v>-128</v>
      </c>
      <c r="D47" s="18">
        <v>-8</v>
      </c>
      <c r="E47" s="25"/>
      <c r="F47" s="18">
        <v>-163</v>
      </c>
      <c r="G47" s="18">
        <v>-30</v>
      </c>
      <c r="H47" s="18">
        <v>-38</v>
      </c>
      <c r="I47" s="25"/>
      <c r="J47" s="18">
        <v>-4</v>
      </c>
      <c r="K47" s="25"/>
      <c r="L47" s="25"/>
      <c r="M47" s="25"/>
      <c r="N47" s="18">
        <v>-30</v>
      </c>
      <c r="O47" s="25"/>
      <c r="P47" s="25"/>
      <c r="Q47" s="25"/>
      <c r="R47" s="25"/>
      <c r="S47" s="25"/>
      <c r="T47" s="25"/>
      <c r="U47" s="25"/>
      <c r="V47" s="4"/>
    </row>
    <row r="48" ht="17.25" customHeight="1" spans="1:23" x14ac:dyDescent="0.25">
      <c r="A48" s="5">
        <v>45238</v>
      </c>
      <c r="B48" s="25"/>
      <c r="C48" s="25"/>
      <c r="D48" s="25"/>
      <c r="E48" s="18">
        <v>-29</v>
      </c>
      <c r="F48" s="25"/>
      <c r="G48" s="25"/>
      <c r="H48" s="25"/>
      <c r="I48" s="18">
        <v>-5</v>
      </c>
      <c r="J48" s="25"/>
      <c r="K48" s="18">
        <v>-21</v>
      </c>
      <c r="L48" s="18">
        <v>-17</v>
      </c>
      <c r="M48" s="18">
        <v>-2</v>
      </c>
      <c r="N48" s="25"/>
      <c r="O48" s="25"/>
      <c r="P48" s="25"/>
      <c r="Q48" s="25"/>
      <c r="R48" s="25"/>
      <c r="S48" s="25"/>
      <c r="T48" s="25"/>
      <c r="U48" s="25"/>
      <c r="V48" s="4"/>
    </row>
    <row r="49" ht="17.25" customHeight="1" spans="1:23" x14ac:dyDescent="0.25">
      <c r="A49" s="5">
        <v>45268</v>
      </c>
      <c r="B49" s="25"/>
      <c r="C49" s="25"/>
      <c r="D49" s="18">
        <v>-15</v>
      </c>
      <c r="E49" s="18">
        <v>-12</v>
      </c>
      <c r="F49" s="25"/>
      <c r="G49" s="18">
        <v>-38</v>
      </c>
      <c r="H49" s="25"/>
      <c r="I49" s="25"/>
      <c r="J49" s="25"/>
      <c r="K49" s="18">
        <v>-18</v>
      </c>
      <c r="L49" s="25"/>
      <c r="M49" s="25"/>
      <c r="N49" s="25"/>
      <c r="O49" s="25"/>
      <c r="P49" s="25"/>
      <c r="Q49" s="25"/>
      <c r="R49" s="25"/>
      <c r="S49" s="25"/>
      <c r="T49" s="18">
        <v>-1</v>
      </c>
      <c r="U49" s="25"/>
      <c r="V49" s="4"/>
    </row>
    <row r="50" ht="17.25" customHeight="1" spans="1:23" x14ac:dyDescent="0.25">
      <c r="A50" s="5">
        <v>45268</v>
      </c>
      <c r="B50" s="18">
        <v>-72</v>
      </c>
      <c r="C50" s="18">
        <v>-85</v>
      </c>
      <c r="D50" s="25"/>
      <c r="E50" s="25"/>
      <c r="F50" s="18">
        <v>-92</v>
      </c>
      <c r="G50" s="25"/>
      <c r="H50" s="18">
        <v>-57</v>
      </c>
      <c r="I50" s="18">
        <v>-3</v>
      </c>
      <c r="J50" s="18">
        <v>-2</v>
      </c>
      <c r="K50" s="25"/>
      <c r="L50" s="25"/>
      <c r="M50" s="25"/>
      <c r="N50" s="18">
        <v>-33</v>
      </c>
      <c r="O50" s="25"/>
      <c r="P50" s="25"/>
      <c r="Q50" s="25"/>
      <c r="R50" s="25"/>
      <c r="S50" s="25"/>
      <c r="T50" s="25"/>
      <c r="U50" s="25"/>
      <c r="V50" s="4"/>
    </row>
    <row r="51" ht="17.25" customHeight="1" spans="1:23" x14ac:dyDescent="0.25">
      <c r="A51" s="5" t="s">
        <v>810</v>
      </c>
      <c r="B51" s="25"/>
      <c r="C51" s="25"/>
      <c r="D51" s="25"/>
      <c r="E51" s="25"/>
      <c r="F51" s="25"/>
      <c r="G51" s="18">
        <v>-32</v>
      </c>
      <c r="H51" s="25"/>
      <c r="I51" s="25"/>
      <c r="J51" s="25"/>
      <c r="K51" s="25"/>
      <c r="L51" s="25"/>
      <c r="M51" s="25"/>
      <c r="N51" s="18">
        <v>-30</v>
      </c>
      <c r="O51" s="25"/>
      <c r="P51" s="25"/>
      <c r="Q51" s="25"/>
      <c r="R51" s="25"/>
      <c r="S51" s="25"/>
      <c r="T51" s="25"/>
      <c r="U51" s="25"/>
      <c r="V51" s="4"/>
    </row>
    <row r="52" ht="17.25" customHeight="1" spans="1:23" x14ac:dyDescent="0.25">
      <c r="A52" s="5" t="s">
        <v>810</v>
      </c>
      <c r="B52" s="18">
        <v>-57</v>
      </c>
      <c r="C52" s="18">
        <v>-65</v>
      </c>
      <c r="D52" s="18">
        <v>-7</v>
      </c>
      <c r="E52" s="25"/>
      <c r="F52" s="18">
        <v>-25</v>
      </c>
      <c r="G52" s="25"/>
      <c r="H52" s="18">
        <v>-35</v>
      </c>
      <c r="I52" s="18">
        <v>-2</v>
      </c>
      <c r="J52" s="18">
        <v>-3</v>
      </c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4"/>
    </row>
    <row r="53" ht="17.25" customHeight="1" spans="1:23" x14ac:dyDescent="0.25">
      <c r="A53" s="5" t="s">
        <v>110</v>
      </c>
      <c r="B53" s="18">
        <v>-21</v>
      </c>
      <c r="C53" s="18">
        <v>-55</v>
      </c>
      <c r="D53" s="18">
        <v>-12</v>
      </c>
      <c r="E53" s="25"/>
      <c r="F53" s="18">
        <v>-88</v>
      </c>
      <c r="G53" s="18">
        <v>-18</v>
      </c>
      <c r="H53" s="18">
        <v>-25</v>
      </c>
      <c r="I53" s="18">
        <v>-6</v>
      </c>
      <c r="J53" s="18">
        <v>-4</v>
      </c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4"/>
    </row>
    <row r="54" ht="17.25" customHeight="1" spans="1:23" x14ac:dyDescent="0.25">
      <c r="A54" s="5" t="s">
        <v>110</v>
      </c>
      <c r="B54" s="25"/>
      <c r="C54" s="25"/>
      <c r="D54" s="25"/>
      <c r="E54" s="18">
        <v>-23</v>
      </c>
      <c r="F54" s="25"/>
      <c r="G54" s="25"/>
      <c r="H54" s="25"/>
      <c r="I54" s="25"/>
      <c r="J54" s="25"/>
      <c r="K54" s="18">
        <v>-17</v>
      </c>
      <c r="L54" s="18">
        <v>-15</v>
      </c>
      <c r="M54" s="18">
        <v>-14</v>
      </c>
      <c r="N54" s="18">
        <v>-16</v>
      </c>
      <c r="O54" s="25"/>
      <c r="P54" s="25"/>
      <c r="Q54" s="25"/>
      <c r="R54" s="25"/>
      <c r="S54" s="25"/>
      <c r="T54" s="18">
        <v>-2</v>
      </c>
      <c r="U54" s="25"/>
      <c r="V54" s="4"/>
    </row>
    <row r="55" ht="17.25" customHeight="1" spans="1:23" x14ac:dyDescent="0.25">
      <c r="A55" s="45" t="s">
        <v>1023</v>
      </c>
      <c r="B55" s="18">
        <v>-59</v>
      </c>
      <c r="C55" s="18">
        <v>-46</v>
      </c>
      <c r="D55" s="25"/>
      <c r="E55" s="25"/>
      <c r="F55" s="18">
        <v>-66</v>
      </c>
      <c r="G55" s="25"/>
      <c r="H55" s="18">
        <v>-37</v>
      </c>
      <c r="I55" s="18">
        <v>-14</v>
      </c>
      <c r="J55" s="18">
        <v>-14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4"/>
    </row>
    <row r="56" ht="17.25" customHeight="1" spans="1:23" x14ac:dyDescent="0.25">
      <c r="A56" s="45" t="s">
        <v>1023</v>
      </c>
      <c r="B56" s="25"/>
      <c r="C56" s="25"/>
      <c r="D56" s="18">
        <v>-3</v>
      </c>
      <c r="E56" s="18">
        <v>-12</v>
      </c>
      <c r="F56" s="25"/>
      <c r="G56" s="18">
        <v>-14</v>
      </c>
      <c r="H56" s="25"/>
      <c r="I56" s="25"/>
      <c r="J56" s="25"/>
      <c r="K56" s="18">
        <v>-9</v>
      </c>
      <c r="L56" s="25"/>
      <c r="M56" s="18">
        <v>-3</v>
      </c>
      <c r="N56" s="18">
        <v>-13</v>
      </c>
      <c r="O56" s="25"/>
      <c r="P56" s="18">
        <v>-1</v>
      </c>
      <c r="Q56" s="25"/>
      <c r="R56" s="25"/>
      <c r="S56" s="25"/>
      <c r="T56" s="25"/>
      <c r="U56" s="25"/>
      <c r="V56" s="4"/>
    </row>
    <row r="57" ht="17.25" customHeight="1" spans="1:23" x14ac:dyDescent="0.25">
      <c r="A57" s="75" t="s">
        <v>2235</v>
      </c>
      <c r="B57" s="76">
        <f>SUM(C50:C61)</f>
      </c>
      <c r="C57" s="76">
        <f>SUM(D50:D61)</f>
      </c>
      <c r="D57" s="76">
        <f>SUM(E50:E61)</f>
      </c>
      <c r="E57" s="76">
        <f>SUM(F50:F61)</f>
      </c>
      <c r="F57" s="76">
        <f>SUM(G50:G61)</f>
      </c>
      <c r="G57" s="76">
        <f>SUM(H50:H61)</f>
      </c>
      <c r="H57" s="76">
        <f>SUM(I50:I61)</f>
      </c>
      <c r="I57" s="76">
        <f>SUM(J50:J61)</f>
      </c>
      <c r="J57" s="76">
        <f>SUM(K50:K61)</f>
      </c>
      <c r="K57" s="76">
        <f>SUM(L50:L61)</f>
      </c>
      <c r="L57" s="76">
        <f>SUM(M50:M61)</f>
      </c>
      <c r="M57" s="76">
        <f>SUM(N50:N61)</f>
      </c>
      <c r="N57" s="76">
        <f>SUM(O50:O61)</f>
      </c>
      <c r="O57" s="52">
        <f>SUM(P50:P61)</f>
      </c>
      <c r="P57" s="52">
        <f>SUM(Q50:Q61)</f>
      </c>
      <c r="Q57" s="76">
        <f>SUM(R50:R61)</f>
      </c>
      <c r="R57" s="76">
        <f>SUM(S50:S61)</f>
      </c>
      <c r="S57" s="76">
        <f>SUM(T50:T61)</f>
      </c>
      <c r="T57" s="76">
        <f>SUM(U50:U61)</f>
      </c>
      <c r="U57" s="76">
        <f>SUM(V50:V61)</f>
      </c>
      <c r="V57" s="4"/>
    </row>
    <row r="58" ht="17.25" customHeight="1" spans="1:23" x14ac:dyDescent="0.25">
      <c r="A58" s="422">
        <v>44935</v>
      </c>
      <c r="B58" s="436"/>
      <c r="C58" s="124">
        <v>-34</v>
      </c>
      <c r="D58" s="436"/>
      <c r="E58" s="436"/>
      <c r="F58" s="124">
        <v>-45</v>
      </c>
      <c r="G58" s="436"/>
      <c r="H58" s="436"/>
      <c r="I58" s="124">
        <v>-3</v>
      </c>
      <c r="J58" s="124">
        <v>-11</v>
      </c>
      <c r="K58" s="124">
        <v>-7</v>
      </c>
      <c r="L58" s="436"/>
      <c r="M58" s="436"/>
      <c r="N58" s="436"/>
      <c r="O58" s="436"/>
      <c r="P58" s="436"/>
      <c r="Q58" s="436"/>
      <c r="R58" s="436"/>
      <c r="S58" s="436"/>
      <c r="T58" s="436"/>
      <c r="U58" s="436"/>
      <c r="V58" s="165" t="s">
        <v>1129</v>
      </c>
    </row>
    <row r="59" ht="17.25" customHeight="1" spans="1:23" x14ac:dyDescent="0.25">
      <c r="A59" s="45">
        <v>45239</v>
      </c>
      <c r="B59" s="18">
        <v>-42</v>
      </c>
      <c r="C59" s="18">
        <v>-96</v>
      </c>
      <c r="D59" s="18">
        <v>-12</v>
      </c>
      <c r="E59" s="18">
        <v>-15</v>
      </c>
      <c r="F59" s="18">
        <v>-157</v>
      </c>
      <c r="G59" s="18">
        <v>-14</v>
      </c>
      <c r="H59" s="18">
        <v>-38</v>
      </c>
      <c r="I59" s="18">
        <v>-6</v>
      </c>
      <c r="J59" s="18">
        <v>-8</v>
      </c>
      <c r="K59" s="18">
        <v>-23</v>
      </c>
      <c r="L59" s="18">
        <v>-12</v>
      </c>
      <c r="M59" s="18">
        <v>-8</v>
      </c>
      <c r="N59" s="18">
        <v>-5</v>
      </c>
      <c r="O59" s="25"/>
      <c r="P59" s="25"/>
      <c r="Q59" s="25"/>
      <c r="R59" s="25"/>
      <c r="S59" s="25"/>
      <c r="T59" s="25"/>
      <c r="U59" s="25"/>
      <c r="V59" s="4"/>
    </row>
    <row r="60" ht="17.25" customHeight="1" spans="1:23" x14ac:dyDescent="0.25">
      <c r="A60" s="75" t="s">
        <v>2236</v>
      </c>
      <c r="B60" s="76">
        <f>SUM(C62:C64)</f>
      </c>
      <c r="C60" s="76">
        <f>SUM(D62:D64)</f>
      </c>
      <c r="D60" s="76">
        <f>SUM(E62:E64)</f>
      </c>
      <c r="E60" s="76">
        <f>SUM(F62:F64)</f>
      </c>
      <c r="F60" s="52">
        <f>SUM(G62:G64)</f>
      </c>
      <c r="G60" s="76">
        <f>SUM(H62:H64)</f>
      </c>
      <c r="H60" s="76">
        <f>SUM(I62:I64)</f>
      </c>
      <c r="I60" s="76">
        <f>SUM(J62:J64)</f>
      </c>
      <c r="J60" s="76">
        <f>SUM(K62:K64)</f>
      </c>
      <c r="K60" s="76">
        <f>SUM(L62:L64)</f>
      </c>
      <c r="L60" s="76">
        <f>SUM(M62:M64)</f>
      </c>
      <c r="M60" s="76">
        <f>SUM(N62:N64)</f>
      </c>
      <c r="N60" s="76">
        <f>SUM(O62:O64)</f>
      </c>
      <c r="O60" s="52">
        <f>SUM(P62:P64)</f>
      </c>
      <c r="P60" s="52">
        <f>SUM(Q62:Q64)</f>
      </c>
      <c r="Q60" s="76">
        <f>SUM(R62:R64)</f>
      </c>
      <c r="R60" s="76">
        <f>SUM(S62:S64)</f>
      </c>
      <c r="S60" s="76">
        <f>SUM(T62:T64)</f>
      </c>
      <c r="T60" s="76">
        <f>SUM(U62:U64)</f>
      </c>
      <c r="U60" s="76">
        <f>SUM(V62:V64)</f>
      </c>
      <c r="V60" s="4"/>
    </row>
    <row r="61" ht="17.25" customHeight="1" spans="1:23" x14ac:dyDescent="0.25">
      <c r="A61" s="45"/>
      <c r="B61" s="25"/>
      <c r="C61" s="25"/>
      <c r="D61" s="6"/>
      <c r="E61" s="6"/>
      <c r="F61" s="25"/>
      <c r="G61" s="6"/>
      <c r="H61" s="25"/>
      <c r="I61" s="25"/>
      <c r="J61" s="25"/>
      <c r="K61" s="6"/>
      <c r="L61" s="25"/>
      <c r="M61" s="6"/>
      <c r="N61" s="6"/>
      <c r="O61" s="25"/>
      <c r="P61" s="6"/>
      <c r="Q61" s="25"/>
      <c r="R61" s="25"/>
      <c r="S61" s="25"/>
      <c r="T61" s="25"/>
      <c r="U61" s="25"/>
      <c r="V61" s="4"/>
    </row>
    <row r="62" ht="17.25" customHeight="1" spans="1:23" x14ac:dyDescent="0.25">
      <c r="A62" s="141" t="s">
        <v>2238</v>
      </c>
      <c r="B62" s="159">
        <f>SUM(C65:C66)</f>
      </c>
      <c r="C62" s="159">
        <f>SUM(D65:D66)</f>
      </c>
      <c r="D62" s="167">
        <f>SUM(E65:E66)</f>
      </c>
      <c r="E62" s="159">
        <f>SUM(F65:F66)</f>
      </c>
      <c r="F62" s="52">
        <f>SUM(G65:G66)</f>
      </c>
      <c r="G62" s="159">
        <f>SUM(H65:H66)</f>
      </c>
      <c r="H62" s="159">
        <f>SUM(I65:I66)</f>
      </c>
      <c r="I62" s="159">
        <f>SUM(J65:J66)</f>
      </c>
      <c r="J62" s="159">
        <f>SUM(K65:K66)</f>
      </c>
      <c r="K62" s="159">
        <f>SUM(L65:L66)</f>
      </c>
      <c r="L62" s="159">
        <f>SUM(M65:M66)</f>
      </c>
      <c r="M62" s="167">
        <f>SUM(N65:N66)</f>
      </c>
      <c r="N62" s="159">
        <f>SUM(O65:O66)</f>
      </c>
      <c r="O62" s="52">
        <f>SUM(P65:P66)</f>
      </c>
      <c r="P62" s="52">
        <f>SUM(Q65:Q66)</f>
      </c>
      <c r="Q62" s="167">
        <f>SUM(R65:R66)</f>
      </c>
      <c r="R62" s="167">
        <f>SUM(S65:S66)</f>
      </c>
      <c r="S62" s="167">
        <f>SUM(T65:T66)</f>
      </c>
      <c r="T62" s="167">
        <f>SUM(U65:U66)</f>
      </c>
      <c r="U62" s="167">
        <f>SUM(V65:V66)</f>
      </c>
      <c r="V62" s="42" t="s">
        <v>1934</v>
      </c>
    </row>
    <row r="63" ht="17.25" customHeight="1" spans="1:23" x14ac:dyDescent="0.25">
      <c r="A63" s="45">
        <v>45210</v>
      </c>
      <c r="B63" s="18">
        <v>-2</v>
      </c>
      <c r="C63" s="18">
        <v>-2</v>
      </c>
      <c r="D63" s="25"/>
      <c r="E63" s="25"/>
      <c r="F63" s="25"/>
      <c r="G63" s="18">
        <v>-4</v>
      </c>
      <c r="H63" s="25"/>
      <c r="I63" s="18">
        <v>-12</v>
      </c>
      <c r="J63" s="18">
        <v>-2</v>
      </c>
      <c r="K63" s="18">
        <v>-1</v>
      </c>
      <c r="L63" s="18">
        <v>-27</v>
      </c>
      <c r="M63" s="25"/>
      <c r="N63" s="25"/>
      <c r="O63" s="25"/>
      <c r="P63" s="25"/>
      <c r="Q63" s="25"/>
      <c r="R63" s="25"/>
      <c r="S63" s="25"/>
      <c r="T63" s="25"/>
      <c r="U63" s="25"/>
      <c r="V63" s="4"/>
    </row>
    <row r="64" ht="17.25" customHeight="1" spans="1:23" x14ac:dyDescent="0.25">
      <c r="A64" s="75" t="s">
        <v>2239</v>
      </c>
      <c r="B64" s="76">
        <f>SUM(C67:C68)</f>
      </c>
      <c r="C64" s="76">
        <f>SUM(D67:D68)</f>
      </c>
      <c r="D64" s="76">
        <f>SUM(E67:E68)</f>
      </c>
      <c r="E64" s="76">
        <f>SUM(F67:F68)</f>
      </c>
      <c r="F64" s="52">
        <f>SUM(G67:G68)</f>
      </c>
      <c r="G64" s="76">
        <f>SUM(H67:H68)</f>
      </c>
      <c r="H64" s="76">
        <f>SUM(I67:I68)</f>
      </c>
      <c r="I64" s="76">
        <f>SUM(J67:J68)</f>
      </c>
      <c r="J64" s="76">
        <f>SUM(K67:K68)</f>
      </c>
      <c r="K64" s="76">
        <f>SUM(L67:L68)</f>
      </c>
      <c r="L64" s="76">
        <f>SUM(M67:M68)</f>
      </c>
      <c r="M64" s="76">
        <f>SUM(N67:N68)</f>
      </c>
      <c r="N64" s="76">
        <f>SUM(O67:O68)</f>
      </c>
      <c r="O64" s="52">
        <f>SUM(P67:P68)</f>
      </c>
      <c r="P64" s="52">
        <f>SUM(Q67:Q68)</f>
      </c>
      <c r="Q64" s="76">
        <f>SUM(R67:R68)</f>
      </c>
      <c r="R64" s="76">
        <f>SUM(S67:S68)</f>
      </c>
      <c r="S64" s="76">
        <f>SUM(T67:T68)</f>
      </c>
      <c r="T64" s="76">
        <f>SUM(U67:U68)</f>
      </c>
      <c r="U64" s="76">
        <f>SUM(V67:V68)</f>
      </c>
      <c r="V64" s="42" t="s">
        <v>2252</v>
      </c>
    </row>
    <row r="65" ht="17.25" customHeight="1" spans="1:23" x14ac:dyDescent="0.25">
      <c r="A65" s="45"/>
      <c r="B65" s="25"/>
      <c r="C65" s="25"/>
      <c r="D65" s="6"/>
      <c r="E65" s="6"/>
      <c r="F65" s="25"/>
      <c r="G65" s="6"/>
      <c r="H65" s="25"/>
      <c r="I65" s="25"/>
      <c r="J65" s="25"/>
      <c r="K65" s="6"/>
      <c r="L65" s="25"/>
      <c r="M65" s="6"/>
      <c r="N65" s="6"/>
      <c r="O65" s="25"/>
      <c r="P65" s="6"/>
      <c r="Q65" s="25"/>
      <c r="R65" s="25"/>
      <c r="S65" s="25"/>
      <c r="T65" s="25"/>
      <c r="U65" s="25"/>
      <c r="V65" s="4"/>
    </row>
    <row r="66" ht="17.25" customHeight="1" spans="1:23" x14ac:dyDescent="0.25">
      <c r="A66" s="5"/>
      <c r="B66" s="6"/>
      <c r="C66" s="6"/>
      <c r="D66" s="6"/>
      <c r="E66" s="25"/>
      <c r="F66" s="6"/>
      <c r="G66" s="6"/>
      <c r="H66" s="6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4"/>
    </row>
    <row r="67" ht="17.25" customHeight="1" spans="1:23" x14ac:dyDescent="0.25">
      <c r="A67" s="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4"/>
    </row>
    <row r="68" ht="17.25" customHeight="1" spans="1:23" x14ac:dyDescent="0.2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4"/>
    </row>
    <row r="69" ht="17.25" customHeight="1" spans="1:23" x14ac:dyDescent="0.25">
      <c r="A69" s="12"/>
      <c r="B69" s="28" t="s">
        <v>8</v>
      </c>
      <c r="C69" s="28" t="s">
        <v>13</v>
      </c>
      <c r="D69" s="28" t="s">
        <v>188</v>
      </c>
      <c r="E69" s="28" t="s">
        <v>15</v>
      </c>
      <c r="F69" s="28" t="s">
        <v>12</v>
      </c>
      <c r="G69" s="28" t="s">
        <v>14</v>
      </c>
      <c r="H69" s="28" t="s">
        <v>69</v>
      </c>
      <c r="I69" s="28" t="s">
        <v>7</v>
      </c>
      <c r="J69" s="28" t="s">
        <v>4</v>
      </c>
      <c r="K69" s="28" t="s">
        <v>186</v>
      </c>
      <c r="L69" s="28" t="s">
        <v>10</v>
      </c>
      <c r="M69" s="28" t="s">
        <v>146</v>
      </c>
      <c r="N69" s="28" t="s">
        <v>9</v>
      </c>
      <c r="O69" s="28" t="s">
        <v>11</v>
      </c>
      <c r="P69" s="28" t="s">
        <v>6</v>
      </c>
      <c r="Q69" s="28" t="s">
        <v>126</v>
      </c>
      <c r="R69" s="28" t="s">
        <v>1940</v>
      </c>
      <c r="S69" s="28" t="s">
        <v>32</v>
      </c>
      <c r="T69" s="28" t="s">
        <v>1124</v>
      </c>
      <c r="U69" s="28"/>
      <c r="V69" s="4"/>
    </row>
    <row r="70" spans="1:20" x14ac:dyDescent="0.25">
      <c r="A70" s="24" t="s">
        <v>0</v>
      </c>
      <c r="B70" s="2" t="s">
        <v>8</v>
      </c>
      <c r="C70" s="2" t="s">
        <v>13</v>
      </c>
      <c r="D70" s="2" t="s">
        <v>188</v>
      </c>
      <c r="E70" s="2" t="s">
        <v>15</v>
      </c>
      <c r="F70" s="2" t="s">
        <v>12</v>
      </c>
      <c r="G70" s="2" t="s">
        <v>14</v>
      </c>
      <c r="H70" s="2" t="s">
        <v>69</v>
      </c>
      <c r="I70" s="2" t="s">
        <v>7</v>
      </c>
      <c r="J70" s="2" t="s">
        <v>4</v>
      </c>
      <c r="K70" s="2" t="s">
        <v>186</v>
      </c>
      <c r="L70" s="2" t="s">
        <v>10</v>
      </c>
      <c r="M70" s="2" t="s">
        <v>146</v>
      </c>
      <c r="N70" s="2" t="s">
        <v>9</v>
      </c>
      <c r="O70" s="2" t="s">
        <v>11</v>
      </c>
      <c r="P70" s="2" t="s">
        <v>6</v>
      </c>
      <c r="Q70" s="2" t="s">
        <v>126</v>
      </c>
      <c r="R70" s="2" t="s">
        <v>1940</v>
      </c>
      <c r="S70" s="2" t="s">
        <v>32</v>
      </c>
      <c r="T70" s="2" t="s">
        <v>1124</v>
      </c>
    </row>
    <row r="71" spans="1:21" x14ac:dyDescent="0.25">
      <c r="A71" s="24" t="s">
        <v>3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</row>
    <row r="72" spans="1:20" x14ac:dyDescent="0.25">
      <c r="A72" s="24"/>
      <c r="B72" s="2">
        <v>20</v>
      </c>
      <c r="C72" s="2">
        <v>27</v>
      </c>
      <c r="D72" s="2">
        <v>4</v>
      </c>
      <c r="E72" s="2">
        <v>8</v>
      </c>
      <c r="F72" s="2">
        <v>40</v>
      </c>
      <c r="G72" s="2">
        <v>10</v>
      </c>
      <c r="H72" s="2">
        <v>20</v>
      </c>
      <c r="I72" s="2">
        <v>2</v>
      </c>
      <c r="J72" s="2">
        <v>2</v>
      </c>
      <c r="K72" s="2">
        <v>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</row>
    <row r="73" spans="1:20" x14ac:dyDescent="0.25">
      <c r="A73" s="24"/>
      <c r="B73" s="2">
        <v>80</v>
      </c>
      <c r="C73" s="2">
        <v>160</v>
      </c>
      <c r="D73" s="2">
        <v>40</v>
      </c>
      <c r="E73" s="2">
        <v>20</v>
      </c>
      <c r="F73" s="2">
        <v>200</v>
      </c>
      <c r="G73" s="2">
        <v>40</v>
      </c>
      <c r="H73" s="2">
        <v>80</v>
      </c>
      <c r="I73" s="2">
        <v>40</v>
      </c>
      <c r="J73" s="2">
        <v>40</v>
      </c>
      <c r="K73" s="2">
        <v>20</v>
      </c>
      <c r="L73" s="2">
        <v>10</v>
      </c>
      <c r="M73" s="2">
        <v>20</v>
      </c>
      <c r="N73" s="2">
        <v>80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</row>
    <row r="74" spans="1:20" x14ac:dyDescent="0.25">
      <c r="A74" s="24"/>
      <c r="B74" s="2">
        <v>30</v>
      </c>
      <c r="C74" s="2">
        <v>0</v>
      </c>
      <c r="D74" s="2">
        <v>0</v>
      </c>
      <c r="E74" s="2">
        <v>0</v>
      </c>
      <c r="F74" s="2">
        <v>0</v>
      </c>
      <c r="G74" s="2">
        <v>40</v>
      </c>
      <c r="H74" s="2">
        <v>30</v>
      </c>
      <c r="I74" s="2">
        <v>0</v>
      </c>
      <c r="J74" s="2">
        <v>0</v>
      </c>
      <c r="K74" s="2">
        <v>30</v>
      </c>
      <c r="L74" s="2">
        <v>0</v>
      </c>
      <c r="M74" s="2">
        <v>0</v>
      </c>
      <c r="N74" s="2">
        <v>20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</row>
    <row r="75" spans="1:20" x14ac:dyDescent="0.25">
      <c r="A75" s="24"/>
      <c r="B75" s="2">
        <v>0</v>
      </c>
      <c r="C75" s="2">
        <v>50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</row>
    <row r="76" spans="1:20" x14ac:dyDescent="0.25">
      <c r="A76" s="24"/>
      <c r="B76" s="2">
        <v>168</v>
      </c>
      <c r="C76" s="2">
        <v>208</v>
      </c>
      <c r="D76" s="2">
        <v>0</v>
      </c>
      <c r="E76" s="2">
        <v>0</v>
      </c>
      <c r="F76" s="2">
        <v>500</v>
      </c>
      <c r="G76" s="2">
        <v>0</v>
      </c>
      <c r="H76" s="2">
        <v>84</v>
      </c>
      <c r="I76" s="2">
        <v>84</v>
      </c>
      <c r="J76" s="2">
        <v>168</v>
      </c>
      <c r="K76" s="2">
        <v>0</v>
      </c>
      <c r="L76" s="2">
        <v>168</v>
      </c>
      <c r="M76" s="2">
        <v>0</v>
      </c>
      <c r="N76" s="2">
        <v>208</v>
      </c>
      <c r="O76" s="2">
        <v>208</v>
      </c>
      <c r="P76" s="2">
        <v>0</v>
      </c>
      <c r="Q76" s="2">
        <v>100</v>
      </c>
      <c r="R76" s="2">
        <v>30</v>
      </c>
      <c r="S76" s="2">
        <v>0</v>
      </c>
      <c r="T76" s="2">
        <v>0</v>
      </c>
    </row>
    <row r="77" spans="1:20" x14ac:dyDescent="0.25">
      <c r="A77" s="24"/>
      <c r="B77" s="2">
        <v>75</v>
      </c>
      <c r="C77" s="2">
        <v>100</v>
      </c>
      <c r="D77" s="2">
        <v>5</v>
      </c>
      <c r="E77" s="2">
        <v>0</v>
      </c>
      <c r="F77" s="2">
        <v>0</v>
      </c>
      <c r="G77" s="2">
        <v>20</v>
      </c>
      <c r="H77" s="2">
        <v>75</v>
      </c>
      <c r="I77" s="2">
        <v>25</v>
      </c>
      <c r="J77" s="2">
        <v>25</v>
      </c>
      <c r="K77" s="2">
        <v>0</v>
      </c>
      <c r="L77" s="2">
        <v>0</v>
      </c>
      <c r="M77" s="2">
        <v>0</v>
      </c>
      <c r="N77" s="2">
        <v>50</v>
      </c>
      <c r="O77" s="2">
        <v>50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</row>
    <row r="78" spans="1:20" x14ac:dyDescent="0.25">
      <c r="A78" s="24"/>
      <c r="B78" s="2">
        <v>0</v>
      </c>
      <c r="C78" s="2">
        <v>0</v>
      </c>
      <c r="D78" s="2">
        <v>0</v>
      </c>
      <c r="E78" s="2">
        <v>50</v>
      </c>
      <c r="F78" s="2">
        <v>200</v>
      </c>
      <c r="G78" s="2">
        <v>0</v>
      </c>
      <c r="H78" s="2">
        <v>0</v>
      </c>
      <c r="I78" s="2">
        <v>0</v>
      </c>
      <c r="J78" s="2">
        <v>0</v>
      </c>
      <c r="K78" s="2">
        <v>50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</row>
    <row r="79" spans="1:20" x14ac:dyDescent="0.25">
      <c r="A79" s="24"/>
      <c r="B79" s="2">
        <v>75</v>
      </c>
      <c r="C79" s="2">
        <v>0</v>
      </c>
      <c r="D79" s="2">
        <v>5</v>
      </c>
      <c r="E79" s="2">
        <v>0</v>
      </c>
      <c r="F79" s="2">
        <v>0</v>
      </c>
      <c r="G79" s="2">
        <v>23</v>
      </c>
      <c r="H79" s="2">
        <v>14</v>
      </c>
      <c r="I79" s="2">
        <v>0</v>
      </c>
      <c r="J79" s="2">
        <v>7</v>
      </c>
      <c r="K79" s="2">
        <v>9</v>
      </c>
      <c r="L79" s="2">
        <v>0</v>
      </c>
      <c r="M79" s="2">
        <v>0</v>
      </c>
      <c r="N79" s="2">
        <v>11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</row>
    <row r="80" spans="1:20" x14ac:dyDescent="0.25">
      <c r="A80" s="24"/>
      <c r="B80" s="2">
        <v>159</v>
      </c>
      <c r="C80" s="2">
        <v>400</v>
      </c>
      <c r="D80" s="2">
        <v>25</v>
      </c>
      <c r="E80" s="2">
        <v>248</v>
      </c>
      <c r="F80" s="2">
        <v>600</v>
      </c>
      <c r="G80" s="2">
        <v>74</v>
      </c>
      <c r="H80" s="2">
        <v>159</v>
      </c>
      <c r="I80" s="2">
        <v>31</v>
      </c>
      <c r="J80" s="2">
        <v>0</v>
      </c>
      <c r="K80" s="2">
        <v>100</v>
      </c>
      <c r="L80" s="2">
        <v>90</v>
      </c>
      <c r="M80" s="2">
        <v>30</v>
      </c>
      <c r="N80" s="2">
        <v>21</v>
      </c>
      <c r="O80" s="2">
        <v>10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</row>
    <row r="81" spans="1:20" x14ac:dyDescent="0.25">
      <c r="A81" s="24"/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</v>
      </c>
      <c r="S81" s="2">
        <v>0</v>
      </c>
      <c r="T81" s="2">
        <v>0</v>
      </c>
    </row>
    <row r="82" spans="1:20" x14ac:dyDescent="0.25">
      <c r="A82" s="24"/>
      <c r="B82" s="2">
        <v>112</v>
      </c>
      <c r="C82" s="2">
        <v>168</v>
      </c>
      <c r="D82" s="2">
        <v>24</v>
      </c>
      <c r="E82" s="2">
        <v>24</v>
      </c>
      <c r="F82" s="2">
        <v>0</v>
      </c>
      <c r="G82" s="2">
        <v>60</v>
      </c>
      <c r="H82" s="2">
        <v>112</v>
      </c>
      <c r="I82" s="2">
        <v>0</v>
      </c>
      <c r="J82" s="2">
        <v>0</v>
      </c>
      <c r="K82" s="2">
        <v>42</v>
      </c>
      <c r="L82" s="2">
        <v>0</v>
      </c>
      <c r="M82" s="2">
        <v>0</v>
      </c>
      <c r="N82" s="2">
        <v>28</v>
      </c>
      <c r="O82" s="2">
        <v>0</v>
      </c>
      <c r="P82" s="2">
        <v>0</v>
      </c>
      <c r="Q82" s="2">
        <v>0</v>
      </c>
      <c r="R82" s="2">
        <v>28</v>
      </c>
      <c r="S82" s="2">
        <v>0</v>
      </c>
      <c r="T82" s="2">
        <v>0</v>
      </c>
    </row>
    <row r="83" spans="1:20" x14ac:dyDescent="0.25">
      <c r="A83" s="24"/>
      <c r="B83" s="2">
        <v>0</v>
      </c>
      <c r="C83" s="2">
        <v>0</v>
      </c>
      <c r="D83" s="2">
        <v>0</v>
      </c>
      <c r="E83" s="2">
        <v>0</v>
      </c>
      <c r="F83" s="2">
        <v>200</v>
      </c>
      <c r="G83" s="2">
        <v>0</v>
      </c>
      <c r="H83" s="2">
        <v>0</v>
      </c>
      <c r="I83" s="2">
        <v>0</v>
      </c>
      <c r="J83" s="2">
        <v>0</v>
      </c>
      <c r="K83" s="2">
        <v>100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</v>
      </c>
      <c r="S83" s="2">
        <v>0</v>
      </c>
      <c r="T83" s="2">
        <v>0</v>
      </c>
    </row>
    <row r="84" spans="1:20" x14ac:dyDescent="0.25">
      <c r="A84" s="24"/>
      <c r="B84" s="2">
        <v>0</v>
      </c>
      <c r="C84" s="2">
        <v>0</v>
      </c>
      <c r="D84" s="2">
        <v>37</v>
      </c>
      <c r="E84" s="2">
        <v>0</v>
      </c>
      <c r="F84" s="2">
        <v>0</v>
      </c>
      <c r="G84" s="2">
        <v>37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200</v>
      </c>
      <c r="T84" s="2">
        <v>0</v>
      </c>
    </row>
    <row r="85" spans="1:20" x14ac:dyDescent="0.25">
      <c r="A85" s="24"/>
      <c r="B85" s="2">
        <v>150</v>
      </c>
      <c r="C85" s="2">
        <v>200</v>
      </c>
      <c r="D85" s="2">
        <v>10</v>
      </c>
      <c r="E85" s="2">
        <v>60</v>
      </c>
      <c r="F85" s="2">
        <v>200</v>
      </c>
      <c r="G85" s="2">
        <v>100</v>
      </c>
      <c r="H85" s="2">
        <v>150</v>
      </c>
      <c r="I85" s="2">
        <v>0</v>
      </c>
      <c r="J85" s="2">
        <v>0</v>
      </c>
      <c r="K85" s="2">
        <v>150</v>
      </c>
      <c r="L85" s="2">
        <v>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</row>
    <row r="86" spans="1:20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70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</row>
    <row r="87" spans="1:20" x14ac:dyDescent="0.25">
      <c r="A87" s="24"/>
      <c r="B87" s="2">
        <v>85</v>
      </c>
      <c r="C87" s="2">
        <v>260</v>
      </c>
      <c r="D87" s="2">
        <v>10</v>
      </c>
      <c r="E87" s="2">
        <v>0</v>
      </c>
      <c r="F87" s="2">
        <v>260</v>
      </c>
      <c r="G87" s="2">
        <v>15</v>
      </c>
      <c r="H87" s="2">
        <v>85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</row>
    <row r="88" spans="1:20" x14ac:dyDescent="0.25">
      <c r="A88" s="24"/>
      <c r="B88" s="2">
        <v>0</v>
      </c>
      <c r="C88" s="2">
        <v>0</v>
      </c>
      <c r="D88" s="2">
        <v>40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30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</row>
    <row r="89" spans="1:20" x14ac:dyDescent="0.25">
      <c r="A89" s="24"/>
      <c r="B89" s="2">
        <v>0</v>
      </c>
      <c r="C89" s="2">
        <v>0</v>
      </c>
      <c r="D89" s="2">
        <v>9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</row>
    <row r="90" spans="1:20" x14ac:dyDescent="0.25">
      <c r="A90" s="24"/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-204</v>
      </c>
      <c r="P90" s="2">
        <v>0</v>
      </c>
      <c r="Q90" s="2">
        <v>-45</v>
      </c>
      <c r="R90" s="2">
        <v>0</v>
      </c>
      <c r="S90" s="2">
        <v>-84</v>
      </c>
      <c r="T90" s="2">
        <v>0</v>
      </c>
    </row>
    <row r="91" spans="1:20" x14ac:dyDescent="0.25">
      <c r="A91" s="24"/>
      <c r="B91" s="2">
        <v>112</v>
      </c>
      <c r="C91" s="2">
        <v>300</v>
      </c>
      <c r="D91" s="2">
        <v>14</v>
      </c>
      <c r="E91" s="2">
        <v>0</v>
      </c>
      <c r="F91" s="2">
        <v>50</v>
      </c>
      <c r="G91" s="2">
        <v>10</v>
      </c>
      <c r="H91" s="2">
        <v>112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</row>
    <row r="92" spans="1:20" x14ac:dyDescent="0.25">
      <c r="A92" s="24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-30</v>
      </c>
      <c r="J92" s="2">
        <v>-60</v>
      </c>
      <c r="K92" s="2">
        <v>0</v>
      </c>
      <c r="L92" s="2">
        <v>0</v>
      </c>
      <c r="M92" s="2">
        <v>0</v>
      </c>
      <c r="N92" s="2">
        <v>0</v>
      </c>
      <c r="O92" s="2">
        <v>-24</v>
      </c>
      <c r="P92" s="2">
        <v>0</v>
      </c>
      <c r="Q92" s="2">
        <v>-37</v>
      </c>
      <c r="R92" s="2">
        <v>-168</v>
      </c>
      <c r="S92" s="2">
        <v>-116</v>
      </c>
      <c r="T92" s="2">
        <v>0</v>
      </c>
    </row>
    <row r="93" spans="1:20" x14ac:dyDescent="0.25">
      <c r="A93" s="24"/>
      <c r="B93" s="2">
        <v>0</v>
      </c>
      <c r="C93" s="2">
        <v>0</v>
      </c>
      <c r="D93" s="2">
        <v>31</v>
      </c>
      <c r="E93" s="2">
        <v>0</v>
      </c>
      <c r="F93" s="2">
        <v>0</v>
      </c>
      <c r="G93" s="2">
        <v>152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</row>
    <row r="94" spans="1:20" x14ac:dyDescent="0.25">
      <c r="A94" s="24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100</v>
      </c>
    </row>
    <row r="95" spans="1:20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42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</row>
    <row r="96" spans="1:20" x14ac:dyDescent="0.25">
      <c r="A96" s="24"/>
      <c r="B96" s="2">
        <v>0</v>
      </c>
      <c r="C96" s="2">
        <v>200</v>
      </c>
      <c r="D96" s="2">
        <v>0</v>
      </c>
      <c r="E96" s="2">
        <v>0</v>
      </c>
      <c r="F96" s="2">
        <v>0</v>
      </c>
      <c r="G96" s="2">
        <v>50</v>
      </c>
      <c r="H96" s="2">
        <v>68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</row>
    <row r="97" spans="1:20" x14ac:dyDescent="0.25">
      <c r="A97" s="24"/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173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</row>
    <row r="98" spans="1:20" x14ac:dyDescent="0.25">
      <c r="A98" s="24"/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90</v>
      </c>
      <c r="H98" s="2">
        <v>69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</row>
    <row r="99" spans="1:20" x14ac:dyDescent="0.25">
      <c r="A99" s="24"/>
      <c r="B99" s="2">
        <v>0</v>
      </c>
      <c r="C99" s="2">
        <v>-174</v>
      </c>
      <c r="D99" s="2">
        <v>-78</v>
      </c>
      <c r="E99" s="2">
        <v>-224</v>
      </c>
      <c r="F99" s="2">
        <v>-585</v>
      </c>
      <c r="G99" s="2">
        <v>0</v>
      </c>
      <c r="H99" s="2">
        <v>0</v>
      </c>
      <c r="I99" s="2">
        <v>-45</v>
      </c>
      <c r="J99" s="2">
        <v>0</v>
      </c>
      <c r="K99" s="2">
        <v>-243</v>
      </c>
      <c r="L99" s="2">
        <v>-104</v>
      </c>
      <c r="M99" s="2">
        <v>-29</v>
      </c>
      <c r="N99" s="2">
        <v>-161</v>
      </c>
      <c r="O99" s="2">
        <v>-46</v>
      </c>
      <c r="P99" s="2">
        <v>0</v>
      </c>
      <c r="Q99" s="2">
        <v>-15</v>
      </c>
      <c r="R99" s="2">
        <v>0</v>
      </c>
      <c r="S99" s="2">
        <v>0</v>
      </c>
      <c r="T99" s="2">
        <v>0</v>
      </c>
    </row>
    <row r="100" spans="1:20" x14ac:dyDescent="0.25">
      <c r="A100" s="24"/>
      <c r="B100" s="2">
        <v>-30</v>
      </c>
      <c r="C100" s="2">
        <v>-10</v>
      </c>
      <c r="D100" s="2">
        <v>-45</v>
      </c>
      <c r="E100" s="2">
        <v>0</v>
      </c>
      <c r="F100" s="2">
        <v>0</v>
      </c>
      <c r="G100" s="2">
        <v>0</v>
      </c>
      <c r="H100" s="2">
        <v>-258</v>
      </c>
      <c r="I100" s="2">
        <v>0</v>
      </c>
      <c r="J100" s="2">
        <v>-47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-92</v>
      </c>
    </row>
    <row r="101" spans="1:20" x14ac:dyDescent="0.25">
      <c r="A101" s="24"/>
      <c r="B101" s="2">
        <v>0</v>
      </c>
      <c r="C101" s="2">
        <v>0</v>
      </c>
      <c r="D101" s="2">
        <v>-31</v>
      </c>
      <c r="E101" s="2">
        <v>0</v>
      </c>
      <c r="F101" s="2">
        <v>0</v>
      </c>
      <c r="G101" s="2">
        <v>0</v>
      </c>
      <c r="H101" s="2">
        <v>-84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</row>
    <row r="102" spans="1:20" x14ac:dyDescent="0.25">
      <c r="A102" s="24"/>
      <c r="B102" s="2">
        <v>0</v>
      </c>
      <c r="C102" s="2">
        <v>-200</v>
      </c>
      <c r="D102" s="2">
        <v>-28</v>
      </c>
      <c r="E102" s="2">
        <v>0</v>
      </c>
      <c r="F102" s="2">
        <v>-100</v>
      </c>
      <c r="G102" s="2">
        <v>0</v>
      </c>
      <c r="H102" s="2">
        <v>-40</v>
      </c>
      <c r="I102" s="2">
        <v>-38</v>
      </c>
      <c r="J102" s="2">
        <v>0</v>
      </c>
      <c r="K102" s="2">
        <v>0</v>
      </c>
      <c r="L102" s="2">
        <v>0</v>
      </c>
      <c r="M102" s="2">
        <v>0</v>
      </c>
      <c r="N102" s="2">
        <v>-80</v>
      </c>
      <c r="O102" s="2">
        <v>-3</v>
      </c>
      <c r="P102" s="2">
        <v>0</v>
      </c>
      <c r="Q102" s="2">
        <v>-3</v>
      </c>
      <c r="R102" s="2">
        <v>0</v>
      </c>
      <c r="S102" s="2">
        <v>0</v>
      </c>
      <c r="T102" s="2">
        <v>0</v>
      </c>
    </row>
    <row r="103" spans="1:20" x14ac:dyDescent="0.25">
      <c r="A103" s="24"/>
      <c r="B103" s="2">
        <v>0</v>
      </c>
      <c r="C103" s="2">
        <v>0</v>
      </c>
      <c r="D103" s="2">
        <v>-5</v>
      </c>
      <c r="E103" s="2">
        <v>-59</v>
      </c>
      <c r="F103" s="2">
        <v>-215</v>
      </c>
      <c r="G103" s="2">
        <v>0</v>
      </c>
      <c r="H103" s="2">
        <v>0</v>
      </c>
      <c r="I103" s="2">
        <v>0</v>
      </c>
      <c r="J103" s="2">
        <v>0</v>
      </c>
      <c r="K103" s="2">
        <v>-93</v>
      </c>
      <c r="L103" s="2">
        <v>-33</v>
      </c>
      <c r="M103" s="2">
        <v>-6</v>
      </c>
      <c r="N103" s="2">
        <v>-11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</row>
    <row r="104" spans="1:20" x14ac:dyDescent="0.25">
      <c r="A104" s="24"/>
      <c r="B104" s="2">
        <v>-24</v>
      </c>
      <c r="C104" s="2">
        <v>-32</v>
      </c>
      <c r="D104" s="2">
        <v>-4</v>
      </c>
      <c r="E104" s="2">
        <v>-6</v>
      </c>
      <c r="F104" s="2">
        <v>-50</v>
      </c>
      <c r="G104" s="2">
        <v>-8</v>
      </c>
      <c r="H104" s="2">
        <v>-24</v>
      </c>
      <c r="I104" s="2">
        <v>-2</v>
      </c>
      <c r="J104" s="2">
        <v>-2</v>
      </c>
      <c r="K104" s="2">
        <v>-2</v>
      </c>
      <c r="L104" s="2">
        <v>-4</v>
      </c>
      <c r="M104" s="2">
        <v>-4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</row>
    <row r="105" spans="1:20" x14ac:dyDescent="0.25">
      <c r="A105" s="24"/>
      <c r="B105" s="2">
        <v>-30</v>
      </c>
      <c r="C105" s="2">
        <v>0</v>
      </c>
      <c r="D105" s="2">
        <v>-7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</row>
    <row r="106" spans="1:20" x14ac:dyDescent="0.25">
      <c r="A106" s="24"/>
      <c r="B106" s="2">
        <v>6</v>
      </c>
      <c r="C106" s="2">
        <v>57</v>
      </c>
      <c r="D106" s="2">
        <v>12</v>
      </c>
      <c r="E106" s="2">
        <v>9</v>
      </c>
      <c r="F106" s="2">
        <v>35</v>
      </c>
      <c r="G106" s="2">
        <v>1</v>
      </c>
      <c r="H106" s="2">
        <v>5</v>
      </c>
      <c r="I106" s="2">
        <v>8</v>
      </c>
      <c r="J106" s="2">
        <v>4</v>
      </c>
      <c r="K106" s="2">
        <v>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</row>
    <row r="107" spans="1:20" x14ac:dyDescent="0.25">
      <c r="A107" s="24"/>
      <c r="B107" s="2">
        <v>2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3</v>
      </c>
      <c r="I107" s="2">
        <v>2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</row>
    <row r="108" spans="1:20" x14ac:dyDescent="0.25">
      <c r="A108" s="24"/>
      <c r="B108" s="2">
        <v>-161</v>
      </c>
      <c r="C108" s="2">
        <v>-405</v>
      </c>
      <c r="D108" s="2">
        <v>-3</v>
      </c>
      <c r="E108" s="2">
        <v>-15</v>
      </c>
      <c r="F108" s="2">
        <v>-120</v>
      </c>
      <c r="G108" s="2">
        <v>-163</v>
      </c>
      <c r="H108" s="2">
        <v>-84</v>
      </c>
      <c r="I108" s="2">
        <v>-4</v>
      </c>
      <c r="J108" s="2">
        <v>-61</v>
      </c>
      <c r="K108" s="2">
        <v>0</v>
      </c>
      <c r="L108" s="2">
        <v>-20</v>
      </c>
      <c r="M108" s="2">
        <v>-10</v>
      </c>
      <c r="N108" s="2">
        <v>-1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-3</v>
      </c>
    </row>
    <row r="109" spans="1:20" x14ac:dyDescent="0.25">
      <c r="A109" s="24"/>
      <c r="B109" s="2">
        <v>-127</v>
      </c>
      <c r="C109" s="2">
        <v>-316</v>
      </c>
      <c r="D109" s="2">
        <v>0</v>
      </c>
      <c r="E109" s="2">
        <v>-5</v>
      </c>
      <c r="F109" s="2">
        <v>-255</v>
      </c>
      <c r="G109" s="2">
        <v>-262</v>
      </c>
      <c r="H109" s="2">
        <v>-50</v>
      </c>
      <c r="I109" s="2">
        <v>0</v>
      </c>
      <c r="J109" s="2">
        <v>0</v>
      </c>
      <c r="K109" s="2">
        <v>-29</v>
      </c>
      <c r="L109" s="2">
        <v>-37</v>
      </c>
      <c r="M109" s="2">
        <v>-2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-1</v>
      </c>
    </row>
    <row r="110" spans="1:20" x14ac:dyDescent="0.25">
      <c r="A110" s="24"/>
      <c r="B110" s="2">
        <v>0</v>
      </c>
      <c r="C110" s="2">
        <v>0</v>
      </c>
      <c r="D110" s="2">
        <v>0</v>
      </c>
      <c r="E110" s="2">
        <v>-9</v>
      </c>
      <c r="F110" s="2">
        <v>0</v>
      </c>
      <c r="G110" s="2">
        <v>-210</v>
      </c>
      <c r="H110" s="2">
        <v>0</v>
      </c>
      <c r="I110" s="2">
        <v>0</v>
      </c>
      <c r="J110" s="2">
        <v>0</v>
      </c>
      <c r="K110" s="2">
        <v>-28</v>
      </c>
      <c r="L110" s="2">
        <v>-29</v>
      </c>
      <c r="M110" s="2">
        <v>-2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</row>
    <row r="111" spans="1:20" x14ac:dyDescent="0.25">
      <c r="A111" s="24"/>
      <c r="B111" s="2">
        <v>-225</v>
      </c>
      <c r="C111" s="2">
        <v>-209</v>
      </c>
      <c r="D111" s="2">
        <v>-8</v>
      </c>
      <c r="E111" s="2">
        <v>0</v>
      </c>
      <c r="F111" s="2">
        <v>-178</v>
      </c>
      <c r="G111" s="2">
        <v>0</v>
      </c>
      <c r="H111" s="2">
        <v>-158</v>
      </c>
      <c r="I111" s="2">
        <v>0</v>
      </c>
      <c r="J111" s="2">
        <v>-5</v>
      </c>
      <c r="K111" s="2">
        <v>0</v>
      </c>
      <c r="L111" s="2">
        <v>0</v>
      </c>
      <c r="M111" s="2">
        <v>0</v>
      </c>
      <c r="N111" s="2">
        <v>-41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</row>
    <row r="112" spans="1:20" x14ac:dyDescent="0.25">
      <c r="A112" s="24"/>
      <c r="B112" s="2">
        <v>-180</v>
      </c>
      <c r="C112" s="2">
        <v>-250</v>
      </c>
      <c r="D112" s="2">
        <v>0</v>
      </c>
      <c r="E112" s="2">
        <v>-7</v>
      </c>
      <c r="F112" s="2">
        <v>-147</v>
      </c>
      <c r="G112" s="2">
        <v>-144</v>
      </c>
      <c r="H112" s="2">
        <v>-135</v>
      </c>
      <c r="I112" s="2">
        <v>-22</v>
      </c>
      <c r="J112" s="2">
        <v>-23</v>
      </c>
      <c r="K112" s="2">
        <v>-18</v>
      </c>
      <c r="L112" s="2">
        <v>-30</v>
      </c>
      <c r="M112" s="2">
        <v>0</v>
      </c>
      <c r="N112" s="2">
        <v>-59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-1</v>
      </c>
    </row>
    <row r="113" spans="1:20" x14ac:dyDescent="0.25">
      <c r="A113" s="24"/>
      <c r="B113" s="2">
        <v>-44</v>
      </c>
      <c r="C113" s="2">
        <v>-128</v>
      </c>
      <c r="D113" s="2">
        <v>-8</v>
      </c>
      <c r="E113" s="2">
        <v>0</v>
      </c>
      <c r="F113" s="2">
        <v>-163</v>
      </c>
      <c r="G113" s="2">
        <v>-30</v>
      </c>
      <c r="H113" s="2">
        <v>-38</v>
      </c>
      <c r="I113" s="2">
        <v>0</v>
      </c>
      <c r="J113" s="2">
        <v>-4</v>
      </c>
      <c r="K113" s="2">
        <v>0</v>
      </c>
      <c r="L113" s="2">
        <v>0</v>
      </c>
      <c r="M113" s="2">
        <v>0</v>
      </c>
      <c r="N113" s="2">
        <v>-30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</row>
    <row r="114" spans="1:20" x14ac:dyDescent="0.25">
      <c r="A114" s="24"/>
      <c r="B114" s="2">
        <v>0</v>
      </c>
      <c r="C114" s="2">
        <v>0</v>
      </c>
      <c r="D114" s="2">
        <v>0</v>
      </c>
      <c r="E114" s="2">
        <v>-29</v>
      </c>
      <c r="F114" s="2">
        <v>0</v>
      </c>
      <c r="G114" s="2">
        <v>0</v>
      </c>
      <c r="H114" s="2">
        <v>0</v>
      </c>
      <c r="I114" s="2">
        <v>-5</v>
      </c>
      <c r="J114" s="2">
        <v>0</v>
      </c>
      <c r="K114" s="2">
        <v>-21</v>
      </c>
      <c r="L114" s="2">
        <v>-17</v>
      </c>
      <c r="M114" s="2">
        <v>-2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</row>
    <row r="115" spans="1:20" x14ac:dyDescent="0.25">
      <c r="A115" s="24"/>
      <c r="B115" s="2">
        <v>0</v>
      </c>
      <c r="C115" s="2">
        <v>0</v>
      </c>
      <c r="D115" s="2">
        <v>-15</v>
      </c>
      <c r="E115" s="2">
        <v>-12</v>
      </c>
      <c r="F115" s="2">
        <v>0</v>
      </c>
      <c r="G115" s="2">
        <v>-38</v>
      </c>
      <c r="H115" s="2">
        <v>0</v>
      </c>
      <c r="I115" s="2">
        <v>0</v>
      </c>
      <c r="J115" s="2">
        <v>0</v>
      </c>
      <c r="K115" s="2">
        <v>-18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-1</v>
      </c>
    </row>
    <row r="116" spans="1:20" x14ac:dyDescent="0.25">
      <c r="A116" s="24"/>
      <c r="B116" s="2">
        <v>-72</v>
      </c>
      <c r="C116" s="2">
        <v>-85</v>
      </c>
      <c r="D116" s="2">
        <v>0</v>
      </c>
      <c r="E116" s="2">
        <v>0</v>
      </c>
      <c r="F116" s="2">
        <v>-92</v>
      </c>
      <c r="G116" s="2">
        <v>0</v>
      </c>
      <c r="H116" s="2">
        <v>-57</v>
      </c>
      <c r="I116" s="2">
        <v>-3</v>
      </c>
      <c r="J116" s="2">
        <v>-2</v>
      </c>
      <c r="K116" s="2">
        <v>0</v>
      </c>
      <c r="L116" s="2">
        <v>0</v>
      </c>
      <c r="M116" s="2">
        <v>0</v>
      </c>
      <c r="N116" s="2">
        <v>-33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</row>
    <row r="117" spans="1:20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-32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-30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</row>
    <row r="118" spans="1:20" x14ac:dyDescent="0.25">
      <c r="A118" s="24"/>
      <c r="B118" s="2">
        <v>-57</v>
      </c>
      <c r="C118" s="2">
        <v>-65</v>
      </c>
      <c r="D118" s="2">
        <v>-7</v>
      </c>
      <c r="E118" s="2">
        <v>0</v>
      </c>
      <c r="F118" s="2">
        <v>-25</v>
      </c>
      <c r="G118" s="2">
        <v>0</v>
      </c>
      <c r="H118" s="2">
        <v>-35</v>
      </c>
      <c r="I118" s="2">
        <v>-2</v>
      </c>
      <c r="J118" s="2">
        <v>-3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</row>
    <row r="119" spans="1:20" x14ac:dyDescent="0.25">
      <c r="A119" s="24"/>
      <c r="B119" s="2">
        <v>-21</v>
      </c>
      <c r="C119" s="2">
        <v>-55</v>
      </c>
      <c r="D119" s="2">
        <v>-12</v>
      </c>
      <c r="E119" s="2">
        <v>0</v>
      </c>
      <c r="F119" s="2">
        <v>-88</v>
      </c>
      <c r="G119" s="2">
        <v>-18</v>
      </c>
      <c r="H119" s="2">
        <v>-25</v>
      </c>
      <c r="I119" s="2">
        <v>-6</v>
      </c>
      <c r="J119" s="2">
        <v>-4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</row>
    <row r="120" spans="1:20" x14ac:dyDescent="0.25">
      <c r="A120" s="24"/>
      <c r="B120" s="2">
        <v>0</v>
      </c>
      <c r="C120" s="2">
        <v>0</v>
      </c>
      <c r="D120" s="2">
        <v>0</v>
      </c>
      <c r="E120" s="2">
        <v>-23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-17</v>
      </c>
      <c r="L120" s="2">
        <v>-15</v>
      </c>
      <c r="M120" s="2">
        <v>-14</v>
      </c>
      <c r="N120" s="2">
        <v>-16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-2</v>
      </c>
    </row>
    <row r="121" spans="1:20" x14ac:dyDescent="0.25">
      <c r="A121" s="24"/>
      <c r="B121" s="2">
        <v>-59</v>
      </c>
      <c r="C121" s="2">
        <v>-46</v>
      </c>
      <c r="D121" s="2">
        <v>0</v>
      </c>
      <c r="E121" s="2">
        <v>0</v>
      </c>
      <c r="F121" s="2">
        <v>-66</v>
      </c>
      <c r="G121" s="2">
        <v>0</v>
      </c>
      <c r="H121" s="2">
        <v>-37</v>
      </c>
      <c r="I121" s="2">
        <v>-14</v>
      </c>
      <c r="J121" s="2">
        <v>-14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</row>
    <row r="122" spans="1:20" x14ac:dyDescent="0.25">
      <c r="A122" s="24"/>
      <c r="B122" s="2">
        <v>0</v>
      </c>
      <c r="C122" s="2">
        <v>0</v>
      </c>
      <c r="D122" s="2">
        <v>-3</v>
      </c>
      <c r="E122" s="2">
        <v>-12</v>
      </c>
      <c r="F122" s="2">
        <v>0</v>
      </c>
      <c r="G122" s="2">
        <v>-14</v>
      </c>
      <c r="H122" s="2">
        <v>0</v>
      </c>
      <c r="I122" s="2">
        <v>0</v>
      </c>
      <c r="J122" s="2">
        <v>0</v>
      </c>
      <c r="K122" s="2">
        <v>-9</v>
      </c>
      <c r="L122" s="2">
        <v>0</v>
      </c>
      <c r="M122" s="2">
        <v>-3</v>
      </c>
      <c r="N122" s="2">
        <v>-13</v>
      </c>
      <c r="O122" s="2">
        <v>0</v>
      </c>
      <c r="P122" s="2">
        <v>-1</v>
      </c>
      <c r="Q122" s="2">
        <v>0</v>
      </c>
      <c r="R122" s="2">
        <v>0</v>
      </c>
      <c r="S122" s="2">
        <v>0</v>
      </c>
      <c r="T122" s="2">
        <v>0</v>
      </c>
    </row>
    <row r="123" spans="1:20" x14ac:dyDescent="0.25">
      <c r="A123" s="24"/>
      <c r="B123" s="2">
        <v>0</v>
      </c>
      <c r="C123" s="2">
        <v>-34</v>
      </c>
      <c r="D123" s="2">
        <v>0</v>
      </c>
      <c r="E123" s="2">
        <v>0</v>
      </c>
      <c r="F123" s="2">
        <v>-45</v>
      </c>
      <c r="G123" s="2">
        <v>0</v>
      </c>
      <c r="H123" s="2">
        <v>0</v>
      </c>
      <c r="I123" s="2">
        <v>-3</v>
      </c>
      <c r="J123" s="2">
        <v>-11</v>
      </c>
      <c r="K123" s="2">
        <v>-7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</row>
    <row r="124" spans="1:20" x14ac:dyDescent="0.25">
      <c r="A124" s="24"/>
      <c r="B124" s="2">
        <v>-42</v>
      </c>
      <c r="C124" s="2">
        <v>-96</v>
      </c>
      <c r="D124" s="2">
        <v>-12</v>
      </c>
      <c r="E124" s="2">
        <v>-15</v>
      </c>
      <c r="F124" s="2">
        <v>-157</v>
      </c>
      <c r="G124" s="2">
        <v>-14</v>
      </c>
      <c r="H124" s="2">
        <v>-38</v>
      </c>
      <c r="I124" s="2">
        <v>-6</v>
      </c>
      <c r="J124" s="2">
        <v>-8</v>
      </c>
      <c r="K124" s="2">
        <v>-23</v>
      </c>
      <c r="L124" s="2">
        <v>-12</v>
      </c>
      <c r="M124" s="2">
        <v>-8</v>
      </c>
      <c r="N124" s="2">
        <v>-5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</row>
    <row r="125" spans="1:20" x14ac:dyDescent="0.25">
      <c r="A125" s="24"/>
      <c r="B125" s="2">
        <v>-2</v>
      </c>
      <c r="C125" s="2">
        <v>-2</v>
      </c>
      <c r="D125" s="2">
        <v>0</v>
      </c>
      <c r="E125" s="2">
        <v>0</v>
      </c>
      <c r="F125" s="2">
        <v>0</v>
      </c>
      <c r="G125" s="2">
        <v>-4</v>
      </c>
      <c r="H125" s="2">
        <v>0</v>
      </c>
      <c r="I125" s="2">
        <v>-12</v>
      </c>
      <c r="J125" s="2">
        <v>-2</v>
      </c>
      <c r="K125" s="2">
        <v>-1</v>
      </c>
      <c r="L125" s="2">
        <v>-27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</row>
    <row r="126" spans="1:20" x14ac:dyDescent="0.25">
      <c r="A126" s="24" t="s">
        <v>3</v>
      </c>
      <c r="B126" s="2">
        <v>0</v>
      </c>
      <c r="C126" s="2">
        <v>23</v>
      </c>
      <c r="D126" s="2">
        <v>0</v>
      </c>
      <c r="E126" s="2">
        <v>3</v>
      </c>
      <c r="F126" s="2">
        <v>-1</v>
      </c>
      <c r="G126" s="2">
        <v>0</v>
      </c>
      <c r="H126" s="2">
        <v>3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8</v>
      </c>
      <c r="O126" s="2">
        <v>-9</v>
      </c>
      <c r="P126" s="2">
        <v>-1</v>
      </c>
      <c r="Q126" s="2">
        <v>0</v>
      </c>
      <c r="R126" s="2">
        <v>0</v>
      </c>
      <c r="S126" s="2">
        <v>0</v>
      </c>
      <c r="T126" s="2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6" ht="17.25" customHeight="1" spans="1:16" x14ac:dyDescent="0.25">
      <c r="A6" s="44" t="s">
        <v>784</v>
      </c>
      <c r="B6" s="307"/>
      <c r="C6" s="307"/>
      <c r="D6" s="307"/>
      <c r="E6" s="307"/>
      <c r="F6" s="307"/>
      <c r="G6" s="307"/>
      <c r="H6" s="307"/>
      <c r="I6" s="307"/>
      <c r="J6" s="307"/>
      <c r="K6" s="307"/>
      <c r="L6" s="307"/>
      <c r="M6" s="162">
        <v>20</v>
      </c>
      <c r="N6" s="307"/>
      <c r="O6" s="4"/>
    </row>
    <row r="7" ht="17.25" customHeight="1" spans="1:16" x14ac:dyDescent="0.25">
      <c r="A7" s="75" t="s">
        <v>2241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  <c r="M7" s="76">
        <f>SUM(N7:N11)</f>
      </c>
      <c r="N7" s="76">
        <f>SUM(O7:O11)</f>
      </c>
      <c r="O7" s="4"/>
    </row>
    <row r="8" ht="17.25" customHeight="1" spans="1:16" x14ac:dyDescent="0.25">
      <c r="A8" s="45"/>
      <c r="B8" s="146"/>
      <c r="C8" s="146"/>
      <c r="D8" s="146"/>
      <c r="E8" s="146"/>
      <c r="F8" s="146"/>
      <c r="G8" s="146"/>
      <c r="H8" s="146"/>
      <c r="I8" s="79"/>
      <c r="J8" s="79"/>
      <c r="K8" s="146"/>
      <c r="L8" s="146"/>
      <c r="M8" s="79"/>
      <c r="N8" s="79"/>
      <c r="O8" s="4"/>
    </row>
    <row r="9" ht="17.25" customHeight="1" spans="1:16" x14ac:dyDescent="0.25">
      <c r="A9" s="141" t="s">
        <v>2243</v>
      </c>
      <c r="B9" s="159">
        <f>SUM(C12:C13)</f>
      </c>
      <c r="C9" s="159">
        <f>SUM(D12:D13)</f>
      </c>
      <c r="D9" s="159">
        <f>SUM(E12:E13)</f>
      </c>
      <c r="E9" s="159">
        <f>SUM(F12:F13)</f>
      </c>
      <c r="F9" s="159">
        <f>SUM(G12:G13)</f>
      </c>
      <c r="G9" s="159">
        <f>SUM(H12:H13)</f>
      </c>
      <c r="H9" s="159">
        <f>SUM(I12:I13)</f>
      </c>
      <c r="I9" s="159">
        <f>SUM(J12:J13)</f>
      </c>
      <c r="J9" s="159">
        <f>SUM(K12:K13)</f>
      </c>
      <c r="K9" s="159">
        <f>SUM(L12:L13)</f>
      </c>
      <c r="L9" s="159">
        <f>SUM(M12:M13)</f>
      </c>
      <c r="M9" s="159">
        <f>SUM(N12:N13)</f>
      </c>
      <c r="N9" s="167">
        <f>SUM(O12:O13)</f>
      </c>
      <c r="O9" s="42" t="s">
        <v>2253</v>
      </c>
    </row>
    <row r="10" ht="17.25" customHeight="1" spans="1:16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4"/>
    </row>
    <row r="11" ht="17.25" customHeight="1" spans="1:16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46"/>
      <c r="O11" s="4"/>
    </row>
    <row r="12" ht="17.25" customHeight="1" spans="1:16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4"/>
    </row>
    <row r="13" ht="17.25" customHeight="1" spans="1:16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4"/>
    </row>
    <row r="14" spans="1:13" x14ac:dyDescent="0.25">
      <c r="A14" s="1" t="s">
        <v>0</v>
      </c>
      <c r="B14" s="2" t="s">
        <v>6</v>
      </c>
      <c r="C14" s="2" t="s">
        <v>8</v>
      </c>
      <c r="D14" s="2" t="s">
        <v>14</v>
      </c>
      <c r="E14" s="2" t="s">
        <v>188</v>
      </c>
      <c r="F14" s="2" t="s">
        <v>13</v>
      </c>
      <c r="G14" s="2" t="s">
        <v>207</v>
      </c>
      <c r="H14" s="2" t="s">
        <v>12</v>
      </c>
      <c r="I14" s="2" t="s">
        <v>15</v>
      </c>
      <c r="J14" s="2" t="s">
        <v>9</v>
      </c>
      <c r="K14" s="2" t="s">
        <v>4</v>
      </c>
      <c r="L14" s="2" t="s">
        <v>7</v>
      </c>
      <c r="M14" s="2" t="s">
        <v>10</v>
      </c>
    </row>
    <row r="15" spans="1:14" x14ac:dyDescent="0.25">
      <c r="A15" s="1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</row>
    <row r="16" spans="1:13" x14ac:dyDescent="0.25">
      <c r="A16" s="1"/>
      <c r="B16" s="2">
        <v>20</v>
      </c>
      <c r="C16" s="2">
        <v>20</v>
      </c>
      <c r="D16" s="2">
        <v>10</v>
      </c>
      <c r="E16" s="2">
        <v>7</v>
      </c>
      <c r="F16" s="2">
        <v>50</v>
      </c>
      <c r="G16" s="2">
        <v>50</v>
      </c>
      <c r="H16" s="2">
        <v>50</v>
      </c>
      <c r="I16" s="2">
        <v>20</v>
      </c>
      <c r="J16" s="2">
        <v>12</v>
      </c>
      <c r="K16" s="2">
        <v>0</v>
      </c>
      <c r="L16" s="2">
        <v>0</v>
      </c>
      <c r="M16" s="2">
        <v>0</v>
      </c>
    </row>
    <row r="17" spans="1:13" x14ac:dyDescent="0.25">
      <c r="A17" s="1"/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12</v>
      </c>
      <c r="L17" s="2">
        <v>6</v>
      </c>
      <c r="M17" s="2">
        <v>20</v>
      </c>
    </row>
    <row r="18" spans="1:13" x14ac:dyDescent="0.25">
      <c r="A18" s="1"/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12</v>
      </c>
      <c r="L18" s="2">
        <v>12</v>
      </c>
      <c r="M18" s="2">
        <v>0</v>
      </c>
    </row>
    <row r="19" spans="1:13" x14ac:dyDescent="0.25">
      <c r="A19" s="1"/>
      <c r="B19" s="2">
        <v>24</v>
      </c>
      <c r="C19" s="2">
        <v>24</v>
      </c>
      <c r="D19" s="2">
        <v>12</v>
      </c>
      <c r="E19" s="2">
        <v>12</v>
      </c>
      <c r="F19" s="2">
        <v>50</v>
      </c>
      <c r="G19" s="2">
        <v>50</v>
      </c>
      <c r="H19" s="2">
        <v>50</v>
      </c>
      <c r="I19" s="2">
        <v>25</v>
      </c>
      <c r="J19" s="2">
        <v>20</v>
      </c>
      <c r="K19" s="2">
        <v>0</v>
      </c>
      <c r="L19" s="2">
        <v>0</v>
      </c>
      <c r="M19" s="2">
        <v>0</v>
      </c>
    </row>
    <row r="20" spans="1:13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20</v>
      </c>
    </row>
    <row r="21" spans="1:13" x14ac:dyDescent="0.25">
      <c r="A21" s="1" t="s">
        <v>3</v>
      </c>
      <c r="B21" s="2">
        <v>44</v>
      </c>
      <c r="C21" s="2">
        <v>44</v>
      </c>
      <c r="D21" s="2">
        <v>22</v>
      </c>
      <c r="E21" s="2">
        <v>19</v>
      </c>
      <c r="F21" s="2">
        <v>100</v>
      </c>
      <c r="G21" s="2">
        <v>100</v>
      </c>
      <c r="H21" s="2">
        <v>100</v>
      </c>
      <c r="I21" s="2">
        <v>45</v>
      </c>
      <c r="J21" s="2">
        <v>32</v>
      </c>
      <c r="K21" s="2">
        <v>24</v>
      </c>
      <c r="L21" s="2">
        <v>18</v>
      </c>
      <c r="M21" s="2">
        <v>40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6" ht="17.25" customHeight="1" spans="1:5" x14ac:dyDescent="0.25">
      <c r="A6" s="45"/>
      <c r="B6" s="146"/>
      <c r="C6" s="348"/>
      <c r="D6" s="4"/>
    </row>
    <row r="7" ht="17.25" customHeight="1" spans="1:5" x14ac:dyDescent="0.25">
      <c r="A7" s="45"/>
      <c r="B7" s="146"/>
      <c r="C7" s="348"/>
      <c r="D7" s="4"/>
    </row>
    <row r="8" ht="17.25" customHeight="1" spans="1:5" x14ac:dyDescent="0.25">
      <c r="A8" s="5"/>
      <c r="B8" s="6"/>
      <c r="C8" s="7"/>
      <c r="D8" s="4"/>
    </row>
    <row r="9" spans="1:2" x14ac:dyDescent="0.25">
      <c r="A9" s="1" t="s">
        <v>0</v>
      </c>
      <c r="B9" s="2" t="s">
        <v>2254</v>
      </c>
    </row>
    <row r="10" spans="1:3" x14ac:dyDescent="0.25">
      <c r="A10" s="1" t="s">
        <v>3</v>
      </c>
      <c r="B10" s="2">
        <v>0</v>
      </c>
      <c r="C10" s="3">
        <v>0</v>
      </c>
    </row>
    <row r="11" spans="1:2" x14ac:dyDescent="0.25">
      <c r="A11" s="1"/>
      <c r="B11" s="2">
        <v>12</v>
      </c>
    </row>
    <row r="12" spans="1:2" x14ac:dyDescent="0.25">
      <c r="A12" s="1"/>
      <c r="B12" s="2">
        <v>3</v>
      </c>
    </row>
    <row r="13" spans="1:2" x14ac:dyDescent="0.25">
      <c r="A13" s="1"/>
      <c r="B13" s="2">
        <v>15</v>
      </c>
    </row>
    <row r="14" spans="1:2" x14ac:dyDescent="0.25">
      <c r="A14" s="1" t="s">
        <v>3</v>
      </c>
      <c r="B14" s="2">
        <v>30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C2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89" customWidth="1"/>
    <col min="27" max="27" width="8.576428571428572" style="2" customWidth="1"/>
    <col min="28" max="28" width="10.719285714285713" style="24" customWidth="1"/>
  </cols>
  <sheetData>
    <row r="6" ht="17.25" customHeight="1" spans="1:29" x14ac:dyDescent="0.25">
      <c r="A6" s="422"/>
      <c r="B6" s="419"/>
      <c r="C6" s="419"/>
      <c r="D6" s="419"/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19"/>
      <c r="V6" s="419"/>
      <c r="W6" s="419"/>
      <c r="X6" s="419"/>
      <c r="Y6" s="419"/>
      <c r="Z6" s="419"/>
      <c r="AA6" s="419"/>
      <c r="AB6" s="12"/>
    </row>
    <row r="7" ht="17.25" customHeight="1" spans="1:29" x14ac:dyDescent="0.25">
      <c r="A7" s="75" t="s">
        <v>1884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470"/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77"/>
      <c r="AB7" s="12"/>
    </row>
    <row r="8" ht="17.25" customHeight="1" spans="1:29" x14ac:dyDescent="0.25">
      <c r="A8" s="471">
        <v>44931</v>
      </c>
      <c r="B8" s="473">
        <v>301</v>
      </c>
      <c r="C8" s="473">
        <v>480</v>
      </c>
      <c r="D8" s="473">
        <v>690</v>
      </c>
      <c r="E8" s="473">
        <v>100</v>
      </c>
      <c r="F8" s="473">
        <v>29</v>
      </c>
      <c r="G8" s="473">
        <v>353</v>
      </c>
      <c r="H8" s="473">
        <v>226</v>
      </c>
      <c r="I8" s="472"/>
      <c r="J8" s="472"/>
      <c r="K8" s="473">
        <v>45</v>
      </c>
      <c r="L8" s="473">
        <v>100</v>
      </c>
      <c r="M8" s="699">
        <v>110</v>
      </c>
      <c r="N8" s="699">
        <v>80</v>
      </c>
      <c r="O8" s="699">
        <v>60</v>
      </c>
      <c r="P8" s="700"/>
      <c r="Q8" s="700"/>
      <c r="R8" s="700"/>
      <c r="S8" s="700"/>
      <c r="T8" s="699">
        <v>373</v>
      </c>
      <c r="U8" s="700"/>
      <c r="V8" s="700"/>
      <c r="W8" s="700"/>
      <c r="X8" s="700"/>
      <c r="Y8" s="700"/>
      <c r="Z8" s="700"/>
      <c r="AA8" s="700"/>
      <c r="AB8" s="12"/>
    </row>
    <row r="9" ht="17.25" customHeight="1" spans="1:29" x14ac:dyDescent="0.25">
      <c r="A9" s="45">
        <v>45051</v>
      </c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78">
        <v>200</v>
      </c>
      <c r="Q9" s="78">
        <v>7</v>
      </c>
      <c r="R9" s="78">
        <v>55</v>
      </c>
      <c r="S9" s="146"/>
      <c r="T9" s="146"/>
      <c r="U9" s="146"/>
      <c r="V9" s="146"/>
      <c r="W9" s="146"/>
      <c r="X9" s="146"/>
      <c r="Y9" s="146"/>
      <c r="Z9" s="146"/>
      <c r="AA9" s="146"/>
      <c r="AB9" s="12"/>
    </row>
    <row r="10" ht="17.25" customHeight="1" spans="1:29" x14ac:dyDescent="0.25">
      <c r="A10" s="5">
        <v>45051</v>
      </c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78">
        <v>74</v>
      </c>
      <c r="R10" s="146"/>
      <c r="S10" s="78">
        <v>86</v>
      </c>
      <c r="T10" s="146"/>
      <c r="U10" s="146"/>
      <c r="V10" s="146"/>
      <c r="W10" s="146"/>
      <c r="X10" s="146"/>
      <c r="Y10" s="146"/>
      <c r="Z10" s="146"/>
      <c r="AA10" s="146"/>
      <c r="AB10" s="12"/>
    </row>
    <row r="11" ht="17.25" customHeight="1" spans="1:29" x14ac:dyDescent="0.25">
      <c r="A11" s="5">
        <v>45082</v>
      </c>
      <c r="B11" s="78">
        <v>219</v>
      </c>
      <c r="C11" s="78">
        <v>161</v>
      </c>
      <c r="D11" s="78">
        <v>560</v>
      </c>
      <c r="E11" s="78">
        <v>133</v>
      </c>
      <c r="F11" s="78">
        <v>20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8">
        <v>80</v>
      </c>
      <c r="U11" s="146"/>
      <c r="V11" s="146"/>
      <c r="W11" s="146"/>
      <c r="X11" s="146"/>
      <c r="Y11" s="146"/>
      <c r="Z11" s="146"/>
      <c r="AA11" s="79"/>
      <c r="AB11" s="12"/>
    </row>
    <row r="12" ht="17.25" customHeight="1" spans="1:29" x14ac:dyDescent="0.25">
      <c r="A12" s="5">
        <v>45082</v>
      </c>
      <c r="B12" s="79"/>
      <c r="C12" s="79"/>
      <c r="D12" s="79"/>
      <c r="E12" s="79"/>
      <c r="F12" s="79"/>
      <c r="G12" s="78">
        <v>160</v>
      </c>
      <c r="H12" s="78">
        <v>40</v>
      </c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12"/>
    </row>
    <row r="13" ht="17.25" customHeight="1" spans="1:29" x14ac:dyDescent="0.25">
      <c r="A13" s="5">
        <v>45143</v>
      </c>
      <c r="B13" s="79"/>
      <c r="C13" s="79"/>
      <c r="D13" s="78">
        <v>54</v>
      </c>
      <c r="E13" s="79"/>
      <c r="F13" s="79"/>
      <c r="G13" s="78">
        <v>27</v>
      </c>
      <c r="H13" s="79"/>
      <c r="I13" s="79"/>
      <c r="J13" s="79"/>
      <c r="K13" s="78">
        <v>40</v>
      </c>
      <c r="L13" s="78">
        <v>57</v>
      </c>
      <c r="M13" s="78">
        <v>25</v>
      </c>
      <c r="N13" s="79"/>
      <c r="O13" s="78">
        <v>2</v>
      </c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12"/>
    </row>
    <row r="14" ht="17.25" customHeight="1" spans="1:29" x14ac:dyDescent="0.25">
      <c r="A14" s="5">
        <v>45235</v>
      </c>
      <c r="B14" s="78">
        <v>1</v>
      </c>
      <c r="C14" s="79"/>
      <c r="D14" s="79"/>
      <c r="E14" s="79"/>
      <c r="F14" s="79"/>
      <c r="G14" s="78">
        <v>44</v>
      </c>
      <c r="H14" s="78">
        <v>13</v>
      </c>
      <c r="I14" s="79"/>
      <c r="J14" s="79"/>
      <c r="K14" s="79"/>
      <c r="L14" s="78">
        <v>12</v>
      </c>
      <c r="M14" s="78">
        <v>33</v>
      </c>
      <c r="N14" s="78">
        <v>4</v>
      </c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12"/>
    </row>
    <row r="15" ht="17.25" customHeight="1" spans="1:29" x14ac:dyDescent="0.25">
      <c r="A15" s="45">
        <v>45265</v>
      </c>
      <c r="B15" s="79"/>
      <c r="C15" s="79"/>
      <c r="D15" s="79"/>
      <c r="E15" s="79"/>
      <c r="F15" s="78">
        <v>50</v>
      </c>
      <c r="G15" s="79"/>
      <c r="H15" s="79"/>
      <c r="I15" s="79"/>
      <c r="J15" s="79"/>
      <c r="K15" s="79"/>
      <c r="L15" s="79"/>
      <c r="M15" s="79"/>
      <c r="N15" s="79"/>
      <c r="O15" s="78">
        <v>118</v>
      </c>
      <c r="P15" s="79"/>
      <c r="Q15" s="78">
        <v>129</v>
      </c>
      <c r="R15" s="79"/>
      <c r="S15" s="79"/>
      <c r="T15" s="79"/>
      <c r="U15" s="78">
        <v>324</v>
      </c>
      <c r="V15" s="146"/>
      <c r="W15" s="146"/>
      <c r="X15" s="146"/>
      <c r="Y15" s="146"/>
      <c r="Z15" s="146"/>
      <c r="AA15" s="79"/>
      <c r="AB15" s="12"/>
    </row>
    <row r="16" ht="17.25" customHeight="1" spans="1:29" x14ac:dyDescent="0.25">
      <c r="A16" s="5" t="s">
        <v>107</v>
      </c>
      <c r="B16" s="78">
        <v>50</v>
      </c>
      <c r="C16" s="79"/>
      <c r="D16" s="78">
        <v>200</v>
      </c>
      <c r="E16" s="79"/>
      <c r="F16" s="79"/>
      <c r="G16" s="78">
        <v>213</v>
      </c>
      <c r="H16" s="79"/>
      <c r="I16" s="79"/>
      <c r="J16" s="78">
        <v>50</v>
      </c>
      <c r="K16" s="78">
        <v>40</v>
      </c>
      <c r="L16" s="78">
        <v>40</v>
      </c>
      <c r="M16" s="79"/>
      <c r="N16" s="78">
        <v>40</v>
      </c>
      <c r="O16" s="78">
        <v>10</v>
      </c>
      <c r="P16" s="79"/>
      <c r="Q16" s="79"/>
      <c r="R16" s="79"/>
      <c r="S16" s="79"/>
      <c r="T16" s="78">
        <v>70</v>
      </c>
      <c r="U16" s="79"/>
      <c r="V16" s="79"/>
      <c r="W16" s="79"/>
      <c r="X16" s="79"/>
      <c r="Y16" s="79"/>
      <c r="Z16" s="79"/>
      <c r="AA16" s="79"/>
      <c r="AB16" s="12"/>
    </row>
    <row r="17" ht="17.25" customHeight="1" spans="1:29" x14ac:dyDescent="0.25">
      <c r="A17" s="45" t="s">
        <v>1011</v>
      </c>
      <c r="B17" s="146"/>
      <c r="C17" s="79"/>
      <c r="D17" s="146"/>
      <c r="E17" s="79"/>
      <c r="F17" s="79"/>
      <c r="G17" s="146"/>
      <c r="H17" s="78">
        <v>140</v>
      </c>
      <c r="I17" s="79"/>
      <c r="J17" s="146"/>
      <c r="K17" s="146"/>
      <c r="L17" s="146"/>
      <c r="M17" s="79"/>
      <c r="N17" s="146"/>
      <c r="O17" s="146"/>
      <c r="P17" s="79"/>
      <c r="Q17" s="79"/>
      <c r="R17" s="79"/>
      <c r="S17" s="79"/>
      <c r="T17" s="146"/>
      <c r="U17" s="79"/>
      <c r="V17" s="79"/>
      <c r="W17" s="79"/>
      <c r="X17" s="79"/>
      <c r="Y17" s="79"/>
      <c r="Z17" s="79"/>
      <c r="AA17" s="79"/>
      <c r="AB17" s="12"/>
    </row>
    <row r="18" ht="17.25" customHeight="1" spans="1:29" x14ac:dyDescent="0.25">
      <c r="A18" s="45" t="s">
        <v>273</v>
      </c>
      <c r="B18" s="78">
        <v>84</v>
      </c>
      <c r="C18" s="79"/>
      <c r="D18" s="79"/>
      <c r="E18" s="79"/>
      <c r="F18" s="79"/>
      <c r="G18" s="79"/>
      <c r="H18" s="78">
        <v>100</v>
      </c>
      <c r="I18" s="79"/>
      <c r="J18" s="79"/>
      <c r="K18" s="79"/>
      <c r="L18" s="79"/>
      <c r="M18" s="79"/>
      <c r="N18" s="78">
        <v>20</v>
      </c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12"/>
    </row>
    <row r="19" ht="17.25" customHeight="1" spans="1:29" x14ac:dyDescent="0.25">
      <c r="A19" s="45" t="s">
        <v>274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8">
        <v>135</v>
      </c>
      <c r="V19" s="146"/>
      <c r="W19" s="146"/>
      <c r="X19" s="146"/>
      <c r="Y19" s="146"/>
      <c r="Z19" s="146"/>
      <c r="AA19" s="79"/>
      <c r="AB19" s="12"/>
    </row>
    <row r="20" ht="17.25" customHeight="1" spans="1:29" x14ac:dyDescent="0.25">
      <c r="A20" s="45" t="s">
        <v>234</v>
      </c>
      <c r="B20" s="79"/>
      <c r="C20" s="79"/>
      <c r="D20" s="79"/>
      <c r="E20" s="79"/>
      <c r="F20" s="78">
        <v>69</v>
      </c>
      <c r="G20" s="79"/>
      <c r="H20" s="78">
        <v>30</v>
      </c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12"/>
    </row>
    <row r="21" ht="17.25" customHeight="1" spans="1:29" x14ac:dyDescent="0.25">
      <c r="A21" s="45" t="s">
        <v>275</v>
      </c>
      <c r="B21" s="78">
        <v>51</v>
      </c>
      <c r="C21" s="79"/>
      <c r="D21" s="79"/>
      <c r="E21" s="79"/>
      <c r="F21" s="79"/>
      <c r="G21" s="79"/>
      <c r="H21" s="79"/>
      <c r="I21" s="79"/>
      <c r="J21" s="79"/>
      <c r="K21" s="79"/>
      <c r="L21" s="78">
        <v>40</v>
      </c>
      <c r="M21" s="78">
        <v>54</v>
      </c>
      <c r="N21" s="78">
        <v>65</v>
      </c>
      <c r="O21" s="79"/>
      <c r="P21" s="79"/>
      <c r="Q21" s="79"/>
      <c r="R21" s="79"/>
      <c r="S21" s="79"/>
      <c r="T21" s="79"/>
      <c r="U21" s="78">
        <v>28</v>
      </c>
      <c r="V21" s="146"/>
      <c r="W21" s="146"/>
      <c r="X21" s="146"/>
      <c r="Y21" s="146"/>
      <c r="Z21" s="146"/>
      <c r="AA21" s="79"/>
      <c r="AB21" s="12"/>
    </row>
    <row r="22" ht="17.25" customHeight="1" spans="1:29" x14ac:dyDescent="0.25">
      <c r="A22" s="75" t="s">
        <v>1888</v>
      </c>
      <c r="B22" s="76">
        <f>SUM(C12:C26)</f>
      </c>
      <c r="C22" s="76">
        <f>SUM(D12:D26)</f>
      </c>
      <c r="D22" s="76">
        <f>SUM(E12:E26)</f>
      </c>
      <c r="E22" s="76">
        <f>SUM(F12:F26)</f>
      </c>
      <c r="F22" s="76">
        <f>SUM(G12:G26)</f>
      </c>
      <c r="G22" s="76">
        <f>SUM(H12:H26)</f>
      </c>
      <c r="H22" s="76">
        <f>SUM(I12:I26)</f>
      </c>
      <c r="I22" s="76">
        <f>SUM(J12:J26)</f>
      </c>
      <c r="J22" s="76">
        <f>SUM(K12:K26)</f>
      </c>
      <c r="K22" s="76">
        <f>SUM(L12:L26)</f>
      </c>
      <c r="L22" s="76">
        <f>SUM(M12:M26)</f>
      </c>
      <c r="M22" s="76">
        <f>SUM(N12:N26)</f>
      </c>
      <c r="N22" s="76">
        <f>SUM(O12:O26)</f>
      </c>
      <c r="O22" s="76">
        <f>SUM(P12:P26)</f>
      </c>
      <c r="P22" s="76">
        <f>SUM(Q12:Q26)</f>
      </c>
      <c r="Q22" s="76">
        <f>SUM(R12:R26)</f>
      </c>
      <c r="R22" s="76">
        <f>SUM(S12:S26)</f>
      </c>
      <c r="S22" s="76">
        <f>SUM(T12:T26)</f>
      </c>
      <c r="T22" s="76">
        <f>SUM(U12:U26)</f>
      </c>
      <c r="U22" s="76">
        <f>SUM(V12:V26)</f>
      </c>
      <c r="V22" s="189"/>
      <c r="W22" s="189"/>
      <c r="X22" s="189"/>
      <c r="Y22" s="189"/>
      <c r="Z22" s="189"/>
      <c r="AA22" s="76">
        <f>SUM(AB12:AB26)</f>
      </c>
      <c r="AB22" s="12"/>
    </row>
    <row r="23" ht="17.25" customHeight="1" spans="1:29" x14ac:dyDescent="0.25">
      <c r="A23" s="5">
        <v>45113</v>
      </c>
      <c r="B23" s="146"/>
      <c r="C23" s="79"/>
      <c r="D23" s="79"/>
      <c r="E23" s="79"/>
      <c r="F23" s="79"/>
      <c r="G23" s="79"/>
      <c r="H23" s="79"/>
      <c r="I23" s="79"/>
      <c r="J23" s="79"/>
      <c r="K23" s="79"/>
      <c r="L23" s="146"/>
      <c r="M23" s="146"/>
      <c r="N23" s="146"/>
      <c r="O23" s="79"/>
      <c r="P23" s="79"/>
      <c r="Q23" s="78">
        <v>70</v>
      </c>
      <c r="R23" s="79"/>
      <c r="S23" s="79"/>
      <c r="T23" s="79"/>
      <c r="U23" s="146"/>
      <c r="V23" s="146"/>
      <c r="W23" s="146"/>
      <c r="X23" s="146"/>
      <c r="Y23" s="146"/>
      <c r="Z23" s="146"/>
      <c r="AA23" s="79"/>
      <c r="AB23" s="12"/>
    </row>
    <row r="24" ht="17.25" customHeight="1" spans="1:29" x14ac:dyDescent="0.25">
      <c r="A24" s="125">
        <v>45144</v>
      </c>
      <c r="B24" s="79"/>
      <c r="C24" s="79"/>
      <c r="D24" s="79"/>
      <c r="E24" s="79"/>
      <c r="F24" s="79"/>
      <c r="G24" s="78">
        <v>200</v>
      </c>
      <c r="H24" s="79"/>
      <c r="I24" s="79"/>
      <c r="J24" s="79"/>
      <c r="K24" s="78">
        <v>100</v>
      </c>
      <c r="L24" s="78">
        <v>100</v>
      </c>
      <c r="M24" s="78">
        <v>50</v>
      </c>
      <c r="N24" s="79"/>
      <c r="O24" s="79"/>
      <c r="P24" s="79"/>
      <c r="Q24" s="79"/>
      <c r="R24" s="79"/>
      <c r="S24" s="79"/>
      <c r="T24" s="78">
        <v>200</v>
      </c>
      <c r="U24" s="79"/>
      <c r="V24" s="79"/>
      <c r="W24" s="79"/>
      <c r="X24" s="79"/>
      <c r="Y24" s="79"/>
      <c r="Z24" s="79"/>
      <c r="AA24" s="79"/>
      <c r="AB24" s="12"/>
    </row>
    <row r="25" ht="17.25" customHeight="1" spans="1:29" x14ac:dyDescent="0.25">
      <c r="A25" s="5">
        <v>45144</v>
      </c>
      <c r="B25" s="146"/>
      <c r="C25" s="79"/>
      <c r="D25" s="79"/>
      <c r="E25" s="79"/>
      <c r="F25" s="79"/>
      <c r="G25" s="78">
        <v>-38</v>
      </c>
      <c r="H25" s="79"/>
      <c r="I25" s="79"/>
      <c r="J25" s="79"/>
      <c r="K25" s="79"/>
      <c r="L25" s="146"/>
      <c r="M25" s="146"/>
      <c r="N25" s="146"/>
      <c r="O25" s="79"/>
      <c r="P25" s="79"/>
      <c r="Q25" s="79"/>
      <c r="R25" s="79"/>
      <c r="S25" s="79"/>
      <c r="T25" s="78">
        <v>-60</v>
      </c>
      <c r="U25" s="146"/>
      <c r="V25" s="146"/>
      <c r="W25" s="146"/>
      <c r="X25" s="146"/>
      <c r="Y25" s="146"/>
      <c r="Z25" s="146"/>
      <c r="AA25" s="79"/>
      <c r="AB25" s="12"/>
    </row>
    <row r="26" ht="17.25" customHeight="1" spans="1:29" x14ac:dyDescent="0.25">
      <c r="A26" s="45">
        <v>45205</v>
      </c>
      <c r="B26" s="146"/>
      <c r="C26" s="79"/>
      <c r="D26" s="79"/>
      <c r="E26" s="78">
        <v>150</v>
      </c>
      <c r="F26" s="79"/>
      <c r="G26" s="79"/>
      <c r="H26" s="79"/>
      <c r="I26" s="79"/>
      <c r="J26" s="79"/>
      <c r="K26" s="79"/>
      <c r="L26" s="146"/>
      <c r="M26" s="146"/>
      <c r="N26" s="146"/>
      <c r="O26" s="79"/>
      <c r="P26" s="79"/>
      <c r="Q26" s="79"/>
      <c r="R26" s="79"/>
      <c r="S26" s="79"/>
      <c r="T26" s="79"/>
      <c r="U26" s="78">
        <v>100</v>
      </c>
      <c r="V26" s="146"/>
      <c r="W26" s="146"/>
      <c r="X26" s="146"/>
      <c r="Y26" s="146"/>
      <c r="Z26" s="146"/>
      <c r="AA26" s="79"/>
      <c r="AB26" s="12"/>
    </row>
    <row r="27" ht="17.25" customHeight="1" spans="1:29" x14ac:dyDescent="0.25">
      <c r="A27" s="5" t="s">
        <v>277</v>
      </c>
      <c r="B27" s="146"/>
      <c r="C27" s="79"/>
      <c r="D27" s="79"/>
      <c r="E27" s="79"/>
      <c r="F27" s="79"/>
      <c r="G27" s="79"/>
      <c r="H27" s="79"/>
      <c r="I27" s="79"/>
      <c r="J27" s="79"/>
      <c r="K27" s="79"/>
      <c r="L27" s="146"/>
      <c r="M27" s="146"/>
      <c r="N27" s="146"/>
      <c r="O27" s="79"/>
      <c r="P27" s="79"/>
      <c r="Q27" s="79"/>
      <c r="R27" s="79"/>
      <c r="S27" s="79"/>
      <c r="T27" s="79"/>
      <c r="U27" s="78">
        <v>100</v>
      </c>
      <c r="V27" s="146"/>
      <c r="W27" s="146"/>
      <c r="X27" s="146"/>
      <c r="Y27" s="146"/>
      <c r="Z27" s="146"/>
      <c r="AA27" s="79"/>
      <c r="AB27" s="12"/>
    </row>
    <row r="28" ht="17.25" customHeight="1" spans="1:29" x14ac:dyDescent="0.25">
      <c r="A28" s="5" t="s">
        <v>972</v>
      </c>
      <c r="B28" s="79"/>
      <c r="C28" s="79"/>
      <c r="D28" s="79"/>
      <c r="E28" s="79"/>
      <c r="F28" s="79"/>
      <c r="G28" s="78">
        <v>300</v>
      </c>
      <c r="H28" s="79"/>
      <c r="I28" s="79"/>
      <c r="J28" s="79"/>
      <c r="K28" s="78">
        <v>200</v>
      </c>
      <c r="L28" s="79"/>
      <c r="M28" s="78">
        <v>160</v>
      </c>
      <c r="N28" s="79"/>
      <c r="O28" s="79"/>
      <c r="P28" s="79"/>
      <c r="Q28" s="79"/>
      <c r="R28" s="79"/>
      <c r="S28" s="79"/>
      <c r="T28" s="78">
        <v>1000</v>
      </c>
      <c r="U28" s="79"/>
      <c r="V28" s="78">
        <v>100</v>
      </c>
      <c r="W28" s="78">
        <v>50</v>
      </c>
      <c r="X28" s="146"/>
      <c r="Y28" s="146"/>
      <c r="Z28" s="146"/>
      <c r="AA28" s="79"/>
      <c r="AB28" s="12"/>
    </row>
    <row r="29" ht="17.25" customHeight="1" spans="1:29" x14ac:dyDescent="0.25">
      <c r="A29" s="5" t="s">
        <v>972</v>
      </c>
      <c r="B29" s="78">
        <v>-8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12"/>
    </row>
    <row r="30" ht="17.25" customHeight="1" spans="1:29" x14ac:dyDescent="0.25">
      <c r="A30" s="5" t="s">
        <v>278</v>
      </c>
      <c r="B30" s="78">
        <v>100</v>
      </c>
      <c r="C30" s="78">
        <v>100</v>
      </c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8">
        <v>150</v>
      </c>
      <c r="Q30" s="79"/>
      <c r="R30" s="79"/>
      <c r="S30" s="79"/>
      <c r="T30" s="79"/>
      <c r="U30" s="79"/>
      <c r="V30" s="79"/>
      <c r="W30" s="79"/>
      <c r="X30" s="78">
        <v>150</v>
      </c>
      <c r="Y30" s="146"/>
      <c r="Z30" s="146"/>
      <c r="AA30" s="79"/>
      <c r="AB30" s="12"/>
    </row>
    <row r="31" ht="17.25" customHeight="1" spans="1:29" x14ac:dyDescent="0.25">
      <c r="A31" s="45" t="s">
        <v>108</v>
      </c>
      <c r="B31" s="79"/>
      <c r="C31" s="79"/>
      <c r="D31" s="78">
        <v>250</v>
      </c>
      <c r="E31" s="78">
        <v>100</v>
      </c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12"/>
    </row>
    <row r="32" ht="17.25" customHeight="1" spans="1:29" x14ac:dyDescent="0.25">
      <c r="A32" s="45" t="s">
        <v>108</v>
      </c>
      <c r="B32" s="78">
        <v>100</v>
      </c>
      <c r="C32" s="78">
        <v>100</v>
      </c>
      <c r="D32" s="79"/>
      <c r="E32" s="79"/>
      <c r="F32" s="79"/>
      <c r="G32" s="79"/>
      <c r="H32" s="79"/>
      <c r="I32" s="79"/>
      <c r="J32" s="78">
        <v>50</v>
      </c>
      <c r="K32" s="78">
        <v>100</v>
      </c>
      <c r="L32" s="78">
        <v>50</v>
      </c>
      <c r="M32" s="78">
        <v>145</v>
      </c>
      <c r="N32" s="78">
        <v>50</v>
      </c>
      <c r="O32" s="79"/>
      <c r="P32" s="79"/>
      <c r="Q32" s="79"/>
      <c r="R32" s="79"/>
      <c r="S32" s="79"/>
      <c r="T32" s="79"/>
      <c r="U32" s="79"/>
      <c r="V32" s="78">
        <v>100</v>
      </c>
      <c r="W32" s="78">
        <v>22</v>
      </c>
      <c r="X32" s="79"/>
      <c r="Y32" s="79"/>
      <c r="Z32" s="79"/>
      <c r="AA32" s="79"/>
      <c r="AB32" s="12"/>
    </row>
    <row r="33" ht="17.25" customHeight="1" spans="1:29" x14ac:dyDescent="0.25">
      <c r="A33" s="45" t="s">
        <v>108</v>
      </c>
      <c r="B33" s="78">
        <v>-28</v>
      </c>
      <c r="C33" s="79"/>
      <c r="D33" s="79"/>
      <c r="E33" s="79"/>
      <c r="F33" s="79"/>
      <c r="G33" s="79"/>
      <c r="H33" s="79"/>
      <c r="I33" s="78">
        <v>-8</v>
      </c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12"/>
    </row>
    <row r="34" ht="17.25" customHeight="1" spans="1:29" x14ac:dyDescent="0.25">
      <c r="A34" s="45" t="s">
        <v>279</v>
      </c>
      <c r="B34" s="78">
        <v>24</v>
      </c>
      <c r="C34" s="78">
        <v>24</v>
      </c>
      <c r="D34" s="78">
        <v>50</v>
      </c>
      <c r="E34" s="78">
        <v>24</v>
      </c>
      <c r="F34" s="78">
        <v>8</v>
      </c>
      <c r="G34" s="79"/>
      <c r="H34" s="79"/>
      <c r="I34" s="79"/>
      <c r="J34" s="78">
        <v>12</v>
      </c>
      <c r="K34" s="79"/>
      <c r="L34" s="79"/>
      <c r="M34" s="79"/>
      <c r="N34" s="79"/>
      <c r="O34" s="78">
        <v>100</v>
      </c>
      <c r="P34" s="79"/>
      <c r="Q34" s="79"/>
      <c r="R34" s="79"/>
      <c r="S34" s="78">
        <v>100</v>
      </c>
      <c r="T34" s="79"/>
      <c r="U34" s="79"/>
      <c r="V34" s="79"/>
      <c r="W34" s="79"/>
      <c r="X34" s="79"/>
      <c r="Y34" s="79"/>
      <c r="Z34" s="79"/>
      <c r="AA34" s="79"/>
      <c r="AB34" s="12"/>
    </row>
    <row r="35" ht="17.25" customHeight="1" spans="1:29" x14ac:dyDescent="0.25">
      <c r="A35" s="45" t="s">
        <v>279</v>
      </c>
      <c r="B35" s="78">
        <v>48</v>
      </c>
      <c r="C35" s="78">
        <v>48</v>
      </c>
      <c r="D35" s="78">
        <v>200</v>
      </c>
      <c r="E35" s="78">
        <v>48</v>
      </c>
      <c r="F35" s="78">
        <v>12</v>
      </c>
      <c r="G35" s="78">
        <v>100</v>
      </c>
      <c r="H35" s="79"/>
      <c r="I35" s="79"/>
      <c r="J35" s="78">
        <v>24</v>
      </c>
      <c r="K35" s="79"/>
      <c r="L35" s="78">
        <v>20</v>
      </c>
      <c r="M35" s="79"/>
      <c r="N35" s="78">
        <v>80</v>
      </c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12"/>
    </row>
    <row r="36" ht="17.25" customHeight="1" spans="1:29" x14ac:dyDescent="0.25">
      <c r="A36" s="45" t="s">
        <v>279</v>
      </c>
      <c r="B36" s="146"/>
      <c r="C36" s="79"/>
      <c r="D36" s="79"/>
      <c r="E36" s="79"/>
      <c r="F36" s="79"/>
      <c r="G36" s="79"/>
      <c r="H36" s="79"/>
      <c r="I36" s="79"/>
      <c r="J36" s="79"/>
      <c r="K36" s="79"/>
      <c r="L36" s="146"/>
      <c r="M36" s="78">
        <v>21</v>
      </c>
      <c r="N36" s="146"/>
      <c r="O36" s="79"/>
      <c r="P36" s="79"/>
      <c r="Q36" s="79"/>
      <c r="R36" s="79"/>
      <c r="S36" s="79"/>
      <c r="T36" s="79"/>
      <c r="U36" s="146"/>
      <c r="V36" s="146"/>
      <c r="W36" s="146"/>
      <c r="X36" s="146"/>
      <c r="Y36" s="146"/>
      <c r="Z36" s="146"/>
      <c r="AA36" s="79"/>
      <c r="AB36" s="12"/>
    </row>
    <row r="37" ht="17.25" customHeight="1" spans="1:29" x14ac:dyDescent="0.25">
      <c r="A37" s="125" t="s">
        <v>2231</v>
      </c>
      <c r="B37" s="126"/>
      <c r="C37" s="307"/>
      <c r="D37" s="162">
        <v>220</v>
      </c>
      <c r="E37" s="307"/>
      <c r="F37" s="307"/>
      <c r="G37" s="307"/>
      <c r="H37" s="162">
        <v>70</v>
      </c>
      <c r="I37" s="307"/>
      <c r="J37" s="307"/>
      <c r="K37" s="307"/>
      <c r="L37" s="126"/>
      <c r="M37" s="126"/>
      <c r="N37" s="126"/>
      <c r="O37" s="307"/>
      <c r="P37" s="307"/>
      <c r="Q37" s="307"/>
      <c r="R37" s="307"/>
      <c r="S37" s="307"/>
      <c r="T37" s="307"/>
      <c r="U37" s="126"/>
      <c r="V37" s="126"/>
      <c r="W37" s="126"/>
      <c r="X37" s="126"/>
      <c r="Y37" s="126"/>
      <c r="Z37" s="126"/>
      <c r="AA37" s="307"/>
      <c r="AB37" s="12"/>
    </row>
    <row r="38" ht="17.25" customHeight="1" spans="1:29" x14ac:dyDescent="0.25">
      <c r="A38" s="75" t="s">
        <v>1937</v>
      </c>
      <c r="B38" s="76">
        <f>SUM(C27:C42)</f>
      </c>
      <c r="C38" s="76">
        <f>SUM(D27:D42)</f>
      </c>
      <c r="D38" s="76">
        <f>SUM(E27:E42)</f>
      </c>
      <c r="E38" s="76">
        <f>SUM(F27:F42)</f>
      </c>
      <c r="F38" s="76">
        <f>SUM(G27:G42)</f>
      </c>
      <c r="G38" s="76">
        <f>SUM(H27:H42)</f>
      </c>
      <c r="H38" s="76">
        <f>SUM(I27:I42)</f>
      </c>
      <c r="I38" s="76">
        <f>SUM(J27:J42)</f>
      </c>
      <c r="J38" s="76">
        <f>SUM(K27:K42)</f>
      </c>
      <c r="K38" s="76">
        <f>SUM(L27:L42)</f>
      </c>
      <c r="L38" s="76">
        <f>SUM(M27:M42)</f>
      </c>
      <c r="M38" s="76">
        <f>SUM(N27:N42)</f>
      </c>
      <c r="N38" s="76">
        <f>SUM(O27:O42)</f>
      </c>
      <c r="O38" s="76">
        <f>SUM(P27:P42)</f>
      </c>
      <c r="P38" s="76">
        <f>SUM(Q27:Q42)</f>
      </c>
      <c r="Q38" s="76">
        <f>SUM(R27:R42)</f>
      </c>
      <c r="R38" s="76">
        <f>SUM(S27:S42)</f>
      </c>
      <c r="S38" s="76">
        <f>SUM(T27:T42)</f>
      </c>
      <c r="T38" s="76">
        <f>SUM(U27:U42)</f>
      </c>
      <c r="U38" s="76">
        <f>SUM(V27:V42)</f>
      </c>
      <c r="V38" s="76">
        <f>SUM(W27:W42)</f>
      </c>
      <c r="W38" s="76">
        <f>SUM(X27:X42)</f>
      </c>
      <c r="X38" s="76">
        <f>SUM(Y27:Y42)</f>
      </c>
      <c r="Y38" s="470"/>
      <c r="Z38" s="470"/>
      <c r="AA38" s="133">
        <f>SUM(AB27:AB42)</f>
      </c>
      <c r="AB38" s="12"/>
    </row>
    <row r="39" ht="17.25" customHeight="1" spans="1:29" x14ac:dyDescent="0.25">
      <c r="A39" s="701">
        <v>44933</v>
      </c>
      <c r="B39" s="696"/>
      <c r="C39" s="696"/>
      <c r="D39" s="696"/>
      <c r="E39" s="696"/>
      <c r="F39" s="696"/>
      <c r="G39" s="696"/>
      <c r="H39" s="696"/>
      <c r="I39" s="696"/>
      <c r="J39" s="696"/>
      <c r="K39" s="696"/>
      <c r="L39" s="696"/>
      <c r="M39" s="696"/>
      <c r="N39" s="696"/>
      <c r="O39" s="696"/>
      <c r="P39" s="696"/>
      <c r="Q39" s="696"/>
      <c r="R39" s="696"/>
      <c r="S39" s="696"/>
      <c r="T39" s="696"/>
      <c r="U39" s="697">
        <v>97</v>
      </c>
      <c r="V39" s="696"/>
      <c r="W39" s="696"/>
      <c r="X39" s="696"/>
      <c r="Y39" s="698"/>
      <c r="Z39" s="698"/>
      <c r="AA39" s="698"/>
      <c r="AB39" s="248" t="s">
        <v>1476</v>
      </c>
    </row>
    <row r="40" ht="17.25" customHeight="1" spans="1:29" x14ac:dyDescent="0.25">
      <c r="A40" s="422" t="s">
        <v>1054</v>
      </c>
      <c r="B40" s="419"/>
      <c r="C40" s="419"/>
      <c r="D40" s="419"/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20">
        <v>242</v>
      </c>
      <c r="V40" s="419"/>
      <c r="W40" s="419"/>
      <c r="X40" s="420">
        <v>121</v>
      </c>
      <c r="Y40" s="451">
        <v>18</v>
      </c>
      <c r="Z40" s="448"/>
      <c r="AA40" s="448"/>
      <c r="AB40" s="248" t="s">
        <v>886</v>
      </c>
    </row>
    <row r="41" ht="17.25" customHeight="1" spans="1:29" x14ac:dyDescent="0.25">
      <c r="A41" s="422">
        <v>44933</v>
      </c>
      <c r="B41" s="419"/>
      <c r="C41" s="420">
        <v>6</v>
      </c>
      <c r="D41" s="420">
        <v>12</v>
      </c>
      <c r="E41" s="419"/>
      <c r="F41" s="419"/>
      <c r="G41" s="420">
        <v>44</v>
      </c>
      <c r="H41" s="419"/>
      <c r="I41" s="420">
        <v>6</v>
      </c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19"/>
      <c r="V41" s="419"/>
      <c r="W41" s="419"/>
      <c r="X41" s="419"/>
      <c r="Y41" s="419"/>
      <c r="Z41" s="419"/>
      <c r="AA41" s="419"/>
      <c r="AB41" s="422">
        <v>45141</v>
      </c>
    </row>
    <row r="42" ht="17.25" customHeight="1" spans="1:29" x14ac:dyDescent="0.25">
      <c r="A42" s="422" t="s">
        <v>1054</v>
      </c>
      <c r="B42" s="164"/>
      <c r="C42" s="124">
        <v>8</v>
      </c>
      <c r="D42" s="164"/>
      <c r="E42" s="164"/>
      <c r="F42" s="164"/>
      <c r="G42" s="124">
        <v>100</v>
      </c>
      <c r="H42" s="164"/>
      <c r="I42" s="124">
        <v>8</v>
      </c>
      <c r="J42" s="164"/>
      <c r="K42" s="164"/>
      <c r="L42" s="124">
        <v>36</v>
      </c>
      <c r="M42" s="164"/>
      <c r="N42" s="164"/>
      <c r="O42" s="124">
        <v>30</v>
      </c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3">
        <v>45202</v>
      </c>
    </row>
    <row r="43" ht="17.25" customHeight="1" spans="1:29" x14ac:dyDescent="0.25">
      <c r="A43" s="422">
        <v>44992</v>
      </c>
      <c r="B43" s="419"/>
      <c r="C43" s="419"/>
      <c r="D43" s="419"/>
      <c r="E43" s="420">
        <v>164</v>
      </c>
      <c r="F43" s="419"/>
      <c r="G43" s="419"/>
      <c r="H43" s="419"/>
      <c r="I43" s="419"/>
      <c r="J43" s="419"/>
      <c r="K43" s="419"/>
      <c r="L43" s="419"/>
      <c r="M43" s="419"/>
      <c r="N43" s="419"/>
      <c r="O43" s="420">
        <v>127</v>
      </c>
      <c r="P43" s="419"/>
      <c r="Q43" s="420">
        <v>37</v>
      </c>
      <c r="R43" s="419"/>
      <c r="S43" s="419"/>
      <c r="T43" s="419"/>
      <c r="U43" s="419"/>
      <c r="V43" s="419"/>
      <c r="W43" s="419"/>
      <c r="X43" s="419"/>
      <c r="Y43" s="451">
        <v>5</v>
      </c>
      <c r="Z43" s="448"/>
      <c r="AA43" s="448"/>
      <c r="AB43" s="12"/>
    </row>
    <row r="44" ht="17.25" customHeight="1" spans="1:29" x14ac:dyDescent="0.25">
      <c r="A44" s="422" t="s">
        <v>2233</v>
      </c>
      <c r="B44" s="420">
        <v>9</v>
      </c>
      <c r="C44" s="420">
        <v>48</v>
      </c>
      <c r="D44" s="419"/>
      <c r="E44" s="420">
        <v>30</v>
      </c>
      <c r="F44" s="419"/>
      <c r="G44" s="420">
        <v>50</v>
      </c>
      <c r="H44" s="419"/>
      <c r="I44" s="420">
        <v>39</v>
      </c>
      <c r="J44" s="420">
        <v>34</v>
      </c>
      <c r="K44" s="419"/>
      <c r="L44" s="419"/>
      <c r="M44" s="419"/>
      <c r="N44" s="419"/>
      <c r="O44" s="420">
        <v>20</v>
      </c>
      <c r="P44" s="419"/>
      <c r="Q44" s="419"/>
      <c r="R44" s="419"/>
      <c r="S44" s="419"/>
      <c r="T44" s="420">
        <v>50</v>
      </c>
      <c r="U44" s="419"/>
      <c r="V44" s="419"/>
      <c r="W44" s="420">
        <v>44</v>
      </c>
      <c r="X44" s="419"/>
      <c r="Y44" s="448"/>
      <c r="Z44" s="448"/>
      <c r="AA44" s="448"/>
      <c r="AB44" s="12"/>
    </row>
    <row r="45" ht="17.25" customHeight="1" spans="1:29" x14ac:dyDescent="0.25">
      <c r="A45" s="45">
        <v>45023</v>
      </c>
      <c r="B45" s="78">
        <v>150</v>
      </c>
      <c r="C45" s="78">
        <v>150</v>
      </c>
      <c r="D45" s="78">
        <v>500</v>
      </c>
      <c r="E45" s="78">
        <v>100</v>
      </c>
      <c r="F45" s="79"/>
      <c r="G45" s="79"/>
      <c r="H45" s="78">
        <v>19</v>
      </c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12"/>
    </row>
    <row r="46" ht="17.25" customHeight="1" spans="1:29" x14ac:dyDescent="0.25">
      <c r="A46" s="45">
        <v>45084</v>
      </c>
      <c r="B46" s="78">
        <v>300</v>
      </c>
      <c r="C46" s="78">
        <v>300</v>
      </c>
      <c r="D46" s="78">
        <v>500</v>
      </c>
      <c r="E46" s="78">
        <v>300</v>
      </c>
      <c r="F46" s="79"/>
      <c r="G46" s="79"/>
      <c r="H46" s="79"/>
      <c r="I46" s="79"/>
      <c r="J46" s="78">
        <v>100</v>
      </c>
      <c r="K46" s="79"/>
      <c r="L46" s="79"/>
      <c r="M46" s="78">
        <v>104</v>
      </c>
      <c r="N46" s="79"/>
      <c r="O46" s="78">
        <v>300</v>
      </c>
      <c r="P46" s="79"/>
      <c r="Q46" s="79"/>
      <c r="R46" s="79"/>
      <c r="S46" s="79"/>
      <c r="T46" s="79"/>
      <c r="U46" s="79"/>
      <c r="V46" s="79"/>
      <c r="W46" s="78">
        <v>100</v>
      </c>
      <c r="X46" s="79"/>
      <c r="Y46" s="79"/>
      <c r="Z46" s="79"/>
      <c r="AA46" s="79"/>
      <c r="AB46" s="12"/>
    </row>
    <row r="47" ht="17.25" customHeight="1" spans="1:29" x14ac:dyDescent="0.25">
      <c r="A47" s="45" t="s">
        <v>2255</v>
      </c>
      <c r="B47" s="79"/>
      <c r="C47" s="79"/>
      <c r="D47" s="79"/>
      <c r="E47" s="79"/>
      <c r="F47" s="79"/>
      <c r="G47" s="78">
        <v>400</v>
      </c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8">
        <v>400</v>
      </c>
      <c r="U47" s="79"/>
      <c r="V47" s="79"/>
      <c r="W47" s="79"/>
      <c r="X47" s="79"/>
      <c r="Y47" s="79"/>
      <c r="Z47" s="79"/>
      <c r="AA47" s="79"/>
      <c r="AB47" s="12"/>
    </row>
    <row r="48" ht="17.25" customHeight="1" spans="1:29" x14ac:dyDescent="0.25">
      <c r="A48" s="45">
        <v>45114</v>
      </c>
      <c r="B48" s="78">
        <v>130</v>
      </c>
      <c r="C48" s="78">
        <v>130</v>
      </c>
      <c r="D48" s="78">
        <v>300</v>
      </c>
      <c r="E48" s="78">
        <v>50</v>
      </c>
      <c r="F48" s="79"/>
      <c r="G48" s="79"/>
      <c r="H48" s="79"/>
      <c r="I48" s="79"/>
      <c r="J48" s="78">
        <v>50</v>
      </c>
      <c r="K48" s="79"/>
      <c r="L48" s="78">
        <v>100</v>
      </c>
      <c r="M48" s="78">
        <v>140</v>
      </c>
      <c r="N48" s="79"/>
      <c r="O48" s="78">
        <v>150</v>
      </c>
      <c r="P48" s="79"/>
      <c r="Q48" s="79"/>
      <c r="R48" s="79"/>
      <c r="S48" s="79"/>
      <c r="T48" s="79"/>
      <c r="U48" s="79"/>
      <c r="V48" s="79"/>
      <c r="W48" s="78">
        <v>50</v>
      </c>
      <c r="X48" s="79"/>
      <c r="Y48" s="79"/>
      <c r="Z48" s="79"/>
      <c r="AA48" s="79"/>
      <c r="AB48" s="12"/>
    </row>
    <row r="49" ht="17.25" customHeight="1" spans="1:29" x14ac:dyDescent="0.25">
      <c r="A49" s="45">
        <v>45114</v>
      </c>
      <c r="B49" s="79"/>
      <c r="C49" s="79"/>
      <c r="D49" s="79"/>
      <c r="E49" s="79"/>
      <c r="F49" s="79"/>
      <c r="G49" s="78">
        <v>600</v>
      </c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8">
        <v>100</v>
      </c>
      <c r="U49" s="79"/>
      <c r="V49" s="79"/>
      <c r="W49" s="79"/>
      <c r="X49" s="79"/>
      <c r="Y49" s="79"/>
      <c r="Z49" s="79"/>
      <c r="AA49" s="79"/>
      <c r="AB49" s="12"/>
    </row>
    <row r="50" ht="17.25" customHeight="1" spans="1:29" x14ac:dyDescent="0.25">
      <c r="A50" s="5">
        <v>45145</v>
      </c>
      <c r="B50" s="146"/>
      <c r="C50" s="146"/>
      <c r="D50" s="146"/>
      <c r="E50" s="146"/>
      <c r="F50" s="78">
        <v>40</v>
      </c>
      <c r="G50" s="79"/>
      <c r="H50" s="79"/>
      <c r="I50" s="79"/>
      <c r="J50" s="146"/>
      <c r="K50" s="79"/>
      <c r="L50" s="146"/>
      <c r="M50" s="146"/>
      <c r="N50" s="79"/>
      <c r="O50" s="146"/>
      <c r="P50" s="79"/>
      <c r="Q50" s="79"/>
      <c r="R50" s="79"/>
      <c r="S50" s="79"/>
      <c r="T50" s="79"/>
      <c r="U50" s="79"/>
      <c r="V50" s="79"/>
      <c r="W50" s="146"/>
      <c r="X50" s="79"/>
      <c r="Y50" s="79"/>
      <c r="Z50" s="79"/>
      <c r="AA50" s="79"/>
      <c r="AB50" s="12"/>
    </row>
    <row r="51" ht="17.25" customHeight="1" spans="1:29" x14ac:dyDescent="0.25">
      <c r="A51" s="5">
        <v>45206</v>
      </c>
      <c r="B51" s="78">
        <v>60</v>
      </c>
      <c r="C51" s="78">
        <v>60</v>
      </c>
      <c r="D51" s="78">
        <v>100</v>
      </c>
      <c r="E51" s="78">
        <v>150</v>
      </c>
      <c r="F51" s="79"/>
      <c r="G51" s="79"/>
      <c r="H51" s="79"/>
      <c r="I51" s="79"/>
      <c r="J51" s="78">
        <v>32</v>
      </c>
      <c r="K51" s="79"/>
      <c r="L51" s="79"/>
      <c r="M51" s="79"/>
      <c r="N51" s="79"/>
      <c r="O51" s="78">
        <v>250</v>
      </c>
      <c r="P51" s="79"/>
      <c r="Q51" s="79"/>
      <c r="R51" s="79"/>
      <c r="S51" s="79"/>
      <c r="T51" s="79"/>
      <c r="U51" s="79"/>
      <c r="V51" s="79"/>
      <c r="W51" s="78">
        <v>30</v>
      </c>
      <c r="X51" s="79"/>
      <c r="Y51" s="79"/>
      <c r="Z51" s="79"/>
      <c r="AA51" s="79"/>
      <c r="AB51" s="12"/>
    </row>
    <row r="52" ht="17.25" customHeight="1" spans="1:29" x14ac:dyDescent="0.25">
      <c r="A52" s="5">
        <v>45237</v>
      </c>
      <c r="B52" s="78">
        <v>50</v>
      </c>
      <c r="C52" s="78">
        <v>50</v>
      </c>
      <c r="D52" s="79"/>
      <c r="E52" s="78">
        <v>100</v>
      </c>
      <c r="F52" s="79"/>
      <c r="G52" s="78">
        <v>200</v>
      </c>
      <c r="H52" s="79"/>
      <c r="I52" s="79"/>
      <c r="J52" s="78">
        <v>70</v>
      </c>
      <c r="K52" s="79"/>
      <c r="L52" s="79"/>
      <c r="M52" s="79"/>
      <c r="N52" s="79"/>
      <c r="O52" s="78">
        <v>100</v>
      </c>
      <c r="P52" s="79"/>
      <c r="Q52" s="79"/>
      <c r="R52" s="79"/>
      <c r="S52" s="79"/>
      <c r="T52" s="78">
        <v>100</v>
      </c>
      <c r="U52" s="79"/>
      <c r="V52" s="79"/>
      <c r="W52" s="78">
        <v>80</v>
      </c>
      <c r="X52" s="79"/>
      <c r="Y52" s="79"/>
      <c r="Z52" s="79"/>
      <c r="AA52" s="79"/>
      <c r="AB52" s="12"/>
    </row>
    <row r="53" ht="17.25" customHeight="1" spans="1:29" x14ac:dyDescent="0.25">
      <c r="A53" s="45" t="s">
        <v>280</v>
      </c>
      <c r="B53" s="79"/>
      <c r="C53" s="79"/>
      <c r="D53" s="79"/>
      <c r="E53" s="79"/>
      <c r="F53" s="79"/>
      <c r="G53" s="79"/>
      <c r="H53" s="79"/>
      <c r="I53" s="79"/>
      <c r="J53" s="78">
        <v>100</v>
      </c>
      <c r="K53" s="79"/>
      <c r="L53" s="78">
        <v>100</v>
      </c>
      <c r="M53" s="79"/>
      <c r="N53" s="79"/>
      <c r="O53" s="79"/>
      <c r="P53" s="79"/>
      <c r="Q53" s="79"/>
      <c r="R53" s="79"/>
      <c r="S53" s="78">
        <v>300</v>
      </c>
      <c r="T53" s="79"/>
      <c r="U53" s="79"/>
      <c r="V53" s="79"/>
      <c r="W53" s="78">
        <v>100</v>
      </c>
      <c r="X53" s="79"/>
      <c r="Y53" s="79"/>
      <c r="Z53" s="79"/>
      <c r="AA53" s="79"/>
      <c r="AB53" s="12"/>
    </row>
    <row r="54" ht="17.25" customHeight="1" spans="1:29" x14ac:dyDescent="0.25">
      <c r="A54" s="45" t="s">
        <v>280</v>
      </c>
      <c r="B54" s="79"/>
      <c r="C54" s="79"/>
      <c r="D54" s="79"/>
      <c r="E54" s="79"/>
      <c r="F54" s="79"/>
      <c r="G54" s="79"/>
      <c r="H54" s="79"/>
      <c r="I54" s="79"/>
      <c r="J54" s="146"/>
      <c r="K54" s="79"/>
      <c r="L54" s="146"/>
      <c r="M54" s="79"/>
      <c r="N54" s="79"/>
      <c r="O54" s="79"/>
      <c r="P54" s="79"/>
      <c r="Q54" s="78">
        <v>-65</v>
      </c>
      <c r="R54" s="79"/>
      <c r="S54" s="146"/>
      <c r="T54" s="79"/>
      <c r="U54" s="79"/>
      <c r="V54" s="79"/>
      <c r="W54" s="146"/>
      <c r="X54" s="79"/>
      <c r="Y54" s="79"/>
      <c r="Z54" s="79"/>
      <c r="AA54" s="79"/>
      <c r="AB54" s="12"/>
    </row>
    <row r="55" ht="17.25" customHeight="1" spans="1:29" x14ac:dyDescent="0.25">
      <c r="A55" s="422" t="s">
        <v>2234</v>
      </c>
      <c r="B55" s="419"/>
      <c r="C55" s="420">
        <v>30</v>
      </c>
      <c r="D55" s="419"/>
      <c r="E55" s="419"/>
      <c r="F55" s="420">
        <v>7</v>
      </c>
      <c r="G55" s="419"/>
      <c r="H55" s="419"/>
      <c r="I55" s="419"/>
      <c r="J55" s="419"/>
      <c r="K55" s="419"/>
      <c r="L55" s="419"/>
      <c r="M55" s="419"/>
      <c r="N55" s="419"/>
      <c r="O55" s="419"/>
      <c r="P55" s="419"/>
      <c r="Q55" s="419"/>
      <c r="R55" s="419"/>
      <c r="S55" s="419"/>
      <c r="T55" s="419"/>
      <c r="U55" s="419"/>
      <c r="V55" s="419"/>
      <c r="W55" s="419"/>
      <c r="X55" s="419"/>
      <c r="Y55" s="419"/>
      <c r="Z55" s="419"/>
      <c r="AA55" s="419"/>
      <c r="AB55" s="12"/>
    </row>
    <row r="56" ht="17.25" customHeight="1" spans="1:29" x14ac:dyDescent="0.25">
      <c r="A56" s="422" t="s">
        <v>2234</v>
      </c>
      <c r="B56" s="419"/>
      <c r="C56" s="420">
        <v>30</v>
      </c>
      <c r="D56" s="419"/>
      <c r="E56" s="419"/>
      <c r="F56" s="419"/>
      <c r="G56" s="419"/>
      <c r="H56" s="419"/>
      <c r="I56" s="419"/>
      <c r="J56" s="419"/>
      <c r="K56" s="419"/>
      <c r="L56" s="419"/>
      <c r="M56" s="419"/>
      <c r="N56" s="419"/>
      <c r="O56" s="419"/>
      <c r="P56" s="419"/>
      <c r="Q56" s="419"/>
      <c r="R56" s="419"/>
      <c r="S56" s="419"/>
      <c r="T56" s="419"/>
      <c r="U56" s="419"/>
      <c r="V56" s="419"/>
      <c r="W56" s="419"/>
      <c r="X56" s="419"/>
      <c r="Y56" s="419"/>
      <c r="Z56" s="419"/>
      <c r="AA56" s="419"/>
      <c r="AB56" s="12"/>
    </row>
    <row r="57" ht="17.25" customHeight="1" spans="1:29" x14ac:dyDescent="0.25">
      <c r="A57" s="45" t="s">
        <v>998</v>
      </c>
      <c r="B57" s="79"/>
      <c r="C57" s="78">
        <v>100</v>
      </c>
      <c r="D57" s="79"/>
      <c r="E57" s="78">
        <v>100</v>
      </c>
      <c r="F57" s="79"/>
      <c r="G57" s="79"/>
      <c r="H57" s="79"/>
      <c r="I57" s="79"/>
      <c r="J57" s="79"/>
      <c r="K57" s="79"/>
      <c r="L57" s="79"/>
      <c r="M57" s="78">
        <v>41</v>
      </c>
      <c r="N57" s="79"/>
      <c r="O57" s="79"/>
      <c r="P57" s="79"/>
      <c r="Q57" s="79"/>
      <c r="R57" s="79"/>
      <c r="S57" s="79"/>
      <c r="T57" s="78">
        <v>100</v>
      </c>
      <c r="U57" s="79"/>
      <c r="V57" s="79"/>
      <c r="W57" s="79"/>
      <c r="X57" s="79"/>
      <c r="Y57" s="79"/>
      <c r="Z57" s="78">
        <v>30</v>
      </c>
      <c r="AA57" s="79"/>
      <c r="AB57" s="12"/>
    </row>
    <row r="58" ht="17.25" customHeight="1" spans="1:29" x14ac:dyDescent="0.25">
      <c r="A58" s="5" t="s">
        <v>1021</v>
      </c>
      <c r="B58" s="79"/>
      <c r="C58" s="78">
        <v>100</v>
      </c>
      <c r="D58" s="79"/>
      <c r="E58" s="79"/>
      <c r="F58" s="79"/>
      <c r="G58" s="79"/>
      <c r="H58" s="79"/>
      <c r="I58" s="79"/>
      <c r="J58" s="79"/>
      <c r="K58" s="79"/>
      <c r="L58" s="79"/>
      <c r="M58" s="78">
        <v>13</v>
      </c>
      <c r="N58" s="78">
        <v>100</v>
      </c>
      <c r="O58" s="79"/>
      <c r="P58" s="79"/>
      <c r="Q58" s="79"/>
      <c r="R58" s="79"/>
      <c r="S58" s="79"/>
      <c r="T58" s="79"/>
      <c r="U58" s="79"/>
      <c r="V58" s="79"/>
      <c r="W58" s="78">
        <v>28</v>
      </c>
      <c r="X58" s="79"/>
      <c r="Y58" s="79"/>
      <c r="Z58" s="79"/>
      <c r="AA58" s="79"/>
      <c r="AB58" s="12"/>
    </row>
    <row r="59" ht="17.25" customHeight="1" spans="1:29" x14ac:dyDescent="0.25">
      <c r="A59" s="5" t="s">
        <v>281</v>
      </c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8">
        <v>50</v>
      </c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12"/>
    </row>
    <row r="60" ht="17.25" customHeight="1" spans="1:29" x14ac:dyDescent="0.25">
      <c r="A60" s="5" t="s">
        <v>808</v>
      </c>
      <c r="B60" s="78">
        <v>63</v>
      </c>
      <c r="C60" s="78">
        <v>83</v>
      </c>
      <c r="D60" s="78">
        <v>200</v>
      </c>
      <c r="E60" s="78">
        <v>15</v>
      </c>
      <c r="F60" s="78">
        <v>32</v>
      </c>
      <c r="G60" s="78">
        <v>128</v>
      </c>
      <c r="H60" s="78">
        <v>32</v>
      </c>
      <c r="I60" s="79"/>
      <c r="J60" s="79"/>
      <c r="K60" s="79"/>
      <c r="L60" s="78">
        <v>64</v>
      </c>
      <c r="M60" s="79"/>
      <c r="N60" s="79"/>
      <c r="O60" s="78">
        <v>15</v>
      </c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12"/>
    </row>
    <row r="61" ht="17.25" customHeight="1" spans="1:29" x14ac:dyDescent="0.25">
      <c r="A61" s="422" t="s">
        <v>282</v>
      </c>
      <c r="B61" s="419"/>
      <c r="C61" s="419"/>
      <c r="D61" s="419"/>
      <c r="E61" s="419"/>
      <c r="F61" s="419"/>
      <c r="G61" s="419"/>
      <c r="H61" s="419"/>
      <c r="I61" s="419"/>
      <c r="J61" s="419"/>
      <c r="K61" s="419"/>
      <c r="L61" s="419"/>
      <c r="M61" s="419"/>
      <c r="N61" s="419"/>
      <c r="O61" s="419"/>
      <c r="P61" s="419"/>
      <c r="Q61" s="419"/>
      <c r="R61" s="419"/>
      <c r="S61" s="419"/>
      <c r="T61" s="419"/>
      <c r="U61" s="419"/>
      <c r="V61" s="419"/>
      <c r="W61" s="420">
        <v>50</v>
      </c>
      <c r="X61" s="419"/>
      <c r="Y61" s="419"/>
      <c r="Z61" s="419"/>
      <c r="AA61" s="419"/>
      <c r="AB61" s="12"/>
    </row>
    <row r="62" ht="17.25" customHeight="1" spans="1:29" x14ac:dyDescent="0.25">
      <c r="A62" s="5" t="s">
        <v>333</v>
      </c>
      <c r="B62" s="78">
        <v>150</v>
      </c>
      <c r="C62" s="78">
        <v>471</v>
      </c>
      <c r="D62" s="78">
        <v>314</v>
      </c>
      <c r="E62" s="78">
        <v>250</v>
      </c>
      <c r="F62" s="79"/>
      <c r="G62" s="78">
        <v>300</v>
      </c>
      <c r="H62" s="79"/>
      <c r="I62" s="79"/>
      <c r="J62" s="79"/>
      <c r="K62" s="79"/>
      <c r="L62" s="78">
        <v>50</v>
      </c>
      <c r="M62" s="78">
        <v>60</v>
      </c>
      <c r="N62" s="79"/>
      <c r="O62" s="78">
        <v>250</v>
      </c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12"/>
    </row>
    <row r="63" ht="17.25" customHeight="1" spans="1:29" x14ac:dyDescent="0.25">
      <c r="A63" s="45" t="s">
        <v>768</v>
      </c>
      <c r="B63" s="78">
        <v>44</v>
      </c>
      <c r="C63" s="79"/>
      <c r="D63" s="79"/>
      <c r="E63" s="78">
        <v>185</v>
      </c>
      <c r="F63" s="79"/>
      <c r="G63" s="78">
        <v>436</v>
      </c>
      <c r="H63" s="79"/>
      <c r="I63" s="79"/>
      <c r="J63" s="78">
        <v>80</v>
      </c>
      <c r="K63" s="79"/>
      <c r="L63" s="78">
        <v>52</v>
      </c>
      <c r="M63" s="78">
        <v>4</v>
      </c>
      <c r="N63" s="79"/>
      <c r="O63" s="78">
        <v>209</v>
      </c>
      <c r="P63" s="79"/>
      <c r="Q63" s="79"/>
      <c r="R63" s="79"/>
      <c r="S63" s="79"/>
      <c r="T63" s="79"/>
      <c r="U63" s="79"/>
      <c r="V63" s="79"/>
      <c r="W63" s="78">
        <v>264</v>
      </c>
      <c r="X63" s="79"/>
      <c r="Y63" s="79"/>
      <c r="Z63" s="79"/>
      <c r="AA63" s="79"/>
      <c r="AB63" s="12"/>
    </row>
    <row r="64" ht="17.25" customHeight="1" spans="1:29" x14ac:dyDescent="0.25">
      <c r="A64" s="45" t="s">
        <v>768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8">
        <v>-123</v>
      </c>
      <c r="R64" s="79"/>
      <c r="S64" s="79"/>
      <c r="T64" s="79"/>
      <c r="U64" s="78">
        <v>-450</v>
      </c>
      <c r="V64" s="79"/>
      <c r="W64" s="79"/>
      <c r="X64" s="79"/>
      <c r="Y64" s="79"/>
      <c r="Z64" s="79"/>
      <c r="AA64" s="79"/>
      <c r="AB64" s="12"/>
    </row>
    <row r="65" ht="17.25" customHeight="1" spans="1:29" x14ac:dyDescent="0.25">
      <c r="A65" s="5" t="s">
        <v>809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8">
        <v>250</v>
      </c>
      <c r="U65" s="79"/>
      <c r="V65" s="79"/>
      <c r="W65" s="79"/>
      <c r="X65" s="79"/>
      <c r="Y65" s="79"/>
      <c r="Z65" s="79"/>
      <c r="AA65" s="79"/>
      <c r="AB65" s="12"/>
    </row>
    <row r="66" ht="17.25" customHeight="1" spans="1:29" x14ac:dyDescent="0.25">
      <c r="A66" s="5" t="s">
        <v>999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8">
        <v>30</v>
      </c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12"/>
    </row>
    <row r="67" ht="17.25" customHeight="1" spans="1:29" x14ac:dyDescent="0.25">
      <c r="A67" s="75" t="s">
        <v>1947</v>
      </c>
      <c r="B67" s="76">
        <f>SUM(C43:C71)</f>
      </c>
      <c r="C67" s="76">
        <f>SUM(D43:D71)</f>
      </c>
      <c r="D67" s="76">
        <f>SUM(E43:E71)</f>
      </c>
      <c r="E67" s="76">
        <f>SUM(F43:F71)</f>
      </c>
      <c r="F67" s="76">
        <f>SUM(G43:G71)</f>
      </c>
      <c r="G67" s="76">
        <f>SUM(H43:H71)</f>
      </c>
      <c r="H67" s="76">
        <f>SUM(I43:I71)</f>
      </c>
      <c r="I67" s="76">
        <f>SUM(J43:J71)</f>
      </c>
      <c r="J67" s="76">
        <f>SUM(K43:K71)</f>
      </c>
      <c r="K67" s="76">
        <f>SUM(L43:L71)</f>
      </c>
      <c r="L67" s="76">
        <f>SUM(M43:M71)</f>
      </c>
      <c r="M67" s="76">
        <f>SUM(N43:N71)</f>
      </c>
      <c r="N67" s="76">
        <f>SUM(O43:O71)</f>
      </c>
      <c r="O67" s="76">
        <f>SUM(P43:P71)</f>
      </c>
      <c r="P67" s="76">
        <f>SUM(Q43:Q71)</f>
      </c>
      <c r="Q67" s="76">
        <f>SUM(R43:R71)</f>
      </c>
      <c r="R67" s="76">
        <f>SUM(S43:S71)</f>
      </c>
      <c r="S67" s="76">
        <f>SUM(T43:T71)</f>
      </c>
      <c r="T67" s="76">
        <f>SUM(U43:U71)</f>
      </c>
      <c r="U67" s="76">
        <f>SUM(V43:V71)</f>
      </c>
      <c r="V67" s="76">
        <f>SUM(W43:W71)</f>
      </c>
      <c r="W67" s="76">
        <f>SUM(X43:X71)</f>
      </c>
      <c r="X67" s="76">
        <f>SUM(Y43:Y71)</f>
      </c>
      <c r="Y67" s="76">
        <f>SUM(Z43:Z71)</f>
      </c>
      <c r="Z67" s="76">
        <f>SUM(AA43:AA71)</f>
      </c>
      <c r="AA67" s="76">
        <f>SUM(AB43:AB71)</f>
      </c>
      <c r="AB67" s="12"/>
    </row>
    <row r="68" ht="17.25" customHeight="1" spans="1:29" x14ac:dyDescent="0.25">
      <c r="A68" s="327">
        <v>44934</v>
      </c>
      <c r="B68" s="78">
        <v>-107</v>
      </c>
      <c r="C68" s="78">
        <v>-50</v>
      </c>
      <c r="D68" s="79"/>
      <c r="E68" s="78">
        <v>-300</v>
      </c>
      <c r="F68" s="79"/>
      <c r="G68" s="79"/>
      <c r="H68" s="79"/>
      <c r="I68" s="79"/>
      <c r="J68" s="78">
        <v>-27</v>
      </c>
      <c r="K68" s="79"/>
      <c r="L68" s="79"/>
      <c r="M68" s="79"/>
      <c r="N68" s="79"/>
      <c r="O68" s="78">
        <v>-50</v>
      </c>
      <c r="P68" s="79"/>
      <c r="Q68" s="79"/>
      <c r="R68" s="79"/>
      <c r="S68" s="78">
        <v>-62</v>
      </c>
      <c r="T68" s="78">
        <v>-195</v>
      </c>
      <c r="U68" s="79"/>
      <c r="V68" s="79"/>
      <c r="W68" s="79"/>
      <c r="X68" s="79"/>
      <c r="Y68" s="79"/>
      <c r="Z68" s="79"/>
      <c r="AA68" s="79"/>
      <c r="AB68" s="12"/>
    </row>
    <row r="69" ht="17.25" customHeight="1" spans="1:29" x14ac:dyDescent="0.25">
      <c r="A69" s="5">
        <v>45115</v>
      </c>
      <c r="B69" s="78">
        <v>-176</v>
      </c>
      <c r="C69" s="78">
        <v>-150</v>
      </c>
      <c r="D69" s="78">
        <v>-50</v>
      </c>
      <c r="E69" s="79"/>
      <c r="F69" s="79"/>
      <c r="G69" s="79"/>
      <c r="H69" s="78">
        <v>-170</v>
      </c>
      <c r="I69" s="79"/>
      <c r="J69" s="78">
        <v>-53</v>
      </c>
      <c r="K69" s="79"/>
      <c r="L69" s="79"/>
      <c r="M69" s="79"/>
      <c r="N69" s="79"/>
      <c r="O69" s="79"/>
      <c r="P69" s="78">
        <v>-19</v>
      </c>
      <c r="Q69" s="79"/>
      <c r="R69" s="79"/>
      <c r="S69" s="78">
        <v>-18</v>
      </c>
      <c r="T69" s="79"/>
      <c r="U69" s="79"/>
      <c r="V69" s="79"/>
      <c r="W69" s="78">
        <v>-50</v>
      </c>
      <c r="X69" s="79"/>
      <c r="Y69" s="79"/>
      <c r="Z69" s="79"/>
      <c r="AA69" s="79"/>
      <c r="AB69" s="12"/>
    </row>
    <row r="70" ht="17.25" customHeight="1" spans="1:29" x14ac:dyDescent="0.25">
      <c r="A70" s="5" t="s">
        <v>2256</v>
      </c>
      <c r="B70" s="146"/>
      <c r="C70" s="79"/>
      <c r="D70" s="79"/>
      <c r="E70" s="78">
        <v>-137</v>
      </c>
      <c r="F70" s="79"/>
      <c r="G70" s="78">
        <v>-25</v>
      </c>
      <c r="H70" s="79"/>
      <c r="I70" s="79"/>
      <c r="J70" s="79"/>
      <c r="K70" s="79"/>
      <c r="L70" s="146"/>
      <c r="M70" s="146"/>
      <c r="N70" s="146"/>
      <c r="O70" s="78">
        <v>-20</v>
      </c>
      <c r="P70" s="79"/>
      <c r="Q70" s="79"/>
      <c r="R70" s="79"/>
      <c r="S70" s="79"/>
      <c r="T70" s="78">
        <v>-10</v>
      </c>
      <c r="U70" s="146"/>
      <c r="V70" s="146"/>
      <c r="W70" s="146"/>
      <c r="X70" s="146"/>
      <c r="Y70" s="146"/>
      <c r="Z70" s="146"/>
      <c r="AA70" s="79"/>
      <c r="AB70" s="12"/>
    </row>
    <row r="71" ht="17.25" customHeight="1" spans="1:29" x14ac:dyDescent="0.25">
      <c r="A71" s="5">
        <v>45177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8">
        <v>-46</v>
      </c>
      <c r="N71" s="79"/>
      <c r="O71" s="79"/>
      <c r="P71" s="78">
        <v>-58</v>
      </c>
      <c r="Q71" s="78">
        <v>-54</v>
      </c>
      <c r="R71" s="79"/>
      <c r="S71" s="78">
        <v>-68</v>
      </c>
      <c r="T71" s="79"/>
      <c r="U71" s="79"/>
      <c r="V71" s="79"/>
      <c r="W71" s="79"/>
      <c r="X71" s="79"/>
      <c r="Y71" s="79"/>
      <c r="Z71" s="79"/>
      <c r="AA71" s="79"/>
      <c r="AB71" s="12"/>
    </row>
    <row r="72" ht="17.25" customHeight="1" spans="1:29" x14ac:dyDescent="0.25">
      <c r="A72" s="5">
        <v>45177</v>
      </c>
      <c r="B72" s="79"/>
      <c r="C72" s="78">
        <v>-100</v>
      </c>
      <c r="D72" s="78">
        <v>-680</v>
      </c>
      <c r="E72" s="79"/>
      <c r="F72" s="78">
        <v>-33</v>
      </c>
      <c r="G72" s="78">
        <v>-400</v>
      </c>
      <c r="H72" s="79"/>
      <c r="I72" s="79"/>
      <c r="J72" s="78">
        <v>-37</v>
      </c>
      <c r="K72" s="79"/>
      <c r="L72" s="79"/>
      <c r="M72" s="79"/>
      <c r="N72" s="79"/>
      <c r="O72" s="78">
        <v>-238</v>
      </c>
      <c r="P72" s="79"/>
      <c r="Q72" s="79"/>
      <c r="R72" s="79"/>
      <c r="S72" s="79"/>
      <c r="T72" s="78">
        <v>-490</v>
      </c>
      <c r="U72" s="79"/>
      <c r="V72" s="79"/>
      <c r="W72" s="78">
        <v>-140</v>
      </c>
      <c r="X72" s="79"/>
      <c r="Y72" s="79"/>
      <c r="Z72" s="79"/>
      <c r="AA72" s="79"/>
      <c r="AB72" s="12"/>
    </row>
    <row r="73" ht="17.25" customHeight="1" spans="1:29" x14ac:dyDescent="0.25">
      <c r="A73" s="5" t="s">
        <v>1081</v>
      </c>
      <c r="B73" s="78">
        <v>-85</v>
      </c>
      <c r="C73" s="78">
        <v>-230</v>
      </c>
      <c r="D73" s="78">
        <v>-100</v>
      </c>
      <c r="E73" s="79"/>
      <c r="F73" s="79"/>
      <c r="G73" s="78">
        <v>-50</v>
      </c>
      <c r="H73" s="79"/>
      <c r="I73" s="79"/>
      <c r="J73" s="79"/>
      <c r="K73" s="79"/>
      <c r="L73" s="79"/>
      <c r="M73" s="79"/>
      <c r="N73" s="79"/>
      <c r="O73" s="78">
        <v>-80</v>
      </c>
      <c r="P73" s="78">
        <v>-25</v>
      </c>
      <c r="Q73" s="79"/>
      <c r="R73" s="79"/>
      <c r="S73" s="78">
        <v>-22</v>
      </c>
      <c r="T73" s="78">
        <v>-38</v>
      </c>
      <c r="U73" s="78">
        <v>-46</v>
      </c>
      <c r="V73" s="79"/>
      <c r="W73" s="79"/>
      <c r="X73" s="79"/>
      <c r="Y73" s="79"/>
      <c r="Z73" s="79"/>
      <c r="AA73" s="79"/>
      <c r="AB73" s="12"/>
    </row>
    <row r="74" ht="17.25" customHeight="1" spans="1:29" x14ac:dyDescent="0.25">
      <c r="A74" s="5" t="s">
        <v>1082</v>
      </c>
      <c r="B74" s="78">
        <v>-88</v>
      </c>
      <c r="C74" s="78">
        <v>-110</v>
      </c>
      <c r="D74" s="79"/>
      <c r="E74" s="79"/>
      <c r="F74" s="79"/>
      <c r="G74" s="78">
        <v>-100</v>
      </c>
      <c r="H74" s="79"/>
      <c r="I74" s="79"/>
      <c r="J74" s="78">
        <v>-58</v>
      </c>
      <c r="K74" s="79"/>
      <c r="L74" s="79"/>
      <c r="M74" s="79"/>
      <c r="N74" s="79"/>
      <c r="O74" s="79"/>
      <c r="P74" s="79"/>
      <c r="Q74" s="79"/>
      <c r="R74" s="79"/>
      <c r="S74" s="79"/>
      <c r="T74" s="78">
        <v>-100</v>
      </c>
      <c r="U74" s="79"/>
      <c r="V74" s="79"/>
      <c r="W74" s="78">
        <v>-32</v>
      </c>
      <c r="X74" s="79"/>
      <c r="Y74" s="79"/>
      <c r="Z74" s="79"/>
      <c r="AA74" s="79"/>
      <c r="AB74" s="12"/>
    </row>
    <row r="75" ht="17.25" customHeight="1" spans="1:29" x14ac:dyDescent="0.25">
      <c r="A75" s="45" t="s">
        <v>1083</v>
      </c>
      <c r="B75" s="146"/>
      <c r="C75" s="146"/>
      <c r="D75" s="146"/>
      <c r="E75" s="79"/>
      <c r="F75" s="79"/>
      <c r="G75" s="146"/>
      <c r="H75" s="79"/>
      <c r="I75" s="79"/>
      <c r="J75" s="79"/>
      <c r="K75" s="79"/>
      <c r="L75" s="79"/>
      <c r="M75" s="79"/>
      <c r="N75" s="79"/>
      <c r="O75" s="146"/>
      <c r="P75" s="79"/>
      <c r="Q75" s="78">
        <v>-45</v>
      </c>
      <c r="R75" s="79"/>
      <c r="S75" s="78">
        <v>-97</v>
      </c>
      <c r="T75" s="146"/>
      <c r="U75" s="78">
        <v>-200</v>
      </c>
      <c r="V75" s="79"/>
      <c r="W75" s="79"/>
      <c r="X75" s="79"/>
      <c r="Y75" s="79"/>
      <c r="Z75" s="79"/>
      <c r="AA75" s="79"/>
      <c r="AB75" s="12"/>
    </row>
    <row r="76" ht="17.25" customHeight="1" spans="1:29" x14ac:dyDescent="0.25">
      <c r="A76" s="45" t="s">
        <v>1083</v>
      </c>
      <c r="B76" s="79"/>
      <c r="C76" s="79"/>
      <c r="D76" s="79"/>
      <c r="E76" s="79"/>
      <c r="F76" s="79"/>
      <c r="G76" s="78">
        <v>-225</v>
      </c>
      <c r="H76" s="79"/>
      <c r="I76" s="79"/>
      <c r="J76" s="78">
        <v>-68</v>
      </c>
      <c r="K76" s="78">
        <v>-50</v>
      </c>
      <c r="L76" s="78">
        <v>-45</v>
      </c>
      <c r="M76" s="79"/>
      <c r="N76" s="79"/>
      <c r="O76" s="79"/>
      <c r="P76" s="79"/>
      <c r="Q76" s="79"/>
      <c r="R76" s="79"/>
      <c r="S76" s="79"/>
      <c r="T76" s="78">
        <v>-100</v>
      </c>
      <c r="U76" s="79"/>
      <c r="V76" s="79"/>
      <c r="W76" s="79"/>
      <c r="X76" s="79"/>
      <c r="Y76" s="79"/>
      <c r="Z76" s="79"/>
      <c r="AA76" s="79"/>
      <c r="AB76" s="12"/>
    </row>
    <row r="77" ht="17.25" customHeight="1" spans="1:29" x14ac:dyDescent="0.25">
      <c r="A77" s="45" t="s">
        <v>1068</v>
      </c>
      <c r="B77" s="78">
        <v>-85</v>
      </c>
      <c r="C77" s="78">
        <v>-200</v>
      </c>
      <c r="D77" s="79"/>
      <c r="E77" s="79"/>
      <c r="F77" s="79"/>
      <c r="G77" s="146"/>
      <c r="H77" s="79"/>
      <c r="I77" s="79"/>
      <c r="J77" s="146"/>
      <c r="K77" s="146"/>
      <c r="L77" s="146"/>
      <c r="M77" s="79"/>
      <c r="N77" s="79"/>
      <c r="O77" s="78">
        <v>-100</v>
      </c>
      <c r="P77" s="79"/>
      <c r="Q77" s="78">
        <v>-10</v>
      </c>
      <c r="R77" s="79"/>
      <c r="S77" s="79"/>
      <c r="T77" s="146"/>
      <c r="U77" s="79"/>
      <c r="V77" s="79"/>
      <c r="W77" s="79"/>
      <c r="X77" s="79"/>
      <c r="Y77" s="79"/>
      <c r="Z77" s="79"/>
      <c r="AA77" s="79"/>
      <c r="AB77" s="12"/>
    </row>
    <row r="78" ht="17.25" customHeight="1" spans="1:29" x14ac:dyDescent="0.25">
      <c r="A78" s="45" t="s">
        <v>770</v>
      </c>
      <c r="B78" s="78">
        <v>-248</v>
      </c>
      <c r="C78" s="78">
        <v>-300</v>
      </c>
      <c r="D78" s="78">
        <v>-300</v>
      </c>
      <c r="E78" s="78">
        <v>-226</v>
      </c>
      <c r="F78" s="79"/>
      <c r="G78" s="79"/>
      <c r="H78" s="79"/>
      <c r="I78" s="79"/>
      <c r="J78" s="78">
        <v>-80</v>
      </c>
      <c r="K78" s="79"/>
      <c r="L78" s="79"/>
      <c r="M78" s="78">
        <v>-85</v>
      </c>
      <c r="N78" s="79"/>
      <c r="O78" s="78">
        <v>-115</v>
      </c>
      <c r="P78" s="79"/>
      <c r="Q78" s="79"/>
      <c r="R78" s="79"/>
      <c r="S78" s="79"/>
      <c r="T78" s="79"/>
      <c r="U78" s="79"/>
      <c r="V78" s="79"/>
      <c r="W78" s="78">
        <v>-100</v>
      </c>
      <c r="X78" s="79"/>
      <c r="Y78" s="79"/>
      <c r="Z78" s="79"/>
      <c r="AA78" s="79"/>
      <c r="AB78" s="12"/>
    </row>
    <row r="79" ht="17.25" customHeight="1" spans="1:29" x14ac:dyDescent="0.25">
      <c r="A79" s="45" t="s">
        <v>1023</v>
      </c>
      <c r="B79" s="146"/>
      <c r="C79" s="146"/>
      <c r="D79" s="146"/>
      <c r="E79" s="78">
        <v>-350</v>
      </c>
      <c r="F79" s="79"/>
      <c r="G79" s="146"/>
      <c r="H79" s="79"/>
      <c r="I79" s="79"/>
      <c r="J79" s="79"/>
      <c r="K79" s="79"/>
      <c r="L79" s="79"/>
      <c r="M79" s="79"/>
      <c r="N79" s="79"/>
      <c r="O79" s="78">
        <v>-500</v>
      </c>
      <c r="P79" s="79"/>
      <c r="Q79" s="146"/>
      <c r="R79" s="79"/>
      <c r="S79" s="146"/>
      <c r="T79" s="146"/>
      <c r="U79" s="146"/>
      <c r="V79" s="79"/>
      <c r="W79" s="79"/>
      <c r="X79" s="79"/>
      <c r="Y79" s="79"/>
      <c r="Z79" s="79"/>
      <c r="AA79" s="79"/>
      <c r="AB79" s="12"/>
    </row>
    <row r="80" ht="17.25" customHeight="1" spans="1:29" x14ac:dyDescent="0.25">
      <c r="A80" s="5" t="s">
        <v>781</v>
      </c>
      <c r="B80" s="78">
        <v>-56</v>
      </c>
      <c r="C80" s="78">
        <v>-324</v>
      </c>
      <c r="D80" s="78">
        <v>-50</v>
      </c>
      <c r="E80" s="78">
        <v>-20</v>
      </c>
      <c r="F80" s="79"/>
      <c r="G80" s="78">
        <v>-200</v>
      </c>
      <c r="H80" s="79"/>
      <c r="I80" s="78">
        <v>-31</v>
      </c>
      <c r="J80" s="79"/>
      <c r="K80" s="78">
        <v>-32</v>
      </c>
      <c r="L80" s="79"/>
      <c r="M80" s="78">
        <v>-16</v>
      </c>
      <c r="N80" s="78">
        <v>-12</v>
      </c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12"/>
    </row>
    <row r="81" ht="17.25" customHeight="1" spans="1:29" x14ac:dyDescent="0.25">
      <c r="A81" s="45" t="s">
        <v>1024</v>
      </c>
      <c r="B81" s="78">
        <v>-50</v>
      </c>
      <c r="C81" s="79"/>
      <c r="D81" s="79"/>
      <c r="E81" s="78">
        <v>-83</v>
      </c>
      <c r="F81" s="79"/>
      <c r="G81" s="79"/>
      <c r="H81" s="79"/>
      <c r="I81" s="79"/>
      <c r="J81" s="78">
        <v>-29</v>
      </c>
      <c r="K81" s="79"/>
      <c r="L81" s="79"/>
      <c r="M81" s="79"/>
      <c r="N81" s="79"/>
      <c r="O81" s="78">
        <v>-63</v>
      </c>
      <c r="P81" s="79"/>
      <c r="Q81" s="78">
        <v>-2</v>
      </c>
      <c r="R81" s="79"/>
      <c r="S81" s="78">
        <v>-66</v>
      </c>
      <c r="T81" s="79"/>
      <c r="U81" s="79"/>
      <c r="V81" s="79"/>
      <c r="W81" s="79"/>
      <c r="X81" s="79"/>
      <c r="Y81" s="79"/>
      <c r="Z81" s="79"/>
      <c r="AA81" s="79"/>
      <c r="AB81" s="12"/>
    </row>
    <row r="82" ht="17.25" customHeight="1" spans="1:29" x14ac:dyDescent="0.25">
      <c r="A82" s="75" t="s">
        <v>2235</v>
      </c>
      <c r="B82" s="76">
        <f>SUM(C72:C86)</f>
      </c>
      <c r="C82" s="76">
        <f>SUM(D72:D86)</f>
      </c>
      <c r="D82" s="76">
        <f>SUM(E72:E86)</f>
      </c>
      <c r="E82" s="76">
        <f>SUM(F72:F86)</f>
      </c>
      <c r="F82" s="76">
        <f>SUM(G72:G86)</f>
      </c>
      <c r="G82" s="76">
        <f>SUM(H72:H86)</f>
      </c>
      <c r="H82" s="76">
        <f>SUM(I72:I86)</f>
      </c>
      <c r="I82" s="76">
        <f>SUM(J72:J86)</f>
      </c>
      <c r="J82" s="76">
        <f>SUM(K72:K86)</f>
      </c>
      <c r="K82" s="76">
        <f>SUM(L72:L86)</f>
      </c>
      <c r="L82" s="76">
        <f>SUM(M72:M86)</f>
      </c>
      <c r="M82" s="76">
        <f>SUM(N72:N86)</f>
      </c>
      <c r="N82" s="76">
        <f>SUM(O72:O86)</f>
      </c>
      <c r="O82" s="76">
        <f>SUM(P72:P86)</f>
      </c>
      <c r="P82" s="76">
        <f>SUM(Q72:Q86)</f>
      </c>
      <c r="Q82" s="76">
        <f>SUM(R72:R86)</f>
      </c>
      <c r="R82" s="76">
        <f>SUM(S72:S86)</f>
      </c>
      <c r="S82" s="76">
        <f>SUM(T72:T86)</f>
      </c>
      <c r="T82" s="76">
        <f>SUM(U72:U86)</f>
      </c>
      <c r="U82" s="76">
        <f>SUM(V72:V86)</f>
      </c>
      <c r="V82" s="76">
        <f>SUM(W72:W86)</f>
      </c>
      <c r="W82" s="76">
        <f>SUM(X72:X86)</f>
      </c>
      <c r="X82" s="76">
        <f>SUM(Y72:Y86)</f>
      </c>
      <c r="Y82" s="76">
        <f>SUM(Z72:Z86)</f>
      </c>
      <c r="Z82" s="76">
        <f>SUM(AA72:AA86)</f>
      </c>
      <c r="AA82" s="76">
        <f>SUM(AB72:AB86)</f>
      </c>
      <c r="AB82" s="12"/>
    </row>
    <row r="83" ht="17.25" customHeight="1" spans="1:29" x14ac:dyDescent="0.25">
      <c r="A83" s="45">
        <v>44935</v>
      </c>
      <c r="B83" s="78">
        <v>-64</v>
      </c>
      <c r="C83" s="79"/>
      <c r="D83" s="79"/>
      <c r="E83" s="78">
        <v>-225</v>
      </c>
      <c r="F83" s="79"/>
      <c r="G83" s="79"/>
      <c r="H83" s="79"/>
      <c r="I83" s="79"/>
      <c r="J83" s="78">
        <v>-114</v>
      </c>
      <c r="K83" s="79"/>
      <c r="L83" s="79"/>
      <c r="M83" s="79"/>
      <c r="N83" s="79"/>
      <c r="O83" s="78">
        <v>-200</v>
      </c>
      <c r="P83" s="79"/>
      <c r="Q83" s="78">
        <v>-10</v>
      </c>
      <c r="R83" s="79"/>
      <c r="S83" s="78">
        <v>-73</v>
      </c>
      <c r="T83" s="79"/>
      <c r="U83" s="79"/>
      <c r="V83" s="79"/>
      <c r="W83" s="78">
        <v>-200</v>
      </c>
      <c r="X83" s="79"/>
      <c r="Y83" s="79"/>
      <c r="Z83" s="79"/>
      <c r="AA83" s="79"/>
      <c r="AB83" s="12"/>
    </row>
    <row r="84" ht="17.25" customHeight="1" spans="1:29" x14ac:dyDescent="0.25">
      <c r="A84" s="5">
        <v>44966</v>
      </c>
      <c r="B84" s="79"/>
      <c r="C84" s="79"/>
      <c r="D84" s="78">
        <v>-654</v>
      </c>
      <c r="E84" s="79"/>
      <c r="F84" s="79"/>
      <c r="G84" s="78">
        <v>-483</v>
      </c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8">
        <v>-379</v>
      </c>
      <c r="U84" s="79"/>
      <c r="V84" s="79"/>
      <c r="W84" s="79"/>
      <c r="X84" s="79"/>
      <c r="Y84" s="79"/>
      <c r="Z84" s="79"/>
      <c r="AA84" s="79"/>
      <c r="AB84" s="12"/>
    </row>
    <row r="85" ht="17.25" customHeight="1" spans="1:29" x14ac:dyDescent="0.25">
      <c r="A85" s="45">
        <v>45055</v>
      </c>
      <c r="B85" s="78">
        <v>-126</v>
      </c>
      <c r="C85" s="78">
        <v>-40</v>
      </c>
      <c r="D85" s="78">
        <v>-545</v>
      </c>
      <c r="E85" s="79"/>
      <c r="F85" s="78">
        <v>-44</v>
      </c>
      <c r="G85" s="78">
        <v>-85</v>
      </c>
      <c r="H85" s="78">
        <v>-21</v>
      </c>
      <c r="I85" s="78">
        <v>-2</v>
      </c>
      <c r="J85" s="78">
        <v>-14</v>
      </c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12"/>
    </row>
    <row r="86" ht="17.25" customHeight="1" spans="1:29" x14ac:dyDescent="0.25">
      <c r="A86" s="45" t="s">
        <v>2257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8">
        <v>-100</v>
      </c>
      <c r="M86" s="78">
        <v>-200</v>
      </c>
      <c r="N86" s="78">
        <v>-70</v>
      </c>
      <c r="O86" s="79"/>
      <c r="P86" s="79"/>
      <c r="Q86" s="79"/>
      <c r="R86" s="79"/>
      <c r="S86" s="79"/>
      <c r="T86" s="78">
        <v>-110</v>
      </c>
      <c r="U86" s="79"/>
      <c r="V86" s="79"/>
      <c r="W86" s="79"/>
      <c r="X86" s="79"/>
      <c r="Y86" s="79"/>
      <c r="Z86" s="79"/>
      <c r="AA86" s="79"/>
      <c r="AB86" s="12"/>
    </row>
    <row r="87" ht="17.25" customHeight="1" spans="1:29" x14ac:dyDescent="0.25">
      <c r="A87" s="45">
        <v>45055</v>
      </c>
      <c r="B87" s="79"/>
      <c r="C87" s="79"/>
      <c r="D87" s="79"/>
      <c r="E87" s="78">
        <v>-70</v>
      </c>
      <c r="F87" s="79"/>
      <c r="G87" s="79"/>
      <c r="H87" s="79"/>
      <c r="I87" s="79"/>
      <c r="J87" s="79"/>
      <c r="K87" s="79"/>
      <c r="L87" s="79"/>
      <c r="M87" s="79"/>
      <c r="N87" s="79"/>
      <c r="O87" s="78">
        <v>-155</v>
      </c>
      <c r="P87" s="78">
        <v>-82</v>
      </c>
      <c r="Q87" s="79"/>
      <c r="R87" s="79"/>
      <c r="S87" s="78">
        <v>-63</v>
      </c>
      <c r="T87" s="79"/>
      <c r="U87" s="79"/>
      <c r="V87" s="79"/>
      <c r="W87" s="146"/>
      <c r="X87" s="79"/>
      <c r="Y87" s="79"/>
      <c r="Z87" s="79"/>
      <c r="AA87" s="79"/>
      <c r="AB87" s="12"/>
    </row>
    <row r="88" ht="17.25" customHeight="1" spans="1:29" x14ac:dyDescent="0.25">
      <c r="A88" s="45">
        <v>45116</v>
      </c>
      <c r="B88" s="79"/>
      <c r="C88" s="78">
        <v>-86</v>
      </c>
      <c r="D88" s="79"/>
      <c r="E88" s="79"/>
      <c r="F88" s="79"/>
      <c r="G88" s="79"/>
      <c r="H88" s="79"/>
      <c r="I88" s="79"/>
      <c r="J88" s="79"/>
      <c r="K88" s="78">
        <v>-15</v>
      </c>
      <c r="L88" s="78">
        <v>-80</v>
      </c>
      <c r="M88" s="79"/>
      <c r="N88" s="78">
        <v>-50</v>
      </c>
      <c r="O88" s="79"/>
      <c r="P88" s="79"/>
      <c r="Q88" s="79"/>
      <c r="R88" s="79"/>
      <c r="S88" s="79"/>
      <c r="T88" s="79"/>
      <c r="U88" s="79"/>
      <c r="V88" s="79"/>
      <c r="W88" s="78">
        <v>-72</v>
      </c>
      <c r="X88" s="79"/>
      <c r="Y88" s="79"/>
      <c r="Z88" s="78">
        <v>-28</v>
      </c>
      <c r="AA88" s="79"/>
      <c r="AB88" s="12"/>
    </row>
    <row r="89" ht="17.25" customHeight="1" spans="1:29" x14ac:dyDescent="0.25">
      <c r="A89" s="45" t="s">
        <v>1070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8">
        <v>-67</v>
      </c>
      <c r="M89" s="79"/>
      <c r="N89" s="78">
        <v>-80</v>
      </c>
      <c r="O89" s="79"/>
      <c r="P89" s="78">
        <v>-101</v>
      </c>
      <c r="Q89" s="78">
        <v>-1</v>
      </c>
      <c r="R89" s="79"/>
      <c r="S89" s="79"/>
      <c r="T89" s="79"/>
      <c r="U89" s="78">
        <v>-139</v>
      </c>
      <c r="V89" s="79"/>
      <c r="W89" s="79"/>
      <c r="X89" s="78">
        <v>-83</v>
      </c>
      <c r="Y89" s="79"/>
      <c r="Z89" s="79"/>
      <c r="AA89" s="79"/>
      <c r="AB89" s="12"/>
    </row>
    <row r="90" ht="17.25" customHeight="1" spans="1:29" x14ac:dyDescent="0.25">
      <c r="A90" s="5">
        <v>45147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8">
        <v>-14</v>
      </c>
      <c r="P90" s="79"/>
      <c r="Q90" s="79"/>
      <c r="R90" s="79"/>
      <c r="S90" s="79"/>
      <c r="T90" s="79"/>
      <c r="U90" s="78">
        <v>-15</v>
      </c>
      <c r="V90" s="79"/>
      <c r="W90" s="79"/>
      <c r="X90" s="79"/>
      <c r="Y90" s="79"/>
      <c r="Z90" s="79"/>
      <c r="AA90" s="79"/>
      <c r="AB90" s="12"/>
    </row>
    <row r="91" ht="17.25" customHeight="1" spans="1:29" x14ac:dyDescent="0.25">
      <c r="A91" s="5" t="s">
        <v>2258</v>
      </c>
      <c r="B91" s="79"/>
      <c r="C91" s="78">
        <v>-20</v>
      </c>
      <c r="D91" s="79"/>
      <c r="E91" s="78">
        <v>-12</v>
      </c>
      <c r="F91" s="78">
        <v>-12</v>
      </c>
      <c r="G91" s="79"/>
      <c r="H91" s="79"/>
      <c r="I91" s="79"/>
      <c r="J91" s="79"/>
      <c r="K91" s="78">
        <v>-5</v>
      </c>
      <c r="L91" s="78">
        <v>-27</v>
      </c>
      <c r="M91" s="79"/>
      <c r="N91" s="78">
        <v>-48</v>
      </c>
      <c r="O91" s="79"/>
      <c r="P91" s="79"/>
      <c r="Q91" s="79"/>
      <c r="R91" s="79"/>
      <c r="S91" s="79"/>
      <c r="T91" s="79"/>
      <c r="U91" s="79"/>
      <c r="V91" s="78">
        <v>-42</v>
      </c>
      <c r="W91" s="78">
        <v>-115</v>
      </c>
      <c r="X91" s="79"/>
      <c r="Y91" s="79"/>
      <c r="Z91" s="79"/>
      <c r="AA91" s="79"/>
      <c r="AB91" s="12"/>
    </row>
    <row r="92" ht="17.25" customHeight="1" spans="1:29" x14ac:dyDescent="0.25">
      <c r="A92" s="45">
        <v>45239</v>
      </c>
      <c r="B92" s="79"/>
      <c r="C92" s="79"/>
      <c r="D92" s="78">
        <v>-130</v>
      </c>
      <c r="E92" s="79"/>
      <c r="F92" s="79"/>
      <c r="G92" s="78">
        <v>-89</v>
      </c>
      <c r="H92" s="79"/>
      <c r="I92" s="79"/>
      <c r="J92" s="79"/>
      <c r="K92" s="79"/>
      <c r="L92" s="79"/>
      <c r="M92" s="78">
        <v>-200</v>
      </c>
      <c r="N92" s="79"/>
      <c r="O92" s="78">
        <v>-10</v>
      </c>
      <c r="P92" s="78">
        <v>-4</v>
      </c>
      <c r="Q92" s="79"/>
      <c r="R92" s="78">
        <v>-8</v>
      </c>
      <c r="S92" s="79"/>
      <c r="T92" s="78">
        <v>-128</v>
      </c>
      <c r="U92" s="79"/>
      <c r="V92" s="79"/>
      <c r="W92" s="79"/>
      <c r="X92" s="79"/>
      <c r="Y92" s="79"/>
      <c r="Z92" s="79"/>
      <c r="AA92" s="79"/>
      <c r="AB92" s="12"/>
    </row>
    <row r="93" ht="17.25" customHeight="1" spans="1:29" x14ac:dyDescent="0.25">
      <c r="A93" s="5" t="s">
        <v>805</v>
      </c>
      <c r="B93" s="79"/>
      <c r="C93" s="79"/>
      <c r="D93" s="79"/>
      <c r="E93" s="79"/>
      <c r="F93" s="78">
        <v>-53</v>
      </c>
      <c r="G93" s="79"/>
      <c r="H93" s="79"/>
      <c r="I93" s="79"/>
      <c r="J93" s="79"/>
      <c r="K93" s="79"/>
      <c r="L93" s="79"/>
      <c r="M93" s="79"/>
      <c r="N93" s="79"/>
      <c r="O93" s="78">
        <v>-33</v>
      </c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12"/>
    </row>
    <row r="94" ht="17.25" customHeight="1" spans="1:29" x14ac:dyDescent="0.25">
      <c r="A94" s="75" t="s">
        <v>2236</v>
      </c>
      <c r="B94" s="76">
        <f>SUM(C87:C98)</f>
      </c>
      <c r="C94" s="76">
        <f>SUM(D87:D98)</f>
      </c>
      <c r="D94" s="76">
        <f>SUM(E87:E98)</f>
      </c>
      <c r="E94" s="76">
        <f>SUM(F87:F98)</f>
      </c>
      <c r="F94" s="76">
        <f>SUM(G87:G98)</f>
      </c>
      <c r="G94" s="76">
        <f>SUM(H87:H98)</f>
      </c>
      <c r="H94" s="76">
        <f>SUM(I87:I98)</f>
      </c>
      <c r="I94" s="76">
        <f>SUM(J87:J98)</f>
      </c>
      <c r="J94" s="76">
        <f>SUM(K87:K98)</f>
      </c>
      <c r="K94" s="76">
        <f>SUM(L87:L98)</f>
      </c>
      <c r="L94" s="76">
        <f>SUM(M87:M98)</f>
      </c>
      <c r="M94" s="76">
        <f>SUM(N87:N98)</f>
      </c>
      <c r="N94" s="76">
        <f>SUM(O87:O98)</f>
      </c>
      <c r="O94" s="76">
        <f>SUM(P87:P98)</f>
      </c>
      <c r="P94" s="76">
        <f>SUM(Q87:Q98)</f>
      </c>
      <c r="Q94" s="76">
        <f>SUM(R87:R98)</f>
      </c>
      <c r="R94" s="76">
        <f>SUM(S87:S98)</f>
      </c>
      <c r="S94" s="76">
        <f>SUM(T87:T98)</f>
      </c>
      <c r="T94" s="76">
        <f>SUM(U87:U98)</f>
      </c>
      <c r="U94" s="76">
        <f>SUM(V87:V98)</f>
      </c>
      <c r="V94" s="76">
        <f>SUM(W87:W98)</f>
      </c>
      <c r="W94" s="76">
        <f>SUM(X87:X98)</f>
      </c>
      <c r="X94" s="76">
        <f>SUM(Y87:Y98)</f>
      </c>
      <c r="Y94" s="76">
        <f>SUM(Z87:Z98)</f>
      </c>
      <c r="Z94" s="76">
        <f>SUM(AA87:AA98)</f>
      </c>
      <c r="AA94" s="76">
        <f>SUM(AB87:AB98)</f>
      </c>
      <c r="AB94" s="12"/>
    </row>
    <row r="95" ht="17.25" customHeight="1" spans="1:29" x14ac:dyDescent="0.25">
      <c r="A95" s="327">
        <v>44967</v>
      </c>
      <c r="B95" s="79"/>
      <c r="C95" s="79"/>
      <c r="D95" s="78">
        <v>-300</v>
      </c>
      <c r="E95" s="79"/>
      <c r="F95" s="79"/>
      <c r="G95" s="78">
        <v>-340</v>
      </c>
      <c r="H95" s="78">
        <v>-56</v>
      </c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8">
        <v>-150</v>
      </c>
      <c r="U95" s="79"/>
      <c r="V95" s="79"/>
      <c r="W95" s="79"/>
      <c r="X95" s="79"/>
      <c r="Y95" s="79"/>
      <c r="Z95" s="79"/>
      <c r="AA95" s="79"/>
      <c r="AB95" s="12"/>
    </row>
    <row r="96" ht="17.25" customHeight="1" spans="1:29" x14ac:dyDescent="0.25">
      <c r="A96" s="45" t="s">
        <v>2259</v>
      </c>
      <c r="B96" s="78">
        <v>-220</v>
      </c>
      <c r="C96" s="78">
        <v>-140</v>
      </c>
      <c r="D96" s="79"/>
      <c r="E96" s="78">
        <v>-37</v>
      </c>
      <c r="F96" s="78">
        <v>-90</v>
      </c>
      <c r="G96" s="79"/>
      <c r="H96" s="79"/>
      <c r="I96" s="78">
        <v>-10</v>
      </c>
      <c r="J96" s="79"/>
      <c r="K96" s="79"/>
      <c r="L96" s="79"/>
      <c r="M96" s="79"/>
      <c r="N96" s="79"/>
      <c r="O96" s="78">
        <v>-10</v>
      </c>
      <c r="P96" s="79"/>
      <c r="Q96" s="79"/>
      <c r="R96" s="79"/>
      <c r="S96" s="79"/>
      <c r="T96" s="79"/>
      <c r="U96" s="79"/>
      <c r="V96" s="79"/>
      <c r="W96" s="78">
        <v>-20</v>
      </c>
      <c r="X96" s="79"/>
      <c r="Y96" s="79"/>
      <c r="Z96" s="79"/>
      <c r="AA96" s="79"/>
      <c r="AB96" s="12"/>
    </row>
    <row r="97" ht="17.25" customHeight="1" spans="1:29" x14ac:dyDescent="0.25">
      <c r="A97" s="5">
        <v>45026</v>
      </c>
      <c r="B97" s="79"/>
      <c r="C97" s="79"/>
      <c r="D97" s="78">
        <v>-55</v>
      </c>
      <c r="E97" s="79"/>
      <c r="F97" s="79"/>
      <c r="G97" s="78">
        <v>-58</v>
      </c>
      <c r="H97" s="79"/>
      <c r="I97" s="79"/>
      <c r="J97" s="79"/>
      <c r="K97" s="78">
        <v>-26</v>
      </c>
      <c r="L97" s="78">
        <v>-82</v>
      </c>
      <c r="M97" s="79"/>
      <c r="N97" s="79"/>
      <c r="O97" s="79"/>
      <c r="P97" s="79"/>
      <c r="Q97" s="79"/>
      <c r="R97" s="79"/>
      <c r="S97" s="79"/>
      <c r="T97" s="79"/>
      <c r="U97" s="78">
        <v>-122</v>
      </c>
      <c r="V97" s="79"/>
      <c r="W97" s="79"/>
      <c r="X97" s="79"/>
      <c r="Y97" s="79"/>
      <c r="Z97" s="79"/>
      <c r="AA97" s="79"/>
      <c r="AB97" s="12"/>
    </row>
    <row r="98" ht="17.25" customHeight="1" spans="1:29" x14ac:dyDescent="0.25">
      <c r="A98" s="5" t="s">
        <v>284</v>
      </c>
      <c r="B98" s="78">
        <v>-10</v>
      </c>
      <c r="C98" s="79"/>
      <c r="D98" s="79"/>
      <c r="E98" s="78">
        <v>-16</v>
      </c>
      <c r="F98" s="78">
        <v>-5</v>
      </c>
      <c r="G98" s="79"/>
      <c r="H98" s="78">
        <v>-9</v>
      </c>
      <c r="I98" s="78">
        <v>-1</v>
      </c>
      <c r="J98" s="79"/>
      <c r="K98" s="79"/>
      <c r="L98" s="79"/>
      <c r="M98" s="79"/>
      <c r="N98" s="79"/>
      <c r="O98" s="78">
        <v>-22</v>
      </c>
      <c r="P98" s="78">
        <v>-14</v>
      </c>
      <c r="Q98" s="79"/>
      <c r="R98" s="78">
        <v>-10</v>
      </c>
      <c r="S98" s="79"/>
      <c r="T98" s="79"/>
      <c r="U98" s="79"/>
      <c r="V98" s="79"/>
      <c r="W98" s="79"/>
      <c r="X98" s="79"/>
      <c r="Y98" s="79"/>
      <c r="Z98" s="79"/>
      <c r="AA98" s="79"/>
      <c r="AB98" s="12"/>
    </row>
    <row r="99" ht="17.25" customHeight="1" spans="1:29" x14ac:dyDescent="0.25">
      <c r="A99" s="45" t="s">
        <v>309</v>
      </c>
      <c r="B99" s="78">
        <v>-46</v>
      </c>
      <c r="C99" s="78">
        <v>-97</v>
      </c>
      <c r="D99" s="78">
        <v>-140</v>
      </c>
      <c r="E99" s="79"/>
      <c r="F99" s="79"/>
      <c r="G99" s="78">
        <v>-90</v>
      </c>
      <c r="H99" s="79"/>
      <c r="I99" s="79"/>
      <c r="J99" s="79"/>
      <c r="K99" s="146"/>
      <c r="L99" s="146"/>
      <c r="M99" s="79"/>
      <c r="N99" s="79"/>
      <c r="O99" s="79"/>
      <c r="P99" s="79"/>
      <c r="Q99" s="79"/>
      <c r="R99" s="79"/>
      <c r="S99" s="79"/>
      <c r="T99" s="78">
        <v>-48</v>
      </c>
      <c r="U99" s="146"/>
      <c r="V99" s="79"/>
      <c r="W99" s="78">
        <v>-25</v>
      </c>
      <c r="X99" s="79"/>
      <c r="Y99" s="79"/>
      <c r="Z99" s="79"/>
      <c r="AA99" s="79"/>
      <c r="AB99" s="12"/>
    </row>
    <row r="100" ht="17.25" customHeight="1" spans="1:29" x14ac:dyDescent="0.25">
      <c r="A100" s="45" t="s">
        <v>309</v>
      </c>
      <c r="B100" s="146"/>
      <c r="C100" s="146"/>
      <c r="D100" s="146"/>
      <c r="E100" s="79"/>
      <c r="F100" s="79"/>
      <c r="G100" s="146"/>
      <c r="H100" s="79"/>
      <c r="I100" s="79"/>
      <c r="J100" s="79"/>
      <c r="K100" s="146"/>
      <c r="L100" s="146"/>
      <c r="M100" s="79"/>
      <c r="N100" s="79"/>
      <c r="O100" s="78">
        <v>100</v>
      </c>
      <c r="P100" s="79"/>
      <c r="Q100" s="79"/>
      <c r="R100" s="79"/>
      <c r="S100" s="79"/>
      <c r="T100" s="146"/>
      <c r="U100" s="146"/>
      <c r="V100" s="79"/>
      <c r="W100" s="146"/>
      <c r="X100" s="79"/>
      <c r="Y100" s="79"/>
      <c r="Z100" s="79"/>
      <c r="AA100" s="79"/>
      <c r="AB100" s="12"/>
    </row>
    <row r="101" ht="17.25" customHeight="1" spans="1:29" x14ac:dyDescent="0.25">
      <c r="A101" s="5" t="s">
        <v>812</v>
      </c>
      <c r="B101" s="79"/>
      <c r="C101" s="79"/>
      <c r="D101" s="79"/>
      <c r="E101" s="78">
        <v>50</v>
      </c>
      <c r="F101" s="79"/>
      <c r="G101" s="79"/>
      <c r="H101" s="79"/>
      <c r="I101" s="79"/>
      <c r="J101" s="79"/>
      <c r="K101" s="78">
        <v>150</v>
      </c>
      <c r="L101" s="79"/>
      <c r="M101" s="79"/>
      <c r="N101" s="79"/>
      <c r="O101" s="78">
        <v>50</v>
      </c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12"/>
    </row>
    <row r="102" ht="17.25" customHeight="1" spans="1:29" x14ac:dyDescent="0.25">
      <c r="A102" s="5" t="s">
        <v>831</v>
      </c>
      <c r="B102" s="78">
        <v>-25</v>
      </c>
      <c r="C102" s="79"/>
      <c r="D102" s="78">
        <v>-353</v>
      </c>
      <c r="E102" s="78">
        <v>-25</v>
      </c>
      <c r="F102" s="79"/>
      <c r="G102" s="79"/>
      <c r="H102" s="78">
        <v>-37</v>
      </c>
      <c r="I102" s="78">
        <v>-3</v>
      </c>
      <c r="J102" s="79"/>
      <c r="K102" s="78">
        <v>-30</v>
      </c>
      <c r="L102" s="78">
        <v>-30</v>
      </c>
      <c r="M102" s="79"/>
      <c r="N102" s="79"/>
      <c r="O102" s="78">
        <v>-128</v>
      </c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12"/>
    </row>
    <row r="103" ht="17.25" customHeight="1" spans="1:29" x14ac:dyDescent="0.25">
      <c r="A103" s="5" t="s">
        <v>831</v>
      </c>
      <c r="B103" s="79"/>
      <c r="C103" s="79"/>
      <c r="D103" s="79"/>
      <c r="E103" s="79"/>
      <c r="F103" s="79"/>
      <c r="G103" s="78">
        <v>-82</v>
      </c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8">
        <v>-57</v>
      </c>
      <c r="U103" s="78">
        <v>-54</v>
      </c>
      <c r="V103" s="79"/>
      <c r="W103" s="79"/>
      <c r="X103" s="79"/>
      <c r="Y103" s="79"/>
      <c r="Z103" s="79"/>
      <c r="AA103" s="79"/>
      <c r="AB103" s="12"/>
    </row>
    <row r="104" ht="17.25" customHeight="1" spans="1:29" x14ac:dyDescent="0.25">
      <c r="A104" s="75" t="s">
        <v>2238</v>
      </c>
      <c r="B104" s="76">
        <f>SUM(C99:C108)</f>
      </c>
      <c r="C104" s="76">
        <f>SUM(D99:D108)</f>
      </c>
      <c r="D104" s="76">
        <f>SUM(E99:E108)</f>
      </c>
      <c r="E104" s="76">
        <f>SUM(F99:F108)</f>
      </c>
      <c r="F104" s="76">
        <f>SUM(G99:G108)</f>
      </c>
      <c r="G104" s="76">
        <f>SUM(H99:H108)</f>
      </c>
      <c r="H104" s="76">
        <f>SUM(I99:I108)</f>
      </c>
      <c r="I104" s="76">
        <f>SUM(J99:J108)</f>
      </c>
      <c r="J104" s="76">
        <f>SUM(K99:K108)</f>
      </c>
      <c r="K104" s="76">
        <f>SUM(L99:L108)</f>
      </c>
      <c r="L104" s="76">
        <f>SUM(M99:M108)</f>
      </c>
      <c r="M104" s="76">
        <f>SUM(N99:N108)</f>
      </c>
      <c r="N104" s="76">
        <f>SUM(O99:O108)</f>
      </c>
      <c r="O104" s="76">
        <f>SUM(P99:P108)</f>
      </c>
      <c r="P104" s="76">
        <f>SUM(Q99:Q108)</f>
      </c>
      <c r="Q104" s="76">
        <f>SUM(R99:R108)</f>
      </c>
      <c r="R104" s="76">
        <f>SUM(S99:S108)</f>
      </c>
      <c r="S104" s="76">
        <f>SUM(T99:T108)</f>
      </c>
      <c r="T104" s="76">
        <f>SUM(U99:U108)</f>
      </c>
      <c r="U104" s="76">
        <f>SUM(V99:V108)</f>
      </c>
      <c r="V104" s="76">
        <f>SUM(W99:W108)</f>
      </c>
      <c r="W104" s="76">
        <f>SUM(X99:X108)</f>
      </c>
      <c r="X104" s="76">
        <f>SUM(Y99:Y108)</f>
      </c>
      <c r="Y104" s="76">
        <f>SUM(Z99:Z108)</f>
      </c>
      <c r="Z104" s="76">
        <f>SUM(AA99:AA108)</f>
      </c>
      <c r="AA104" s="76">
        <f>SUM(AB99:AB108)</f>
      </c>
      <c r="AB104" s="12"/>
    </row>
    <row r="105" ht="17.25" customHeight="1" spans="1:29" x14ac:dyDescent="0.25">
      <c r="A105" s="5">
        <v>44937</v>
      </c>
      <c r="B105" s="78">
        <v>-27</v>
      </c>
      <c r="C105" s="78">
        <v>-50</v>
      </c>
      <c r="D105" s="79"/>
      <c r="E105" s="78">
        <v>-21</v>
      </c>
      <c r="F105" s="79"/>
      <c r="G105" s="79"/>
      <c r="H105" s="78">
        <v>-14</v>
      </c>
      <c r="I105" s="79"/>
      <c r="J105" s="79"/>
      <c r="K105" s="79"/>
      <c r="L105" s="79"/>
      <c r="M105" s="79"/>
      <c r="N105" s="79"/>
      <c r="O105" s="78">
        <v>-9</v>
      </c>
      <c r="P105" s="78">
        <v>-4</v>
      </c>
      <c r="Q105" s="78">
        <v>-4</v>
      </c>
      <c r="R105" s="78">
        <v>-25</v>
      </c>
      <c r="S105" s="79"/>
      <c r="T105" s="79"/>
      <c r="U105" s="79"/>
      <c r="V105" s="79"/>
      <c r="W105" s="79"/>
      <c r="X105" s="79"/>
      <c r="Y105" s="79"/>
      <c r="Z105" s="79"/>
      <c r="AA105" s="79"/>
      <c r="AB105" s="12"/>
    </row>
    <row r="106" ht="17.25" customHeight="1" spans="1:29" x14ac:dyDescent="0.25">
      <c r="A106" s="5" t="s">
        <v>2260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8">
        <v>-115</v>
      </c>
      <c r="L106" s="78">
        <v>-40</v>
      </c>
      <c r="M106" s="78">
        <v>-128</v>
      </c>
      <c r="N106" s="78">
        <v>-48</v>
      </c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12"/>
    </row>
    <row r="107" ht="17.25" customHeight="1" spans="1:29" x14ac:dyDescent="0.25">
      <c r="A107" s="5">
        <v>45027</v>
      </c>
      <c r="B107" s="78">
        <v>-95</v>
      </c>
      <c r="C107" s="78">
        <v>-79</v>
      </c>
      <c r="D107" s="78">
        <v>-124</v>
      </c>
      <c r="E107" s="79"/>
      <c r="F107" s="78">
        <v>-6</v>
      </c>
      <c r="G107" s="79"/>
      <c r="H107" s="78">
        <v>-36</v>
      </c>
      <c r="I107" s="79"/>
      <c r="J107" s="78">
        <v>-25</v>
      </c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8">
        <v>-13</v>
      </c>
      <c r="X107" s="79"/>
      <c r="Y107" s="79"/>
      <c r="Z107" s="79"/>
      <c r="AA107" s="79"/>
      <c r="AB107" s="12"/>
    </row>
    <row r="108" ht="17.25" customHeight="1" spans="1:29" x14ac:dyDescent="0.25">
      <c r="A108" s="5" t="s">
        <v>2261</v>
      </c>
      <c r="B108" s="79"/>
      <c r="C108" s="79"/>
      <c r="D108" s="79"/>
      <c r="E108" s="78">
        <v>-73</v>
      </c>
      <c r="F108" s="79"/>
      <c r="G108" s="78">
        <v>-173</v>
      </c>
      <c r="H108" s="79"/>
      <c r="I108" s="79"/>
      <c r="J108" s="79"/>
      <c r="K108" s="79"/>
      <c r="L108" s="79"/>
      <c r="M108" s="79"/>
      <c r="N108" s="79"/>
      <c r="O108" s="78">
        <v>-30</v>
      </c>
      <c r="P108" s="79"/>
      <c r="Q108" s="79"/>
      <c r="R108" s="79"/>
      <c r="S108" s="79"/>
      <c r="T108" s="78">
        <v>-95</v>
      </c>
      <c r="U108" s="79"/>
      <c r="V108" s="79"/>
      <c r="W108" s="79"/>
      <c r="X108" s="79"/>
      <c r="Y108" s="79"/>
      <c r="Z108" s="79"/>
      <c r="AA108" s="79"/>
      <c r="AB108" s="12"/>
    </row>
    <row r="109" ht="17.25" customHeight="1" spans="1:29" x14ac:dyDescent="0.25">
      <c r="A109" s="45" t="s">
        <v>814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8">
        <v>-20</v>
      </c>
      <c r="L109" s="78">
        <v>-120</v>
      </c>
      <c r="M109" s="78">
        <v>-40</v>
      </c>
      <c r="N109" s="78">
        <v>-30</v>
      </c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12"/>
    </row>
    <row r="110" ht="17.25" customHeight="1" spans="1:29" x14ac:dyDescent="0.25">
      <c r="A110" s="5" t="s">
        <v>2262</v>
      </c>
      <c r="B110" s="78">
        <v>-32</v>
      </c>
      <c r="C110" s="78">
        <v>-46</v>
      </c>
      <c r="D110" s="79"/>
      <c r="E110" s="79"/>
      <c r="F110" s="79"/>
      <c r="G110" s="79"/>
      <c r="H110" s="78">
        <v>-75</v>
      </c>
      <c r="I110" s="78">
        <v>-3</v>
      </c>
      <c r="J110" s="78">
        <v>-33</v>
      </c>
      <c r="K110" s="79"/>
      <c r="L110" s="79"/>
      <c r="M110" s="78">
        <v>-20</v>
      </c>
      <c r="N110" s="78">
        <v>-23</v>
      </c>
      <c r="O110" s="79"/>
      <c r="P110" s="79"/>
      <c r="Q110" s="79"/>
      <c r="R110" s="79"/>
      <c r="S110" s="79"/>
      <c r="T110" s="79"/>
      <c r="U110" s="79"/>
      <c r="V110" s="79"/>
      <c r="W110" s="78">
        <v>-6</v>
      </c>
      <c r="X110" s="79"/>
      <c r="Y110" s="79"/>
      <c r="Z110" s="79"/>
      <c r="AA110" s="79"/>
      <c r="AB110" s="12"/>
    </row>
    <row r="111" ht="17.25" customHeight="1" spans="1:29" x14ac:dyDescent="0.25">
      <c r="A111" s="5" t="s">
        <v>2262</v>
      </c>
      <c r="B111" s="79"/>
      <c r="C111" s="79"/>
      <c r="D111" s="78">
        <v>-52</v>
      </c>
      <c r="E111" s="79"/>
      <c r="F111" s="79"/>
      <c r="G111" s="78">
        <v>-70</v>
      </c>
      <c r="H111" s="79"/>
      <c r="I111" s="79"/>
      <c r="J111" s="79"/>
      <c r="K111" s="79"/>
      <c r="L111" s="79"/>
      <c r="M111" s="79"/>
      <c r="N111" s="79"/>
      <c r="O111" s="78">
        <v>-9</v>
      </c>
      <c r="P111" s="79"/>
      <c r="Q111" s="79"/>
      <c r="R111" s="79"/>
      <c r="S111" s="79"/>
      <c r="T111" s="78">
        <v>-53</v>
      </c>
      <c r="U111" s="79"/>
      <c r="V111" s="79"/>
      <c r="W111" s="79"/>
      <c r="X111" s="79"/>
      <c r="Y111" s="79"/>
      <c r="Z111" s="79"/>
      <c r="AA111" s="79"/>
      <c r="AB111" s="12"/>
    </row>
    <row r="112" ht="17.25" customHeight="1" spans="1:29" x14ac:dyDescent="0.25">
      <c r="A112" s="377" t="s">
        <v>117</v>
      </c>
      <c r="B112" s="328">
        <v>-49</v>
      </c>
      <c r="C112" s="328">
        <v>-44</v>
      </c>
      <c r="D112" s="307"/>
      <c r="E112" s="307"/>
      <c r="F112" s="307"/>
      <c r="G112" s="328">
        <v>-119</v>
      </c>
      <c r="H112" s="307"/>
      <c r="I112" s="307"/>
      <c r="J112" s="328">
        <v>-11</v>
      </c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12"/>
    </row>
    <row r="113" ht="17.25" customHeight="1" spans="1:29" x14ac:dyDescent="0.25">
      <c r="A113" s="75" t="s">
        <v>2239</v>
      </c>
      <c r="B113" s="76">
        <f>SUM(C109:C117)</f>
      </c>
      <c r="C113" s="76">
        <f>SUM(D109:D117)</f>
      </c>
      <c r="D113" s="76">
        <f>SUM(E109:E117)</f>
      </c>
      <c r="E113" s="76">
        <f>SUM(F109:F117)</f>
      </c>
      <c r="F113" s="76">
        <f>SUM(G109:G117)</f>
      </c>
      <c r="G113" s="76">
        <f>SUM(H109:H117)</f>
      </c>
      <c r="H113" s="76">
        <f>SUM(I109:I117)</f>
      </c>
      <c r="I113" s="76">
        <f>SUM(J109:J117)</f>
      </c>
      <c r="J113" s="76">
        <f>SUM(K109:K117)</f>
      </c>
      <c r="K113" s="76">
        <f>SUM(L109:L117)</f>
      </c>
      <c r="L113" s="76">
        <f>SUM(M109:M117)</f>
      </c>
      <c r="M113" s="76">
        <f>SUM(N109:N117)</f>
      </c>
      <c r="N113" s="76">
        <f>SUM(O109:O117)</f>
      </c>
      <c r="O113" s="76">
        <f>SUM(P109:P117)</f>
      </c>
      <c r="P113" s="76">
        <f>SUM(Q109:Q117)</f>
      </c>
      <c r="Q113" s="76">
        <f>SUM(R109:R117)</f>
      </c>
      <c r="R113" s="76">
        <f>SUM(S109:S117)</f>
      </c>
      <c r="S113" s="76">
        <f>SUM(T109:T117)</f>
      </c>
      <c r="T113" s="76">
        <f>SUM(U109:U117)</f>
      </c>
      <c r="U113" s="76">
        <f>SUM(V109:V117)</f>
      </c>
      <c r="V113" s="76">
        <f>SUM(W109:W117)</f>
      </c>
      <c r="W113" s="76">
        <f>SUM(X109:X117)</f>
      </c>
      <c r="X113" s="76">
        <f>SUM(Y109:Y117)</f>
      </c>
      <c r="Y113" s="76">
        <f>SUM(Z109:Z117)</f>
      </c>
      <c r="Z113" s="76">
        <f>SUM(AA109:AA117)</f>
      </c>
      <c r="AA113" s="76">
        <f>SUM(AB109:AB117)</f>
      </c>
      <c r="AB113" s="12"/>
    </row>
    <row r="114" ht="17.25" customHeight="1" spans="1:29" x14ac:dyDescent="0.25">
      <c r="A114" s="5">
        <v>45058</v>
      </c>
      <c r="B114" s="78">
        <v>-72</v>
      </c>
      <c r="C114" s="79"/>
      <c r="D114" s="79"/>
      <c r="E114" s="78">
        <v>-10</v>
      </c>
      <c r="F114" s="79"/>
      <c r="G114" s="78">
        <v>-232</v>
      </c>
      <c r="H114" s="78">
        <v>-50</v>
      </c>
      <c r="I114" s="79"/>
      <c r="J114" s="79"/>
      <c r="K114" s="79"/>
      <c r="L114" s="78">
        <v>-70</v>
      </c>
      <c r="M114" s="78">
        <v>-82</v>
      </c>
      <c r="N114" s="78">
        <v>-26</v>
      </c>
      <c r="O114" s="79"/>
      <c r="P114" s="79"/>
      <c r="Q114" s="79"/>
      <c r="R114" s="79"/>
      <c r="S114" s="79"/>
      <c r="T114" s="78">
        <v>-223</v>
      </c>
      <c r="U114" s="79"/>
      <c r="V114" s="79"/>
      <c r="W114" s="79"/>
      <c r="X114" s="79"/>
      <c r="Y114" s="79"/>
      <c r="Z114" s="79"/>
      <c r="AA114" s="79"/>
      <c r="AB114" s="12"/>
    </row>
    <row r="115" ht="17.25" customHeight="1" spans="1:29" x14ac:dyDescent="0.25">
      <c r="A115" s="163" t="s">
        <v>2263</v>
      </c>
      <c r="B115" s="419"/>
      <c r="C115" s="419"/>
      <c r="D115" s="419"/>
      <c r="E115" s="420">
        <v>-130</v>
      </c>
      <c r="F115" s="419"/>
      <c r="G115" s="420">
        <v>-100</v>
      </c>
      <c r="H115" s="419"/>
      <c r="I115" s="419"/>
      <c r="J115" s="420">
        <v>-10</v>
      </c>
      <c r="K115" s="419"/>
      <c r="L115" s="419"/>
      <c r="M115" s="420">
        <v>-47</v>
      </c>
      <c r="N115" s="419"/>
      <c r="O115" s="419"/>
      <c r="P115" s="419"/>
      <c r="Q115" s="419"/>
      <c r="R115" s="419"/>
      <c r="S115" s="419"/>
      <c r="T115" s="420">
        <v>-50</v>
      </c>
      <c r="U115" s="419"/>
      <c r="V115" s="419"/>
      <c r="W115" s="419"/>
      <c r="X115" s="419"/>
      <c r="Y115" s="419"/>
      <c r="Z115" s="419"/>
      <c r="AA115" s="419"/>
      <c r="AB115" s="12"/>
    </row>
    <row r="116" ht="17.25" customHeight="1" spans="1:29" x14ac:dyDescent="0.25">
      <c r="A116" s="5">
        <v>45119</v>
      </c>
      <c r="B116" s="78">
        <v>-83</v>
      </c>
      <c r="C116" s="79"/>
      <c r="D116" s="79"/>
      <c r="E116" s="79"/>
      <c r="F116" s="79"/>
      <c r="G116" s="78">
        <v>-50</v>
      </c>
      <c r="H116" s="78">
        <v>-40</v>
      </c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8">
        <v>-50</v>
      </c>
      <c r="U116" s="79"/>
      <c r="V116" s="79"/>
      <c r="W116" s="79"/>
      <c r="X116" s="79"/>
      <c r="Y116" s="79"/>
      <c r="Z116" s="79"/>
      <c r="AA116" s="79"/>
      <c r="AB116" s="12"/>
    </row>
    <row r="117" ht="17.25" customHeight="1" spans="1:29" x14ac:dyDescent="0.25">
      <c r="A117" s="5" t="s">
        <v>1930</v>
      </c>
      <c r="B117" s="78">
        <v>-44</v>
      </c>
      <c r="C117" s="78">
        <v>-150</v>
      </c>
      <c r="D117" s="79"/>
      <c r="E117" s="78">
        <v>-33</v>
      </c>
      <c r="F117" s="79"/>
      <c r="G117" s="78">
        <v>-10</v>
      </c>
      <c r="H117" s="78">
        <v>-22</v>
      </c>
      <c r="I117" s="79"/>
      <c r="J117" s="79"/>
      <c r="K117" s="79"/>
      <c r="L117" s="79"/>
      <c r="M117" s="78">
        <v>-24</v>
      </c>
      <c r="N117" s="79"/>
      <c r="O117" s="79"/>
      <c r="P117" s="79"/>
      <c r="Q117" s="79"/>
      <c r="R117" s="79"/>
      <c r="S117" s="79"/>
      <c r="T117" s="78">
        <v>-40</v>
      </c>
      <c r="U117" s="79"/>
      <c r="V117" s="79"/>
      <c r="W117" s="79"/>
      <c r="X117" s="79"/>
      <c r="Y117" s="79"/>
      <c r="Z117" s="79"/>
      <c r="AA117" s="79"/>
      <c r="AB117" s="12"/>
    </row>
    <row r="118" ht="17.25" customHeight="1" spans="1:29" x14ac:dyDescent="0.25">
      <c r="A118" s="422">
        <v>45272</v>
      </c>
      <c r="B118" s="420">
        <v>-23</v>
      </c>
      <c r="C118" s="420">
        <v>-94</v>
      </c>
      <c r="D118" s="419"/>
      <c r="E118" s="419"/>
      <c r="F118" s="419"/>
      <c r="G118" s="372"/>
      <c r="H118" s="420">
        <v>-37</v>
      </c>
      <c r="I118" s="419"/>
      <c r="J118" s="419"/>
      <c r="K118" s="419"/>
      <c r="L118" s="372"/>
      <c r="M118" s="372"/>
      <c r="N118" s="372"/>
      <c r="O118" s="419"/>
      <c r="P118" s="419"/>
      <c r="Q118" s="419"/>
      <c r="R118" s="419"/>
      <c r="S118" s="419"/>
      <c r="T118" s="372"/>
      <c r="U118" s="419"/>
      <c r="V118" s="419"/>
      <c r="W118" s="419"/>
      <c r="X118" s="419"/>
      <c r="Y118" s="419"/>
      <c r="Z118" s="419"/>
      <c r="AA118" s="419"/>
      <c r="AB118" s="12"/>
    </row>
    <row r="119" ht="17.25" customHeight="1" spans="1:29" x14ac:dyDescent="0.25">
      <c r="A119" s="45">
        <v>45272</v>
      </c>
      <c r="B119" s="79"/>
      <c r="C119" s="79"/>
      <c r="D119" s="78">
        <v>-350</v>
      </c>
      <c r="E119" s="79"/>
      <c r="F119" s="78">
        <v>-1</v>
      </c>
      <c r="G119" s="78">
        <v>-57</v>
      </c>
      <c r="H119" s="78">
        <v>-20</v>
      </c>
      <c r="I119" s="79"/>
      <c r="J119" s="79"/>
      <c r="K119" s="78">
        <v>-50</v>
      </c>
      <c r="L119" s="78">
        <v>-21</v>
      </c>
      <c r="M119" s="78">
        <v>-10</v>
      </c>
      <c r="N119" s="78">
        <v>-15</v>
      </c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12"/>
    </row>
    <row r="120" ht="17.25" customHeight="1" spans="1:29" x14ac:dyDescent="0.25">
      <c r="A120" s="45">
        <v>45272</v>
      </c>
      <c r="B120" s="79"/>
      <c r="C120" s="79"/>
      <c r="D120" s="79"/>
      <c r="E120" s="79"/>
      <c r="F120" s="78">
        <v>-3</v>
      </c>
      <c r="G120" s="79"/>
      <c r="H120" s="79"/>
      <c r="I120" s="79"/>
      <c r="J120" s="78">
        <v>-20</v>
      </c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12"/>
    </row>
    <row r="121" ht="17.25" customHeight="1" spans="1:29" x14ac:dyDescent="0.25">
      <c r="A121" s="422" t="s">
        <v>783</v>
      </c>
      <c r="B121" s="419"/>
      <c r="C121" s="419"/>
      <c r="D121" s="419"/>
      <c r="E121" s="419"/>
      <c r="F121" s="420">
        <v>-10</v>
      </c>
      <c r="G121" s="420">
        <v>-250</v>
      </c>
      <c r="H121" s="420">
        <v>-27</v>
      </c>
      <c r="I121" s="419"/>
      <c r="J121" s="372"/>
      <c r="K121" s="372"/>
      <c r="L121" s="372"/>
      <c r="M121" s="372"/>
      <c r="N121" s="372"/>
      <c r="O121" s="419"/>
      <c r="P121" s="419"/>
      <c r="Q121" s="419"/>
      <c r="R121" s="419"/>
      <c r="S121" s="419"/>
      <c r="T121" s="372"/>
      <c r="U121" s="419"/>
      <c r="V121" s="419"/>
      <c r="W121" s="419"/>
      <c r="X121" s="419"/>
      <c r="Y121" s="419"/>
      <c r="Z121" s="419"/>
      <c r="AA121" s="419"/>
      <c r="AB121" s="12"/>
    </row>
    <row r="122" ht="17.25" customHeight="1" spans="1:29" x14ac:dyDescent="0.25">
      <c r="A122" s="422" t="s">
        <v>783</v>
      </c>
      <c r="B122" s="419"/>
      <c r="C122" s="419"/>
      <c r="D122" s="419"/>
      <c r="E122" s="420">
        <v>50</v>
      </c>
      <c r="F122" s="419"/>
      <c r="G122" s="419"/>
      <c r="H122" s="419"/>
      <c r="I122" s="419"/>
      <c r="J122" s="372"/>
      <c r="K122" s="372"/>
      <c r="L122" s="372"/>
      <c r="M122" s="372"/>
      <c r="N122" s="372"/>
      <c r="O122" s="419"/>
      <c r="P122" s="419"/>
      <c r="Q122" s="419"/>
      <c r="R122" s="419"/>
      <c r="S122" s="419"/>
      <c r="T122" s="372"/>
      <c r="U122" s="419"/>
      <c r="V122" s="419"/>
      <c r="W122" s="419"/>
      <c r="X122" s="419"/>
      <c r="Y122" s="419"/>
      <c r="Z122" s="419"/>
      <c r="AA122" s="419"/>
      <c r="AB122" s="12"/>
    </row>
    <row r="123" ht="17.25" customHeight="1" spans="1:29" x14ac:dyDescent="0.25">
      <c r="A123" s="422" t="s">
        <v>785</v>
      </c>
      <c r="B123" s="420">
        <v>-66</v>
      </c>
      <c r="C123" s="420">
        <v>-66</v>
      </c>
      <c r="D123" s="420">
        <v>-130</v>
      </c>
      <c r="E123" s="420">
        <v>-35</v>
      </c>
      <c r="F123" s="419"/>
      <c r="G123" s="419"/>
      <c r="H123" s="420">
        <v>-25</v>
      </c>
      <c r="I123" s="419"/>
      <c r="J123" s="372"/>
      <c r="K123" s="372"/>
      <c r="L123" s="372"/>
      <c r="M123" s="372"/>
      <c r="N123" s="372"/>
      <c r="O123" s="419"/>
      <c r="P123" s="419"/>
      <c r="Q123" s="419"/>
      <c r="R123" s="419"/>
      <c r="S123" s="419"/>
      <c r="T123" s="372"/>
      <c r="U123" s="419"/>
      <c r="V123" s="419"/>
      <c r="W123" s="419"/>
      <c r="X123" s="419"/>
      <c r="Y123" s="419"/>
      <c r="Z123" s="419"/>
      <c r="AA123" s="419"/>
      <c r="AB123" s="12"/>
    </row>
    <row r="124" ht="17.25" customHeight="1" spans="1:29" x14ac:dyDescent="0.25">
      <c r="A124" s="75" t="s">
        <v>2241</v>
      </c>
      <c r="B124" s="76">
        <f>SUM(C118:C128)</f>
      </c>
      <c r="C124" s="76">
        <f>SUM(D118:D128)</f>
      </c>
      <c r="D124" s="76">
        <f>SUM(E118:E128)</f>
      </c>
      <c r="E124" s="76">
        <f>SUM(F118:F128)</f>
      </c>
      <c r="F124" s="76">
        <f>SUM(G118:G128)</f>
      </c>
      <c r="G124" s="76">
        <f>SUM(H118:H128)</f>
      </c>
      <c r="H124" s="76">
        <f>SUM(I118:I128)</f>
      </c>
      <c r="I124" s="76">
        <f>SUM(J118:J128)</f>
      </c>
      <c r="J124" s="76">
        <f>SUM(K118:K128)</f>
      </c>
      <c r="K124" s="76">
        <f>SUM(L118:L128)</f>
      </c>
      <c r="L124" s="76">
        <f>SUM(M118:M128)</f>
      </c>
      <c r="M124" s="76">
        <f>SUM(N118:N128)</f>
      </c>
      <c r="N124" s="76">
        <f>SUM(O118:O128)</f>
      </c>
      <c r="O124" s="76">
        <f>SUM(P118:P128)</f>
      </c>
      <c r="P124" s="76">
        <f>SUM(Q118:Q128)</f>
      </c>
      <c r="Q124" s="76">
        <f>SUM(R118:R128)</f>
      </c>
      <c r="R124" s="76">
        <f>SUM(S118:S128)</f>
      </c>
      <c r="S124" s="76">
        <f>SUM(T118:T128)</f>
      </c>
      <c r="T124" s="76">
        <f>SUM(U118:U128)</f>
      </c>
      <c r="U124" s="76">
        <f>SUM(V118:V128)</f>
      </c>
      <c r="V124" s="76">
        <f>SUM(W118:W128)</f>
      </c>
      <c r="W124" s="76">
        <f>SUM(X118:X128)</f>
      </c>
      <c r="X124" s="76">
        <f>SUM(Y118:Y128)</f>
      </c>
      <c r="Y124" s="76">
        <f>SUM(Z118:Z128)</f>
      </c>
      <c r="Z124" s="76">
        <f>SUM(AA118:AA128)</f>
      </c>
      <c r="AA124" s="76">
        <f>SUM(AB118:AB128)</f>
      </c>
      <c r="AB124" s="12"/>
    </row>
    <row r="125" ht="17.25" customHeight="1" spans="1:29" x14ac:dyDescent="0.25">
      <c r="A125" s="45">
        <v>45413</v>
      </c>
      <c r="B125" s="373">
        <v>-12</v>
      </c>
      <c r="C125" s="373">
        <v>-10</v>
      </c>
      <c r="D125" s="373">
        <v>-180</v>
      </c>
      <c r="E125" s="79"/>
      <c r="F125" s="373">
        <v>-10</v>
      </c>
      <c r="G125" s="373">
        <v>-140</v>
      </c>
      <c r="H125" s="373">
        <v>-18</v>
      </c>
      <c r="I125" s="79"/>
      <c r="J125" s="79"/>
      <c r="K125" s="79"/>
      <c r="L125" s="79"/>
      <c r="M125" s="373">
        <v>-15</v>
      </c>
      <c r="N125" s="79"/>
      <c r="O125" s="79"/>
      <c r="P125" s="79"/>
      <c r="Q125" s="79"/>
      <c r="R125" s="79"/>
      <c r="S125" s="79"/>
      <c r="T125" s="373">
        <v>-226</v>
      </c>
      <c r="U125" s="79"/>
      <c r="V125" s="79"/>
      <c r="W125" s="79"/>
      <c r="X125" s="79"/>
      <c r="Y125" s="79"/>
      <c r="Z125" s="79"/>
      <c r="AA125" s="79"/>
      <c r="AB125" s="12"/>
    </row>
    <row r="126" ht="17.25" customHeight="1" spans="1:29" x14ac:dyDescent="0.25">
      <c r="A126" s="45">
        <v>45536</v>
      </c>
      <c r="B126" s="372"/>
      <c r="C126" s="373">
        <v>-62</v>
      </c>
      <c r="D126" s="79"/>
      <c r="E126" s="79"/>
      <c r="F126" s="372"/>
      <c r="G126" s="372"/>
      <c r="H126" s="372"/>
      <c r="I126" s="79"/>
      <c r="J126" s="373">
        <v>-10</v>
      </c>
      <c r="K126" s="373">
        <v>-106</v>
      </c>
      <c r="L126" s="373">
        <v>-52</v>
      </c>
      <c r="M126" s="373">
        <v>-10</v>
      </c>
      <c r="N126" s="373">
        <v>-50</v>
      </c>
      <c r="O126" s="373">
        <v>-6</v>
      </c>
      <c r="P126" s="79"/>
      <c r="Q126" s="79"/>
      <c r="R126" s="79"/>
      <c r="S126" s="79"/>
      <c r="T126" s="372"/>
      <c r="U126" s="79"/>
      <c r="V126" s="373">
        <v>-40</v>
      </c>
      <c r="W126" s="373">
        <v>-18</v>
      </c>
      <c r="X126" s="79"/>
      <c r="Y126" s="79"/>
      <c r="Z126" s="79"/>
      <c r="AA126" s="79"/>
      <c r="AB126" s="12"/>
    </row>
    <row r="127" ht="17.25" customHeight="1" spans="1:29" x14ac:dyDescent="0.25">
      <c r="A127" s="141" t="s">
        <v>2243</v>
      </c>
      <c r="B127" s="159">
        <f>SUM(C129:C131)</f>
      </c>
      <c r="C127" s="159">
        <f>SUM(D129:D131)</f>
      </c>
      <c r="D127" s="52">
        <f>SUM(E129:E131)</f>
      </c>
      <c r="E127" s="159">
        <f>SUM(F129:F131)</f>
      </c>
      <c r="F127" s="159">
        <f>SUM(G129:G131)</f>
      </c>
      <c r="G127" s="159">
        <f>SUM(H129:H131)</f>
      </c>
      <c r="H127" s="159">
        <f>SUM(I129:I131)</f>
      </c>
      <c r="I127" s="159">
        <f>SUM(J129:J131)</f>
      </c>
      <c r="J127" s="159">
        <f>SUM(K129:K131)</f>
      </c>
      <c r="K127" s="159">
        <f>SUM(L129:L131)</f>
      </c>
      <c r="L127" s="159">
        <f>SUM(M129:M131)</f>
      </c>
      <c r="M127" s="159">
        <f>SUM(N129:N131)</f>
      </c>
      <c r="N127" s="159">
        <f>SUM(O129:O131)</f>
      </c>
      <c r="O127" s="159">
        <f>SUM(P129:P131)</f>
      </c>
      <c r="P127" s="159">
        <f>SUM(Q129:Q131)</f>
      </c>
      <c r="Q127" s="159">
        <f>SUM(R129:R131)</f>
      </c>
      <c r="R127" s="159">
        <f>SUM(S129:S131)</f>
      </c>
      <c r="S127" s="159">
        <f>SUM(T129:T131)</f>
      </c>
      <c r="T127" s="159">
        <f>SUM(U129:U131)</f>
      </c>
      <c r="U127" s="167">
        <f>SUM(V129:V131)</f>
      </c>
      <c r="V127" s="159">
        <f>SUM(W129:W131)</f>
      </c>
      <c r="W127" s="159">
        <f>SUM(X129:X131)</f>
      </c>
      <c r="X127" s="159">
        <f>SUM(Y129:Y131)</f>
      </c>
      <c r="Y127" s="159">
        <f>SUM(Z129:Z131)</f>
      </c>
      <c r="Z127" s="159">
        <f>SUM(AA129:AA131)</f>
      </c>
      <c r="AA127" s="167">
        <f>SUM(AB129:AB131)</f>
      </c>
      <c r="AB127" s="438" t="s">
        <v>1934</v>
      </c>
    </row>
    <row r="128" ht="17.25" customHeight="1" spans="1:29" x14ac:dyDescent="0.25">
      <c r="A128" s="45">
        <v>45445</v>
      </c>
      <c r="B128" s="373">
        <v>-17</v>
      </c>
      <c r="C128" s="373">
        <v>-44</v>
      </c>
      <c r="D128" s="79"/>
      <c r="E128" s="79"/>
      <c r="F128" s="373">
        <v>-6</v>
      </c>
      <c r="G128" s="79"/>
      <c r="H128" s="373">
        <v>-15</v>
      </c>
      <c r="I128" s="373">
        <v>-3</v>
      </c>
      <c r="J128" s="373">
        <v>-13</v>
      </c>
      <c r="K128" s="79"/>
      <c r="L128" s="373">
        <v>-50</v>
      </c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373">
        <v>-2</v>
      </c>
      <c r="X128" s="79"/>
      <c r="Y128" s="79"/>
      <c r="Z128" s="79"/>
      <c r="AA128" s="79"/>
      <c r="AB128" s="12"/>
    </row>
    <row r="129" ht="17.25" customHeight="1" spans="1:29" x14ac:dyDescent="0.25">
      <c r="A129" s="45" t="s">
        <v>833</v>
      </c>
      <c r="B129" s="372"/>
      <c r="C129" s="372"/>
      <c r="D129" s="79"/>
      <c r="E129" s="79"/>
      <c r="F129" s="372"/>
      <c r="G129" s="79"/>
      <c r="H129" s="372"/>
      <c r="I129" s="372"/>
      <c r="J129" s="372"/>
      <c r="K129" s="373">
        <v>-218</v>
      </c>
      <c r="L129" s="373">
        <v>-131</v>
      </c>
      <c r="M129" s="373">
        <v>-37</v>
      </c>
      <c r="N129" s="373">
        <v>-13</v>
      </c>
      <c r="O129" s="79"/>
      <c r="P129" s="79"/>
      <c r="Q129" s="79"/>
      <c r="R129" s="79"/>
      <c r="S129" s="79"/>
      <c r="T129" s="79"/>
      <c r="U129" s="79"/>
      <c r="V129" s="373">
        <v>-98</v>
      </c>
      <c r="W129" s="372"/>
      <c r="X129" s="79"/>
      <c r="Y129" s="79"/>
      <c r="Z129" s="79"/>
      <c r="AA129" s="79"/>
      <c r="AB129" s="12"/>
    </row>
    <row r="130" ht="17.25" customHeight="1" spans="1:29" x14ac:dyDescent="0.25">
      <c r="A130" s="141" t="s">
        <v>2250</v>
      </c>
      <c r="B130" s="159">
        <f>SUM(C132:C134)</f>
      </c>
      <c r="C130" s="159">
        <f>SUM(D132:D134)</f>
      </c>
      <c r="D130" s="52">
        <f>SUM(E132:E134)</f>
      </c>
      <c r="E130" s="159">
        <f>SUM(F132:F134)</f>
      </c>
      <c r="F130" s="159">
        <f>SUM(G132:G134)</f>
      </c>
      <c r="G130" s="159">
        <f>SUM(H132:H134)</f>
      </c>
      <c r="H130" s="159">
        <f>SUM(I132:I134)</f>
      </c>
      <c r="I130" s="159">
        <f>SUM(J132:J134)</f>
      </c>
      <c r="J130" s="159">
        <f>SUM(K132:K134)</f>
      </c>
      <c r="K130" s="159">
        <f>SUM(L132:L134)</f>
      </c>
      <c r="L130" s="52">
        <f>SUM(M132:M134)</f>
      </c>
      <c r="M130" s="159">
        <f>SUM(N132:N134)</f>
      </c>
      <c r="N130" s="159">
        <f>SUM(O132:O134)</f>
      </c>
      <c r="O130" s="159">
        <f>SUM(P132:P134)</f>
      </c>
      <c r="P130" s="159">
        <f>SUM(Q132:Q134)</f>
      </c>
      <c r="Q130" s="159">
        <f>SUM(R132:R134)</f>
      </c>
      <c r="R130" s="159">
        <f>SUM(S132:S134)</f>
      </c>
      <c r="S130" s="159">
        <f>SUM(T132:T134)</f>
      </c>
      <c r="T130" s="159">
        <f>SUM(U132:U134)</f>
      </c>
      <c r="U130" s="167">
        <f>SUM(V132:V134)</f>
      </c>
      <c r="V130" s="159">
        <f>SUM(W132:W134)</f>
      </c>
      <c r="W130" s="159">
        <f>SUM(X132:X134)</f>
      </c>
      <c r="X130" s="159">
        <f>SUM(Y132:Y134)</f>
      </c>
      <c r="Y130" s="159">
        <f>SUM(Z132:Z134)</f>
      </c>
      <c r="Z130" s="159">
        <f>SUM(AA132:AA134)</f>
      </c>
      <c r="AA130" s="167">
        <f>SUM(AB132:AB134)</f>
      </c>
      <c r="AB130" s="438" t="s">
        <v>1934</v>
      </c>
    </row>
    <row r="131" ht="17.25" customHeight="1" spans="1:29" x14ac:dyDescent="0.25">
      <c r="A131" s="45">
        <v>45385</v>
      </c>
      <c r="B131" s="79"/>
      <c r="C131" s="79"/>
      <c r="D131" s="79"/>
      <c r="E131" s="373">
        <v>-5</v>
      </c>
      <c r="F131" s="79"/>
      <c r="G131" s="373">
        <v>-205</v>
      </c>
      <c r="H131" s="79"/>
      <c r="I131" s="79"/>
      <c r="J131" s="79"/>
      <c r="K131" s="79"/>
      <c r="L131" s="78">
        <v>-7</v>
      </c>
      <c r="M131" s="373">
        <v>-26</v>
      </c>
      <c r="N131" s="373">
        <v>-10</v>
      </c>
      <c r="O131" s="373">
        <v>-1</v>
      </c>
      <c r="P131" s="79"/>
      <c r="Q131" s="373">
        <v>-2</v>
      </c>
      <c r="R131" s="79"/>
      <c r="S131" s="79"/>
      <c r="T131" s="373">
        <v>-121</v>
      </c>
      <c r="U131" s="79"/>
      <c r="V131" s="79"/>
      <c r="W131" s="79"/>
      <c r="X131" s="79"/>
      <c r="Y131" s="79"/>
      <c r="Z131" s="79"/>
      <c r="AA131" s="79"/>
      <c r="AB131" s="12"/>
    </row>
    <row r="132" ht="17.25" customHeight="1" spans="1:29" x14ac:dyDescent="0.25">
      <c r="A132" s="45">
        <v>45385</v>
      </c>
      <c r="B132" s="146"/>
      <c r="C132" s="146"/>
      <c r="D132" s="146"/>
      <c r="E132" s="374"/>
      <c r="F132" s="146"/>
      <c r="G132" s="374"/>
      <c r="H132" s="146"/>
      <c r="I132" s="146"/>
      <c r="J132" s="146"/>
      <c r="K132" s="146"/>
      <c r="L132" s="373">
        <v>129</v>
      </c>
      <c r="M132" s="373">
        <v>27</v>
      </c>
      <c r="N132" s="374"/>
      <c r="O132" s="374"/>
      <c r="P132" s="146"/>
      <c r="Q132" s="374"/>
      <c r="R132" s="146"/>
      <c r="S132" s="146"/>
      <c r="T132" s="374"/>
      <c r="U132" s="146"/>
      <c r="V132" s="146"/>
      <c r="W132" s="146"/>
      <c r="X132" s="146"/>
      <c r="Y132" s="146"/>
      <c r="Z132" s="146"/>
      <c r="AA132" s="146"/>
      <c r="AB132" s="12"/>
    </row>
    <row r="133" ht="17.25" customHeight="1" spans="1:29" x14ac:dyDescent="0.25">
      <c r="A133" s="45">
        <v>45415</v>
      </c>
      <c r="B133" s="79"/>
      <c r="C133" s="79"/>
      <c r="D133" s="79"/>
      <c r="E133" s="372"/>
      <c r="F133" s="79"/>
      <c r="G133" s="372"/>
      <c r="H133" s="79"/>
      <c r="I133" s="79"/>
      <c r="J133" s="79"/>
      <c r="K133" s="373">
        <v>218</v>
      </c>
      <c r="L133" s="372"/>
      <c r="M133" s="372"/>
      <c r="N133" s="373">
        <v>13</v>
      </c>
      <c r="O133" s="372"/>
      <c r="P133" s="79"/>
      <c r="Q133" s="372"/>
      <c r="R133" s="79"/>
      <c r="S133" s="79"/>
      <c r="T133" s="372"/>
      <c r="U133" s="79"/>
      <c r="V133" s="79"/>
      <c r="W133" s="79"/>
      <c r="X133" s="79"/>
      <c r="Y133" s="79"/>
      <c r="Z133" s="79"/>
      <c r="AA133" s="79"/>
      <c r="AB133" s="12"/>
    </row>
    <row r="134" ht="17.25" customHeight="1" spans="1:29" x14ac:dyDescent="0.25">
      <c r="A134" s="141" t="s">
        <v>2264</v>
      </c>
      <c r="B134" s="167">
        <f>SUM(C135:C138)</f>
      </c>
      <c r="C134" s="159">
        <f>SUM(D135:D138)</f>
      </c>
      <c r="D134" s="52">
        <f>SUM(E135:E138)</f>
      </c>
      <c r="E134" s="159">
        <f>SUM(F135:F138)</f>
      </c>
      <c r="F134" s="159">
        <f>SUM(G135:G138)</f>
      </c>
      <c r="G134" s="159">
        <f>SUM(H135:H138)</f>
      </c>
      <c r="H134" s="159">
        <f>SUM(I135:I138)</f>
      </c>
      <c r="I134" s="167">
        <f>SUM(J135:J138)</f>
      </c>
      <c r="J134" s="159">
        <f>SUM(K135:K138)</f>
      </c>
      <c r="K134" s="159">
        <f>SUM(L135:L138)</f>
      </c>
      <c r="L134" s="159">
        <f>SUM(M135:M138)</f>
      </c>
      <c r="M134" s="159">
        <f>SUM(N135:N138)</f>
      </c>
      <c r="N134" s="159">
        <f>SUM(O135:O138)</f>
      </c>
      <c r="O134" s="159">
        <f>SUM(P135:P138)</f>
      </c>
      <c r="P134" s="159">
        <f>SUM(Q135:Q138)</f>
      </c>
      <c r="Q134" s="159">
        <f>SUM(R135:R138)</f>
      </c>
      <c r="R134" s="159">
        <f>SUM(S135:S138)</f>
      </c>
      <c r="S134" s="159">
        <f>SUM(T135:T138)</f>
      </c>
      <c r="T134" s="159">
        <f>SUM(U135:U138)</f>
      </c>
      <c r="U134" s="167">
        <f>SUM(V135:V138)</f>
      </c>
      <c r="V134" s="159">
        <f>SUM(W135:W138)</f>
      </c>
      <c r="W134" s="159">
        <f>SUM(X135:X138)</f>
      </c>
      <c r="X134" s="159">
        <f>SUM(Y135:Y138)</f>
      </c>
      <c r="Y134" s="159">
        <f>SUM(Z135:Z138)</f>
      </c>
      <c r="Z134" s="159">
        <f>SUM(AA135:AA138)</f>
      </c>
      <c r="AA134" s="167">
        <f>SUM(AB135:AB138)</f>
      </c>
      <c r="AB134" s="438" t="s">
        <v>1934</v>
      </c>
    </row>
    <row r="135" ht="17.25" customHeight="1" spans="1:29" x14ac:dyDescent="0.25">
      <c r="A135" s="45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12"/>
    </row>
    <row r="136" ht="17.25" customHeight="1" spans="1:29" x14ac:dyDescent="0.25">
      <c r="A136" s="141" t="s">
        <v>2265</v>
      </c>
      <c r="B136" s="167">
        <f>SUM(C139:C140)</f>
      </c>
      <c r="C136" s="159">
        <f>SUM(D139:D140)</f>
      </c>
      <c r="D136" s="52">
        <f>SUM(E139:E140)</f>
      </c>
      <c r="E136" s="159">
        <f>SUM(F139:F140)</f>
      </c>
      <c r="F136" s="159">
        <f>SUM(G139:G140)</f>
      </c>
      <c r="G136" s="159">
        <f>SUM(H139:H140)</f>
      </c>
      <c r="H136" s="159">
        <f>SUM(I139:I140)</f>
      </c>
      <c r="I136" s="167">
        <f>SUM(J139:J140)</f>
      </c>
      <c r="J136" s="159">
        <f>SUM(K139:K140)</f>
      </c>
      <c r="K136" s="159">
        <f>SUM(L139:L140)</f>
      </c>
      <c r="L136" s="159">
        <f>SUM(M139:M140)</f>
      </c>
      <c r="M136" s="159">
        <f>SUM(N139:N140)</f>
      </c>
      <c r="N136" s="159">
        <f>SUM(O139:O140)</f>
      </c>
      <c r="O136" s="159">
        <f>SUM(P139:P140)</f>
      </c>
      <c r="P136" s="159">
        <f>SUM(Q139:Q140)</f>
      </c>
      <c r="Q136" s="159">
        <f>SUM(R139:R140)</f>
      </c>
      <c r="R136" s="159">
        <f>SUM(S139:S140)</f>
      </c>
      <c r="S136" s="159">
        <f>SUM(T139:T140)</f>
      </c>
      <c r="T136" s="167">
        <f>SUM(U139:U140)</f>
      </c>
      <c r="U136" s="167">
        <f>SUM(V139:V140)</f>
      </c>
      <c r="V136" s="159">
        <f>SUM(W139:W140)</f>
      </c>
      <c r="W136" s="159">
        <f>SUM(X139:X140)</f>
      </c>
      <c r="X136" s="159">
        <f>SUM(Y139:Y140)</f>
      </c>
      <c r="Y136" s="159">
        <f>SUM(Z139:Z140)</f>
      </c>
      <c r="Z136" s="159">
        <f>SUM(AA139:AA140)</f>
      </c>
      <c r="AA136" s="167">
        <f>SUM(AB139:AB140)</f>
      </c>
      <c r="AB136" s="438" t="s">
        <v>1934</v>
      </c>
    </row>
    <row r="137" ht="17.25" customHeight="1" spans="1:29" x14ac:dyDescent="0.25">
      <c r="A137" s="45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12"/>
    </row>
    <row r="138" ht="17.25" customHeight="1" spans="1:29" x14ac:dyDescent="0.25">
      <c r="A138" s="141" t="s">
        <v>2266</v>
      </c>
      <c r="B138" s="167">
        <f>SUM(C141:C142)</f>
      </c>
      <c r="C138" s="159">
        <f>SUM(D141:D142)</f>
      </c>
      <c r="D138" s="52">
        <f>SUM(E141:E142)</f>
      </c>
      <c r="E138" s="159">
        <f>SUM(F141:F142)</f>
      </c>
      <c r="F138" s="159">
        <f>SUM(G141:G142)</f>
      </c>
      <c r="G138" s="159">
        <f>SUM(H141:H142)</f>
      </c>
      <c r="H138" s="159">
        <f>SUM(I141:I142)</f>
      </c>
      <c r="I138" s="167">
        <f>SUM(J141:J142)</f>
      </c>
      <c r="J138" s="159">
        <f>SUM(K141:K142)</f>
      </c>
      <c r="K138" s="159">
        <f>SUM(L141:L142)</f>
      </c>
      <c r="L138" s="159">
        <f>SUM(M141:M142)</f>
      </c>
      <c r="M138" s="159">
        <f>SUM(N141:N142)</f>
      </c>
      <c r="N138" s="159">
        <f>SUM(O141:O142)</f>
      </c>
      <c r="O138" s="159">
        <f>SUM(P141:P142)</f>
      </c>
      <c r="P138" s="159">
        <f>SUM(Q141:Q142)</f>
      </c>
      <c r="Q138" s="159">
        <f>SUM(R141:R142)</f>
      </c>
      <c r="R138" s="159">
        <f>SUM(S141:S142)</f>
      </c>
      <c r="S138" s="159">
        <f>SUM(T141:T142)</f>
      </c>
      <c r="T138" s="167">
        <f>SUM(U141:U142)</f>
      </c>
      <c r="U138" s="167">
        <f>SUM(V141:V142)</f>
      </c>
      <c r="V138" s="159">
        <f>SUM(W141:W142)</f>
      </c>
      <c r="W138" s="159">
        <f>SUM(X141:X142)</f>
      </c>
      <c r="X138" s="159">
        <f>SUM(Y141:Y142)</f>
      </c>
      <c r="Y138" s="159">
        <f>SUM(Z141:Z142)</f>
      </c>
      <c r="Z138" s="159">
        <f>SUM(AA141:AA142)</f>
      </c>
      <c r="AA138" s="167">
        <f>SUM(AB141:AB142)</f>
      </c>
      <c r="AB138" s="438" t="s">
        <v>1934</v>
      </c>
    </row>
    <row r="139" ht="17.25" customHeight="1" spans="1:29" x14ac:dyDescent="0.25">
      <c r="A139" s="45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12"/>
    </row>
    <row r="140" ht="17.25" customHeight="1" spans="1:29" x14ac:dyDescent="0.25">
      <c r="A140" s="141" t="s">
        <v>2267</v>
      </c>
      <c r="B140" s="167">
        <f>SUM(C143:C144)</f>
      </c>
      <c r="C140" s="159">
        <f>SUM(D143:D144)</f>
      </c>
      <c r="D140" s="52">
        <f>SUM(E143:E144)</f>
      </c>
      <c r="E140" s="159">
        <f>SUM(F143:F144)</f>
      </c>
      <c r="F140" s="159">
        <f>SUM(G143:G144)</f>
      </c>
      <c r="G140" s="159">
        <f>SUM(H143:H144)</f>
      </c>
      <c r="H140" s="159">
        <f>SUM(I143:I144)</f>
      </c>
      <c r="I140" s="167">
        <f>SUM(J143:J144)</f>
      </c>
      <c r="J140" s="159">
        <f>SUM(K143:K144)</f>
      </c>
      <c r="K140" s="159">
        <f>SUM(L143:L144)</f>
      </c>
      <c r="L140" s="159">
        <f>SUM(M143:M144)</f>
      </c>
      <c r="M140" s="159">
        <f>SUM(N143:N144)</f>
      </c>
      <c r="N140" s="159">
        <f>SUM(O143:O144)</f>
      </c>
      <c r="O140" s="159">
        <f>SUM(P143:P144)</f>
      </c>
      <c r="P140" s="159">
        <f>SUM(Q143:Q144)</f>
      </c>
      <c r="Q140" s="159">
        <f>SUM(R143:R144)</f>
      </c>
      <c r="R140" s="159">
        <f>SUM(S143:S144)</f>
      </c>
      <c r="S140" s="159">
        <f>SUM(T143:T144)</f>
      </c>
      <c r="T140" s="167">
        <f>SUM(U143:U144)</f>
      </c>
      <c r="U140" s="167">
        <f>SUM(V143:V144)</f>
      </c>
      <c r="V140" s="159">
        <f>SUM(W143:W144)</f>
      </c>
      <c r="W140" s="159">
        <f>SUM(X143:X144)</f>
      </c>
      <c r="X140" s="159">
        <f>SUM(Y143:Y144)</f>
      </c>
      <c r="Y140" s="159">
        <f>SUM(Z143:Z144)</f>
      </c>
      <c r="Z140" s="159">
        <f>SUM(AA143:AA144)</f>
      </c>
      <c r="AA140" s="167">
        <f>SUM(AB143:AB144)</f>
      </c>
      <c r="AB140" s="438" t="s">
        <v>1934</v>
      </c>
    </row>
    <row r="141" ht="17.25" customHeight="1" spans="1:29" x14ac:dyDescent="0.25">
      <c r="A141" s="45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12"/>
    </row>
    <row r="142" ht="17.25" customHeight="1" spans="1:29" x14ac:dyDescent="0.25">
      <c r="A142" s="45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12"/>
    </row>
    <row r="143" ht="17.25" customHeight="1" spans="1:29" x14ac:dyDescent="0.25">
      <c r="A143" s="45"/>
      <c r="B143" s="146"/>
      <c r="C143" s="79"/>
      <c r="D143" s="79"/>
      <c r="E143" s="79"/>
      <c r="F143" s="79"/>
      <c r="G143" s="79"/>
      <c r="H143" s="79"/>
      <c r="I143" s="79"/>
      <c r="J143" s="79"/>
      <c r="K143" s="79"/>
      <c r="L143" s="146"/>
      <c r="M143" s="146"/>
      <c r="N143" s="146"/>
      <c r="O143" s="79"/>
      <c r="P143" s="79"/>
      <c r="Q143" s="79"/>
      <c r="R143" s="79"/>
      <c r="S143" s="79"/>
      <c r="T143" s="79"/>
      <c r="U143" s="146"/>
      <c r="V143" s="146"/>
      <c r="W143" s="146"/>
      <c r="X143" s="146"/>
      <c r="Y143" s="146"/>
      <c r="Z143" s="146"/>
      <c r="AA143" s="79"/>
      <c r="AB143" s="12"/>
    </row>
    <row r="144" ht="17.25" customHeight="1" spans="1:29" x14ac:dyDescent="0.25">
      <c r="A144" s="12"/>
      <c r="B144" s="28" t="s">
        <v>6</v>
      </c>
      <c r="C144" s="28" t="s">
        <v>8</v>
      </c>
      <c r="D144" s="28" t="s">
        <v>13</v>
      </c>
      <c r="E144" s="28" t="s">
        <v>9</v>
      </c>
      <c r="F144" s="28" t="s">
        <v>188</v>
      </c>
      <c r="G144" s="28" t="s">
        <v>12</v>
      </c>
      <c r="H144" s="28" t="s">
        <v>14</v>
      </c>
      <c r="I144" s="28" t="s">
        <v>69</v>
      </c>
      <c r="J144" s="28" t="s">
        <v>7</v>
      </c>
      <c r="K144" s="28" t="s">
        <v>186</v>
      </c>
      <c r="L144" s="28" t="s">
        <v>15</v>
      </c>
      <c r="M144" s="28" t="s">
        <v>10</v>
      </c>
      <c r="N144" s="28" t="s">
        <v>146</v>
      </c>
      <c r="O144" s="28" t="s">
        <v>11</v>
      </c>
      <c r="P144" s="28" t="s">
        <v>2061</v>
      </c>
      <c r="Q144" s="28" t="s">
        <v>2244</v>
      </c>
      <c r="R144" s="28" t="s">
        <v>2268</v>
      </c>
      <c r="S144" s="28" t="s">
        <v>2269</v>
      </c>
      <c r="T144" s="28" t="s">
        <v>207</v>
      </c>
      <c r="U144" s="28" t="s">
        <v>32</v>
      </c>
      <c r="V144" s="28" t="s">
        <v>187</v>
      </c>
      <c r="W144" s="28" t="s">
        <v>4</v>
      </c>
      <c r="X144" s="28" t="s">
        <v>2270</v>
      </c>
      <c r="Y144" s="28" t="s">
        <v>2245</v>
      </c>
      <c r="Z144" s="702" t="s">
        <v>126</v>
      </c>
      <c r="AA144" s="28"/>
      <c r="AB144" s="12"/>
    </row>
    <row r="145" spans="1:26" x14ac:dyDescent="0.25">
      <c r="A145" s="24" t="s">
        <v>0</v>
      </c>
      <c r="B145" s="2" t="s">
        <v>6</v>
      </c>
      <c r="C145" s="2" t="s">
        <v>8</v>
      </c>
      <c r="D145" s="2" t="s">
        <v>13</v>
      </c>
      <c r="E145" s="2" t="s">
        <v>9</v>
      </c>
      <c r="F145" s="2" t="s">
        <v>188</v>
      </c>
      <c r="G145" s="2" t="s">
        <v>12</v>
      </c>
      <c r="H145" s="2" t="s">
        <v>14</v>
      </c>
      <c r="I145" s="2" t="s">
        <v>69</v>
      </c>
      <c r="J145" s="2" t="s">
        <v>7</v>
      </c>
      <c r="K145" s="2" t="s">
        <v>186</v>
      </c>
      <c r="L145" s="2" t="s">
        <v>15</v>
      </c>
      <c r="M145" s="2" t="s">
        <v>10</v>
      </c>
      <c r="N145" s="2" t="s">
        <v>146</v>
      </c>
      <c r="O145" s="2" t="s">
        <v>11</v>
      </c>
      <c r="P145" s="2" t="s">
        <v>2061</v>
      </c>
      <c r="Q145" s="2" t="s">
        <v>2244</v>
      </c>
      <c r="R145" s="2" t="s">
        <v>2268</v>
      </c>
      <c r="S145" s="2" t="s">
        <v>2269</v>
      </c>
      <c r="T145" s="2" t="s">
        <v>207</v>
      </c>
      <c r="U145" s="2" t="s">
        <v>32</v>
      </c>
      <c r="V145" s="2" t="s">
        <v>187</v>
      </c>
      <c r="W145" s="2" t="s">
        <v>4</v>
      </c>
      <c r="X145" s="2" t="s">
        <v>2270</v>
      </c>
      <c r="Y145" s="2" t="s">
        <v>2245</v>
      </c>
      <c r="Z145" s="89" t="s">
        <v>126</v>
      </c>
    </row>
    <row r="146" spans="1:27" x14ac:dyDescent="0.25">
      <c r="A146" s="24" t="s">
        <v>3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89">
        <v>0</v>
      </c>
      <c r="AA146" s="2">
        <v>0</v>
      </c>
    </row>
    <row r="147" spans="1:26" x14ac:dyDescent="0.25">
      <c r="A147" s="24"/>
      <c r="B147" s="2">
        <v>0</v>
      </c>
      <c r="C147" s="2">
        <v>0</v>
      </c>
      <c r="D147" s="2">
        <v>0</v>
      </c>
      <c r="E147" s="2">
        <v>0</v>
      </c>
      <c r="F147" s="2">
        <v>4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89">
        <v>0</v>
      </c>
    </row>
    <row r="148" spans="1:26" x14ac:dyDescent="0.25">
      <c r="A148" s="24"/>
      <c r="B148" s="2">
        <v>8</v>
      </c>
      <c r="C148" s="2">
        <v>12</v>
      </c>
      <c r="D148" s="2">
        <v>16</v>
      </c>
      <c r="E148" s="2">
        <v>0</v>
      </c>
      <c r="F148" s="2">
        <v>0</v>
      </c>
      <c r="G148" s="2">
        <v>85</v>
      </c>
      <c r="H148" s="2">
        <v>4</v>
      </c>
      <c r="I148" s="2">
        <v>0</v>
      </c>
      <c r="J148" s="2">
        <v>4</v>
      </c>
      <c r="K148" s="2">
        <v>4</v>
      </c>
      <c r="L148" s="2">
        <v>14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89">
        <v>0</v>
      </c>
    </row>
    <row r="149" spans="1:26" x14ac:dyDescent="0.25">
      <c r="A149" s="24"/>
      <c r="B149" s="2">
        <v>0</v>
      </c>
      <c r="C149" s="2">
        <v>8</v>
      </c>
      <c r="D149" s="2">
        <v>16</v>
      </c>
      <c r="E149" s="2">
        <v>8</v>
      </c>
      <c r="F149" s="2">
        <v>4</v>
      </c>
      <c r="G149" s="2">
        <v>16</v>
      </c>
      <c r="H149" s="2">
        <v>4</v>
      </c>
      <c r="I149" s="2">
        <v>8</v>
      </c>
      <c r="J149" s="2">
        <v>4</v>
      </c>
      <c r="K149" s="2">
        <v>8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89">
        <v>0</v>
      </c>
    </row>
    <row r="150" spans="1:26" x14ac:dyDescent="0.25">
      <c r="A150" s="24"/>
      <c r="B150" s="2">
        <v>301</v>
      </c>
      <c r="C150" s="2">
        <v>480</v>
      </c>
      <c r="D150" s="2">
        <v>690</v>
      </c>
      <c r="E150" s="2">
        <v>100</v>
      </c>
      <c r="F150" s="2">
        <v>29</v>
      </c>
      <c r="G150" s="2">
        <v>353</v>
      </c>
      <c r="H150" s="2">
        <v>226</v>
      </c>
      <c r="I150" s="2">
        <v>0</v>
      </c>
      <c r="J150" s="2">
        <v>0</v>
      </c>
      <c r="K150" s="2">
        <v>45</v>
      </c>
      <c r="L150" s="2">
        <v>100</v>
      </c>
      <c r="M150" s="2">
        <v>110</v>
      </c>
      <c r="N150" s="2">
        <v>80</v>
      </c>
      <c r="O150" s="2">
        <v>60</v>
      </c>
      <c r="P150" s="2">
        <v>0</v>
      </c>
      <c r="Q150" s="2">
        <v>0</v>
      </c>
      <c r="R150" s="2">
        <v>0</v>
      </c>
      <c r="S150" s="2">
        <v>0</v>
      </c>
      <c r="T150" s="2">
        <v>373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89">
        <v>0</v>
      </c>
    </row>
    <row r="151" spans="1:26" x14ac:dyDescent="0.25">
      <c r="A151" s="24"/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200</v>
      </c>
      <c r="Q151" s="2">
        <v>7</v>
      </c>
      <c r="R151" s="2">
        <v>55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89">
        <v>0</v>
      </c>
    </row>
    <row r="152" spans="1:26" x14ac:dyDescent="0.25">
      <c r="A152" s="24"/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74</v>
      </c>
      <c r="R152" s="2">
        <v>0</v>
      </c>
      <c r="S152" s="2">
        <v>86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89">
        <v>0</v>
      </c>
    </row>
    <row r="153" spans="1:26" x14ac:dyDescent="0.25">
      <c r="A153" s="24"/>
      <c r="B153" s="2">
        <v>219</v>
      </c>
      <c r="C153" s="2">
        <v>161</v>
      </c>
      <c r="D153" s="2">
        <v>560</v>
      </c>
      <c r="E153" s="2">
        <v>133</v>
      </c>
      <c r="F153" s="2">
        <v>20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80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89">
        <v>0</v>
      </c>
    </row>
    <row r="154" spans="1:26" x14ac:dyDescent="0.25">
      <c r="A154" s="24"/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160</v>
      </c>
      <c r="H154" s="2">
        <v>40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89">
        <v>0</v>
      </c>
    </row>
    <row r="155" spans="1:26" x14ac:dyDescent="0.25">
      <c r="A155" s="24"/>
      <c r="B155" s="2">
        <v>0</v>
      </c>
      <c r="C155" s="2">
        <v>0</v>
      </c>
      <c r="D155" s="2">
        <v>54</v>
      </c>
      <c r="E155" s="2">
        <v>0</v>
      </c>
      <c r="F155" s="2">
        <v>0</v>
      </c>
      <c r="G155" s="2">
        <v>27</v>
      </c>
      <c r="H155" s="2">
        <v>0</v>
      </c>
      <c r="I155" s="2">
        <v>0</v>
      </c>
      <c r="J155" s="2">
        <v>0</v>
      </c>
      <c r="K155" s="2">
        <v>40</v>
      </c>
      <c r="L155" s="2">
        <v>57</v>
      </c>
      <c r="M155" s="2">
        <v>25</v>
      </c>
      <c r="N155" s="2">
        <v>0</v>
      </c>
      <c r="O155" s="2">
        <v>2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89">
        <v>0</v>
      </c>
    </row>
    <row r="156" spans="1:26" x14ac:dyDescent="0.25">
      <c r="A156" s="24"/>
      <c r="B156" s="2">
        <v>1</v>
      </c>
      <c r="C156" s="2">
        <v>0</v>
      </c>
      <c r="D156" s="2">
        <v>0</v>
      </c>
      <c r="E156" s="2">
        <v>0</v>
      </c>
      <c r="F156" s="2">
        <v>0</v>
      </c>
      <c r="G156" s="2">
        <v>44</v>
      </c>
      <c r="H156" s="2">
        <v>13</v>
      </c>
      <c r="I156" s="2">
        <v>0</v>
      </c>
      <c r="J156" s="2">
        <v>0</v>
      </c>
      <c r="K156" s="2">
        <v>0</v>
      </c>
      <c r="L156" s="2">
        <v>12</v>
      </c>
      <c r="M156" s="2">
        <v>33</v>
      </c>
      <c r="N156" s="2">
        <v>4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89">
        <v>0</v>
      </c>
    </row>
    <row r="157" spans="1:26" x14ac:dyDescent="0.25">
      <c r="A157" s="24"/>
      <c r="B157" s="2">
        <v>0</v>
      </c>
      <c r="C157" s="2">
        <v>0</v>
      </c>
      <c r="D157" s="2">
        <v>0</v>
      </c>
      <c r="E157" s="2">
        <v>0</v>
      </c>
      <c r="F157" s="2">
        <v>50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118</v>
      </c>
      <c r="P157" s="2">
        <v>0</v>
      </c>
      <c r="Q157" s="2">
        <v>129</v>
      </c>
      <c r="R157" s="2">
        <v>0</v>
      </c>
      <c r="S157" s="2">
        <v>0</v>
      </c>
      <c r="T157" s="2">
        <v>0</v>
      </c>
      <c r="U157" s="2">
        <v>324</v>
      </c>
      <c r="V157" s="2">
        <v>0</v>
      </c>
      <c r="W157" s="2">
        <v>0</v>
      </c>
      <c r="X157" s="2">
        <v>0</v>
      </c>
      <c r="Y157" s="2">
        <v>0</v>
      </c>
      <c r="Z157" s="89">
        <v>0</v>
      </c>
    </row>
    <row r="158" spans="1:26" x14ac:dyDescent="0.25">
      <c r="A158" s="24"/>
      <c r="B158" s="2">
        <v>50</v>
      </c>
      <c r="C158" s="2">
        <v>0</v>
      </c>
      <c r="D158" s="2">
        <v>200</v>
      </c>
      <c r="E158" s="2">
        <v>0</v>
      </c>
      <c r="F158" s="2">
        <v>0</v>
      </c>
      <c r="G158" s="2">
        <v>213</v>
      </c>
      <c r="H158" s="2">
        <v>0</v>
      </c>
      <c r="I158" s="2">
        <v>0</v>
      </c>
      <c r="J158" s="2">
        <v>50</v>
      </c>
      <c r="K158" s="2">
        <v>40</v>
      </c>
      <c r="L158" s="2">
        <v>40</v>
      </c>
      <c r="M158" s="2">
        <v>0</v>
      </c>
      <c r="N158" s="2">
        <v>40</v>
      </c>
      <c r="O158" s="2">
        <v>10</v>
      </c>
      <c r="P158" s="2">
        <v>0</v>
      </c>
      <c r="Q158" s="2">
        <v>0</v>
      </c>
      <c r="R158" s="2">
        <v>0</v>
      </c>
      <c r="S158" s="2">
        <v>0</v>
      </c>
      <c r="T158" s="2">
        <v>70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89">
        <v>0</v>
      </c>
    </row>
    <row r="159" spans="1:26" x14ac:dyDescent="0.25">
      <c r="A159" s="24"/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140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89">
        <v>0</v>
      </c>
    </row>
    <row r="160" spans="1:26" x14ac:dyDescent="0.25">
      <c r="A160" s="24"/>
      <c r="B160" s="2">
        <v>84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100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20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89">
        <v>0</v>
      </c>
    </row>
    <row r="161" spans="1:26" x14ac:dyDescent="0.25">
      <c r="A161" s="24"/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135</v>
      </c>
      <c r="V161" s="2">
        <v>0</v>
      </c>
      <c r="W161" s="2">
        <v>0</v>
      </c>
      <c r="X161" s="2">
        <v>0</v>
      </c>
      <c r="Y161" s="2">
        <v>0</v>
      </c>
      <c r="Z161" s="89">
        <v>0</v>
      </c>
    </row>
    <row r="162" spans="1:26" x14ac:dyDescent="0.25">
      <c r="A162" s="24"/>
      <c r="B162" s="2">
        <v>0</v>
      </c>
      <c r="C162" s="2">
        <v>0</v>
      </c>
      <c r="D162" s="2">
        <v>0</v>
      </c>
      <c r="E162" s="2">
        <v>0</v>
      </c>
      <c r="F162" s="2">
        <v>69</v>
      </c>
      <c r="G162" s="2">
        <v>0</v>
      </c>
      <c r="H162" s="2">
        <v>30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89">
        <v>0</v>
      </c>
    </row>
    <row r="163" spans="1:26" x14ac:dyDescent="0.25">
      <c r="A163" s="24"/>
      <c r="B163" s="2">
        <v>51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40</v>
      </c>
      <c r="M163" s="2">
        <v>54</v>
      </c>
      <c r="N163" s="2">
        <v>65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28</v>
      </c>
      <c r="V163" s="2">
        <v>0</v>
      </c>
      <c r="W163" s="2">
        <v>0</v>
      </c>
      <c r="X163" s="2">
        <v>0</v>
      </c>
      <c r="Y163" s="2">
        <v>0</v>
      </c>
      <c r="Z163" s="89">
        <v>0</v>
      </c>
    </row>
    <row r="164" spans="1:26" x14ac:dyDescent="0.25">
      <c r="A164" s="24"/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70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89">
        <v>0</v>
      </c>
    </row>
    <row r="165" spans="1:26" x14ac:dyDescent="0.25">
      <c r="A165" s="24"/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200</v>
      </c>
      <c r="H165" s="2">
        <v>0</v>
      </c>
      <c r="I165" s="2">
        <v>0</v>
      </c>
      <c r="J165" s="2">
        <v>0</v>
      </c>
      <c r="K165" s="2">
        <v>100</v>
      </c>
      <c r="L165" s="2">
        <v>100</v>
      </c>
      <c r="M165" s="2">
        <v>50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200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89">
        <v>0</v>
      </c>
    </row>
    <row r="166" spans="1:26" x14ac:dyDescent="0.25">
      <c r="A166" s="24"/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-38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-60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89">
        <v>0</v>
      </c>
    </row>
    <row r="167" spans="1:26" x14ac:dyDescent="0.25">
      <c r="A167" s="24"/>
      <c r="B167" s="2">
        <v>0</v>
      </c>
      <c r="C167" s="2">
        <v>0</v>
      </c>
      <c r="D167" s="2">
        <v>0</v>
      </c>
      <c r="E167" s="2">
        <v>150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100</v>
      </c>
      <c r="V167" s="2">
        <v>0</v>
      </c>
      <c r="W167" s="2">
        <v>0</v>
      </c>
      <c r="X167" s="2">
        <v>0</v>
      </c>
      <c r="Y167" s="2">
        <v>0</v>
      </c>
      <c r="Z167" s="89">
        <v>0</v>
      </c>
    </row>
    <row r="168" spans="1:26" x14ac:dyDescent="0.25">
      <c r="A168" s="24"/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100</v>
      </c>
      <c r="V168" s="2">
        <v>0</v>
      </c>
      <c r="W168" s="2">
        <v>0</v>
      </c>
      <c r="X168" s="2">
        <v>0</v>
      </c>
      <c r="Y168" s="2">
        <v>0</v>
      </c>
      <c r="Z168" s="89">
        <v>0</v>
      </c>
    </row>
    <row r="169" spans="1:26" x14ac:dyDescent="0.25">
      <c r="A169" s="24"/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300</v>
      </c>
      <c r="H169" s="2">
        <v>0</v>
      </c>
      <c r="I169" s="2">
        <v>0</v>
      </c>
      <c r="J169" s="2">
        <v>0</v>
      </c>
      <c r="K169" s="2">
        <v>200</v>
      </c>
      <c r="L169" s="2">
        <v>0</v>
      </c>
      <c r="M169" s="2">
        <v>160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1000</v>
      </c>
      <c r="U169" s="2">
        <v>0</v>
      </c>
      <c r="V169" s="2">
        <v>100</v>
      </c>
      <c r="W169" s="2">
        <v>50</v>
      </c>
      <c r="X169" s="2">
        <v>0</v>
      </c>
      <c r="Y169" s="2">
        <v>0</v>
      </c>
      <c r="Z169" s="89">
        <v>0</v>
      </c>
    </row>
    <row r="170" spans="1:26" x14ac:dyDescent="0.25">
      <c r="A170" s="24"/>
      <c r="B170" s="2">
        <v>-8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89">
        <v>0</v>
      </c>
    </row>
    <row r="171" spans="1:26" x14ac:dyDescent="0.25">
      <c r="A171" s="24"/>
      <c r="B171" s="2">
        <v>100</v>
      </c>
      <c r="C171" s="2">
        <v>100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150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150</v>
      </c>
      <c r="Y171" s="2">
        <v>0</v>
      </c>
      <c r="Z171" s="89">
        <v>0</v>
      </c>
    </row>
    <row r="172" spans="1:26" x14ac:dyDescent="0.25">
      <c r="A172" s="24"/>
      <c r="B172" s="2">
        <v>0</v>
      </c>
      <c r="C172" s="2">
        <v>0</v>
      </c>
      <c r="D172" s="2">
        <v>250</v>
      </c>
      <c r="E172" s="2">
        <v>100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89">
        <v>0</v>
      </c>
    </row>
    <row r="173" spans="1:26" x14ac:dyDescent="0.25">
      <c r="A173" s="24"/>
      <c r="B173" s="2">
        <v>100</v>
      </c>
      <c r="C173" s="2">
        <v>100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50</v>
      </c>
      <c r="K173" s="2">
        <v>100</v>
      </c>
      <c r="L173" s="2">
        <v>50</v>
      </c>
      <c r="M173" s="2">
        <v>145</v>
      </c>
      <c r="N173" s="2">
        <v>50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100</v>
      </c>
      <c r="W173" s="2">
        <v>22</v>
      </c>
      <c r="X173" s="2">
        <v>0</v>
      </c>
      <c r="Y173" s="2">
        <v>0</v>
      </c>
      <c r="Z173" s="89">
        <v>0</v>
      </c>
    </row>
    <row r="174" spans="1:26" x14ac:dyDescent="0.25">
      <c r="A174" s="24"/>
      <c r="B174" s="2">
        <v>-28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-8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89">
        <v>0</v>
      </c>
    </row>
    <row r="175" spans="1:26" x14ac:dyDescent="0.25">
      <c r="A175" s="24"/>
      <c r="B175" s="2">
        <v>24</v>
      </c>
      <c r="C175" s="2">
        <v>24</v>
      </c>
      <c r="D175" s="2">
        <v>50</v>
      </c>
      <c r="E175" s="2">
        <v>24</v>
      </c>
      <c r="F175" s="2">
        <v>8</v>
      </c>
      <c r="G175" s="2">
        <v>0</v>
      </c>
      <c r="H175" s="2">
        <v>0</v>
      </c>
      <c r="I175" s="2">
        <v>0</v>
      </c>
      <c r="J175" s="2">
        <v>12</v>
      </c>
      <c r="K175" s="2">
        <v>0</v>
      </c>
      <c r="L175" s="2">
        <v>0</v>
      </c>
      <c r="M175" s="2">
        <v>0</v>
      </c>
      <c r="N175" s="2">
        <v>0</v>
      </c>
      <c r="O175" s="2">
        <v>100</v>
      </c>
      <c r="P175" s="2">
        <v>0</v>
      </c>
      <c r="Q175" s="2">
        <v>0</v>
      </c>
      <c r="R175" s="2">
        <v>0</v>
      </c>
      <c r="S175" s="2">
        <v>100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89">
        <v>0</v>
      </c>
    </row>
    <row r="176" spans="1:26" x14ac:dyDescent="0.25">
      <c r="A176" s="24"/>
      <c r="B176" s="2">
        <v>48</v>
      </c>
      <c r="C176" s="2">
        <v>48</v>
      </c>
      <c r="D176" s="2">
        <v>200</v>
      </c>
      <c r="E176" s="2">
        <v>48</v>
      </c>
      <c r="F176" s="2">
        <v>12</v>
      </c>
      <c r="G176" s="2">
        <v>100</v>
      </c>
      <c r="H176" s="2">
        <v>0</v>
      </c>
      <c r="I176" s="2">
        <v>0</v>
      </c>
      <c r="J176" s="2">
        <v>24</v>
      </c>
      <c r="K176" s="2">
        <v>0</v>
      </c>
      <c r="L176" s="2">
        <v>20</v>
      </c>
      <c r="M176" s="2">
        <v>0</v>
      </c>
      <c r="N176" s="2">
        <v>80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89">
        <v>0</v>
      </c>
    </row>
    <row r="177" spans="1:26" x14ac:dyDescent="0.25">
      <c r="A177" s="24"/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21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89">
        <v>0</v>
      </c>
    </row>
    <row r="178" spans="1:26" x14ac:dyDescent="0.25">
      <c r="A178" s="24"/>
      <c r="B178" s="2">
        <v>0</v>
      </c>
      <c r="C178" s="2">
        <v>0</v>
      </c>
      <c r="D178" s="2">
        <v>220</v>
      </c>
      <c r="E178" s="2">
        <v>0</v>
      </c>
      <c r="F178" s="2">
        <v>0</v>
      </c>
      <c r="G178" s="2">
        <v>0</v>
      </c>
      <c r="H178" s="2">
        <v>70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89">
        <v>0</v>
      </c>
    </row>
    <row r="179" spans="1:26" x14ac:dyDescent="0.25">
      <c r="A179" s="24"/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97</v>
      </c>
      <c r="V179" s="2">
        <v>0</v>
      </c>
      <c r="W179" s="2">
        <v>0</v>
      </c>
      <c r="X179" s="2">
        <v>0</v>
      </c>
      <c r="Y179" s="2">
        <v>0</v>
      </c>
      <c r="Z179" s="89">
        <v>0</v>
      </c>
    </row>
    <row r="180" spans="1:26" x14ac:dyDescent="0.25">
      <c r="A180" s="24"/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242</v>
      </c>
      <c r="V180" s="2">
        <v>0</v>
      </c>
      <c r="W180" s="2">
        <v>0</v>
      </c>
      <c r="X180" s="2">
        <v>121</v>
      </c>
      <c r="Y180" s="2">
        <v>18</v>
      </c>
      <c r="Z180" s="89">
        <v>0</v>
      </c>
    </row>
    <row r="181" spans="1:26" x14ac:dyDescent="0.25">
      <c r="A181" s="24"/>
      <c r="B181" s="2">
        <v>0</v>
      </c>
      <c r="C181" s="2">
        <v>6</v>
      </c>
      <c r="D181" s="2">
        <v>12</v>
      </c>
      <c r="E181" s="2">
        <v>0</v>
      </c>
      <c r="F181" s="2">
        <v>0</v>
      </c>
      <c r="G181" s="2">
        <v>44</v>
      </c>
      <c r="H181" s="2">
        <v>0</v>
      </c>
      <c r="I181" s="2">
        <v>6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89">
        <v>0</v>
      </c>
    </row>
    <row r="182" spans="1:26" x14ac:dyDescent="0.25">
      <c r="A182" s="24"/>
      <c r="B182" s="2">
        <v>0</v>
      </c>
      <c r="C182" s="2">
        <v>8</v>
      </c>
      <c r="D182" s="2">
        <v>0</v>
      </c>
      <c r="E182" s="2">
        <v>0</v>
      </c>
      <c r="F182" s="2">
        <v>0</v>
      </c>
      <c r="G182" s="2">
        <v>100</v>
      </c>
      <c r="H182" s="2">
        <v>0</v>
      </c>
      <c r="I182" s="2">
        <v>8</v>
      </c>
      <c r="J182" s="2">
        <v>0</v>
      </c>
      <c r="K182" s="2">
        <v>0</v>
      </c>
      <c r="L182" s="2">
        <v>36</v>
      </c>
      <c r="M182" s="2">
        <v>0</v>
      </c>
      <c r="N182" s="2">
        <v>0</v>
      </c>
      <c r="O182" s="2">
        <v>30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89">
        <v>0</v>
      </c>
    </row>
    <row r="183" spans="1:26" x14ac:dyDescent="0.25">
      <c r="A183" s="24"/>
      <c r="B183" s="2">
        <v>0</v>
      </c>
      <c r="C183" s="2">
        <v>0</v>
      </c>
      <c r="D183" s="2">
        <v>0</v>
      </c>
      <c r="E183" s="2">
        <v>164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127</v>
      </c>
      <c r="P183" s="2">
        <v>0</v>
      </c>
      <c r="Q183" s="2">
        <v>37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5</v>
      </c>
      <c r="Z183" s="89">
        <v>0</v>
      </c>
    </row>
    <row r="184" spans="1:26" x14ac:dyDescent="0.25">
      <c r="A184" s="24"/>
      <c r="B184" s="2">
        <v>9</v>
      </c>
      <c r="C184" s="2">
        <v>48</v>
      </c>
      <c r="D184" s="2">
        <v>0</v>
      </c>
      <c r="E184" s="2">
        <v>30</v>
      </c>
      <c r="F184" s="2">
        <v>0</v>
      </c>
      <c r="G184" s="2">
        <v>50</v>
      </c>
      <c r="H184" s="2">
        <v>0</v>
      </c>
      <c r="I184" s="2">
        <v>39</v>
      </c>
      <c r="J184" s="2">
        <v>34</v>
      </c>
      <c r="K184" s="2">
        <v>0</v>
      </c>
      <c r="L184" s="2">
        <v>0</v>
      </c>
      <c r="M184" s="2">
        <v>0</v>
      </c>
      <c r="N184" s="2">
        <v>0</v>
      </c>
      <c r="O184" s="2">
        <v>20</v>
      </c>
      <c r="P184" s="2">
        <v>0</v>
      </c>
      <c r="Q184" s="2">
        <v>0</v>
      </c>
      <c r="R184" s="2">
        <v>0</v>
      </c>
      <c r="S184" s="2">
        <v>0</v>
      </c>
      <c r="T184" s="2">
        <v>50</v>
      </c>
      <c r="U184" s="2">
        <v>0</v>
      </c>
      <c r="V184" s="2">
        <v>0</v>
      </c>
      <c r="W184" s="2">
        <v>44</v>
      </c>
      <c r="X184" s="2">
        <v>0</v>
      </c>
      <c r="Y184" s="2">
        <v>0</v>
      </c>
      <c r="Z184" s="89">
        <v>0</v>
      </c>
    </row>
    <row r="185" spans="1:26" x14ac:dyDescent="0.25">
      <c r="A185" s="24"/>
      <c r="B185" s="2">
        <v>150</v>
      </c>
      <c r="C185" s="2">
        <v>150</v>
      </c>
      <c r="D185" s="2">
        <v>500</v>
      </c>
      <c r="E185" s="2">
        <v>100</v>
      </c>
      <c r="F185" s="2">
        <v>0</v>
      </c>
      <c r="G185" s="2">
        <v>0</v>
      </c>
      <c r="H185" s="2">
        <v>19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89">
        <v>0</v>
      </c>
    </row>
    <row r="186" spans="1:26" x14ac:dyDescent="0.25">
      <c r="A186" s="24"/>
      <c r="B186" s="2">
        <v>300</v>
      </c>
      <c r="C186" s="2">
        <v>300</v>
      </c>
      <c r="D186" s="2">
        <v>500</v>
      </c>
      <c r="E186" s="2">
        <v>300</v>
      </c>
      <c r="F186" s="2">
        <v>0</v>
      </c>
      <c r="G186" s="2">
        <v>0</v>
      </c>
      <c r="H186" s="2">
        <v>0</v>
      </c>
      <c r="I186" s="2">
        <v>0</v>
      </c>
      <c r="J186" s="2">
        <v>100</v>
      </c>
      <c r="K186" s="2">
        <v>0</v>
      </c>
      <c r="L186" s="2">
        <v>0</v>
      </c>
      <c r="M186" s="2">
        <v>104</v>
      </c>
      <c r="N186" s="2">
        <v>0</v>
      </c>
      <c r="O186" s="2">
        <v>300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100</v>
      </c>
      <c r="X186" s="2">
        <v>0</v>
      </c>
      <c r="Y186" s="2">
        <v>0</v>
      </c>
      <c r="Z186" s="89">
        <v>0</v>
      </c>
    </row>
    <row r="187" spans="1:26" x14ac:dyDescent="0.25">
      <c r="A187" s="24"/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400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400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89">
        <v>0</v>
      </c>
    </row>
    <row r="188" spans="1:26" x14ac:dyDescent="0.25">
      <c r="A188" s="24"/>
      <c r="B188" s="2">
        <v>130</v>
      </c>
      <c r="C188" s="2">
        <v>130</v>
      </c>
      <c r="D188" s="2">
        <v>300</v>
      </c>
      <c r="E188" s="2">
        <v>50</v>
      </c>
      <c r="F188" s="2">
        <v>0</v>
      </c>
      <c r="G188" s="2">
        <v>0</v>
      </c>
      <c r="H188" s="2">
        <v>0</v>
      </c>
      <c r="I188" s="2">
        <v>0</v>
      </c>
      <c r="J188" s="2">
        <v>50</v>
      </c>
      <c r="K188" s="2">
        <v>0</v>
      </c>
      <c r="L188" s="2">
        <v>100</v>
      </c>
      <c r="M188" s="2">
        <v>140</v>
      </c>
      <c r="N188" s="2">
        <v>0</v>
      </c>
      <c r="O188" s="2">
        <v>150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50</v>
      </c>
      <c r="X188" s="2">
        <v>0</v>
      </c>
      <c r="Y188" s="2">
        <v>0</v>
      </c>
      <c r="Z188" s="89">
        <v>0</v>
      </c>
    </row>
    <row r="189" spans="1:26" x14ac:dyDescent="0.25">
      <c r="A189" s="24"/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600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100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89">
        <v>0</v>
      </c>
    </row>
    <row r="190" spans="1:26" x14ac:dyDescent="0.25">
      <c r="A190" s="24"/>
      <c r="B190" s="2">
        <v>0</v>
      </c>
      <c r="C190" s="2">
        <v>0</v>
      </c>
      <c r="D190" s="2">
        <v>0</v>
      </c>
      <c r="E190" s="2">
        <v>0</v>
      </c>
      <c r="F190" s="2">
        <v>40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89">
        <v>0</v>
      </c>
    </row>
    <row r="191" spans="1:26" x14ac:dyDescent="0.25">
      <c r="A191" s="24"/>
      <c r="B191" s="2">
        <v>60</v>
      </c>
      <c r="C191" s="2">
        <v>60</v>
      </c>
      <c r="D191" s="2">
        <v>100</v>
      </c>
      <c r="E191" s="2">
        <v>150</v>
      </c>
      <c r="F191" s="2">
        <v>0</v>
      </c>
      <c r="G191" s="2">
        <v>0</v>
      </c>
      <c r="H191" s="2">
        <v>0</v>
      </c>
      <c r="I191" s="2">
        <v>0</v>
      </c>
      <c r="J191" s="2">
        <v>32</v>
      </c>
      <c r="K191" s="2">
        <v>0</v>
      </c>
      <c r="L191" s="2">
        <v>0</v>
      </c>
      <c r="M191" s="2">
        <v>0</v>
      </c>
      <c r="N191" s="2">
        <v>0</v>
      </c>
      <c r="O191" s="2">
        <v>250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30</v>
      </c>
      <c r="X191" s="2">
        <v>0</v>
      </c>
      <c r="Y191" s="2">
        <v>0</v>
      </c>
      <c r="Z191" s="89">
        <v>0</v>
      </c>
    </row>
    <row r="192" spans="1:26" x14ac:dyDescent="0.25">
      <c r="A192" s="24"/>
      <c r="B192" s="2">
        <v>50</v>
      </c>
      <c r="C192" s="2">
        <v>50</v>
      </c>
      <c r="D192" s="2">
        <v>0</v>
      </c>
      <c r="E192" s="2">
        <v>100</v>
      </c>
      <c r="F192" s="2">
        <v>0</v>
      </c>
      <c r="G192" s="2">
        <v>200</v>
      </c>
      <c r="H192" s="2">
        <v>0</v>
      </c>
      <c r="I192" s="2">
        <v>0</v>
      </c>
      <c r="J192" s="2">
        <v>70</v>
      </c>
      <c r="K192" s="2">
        <v>0</v>
      </c>
      <c r="L192" s="2">
        <v>0</v>
      </c>
      <c r="M192" s="2">
        <v>0</v>
      </c>
      <c r="N192" s="2">
        <v>0</v>
      </c>
      <c r="O192" s="2">
        <v>100</v>
      </c>
      <c r="P192" s="2">
        <v>0</v>
      </c>
      <c r="Q192" s="2">
        <v>0</v>
      </c>
      <c r="R192" s="2">
        <v>0</v>
      </c>
      <c r="S192" s="2">
        <v>0</v>
      </c>
      <c r="T192" s="2">
        <v>100</v>
      </c>
      <c r="U192" s="2">
        <v>0</v>
      </c>
      <c r="V192" s="2">
        <v>0</v>
      </c>
      <c r="W192" s="2">
        <v>80</v>
      </c>
      <c r="X192" s="2">
        <v>0</v>
      </c>
      <c r="Y192" s="2">
        <v>0</v>
      </c>
      <c r="Z192" s="89">
        <v>0</v>
      </c>
    </row>
    <row r="193" spans="1:26" x14ac:dyDescent="0.25">
      <c r="A193" s="24"/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100</v>
      </c>
      <c r="K193" s="2">
        <v>0</v>
      </c>
      <c r="L193" s="2">
        <v>100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300</v>
      </c>
      <c r="T193" s="2">
        <v>0</v>
      </c>
      <c r="U193" s="2">
        <v>0</v>
      </c>
      <c r="V193" s="2">
        <v>0</v>
      </c>
      <c r="W193" s="2">
        <v>100</v>
      </c>
      <c r="X193" s="2">
        <v>0</v>
      </c>
      <c r="Y193" s="2">
        <v>0</v>
      </c>
      <c r="Z193" s="89">
        <v>0</v>
      </c>
    </row>
    <row r="194" spans="1:26" x14ac:dyDescent="0.25">
      <c r="A194" s="24"/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-65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89">
        <v>0</v>
      </c>
    </row>
    <row r="195" spans="1:26" x14ac:dyDescent="0.25">
      <c r="A195" s="24"/>
      <c r="B195" s="2">
        <v>0</v>
      </c>
      <c r="C195" s="2">
        <v>30</v>
      </c>
      <c r="D195" s="2">
        <v>0</v>
      </c>
      <c r="E195" s="2">
        <v>0</v>
      </c>
      <c r="F195" s="2">
        <v>7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89">
        <v>0</v>
      </c>
    </row>
    <row r="196" spans="1:26" x14ac:dyDescent="0.25">
      <c r="A196" s="24"/>
      <c r="B196" s="2">
        <v>0</v>
      </c>
      <c r="C196" s="2">
        <v>30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89">
        <v>0</v>
      </c>
    </row>
    <row r="197" spans="1:26" x14ac:dyDescent="0.25">
      <c r="A197" s="24"/>
      <c r="B197" s="2">
        <v>0</v>
      </c>
      <c r="C197" s="2">
        <v>100</v>
      </c>
      <c r="D197" s="2">
        <v>0</v>
      </c>
      <c r="E197" s="2">
        <v>100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41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100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89">
        <v>30</v>
      </c>
    </row>
    <row r="198" spans="1:26" x14ac:dyDescent="0.25">
      <c r="A198" s="24"/>
      <c r="B198" s="2">
        <v>0</v>
      </c>
      <c r="C198" s="2">
        <v>100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13</v>
      </c>
      <c r="N198" s="2">
        <v>100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28</v>
      </c>
      <c r="X198" s="2">
        <v>0</v>
      </c>
      <c r="Y198" s="2">
        <v>0</v>
      </c>
      <c r="Z198" s="89">
        <v>0</v>
      </c>
    </row>
    <row r="199" spans="1:26" x14ac:dyDescent="0.25">
      <c r="A199" s="24"/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50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89">
        <v>0</v>
      </c>
    </row>
    <row r="200" spans="1:26" x14ac:dyDescent="0.25">
      <c r="A200" s="24"/>
      <c r="B200" s="2">
        <v>63</v>
      </c>
      <c r="C200" s="2">
        <v>83</v>
      </c>
      <c r="D200" s="2">
        <v>200</v>
      </c>
      <c r="E200" s="2">
        <v>15</v>
      </c>
      <c r="F200" s="2">
        <v>32</v>
      </c>
      <c r="G200" s="2">
        <v>128</v>
      </c>
      <c r="H200" s="2">
        <v>32</v>
      </c>
      <c r="I200" s="2">
        <v>0</v>
      </c>
      <c r="J200" s="2">
        <v>0</v>
      </c>
      <c r="K200" s="2">
        <v>0</v>
      </c>
      <c r="L200" s="2">
        <v>64</v>
      </c>
      <c r="M200" s="2">
        <v>0</v>
      </c>
      <c r="N200" s="2">
        <v>0</v>
      </c>
      <c r="O200" s="2">
        <v>15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89">
        <v>0</v>
      </c>
    </row>
    <row r="201" spans="1:26" x14ac:dyDescent="0.25">
      <c r="A201" s="24"/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50</v>
      </c>
      <c r="X201" s="2">
        <v>0</v>
      </c>
      <c r="Y201" s="2">
        <v>0</v>
      </c>
      <c r="Z201" s="89">
        <v>0</v>
      </c>
    </row>
    <row r="202" spans="1:26" x14ac:dyDescent="0.25">
      <c r="A202" s="24"/>
      <c r="B202" s="2">
        <v>150</v>
      </c>
      <c r="C202" s="2">
        <v>471</v>
      </c>
      <c r="D202" s="2">
        <v>314</v>
      </c>
      <c r="E202" s="2">
        <v>250</v>
      </c>
      <c r="F202" s="2">
        <v>0</v>
      </c>
      <c r="G202" s="2">
        <v>300</v>
      </c>
      <c r="H202" s="2">
        <v>0</v>
      </c>
      <c r="I202" s="2">
        <v>0</v>
      </c>
      <c r="J202" s="2">
        <v>0</v>
      </c>
      <c r="K202" s="2">
        <v>0</v>
      </c>
      <c r="L202" s="2">
        <v>50</v>
      </c>
      <c r="M202" s="2">
        <v>60</v>
      </c>
      <c r="N202" s="2">
        <v>0</v>
      </c>
      <c r="O202" s="2">
        <v>250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89">
        <v>0</v>
      </c>
    </row>
    <row r="203" spans="1:26" x14ac:dyDescent="0.25">
      <c r="A203" s="24"/>
      <c r="B203" s="2">
        <v>44</v>
      </c>
      <c r="C203" s="2">
        <v>0</v>
      </c>
      <c r="D203" s="2">
        <v>0</v>
      </c>
      <c r="E203" s="2">
        <v>185</v>
      </c>
      <c r="F203" s="2">
        <v>0</v>
      </c>
      <c r="G203" s="2">
        <v>436</v>
      </c>
      <c r="H203" s="2">
        <v>0</v>
      </c>
      <c r="I203" s="2">
        <v>0</v>
      </c>
      <c r="J203" s="2">
        <v>80</v>
      </c>
      <c r="K203" s="2">
        <v>0</v>
      </c>
      <c r="L203" s="2">
        <v>52</v>
      </c>
      <c r="M203" s="2">
        <v>4</v>
      </c>
      <c r="N203" s="2">
        <v>0</v>
      </c>
      <c r="O203" s="2">
        <v>209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264</v>
      </c>
      <c r="X203" s="2">
        <v>0</v>
      </c>
      <c r="Y203" s="2">
        <v>0</v>
      </c>
      <c r="Z203" s="89">
        <v>0</v>
      </c>
    </row>
    <row r="204" spans="1:26" x14ac:dyDescent="0.25">
      <c r="A204" s="24"/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-123</v>
      </c>
      <c r="R204" s="2">
        <v>0</v>
      </c>
      <c r="S204" s="2">
        <v>0</v>
      </c>
      <c r="T204" s="2">
        <v>0</v>
      </c>
      <c r="U204" s="2">
        <v>-450</v>
      </c>
      <c r="V204" s="2">
        <v>0</v>
      </c>
      <c r="W204" s="2">
        <v>0</v>
      </c>
      <c r="X204" s="2">
        <v>0</v>
      </c>
      <c r="Y204" s="2">
        <v>0</v>
      </c>
      <c r="Z204" s="89">
        <v>0</v>
      </c>
    </row>
    <row r="205" spans="1:26" x14ac:dyDescent="0.25">
      <c r="A205" s="24"/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250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89">
        <v>0</v>
      </c>
    </row>
    <row r="206" spans="1:26" x14ac:dyDescent="0.25">
      <c r="A206" s="24"/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30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89">
        <v>0</v>
      </c>
    </row>
    <row r="207" spans="1:26" x14ac:dyDescent="0.25">
      <c r="A207" s="24"/>
      <c r="B207" s="2">
        <v>-107</v>
      </c>
      <c r="C207" s="2">
        <v>-50</v>
      </c>
      <c r="D207" s="2">
        <v>0</v>
      </c>
      <c r="E207" s="2">
        <v>-300</v>
      </c>
      <c r="F207" s="2">
        <v>0</v>
      </c>
      <c r="G207" s="2">
        <v>0</v>
      </c>
      <c r="H207" s="2">
        <v>0</v>
      </c>
      <c r="I207" s="2">
        <v>0</v>
      </c>
      <c r="J207" s="2">
        <v>-27</v>
      </c>
      <c r="K207" s="2">
        <v>0</v>
      </c>
      <c r="L207" s="2">
        <v>0</v>
      </c>
      <c r="M207" s="2">
        <v>0</v>
      </c>
      <c r="N207" s="2">
        <v>0</v>
      </c>
      <c r="O207" s="2">
        <v>-50</v>
      </c>
      <c r="P207" s="2">
        <v>0</v>
      </c>
      <c r="Q207" s="2">
        <v>0</v>
      </c>
      <c r="R207" s="2">
        <v>0</v>
      </c>
      <c r="S207" s="2">
        <v>-62</v>
      </c>
      <c r="T207" s="2">
        <v>-195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89">
        <v>0</v>
      </c>
    </row>
    <row r="208" spans="1:26" x14ac:dyDescent="0.25">
      <c r="A208" s="24"/>
      <c r="B208" s="2">
        <v>-176</v>
      </c>
      <c r="C208" s="2">
        <v>-150</v>
      </c>
      <c r="D208" s="2">
        <v>-50</v>
      </c>
      <c r="E208" s="2">
        <v>0</v>
      </c>
      <c r="F208" s="2">
        <v>0</v>
      </c>
      <c r="G208" s="2">
        <v>0</v>
      </c>
      <c r="H208" s="2">
        <v>-170</v>
      </c>
      <c r="I208" s="2">
        <v>0</v>
      </c>
      <c r="J208" s="2">
        <v>-53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-19</v>
      </c>
      <c r="Q208" s="2">
        <v>0</v>
      </c>
      <c r="R208" s="2">
        <v>0</v>
      </c>
      <c r="S208" s="2">
        <v>-18</v>
      </c>
      <c r="T208" s="2">
        <v>0</v>
      </c>
      <c r="U208" s="2">
        <v>0</v>
      </c>
      <c r="V208" s="2">
        <v>0</v>
      </c>
      <c r="W208" s="2">
        <v>-50</v>
      </c>
      <c r="X208" s="2">
        <v>0</v>
      </c>
      <c r="Y208" s="2">
        <v>0</v>
      </c>
      <c r="Z208" s="89">
        <v>0</v>
      </c>
    </row>
    <row r="209" spans="1:26" x14ac:dyDescent="0.25">
      <c r="A209" s="24"/>
      <c r="B209" s="2">
        <v>0</v>
      </c>
      <c r="C209" s="2">
        <v>0</v>
      </c>
      <c r="D209" s="2">
        <v>0</v>
      </c>
      <c r="E209" s="2">
        <v>-137</v>
      </c>
      <c r="F209" s="2">
        <v>0</v>
      </c>
      <c r="G209" s="2">
        <v>-25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-20</v>
      </c>
      <c r="P209" s="2">
        <v>0</v>
      </c>
      <c r="Q209" s="2">
        <v>0</v>
      </c>
      <c r="R209" s="2">
        <v>0</v>
      </c>
      <c r="S209" s="2">
        <v>0</v>
      </c>
      <c r="T209" s="2">
        <v>-10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89">
        <v>0</v>
      </c>
    </row>
    <row r="210" spans="1:26" x14ac:dyDescent="0.25">
      <c r="A210" s="24"/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-46</v>
      </c>
      <c r="N210" s="2">
        <v>0</v>
      </c>
      <c r="O210" s="2">
        <v>0</v>
      </c>
      <c r="P210" s="2">
        <v>-58</v>
      </c>
      <c r="Q210" s="2">
        <v>-54</v>
      </c>
      <c r="R210" s="2">
        <v>0</v>
      </c>
      <c r="S210" s="2">
        <v>-68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89">
        <v>0</v>
      </c>
    </row>
    <row r="211" spans="1:26" x14ac:dyDescent="0.25">
      <c r="A211" s="24"/>
      <c r="B211" s="2">
        <v>0</v>
      </c>
      <c r="C211" s="2">
        <v>-100</v>
      </c>
      <c r="D211" s="2">
        <v>-680</v>
      </c>
      <c r="E211" s="2">
        <v>0</v>
      </c>
      <c r="F211" s="2">
        <v>-33</v>
      </c>
      <c r="G211" s="2">
        <v>-400</v>
      </c>
      <c r="H211" s="2">
        <v>0</v>
      </c>
      <c r="I211" s="2">
        <v>0</v>
      </c>
      <c r="J211" s="2">
        <v>-37</v>
      </c>
      <c r="K211" s="2">
        <v>0</v>
      </c>
      <c r="L211" s="2">
        <v>0</v>
      </c>
      <c r="M211" s="2">
        <v>0</v>
      </c>
      <c r="N211" s="2">
        <v>0</v>
      </c>
      <c r="O211" s="2">
        <v>-238</v>
      </c>
      <c r="P211" s="2">
        <v>0</v>
      </c>
      <c r="Q211" s="2">
        <v>0</v>
      </c>
      <c r="R211" s="2">
        <v>0</v>
      </c>
      <c r="S211" s="2">
        <v>0</v>
      </c>
      <c r="T211" s="2">
        <v>-490</v>
      </c>
      <c r="U211" s="2">
        <v>0</v>
      </c>
      <c r="V211" s="2">
        <v>0</v>
      </c>
      <c r="W211" s="2">
        <v>-140</v>
      </c>
      <c r="X211" s="2">
        <v>0</v>
      </c>
      <c r="Y211" s="2">
        <v>0</v>
      </c>
      <c r="Z211" s="89">
        <v>0</v>
      </c>
    </row>
    <row r="212" spans="1:26" x14ac:dyDescent="0.25">
      <c r="A212" s="24"/>
      <c r="B212" s="2">
        <v>-85</v>
      </c>
      <c r="C212" s="2">
        <v>-230</v>
      </c>
      <c r="D212" s="2">
        <v>-100</v>
      </c>
      <c r="E212" s="2">
        <v>0</v>
      </c>
      <c r="F212" s="2">
        <v>0</v>
      </c>
      <c r="G212" s="2">
        <v>-50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-80</v>
      </c>
      <c r="P212" s="2">
        <v>-25</v>
      </c>
      <c r="Q212" s="2">
        <v>0</v>
      </c>
      <c r="R212" s="2">
        <v>0</v>
      </c>
      <c r="S212" s="2">
        <v>-22</v>
      </c>
      <c r="T212" s="2">
        <v>-38</v>
      </c>
      <c r="U212" s="2">
        <v>-46</v>
      </c>
      <c r="V212" s="2">
        <v>0</v>
      </c>
      <c r="W212" s="2">
        <v>0</v>
      </c>
      <c r="X212" s="2">
        <v>0</v>
      </c>
      <c r="Y212" s="2">
        <v>0</v>
      </c>
      <c r="Z212" s="89">
        <v>0</v>
      </c>
    </row>
    <row r="213" spans="1:26" x14ac:dyDescent="0.25">
      <c r="A213" s="24"/>
      <c r="B213" s="2">
        <v>-88</v>
      </c>
      <c r="C213" s="2">
        <v>-110</v>
      </c>
      <c r="D213" s="2">
        <v>0</v>
      </c>
      <c r="E213" s="2">
        <v>0</v>
      </c>
      <c r="F213" s="2">
        <v>0</v>
      </c>
      <c r="G213" s="2">
        <v>-100</v>
      </c>
      <c r="H213" s="2">
        <v>0</v>
      </c>
      <c r="I213" s="2">
        <v>0</v>
      </c>
      <c r="J213" s="2">
        <v>-58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-100</v>
      </c>
      <c r="U213" s="2">
        <v>0</v>
      </c>
      <c r="V213" s="2">
        <v>0</v>
      </c>
      <c r="W213" s="2">
        <v>-32</v>
      </c>
      <c r="X213" s="2">
        <v>0</v>
      </c>
      <c r="Y213" s="2">
        <v>0</v>
      </c>
      <c r="Z213" s="89">
        <v>0</v>
      </c>
    </row>
    <row r="214" spans="1:26" x14ac:dyDescent="0.25">
      <c r="A214" s="24"/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-45</v>
      </c>
      <c r="R214" s="2">
        <v>0</v>
      </c>
      <c r="S214" s="2">
        <v>-97</v>
      </c>
      <c r="T214" s="2">
        <v>0</v>
      </c>
      <c r="U214" s="2">
        <v>-200</v>
      </c>
      <c r="V214" s="2">
        <v>0</v>
      </c>
      <c r="W214" s="2">
        <v>0</v>
      </c>
      <c r="X214" s="2">
        <v>0</v>
      </c>
      <c r="Y214" s="2">
        <v>0</v>
      </c>
      <c r="Z214" s="89">
        <v>0</v>
      </c>
    </row>
    <row r="215" spans="1:26" x14ac:dyDescent="0.25">
      <c r="A215" s="24"/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-225</v>
      </c>
      <c r="H215" s="2">
        <v>0</v>
      </c>
      <c r="I215" s="2">
        <v>0</v>
      </c>
      <c r="J215" s="2">
        <v>-68</v>
      </c>
      <c r="K215" s="2">
        <v>-50</v>
      </c>
      <c r="L215" s="2">
        <v>-45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-100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89">
        <v>0</v>
      </c>
    </row>
    <row r="216" spans="1:26" x14ac:dyDescent="0.25">
      <c r="A216" s="24"/>
      <c r="B216" s="2">
        <v>-85</v>
      </c>
      <c r="C216" s="2">
        <v>-200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-100</v>
      </c>
      <c r="P216" s="2">
        <v>0</v>
      </c>
      <c r="Q216" s="2">
        <v>-10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89">
        <v>0</v>
      </c>
    </row>
    <row r="217" spans="1:26" x14ac:dyDescent="0.25">
      <c r="A217" s="24"/>
      <c r="B217" s="2">
        <v>-248</v>
      </c>
      <c r="C217" s="2">
        <v>-300</v>
      </c>
      <c r="D217" s="2">
        <v>-300</v>
      </c>
      <c r="E217" s="2">
        <v>-226</v>
      </c>
      <c r="F217" s="2">
        <v>0</v>
      </c>
      <c r="G217" s="2">
        <v>0</v>
      </c>
      <c r="H217" s="2">
        <v>0</v>
      </c>
      <c r="I217" s="2">
        <v>0</v>
      </c>
      <c r="J217" s="2">
        <v>-80</v>
      </c>
      <c r="K217" s="2">
        <v>0</v>
      </c>
      <c r="L217" s="2">
        <v>0</v>
      </c>
      <c r="M217" s="2">
        <v>-85</v>
      </c>
      <c r="N217" s="2">
        <v>0</v>
      </c>
      <c r="O217" s="2">
        <v>-115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-100</v>
      </c>
      <c r="X217" s="2">
        <v>0</v>
      </c>
      <c r="Y217" s="2">
        <v>0</v>
      </c>
      <c r="Z217" s="89">
        <v>0</v>
      </c>
    </row>
    <row r="218" spans="1:26" x14ac:dyDescent="0.25">
      <c r="A218" s="24"/>
      <c r="B218" s="2">
        <v>0</v>
      </c>
      <c r="C218" s="2">
        <v>0</v>
      </c>
      <c r="D218" s="2">
        <v>0</v>
      </c>
      <c r="E218" s="2">
        <v>-350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-500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89">
        <v>0</v>
      </c>
    </row>
    <row r="219" spans="1:26" x14ac:dyDescent="0.25">
      <c r="A219" s="24"/>
      <c r="B219" s="2">
        <v>-56</v>
      </c>
      <c r="C219" s="2">
        <v>-324</v>
      </c>
      <c r="D219" s="2">
        <v>-50</v>
      </c>
      <c r="E219" s="2">
        <v>-20</v>
      </c>
      <c r="F219" s="2">
        <v>0</v>
      </c>
      <c r="G219" s="2">
        <v>-200</v>
      </c>
      <c r="H219" s="2">
        <v>0</v>
      </c>
      <c r="I219" s="2">
        <v>-31</v>
      </c>
      <c r="J219" s="2">
        <v>0</v>
      </c>
      <c r="K219" s="2">
        <v>-32</v>
      </c>
      <c r="L219" s="2">
        <v>0</v>
      </c>
      <c r="M219" s="2">
        <v>-16</v>
      </c>
      <c r="N219" s="2">
        <v>-12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89">
        <v>0</v>
      </c>
    </row>
    <row r="220" spans="1:26" x14ac:dyDescent="0.25">
      <c r="A220" s="24"/>
      <c r="B220" s="2">
        <v>-50</v>
      </c>
      <c r="C220" s="2">
        <v>0</v>
      </c>
      <c r="D220" s="2">
        <v>0</v>
      </c>
      <c r="E220" s="2">
        <v>-83</v>
      </c>
      <c r="F220" s="2">
        <v>0</v>
      </c>
      <c r="G220" s="2">
        <v>0</v>
      </c>
      <c r="H220" s="2">
        <v>0</v>
      </c>
      <c r="I220" s="2">
        <v>0</v>
      </c>
      <c r="J220" s="2">
        <v>-29</v>
      </c>
      <c r="K220" s="2">
        <v>0</v>
      </c>
      <c r="L220" s="2">
        <v>0</v>
      </c>
      <c r="M220" s="2">
        <v>0</v>
      </c>
      <c r="N220" s="2">
        <v>0</v>
      </c>
      <c r="O220" s="2">
        <v>-63</v>
      </c>
      <c r="P220" s="2">
        <v>0</v>
      </c>
      <c r="Q220" s="2">
        <v>-2</v>
      </c>
      <c r="R220" s="2">
        <v>0</v>
      </c>
      <c r="S220" s="2">
        <v>-66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89">
        <v>0</v>
      </c>
    </row>
    <row r="221" spans="1:26" x14ac:dyDescent="0.25">
      <c r="A221" s="24"/>
      <c r="B221" s="2">
        <v>-64</v>
      </c>
      <c r="C221" s="2">
        <v>0</v>
      </c>
      <c r="D221" s="2">
        <v>0</v>
      </c>
      <c r="E221" s="2">
        <v>-225</v>
      </c>
      <c r="F221" s="2">
        <v>0</v>
      </c>
      <c r="G221" s="2">
        <v>0</v>
      </c>
      <c r="H221" s="2">
        <v>0</v>
      </c>
      <c r="I221" s="2">
        <v>0</v>
      </c>
      <c r="J221" s="2">
        <v>-114</v>
      </c>
      <c r="K221" s="2">
        <v>0</v>
      </c>
      <c r="L221" s="2">
        <v>0</v>
      </c>
      <c r="M221" s="2">
        <v>0</v>
      </c>
      <c r="N221" s="2">
        <v>0</v>
      </c>
      <c r="O221" s="2">
        <v>-200</v>
      </c>
      <c r="P221" s="2">
        <v>0</v>
      </c>
      <c r="Q221" s="2">
        <v>-10</v>
      </c>
      <c r="R221" s="2">
        <v>0</v>
      </c>
      <c r="S221" s="2">
        <v>-73</v>
      </c>
      <c r="T221" s="2">
        <v>0</v>
      </c>
      <c r="U221" s="2">
        <v>0</v>
      </c>
      <c r="V221" s="2">
        <v>0</v>
      </c>
      <c r="W221" s="2">
        <v>-200</v>
      </c>
      <c r="X221" s="2">
        <v>0</v>
      </c>
      <c r="Y221" s="2">
        <v>0</v>
      </c>
      <c r="Z221" s="89">
        <v>0</v>
      </c>
    </row>
    <row r="222" spans="1:26" x14ac:dyDescent="0.25">
      <c r="A222" s="24"/>
      <c r="B222" s="2">
        <v>0</v>
      </c>
      <c r="C222" s="2">
        <v>0</v>
      </c>
      <c r="D222" s="2">
        <v>-654</v>
      </c>
      <c r="E222" s="2">
        <v>0</v>
      </c>
      <c r="F222" s="2">
        <v>0</v>
      </c>
      <c r="G222" s="2">
        <v>-483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-379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89">
        <v>0</v>
      </c>
    </row>
    <row r="223" spans="1:26" x14ac:dyDescent="0.25">
      <c r="A223" s="24"/>
      <c r="B223" s="2">
        <v>-126</v>
      </c>
      <c r="C223" s="2">
        <v>-40</v>
      </c>
      <c r="D223" s="2">
        <v>-545</v>
      </c>
      <c r="E223" s="2">
        <v>0</v>
      </c>
      <c r="F223" s="2">
        <v>-44</v>
      </c>
      <c r="G223" s="2">
        <v>-85</v>
      </c>
      <c r="H223" s="2">
        <v>-21</v>
      </c>
      <c r="I223" s="2">
        <v>-2</v>
      </c>
      <c r="J223" s="2">
        <v>-14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89">
        <v>0</v>
      </c>
    </row>
    <row r="224" spans="1:26" x14ac:dyDescent="0.25">
      <c r="A224" s="24"/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-100</v>
      </c>
      <c r="M224" s="2">
        <v>-200</v>
      </c>
      <c r="N224" s="2">
        <v>-70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-110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89">
        <v>0</v>
      </c>
    </row>
    <row r="225" spans="1:26" x14ac:dyDescent="0.25">
      <c r="A225" s="24"/>
      <c r="B225" s="2">
        <v>0</v>
      </c>
      <c r="C225" s="2">
        <v>0</v>
      </c>
      <c r="D225" s="2">
        <v>0</v>
      </c>
      <c r="E225" s="2">
        <v>-70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-155</v>
      </c>
      <c r="P225" s="2">
        <v>-82</v>
      </c>
      <c r="Q225" s="2">
        <v>0</v>
      </c>
      <c r="R225" s="2">
        <v>0</v>
      </c>
      <c r="S225" s="2">
        <v>-63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89">
        <v>0</v>
      </c>
    </row>
    <row r="226" spans="1:26" x14ac:dyDescent="0.25">
      <c r="A226" s="24"/>
      <c r="B226" s="2">
        <v>0</v>
      </c>
      <c r="C226" s="2">
        <v>-86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-15</v>
      </c>
      <c r="L226" s="2">
        <v>-80</v>
      </c>
      <c r="M226" s="2">
        <v>0</v>
      </c>
      <c r="N226" s="2">
        <v>-50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-72</v>
      </c>
      <c r="X226" s="2">
        <v>0</v>
      </c>
      <c r="Y226" s="2">
        <v>0</v>
      </c>
      <c r="Z226" s="89">
        <v>-28</v>
      </c>
    </row>
    <row r="227" spans="1:26" x14ac:dyDescent="0.25">
      <c r="A227" s="24"/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-67</v>
      </c>
      <c r="M227" s="2">
        <v>0</v>
      </c>
      <c r="N227" s="2">
        <v>-80</v>
      </c>
      <c r="O227" s="2">
        <v>0</v>
      </c>
      <c r="P227" s="2">
        <v>-101</v>
      </c>
      <c r="Q227" s="2">
        <v>-1</v>
      </c>
      <c r="R227" s="2">
        <v>0</v>
      </c>
      <c r="S227" s="2">
        <v>0</v>
      </c>
      <c r="T227" s="2">
        <v>0</v>
      </c>
      <c r="U227" s="2">
        <v>-139</v>
      </c>
      <c r="V227" s="2">
        <v>0</v>
      </c>
      <c r="W227" s="2">
        <v>0</v>
      </c>
      <c r="X227" s="2">
        <v>-83</v>
      </c>
      <c r="Y227" s="2">
        <v>0</v>
      </c>
      <c r="Z227" s="89">
        <v>0</v>
      </c>
    </row>
    <row r="228" spans="1:26" x14ac:dyDescent="0.25">
      <c r="A228" s="24"/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-14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-15</v>
      </c>
      <c r="V228" s="2">
        <v>0</v>
      </c>
      <c r="W228" s="2">
        <v>0</v>
      </c>
      <c r="X228" s="2">
        <v>0</v>
      </c>
      <c r="Y228" s="2">
        <v>0</v>
      </c>
      <c r="Z228" s="89">
        <v>0</v>
      </c>
    </row>
    <row r="229" spans="1:26" x14ac:dyDescent="0.25">
      <c r="A229" s="24"/>
      <c r="B229" s="2">
        <v>0</v>
      </c>
      <c r="C229" s="2">
        <v>-20</v>
      </c>
      <c r="D229" s="2">
        <v>0</v>
      </c>
      <c r="E229" s="2">
        <v>-12</v>
      </c>
      <c r="F229" s="2">
        <v>-12</v>
      </c>
      <c r="G229" s="2">
        <v>0</v>
      </c>
      <c r="H229" s="2">
        <v>0</v>
      </c>
      <c r="I229" s="2">
        <v>0</v>
      </c>
      <c r="J229" s="2">
        <v>0</v>
      </c>
      <c r="K229" s="2">
        <v>-5</v>
      </c>
      <c r="L229" s="2">
        <v>-27</v>
      </c>
      <c r="M229" s="2">
        <v>0</v>
      </c>
      <c r="N229" s="2">
        <v>-48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-42</v>
      </c>
      <c r="W229" s="2">
        <v>-115</v>
      </c>
      <c r="X229" s="2">
        <v>0</v>
      </c>
      <c r="Y229" s="2">
        <v>0</v>
      </c>
      <c r="Z229" s="89">
        <v>0</v>
      </c>
    </row>
    <row r="230" spans="1:26" x14ac:dyDescent="0.25">
      <c r="A230" s="24"/>
      <c r="B230" s="2">
        <v>0</v>
      </c>
      <c r="C230" s="2">
        <v>0</v>
      </c>
      <c r="D230" s="2">
        <v>-130</v>
      </c>
      <c r="E230" s="2">
        <v>0</v>
      </c>
      <c r="F230" s="2">
        <v>0</v>
      </c>
      <c r="G230" s="2">
        <v>-89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-200</v>
      </c>
      <c r="N230" s="2">
        <v>0</v>
      </c>
      <c r="O230" s="2">
        <v>-10</v>
      </c>
      <c r="P230" s="2">
        <v>-4</v>
      </c>
      <c r="Q230" s="2">
        <v>0</v>
      </c>
      <c r="R230" s="2">
        <v>-8</v>
      </c>
      <c r="S230" s="2">
        <v>0</v>
      </c>
      <c r="T230" s="2">
        <v>-128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89">
        <v>0</v>
      </c>
    </row>
    <row r="231" spans="1:26" x14ac:dyDescent="0.25">
      <c r="A231" s="24"/>
      <c r="B231" s="2">
        <v>0</v>
      </c>
      <c r="C231" s="2">
        <v>0</v>
      </c>
      <c r="D231" s="2">
        <v>0</v>
      </c>
      <c r="E231" s="2">
        <v>0</v>
      </c>
      <c r="F231" s="2">
        <v>-53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-33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89">
        <v>0</v>
      </c>
    </row>
    <row r="232" spans="1:26" x14ac:dyDescent="0.25">
      <c r="A232" s="24"/>
      <c r="B232" s="2">
        <v>0</v>
      </c>
      <c r="C232" s="2">
        <v>0</v>
      </c>
      <c r="D232" s="2">
        <v>-300</v>
      </c>
      <c r="E232" s="2">
        <v>0</v>
      </c>
      <c r="F232" s="2">
        <v>0</v>
      </c>
      <c r="G232" s="2">
        <v>-340</v>
      </c>
      <c r="H232" s="2">
        <v>-56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-150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89">
        <v>0</v>
      </c>
    </row>
    <row r="233" spans="1:26" x14ac:dyDescent="0.25">
      <c r="A233" s="24"/>
      <c r="B233" s="2">
        <v>-220</v>
      </c>
      <c r="C233" s="2">
        <v>-140</v>
      </c>
      <c r="D233" s="2">
        <v>0</v>
      </c>
      <c r="E233" s="2">
        <v>-37</v>
      </c>
      <c r="F233" s="2">
        <v>-90</v>
      </c>
      <c r="G233" s="2">
        <v>0</v>
      </c>
      <c r="H233" s="2">
        <v>0</v>
      </c>
      <c r="I233" s="2">
        <v>-10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-10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-20</v>
      </c>
      <c r="X233" s="2">
        <v>0</v>
      </c>
      <c r="Y233" s="2">
        <v>0</v>
      </c>
      <c r="Z233" s="89">
        <v>0</v>
      </c>
    </row>
    <row r="234" spans="1:26" x14ac:dyDescent="0.25">
      <c r="A234" s="24"/>
      <c r="B234" s="2">
        <v>0</v>
      </c>
      <c r="C234" s="2">
        <v>0</v>
      </c>
      <c r="D234" s="2">
        <v>-55</v>
      </c>
      <c r="E234" s="2">
        <v>0</v>
      </c>
      <c r="F234" s="2">
        <v>0</v>
      </c>
      <c r="G234" s="2">
        <v>-58</v>
      </c>
      <c r="H234" s="2">
        <v>0</v>
      </c>
      <c r="I234" s="2">
        <v>0</v>
      </c>
      <c r="J234" s="2">
        <v>0</v>
      </c>
      <c r="K234" s="2">
        <v>-26</v>
      </c>
      <c r="L234" s="2">
        <v>-82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-122</v>
      </c>
      <c r="V234" s="2">
        <v>0</v>
      </c>
      <c r="W234" s="2">
        <v>0</v>
      </c>
      <c r="X234" s="2">
        <v>0</v>
      </c>
      <c r="Y234" s="2">
        <v>0</v>
      </c>
      <c r="Z234" s="89">
        <v>0</v>
      </c>
    </row>
    <row r="235" spans="1:26" x14ac:dyDescent="0.25">
      <c r="A235" s="24"/>
      <c r="B235" s="2">
        <v>-10</v>
      </c>
      <c r="C235" s="2">
        <v>0</v>
      </c>
      <c r="D235" s="2">
        <v>0</v>
      </c>
      <c r="E235" s="2">
        <v>-16</v>
      </c>
      <c r="F235" s="2">
        <v>-5</v>
      </c>
      <c r="G235" s="2">
        <v>0</v>
      </c>
      <c r="H235" s="2">
        <v>-9</v>
      </c>
      <c r="I235" s="2">
        <v>-1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-22</v>
      </c>
      <c r="P235" s="2">
        <v>-14</v>
      </c>
      <c r="Q235" s="2">
        <v>0</v>
      </c>
      <c r="R235" s="2">
        <v>-10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89">
        <v>0</v>
      </c>
    </row>
    <row r="236" spans="1:26" x14ac:dyDescent="0.25">
      <c r="A236" s="24"/>
      <c r="B236" s="2">
        <v>-46</v>
      </c>
      <c r="C236" s="2">
        <v>-97</v>
      </c>
      <c r="D236" s="2">
        <v>-140</v>
      </c>
      <c r="E236" s="2">
        <v>0</v>
      </c>
      <c r="F236" s="2">
        <v>0</v>
      </c>
      <c r="G236" s="2">
        <v>-90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-48</v>
      </c>
      <c r="U236" s="2">
        <v>0</v>
      </c>
      <c r="V236" s="2">
        <v>0</v>
      </c>
      <c r="W236" s="2">
        <v>-25</v>
      </c>
      <c r="X236" s="2">
        <v>0</v>
      </c>
      <c r="Y236" s="2">
        <v>0</v>
      </c>
      <c r="Z236" s="89">
        <v>0</v>
      </c>
    </row>
    <row r="237" spans="1:26" x14ac:dyDescent="0.25">
      <c r="A237" s="24"/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100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89">
        <v>0</v>
      </c>
    </row>
    <row r="238" spans="1:26" x14ac:dyDescent="0.25">
      <c r="A238" s="24"/>
      <c r="B238" s="2">
        <v>0</v>
      </c>
      <c r="C238" s="2">
        <v>0</v>
      </c>
      <c r="D238" s="2">
        <v>0</v>
      </c>
      <c r="E238" s="2">
        <v>50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150</v>
      </c>
      <c r="L238" s="2">
        <v>0</v>
      </c>
      <c r="M238" s="2">
        <v>0</v>
      </c>
      <c r="N238" s="2">
        <v>0</v>
      </c>
      <c r="O238" s="2">
        <v>50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89">
        <v>0</v>
      </c>
    </row>
    <row r="239" spans="1:26" x14ac:dyDescent="0.25">
      <c r="A239" s="24"/>
      <c r="B239" s="2">
        <v>-25</v>
      </c>
      <c r="C239" s="2">
        <v>0</v>
      </c>
      <c r="D239" s="2">
        <v>-353</v>
      </c>
      <c r="E239" s="2">
        <v>-25</v>
      </c>
      <c r="F239" s="2">
        <v>0</v>
      </c>
      <c r="G239" s="2">
        <v>0</v>
      </c>
      <c r="H239" s="2">
        <v>-37</v>
      </c>
      <c r="I239" s="2">
        <v>-3</v>
      </c>
      <c r="J239" s="2">
        <v>0</v>
      </c>
      <c r="K239" s="2">
        <v>-30</v>
      </c>
      <c r="L239" s="2">
        <v>-30</v>
      </c>
      <c r="M239" s="2">
        <v>0</v>
      </c>
      <c r="N239" s="2">
        <v>0</v>
      </c>
      <c r="O239" s="2">
        <v>-128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89">
        <v>0</v>
      </c>
    </row>
    <row r="240" spans="1:26" x14ac:dyDescent="0.25">
      <c r="A240" s="24"/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-82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-57</v>
      </c>
      <c r="U240" s="2">
        <v>-54</v>
      </c>
      <c r="V240" s="2">
        <v>0</v>
      </c>
      <c r="W240" s="2">
        <v>0</v>
      </c>
      <c r="X240" s="2">
        <v>0</v>
      </c>
      <c r="Y240" s="2">
        <v>0</v>
      </c>
      <c r="Z240" s="89">
        <v>0</v>
      </c>
    </row>
    <row r="241" spans="1:26" x14ac:dyDescent="0.25">
      <c r="A241" s="24"/>
      <c r="B241" s="2">
        <v>-27</v>
      </c>
      <c r="C241" s="2">
        <v>-50</v>
      </c>
      <c r="D241" s="2">
        <v>0</v>
      </c>
      <c r="E241" s="2">
        <v>-21</v>
      </c>
      <c r="F241" s="2">
        <v>0</v>
      </c>
      <c r="G241" s="2">
        <v>0</v>
      </c>
      <c r="H241" s="2">
        <v>-14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-9</v>
      </c>
      <c r="P241" s="2">
        <v>-4</v>
      </c>
      <c r="Q241" s="2">
        <v>-4</v>
      </c>
      <c r="R241" s="2">
        <v>-25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89">
        <v>0</v>
      </c>
    </row>
    <row r="242" spans="1:26" x14ac:dyDescent="0.25">
      <c r="A242" s="24"/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-115</v>
      </c>
      <c r="L242" s="2">
        <v>-40</v>
      </c>
      <c r="M242" s="2">
        <v>-128</v>
      </c>
      <c r="N242" s="2">
        <v>-48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89">
        <v>0</v>
      </c>
    </row>
    <row r="243" spans="1:26" x14ac:dyDescent="0.25">
      <c r="A243" s="24"/>
      <c r="B243" s="2">
        <v>-95</v>
      </c>
      <c r="C243" s="2">
        <v>-79</v>
      </c>
      <c r="D243" s="2">
        <v>-124</v>
      </c>
      <c r="E243" s="2">
        <v>0</v>
      </c>
      <c r="F243" s="2">
        <v>-6</v>
      </c>
      <c r="G243" s="2">
        <v>0</v>
      </c>
      <c r="H243" s="2">
        <v>-36</v>
      </c>
      <c r="I243" s="2">
        <v>0</v>
      </c>
      <c r="J243" s="2">
        <v>-25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-13</v>
      </c>
      <c r="X243" s="2">
        <v>0</v>
      </c>
      <c r="Y243" s="2">
        <v>0</v>
      </c>
      <c r="Z243" s="89">
        <v>0</v>
      </c>
    </row>
    <row r="244" spans="1:26" x14ac:dyDescent="0.25">
      <c r="A244" s="24"/>
      <c r="B244" s="2">
        <v>0</v>
      </c>
      <c r="C244" s="2">
        <v>0</v>
      </c>
      <c r="D244" s="2">
        <v>0</v>
      </c>
      <c r="E244" s="2">
        <v>-73</v>
      </c>
      <c r="F244" s="2">
        <v>0</v>
      </c>
      <c r="G244" s="2">
        <v>-173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-30</v>
      </c>
      <c r="P244" s="2">
        <v>0</v>
      </c>
      <c r="Q244" s="2">
        <v>0</v>
      </c>
      <c r="R244" s="2">
        <v>0</v>
      </c>
      <c r="S244" s="2">
        <v>0</v>
      </c>
      <c r="T244" s="2">
        <v>-95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89">
        <v>0</v>
      </c>
    </row>
    <row r="245" spans="1:26" x14ac:dyDescent="0.25">
      <c r="A245" s="24"/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-20</v>
      </c>
      <c r="L245" s="2">
        <v>-120</v>
      </c>
      <c r="M245" s="2">
        <v>-40</v>
      </c>
      <c r="N245" s="2">
        <v>-30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89">
        <v>0</v>
      </c>
    </row>
    <row r="246" spans="1:26" x14ac:dyDescent="0.25">
      <c r="A246" s="24"/>
      <c r="B246" s="2">
        <v>-32</v>
      </c>
      <c r="C246" s="2">
        <v>-46</v>
      </c>
      <c r="D246" s="2">
        <v>0</v>
      </c>
      <c r="E246" s="2">
        <v>0</v>
      </c>
      <c r="F246" s="2">
        <v>0</v>
      </c>
      <c r="G246" s="2">
        <v>0</v>
      </c>
      <c r="H246" s="2">
        <v>-75</v>
      </c>
      <c r="I246" s="2">
        <v>-3</v>
      </c>
      <c r="J246" s="2">
        <v>-33</v>
      </c>
      <c r="K246" s="2">
        <v>0</v>
      </c>
      <c r="L246" s="2">
        <v>0</v>
      </c>
      <c r="M246" s="2">
        <v>-20</v>
      </c>
      <c r="N246" s="2">
        <v>-23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-6</v>
      </c>
      <c r="X246" s="2">
        <v>0</v>
      </c>
      <c r="Y246" s="2">
        <v>0</v>
      </c>
      <c r="Z246" s="89">
        <v>0</v>
      </c>
    </row>
    <row r="247" spans="1:26" x14ac:dyDescent="0.25">
      <c r="A247" s="24"/>
      <c r="B247" s="2">
        <v>0</v>
      </c>
      <c r="C247" s="2">
        <v>0</v>
      </c>
      <c r="D247" s="2">
        <v>-52</v>
      </c>
      <c r="E247" s="2">
        <v>0</v>
      </c>
      <c r="F247" s="2">
        <v>0</v>
      </c>
      <c r="G247" s="2">
        <v>-70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-9</v>
      </c>
      <c r="P247" s="2">
        <v>0</v>
      </c>
      <c r="Q247" s="2">
        <v>0</v>
      </c>
      <c r="R247" s="2">
        <v>0</v>
      </c>
      <c r="S247" s="2">
        <v>0</v>
      </c>
      <c r="T247" s="2">
        <v>-53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89">
        <v>0</v>
      </c>
    </row>
    <row r="248" spans="1:26" x14ac:dyDescent="0.25">
      <c r="A248" s="24"/>
      <c r="B248" s="2">
        <v>-49</v>
      </c>
      <c r="C248" s="2">
        <v>-44</v>
      </c>
      <c r="D248" s="2">
        <v>0</v>
      </c>
      <c r="E248" s="2">
        <v>0</v>
      </c>
      <c r="F248" s="2">
        <v>0</v>
      </c>
      <c r="G248" s="2">
        <v>-119</v>
      </c>
      <c r="H248" s="2">
        <v>0</v>
      </c>
      <c r="I248" s="2">
        <v>0</v>
      </c>
      <c r="J248" s="2">
        <v>-11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89">
        <v>0</v>
      </c>
    </row>
    <row r="249" spans="1:26" x14ac:dyDescent="0.25">
      <c r="A249" s="24"/>
      <c r="B249" s="2">
        <v>-72</v>
      </c>
      <c r="C249" s="2">
        <v>0</v>
      </c>
      <c r="D249" s="2">
        <v>0</v>
      </c>
      <c r="E249" s="2">
        <v>-10</v>
      </c>
      <c r="F249" s="2">
        <v>0</v>
      </c>
      <c r="G249" s="2">
        <v>-232</v>
      </c>
      <c r="H249" s="2">
        <v>-50</v>
      </c>
      <c r="I249" s="2">
        <v>0</v>
      </c>
      <c r="J249" s="2">
        <v>0</v>
      </c>
      <c r="K249" s="2">
        <v>0</v>
      </c>
      <c r="L249" s="2">
        <v>-70</v>
      </c>
      <c r="M249" s="2">
        <v>-82</v>
      </c>
      <c r="N249" s="2">
        <v>-26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-223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89">
        <v>0</v>
      </c>
    </row>
    <row r="250" spans="1:26" x14ac:dyDescent="0.25">
      <c r="A250" s="24"/>
      <c r="B250" s="2">
        <v>0</v>
      </c>
      <c r="C250" s="2">
        <v>0</v>
      </c>
      <c r="D250" s="2">
        <v>0</v>
      </c>
      <c r="E250" s="2">
        <v>-130</v>
      </c>
      <c r="F250" s="2">
        <v>0</v>
      </c>
      <c r="G250" s="2">
        <v>-100</v>
      </c>
      <c r="H250" s="2">
        <v>0</v>
      </c>
      <c r="I250" s="2">
        <v>0</v>
      </c>
      <c r="J250" s="2">
        <v>-10</v>
      </c>
      <c r="K250" s="2">
        <v>0</v>
      </c>
      <c r="L250" s="2">
        <v>0</v>
      </c>
      <c r="M250" s="2">
        <v>-47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-50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89">
        <v>0</v>
      </c>
    </row>
    <row r="251" spans="1:26" x14ac:dyDescent="0.25">
      <c r="A251" s="24"/>
      <c r="B251" s="2">
        <v>-83</v>
      </c>
      <c r="C251" s="2">
        <v>0</v>
      </c>
      <c r="D251" s="2">
        <v>0</v>
      </c>
      <c r="E251" s="2">
        <v>0</v>
      </c>
      <c r="F251" s="2">
        <v>0</v>
      </c>
      <c r="G251" s="2">
        <v>-50</v>
      </c>
      <c r="H251" s="2">
        <v>-40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-50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89">
        <v>0</v>
      </c>
    </row>
    <row r="252" spans="1:26" x14ac:dyDescent="0.25">
      <c r="A252" s="24"/>
      <c r="B252" s="2">
        <v>-44</v>
      </c>
      <c r="C252" s="2">
        <v>-150</v>
      </c>
      <c r="D252" s="2">
        <v>0</v>
      </c>
      <c r="E252" s="2">
        <v>-33</v>
      </c>
      <c r="F252" s="2">
        <v>0</v>
      </c>
      <c r="G252" s="2">
        <v>-10</v>
      </c>
      <c r="H252" s="2">
        <v>-22</v>
      </c>
      <c r="I252" s="2">
        <v>0</v>
      </c>
      <c r="J252" s="2">
        <v>0</v>
      </c>
      <c r="K252" s="2">
        <v>0</v>
      </c>
      <c r="L252" s="2">
        <v>0</v>
      </c>
      <c r="M252" s="2">
        <v>-24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-40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89">
        <v>0</v>
      </c>
    </row>
    <row r="253" spans="1:26" x14ac:dyDescent="0.25">
      <c r="A253" s="24"/>
      <c r="B253" s="2">
        <v>-23</v>
      </c>
      <c r="C253" s="2">
        <v>-94</v>
      </c>
      <c r="D253" s="2">
        <v>0</v>
      </c>
      <c r="E253" s="2">
        <v>0</v>
      </c>
      <c r="F253" s="2">
        <v>0</v>
      </c>
      <c r="G253" s="2">
        <v>0</v>
      </c>
      <c r="H253" s="2">
        <v>-37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89">
        <v>0</v>
      </c>
    </row>
    <row r="254" spans="1:26" x14ac:dyDescent="0.25">
      <c r="A254" s="24"/>
      <c r="B254" s="2">
        <v>0</v>
      </c>
      <c r="C254" s="2">
        <v>0</v>
      </c>
      <c r="D254" s="2">
        <v>-350</v>
      </c>
      <c r="E254" s="2">
        <v>0</v>
      </c>
      <c r="F254" s="2">
        <v>-1</v>
      </c>
      <c r="G254" s="2">
        <v>-57</v>
      </c>
      <c r="H254" s="2">
        <v>-20</v>
      </c>
      <c r="I254" s="2">
        <v>0</v>
      </c>
      <c r="J254" s="2">
        <v>0</v>
      </c>
      <c r="K254" s="2">
        <v>-50</v>
      </c>
      <c r="L254" s="2">
        <v>-21</v>
      </c>
      <c r="M254" s="2">
        <v>-10</v>
      </c>
      <c r="N254" s="2">
        <v>-15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89">
        <v>0</v>
      </c>
    </row>
    <row r="255" spans="1:26" x14ac:dyDescent="0.25">
      <c r="A255" s="24"/>
      <c r="B255" s="2">
        <v>0</v>
      </c>
      <c r="C255" s="2">
        <v>0</v>
      </c>
      <c r="D255" s="2">
        <v>0</v>
      </c>
      <c r="E255" s="2">
        <v>0</v>
      </c>
      <c r="F255" s="2">
        <v>-3</v>
      </c>
      <c r="G255" s="2">
        <v>0</v>
      </c>
      <c r="H255" s="2">
        <v>0</v>
      </c>
      <c r="I255" s="2">
        <v>0</v>
      </c>
      <c r="J255" s="2">
        <v>-20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89">
        <v>0</v>
      </c>
    </row>
    <row r="256" spans="1:26" x14ac:dyDescent="0.25">
      <c r="A256" s="24"/>
      <c r="B256" s="2">
        <v>0</v>
      </c>
      <c r="C256" s="2">
        <v>0</v>
      </c>
      <c r="D256" s="2">
        <v>0</v>
      </c>
      <c r="E256" s="2">
        <v>0</v>
      </c>
      <c r="F256" s="2">
        <v>-10</v>
      </c>
      <c r="G256" s="2">
        <v>-250</v>
      </c>
      <c r="H256" s="2">
        <v>-27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89">
        <v>0</v>
      </c>
    </row>
    <row r="257" spans="1:26" x14ac:dyDescent="0.25">
      <c r="A257" s="24"/>
      <c r="B257" s="2">
        <v>0</v>
      </c>
      <c r="C257" s="2">
        <v>0</v>
      </c>
      <c r="D257" s="2">
        <v>0</v>
      </c>
      <c r="E257" s="2">
        <v>50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89">
        <v>0</v>
      </c>
    </row>
    <row r="258" spans="1:26" x14ac:dyDescent="0.25">
      <c r="A258" s="24"/>
      <c r="B258" s="2">
        <v>-66</v>
      </c>
      <c r="C258" s="2">
        <v>-66</v>
      </c>
      <c r="D258" s="2">
        <v>-130</v>
      </c>
      <c r="E258" s="2">
        <v>-35</v>
      </c>
      <c r="F258" s="2">
        <v>0</v>
      </c>
      <c r="G258" s="2">
        <v>0</v>
      </c>
      <c r="H258" s="2">
        <v>-25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89">
        <v>0</v>
      </c>
    </row>
    <row r="259" spans="1:26" x14ac:dyDescent="0.25">
      <c r="A259" s="24"/>
      <c r="B259" s="2">
        <v>-12</v>
      </c>
      <c r="C259" s="2">
        <v>-10</v>
      </c>
      <c r="D259" s="2">
        <v>-180</v>
      </c>
      <c r="E259" s="2">
        <v>0</v>
      </c>
      <c r="F259" s="2">
        <v>-10</v>
      </c>
      <c r="G259" s="2">
        <v>-140</v>
      </c>
      <c r="H259" s="2">
        <v>-18</v>
      </c>
      <c r="I259" s="2">
        <v>0</v>
      </c>
      <c r="J259" s="2">
        <v>0</v>
      </c>
      <c r="K259" s="2">
        <v>0</v>
      </c>
      <c r="L259" s="2">
        <v>0</v>
      </c>
      <c r="M259" s="2">
        <v>-15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-226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89">
        <v>0</v>
      </c>
    </row>
    <row r="260" spans="1:26" x14ac:dyDescent="0.25">
      <c r="A260" s="24"/>
      <c r="B260" s="2">
        <v>0</v>
      </c>
      <c r="C260" s="2">
        <v>-62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-10</v>
      </c>
      <c r="K260" s="2">
        <v>-106</v>
      </c>
      <c r="L260" s="2">
        <v>-52</v>
      </c>
      <c r="M260" s="2">
        <v>-10</v>
      </c>
      <c r="N260" s="2">
        <v>-50</v>
      </c>
      <c r="O260" s="2">
        <v>-6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-40</v>
      </c>
      <c r="W260" s="2">
        <v>-18</v>
      </c>
      <c r="X260" s="2">
        <v>0</v>
      </c>
      <c r="Y260" s="2">
        <v>0</v>
      </c>
      <c r="Z260" s="89">
        <v>0</v>
      </c>
    </row>
    <row r="261" spans="1:26" x14ac:dyDescent="0.25">
      <c r="A261" s="24"/>
      <c r="B261" s="2">
        <v>-17</v>
      </c>
      <c r="C261" s="2">
        <v>-44</v>
      </c>
      <c r="D261" s="2">
        <v>0</v>
      </c>
      <c r="E261" s="2">
        <v>0</v>
      </c>
      <c r="F261" s="2">
        <v>-6</v>
      </c>
      <c r="G261" s="2">
        <v>0</v>
      </c>
      <c r="H261" s="2">
        <v>-15</v>
      </c>
      <c r="I261" s="2">
        <v>-3</v>
      </c>
      <c r="J261" s="2">
        <v>-13</v>
      </c>
      <c r="K261" s="2">
        <v>0</v>
      </c>
      <c r="L261" s="2">
        <v>-50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-2</v>
      </c>
      <c r="X261" s="2">
        <v>0</v>
      </c>
      <c r="Y261" s="2">
        <v>0</v>
      </c>
      <c r="Z261" s="89">
        <v>0</v>
      </c>
    </row>
    <row r="262" spans="1:26" x14ac:dyDescent="0.25">
      <c r="A262" s="24"/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-218</v>
      </c>
      <c r="L262" s="2">
        <v>-131</v>
      </c>
      <c r="M262" s="2">
        <v>-37</v>
      </c>
      <c r="N262" s="2">
        <v>-13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-98</v>
      </c>
      <c r="W262" s="2">
        <v>0</v>
      </c>
      <c r="X262" s="2">
        <v>0</v>
      </c>
      <c r="Y262" s="2">
        <v>0</v>
      </c>
      <c r="Z262" s="89">
        <v>0</v>
      </c>
    </row>
    <row r="263" spans="1:26" x14ac:dyDescent="0.25">
      <c r="A263" s="24"/>
      <c r="B263" s="2">
        <v>0</v>
      </c>
      <c r="C263" s="2">
        <v>0</v>
      </c>
      <c r="D263" s="2">
        <v>0</v>
      </c>
      <c r="E263" s="2">
        <v>-5</v>
      </c>
      <c r="F263" s="2">
        <v>0</v>
      </c>
      <c r="G263" s="2">
        <v>-205</v>
      </c>
      <c r="H263" s="2">
        <v>0</v>
      </c>
      <c r="I263" s="2">
        <v>0</v>
      </c>
      <c r="J263" s="2">
        <v>0</v>
      </c>
      <c r="K263" s="2">
        <v>0</v>
      </c>
      <c r="L263" s="2">
        <v>-7</v>
      </c>
      <c r="M263" s="2">
        <v>-26</v>
      </c>
      <c r="N263" s="2">
        <v>-10</v>
      </c>
      <c r="O263" s="2">
        <v>-1</v>
      </c>
      <c r="P263" s="2">
        <v>0</v>
      </c>
      <c r="Q263" s="2">
        <v>-2</v>
      </c>
      <c r="R263" s="2">
        <v>0</v>
      </c>
      <c r="S263" s="2">
        <v>0</v>
      </c>
      <c r="T263" s="2">
        <v>-121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89">
        <v>0</v>
      </c>
    </row>
    <row r="264" spans="1:26" x14ac:dyDescent="0.25">
      <c r="A264" s="24"/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129</v>
      </c>
      <c r="M264" s="2">
        <v>27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89">
        <v>0</v>
      </c>
    </row>
    <row r="265" spans="1:26" x14ac:dyDescent="0.25">
      <c r="A265" s="24"/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218</v>
      </c>
      <c r="L265" s="2">
        <v>0</v>
      </c>
      <c r="M265" s="2">
        <v>0</v>
      </c>
      <c r="N265" s="2">
        <v>13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89">
        <v>0</v>
      </c>
    </row>
    <row r="266" spans="1:26" x14ac:dyDescent="0.25">
      <c r="A266" s="24" t="s">
        <v>3</v>
      </c>
      <c r="B266" s="2">
        <v>0</v>
      </c>
      <c r="C266" s="2">
        <v>7</v>
      </c>
      <c r="D266" s="2">
        <v>-11</v>
      </c>
      <c r="E266" s="2">
        <v>299</v>
      </c>
      <c r="F266" s="2">
        <v>2</v>
      </c>
      <c r="G266" s="2">
        <v>85</v>
      </c>
      <c r="H266" s="2">
        <v>6</v>
      </c>
      <c r="I266" s="2">
        <v>0</v>
      </c>
      <c r="J266" s="2">
        <v>8</v>
      </c>
      <c r="K266" s="2">
        <v>238</v>
      </c>
      <c r="L266" s="2">
        <v>42</v>
      </c>
      <c r="M266" s="2">
        <v>31</v>
      </c>
      <c r="N266" s="2">
        <v>27</v>
      </c>
      <c r="O266" s="2">
        <v>98</v>
      </c>
      <c r="P266" s="2">
        <v>43</v>
      </c>
      <c r="Q266" s="2">
        <v>1</v>
      </c>
      <c r="R266" s="2">
        <v>12</v>
      </c>
      <c r="S266" s="2">
        <v>17</v>
      </c>
      <c r="T266" s="2">
        <v>0</v>
      </c>
      <c r="U266" s="2">
        <v>0</v>
      </c>
      <c r="V266" s="2">
        <v>20</v>
      </c>
      <c r="W266" s="2">
        <v>25</v>
      </c>
      <c r="X266" s="2">
        <v>188</v>
      </c>
      <c r="Y266" s="2">
        <v>23</v>
      </c>
      <c r="Z266" s="89">
        <v>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10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11" customWidth="1"/>
    <col min="18" max="19" width="10.576428571428572" style="11" customWidth="1"/>
    <col min="20" max="20" width="8.576428571428572" style="11" customWidth="1"/>
    <col min="21" max="21" width="12.43357142857143" style="4" customWidth="1"/>
  </cols>
  <sheetData>
    <row r="6" ht="17.25" customHeight="1" spans="1:22" x14ac:dyDescent="0.25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4"/>
    </row>
    <row r="7" ht="17.25" customHeight="1" spans="1:22" x14ac:dyDescent="0.25">
      <c r="A7" s="75" t="s">
        <v>2235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189"/>
      <c r="N7" s="189"/>
      <c r="O7" s="189"/>
      <c r="P7" s="189"/>
      <c r="Q7" s="189"/>
      <c r="R7" s="189"/>
      <c r="S7" s="189"/>
      <c r="T7" s="76">
        <f>SUM(U10:U11)</f>
      </c>
      <c r="U7" s="4"/>
    </row>
    <row r="8" ht="17.25" customHeight="1" spans="1:22" x14ac:dyDescent="0.25">
      <c r="A8" s="5" t="s">
        <v>329</v>
      </c>
      <c r="B8" s="25"/>
      <c r="C8" s="18">
        <v>10</v>
      </c>
      <c r="D8" s="18">
        <v>32</v>
      </c>
      <c r="E8" s="25"/>
      <c r="F8" s="18">
        <v>20</v>
      </c>
      <c r="G8" s="18">
        <v>30</v>
      </c>
      <c r="H8" s="25"/>
      <c r="I8" s="25"/>
      <c r="J8" s="25"/>
      <c r="K8" s="25"/>
      <c r="L8" s="18">
        <v>50</v>
      </c>
      <c r="M8" s="18">
        <v>60</v>
      </c>
      <c r="N8" s="18">
        <v>50</v>
      </c>
      <c r="O8" s="18">
        <v>40</v>
      </c>
      <c r="P8" s="6"/>
      <c r="Q8" s="6"/>
      <c r="R8" s="6"/>
      <c r="S8" s="6"/>
      <c r="T8" s="25"/>
      <c r="U8" s="4"/>
    </row>
    <row r="9" ht="17.25" customHeight="1" spans="1:22" x14ac:dyDescent="0.25">
      <c r="A9" s="5" t="s">
        <v>772</v>
      </c>
      <c r="B9" s="25"/>
      <c r="C9" s="18">
        <v>170</v>
      </c>
      <c r="D9" s="18">
        <v>80</v>
      </c>
      <c r="E9" s="25"/>
      <c r="F9" s="18">
        <v>280</v>
      </c>
      <c r="G9" s="18">
        <v>150</v>
      </c>
      <c r="H9" s="18">
        <v>20</v>
      </c>
      <c r="I9" s="18">
        <v>40</v>
      </c>
      <c r="J9" s="25"/>
      <c r="K9" s="25"/>
      <c r="L9" s="25"/>
      <c r="M9" s="25"/>
      <c r="N9" s="25"/>
      <c r="O9" s="18">
        <v>50</v>
      </c>
      <c r="P9" s="18">
        <v>170</v>
      </c>
      <c r="Q9" s="18">
        <v>30</v>
      </c>
      <c r="R9" s="6"/>
      <c r="S9" s="6"/>
      <c r="T9" s="25"/>
      <c r="U9" s="4"/>
    </row>
    <row r="10" ht="17.25" customHeight="1" spans="1:22" x14ac:dyDescent="0.25">
      <c r="A10" s="5" t="s">
        <v>772</v>
      </c>
      <c r="B10" s="6"/>
      <c r="C10" s="6"/>
      <c r="D10" s="6"/>
      <c r="E10" s="18">
        <v>35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18">
        <v>110</v>
      </c>
      <c r="S10" s="6"/>
      <c r="T10" s="6"/>
      <c r="U10" s="4"/>
    </row>
    <row r="11" ht="17.25" customHeight="1" spans="1:22" x14ac:dyDescent="0.25">
      <c r="A11" s="75" t="s">
        <v>2236</v>
      </c>
      <c r="B11" s="76">
        <f>SUM(C12:C15)</f>
      </c>
      <c r="C11" s="76">
        <f>SUM(D12:D15)</f>
      </c>
      <c r="D11" s="76">
        <f>SUM(E12:E15)</f>
      </c>
      <c r="E11" s="76">
        <f>SUM(F12:F15)</f>
      </c>
      <c r="F11" s="76">
        <f>SUM(G12:G15)</f>
      </c>
      <c r="G11" s="76">
        <f>SUM(H12:H15)</f>
      </c>
      <c r="H11" s="76">
        <f>SUM(I12:I15)</f>
      </c>
      <c r="I11" s="76">
        <f>SUM(J12:J15)</f>
      </c>
      <c r="J11" s="76">
        <f>SUM(K12:K15)</f>
      </c>
      <c r="K11" s="76">
        <f>SUM(L12:L15)</f>
      </c>
      <c r="L11" s="76">
        <f>SUM(M12:M15)</f>
      </c>
      <c r="M11" s="76">
        <f>SUM(N12:N15)</f>
      </c>
      <c r="N11" s="76">
        <f>SUM(O12:O15)</f>
      </c>
      <c r="O11" s="76">
        <f>SUM(P12:P15)</f>
      </c>
      <c r="P11" s="76">
        <f>SUM(Q12:Q15)</f>
      </c>
      <c r="Q11" s="76">
        <f>SUM(R12:R15)</f>
      </c>
      <c r="R11" s="76">
        <f>SUM(S12:S15)</f>
      </c>
      <c r="S11" s="189"/>
      <c r="T11" s="76">
        <f>SUM(U12:U15)</f>
      </c>
      <c r="U11" s="4"/>
    </row>
    <row r="12" ht="17.25" customHeight="1" spans="1:22" x14ac:dyDescent="0.25">
      <c r="A12" s="5">
        <v>44967</v>
      </c>
      <c r="B12" s="25"/>
      <c r="C12" s="18">
        <v>30</v>
      </c>
      <c r="D12" s="18">
        <v>35</v>
      </c>
      <c r="E12" s="18">
        <v>13</v>
      </c>
      <c r="F12" s="18">
        <v>140</v>
      </c>
      <c r="G12" s="18">
        <v>50</v>
      </c>
      <c r="H12" s="25"/>
      <c r="I12" s="18">
        <v>10</v>
      </c>
      <c r="J12" s="25"/>
      <c r="K12" s="25"/>
      <c r="L12" s="18">
        <v>30</v>
      </c>
      <c r="M12" s="25"/>
      <c r="N12" s="18">
        <v>130</v>
      </c>
      <c r="O12" s="25"/>
      <c r="P12" s="18">
        <v>35</v>
      </c>
      <c r="Q12" s="25"/>
      <c r="R12" s="25"/>
      <c r="S12" s="25"/>
      <c r="T12" s="25"/>
      <c r="U12" s="4"/>
    </row>
    <row r="13" ht="17.25" customHeight="1" spans="1:22" x14ac:dyDescent="0.25">
      <c r="A13" s="5">
        <v>45087</v>
      </c>
      <c r="B13" s="6"/>
      <c r="C13" s="6"/>
      <c r="D13" s="6"/>
      <c r="E13" s="6"/>
      <c r="F13" s="6"/>
      <c r="G13" s="18">
        <v>100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4"/>
    </row>
    <row r="14" ht="17.25" customHeight="1" spans="1:22" x14ac:dyDescent="0.25">
      <c r="A14" s="5" t="s">
        <v>111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18">
        <v>-22</v>
      </c>
      <c r="N14" s="18">
        <v>-128</v>
      </c>
      <c r="O14" s="25"/>
      <c r="P14" s="25"/>
      <c r="Q14" s="25"/>
      <c r="R14" s="18">
        <v>-110</v>
      </c>
      <c r="S14" s="6"/>
      <c r="T14" s="25"/>
      <c r="U14" s="4"/>
    </row>
    <row r="15" ht="17.25" customHeight="1" spans="1:22" x14ac:dyDescent="0.25">
      <c r="A15" s="45" t="s">
        <v>298</v>
      </c>
      <c r="B15" s="25"/>
      <c r="C15" s="18">
        <v>60</v>
      </c>
      <c r="D15" s="18">
        <v>25</v>
      </c>
      <c r="E15" s="25"/>
      <c r="F15" s="18">
        <v>50</v>
      </c>
      <c r="G15" s="18">
        <v>100</v>
      </c>
      <c r="H15" s="25"/>
      <c r="I15" s="25"/>
      <c r="J15" s="25"/>
      <c r="K15" s="25"/>
      <c r="L15" s="18">
        <v>60</v>
      </c>
      <c r="M15" s="25"/>
      <c r="N15" s="25"/>
      <c r="O15" s="25"/>
      <c r="P15" s="25"/>
      <c r="Q15" s="25"/>
      <c r="R15" s="25"/>
      <c r="S15" s="25"/>
      <c r="T15" s="25"/>
      <c r="U15" s="4"/>
    </row>
    <row r="16" ht="17.25" customHeight="1" spans="1:22" x14ac:dyDescent="0.25">
      <c r="A16" s="5" t="s">
        <v>305</v>
      </c>
      <c r="B16" s="6"/>
      <c r="C16" s="6"/>
      <c r="D16" s="18">
        <v>20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4"/>
    </row>
    <row r="17" ht="17.25" customHeight="1" spans="1:22" x14ac:dyDescent="0.25">
      <c r="A17" s="5" t="s">
        <v>285</v>
      </c>
      <c r="B17" s="25"/>
      <c r="C17" s="18">
        <v>75</v>
      </c>
      <c r="D17" s="18">
        <v>60</v>
      </c>
      <c r="E17" s="25"/>
      <c r="F17" s="18">
        <v>100</v>
      </c>
      <c r="G17" s="25"/>
      <c r="H17" s="25"/>
      <c r="I17" s="25"/>
      <c r="J17" s="25"/>
      <c r="K17" s="25"/>
      <c r="L17" s="25"/>
      <c r="M17" s="25"/>
      <c r="N17" s="25"/>
      <c r="O17" s="25"/>
      <c r="P17" s="18">
        <v>50</v>
      </c>
      <c r="Q17" s="25"/>
      <c r="R17" s="25"/>
      <c r="S17" s="25"/>
      <c r="T17" s="25"/>
      <c r="U17" s="4"/>
    </row>
    <row r="18" ht="17.25" customHeight="1" spans="1:22" x14ac:dyDescent="0.25">
      <c r="A18" s="5" t="s">
        <v>812</v>
      </c>
      <c r="B18" s="25"/>
      <c r="C18" s="25"/>
      <c r="D18" s="25"/>
      <c r="E18" s="18">
        <v>-24</v>
      </c>
      <c r="F18" s="25"/>
      <c r="G18" s="25"/>
      <c r="H18" s="25"/>
      <c r="I18" s="25"/>
      <c r="J18" s="25"/>
      <c r="K18" s="25"/>
      <c r="L18" s="25"/>
      <c r="M18" s="25"/>
      <c r="N18" s="18">
        <v>-20</v>
      </c>
      <c r="O18" s="25"/>
      <c r="P18" s="25"/>
      <c r="Q18" s="25"/>
      <c r="R18" s="25"/>
      <c r="S18" s="25"/>
      <c r="T18" s="25"/>
      <c r="U18" s="4"/>
    </row>
    <row r="19" ht="17.25" customHeight="1" spans="1:22" x14ac:dyDescent="0.25">
      <c r="A19" s="45" t="s">
        <v>806</v>
      </c>
      <c r="B19" s="25"/>
      <c r="C19" s="18">
        <v>-53</v>
      </c>
      <c r="D19" s="18">
        <v>-50</v>
      </c>
      <c r="E19" s="18">
        <v>-8</v>
      </c>
      <c r="F19" s="18">
        <v>-133</v>
      </c>
      <c r="G19" s="18">
        <v>-150</v>
      </c>
      <c r="H19" s="18">
        <v>-12</v>
      </c>
      <c r="I19" s="25"/>
      <c r="J19" s="18">
        <v>-4</v>
      </c>
      <c r="K19" s="25"/>
      <c r="L19" s="18">
        <v>-28</v>
      </c>
      <c r="M19" s="25"/>
      <c r="N19" s="25"/>
      <c r="O19" s="18">
        <v>-22</v>
      </c>
      <c r="P19" s="18">
        <v>-78</v>
      </c>
      <c r="Q19" s="25"/>
      <c r="R19" s="25"/>
      <c r="S19" s="25"/>
      <c r="T19" s="25"/>
      <c r="U19" s="4"/>
    </row>
    <row r="20" ht="17.25" customHeight="1" spans="1:22" x14ac:dyDescent="0.25">
      <c r="A20" s="75" t="s">
        <v>2238</v>
      </c>
      <c r="B20" s="76">
        <f>SUM(C16:C24)</f>
      </c>
      <c r="C20" s="76">
        <f>SUM(D16:D24)</f>
      </c>
      <c r="D20" s="76">
        <f>SUM(E16:E24)</f>
      </c>
      <c r="E20" s="76">
        <f>SUM(F16:F24)</f>
      </c>
      <c r="F20" s="76">
        <f>SUM(G16:G24)</f>
      </c>
      <c r="G20" s="76">
        <f>SUM(H16:H24)</f>
      </c>
      <c r="H20" s="76">
        <f>SUM(I16:I24)</f>
      </c>
      <c r="I20" s="76">
        <f>SUM(J16:J24)</f>
      </c>
      <c r="J20" s="76">
        <f>SUM(K16:K24)</f>
      </c>
      <c r="K20" s="76">
        <f>SUM(L16:L24)</f>
      </c>
      <c r="L20" s="76">
        <f>SUM(M16:M24)</f>
      </c>
      <c r="M20" s="76">
        <f>SUM(N16:N24)</f>
      </c>
      <c r="N20" s="76">
        <f>SUM(O16:O24)</f>
      </c>
      <c r="O20" s="76">
        <f>SUM(P16:P24)</f>
      </c>
      <c r="P20" s="76">
        <f>SUM(Q16:Q24)</f>
      </c>
      <c r="Q20" s="76">
        <f>SUM(R16:R24)</f>
      </c>
      <c r="R20" s="76">
        <f>SUM(S16:S24)</f>
      </c>
      <c r="S20" s="189"/>
      <c r="T20" s="76">
        <f>SUM(U16:U24)</f>
      </c>
      <c r="U20" s="4"/>
    </row>
    <row r="21" ht="15.75" customHeight="1" spans="1:22" x14ac:dyDescent="0.25">
      <c r="A21" s="703">
        <v>44937</v>
      </c>
      <c r="B21" s="636"/>
      <c r="C21" s="633">
        <v>125</v>
      </c>
      <c r="D21" s="633">
        <v>50</v>
      </c>
      <c r="E21" s="633">
        <v>9</v>
      </c>
      <c r="F21" s="633">
        <v>135</v>
      </c>
      <c r="G21" s="633">
        <v>150</v>
      </c>
      <c r="H21" s="633">
        <v>12</v>
      </c>
      <c r="I21" s="636"/>
      <c r="J21" s="633">
        <v>4</v>
      </c>
      <c r="K21" s="636"/>
      <c r="L21" s="633">
        <v>28</v>
      </c>
      <c r="M21" s="636"/>
      <c r="N21" s="636"/>
      <c r="O21" s="633">
        <v>22</v>
      </c>
      <c r="P21" s="633">
        <v>100</v>
      </c>
      <c r="Q21" s="636"/>
      <c r="R21" s="636"/>
      <c r="S21" s="636"/>
      <c r="T21" s="636"/>
      <c r="U21" s="4"/>
    </row>
    <row r="22" ht="17.25" customHeight="1" spans="1:22" x14ac:dyDescent="0.25">
      <c r="A22" s="45">
        <v>45027</v>
      </c>
      <c r="B22" s="79"/>
      <c r="C22" s="79"/>
      <c r="D22" s="79"/>
      <c r="E22" s="79"/>
      <c r="F22" s="79"/>
      <c r="G22" s="78">
        <v>100</v>
      </c>
      <c r="H22" s="78">
        <v>10</v>
      </c>
      <c r="I22" s="79"/>
      <c r="J22" s="79"/>
      <c r="K22" s="79"/>
      <c r="L22" s="79"/>
      <c r="M22" s="79"/>
      <c r="N22" s="79"/>
      <c r="O22" s="78">
        <v>40</v>
      </c>
      <c r="P22" s="79"/>
      <c r="Q22" s="79"/>
      <c r="R22" s="79"/>
      <c r="S22" s="79"/>
      <c r="T22" s="79"/>
      <c r="U22" s="4"/>
    </row>
    <row r="23" ht="17.25" customHeight="1" spans="1:22" x14ac:dyDescent="0.25">
      <c r="A23" s="45" t="s">
        <v>115</v>
      </c>
      <c r="B23" s="25"/>
      <c r="C23" s="6"/>
      <c r="D23" s="18">
        <v>-20</v>
      </c>
      <c r="E23" s="6"/>
      <c r="F23" s="6"/>
      <c r="G23" s="6"/>
      <c r="H23" s="6"/>
      <c r="I23" s="25"/>
      <c r="J23" s="6"/>
      <c r="K23" s="25"/>
      <c r="L23" s="6"/>
      <c r="M23" s="25"/>
      <c r="N23" s="25"/>
      <c r="O23" s="6"/>
      <c r="P23" s="6"/>
      <c r="Q23" s="25"/>
      <c r="R23" s="25"/>
      <c r="S23" s="25"/>
      <c r="T23" s="25"/>
      <c r="U23" s="4"/>
    </row>
    <row r="24" ht="17.25" customHeight="1" spans="1:22" x14ac:dyDescent="0.25">
      <c r="A24" s="45" t="s">
        <v>115</v>
      </c>
      <c r="B24" s="18">
        <v>-5</v>
      </c>
      <c r="C24" s="25"/>
      <c r="D24" s="25"/>
      <c r="E24" s="25"/>
      <c r="F24" s="18">
        <v>-104</v>
      </c>
      <c r="G24" s="18">
        <v>-205</v>
      </c>
      <c r="H24" s="25"/>
      <c r="I24" s="18">
        <v>-9</v>
      </c>
      <c r="J24" s="25"/>
      <c r="K24" s="25"/>
      <c r="L24" s="18">
        <v>-48</v>
      </c>
      <c r="M24" s="25"/>
      <c r="N24" s="18">
        <v>-24</v>
      </c>
      <c r="O24" s="18">
        <v>-53</v>
      </c>
      <c r="P24" s="18">
        <v>-5</v>
      </c>
      <c r="Q24" s="25"/>
      <c r="R24" s="25"/>
      <c r="S24" s="25"/>
      <c r="T24" s="25"/>
      <c r="U24" s="4"/>
    </row>
    <row r="25" ht="17.25" customHeight="1" spans="1:22" x14ac:dyDescent="0.25">
      <c r="A25" s="5" t="s">
        <v>777</v>
      </c>
      <c r="B25" s="25"/>
      <c r="C25" s="18">
        <v>-64</v>
      </c>
      <c r="D25" s="18">
        <v>-25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18">
        <v>-18</v>
      </c>
      <c r="P25" s="18">
        <v>-13</v>
      </c>
      <c r="Q25" s="18">
        <v>-11</v>
      </c>
      <c r="R25" s="25"/>
      <c r="S25" s="25"/>
      <c r="T25" s="25"/>
      <c r="U25" s="4"/>
    </row>
    <row r="26" ht="17.25" customHeight="1" spans="1:22" x14ac:dyDescent="0.25">
      <c r="A26" s="129" t="s">
        <v>777</v>
      </c>
      <c r="B26" s="328">
        <v>-11</v>
      </c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325"/>
      <c r="T26" s="325"/>
      <c r="U26" s="4"/>
    </row>
    <row r="27" ht="17.25" customHeight="1" spans="1:22" x14ac:dyDescent="0.25">
      <c r="A27" s="75" t="s">
        <v>2239</v>
      </c>
      <c r="B27" s="76">
        <f>SUM(C25:C31)</f>
      </c>
      <c r="C27" s="76">
        <f>SUM(D25:D30)</f>
      </c>
      <c r="D27" s="76">
        <f>SUM(E25:E30)</f>
      </c>
      <c r="E27" s="76">
        <f>SUM(F25:F30)</f>
      </c>
      <c r="F27" s="76">
        <f>SUM(G25:G30)</f>
      </c>
      <c r="G27" s="76">
        <f>SUM(H25:H30)</f>
      </c>
      <c r="H27" s="76">
        <f>SUM(I25:I30)</f>
      </c>
      <c r="I27" s="76">
        <f>SUM(J25:J30)</f>
      </c>
      <c r="J27" s="76">
        <f>SUM(K25:K30)</f>
      </c>
      <c r="K27" s="76">
        <f>SUM(L25:L30)</f>
      </c>
      <c r="L27" s="76">
        <f>SUM(M25:M30)</f>
      </c>
      <c r="M27" s="76">
        <f>SUM(N25:N30)</f>
      </c>
      <c r="N27" s="76">
        <f>SUM(O25:O30)</f>
      </c>
      <c r="O27" s="76">
        <f>SUM(P25:P30)</f>
      </c>
      <c r="P27" s="76">
        <f>SUM(Q25:Q30)</f>
      </c>
      <c r="Q27" s="76">
        <f>SUM(R25:R30)</f>
      </c>
      <c r="R27" s="76">
        <f>SUM(S25:S30)</f>
      </c>
      <c r="S27" s="470"/>
      <c r="T27" s="133">
        <f>SUM(U25:U30)</f>
      </c>
      <c r="U27" s="4"/>
    </row>
    <row r="28" ht="17.25" customHeight="1" spans="1:22" x14ac:dyDescent="0.25">
      <c r="A28" s="45">
        <v>44938</v>
      </c>
      <c r="B28" s="79"/>
      <c r="C28" s="78">
        <v>-135</v>
      </c>
      <c r="D28" s="78">
        <v>-85</v>
      </c>
      <c r="E28" s="79"/>
      <c r="F28" s="79"/>
      <c r="G28" s="79"/>
      <c r="H28" s="79"/>
      <c r="I28" s="79"/>
      <c r="J28" s="79"/>
      <c r="K28" s="79"/>
      <c r="L28" s="78">
        <v>-41</v>
      </c>
      <c r="M28" s="79"/>
      <c r="N28" s="79"/>
      <c r="O28" s="79"/>
      <c r="P28" s="79"/>
      <c r="Q28" s="79"/>
      <c r="R28" s="79"/>
      <c r="S28" s="79"/>
      <c r="T28" s="79"/>
      <c r="U28" s="4"/>
    </row>
    <row r="29" ht="17.25" customHeight="1" spans="1:22" x14ac:dyDescent="0.25">
      <c r="A29" s="45">
        <v>44969</v>
      </c>
      <c r="B29" s="25"/>
      <c r="C29" s="18">
        <v>-54</v>
      </c>
      <c r="D29" s="18">
        <v>-19</v>
      </c>
      <c r="E29" s="18">
        <v>-10</v>
      </c>
      <c r="F29" s="18">
        <v>-180</v>
      </c>
      <c r="G29" s="18">
        <v>-135</v>
      </c>
      <c r="H29" s="25"/>
      <c r="I29" s="25"/>
      <c r="J29" s="25"/>
      <c r="K29" s="25"/>
      <c r="L29" s="18">
        <v>-19</v>
      </c>
      <c r="M29" s="25"/>
      <c r="N29" s="25"/>
      <c r="O29" s="25"/>
      <c r="P29" s="18">
        <v>-84</v>
      </c>
      <c r="Q29" s="25"/>
      <c r="R29" s="25"/>
      <c r="S29" s="25"/>
      <c r="T29" s="25"/>
      <c r="U29" s="4"/>
    </row>
    <row r="30" ht="17.25" customHeight="1" spans="1:22" x14ac:dyDescent="0.25">
      <c r="A30" s="5">
        <v>45028</v>
      </c>
      <c r="B30" s="25"/>
      <c r="C30" s="18">
        <v>-39</v>
      </c>
      <c r="D30" s="18">
        <v>-15</v>
      </c>
      <c r="E30" s="18">
        <v>-9</v>
      </c>
      <c r="F30" s="18">
        <v>-50</v>
      </c>
      <c r="G30" s="18">
        <v>-50</v>
      </c>
      <c r="H30" s="18">
        <v>-16</v>
      </c>
      <c r="I30" s="18">
        <v>-35</v>
      </c>
      <c r="J30" s="25"/>
      <c r="K30" s="25"/>
      <c r="L30" s="25"/>
      <c r="M30" s="18">
        <v>-16</v>
      </c>
      <c r="N30" s="25"/>
      <c r="O30" s="25"/>
      <c r="P30" s="18">
        <v>-65</v>
      </c>
      <c r="Q30" s="25"/>
      <c r="R30" s="25"/>
      <c r="S30" s="25"/>
      <c r="T30" s="25"/>
      <c r="U30" s="4"/>
    </row>
    <row r="31" ht="17.25" customHeight="1" spans="1:22" x14ac:dyDescent="0.25">
      <c r="A31" s="45">
        <v>45181</v>
      </c>
      <c r="B31" s="25"/>
      <c r="C31" s="18">
        <v>-50</v>
      </c>
      <c r="D31" s="18">
        <v>-36</v>
      </c>
      <c r="E31" s="25"/>
      <c r="F31" s="18">
        <v>-140</v>
      </c>
      <c r="G31" s="18">
        <v>-130</v>
      </c>
      <c r="H31" s="18">
        <v>-12</v>
      </c>
      <c r="I31" s="18">
        <v>-15</v>
      </c>
      <c r="J31" s="18">
        <v>-11</v>
      </c>
      <c r="K31" s="25"/>
      <c r="L31" s="18">
        <v>-23</v>
      </c>
      <c r="M31" s="18">
        <v>-11</v>
      </c>
      <c r="N31" s="25"/>
      <c r="O31" s="18">
        <v>-40</v>
      </c>
      <c r="P31" s="18">
        <v>-38</v>
      </c>
      <c r="Q31" s="18">
        <v>-2</v>
      </c>
      <c r="R31" s="25"/>
      <c r="S31" s="25"/>
      <c r="T31" s="25"/>
      <c r="U31" s="4"/>
    </row>
    <row r="32" ht="17.25" customHeight="1" spans="1:22" x14ac:dyDescent="0.25">
      <c r="A32" s="45" t="s">
        <v>1407</v>
      </c>
      <c r="B32" s="25"/>
      <c r="C32" s="6"/>
      <c r="D32" s="6"/>
      <c r="E32" s="18">
        <v>-2</v>
      </c>
      <c r="F32" s="6"/>
      <c r="G32" s="6"/>
      <c r="H32" s="6"/>
      <c r="I32" s="6"/>
      <c r="J32" s="6"/>
      <c r="K32" s="25"/>
      <c r="L32" s="6"/>
      <c r="M32" s="6"/>
      <c r="N32" s="25"/>
      <c r="O32" s="6"/>
      <c r="P32" s="6"/>
      <c r="Q32" s="6"/>
      <c r="R32" s="25"/>
      <c r="S32" s="25"/>
      <c r="T32" s="25"/>
      <c r="U32" s="4"/>
    </row>
    <row r="33" ht="17.25" customHeight="1" spans="1:22" x14ac:dyDescent="0.25">
      <c r="A33" s="45" t="s">
        <v>1407</v>
      </c>
      <c r="B33" s="18">
        <v>-15</v>
      </c>
      <c r="C33" s="18">
        <v>-50</v>
      </c>
      <c r="D33" s="18">
        <v>-24</v>
      </c>
      <c r="E33" s="25"/>
      <c r="F33" s="25"/>
      <c r="G33" s="25"/>
      <c r="H33" s="25"/>
      <c r="I33" s="25"/>
      <c r="J33" s="25"/>
      <c r="K33" s="18">
        <v>-2</v>
      </c>
      <c r="L33" s="25"/>
      <c r="M33" s="18">
        <v>-3</v>
      </c>
      <c r="N33" s="18">
        <v>-8</v>
      </c>
      <c r="O33" s="25"/>
      <c r="P33" s="18">
        <v>-23</v>
      </c>
      <c r="Q33" s="18">
        <v>-6</v>
      </c>
      <c r="R33" s="25"/>
      <c r="S33" s="25"/>
      <c r="T33" s="25"/>
      <c r="U33" s="4"/>
    </row>
    <row r="34" ht="17.25" customHeight="1" spans="1:22" x14ac:dyDescent="0.25">
      <c r="A34" s="75" t="s">
        <v>2241</v>
      </c>
      <c r="B34" s="76">
        <f>SUM(C32:C38)</f>
      </c>
      <c r="C34" s="76">
        <f>SUM(D32:D38)</f>
      </c>
      <c r="D34" s="76">
        <f>SUM(E32:E38)</f>
      </c>
      <c r="E34" s="76">
        <f>SUM(F32:F38)</f>
      </c>
      <c r="F34" s="76">
        <f>SUM(G32:G38)</f>
      </c>
      <c r="G34" s="76">
        <f>SUM(H32:H38)</f>
      </c>
      <c r="H34" s="76">
        <f>SUM(I32:I38)</f>
      </c>
      <c r="I34" s="76">
        <f>SUM(J32:J38)</f>
      </c>
      <c r="J34" s="76">
        <f>SUM(K32:K38)</f>
      </c>
      <c r="K34" s="76">
        <f>SUM(L32:L38)</f>
      </c>
      <c r="L34" s="76">
        <f>SUM(M32:M38)</f>
      </c>
      <c r="M34" s="76">
        <f>SUM(N32:N38)</f>
      </c>
      <c r="N34" s="76">
        <f>SUM(O32:O38)</f>
      </c>
      <c r="O34" s="76">
        <f>SUM(P32:P38)</f>
      </c>
      <c r="P34" s="76">
        <f>SUM(Q32:Q38)</f>
      </c>
      <c r="Q34" s="76">
        <f>SUM(R32:R38)</f>
      </c>
      <c r="R34" s="76">
        <f>SUM(S32:S38)</f>
      </c>
      <c r="S34" s="189"/>
      <c r="T34" s="76">
        <f>SUM(U32:U38)</f>
      </c>
      <c r="U34" s="4"/>
    </row>
    <row r="35" ht="17.25" customHeight="1" spans="1:22" x14ac:dyDescent="0.25">
      <c r="A35" s="45" t="s">
        <v>764</v>
      </c>
      <c r="B35" s="25"/>
      <c r="C35" s="18">
        <v>40</v>
      </c>
      <c r="D35" s="18">
        <v>20</v>
      </c>
      <c r="E35" s="18">
        <v>10</v>
      </c>
      <c r="F35" s="18">
        <v>30</v>
      </c>
      <c r="G35" s="18">
        <v>100</v>
      </c>
      <c r="H35" s="25"/>
      <c r="I35" s="25"/>
      <c r="J35" s="25"/>
      <c r="K35" s="25"/>
      <c r="L35" s="18">
        <v>8</v>
      </c>
      <c r="M35" s="18">
        <v>2</v>
      </c>
      <c r="N35" s="25"/>
      <c r="O35" s="25"/>
      <c r="P35" s="18">
        <v>40</v>
      </c>
      <c r="Q35" s="18">
        <v>2</v>
      </c>
      <c r="R35" s="25"/>
      <c r="S35" s="25"/>
      <c r="T35" s="25"/>
      <c r="U35" s="4"/>
    </row>
    <row r="36" ht="17.25" customHeight="1" spans="1:22" x14ac:dyDescent="0.25">
      <c r="A36" s="45" t="s">
        <v>764</v>
      </c>
      <c r="B36" s="25"/>
      <c r="C36" s="25"/>
      <c r="D36" s="25"/>
      <c r="E36" s="25"/>
      <c r="F36" s="25"/>
      <c r="G36" s="25"/>
      <c r="H36" s="18">
        <v>10</v>
      </c>
      <c r="I36" s="18">
        <v>29</v>
      </c>
      <c r="J36" s="25"/>
      <c r="K36" s="25"/>
      <c r="L36" s="25"/>
      <c r="M36" s="25"/>
      <c r="N36" s="25"/>
      <c r="O36" s="18">
        <v>18</v>
      </c>
      <c r="P36" s="25"/>
      <c r="Q36" s="25"/>
      <c r="R36" s="25"/>
      <c r="S36" s="25"/>
      <c r="T36" s="25"/>
      <c r="U36" s="4"/>
    </row>
    <row r="37" ht="17.25" customHeight="1" spans="1:22" x14ac:dyDescent="0.25">
      <c r="A37" s="45" t="s">
        <v>765</v>
      </c>
      <c r="B37" s="25"/>
      <c r="C37" s="18">
        <v>20</v>
      </c>
      <c r="D37" s="25"/>
      <c r="E37" s="25"/>
      <c r="F37" s="18">
        <v>40</v>
      </c>
      <c r="G37" s="18">
        <v>40</v>
      </c>
      <c r="H37" s="18">
        <v>10</v>
      </c>
      <c r="I37" s="25"/>
      <c r="J37" s="25"/>
      <c r="K37" s="25"/>
      <c r="L37" s="18">
        <v>12</v>
      </c>
      <c r="M37" s="25"/>
      <c r="N37" s="25"/>
      <c r="O37" s="25"/>
      <c r="P37" s="18">
        <v>23</v>
      </c>
      <c r="Q37" s="25"/>
      <c r="R37" s="25"/>
      <c r="S37" s="25"/>
      <c r="T37" s="25"/>
      <c r="U37" s="4"/>
    </row>
    <row r="38" ht="17.25" customHeight="1" spans="1:22" x14ac:dyDescent="0.25">
      <c r="A38" s="45" t="s">
        <v>843</v>
      </c>
      <c r="B38" s="6"/>
      <c r="C38" s="6"/>
      <c r="D38" s="6"/>
      <c r="E38" s="18">
        <v>16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4"/>
    </row>
    <row r="39" ht="17.25" customHeight="1" spans="1:22" x14ac:dyDescent="0.25">
      <c r="A39" s="75" t="s">
        <v>2243</v>
      </c>
      <c r="B39" s="76">
        <f>SUM(C39:C43)</f>
      </c>
      <c r="C39" s="76">
        <f>SUM(D39:D43)</f>
      </c>
      <c r="D39" s="76">
        <f>SUM(E39:E43)</f>
      </c>
      <c r="E39" s="76">
        <f>SUM(F39:F43)</f>
      </c>
      <c r="F39" s="76">
        <f>SUM(G39:G43)</f>
      </c>
      <c r="G39" s="76">
        <f>SUM(H39:H43)</f>
      </c>
      <c r="H39" s="76">
        <f>SUM(I39:I43)</f>
      </c>
      <c r="I39" s="76">
        <f>SUM(J39:J43)</f>
      </c>
      <c r="J39" s="76">
        <f>SUM(K39:K43)</f>
      </c>
      <c r="K39" s="76">
        <f>SUM(L39:L43)</f>
      </c>
      <c r="L39" s="76">
        <f>SUM(M39:M43)</f>
      </c>
      <c r="M39" s="76">
        <f>SUM(N39:N43)</f>
      </c>
      <c r="N39" s="76">
        <f>SUM(O39:O43)</f>
      </c>
      <c r="O39" s="76">
        <f>SUM(P39:P43)</f>
      </c>
      <c r="P39" s="76">
        <f>SUM(Q39:Q43)</f>
      </c>
      <c r="Q39" s="76">
        <f>SUM(R39:R43)</f>
      </c>
      <c r="R39" s="76">
        <f>SUM(S39:S43)</f>
      </c>
      <c r="S39" s="189"/>
      <c r="T39" s="76">
        <f>SUM(U39:U43)</f>
      </c>
      <c r="U39" s="4"/>
    </row>
    <row r="40" ht="17.25" customHeight="1" spans="1:22" x14ac:dyDescent="0.25">
      <c r="A40" s="45">
        <v>45475</v>
      </c>
      <c r="B40" s="25"/>
      <c r="C40" s="18">
        <v>-98</v>
      </c>
      <c r="D40" s="18">
        <v>-15</v>
      </c>
      <c r="E40" s="18">
        <v>-11</v>
      </c>
      <c r="F40" s="25"/>
      <c r="G40" s="18">
        <v>-130</v>
      </c>
      <c r="H40" s="25"/>
      <c r="I40" s="25"/>
      <c r="J40" s="25"/>
      <c r="K40" s="25"/>
      <c r="L40" s="18">
        <v>-20</v>
      </c>
      <c r="M40" s="25"/>
      <c r="N40" s="25"/>
      <c r="O40" s="25"/>
      <c r="P40" s="18">
        <v>-85</v>
      </c>
      <c r="Q40" s="25"/>
      <c r="R40" s="25"/>
      <c r="S40" s="25"/>
      <c r="T40" s="25"/>
      <c r="U40" s="4"/>
    </row>
    <row r="41" ht="17.25" customHeight="1" spans="1:22" x14ac:dyDescent="0.25">
      <c r="A41" s="45">
        <v>45537</v>
      </c>
      <c r="B41" s="6"/>
      <c r="C41" s="6"/>
      <c r="D41" s="18">
        <v>-10</v>
      </c>
      <c r="E41" s="18">
        <v>-29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18">
        <v>-26</v>
      </c>
      <c r="Q41" s="6"/>
      <c r="R41" s="6"/>
      <c r="S41" s="6"/>
      <c r="T41" s="6"/>
      <c r="U41" s="4"/>
    </row>
    <row r="42" ht="17.25" customHeight="1" spans="1:22" x14ac:dyDescent="0.25">
      <c r="A42" s="45">
        <v>45537</v>
      </c>
      <c r="B42" s="25"/>
      <c r="C42" s="18">
        <v>-9</v>
      </c>
      <c r="D42" s="25"/>
      <c r="E42" s="25"/>
      <c r="F42" s="18">
        <v>-160</v>
      </c>
      <c r="G42" s="18">
        <v>-77</v>
      </c>
      <c r="H42" s="18">
        <v>-30</v>
      </c>
      <c r="I42" s="18">
        <v>-35</v>
      </c>
      <c r="J42" s="25"/>
      <c r="K42" s="25"/>
      <c r="L42" s="18">
        <v>-17</v>
      </c>
      <c r="M42" s="25"/>
      <c r="N42" s="25"/>
      <c r="O42" s="25"/>
      <c r="P42" s="25"/>
      <c r="Q42" s="18">
        <v>-9</v>
      </c>
      <c r="R42" s="25"/>
      <c r="S42" s="18">
        <v>-30</v>
      </c>
      <c r="T42" s="25"/>
      <c r="U42" s="4"/>
    </row>
    <row r="43" ht="17.25" customHeight="1" spans="1:22" x14ac:dyDescent="0.25">
      <c r="A43" s="45" t="s">
        <v>330</v>
      </c>
      <c r="B43" s="18">
        <v>-2</v>
      </c>
      <c r="C43" s="18">
        <v>-2</v>
      </c>
      <c r="D43" s="18">
        <v>-21</v>
      </c>
      <c r="E43" s="25"/>
      <c r="F43" s="18">
        <v>-96</v>
      </c>
      <c r="G43" s="25"/>
      <c r="H43" s="25"/>
      <c r="I43" s="25"/>
      <c r="J43" s="25"/>
      <c r="K43" s="18">
        <v>-4</v>
      </c>
      <c r="L43" s="25"/>
      <c r="M43" s="18">
        <v>-10</v>
      </c>
      <c r="N43" s="25"/>
      <c r="O43" s="25"/>
      <c r="P43" s="18">
        <v>-2</v>
      </c>
      <c r="Q43" s="18">
        <v>-2</v>
      </c>
      <c r="R43" s="25"/>
      <c r="S43" s="25"/>
      <c r="T43" s="25"/>
      <c r="U43" s="4"/>
    </row>
    <row r="44" ht="17.25" customHeight="1" spans="1:22" x14ac:dyDescent="0.25">
      <c r="A44" s="45" t="s">
        <v>330</v>
      </c>
      <c r="B44" s="25"/>
      <c r="C44" s="25"/>
      <c r="D44" s="25"/>
      <c r="E44" s="25"/>
      <c r="F44" s="25"/>
      <c r="G44" s="25"/>
      <c r="H44" s="18">
        <v>-1</v>
      </c>
      <c r="I44" s="18">
        <v>-3</v>
      </c>
      <c r="J44" s="18">
        <v>-3</v>
      </c>
      <c r="K44" s="25"/>
      <c r="L44" s="25"/>
      <c r="M44" s="25"/>
      <c r="N44" s="25"/>
      <c r="O44" s="18">
        <v>-31</v>
      </c>
      <c r="P44" s="25"/>
      <c r="Q44" s="25"/>
      <c r="R44" s="25"/>
      <c r="S44" s="25"/>
      <c r="T44" s="25"/>
      <c r="U44" s="4"/>
    </row>
    <row r="45" ht="17.25" customHeight="1" spans="1:22" x14ac:dyDescent="0.25">
      <c r="A45" s="75" t="s">
        <v>2250</v>
      </c>
      <c r="B45" s="76">
        <f>SUM(C44:C49)</f>
      </c>
      <c r="C45" s="76">
        <f>SUM(D44:D49)</f>
      </c>
      <c r="D45" s="76">
        <f>SUM(E44:E49)</f>
      </c>
      <c r="E45" s="76">
        <f>SUM(F44:F49)</f>
      </c>
      <c r="F45" s="52">
        <f>SUM(G44:G49)</f>
      </c>
      <c r="G45" s="76">
        <f>SUM(H44:H49)</f>
      </c>
      <c r="H45" s="76">
        <f>SUM(I44:I49)</f>
      </c>
      <c r="I45" s="76">
        <f>SUM(J44:J49)</f>
      </c>
      <c r="J45" s="76">
        <f>SUM(K44:K49)</f>
      </c>
      <c r="K45" s="76">
        <f>SUM(L44:L49)</f>
      </c>
      <c r="L45" s="52">
        <f>SUM(M44:M49)</f>
      </c>
      <c r="M45" s="76">
        <f>SUM(N44:N49)</f>
      </c>
      <c r="N45" s="76">
        <f>SUM(O44:O49)</f>
      </c>
      <c r="O45" s="76">
        <f>SUM(P44:P49)</f>
      </c>
      <c r="P45" s="52">
        <f>SUM(Q44:Q49)</f>
      </c>
      <c r="Q45" s="76">
        <f>SUM(R44:R49)</f>
      </c>
      <c r="R45" s="76">
        <f>SUM(S44:S49)</f>
      </c>
      <c r="S45" s="52">
        <f>SUM(T44:T49)</f>
      </c>
      <c r="T45" s="76">
        <f>SUM(U44:U49)</f>
      </c>
      <c r="U45" s="4"/>
    </row>
    <row r="46" ht="17.25" customHeight="1" spans="1:22" x14ac:dyDescent="0.25">
      <c r="A46" s="12"/>
      <c r="B46" s="164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4"/>
    </row>
    <row r="47" ht="17.25" customHeight="1" spans="1:22" x14ac:dyDescent="0.25">
      <c r="A47" s="141" t="s">
        <v>2264</v>
      </c>
      <c r="B47" s="159">
        <f>SUM(C50:C51)</f>
      </c>
      <c r="C47" s="159">
        <f>SUM(D50:D51)</f>
      </c>
      <c r="D47" s="159">
        <f>SUM(E50:E51)</f>
      </c>
      <c r="E47" s="159">
        <f>SUM(F50:F51)</f>
      </c>
      <c r="F47" s="52">
        <f>SUM(G50:G51)</f>
      </c>
      <c r="G47" s="159">
        <f>SUM(H50:H51)</f>
      </c>
      <c r="H47" s="159">
        <f>SUM(I50:I51)</f>
      </c>
      <c r="I47" s="159">
        <f>SUM(J50:J51)</f>
      </c>
      <c r="J47" s="159">
        <f>SUM(K50:K51)</f>
      </c>
      <c r="K47" s="167">
        <f>SUM(L50:L51)</f>
      </c>
      <c r="L47" s="52">
        <f>SUM(M50:M51)</f>
      </c>
      <c r="M47" s="167">
        <f>SUM(N50:N51)</f>
      </c>
      <c r="N47" s="167">
        <f>SUM(O50:O51)</f>
      </c>
      <c r="O47" s="159">
        <f>SUM(P50:P51)</f>
      </c>
      <c r="P47" s="52">
        <f>SUM(Q50:Q51)</f>
      </c>
      <c r="Q47" s="159">
        <f>SUM(R50:R51)</f>
      </c>
      <c r="R47" s="167">
        <f>SUM(S50:S51)</f>
      </c>
      <c r="S47" s="52">
        <f>SUM(T50:T51)</f>
      </c>
      <c r="T47" s="167">
        <f>SUM(U50:U51)</f>
      </c>
      <c r="U47" s="42" t="s">
        <v>1934</v>
      </c>
    </row>
    <row r="48" ht="17.25" customHeight="1" spans="1:22" x14ac:dyDescent="0.25">
      <c r="A48" s="422"/>
      <c r="B48" s="164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4"/>
    </row>
    <row r="49" ht="17.25" customHeight="1" spans="1:22" x14ac:dyDescent="0.25">
      <c r="A49" s="141" t="s">
        <v>2265</v>
      </c>
      <c r="B49" s="159">
        <f>SUM(C52:C53)</f>
      </c>
      <c r="C49" s="159">
        <f>SUM(D52:D53)</f>
      </c>
      <c r="D49" s="159">
        <f>SUM(E52:E53)</f>
      </c>
      <c r="E49" s="159">
        <f>SUM(F52:F53)</f>
      </c>
      <c r="F49" s="52">
        <f>SUM(G52:G53)</f>
      </c>
      <c r="G49" s="159">
        <f>SUM(H52:H53)</f>
      </c>
      <c r="H49" s="159">
        <f>SUM(I52:I53)</f>
      </c>
      <c r="I49" s="159">
        <f>SUM(J52:J53)</f>
      </c>
      <c r="J49" s="159">
        <f>SUM(K52:K53)</f>
      </c>
      <c r="K49" s="167">
        <f>SUM(L52:L53)</f>
      </c>
      <c r="L49" s="52">
        <f>SUM(M52:M53)</f>
      </c>
      <c r="M49" s="167">
        <f>SUM(N52:N53)</f>
      </c>
      <c r="N49" s="167">
        <f>SUM(O52:O53)</f>
      </c>
      <c r="O49" s="159">
        <f>SUM(P52:P53)</f>
      </c>
      <c r="P49" s="52">
        <f>SUM(Q52:Q53)</f>
      </c>
      <c r="Q49" s="159">
        <f>SUM(R52:R53)</f>
      </c>
      <c r="R49" s="167">
        <f>SUM(S52:S53)</f>
      </c>
      <c r="S49" s="52">
        <f>SUM(T52:T53)</f>
      </c>
      <c r="T49" s="167">
        <f>SUM(U52:U53)</f>
      </c>
      <c r="U49" s="42" t="s">
        <v>1934</v>
      </c>
    </row>
    <row r="50" ht="17.25" customHeight="1" spans="1:22" x14ac:dyDescent="0.25">
      <c r="A50" s="147"/>
      <c r="B50" s="195"/>
      <c r="C50" s="195"/>
      <c r="D50" s="195"/>
      <c r="E50" s="195"/>
      <c r="F50" s="386"/>
      <c r="G50" s="195"/>
      <c r="H50" s="195"/>
      <c r="I50" s="195"/>
      <c r="J50" s="195"/>
      <c r="K50" s="196"/>
      <c r="L50" s="386"/>
      <c r="M50" s="196"/>
      <c r="N50" s="196"/>
      <c r="O50" s="195"/>
      <c r="P50" s="386"/>
      <c r="Q50" s="195"/>
      <c r="R50" s="196"/>
      <c r="S50" s="386"/>
      <c r="T50" s="196"/>
      <c r="U50" s="42"/>
    </row>
    <row r="51" ht="17.25" customHeight="1" spans="1:22" x14ac:dyDescent="0.25">
      <c r="A51" s="141" t="s">
        <v>2266</v>
      </c>
      <c r="B51" s="159">
        <f>SUM(C54:C55)</f>
      </c>
      <c r="C51" s="159">
        <f>SUM(D54:D55)</f>
      </c>
      <c r="D51" s="159">
        <f>SUM(E54:E55)</f>
      </c>
      <c r="E51" s="159">
        <f>SUM(F54:F55)</f>
      </c>
      <c r="F51" s="52">
        <f>SUM(G54:G55)</f>
      </c>
      <c r="G51" s="159">
        <f>SUM(H54:H55)</f>
      </c>
      <c r="H51" s="159">
        <f>SUM(I54:I55)</f>
      </c>
      <c r="I51" s="159">
        <f>SUM(J54:J55)</f>
      </c>
      <c r="J51" s="159">
        <f>SUM(K54:K55)</f>
      </c>
      <c r="K51" s="167">
        <f>SUM(L54:L55)</f>
      </c>
      <c r="L51" s="52">
        <f>SUM(M54:M55)</f>
      </c>
      <c r="M51" s="167">
        <f>SUM(N54:N55)</f>
      </c>
      <c r="N51" s="167">
        <f>SUM(O54:O55)</f>
      </c>
      <c r="O51" s="159">
        <f>SUM(P54:P55)</f>
      </c>
      <c r="P51" s="52">
        <f>SUM(Q54:Q55)</f>
      </c>
      <c r="Q51" s="159">
        <f>SUM(R54:R55)</f>
      </c>
      <c r="R51" s="167">
        <f>SUM(S54:S55)</f>
      </c>
      <c r="S51" s="52">
        <f>SUM(T54:T55)</f>
      </c>
      <c r="T51" s="167">
        <f>SUM(U54:U55)</f>
      </c>
      <c r="U51" s="42" t="s">
        <v>1934</v>
      </c>
    </row>
    <row r="52" ht="17.25" customHeight="1" spans="1:22" x14ac:dyDescent="0.25">
      <c r="A52" s="422"/>
      <c r="B52" s="164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4"/>
    </row>
    <row r="53" ht="17.25" customHeight="1" spans="1:22" x14ac:dyDescent="0.25">
      <c r="A53" s="141" t="s">
        <v>2271</v>
      </c>
      <c r="B53" s="159">
        <f>SUM(C56:C57)</f>
      </c>
      <c r="C53" s="159">
        <f>SUM(D56:D57)</f>
      </c>
      <c r="D53" s="159">
        <f>SUM(E56:E57)</f>
      </c>
      <c r="E53" s="159">
        <f>SUM(F56:F57)</f>
      </c>
      <c r="F53" s="52">
        <f>SUM(G56:G57)</f>
      </c>
      <c r="G53" s="159">
        <f>SUM(H56:H57)</f>
      </c>
      <c r="H53" s="159">
        <f>SUM(I56:I57)</f>
      </c>
      <c r="I53" s="159">
        <f>SUM(J56:J57)</f>
      </c>
      <c r="J53" s="159">
        <f>SUM(K56:K57)</f>
      </c>
      <c r="K53" s="167">
        <f>SUM(L56:L57)</f>
      </c>
      <c r="L53" s="52">
        <f>SUM(M56:M57)</f>
      </c>
      <c r="M53" s="167">
        <f>SUM(N56:N57)</f>
      </c>
      <c r="N53" s="167">
        <f>SUM(O56:O57)</f>
      </c>
      <c r="O53" s="159">
        <f>SUM(P56:P57)</f>
      </c>
      <c r="P53" s="52">
        <f>SUM(Q56:Q57)</f>
      </c>
      <c r="Q53" s="159">
        <f>SUM(R56:R57)</f>
      </c>
      <c r="R53" s="167">
        <f>SUM(S56:S57)</f>
      </c>
      <c r="S53" s="52">
        <f>SUM(T56:T57)</f>
      </c>
      <c r="T53" s="167">
        <f>SUM(U56:U57)</f>
      </c>
      <c r="U53" s="42" t="s">
        <v>1934</v>
      </c>
    </row>
    <row r="54" ht="17.25" customHeight="1" spans="1:22" x14ac:dyDescent="0.25">
      <c r="A54" s="422"/>
      <c r="B54" s="124">
        <v>-1</v>
      </c>
      <c r="C54" s="124">
        <v>-22</v>
      </c>
      <c r="D54" s="124">
        <v>-18</v>
      </c>
      <c r="E54" s="124">
        <v>-1</v>
      </c>
      <c r="F54" s="164"/>
      <c r="G54" s="124">
        <v>-19</v>
      </c>
      <c r="H54" s="124">
        <v>-15</v>
      </c>
      <c r="I54" s="124">
        <v>-2</v>
      </c>
      <c r="J54" s="124">
        <v>-6</v>
      </c>
      <c r="K54" s="164"/>
      <c r="L54" s="164"/>
      <c r="M54" s="164"/>
      <c r="N54" s="164"/>
      <c r="O54" s="124">
        <v>-6</v>
      </c>
      <c r="P54" s="164"/>
      <c r="Q54" s="124">
        <v>-2</v>
      </c>
      <c r="R54" s="164"/>
      <c r="S54" s="164"/>
      <c r="T54" s="164"/>
      <c r="U54" s="165" t="s">
        <v>1295</v>
      </c>
    </row>
    <row r="55" ht="17.25" customHeight="1" spans="1:22" x14ac:dyDescent="0.25">
      <c r="A55" s="4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4"/>
    </row>
    <row r="56" ht="17.25" customHeight="1" spans="1:22" x14ac:dyDescent="0.25">
      <c r="A56" s="5"/>
      <c r="B56" s="18">
        <f>SUM(C56:C57)</f>
      </c>
      <c r="C56" s="18">
        <f>SUM(D56:D57)</f>
      </c>
      <c r="D56" s="18">
        <f>SUM(E56:E57)</f>
      </c>
      <c r="E56" s="18">
        <f>SUM(F56:F57)</f>
      </c>
      <c r="F56" s="18">
        <f>SUM(G56:G57)</f>
      </c>
      <c r="G56" s="18">
        <f>SUM(H56:H57)</f>
      </c>
      <c r="H56" s="18">
        <f>SUM(I56:I57)</f>
      </c>
      <c r="I56" s="18">
        <f>SUM(J56:J57)</f>
      </c>
      <c r="J56" s="18">
        <f>SUM(K56:K57)</f>
      </c>
      <c r="K56" s="18">
        <f>SUM(L56:L57)</f>
      </c>
      <c r="L56" s="18">
        <f>SUM(M56:M57)</f>
      </c>
      <c r="M56" s="18">
        <f>SUM(N56:N57)</f>
      </c>
      <c r="N56" s="18">
        <f>SUM(O56:O57)</f>
      </c>
      <c r="O56" s="18">
        <f>SUM(P56:P57)</f>
      </c>
      <c r="P56" s="18">
        <f>SUM(Q56:Q57)</f>
      </c>
      <c r="Q56" s="18">
        <f>SUM(R56:R57)</f>
      </c>
      <c r="R56" s="18">
        <f>SUM(S56:S57)</f>
      </c>
      <c r="S56" s="18">
        <f>SUM(T56:T57)</f>
      </c>
      <c r="T56" s="18">
        <f>SUM(U56:U57)</f>
      </c>
      <c r="U56" s="4"/>
    </row>
    <row r="57" ht="17.25" customHeight="1" spans="1:22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4"/>
    </row>
    <row r="58" ht="17.25" customHeight="1" spans="1:22" x14ac:dyDescent="0.25">
      <c r="A58" s="12"/>
      <c r="B58" s="28" t="s">
        <v>6</v>
      </c>
      <c r="C58" s="28" t="s">
        <v>8</v>
      </c>
      <c r="D58" s="28" t="s">
        <v>14</v>
      </c>
      <c r="E58" s="28" t="s">
        <v>1247</v>
      </c>
      <c r="F58" s="28" t="s">
        <v>13</v>
      </c>
      <c r="G58" s="28" t="s">
        <v>12</v>
      </c>
      <c r="H58" s="28" t="s">
        <v>186</v>
      </c>
      <c r="I58" s="28" t="s">
        <v>15</v>
      </c>
      <c r="J58" s="28" t="s">
        <v>146</v>
      </c>
      <c r="K58" s="28" t="s">
        <v>123</v>
      </c>
      <c r="L58" s="28" t="s">
        <v>9</v>
      </c>
      <c r="M58" s="28" t="s">
        <v>7</v>
      </c>
      <c r="N58" s="28" t="s">
        <v>11</v>
      </c>
      <c r="O58" s="28" t="s">
        <v>10</v>
      </c>
      <c r="P58" s="28" t="s">
        <v>69</v>
      </c>
      <c r="Q58" s="28" t="s">
        <v>4</v>
      </c>
      <c r="R58" s="28" t="s">
        <v>2272</v>
      </c>
      <c r="S58" s="28" t="s">
        <v>207</v>
      </c>
      <c r="T58" s="28"/>
      <c r="U58" s="4"/>
    </row>
    <row r="59" ht="17.25" customHeight="1" spans="1:22" x14ac:dyDescent="0.25">
      <c r="A59" s="247" t="s">
        <v>2273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4"/>
    </row>
    <row r="60" ht="17.25" customHeight="1" spans="1:22" x14ac:dyDescent="0.25">
      <c r="A60" s="247" t="s">
        <v>2274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4"/>
    </row>
    <row r="61" ht="17.25" customHeight="1" spans="1:22" x14ac:dyDescent="0.25">
      <c r="A61" s="247" t="s">
        <v>2275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4"/>
    </row>
    <row r="62" ht="17.25" customHeight="1" spans="1:22" x14ac:dyDescent="0.25">
      <c r="A62" s="247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4"/>
    </row>
    <row r="63" ht="17.25" customHeight="1" spans="1:22" x14ac:dyDescent="0.25">
      <c r="A63" s="247" t="s">
        <v>2276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4"/>
    </row>
    <row r="64" ht="17.25" customHeight="1" spans="1:22" x14ac:dyDescent="0.25">
      <c r="A64" s="247" t="s">
        <v>2277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4"/>
    </row>
    <row r="65" spans="1:19" x14ac:dyDescent="0.25">
      <c r="A65" s="1" t="s">
        <v>0</v>
      </c>
      <c r="B65" s="11" t="s">
        <v>6</v>
      </c>
      <c r="C65" s="11" t="s">
        <v>8</v>
      </c>
      <c r="D65" s="11" t="s">
        <v>14</v>
      </c>
      <c r="E65" s="11" t="s">
        <v>1247</v>
      </c>
      <c r="F65" s="11" t="s">
        <v>13</v>
      </c>
      <c r="G65" s="11" t="s">
        <v>12</v>
      </c>
      <c r="H65" s="11" t="s">
        <v>186</v>
      </c>
      <c r="I65" s="11" t="s">
        <v>15</v>
      </c>
      <c r="J65" s="11" t="s">
        <v>146</v>
      </c>
      <c r="K65" s="11" t="s">
        <v>123</v>
      </c>
      <c r="L65" s="11" t="s">
        <v>9</v>
      </c>
      <c r="M65" s="11" t="s">
        <v>7</v>
      </c>
      <c r="N65" s="11" t="s">
        <v>11</v>
      </c>
      <c r="O65" s="11" t="s">
        <v>10</v>
      </c>
      <c r="P65" s="11" t="s">
        <v>69</v>
      </c>
      <c r="Q65" s="11" t="s">
        <v>4</v>
      </c>
      <c r="R65" s="11" t="s">
        <v>2272</v>
      </c>
      <c r="S65" s="11" t="s">
        <v>207</v>
      </c>
    </row>
    <row r="66" spans="1:20" x14ac:dyDescent="0.25">
      <c r="A66" s="1" t="s">
        <v>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</row>
    <row r="67" spans="1:19" x14ac:dyDescent="0.25">
      <c r="A67" s="1"/>
      <c r="B67" s="11">
        <v>28</v>
      </c>
      <c r="C67" s="11">
        <v>40</v>
      </c>
      <c r="D67" s="11">
        <v>16</v>
      </c>
      <c r="E67" s="11">
        <v>11</v>
      </c>
      <c r="F67" s="11">
        <v>56</v>
      </c>
      <c r="G67" s="11">
        <v>70</v>
      </c>
      <c r="H67" s="11">
        <v>24</v>
      </c>
      <c r="I67" s="11">
        <v>20</v>
      </c>
      <c r="J67" s="11">
        <v>20</v>
      </c>
      <c r="K67" s="11">
        <v>6</v>
      </c>
      <c r="L67" s="11">
        <v>6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"/>
      <c r="B68" s="11">
        <v>6</v>
      </c>
      <c r="C68" s="11">
        <v>6</v>
      </c>
      <c r="D68" s="11">
        <v>0</v>
      </c>
      <c r="E68" s="11">
        <v>0</v>
      </c>
      <c r="F68" s="11">
        <v>8</v>
      </c>
      <c r="G68" s="11">
        <v>6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"/>
      <c r="B69" s="11">
        <v>0</v>
      </c>
      <c r="C69" s="11">
        <v>10</v>
      </c>
      <c r="D69" s="11">
        <v>32</v>
      </c>
      <c r="E69" s="11">
        <v>0</v>
      </c>
      <c r="F69" s="11">
        <v>20</v>
      </c>
      <c r="G69" s="11">
        <v>30</v>
      </c>
      <c r="H69" s="11">
        <v>0</v>
      </c>
      <c r="I69" s="11">
        <v>0</v>
      </c>
      <c r="J69" s="11">
        <v>0</v>
      </c>
      <c r="K69" s="11">
        <v>0</v>
      </c>
      <c r="L69" s="11">
        <v>50</v>
      </c>
      <c r="M69" s="11">
        <v>60</v>
      </c>
      <c r="N69" s="11">
        <v>50</v>
      </c>
      <c r="O69" s="11">
        <v>40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"/>
      <c r="B70" s="11">
        <v>0</v>
      </c>
      <c r="C70" s="11">
        <v>170</v>
      </c>
      <c r="D70" s="11">
        <v>80</v>
      </c>
      <c r="E70" s="11">
        <v>0</v>
      </c>
      <c r="F70" s="11">
        <v>280</v>
      </c>
      <c r="G70" s="11">
        <v>150</v>
      </c>
      <c r="H70" s="11">
        <v>20</v>
      </c>
      <c r="I70" s="11">
        <v>40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50</v>
      </c>
      <c r="P70" s="11">
        <v>170</v>
      </c>
      <c r="Q70" s="11">
        <v>30</v>
      </c>
      <c r="R70" s="11">
        <v>0</v>
      </c>
      <c r="S70" s="11">
        <v>0</v>
      </c>
    </row>
    <row r="71" spans="1:19" x14ac:dyDescent="0.25">
      <c r="A71" s="1"/>
      <c r="B71" s="11">
        <v>0</v>
      </c>
      <c r="C71" s="11">
        <v>0</v>
      </c>
      <c r="D71" s="11">
        <v>0</v>
      </c>
      <c r="E71" s="11">
        <v>35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110</v>
      </c>
      <c r="S71" s="11">
        <v>0</v>
      </c>
    </row>
    <row r="72" spans="1:19" x14ac:dyDescent="0.25">
      <c r="A72" s="1"/>
      <c r="B72" s="11">
        <v>0</v>
      </c>
      <c r="C72" s="11">
        <v>30</v>
      </c>
      <c r="D72" s="11">
        <v>35</v>
      </c>
      <c r="E72" s="11">
        <v>13</v>
      </c>
      <c r="F72" s="11">
        <v>140</v>
      </c>
      <c r="G72" s="11">
        <v>50</v>
      </c>
      <c r="H72" s="11">
        <v>0</v>
      </c>
      <c r="I72" s="11">
        <v>10</v>
      </c>
      <c r="J72" s="11">
        <v>0</v>
      </c>
      <c r="K72" s="11">
        <v>0</v>
      </c>
      <c r="L72" s="11">
        <v>30</v>
      </c>
      <c r="M72" s="11">
        <v>0</v>
      </c>
      <c r="N72" s="11">
        <v>130</v>
      </c>
      <c r="O72" s="11">
        <v>0</v>
      </c>
      <c r="P72" s="11">
        <v>35</v>
      </c>
      <c r="Q72" s="11">
        <v>0</v>
      </c>
      <c r="R72" s="11">
        <v>0</v>
      </c>
      <c r="S72" s="11">
        <v>0</v>
      </c>
    </row>
    <row r="73" spans="1:19" x14ac:dyDescent="0.25">
      <c r="A73" s="1"/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100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"/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-22</v>
      </c>
      <c r="N74" s="11">
        <v>-128</v>
      </c>
      <c r="O74" s="11">
        <v>0</v>
      </c>
      <c r="P74" s="11">
        <v>0</v>
      </c>
      <c r="Q74" s="11">
        <v>0</v>
      </c>
      <c r="R74" s="11">
        <v>-110</v>
      </c>
      <c r="S74" s="11">
        <v>0</v>
      </c>
    </row>
    <row r="75" spans="1:19" x14ac:dyDescent="0.25">
      <c r="A75" s="1"/>
      <c r="B75" s="11">
        <v>0</v>
      </c>
      <c r="C75" s="11">
        <v>60</v>
      </c>
      <c r="D75" s="11">
        <v>25</v>
      </c>
      <c r="E75" s="11">
        <v>0</v>
      </c>
      <c r="F75" s="11">
        <v>50</v>
      </c>
      <c r="G75" s="11">
        <v>100</v>
      </c>
      <c r="H75" s="11">
        <v>0</v>
      </c>
      <c r="I75" s="11">
        <v>0</v>
      </c>
      <c r="J75" s="11">
        <v>0</v>
      </c>
      <c r="K75" s="11">
        <v>0</v>
      </c>
      <c r="L75" s="11">
        <v>60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"/>
      <c r="B76" s="11">
        <v>0</v>
      </c>
      <c r="C76" s="11">
        <v>0</v>
      </c>
      <c r="D76" s="11">
        <v>20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"/>
      <c r="B77" s="11">
        <v>0</v>
      </c>
      <c r="C77" s="11">
        <v>75</v>
      </c>
      <c r="D77" s="11">
        <v>60</v>
      </c>
      <c r="E77" s="11">
        <v>0</v>
      </c>
      <c r="F77" s="11">
        <v>100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50</v>
      </c>
      <c r="Q77" s="11">
        <v>0</v>
      </c>
      <c r="R77" s="11">
        <v>0</v>
      </c>
      <c r="S77" s="11">
        <v>0</v>
      </c>
    </row>
    <row r="78" spans="1:19" x14ac:dyDescent="0.25">
      <c r="A78" s="1"/>
      <c r="B78" s="11">
        <v>0</v>
      </c>
      <c r="C78" s="11">
        <v>0</v>
      </c>
      <c r="D78" s="11">
        <v>0</v>
      </c>
      <c r="E78" s="11">
        <v>-24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-20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"/>
      <c r="B79" s="11">
        <v>0</v>
      </c>
      <c r="C79" s="11">
        <v>-53</v>
      </c>
      <c r="D79" s="11">
        <v>-50</v>
      </c>
      <c r="E79" s="11">
        <v>-8</v>
      </c>
      <c r="F79" s="11">
        <v>-133</v>
      </c>
      <c r="G79" s="11">
        <v>-150</v>
      </c>
      <c r="H79" s="11">
        <v>-12</v>
      </c>
      <c r="I79" s="11">
        <v>0</v>
      </c>
      <c r="J79" s="11">
        <v>-4</v>
      </c>
      <c r="K79" s="11">
        <v>0</v>
      </c>
      <c r="L79" s="11">
        <v>-28</v>
      </c>
      <c r="M79" s="11">
        <v>0</v>
      </c>
      <c r="N79" s="11">
        <v>0</v>
      </c>
      <c r="O79" s="11">
        <v>-22</v>
      </c>
      <c r="P79" s="11">
        <v>-78</v>
      </c>
      <c r="Q79" s="11">
        <v>0</v>
      </c>
      <c r="R79" s="11">
        <v>0</v>
      </c>
      <c r="S79" s="11">
        <v>0</v>
      </c>
    </row>
    <row r="80" spans="1:19" x14ac:dyDescent="0.25">
      <c r="A80" s="1"/>
      <c r="B80" s="11">
        <v>0</v>
      </c>
      <c r="C80" s="11">
        <v>125</v>
      </c>
      <c r="D80" s="11">
        <v>50</v>
      </c>
      <c r="E80" s="11">
        <v>9</v>
      </c>
      <c r="F80" s="11">
        <v>135</v>
      </c>
      <c r="G80" s="11">
        <v>150</v>
      </c>
      <c r="H80" s="11">
        <v>12</v>
      </c>
      <c r="I80" s="11">
        <v>0</v>
      </c>
      <c r="J80" s="11">
        <v>4</v>
      </c>
      <c r="K80" s="11">
        <v>0</v>
      </c>
      <c r="L80" s="11">
        <v>28</v>
      </c>
      <c r="M80" s="11">
        <v>0</v>
      </c>
      <c r="N80" s="11">
        <v>0</v>
      </c>
      <c r="O80" s="11">
        <v>22</v>
      </c>
      <c r="P80" s="11">
        <v>100</v>
      </c>
      <c r="Q80" s="11">
        <v>0</v>
      </c>
      <c r="R80" s="11">
        <v>0</v>
      </c>
      <c r="S80" s="11">
        <v>0</v>
      </c>
    </row>
    <row r="81" spans="1:19" x14ac:dyDescent="0.25">
      <c r="A81" s="1"/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100</v>
      </c>
      <c r="H81" s="11">
        <v>10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40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"/>
      <c r="B82" s="11">
        <v>0</v>
      </c>
      <c r="C82" s="11">
        <v>0</v>
      </c>
      <c r="D82" s="11">
        <v>-20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"/>
      <c r="B83" s="11">
        <v>-5</v>
      </c>
      <c r="C83" s="11">
        <v>0</v>
      </c>
      <c r="D83" s="11">
        <v>0</v>
      </c>
      <c r="E83" s="11">
        <v>0</v>
      </c>
      <c r="F83" s="11">
        <v>-104</v>
      </c>
      <c r="G83" s="11">
        <v>-205</v>
      </c>
      <c r="H83" s="11">
        <v>0</v>
      </c>
      <c r="I83" s="11">
        <v>-9</v>
      </c>
      <c r="J83" s="11">
        <v>0</v>
      </c>
      <c r="K83" s="11">
        <v>0</v>
      </c>
      <c r="L83" s="11">
        <v>-48</v>
      </c>
      <c r="M83" s="11">
        <v>0</v>
      </c>
      <c r="N83" s="11">
        <v>-24</v>
      </c>
      <c r="O83" s="11">
        <v>-53</v>
      </c>
      <c r="P83" s="11">
        <v>-5</v>
      </c>
      <c r="Q83" s="11">
        <v>0</v>
      </c>
      <c r="R83" s="11">
        <v>0</v>
      </c>
      <c r="S83" s="11">
        <v>0</v>
      </c>
    </row>
    <row r="84" spans="1:19" x14ac:dyDescent="0.25">
      <c r="A84" s="1"/>
      <c r="B84" s="11">
        <v>0</v>
      </c>
      <c r="C84" s="11">
        <v>-64</v>
      </c>
      <c r="D84" s="11">
        <v>-25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-18</v>
      </c>
      <c r="P84" s="11">
        <v>-13</v>
      </c>
      <c r="Q84" s="11">
        <v>-11</v>
      </c>
      <c r="R84" s="11">
        <v>0</v>
      </c>
      <c r="S84" s="11">
        <v>0</v>
      </c>
    </row>
    <row r="85" spans="1:19" x14ac:dyDescent="0.25">
      <c r="A85" s="1"/>
      <c r="B85" s="11">
        <v>-11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"/>
      <c r="B86" s="11">
        <v>0</v>
      </c>
      <c r="C86" s="11">
        <v>-135</v>
      </c>
      <c r="D86" s="11">
        <v>-85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-41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"/>
      <c r="B87" s="11">
        <v>0</v>
      </c>
      <c r="C87" s="11">
        <v>-54</v>
      </c>
      <c r="D87" s="11">
        <v>-19</v>
      </c>
      <c r="E87" s="11">
        <v>-10</v>
      </c>
      <c r="F87" s="11">
        <v>-180</v>
      </c>
      <c r="G87" s="11">
        <v>-135</v>
      </c>
      <c r="H87" s="11">
        <v>0</v>
      </c>
      <c r="I87" s="11">
        <v>0</v>
      </c>
      <c r="J87" s="11">
        <v>0</v>
      </c>
      <c r="K87" s="11">
        <v>0</v>
      </c>
      <c r="L87" s="11">
        <v>-19</v>
      </c>
      <c r="M87" s="11">
        <v>0</v>
      </c>
      <c r="N87" s="11">
        <v>0</v>
      </c>
      <c r="O87" s="11">
        <v>0</v>
      </c>
      <c r="P87" s="11">
        <v>-84</v>
      </c>
      <c r="Q87" s="11">
        <v>0</v>
      </c>
      <c r="R87" s="11">
        <v>0</v>
      </c>
      <c r="S87" s="11">
        <v>0</v>
      </c>
    </row>
    <row r="88" spans="1:19" x14ac:dyDescent="0.25">
      <c r="A88" s="1"/>
      <c r="B88" s="11">
        <v>0</v>
      </c>
      <c r="C88" s="11">
        <v>-39</v>
      </c>
      <c r="D88" s="11">
        <v>-15</v>
      </c>
      <c r="E88" s="11">
        <v>-9</v>
      </c>
      <c r="F88" s="11">
        <v>-50</v>
      </c>
      <c r="G88" s="11">
        <v>-50</v>
      </c>
      <c r="H88" s="11">
        <v>-16</v>
      </c>
      <c r="I88" s="11">
        <v>-35</v>
      </c>
      <c r="J88" s="11">
        <v>0</v>
      </c>
      <c r="K88" s="11">
        <v>0</v>
      </c>
      <c r="L88" s="11">
        <v>0</v>
      </c>
      <c r="M88" s="11">
        <v>-16</v>
      </c>
      <c r="N88" s="11">
        <v>0</v>
      </c>
      <c r="O88" s="11">
        <v>0</v>
      </c>
      <c r="P88" s="11">
        <v>-65</v>
      </c>
      <c r="Q88" s="11">
        <v>0</v>
      </c>
      <c r="R88" s="11">
        <v>0</v>
      </c>
      <c r="S88" s="11">
        <v>0</v>
      </c>
    </row>
    <row r="89" spans="1:19" x14ac:dyDescent="0.25">
      <c r="A89" s="1"/>
      <c r="B89" s="11">
        <v>0</v>
      </c>
      <c r="C89" s="11">
        <v>-50</v>
      </c>
      <c r="D89" s="11">
        <v>-36</v>
      </c>
      <c r="E89" s="11">
        <v>0</v>
      </c>
      <c r="F89" s="11">
        <v>-140</v>
      </c>
      <c r="G89" s="11">
        <v>-130</v>
      </c>
      <c r="H89" s="11">
        <v>-12</v>
      </c>
      <c r="I89" s="11">
        <v>-15</v>
      </c>
      <c r="J89" s="11">
        <v>-11</v>
      </c>
      <c r="K89" s="11">
        <v>0</v>
      </c>
      <c r="L89" s="11">
        <v>-23</v>
      </c>
      <c r="M89" s="11">
        <v>-11</v>
      </c>
      <c r="N89" s="11">
        <v>0</v>
      </c>
      <c r="O89" s="11">
        <v>-40</v>
      </c>
      <c r="P89" s="11">
        <v>-38</v>
      </c>
      <c r="Q89" s="11">
        <v>-2</v>
      </c>
      <c r="R89" s="11">
        <v>0</v>
      </c>
      <c r="S89" s="11">
        <v>0</v>
      </c>
    </row>
    <row r="90" spans="1:19" x14ac:dyDescent="0.25">
      <c r="A90" s="1"/>
      <c r="B90" s="11">
        <v>0</v>
      </c>
      <c r="C90" s="11">
        <v>0</v>
      </c>
      <c r="D90" s="11">
        <v>0</v>
      </c>
      <c r="E90" s="11">
        <v>-2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"/>
      <c r="B91" s="11">
        <v>-15</v>
      </c>
      <c r="C91" s="11">
        <v>-50</v>
      </c>
      <c r="D91" s="11">
        <v>-24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-2</v>
      </c>
      <c r="L91" s="11">
        <v>0</v>
      </c>
      <c r="M91" s="11">
        <v>-3</v>
      </c>
      <c r="N91" s="11">
        <v>-8</v>
      </c>
      <c r="O91" s="11">
        <v>0</v>
      </c>
      <c r="P91" s="11">
        <v>-23</v>
      </c>
      <c r="Q91" s="11">
        <v>-6</v>
      </c>
      <c r="R91" s="11">
        <v>0</v>
      </c>
      <c r="S91" s="11">
        <v>0</v>
      </c>
    </row>
    <row r="92" spans="1:19" x14ac:dyDescent="0.25">
      <c r="A92" s="1"/>
      <c r="B92" s="11">
        <v>0</v>
      </c>
      <c r="C92" s="11">
        <v>40</v>
      </c>
      <c r="D92" s="11">
        <v>20</v>
      </c>
      <c r="E92" s="11">
        <v>10</v>
      </c>
      <c r="F92" s="11">
        <v>30</v>
      </c>
      <c r="G92" s="11">
        <v>100</v>
      </c>
      <c r="H92" s="11">
        <v>0</v>
      </c>
      <c r="I92" s="11">
        <v>0</v>
      </c>
      <c r="J92" s="11">
        <v>0</v>
      </c>
      <c r="K92" s="11">
        <v>0</v>
      </c>
      <c r="L92" s="11">
        <v>8</v>
      </c>
      <c r="M92" s="11">
        <v>2</v>
      </c>
      <c r="N92" s="11">
        <v>0</v>
      </c>
      <c r="O92" s="11">
        <v>0</v>
      </c>
      <c r="P92" s="11">
        <v>40</v>
      </c>
      <c r="Q92" s="11">
        <v>2</v>
      </c>
      <c r="R92" s="11">
        <v>0</v>
      </c>
      <c r="S92" s="11">
        <v>0</v>
      </c>
    </row>
    <row r="93" spans="1:19" x14ac:dyDescent="0.25">
      <c r="A93" s="1"/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10</v>
      </c>
      <c r="I93" s="11">
        <v>29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18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"/>
      <c r="B94" s="11">
        <v>0</v>
      </c>
      <c r="C94" s="11">
        <v>20</v>
      </c>
      <c r="D94" s="11">
        <v>0</v>
      </c>
      <c r="E94" s="11">
        <v>0</v>
      </c>
      <c r="F94" s="11">
        <v>40</v>
      </c>
      <c r="G94" s="11">
        <v>40</v>
      </c>
      <c r="H94" s="11">
        <v>10</v>
      </c>
      <c r="I94" s="11">
        <v>0</v>
      </c>
      <c r="J94" s="11">
        <v>0</v>
      </c>
      <c r="K94" s="11">
        <v>0</v>
      </c>
      <c r="L94" s="11">
        <v>12</v>
      </c>
      <c r="M94" s="11">
        <v>0</v>
      </c>
      <c r="N94" s="11">
        <v>0</v>
      </c>
      <c r="O94" s="11">
        <v>0</v>
      </c>
      <c r="P94" s="11">
        <v>23</v>
      </c>
      <c r="Q94" s="11">
        <v>0</v>
      </c>
      <c r="R94" s="11">
        <v>0</v>
      </c>
      <c r="S94" s="11">
        <v>0</v>
      </c>
    </row>
    <row r="95" spans="1:19" x14ac:dyDescent="0.25">
      <c r="A95" s="1"/>
      <c r="B95" s="11">
        <v>0</v>
      </c>
      <c r="C95" s="11">
        <v>0</v>
      </c>
      <c r="D95" s="11">
        <v>0</v>
      </c>
      <c r="E95" s="11">
        <v>16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"/>
      <c r="B96" s="11">
        <v>0</v>
      </c>
      <c r="C96" s="11">
        <v>-98</v>
      </c>
      <c r="D96" s="11">
        <v>-15</v>
      </c>
      <c r="E96" s="11">
        <v>-11</v>
      </c>
      <c r="F96" s="11">
        <v>0</v>
      </c>
      <c r="G96" s="11">
        <v>-130</v>
      </c>
      <c r="H96" s="11">
        <v>0</v>
      </c>
      <c r="I96" s="11">
        <v>0</v>
      </c>
      <c r="J96" s="11">
        <v>0</v>
      </c>
      <c r="K96" s="11">
        <v>0</v>
      </c>
      <c r="L96" s="11">
        <v>-20</v>
      </c>
      <c r="M96" s="11">
        <v>0</v>
      </c>
      <c r="N96" s="11">
        <v>0</v>
      </c>
      <c r="O96" s="11">
        <v>0</v>
      </c>
      <c r="P96" s="11">
        <v>-85</v>
      </c>
      <c r="Q96" s="11">
        <v>0</v>
      </c>
      <c r="R96" s="11">
        <v>0</v>
      </c>
      <c r="S96" s="11">
        <v>0</v>
      </c>
    </row>
    <row r="97" spans="1:19" x14ac:dyDescent="0.25">
      <c r="A97" s="1"/>
      <c r="B97" s="11">
        <v>0</v>
      </c>
      <c r="C97" s="11">
        <v>0</v>
      </c>
      <c r="D97" s="11">
        <v>-10</v>
      </c>
      <c r="E97" s="11">
        <v>-29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-26</v>
      </c>
      <c r="Q97" s="11">
        <v>0</v>
      </c>
      <c r="R97" s="11">
        <v>0</v>
      </c>
      <c r="S97" s="11">
        <v>0</v>
      </c>
    </row>
    <row r="98" spans="1:19" x14ac:dyDescent="0.25">
      <c r="A98" s="1"/>
      <c r="B98" s="11">
        <v>0</v>
      </c>
      <c r="C98" s="11">
        <v>-9</v>
      </c>
      <c r="D98" s="11">
        <v>0</v>
      </c>
      <c r="E98" s="11">
        <v>0</v>
      </c>
      <c r="F98" s="11">
        <v>-160</v>
      </c>
      <c r="G98" s="11">
        <v>-77</v>
      </c>
      <c r="H98" s="11">
        <v>-30</v>
      </c>
      <c r="I98" s="11">
        <v>-35</v>
      </c>
      <c r="J98" s="11">
        <v>0</v>
      </c>
      <c r="K98" s="11">
        <v>0</v>
      </c>
      <c r="L98" s="11">
        <v>-17</v>
      </c>
      <c r="M98" s="11">
        <v>0</v>
      </c>
      <c r="N98" s="11">
        <v>0</v>
      </c>
      <c r="O98" s="11">
        <v>0</v>
      </c>
      <c r="P98" s="11">
        <v>0</v>
      </c>
      <c r="Q98" s="11">
        <v>-9</v>
      </c>
      <c r="R98" s="11">
        <v>0</v>
      </c>
      <c r="S98" s="11">
        <v>-30</v>
      </c>
    </row>
    <row r="99" spans="1:19" x14ac:dyDescent="0.25">
      <c r="A99" s="1"/>
      <c r="B99" s="11">
        <v>-2</v>
      </c>
      <c r="C99" s="11">
        <v>-2</v>
      </c>
      <c r="D99" s="11">
        <v>-21</v>
      </c>
      <c r="E99" s="11">
        <v>0</v>
      </c>
      <c r="F99" s="11">
        <v>-96</v>
      </c>
      <c r="G99" s="11">
        <v>0</v>
      </c>
      <c r="H99" s="11">
        <v>0</v>
      </c>
      <c r="I99" s="11">
        <v>0</v>
      </c>
      <c r="J99" s="11">
        <v>0</v>
      </c>
      <c r="K99" s="11">
        <v>-4</v>
      </c>
      <c r="L99" s="11">
        <v>0</v>
      </c>
      <c r="M99" s="11">
        <v>-10</v>
      </c>
      <c r="N99" s="11">
        <v>0</v>
      </c>
      <c r="O99" s="11">
        <v>0</v>
      </c>
      <c r="P99" s="11">
        <v>-2</v>
      </c>
      <c r="Q99" s="11">
        <v>-2</v>
      </c>
      <c r="R99" s="11">
        <v>0</v>
      </c>
      <c r="S99" s="11">
        <v>0</v>
      </c>
    </row>
    <row r="100" spans="1:19" x14ac:dyDescent="0.25">
      <c r="A100" s="1"/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-1</v>
      </c>
      <c r="I100" s="11">
        <v>-3</v>
      </c>
      <c r="J100" s="11">
        <v>-3</v>
      </c>
      <c r="K100" s="11">
        <v>0</v>
      </c>
      <c r="L100" s="11">
        <v>0</v>
      </c>
      <c r="M100" s="11">
        <v>0</v>
      </c>
      <c r="N100" s="11">
        <v>0</v>
      </c>
      <c r="O100" s="11">
        <v>-31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" t="s">
        <v>3</v>
      </c>
      <c r="B101" s="11">
        <v>1</v>
      </c>
      <c r="C101" s="11">
        <v>22</v>
      </c>
      <c r="D101" s="11">
        <v>18</v>
      </c>
      <c r="E101" s="11">
        <v>1</v>
      </c>
      <c r="F101" s="11">
        <v>-4</v>
      </c>
      <c r="G101" s="11">
        <v>19</v>
      </c>
      <c r="H101" s="11">
        <v>15</v>
      </c>
      <c r="I101" s="11">
        <v>2</v>
      </c>
      <c r="J101" s="11">
        <v>6</v>
      </c>
      <c r="K101" s="11">
        <v>0</v>
      </c>
      <c r="L101" s="11">
        <v>-2</v>
      </c>
      <c r="M101" s="11">
        <v>0</v>
      </c>
      <c r="N101" s="11">
        <v>0</v>
      </c>
      <c r="O101" s="11">
        <v>6</v>
      </c>
      <c r="P101" s="11">
        <v>-1</v>
      </c>
      <c r="Q101" s="11">
        <v>2</v>
      </c>
      <c r="R101" s="11">
        <v>0</v>
      </c>
      <c r="S101" s="11">
        <v>-30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S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6" ht="17.25" customHeight="1" spans="1:19" x14ac:dyDescent="0.25">
      <c r="A6" s="422" t="s">
        <v>2242</v>
      </c>
      <c r="B6" s="374"/>
      <c r="C6" s="374"/>
      <c r="D6" s="374"/>
      <c r="E6" s="374"/>
      <c r="F6" s="420">
        <v>2</v>
      </c>
      <c r="G6" s="374"/>
      <c r="H6" s="420">
        <v>7</v>
      </c>
      <c r="I6" s="420">
        <v>8</v>
      </c>
      <c r="J6" s="420">
        <v>27</v>
      </c>
      <c r="K6" s="374"/>
      <c r="L6" s="374"/>
      <c r="M6" s="374"/>
      <c r="N6" s="420">
        <v>5</v>
      </c>
      <c r="O6" s="374"/>
      <c r="P6" s="420">
        <v>2</v>
      </c>
      <c r="Q6" s="79"/>
      <c r="R6" s="4"/>
    </row>
    <row r="7" ht="17.25" customHeight="1" spans="1:19" x14ac:dyDescent="0.25">
      <c r="A7" s="75" t="s">
        <v>2243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  <c r="M7" s="76">
        <f>SUM(N7:N11)</f>
      </c>
      <c r="N7" s="76">
        <f>SUM(O7:O11)</f>
      </c>
      <c r="O7" s="76">
        <f>SUM(P7:P11)</f>
      </c>
      <c r="P7" s="76">
        <f>SUM(Q7:Q11)</f>
      </c>
      <c r="Q7" s="76">
        <f>SUM(R7:R11)</f>
      </c>
      <c r="R7" s="4"/>
    </row>
    <row r="8" ht="17.25" customHeight="1" spans="1:19" x14ac:dyDescent="0.25">
      <c r="A8" s="422">
        <v>45324</v>
      </c>
      <c r="B8" s="419"/>
      <c r="C8" s="419"/>
      <c r="D8" s="419"/>
      <c r="E8" s="419"/>
      <c r="F8" s="419"/>
      <c r="G8" s="419"/>
      <c r="H8" s="419"/>
      <c r="I8" s="419"/>
      <c r="J8" s="419"/>
      <c r="K8" s="419"/>
      <c r="L8" s="420">
        <v>2</v>
      </c>
      <c r="M8" s="419"/>
      <c r="N8" s="419"/>
      <c r="O8" s="419"/>
      <c r="P8" s="419"/>
      <c r="Q8" s="419"/>
      <c r="R8" s="4"/>
    </row>
    <row r="9" ht="17.25" customHeight="1" spans="1:19" x14ac:dyDescent="0.25">
      <c r="A9" s="75" t="s">
        <v>2250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>
        <f>SUM(M12:M13)</f>
      </c>
      <c r="M9" s="76">
        <f>SUM(N12:N13)</f>
      </c>
      <c r="N9" s="76">
        <f>SUM(O12:O13)</f>
      </c>
      <c r="O9" s="76">
        <f>SUM(P12:P13)</f>
      </c>
      <c r="P9" s="76">
        <f>SUM(Q12:Q13)</f>
      </c>
      <c r="Q9" s="76">
        <f>SUM(R12:R13)</f>
      </c>
      <c r="R9" s="4"/>
    </row>
    <row r="10" ht="17.25" customHeight="1" spans="1:19" x14ac:dyDescent="0.25">
      <c r="A10" s="45" t="s">
        <v>301</v>
      </c>
      <c r="B10" s="373">
        <v>-84</v>
      </c>
      <c r="C10" s="373">
        <v>-93</v>
      </c>
      <c r="D10" s="373">
        <v>-41</v>
      </c>
      <c r="E10" s="79"/>
      <c r="F10" s="373">
        <v>-250</v>
      </c>
      <c r="G10" s="79"/>
      <c r="H10" s="79"/>
      <c r="I10" s="79"/>
      <c r="J10" s="373">
        <v>-105</v>
      </c>
      <c r="K10" s="373">
        <v>-33</v>
      </c>
      <c r="L10" s="79"/>
      <c r="M10" s="79"/>
      <c r="N10" s="79"/>
      <c r="O10" s="79"/>
      <c r="P10" s="373">
        <v>-2</v>
      </c>
      <c r="Q10" s="13"/>
      <c r="R10" s="4"/>
    </row>
    <row r="11" ht="17.25" customHeight="1" spans="1:19" x14ac:dyDescent="0.25">
      <c r="A11" s="141" t="s">
        <v>2264</v>
      </c>
      <c r="B11" s="159">
        <f>SUM(C14:C15)</f>
      </c>
      <c r="C11" s="159">
        <f>SUM(D14:D15)</f>
      </c>
      <c r="D11" s="159">
        <f>SUM(E14:E15)</f>
      </c>
      <c r="E11" s="159">
        <f>SUM(F14:F15)</f>
      </c>
      <c r="F11" s="159">
        <f>SUM(G14:G15)</f>
      </c>
      <c r="G11" s="159">
        <f>SUM(H14:H15)</f>
      </c>
      <c r="H11" s="159">
        <f>SUM(I14:I15)</f>
      </c>
      <c r="I11" s="159">
        <f>SUM(J14:J15)</f>
      </c>
      <c r="J11" s="159">
        <f>SUM(K14:K15)</f>
      </c>
      <c r="K11" s="159">
        <f>SUM(L14:L15)</f>
      </c>
      <c r="L11" s="159">
        <f>SUM(M14:M15)</f>
      </c>
      <c r="M11" s="159">
        <f>SUM(N14:N15)</f>
      </c>
      <c r="N11" s="159">
        <f>SUM(O14:O15)</f>
      </c>
      <c r="O11" s="159">
        <f>SUM(P14:P15)</f>
      </c>
      <c r="P11" s="159">
        <f>SUM(Q14:Q15)</f>
      </c>
      <c r="Q11" s="167">
        <f>SUM(R14:R15)</f>
      </c>
      <c r="R11" s="42" t="s">
        <v>1934</v>
      </c>
    </row>
    <row r="12" ht="17.25" customHeight="1" spans="1:19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4"/>
    </row>
    <row r="13" ht="17.25" customHeight="1" spans="1:19" x14ac:dyDescent="0.25">
      <c r="A13" s="141" t="s">
        <v>2265</v>
      </c>
      <c r="B13" s="159">
        <f>SUM(C16:C17)</f>
      </c>
      <c r="C13" s="159">
        <f>SUM(D16:D17)</f>
      </c>
      <c r="D13" s="159">
        <f>SUM(E16:E17)</f>
      </c>
      <c r="E13" s="159">
        <f>SUM(F16:F17)</f>
      </c>
      <c r="F13" s="159">
        <f>SUM(G16:G17)</f>
      </c>
      <c r="G13" s="159">
        <f>SUM(H16:H17)</f>
      </c>
      <c r="H13" s="159">
        <f>SUM(I16:I17)</f>
      </c>
      <c r="I13" s="159">
        <f>SUM(J16:J17)</f>
      </c>
      <c r="J13" s="159">
        <f>SUM(K16:K17)</f>
      </c>
      <c r="K13" s="159">
        <f>SUM(L16:L17)</f>
      </c>
      <c r="L13" s="159">
        <f>SUM(M16:M17)</f>
      </c>
      <c r="M13" s="159">
        <f>SUM(N16:N17)</f>
      </c>
      <c r="N13" s="159">
        <f>SUM(O16:O17)</f>
      </c>
      <c r="O13" s="159">
        <f>SUM(P16:P17)</f>
      </c>
      <c r="P13" s="167">
        <f>SUM(Q16:Q17)</f>
      </c>
      <c r="Q13" s="167">
        <f>SUM(R16:R17)</f>
      </c>
      <c r="R13" s="42" t="s">
        <v>1934</v>
      </c>
    </row>
    <row r="14" ht="17.25" customHeight="1" spans="1:19" x14ac:dyDescent="0.25">
      <c r="A14" s="45">
        <v>45570</v>
      </c>
      <c r="B14" s="146"/>
      <c r="C14" s="373">
        <v>-7</v>
      </c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4"/>
    </row>
    <row r="15" ht="17.25" customHeight="1" spans="1:19" x14ac:dyDescent="0.25">
      <c r="A15" s="45">
        <v>45570</v>
      </c>
      <c r="B15" s="373">
        <v>-20</v>
      </c>
      <c r="C15" s="372"/>
      <c r="D15" s="373">
        <v>-21</v>
      </c>
      <c r="E15" s="373">
        <v>-21</v>
      </c>
      <c r="F15" s="373">
        <v>-11</v>
      </c>
      <c r="G15" s="373">
        <v>-148</v>
      </c>
      <c r="H15" s="373">
        <v>-249</v>
      </c>
      <c r="I15" s="79"/>
      <c r="J15" s="373">
        <v>-5</v>
      </c>
      <c r="K15" s="79"/>
      <c r="L15" s="373">
        <v>-30</v>
      </c>
      <c r="M15" s="79"/>
      <c r="N15" s="79"/>
      <c r="O15" s="79"/>
      <c r="P15" s="79"/>
      <c r="Q15" s="79"/>
      <c r="R15" s="4"/>
    </row>
    <row r="16" ht="17.25" customHeight="1" spans="1:19" x14ac:dyDescent="0.25">
      <c r="A16" s="141" t="s">
        <v>2266</v>
      </c>
      <c r="B16" s="159">
        <f>SUM(C18:C20)</f>
      </c>
      <c r="C16" s="159">
        <f>SUM(D18:D20)</f>
      </c>
      <c r="D16" s="159">
        <f>SUM(E18:E20)</f>
      </c>
      <c r="E16" s="159">
        <f>SUM(F18:F20)</f>
      </c>
      <c r="F16" s="159">
        <f>SUM(G18:G20)</f>
      </c>
      <c r="G16" s="159">
        <f>SUM(H18:H20)</f>
      </c>
      <c r="H16" s="159">
        <f>SUM(I18:I20)</f>
      </c>
      <c r="I16" s="159">
        <f>SUM(J18:J20)</f>
      </c>
      <c r="J16" s="646">
        <f>SUM(K18:K20)</f>
      </c>
      <c r="K16" s="159">
        <f>SUM(L18:L20)</f>
      </c>
      <c r="L16" s="159">
        <f>SUM(M18:M20)</f>
      </c>
      <c r="M16" s="159">
        <f>SUM(N18:N20)</f>
      </c>
      <c r="N16" s="159">
        <f>SUM(O18:O20)</f>
      </c>
      <c r="O16" s="159">
        <f>SUM(P18:P20)</f>
      </c>
      <c r="P16" s="167">
        <f>SUM(Q18:Q20)</f>
      </c>
      <c r="Q16" s="167">
        <f>SUM(R18:R20)</f>
      </c>
      <c r="R16" s="42" t="s">
        <v>1934</v>
      </c>
    </row>
    <row r="17" ht="17.25" customHeight="1" spans="1:19" x14ac:dyDescent="0.25">
      <c r="A17" s="45">
        <v>45602</v>
      </c>
      <c r="B17" s="79"/>
      <c r="C17" s="79"/>
      <c r="D17" s="79"/>
      <c r="E17" s="373">
        <v>-6</v>
      </c>
      <c r="F17" s="79"/>
      <c r="G17" s="79"/>
      <c r="H17" s="79"/>
      <c r="I17" s="373">
        <v>-84</v>
      </c>
      <c r="J17" s="79"/>
      <c r="K17" s="79"/>
      <c r="L17" s="79"/>
      <c r="M17" s="373">
        <v>-44</v>
      </c>
      <c r="N17" s="373">
        <v>-29</v>
      </c>
      <c r="O17" s="373">
        <v>-18</v>
      </c>
      <c r="P17" s="79"/>
      <c r="Q17" s="79"/>
      <c r="R17" s="4"/>
    </row>
    <row r="18" ht="17.25" customHeight="1" spans="1:19" x14ac:dyDescent="0.25">
      <c r="A18" s="141" t="s">
        <v>2271</v>
      </c>
      <c r="B18" s="167">
        <f>SUM(C21:C22)</f>
      </c>
      <c r="C18" s="159">
        <f>SUM(D21:D22)</f>
      </c>
      <c r="D18" s="167">
        <f>SUM(E21:E22)</f>
      </c>
      <c r="E18" s="159">
        <f>SUM(F21:F22)</f>
      </c>
      <c r="F18" s="159">
        <f>SUM(G21:G22)</f>
      </c>
      <c r="G18" s="159">
        <f>SUM(H21:H22)</f>
      </c>
      <c r="H18" s="159">
        <f>SUM(I21:I22)</f>
      </c>
      <c r="I18" s="159">
        <f>SUM(J21:J22)</f>
      </c>
      <c r="J18" s="52">
        <f>SUM(K21:K22)</f>
      </c>
      <c r="K18" s="159">
        <f>SUM(L21:L22)</f>
      </c>
      <c r="L18" s="159">
        <f>SUM(M21:M22)</f>
      </c>
      <c r="M18" s="159">
        <f>SUM(N21:N22)</f>
      </c>
      <c r="N18" s="52">
        <f>SUM(O21:O22)</f>
      </c>
      <c r="O18" s="159">
        <f>SUM(P21:P22)</f>
      </c>
      <c r="P18" s="167">
        <f>SUM(Q21:Q22)</f>
      </c>
      <c r="Q18" s="167">
        <f>SUM(R21:R22)</f>
      </c>
      <c r="R18" s="42" t="s">
        <v>1934</v>
      </c>
    </row>
    <row r="19" ht="17.25" customHeight="1" spans="1:19" x14ac:dyDescent="0.25">
      <c r="A19" s="45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4"/>
    </row>
    <row r="20" ht="17.25" customHeight="1" spans="1:19" x14ac:dyDescent="0.25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4"/>
    </row>
    <row r="21" spans="1:16" x14ac:dyDescent="0.25">
      <c r="A21" s="1" t="s">
        <v>0</v>
      </c>
      <c r="B21" s="2" t="s">
        <v>6</v>
      </c>
      <c r="C21" s="2" t="s">
        <v>8</v>
      </c>
      <c r="D21" s="2" t="s">
        <v>14</v>
      </c>
      <c r="E21" s="2" t="s">
        <v>188</v>
      </c>
      <c r="F21" s="2" t="s">
        <v>13</v>
      </c>
      <c r="G21" s="2" t="s">
        <v>207</v>
      </c>
      <c r="H21" s="2" t="s">
        <v>12</v>
      </c>
      <c r="I21" s="2" t="s">
        <v>15</v>
      </c>
      <c r="J21" s="2" t="s">
        <v>9</v>
      </c>
      <c r="K21" s="2" t="s">
        <v>4</v>
      </c>
      <c r="L21" s="2" t="s">
        <v>7</v>
      </c>
      <c r="M21" s="2" t="s">
        <v>10</v>
      </c>
      <c r="N21" s="2" t="s">
        <v>186</v>
      </c>
      <c r="O21" s="2" t="s">
        <v>146</v>
      </c>
      <c r="P21" s="2" t="s">
        <v>228</v>
      </c>
    </row>
    <row r="22" spans="1:17" x14ac:dyDescent="0.25">
      <c r="A22" s="1" t="s">
        <v>3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6" x14ac:dyDescent="0.25">
      <c r="A23" s="1"/>
      <c r="B23" s="2">
        <v>44</v>
      </c>
      <c r="C23" s="2">
        <v>44</v>
      </c>
      <c r="D23" s="2">
        <v>22</v>
      </c>
      <c r="E23" s="2">
        <v>19</v>
      </c>
      <c r="F23" s="2">
        <v>100</v>
      </c>
      <c r="G23" s="2">
        <v>100</v>
      </c>
      <c r="H23" s="2">
        <v>100</v>
      </c>
      <c r="I23" s="2">
        <v>45</v>
      </c>
      <c r="J23" s="2">
        <v>32</v>
      </c>
      <c r="K23" s="2">
        <v>24</v>
      </c>
      <c r="L23" s="2">
        <v>18</v>
      </c>
      <c r="M23" s="2">
        <v>40</v>
      </c>
      <c r="N23" s="2">
        <v>0</v>
      </c>
      <c r="O23" s="2">
        <v>0</v>
      </c>
      <c r="P23" s="2">
        <v>0</v>
      </c>
    </row>
    <row r="24" spans="1:16" x14ac:dyDescent="0.25">
      <c r="A24" s="1"/>
      <c r="B24" s="2">
        <v>60</v>
      </c>
      <c r="C24" s="2">
        <v>60</v>
      </c>
      <c r="D24" s="2">
        <v>20</v>
      </c>
      <c r="E24" s="2">
        <v>10</v>
      </c>
      <c r="F24" s="2">
        <v>160</v>
      </c>
      <c r="G24" s="2">
        <v>100</v>
      </c>
      <c r="H24" s="2">
        <v>150</v>
      </c>
      <c r="I24" s="2">
        <v>0</v>
      </c>
      <c r="J24" s="2">
        <v>0</v>
      </c>
      <c r="K24" s="2">
        <v>12</v>
      </c>
      <c r="L24" s="2">
        <v>12</v>
      </c>
      <c r="M24" s="2">
        <v>0</v>
      </c>
      <c r="N24" s="2">
        <v>0</v>
      </c>
      <c r="O24" s="2">
        <v>0</v>
      </c>
      <c r="P24" s="2">
        <v>0</v>
      </c>
    </row>
    <row r="25" spans="1:16" x14ac:dyDescent="0.25">
      <c r="A25" s="1"/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35</v>
      </c>
      <c r="J25" s="2">
        <v>50</v>
      </c>
      <c r="K25" s="2">
        <v>0</v>
      </c>
      <c r="L25" s="2">
        <v>0</v>
      </c>
      <c r="M25" s="2">
        <v>10</v>
      </c>
      <c r="N25" s="2">
        <v>20</v>
      </c>
      <c r="O25" s="2">
        <v>20</v>
      </c>
      <c r="P25" s="2">
        <v>0</v>
      </c>
    </row>
    <row r="26" spans="1:16" x14ac:dyDescent="0.25">
      <c r="A26" s="1"/>
      <c r="B26" s="2">
        <v>0</v>
      </c>
      <c r="C26" s="2">
        <v>0</v>
      </c>
      <c r="D26" s="2">
        <v>20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</row>
    <row r="27" spans="1:16" x14ac:dyDescent="0.25">
      <c r="A27" s="1"/>
      <c r="B27" s="2">
        <v>0</v>
      </c>
      <c r="C27" s="2">
        <v>0</v>
      </c>
      <c r="D27" s="2">
        <v>0</v>
      </c>
      <c r="E27" s="2">
        <v>0</v>
      </c>
      <c r="F27" s="2">
        <v>2</v>
      </c>
      <c r="G27" s="2">
        <v>0</v>
      </c>
      <c r="H27" s="2">
        <v>7</v>
      </c>
      <c r="I27" s="2">
        <v>8</v>
      </c>
      <c r="J27" s="2">
        <v>27</v>
      </c>
      <c r="K27" s="2">
        <v>0</v>
      </c>
      <c r="L27" s="2">
        <v>0</v>
      </c>
      <c r="M27" s="2">
        <v>0</v>
      </c>
      <c r="N27" s="2">
        <v>5</v>
      </c>
      <c r="O27" s="2">
        <v>0</v>
      </c>
      <c r="P27" s="2">
        <v>2</v>
      </c>
    </row>
    <row r="28" spans="1:16" x14ac:dyDescent="0.25">
      <c r="A28" s="1"/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0</v>
      </c>
      <c r="N28" s="2">
        <v>0</v>
      </c>
      <c r="O28" s="2">
        <v>0</v>
      </c>
      <c r="P28" s="2">
        <v>0</v>
      </c>
    </row>
    <row r="29" spans="1:16" x14ac:dyDescent="0.25">
      <c r="A29" s="1"/>
      <c r="B29" s="2">
        <v>-84</v>
      </c>
      <c r="C29" s="2">
        <v>-93</v>
      </c>
      <c r="D29" s="2">
        <v>-41</v>
      </c>
      <c r="E29" s="2">
        <v>0</v>
      </c>
      <c r="F29" s="2">
        <v>-250</v>
      </c>
      <c r="G29" s="2">
        <v>0</v>
      </c>
      <c r="H29" s="2">
        <v>0</v>
      </c>
      <c r="I29" s="2">
        <v>0</v>
      </c>
      <c r="J29" s="2">
        <v>-105</v>
      </c>
      <c r="K29" s="2">
        <v>-33</v>
      </c>
      <c r="L29" s="2">
        <v>0</v>
      </c>
      <c r="M29" s="2">
        <v>0</v>
      </c>
      <c r="N29" s="2">
        <v>0</v>
      </c>
      <c r="O29" s="2">
        <v>0</v>
      </c>
      <c r="P29" s="2">
        <v>-2</v>
      </c>
    </row>
    <row r="30" spans="1:16" x14ac:dyDescent="0.25">
      <c r="A30" s="1"/>
      <c r="B30" s="2">
        <v>0</v>
      </c>
      <c r="C30" s="2">
        <v>-7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</row>
    <row r="31" spans="1:16" x14ac:dyDescent="0.25">
      <c r="A31" s="1"/>
      <c r="B31" s="2">
        <v>-20</v>
      </c>
      <c r="C31" s="2">
        <v>0</v>
      </c>
      <c r="D31" s="2">
        <v>-21</v>
      </c>
      <c r="E31" s="2">
        <v>-21</v>
      </c>
      <c r="F31" s="2">
        <v>-11</v>
      </c>
      <c r="G31" s="2">
        <v>-148</v>
      </c>
      <c r="H31" s="2">
        <v>-249</v>
      </c>
      <c r="I31" s="2">
        <v>0</v>
      </c>
      <c r="J31" s="2">
        <v>-5</v>
      </c>
      <c r="K31" s="2">
        <v>0</v>
      </c>
      <c r="L31" s="2">
        <v>-30</v>
      </c>
      <c r="M31" s="2">
        <v>0</v>
      </c>
      <c r="N31" s="2">
        <v>0</v>
      </c>
      <c r="O31" s="2">
        <v>0</v>
      </c>
      <c r="P31" s="2">
        <v>0</v>
      </c>
    </row>
    <row r="32" spans="1:16" x14ac:dyDescent="0.25">
      <c r="A32" s="1"/>
      <c r="B32" s="2">
        <v>0</v>
      </c>
      <c r="C32" s="2">
        <v>0</v>
      </c>
      <c r="D32" s="2">
        <v>0</v>
      </c>
      <c r="E32" s="2">
        <v>-6</v>
      </c>
      <c r="F32" s="2">
        <v>0</v>
      </c>
      <c r="G32" s="2">
        <v>0</v>
      </c>
      <c r="H32" s="2">
        <v>0</v>
      </c>
      <c r="I32" s="2">
        <v>-84</v>
      </c>
      <c r="J32" s="2">
        <v>0</v>
      </c>
      <c r="K32" s="2">
        <v>0</v>
      </c>
      <c r="L32" s="2">
        <v>0</v>
      </c>
      <c r="M32" s="2">
        <v>-44</v>
      </c>
      <c r="N32" s="2">
        <v>-29</v>
      </c>
      <c r="O32" s="2">
        <v>-18</v>
      </c>
      <c r="P32" s="2">
        <v>0</v>
      </c>
    </row>
    <row r="33" spans="1:16" x14ac:dyDescent="0.25">
      <c r="A33" s="1" t="s">
        <v>3</v>
      </c>
      <c r="B33" s="2">
        <v>0</v>
      </c>
      <c r="C33" s="2">
        <v>4</v>
      </c>
      <c r="D33" s="2">
        <v>0</v>
      </c>
      <c r="E33" s="2">
        <v>2</v>
      </c>
      <c r="F33" s="2">
        <v>1</v>
      </c>
      <c r="G33" s="2">
        <v>52</v>
      </c>
      <c r="H33" s="2">
        <v>8</v>
      </c>
      <c r="I33" s="2">
        <v>4</v>
      </c>
      <c r="J33" s="2">
        <v>-1</v>
      </c>
      <c r="K33" s="2">
        <v>3</v>
      </c>
      <c r="L33" s="2">
        <v>2</v>
      </c>
      <c r="M33" s="2">
        <v>6</v>
      </c>
      <c r="N33" s="2">
        <v>-4</v>
      </c>
      <c r="O33" s="2">
        <v>2</v>
      </c>
      <c r="P33" s="2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X2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2" width="8.576428571428572" style="2" customWidth="1"/>
    <col min="23" max="23" width="12.43357142857143" style="4" customWidth="1"/>
  </cols>
  <sheetData>
    <row r="6" ht="18.75" customHeight="1" spans="1:24" x14ac:dyDescent="0.25">
      <c r="A6" s="125" t="s">
        <v>813</v>
      </c>
      <c r="B6" s="47">
        <v>50</v>
      </c>
      <c r="C6" s="49"/>
      <c r="D6" s="49"/>
      <c r="E6" s="49"/>
      <c r="F6" s="49"/>
      <c r="G6" s="49"/>
      <c r="H6" s="49"/>
      <c r="I6" s="49"/>
      <c r="J6" s="49"/>
      <c r="K6" s="47">
        <v>25</v>
      </c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"/>
    </row>
    <row r="7" ht="17.25" customHeight="1" spans="1:24" x14ac:dyDescent="0.25">
      <c r="A7" s="75" t="s">
        <v>2238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  <c r="M7" s="76">
        <f>SUM(N7:N11)</f>
      </c>
      <c r="N7" s="470"/>
      <c r="O7" s="470"/>
      <c r="P7" s="470"/>
      <c r="Q7" s="470"/>
      <c r="R7" s="470"/>
      <c r="S7" s="470"/>
      <c r="T7" s="470"/>
      <c r="U7" s="470"/>
      <c r="V7" s="77"/>
      <c r="W7" s="4"/>
    </row>
    <row r="8" ht="17.25" customHeight="1" spans="1:24" x14ac:dyDescent="0.25">
      <c r="A8" s="45">
        <v>44937</v>
      </c>
      <c r="B8" s="79"/>
      <c r="C8" s="78">
        <v>100</v>
      </c>
      <c r="D8" s="78">
        <v>100</v>
      </c>
      <c r="E8" s="78">
        <v>100</v>
      </c>
      <c r="F8" s="79"/>
      <c r="G8" s="78">
        <v>100</v>
      </c>
      <c r="H8" s="78">
        <v>500</v>
      </c>
      <c r="I8" s="78">
        <v>30</v>
      </c>
      <c r="J8" s="78">
        <v>500</v>
      </c>
      <c r="K8" s="78">
        <v>100</v>
      </c>
      <c r="L8" s="78">
        <v>100</v>
      </c>
      <c r="M8" s="79"/>
      <c r="N8" s="79"/>
      <c r="O8" s="79"/>
      <c r="P8" s="79"/>
      <c r="Q8" s="79"/>
      <c r="R8" s="79"/>
      <c r="S8" s="79"/>
      <c r="T8" s="79"/>
      <c r="U8" s="79"/>
      <c r="V8" s="79"/>
      <c r="W8" s="4"/>
    </row>
    <row r="9" ht="17.25" customHeight="1" spans="1:24" x14ac:dyDescent="0.25">
      <c r="A9" s="5">
        <v>44968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18">
        <v>100</v>
      </c>
      <c r="N9" s="18">
        <v>100</v>
      </c>
      <c r="O9" s="6"/>
      <c r="P9" s="6"/>
      <c r="Q9" s="6"/>
      <c r="R9" s="6"/>
      <c r="S9" s="6"/>
      <c r="T9" s="6"/>
      <c r="U9" s="6"/>
      <c r="V9" s="25"/>
      <c r="W9" s="4"/>
    </row>
    <row r="10" ht="17.25" customHeight="1" spans="1:24" x14ac:dyDescent="0.25">
      <c r="A10" s="5" t="s">
        <v>2278</v>
      </c>
      <c r="B10" s="25"/>
      <c r="C10" s="25"/>
      <c r="D10" s="25"/>
      <c r="E10" s="25"/>
      <c r="F10" s="25"/>
      <c r="G10" s="18">
        <v>178</v>
      </c>
      <c r="H10" s="25"/>
      <c r="I10" s="25"/>
      <c r="J10" s="25"/>
      <c r="K10" s="25"/>
      <c r="L10" s="25"/>
      <c r="M10" s="25"/>
      <c r="N10" s="25"/>
      <c r="O10" s="18">
        <v>130</v>
      </c>
      <c r="P10" s="18">
        <v>150</v>
      </c>
      <c r="Q10" s="18">
        <v>22</v>
      </c>
      <c r="R10" s="6"/>
      <c r="S10" s="6"/>
      <c r="T10" s="6"/>
      <c r="U10" s="6"/>
      <c r="V10" s="25"/>
      <c r="W10" s="4"/>
    </row>
    <row r="11" ht="17.25" customHeight="1" spans="1:24" x14ac:dyDescent="0.25">
      <c r="A11" s="5">
        <v>44968</v>
      </c>
      <c r="B11" s="25"/>
      <c r="C11" s="25"/>
      <c r="D11" s="18">
        <v>46</v>
      </c>
      <c r="E11" s="25"/>
      <c r="F11" s="25"/>
      <c r="G11" s="18">
        <v>28</v>
      </c>
      <c r="H11" s="25"/>
      <c r="I11" s="18">
        <v>23</v>
      </c>
      <c r="J11" s="18">
        <v>167</v>
      </c>
      <c r="K11" s="18">
        <v>72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4"/>
    </row>
    <row r="12" ht="17.25" customHeight="1" spans="1:24" x14ac:dyDescent="0.25">
      <c r="A12" s="5">
        <v>44996</v>
      </c>
      <c r="B12" s="25"/>
      <c r="C12" s="25"/>
      <c r="D12" s="18">
        <v>42</v>
      </c>
      <c r="E12" s="18">
        <v>100</v>
      </c>
      <c r="F12" s="25"/>
      <c r="G12" s="18">
        <v>100</v>
      </c>
      <c r="H12" s="25"/>
      <c r="I12" s="25"/>
      <c r="J12" s="25"/>
      <c r="K12" s="18">
        <v>27</v>
      </c>
      <c r="L12" s="25"/>
      <c r="M12" s="25"/>
      <c r="N12" s="25"/>
      <c r="O12" s="18">
        <v>50</v>
      </c>
      <c r="P12" s="18">
        <v>50</v>
      </c>
      <c r="Q12" s="25"/>
      <c r="R12" s="25"/>
      <c r="S12" s="25"/>
      <c r="T12" s="25"/>
      <c r="U12" s="25"/>
      <c r="V12" s="25"/>
      <c r="W12" s="4"/>
    </row>
    <row r="13" ht="17.25" customHeight="1" spans="1:24" x14ac:dyDescent="0.25">
      <c r="A13" s="5">
        <v>45027</v>
      </c>
      <c r="B13" s="25"/>
      <c r="C13" s="25"/>
      <c r="D13" s="25"/>
      <c r="E13" s="25"/>
      <c r="F13" s="25"/>
      <c r="G13" s="18">
        <v>300</v>
      </c>
      <c r="H13" s="25"/>
      <c r="I13" s="25"/>
      <c r="J13" s="25"/>
      <c r="K13" s="25"/>
      <c r="L13" s="25"/>
      <c r="M13" s="25"/>
      <c r="N13" s="25"/>
      <c r="O13" s="18">
        <v>200</v>
      </c>
      <c r="P13" s="18">
        <v>200</v>
      </c>
      <c r="Q13" s="25"/>
      <c r="R13" s="25"/>
      <c r="S13" s="25"/>
      <c r="T13" s="25"/>
      <c r="U13" s="25"/>
      <c r="V13" s="25"/>
      <c r="W13" s="4"/>
    </row>
    <row r="14" ht="17.25" customHeight="1" spans="1:24" x14ac:dyDescent="0.25">
      <c r="A14" s="5">
        <v>45088</v>
      </c>
      <c r="B14" s="25"/>
      <c r="C14" s="25"/>
      <c r="D14" s="18">
        <v>12</v>
      </c>
      <c r="E14" s="25"/>
      <c r="F14" s="25"/>
      <c r="G14" s="18">
        <v>250</v>
      </c>
      <c r="H14" s="25"/>
      <c r="I14" s="18">
        <v>51</v>
      </c>
      <c r="J14" s="18">
        <v>133</v>
      </c>
      <c r="K14" s="18">
        <v>1</v>
      </c>
      <c r="L14" s="25"/>
      <c r="M14" s="25"/>
      <c r="N14" s="25"/>
      <c r="O14" s="18">
        <v>120</v>
      </c>
      <c r="P14" s="18">
        <v>400</v>
      </c>
      <c r="Q14" s="25"/>
      <c r="R14" s="25"/>
      <c r="S14" s="25"/>
      <c r="T14" s="25"/>
      <c r="U14" s="25"/>
      <c r="V14" s="25"/>
      <c r="W14" s="4"/>
    </row>
    <row r="15" ht="17.25" customHeight="1" spans="1:24" x14ac:dyDescent="0.25">
      <c r="A15" s="45">
        <v>45118</v>
      </c>
      <c r="B15" s="25"/>
      <c r="C15" s="25"/>
      <c r="D15" s="25"/>
      <c r="E15" s="25"/>
      <c r="F15" s="25"/>
      <c r="G15" s="6"/>
      <c r="H15" s="25"/>
      <c r="I15" s="25"/>
      <c r="J15" s="18">
        <v>200</v>
      </c>
      <c r="K15" s="25"/>
      <c r="L15" s="25"/>
      <c r="M15" s="25"/>
      <c r="N15" s="25"/>
      <c r="O15" s="6"/>
      <c r="P15" s="6"/>
      <c r="Q15" s="25"/>
      <c r="R15" s="25"/>
      <c r="S15" s="25"/>
      <c r="T15" s="25"/>
      <c r="U15" s="25"/>
      <c r="V15" s="25"/>
      <c r="W15" s="4"/>
    </row>
    <row r="16" ht="17.25" customHeight="1" spans="1:24" x14ac:dyDescent="0.25">
      <c r="A16" s="45" t="s">
        <v>2279</v>
      </c>
      <c r="B16" s="18">
        <v>20</v>
      </c>
      <c r="C16" s="18">
        <v>300</v>
      </c>
      <c r="D16" s="18">
        <v>150</v>
      </c>
      <c r="E16" s="18">
        <v>150</v>
      </c>
      <c r="F16" s="18">
        <v>20</v>
      </c>
      <c r="G16" s="18">
        <v>100</v>
      </c>
      <c r="H16" s="18">
        <v>150</v>
      </c>
      <c r="I16" s="25"/>
      <c r="J16" s="25"/>
      <c r="K16" s="25"/>
      <c r="L16" s="18">
        <v>100</v>
      </c>
      <c r="M16" s="25"/>
      <c r="N16" s="18">
        <v>100</v>
      </c>
      <c r="O16" s="25"/>
      <c r="P16" s="25"/>
      <c r="Q16" s="25"/>
      <c r="R16" s="25"/>
      <c r="S16" s="25"/>
      <c r="T16" s="25"/>
      <c r="U16" s="25"/>
      <c r="V16" s="25"/>
      <c r="W16" s="4"/>
    </row>
    <row r="17" ht="17.25" customHeight="1" spans="1:24" x14ac:dyDescent="0.25">
      <c r="A17" s="45">
        <v>45118</v>
      </c>
      <c r="B17" s="25"/>
      <c r="C17" s="18">
        <v>-2</v>
      </c>
      <c r="D17" s="25"/>
      <c r="E17" s="25"/>
      <c r="F17" s="25"/>
      <c r="G17" s="18">
        <v>-4</v>
      </c>
      <c r="H17" s="25"/>
      <c r="I17" s="25"/>
      <c r="J17" s="25"/>
      <c r="K17" s="25"/>
      <c r="L17" s="25"/>
      <c r="M17" s="25"/>
      <c r="N17" s="25"/>
      <c r="O17" s="25"/>
      <c r="P17" s="18">
        <v>-400</v>
      </c>
      <c r="Q17" s="18">
        <v>-1</v>
      </c>
      <c r="R17" s="6"/>
      <c r="S17" s="6"/>
      <c r="T17" s="6"/>
      <c r="U17" s="6"/>
      <c r="V17" s="25"/>
      <c r="W17" s="4"/>
    </row>
    <row r="18" ht="17.25" customHeight="1" spans="1:24" x14ac:dyDescent="0.25">
      <c r="A18" s="5">
        <v>45149</v>
      </c>
      <c r="B18" s="25"/>
      <c r="C18" s="25"/>
      <c r="D18" s="25"/>
      <c r="E18" s="25"/>
      <c r="F18" s="25"/>
      <c r="G18" s="25"/>
      <c r="H18" s="25"/>
      <c r="I18" s="25"/>
      <c r="J18" s="18">
        <v>400</v>
      </c>
      <c r="K18" s="25"/>
      <c r="L18" s="18">
        <v>94</v>
      </c>
      <c r="M18" s="18">
        <v>70</v>
      </c>
      <c r="N18" s="18">
        <v>100</v>
      </c>
      <c r="O18" s="25"/>
      <c r="P18" s="25"/>
      <c r="Q18" s="25"/>
      <c r="R18" s="25"/>
      <c r="S18" s="25"/>
      <c r="T18" s="25"/>
      <c r="U18" s="25"/>
      <c r="V18" s="25"/>
      <c r="W18" s="4"/>
    </row>
    <row r="19" ht="17.25" customHeight="1" spans="1:24" x14ac:dyDescent="0.25">
      <c r="A19" s="44" t="s">
        <v>2280</v>
      </c>
      <c r="B19" s="25"/>
      <c r="C19" s="18">
        <v>-7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4"/>
    </row>
    <row r="20" ht="17.25" customHeight="1" spans="1:24" x14ac:dyDescent="0.25">
      <c r="A20" s="5">
        <v>45180</v>
      </c>
      <c r="B20" s="47">
        <v>130</v>
      </c>
      <c r="C20" s="49"/>
      <c r="D20" s="49"/>
      <c r="E20" s="49"/>
      <c r="F20" s="47">
        <v>130</v>
      </c>
      <c r="G20" s="47">
        <v>169</v>
      </c>
      <c r="H20" s="49"/>
      <c r="I20" s="49"/>
      <c r="J20" s="47">
        <v>65</v>
      </c>
      <c r="K20" s="47">
        <v>200</v>
      </c>
      <c r="L20" s="47">
        <v>6</v>
      </c>
      <c r="M20" s="47">
        <v>42</v>
      </c>
      <c r="N20" s="49"/>
      <c r="O20" s="49"/>
      <c r="P20" s="49"/>
      <c r="Q20" s="49"/>
      <c r="R20" s="49"/>
      <c r="S20" s="49"/>
      <c r="T20" s="49"/>
      <c r="U20" s="49"/>
      <c r="V20" s="49"/>
      <c r="W20" s="4"/>
    </row>
    <row r="21" ht="17.25" customHeight="1" spans="1:24" x14ac:dyDescent="0.25">
      <c r="A21" s="5" t="s">
        <v>1093</v>
      </c>
      <c r="B21" s="6"/>
      <c r="C21" s="18">
        <v>-10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4"/>
    </row>
    <row r="22" ht="17.25" customHeight="1" spans="1:24" x14ac:dyDescent="0.25">
      <c r="A22" s="45">
        <v>45210</v>
      </c>
      <c r="B22" s="25"/>
      <c r="C22" s="18">
        <v>19</v>
      </c>
      <c r="D22" s="25"/>
      <c r="E22" s="25"/>
      <c r="F22" s="25"/>
      <c r="G22" s="18">
        <v>70</v>
      </c>
      <c r="H22" s="25"/>
      <c r="I22" s="25"/>
      <c r="J22" s="25"/>
      <c r="K22" s="25"/>
      <c r="L22" s="25"/>
      <c r="M22" s="18">
        <v>88</v>
      </c>
      <c r="N22" s="25"/>
      <c r="O22" s="25"/>
      <c r="P22" s="25"/>
      <c r="Q22" s="25"/>
      <c r="R22" s="25"/>
      <c r="S22" s="25"/>
      <c r="T22" s="25"/>
      <c r="U22" s="25"/>
      <c r="V22" s="25"/>
      <c r="W22" s="4"/>
    </row>
    <row r="23" ht="17.25" customHeight="1" spans="1:24" x14ac:dyDescent="0.25">
      <c r="A23" s="45" t="s">
        <v>992</v>
      </c>
      <c r="B23" s="25"/>
      <c r="C23" s="25"/>
      <c r="D23" s="25"/>
      <c r="E23" s="6"/>
      <c r="F23" s="25"/>
      <c r="G23" s="6"/>
      <c r="H23" s="6"/>
      <c r="I23" s="25"/>
      <c r="J23" s="18">
        <v>800</v>
      </c>
      <c r="K23" s="25"/>
      <c r="L23" s="6"/>
      <c r="M23" s="6"/>
      <c r="N23" s="6"/>
      <c r="O23" s="25"/>
      <c r="P23" s="25"/>
      <c r="Q23" s="25"/>
      <c r="R23" s="25"/>
      <c r="S23" s="25"/>
      <c r="T23" s="25"/>
      <c r="U23" s="25"/>
      <c r="V23" s="25"/>
      <c r="W23" s="4"/>
    </row>
    <row r="24" ht="17.25" customHeight="1" spans="1:24" x14ac:dyDescent="0.25">
      <c r="A24" s="45" t="s">
        <v>775</v>
      </c>
      <c r="B24" s="6"/>
      <c r="C24" s="6"/>
      <c r="D24" s="6"/>
      <c r="E24" s="6"/>
      <c r="F24" s="6"/>
      <c r="G24" s="18">
        <v>105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4"/>
    </row>
    <row r="25" ht="17.25" customHeight="1" spans="1:24" x14ac:dyDescent="0.25">
      <c r="A25" s="45" t="s">
        <v>775</v>
      </c>
      <c r="B25" s="6"/>
      <c r="C25" s="6"/>
      <c r="D25" s="18">
        <v>100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4"/>
    </row>
    <row r="26" ht="17.25" customHeight="1" spans="1:24" x14ac:dyDescent="0.25">
      <c r="A26" s="45" t="s">
        <v>775</v>
      </c>
      <c r="B26" s="6"/>
      <c r="C26" s="18">
        <v>105</v>
      </c>
      <c r="D26" s="6"/>
      <c r="E26" s="18">
        <v>28</v>
      </c>
      <c r="F26" s="6"/>
      <c r="G26" s="18">
        <v>191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4"/>
    </row>
    <row r="27" ht="17.25" customHeight="1" spans="1:24" x14ac:dyDescent="0.25">
      <c r="A27" s="45" t="s">
        <v>814</v>
      </c>
      <c r="B27" s="25"/>
      <c r="C27" s="25"/>
      <c r="D27" s="25"/>
      <c r="E27" s="18">
        <v>72</v>
      </c>
      <c r="F27" s="25"/>
      <c r="G27" s="18">
        <v>100</v>
      </c>
      <c r="H27" s="18">
        <v>400</v>
      </c>
      <c r="I27" s="25"/>
      <c r="J27" s="18">
        <v>600</v>
      </c>
      <c r="K27" s="25"/>
      <c r="L27" s="25"/>
      <c r="M27" s="25"/>
      <c r="N27" s="25"/>
      <c r="O27" s="18">
        <v>30</v>
      </c>
      <c r="P27" s="18">
        <v>30</v>
      </c>
      <c r="Q27" s="25"/>
      <c r="R27" s="18">
        <v>100</v>
      </c>
      <c r="S27" s="6"/>
      <c r="T27" s="6"/>
      <c r="U27" s="6"/>
      <c r="V27" s="25"/>
      <c r="W27" s="4"/>
    </row>
    <row r="28" ht="17.25" customHeight="1" spans="1:24" x14ac:dyDescent="0.25">
      <c r="A28" s="45" t="s">
        <v>814</v>
      </c>
      <c r="B28" s="25"/>
      <c r="C28" s="25"/>
      <c r="D28" s="18">
        <v>200</v>
      </c>
      <c r="E28" s="18">
        <v>200</v>
      </c>
      <c r="F28" s="25"/>
      <c r="G28" s="18">
        <v>500</v>
      </c>
      <c r="H28" s="18">
        <v>500</v>
      </c>
      <c r="I28" s="25"/>
      <c r="J28" s="25"/>
      <c r="K28" s="18">
        <v>60</v>
      </c>
      <c r="L28" s="25"/>
      <c r="M28" s="25"/>
      <c r="N28" s="25"/>
      <c r="O28" s="18">
        <v>50</v>
      </c>
      <c r="P28" s="18">
        <v>150</v>
      </c>
      <c r="Q28" s="25"/>
      <c r="R28" s="25"/>
      <c r="S28" s="25"/>
      <c r="T28" s="25"/>
      <c r="U28" s="25"/>
      <c r="V28" s="25"/>
      <c r="W28" s="4"/>
    </row>
    <row r="29" ht="17.25" customHeight="1" spans="1:24" x14ac:dyDescent="0.25">
      <c r="A29" s="45" t="s">
        <v>814</v>
      </c>
      <c r="B29" s="25"/>
      <c r="C29" s="25"/>
      <c r="D29" s="18">
        <v>8</v>
      </c>
      <c r="E29" s="18">
        <v>22</v>
      </c>
      <c r="F29" s="25"/>
      <c r="G29" s="25"/>
      <c r="H29" s="18">
        <v>30</v>
      </c>
      <c r="I29" s="25"/>
      <c r="J29" s="18">
        <v>26</v>
      </c>
      <c r="K29" s="18">
        <v>21</v>
      </c>
      <c r="L29" s="18">
        <v>9</v>
      </c>
      <c r="M29" s="18">
        <v>4</v>
      </c>
      <c r="N29" s="18">
        <v>11</v>
      </c>
      <c r="O29" s="25"/>
      <c r="P29" s="25"/>
      <c r="Q29" s="25"/>
      <c r="R29" s="18">
        <v>8</v>
      </c>
      <c r="S29" s="6"/>
      <c r="T29" s="6"/>
      <c r="U29" s="6"/>
      <c r="V29" s="25"/>
      <c r="W29" s="4"/>
    </row>
    <row r="30" ht="17.25" customHeight="1" spans="1:24" x14ac:dyDescent="0.25">
      <c r="A30" s="45" t="s">
        <v>814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18">
        <v>30</v>
      </c>
      <c r="M30" s="18">
        <v>40</v>
      </c>
      <c r="N30" s="18">
        <v>120</v>
      </c>
      <c r="O30" s="25"/>
      <c r="P30" s="25"/>
      <c r="Q30" s="25"/>
      <c r="R30" s="18">
        <v>20</v>
      </c>
      <c r="S30" s="6"/>
      <c r="T30" s="6"/>
      <c r="U30" s="6"/>
      <c r="V30" s="25"/>
      <c r="W30" s="4"/>
    </row>
    <row r="31" ht="17.25" customHeight="1" spans="1:24" x14ac:dyDescent="0.25">
      <c r="A31" s="45" t="s">
        <v>776</v>
      </c>
      <c r="B31" s="25"/>
      <c r="C31" s="18">
        <v>45</v>
      </c>
      <c r="D31" s="18">
        <v>142</v>
      </c>
      <c r="E31" s="18">
        <v>128</v>
      </c>
      <c r="F31" s="25"/>
      <c r="G31" s="18">
        <v>200</v>
      </c>
      <c r="H31" s="18">
        <v>270</v>
      </c>
      <c r="I31" s="25"/>
      <c r="J31" s="25"/>
      <c r="K31" s="25"/>
      <c r="L31" s="25"/>
      <c r="M31" s="25"/>
      <c r="N31" s="25"/>
      <c r="O31" s="18">
        <v>120</v>
      </c>
      <c r="P31" s="18">
        <v>120</v>
      </c>
      <c r="Q31" s="25"/>
      <c r="R31" s="25"/>
      <c r="S31" s="25"/>
      <c r="T31" s="25"/>
      <c r="U31" s="25"/>
      <c r="V31" s="25"/>
      <c r="W31" s="4"/>
    </row>
    <row r="32" ht="17.25" customHeight="1" spans="1:24" x14ac:dyDescent="0.25">
      <c r="A32" s="45" t="s">
        <v>776</v>
      </c>
      <c r="B32" s="25"/>
      <c r="C32" s="18">
        <v>17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4"/>
    </row>
    <row r="33" ht="17.25" customHeight="1" spans="1:24" x14ac:dyDescent="0.25">
      <c r="A33" s="45" t="s">
        <v>334</v>
      </c>
      <c r="B33" s="25"/>
      <c r="C33" s="25"/>
      <c r="D33" s="25"/>
      <c r="E33" s="25"/>
      <c r="F33" s="25"/>
      <c r="G33" s="25"/>
      <c r="H33" s="25"/>
      <c r="I33" s="18">
        <v>50</v>
      </c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4"/>
    </row>
    <row r="34" ht="17.25" customHeight="1" spans="1:24" x14ac:dyDescent="0.25">
      <c r="A34" s="45" t="s">
        <v>334</v>
      </c>
      <c r="B34" s="25"/>
      <c r="C34" s="25"/>
      <c r="D34" s="18">
        <v>43</v>
      </c>
      <c r="E34" s="25"/>
      <c r="F34" s="25"/>
      <c r="G34" s="25"/>
      <c r="H34" s="18">
        <v>50</v>
      </c>
      <c r="I34" s="6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4"/>
    </row>
    <row r="35" ht="17.25" customHeight="1" spans="1:24" x14ac:dyDescent="0.25">
      <c r="A35" s="45" t="s">
        <v>334</v>
      </c>
      <c r="B35" s="25"/>
      <c r="C35" s="25"/>
      <c r="D35" s="18">
        <v>100</v>
      </c>
      <c r="E35" s="18">
        <v>100</v>
      </c>
      <c r="F35" s="25"/>
      <c r="G35" s="18">
        <v>100</v>
      </c>
      <c r="H35" s="18">
        <v>100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4"/>
    </row>
    <row r="36" ht="17.25" customHeight="1" spans="1:24" x14ac:dyDescent="0.25">
      <c r="A36" s="45" t="s">
        <v>2281</v>
      </c>
      <c r="B36" s="25"/>
      <c r="C36" s="25"/>
      <c r="D36" s="25"/>
      <c r="E36" s="25"/>
      <c r="F36" s="25"/>
      <c r="G36" s="25"/>
      <c r="H36" s="18">
        <v>100</v>
      </c>
      <c r="I36" s="6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4"/>
    </row>
    <row r="37" ht="17.25" customHeight="1" spans="1:24" x14ac:dyDescent="0.25">
      <c r="A37" s="45" t="s">
        <v>2281</v>
      </c>
      <c r="B37" s="25"/>
      <c r="C37" s="25"/>
      <c r="D37" s="25"/>
      <c r="E37" s="25"/>
      <c r="F37" s="25"/>
      <c r="G37" s="18">
        <v>309</v>
      </c>
      <c r="H37" s="25"/>
      <c r="I37" s="25"/>
      <c r="J37" s="25"/>
      <c r="K37" s="25"/>
      <c r="L37" s="25"/>
      <c r="M37" s="18">
        <v>230</v>
      </c>
      <c r="N37" s="18">
        <v>240</v>
      </c>
      <c r="O37" s="18">
        <v>115</v>
      </c>
      <c r="P37" s="18">
        <v>100</v>
      </c>
      <c r="Q37" s="25"/>
      <c r="R37" s="18">
        <v>172</v>
      </c>
      <c r="S37" s="6"/>
      <c r="T37" s="6"/>
      <c r="U37" s="6"/>
      <c r="V37" s="25"/>
      <c r="W37" s="4"/>
    </row>
    <row r="38" ht="17.25" customHeight="1" spans="1:24" x14ac:dyDescent="0.25">
      <c r="A38" s="45" t="s">
        <v>2281</v>
      </c>
      <c r="B38" s="25"/>
      <c r="C38" s="25"/>
      <c r="D38" s="25"/>
      <c r="E38" s="25"/>
      <c r="F38" s="25"/>
      <c r="G38" s="25"/>
      <c r="H38" s="25"/>
      <c r="I38" s="6"/>
      <c r="J38" s="18">
        <v>650</v>
      </c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4"/>
    </row>
    <row r="39" ht="17.25" customHeight="1" spans="1:24" x14ac:dyDescent="0.25">
      <c r="A39" s="45" t="s">
        <v>2281</v>
      </c>
      <c r="B39" s="6"/>
      <c r="C39" s="18">
        <v>-12</v>
      </c>
      <c r="D39" s="6"/>
      <c r="E39" s="6"/>
      <c r="F39" s="6"/>
      <c r="G39" s="18">
        <v>-18</v>
      </c>
      <c r="H39" s="6"/>
      <c r="I39" s="6"/>
      <c r="J39" s="6"/>
      <c r="K39" s="6"/>
      <c r="L39" s="6"/>
      <c r="M39" s="6"/>
      <c r="N39" s="6"/>
      <c r="O39" s="18">
        <v>-2</v>
      </c>
      <c r="P39" s="6"/>
      <c r="Q39" s="6"/>
      <c r="R39" s="6"/>
      <c r="S39" s="6"/>
      <c r="T39" s="6"/>
      <c r="U39" s="6"/>
      <c r="V39" s="6"/>
      <c r="W39" s="4"/>
    </row>
    <row r="40" ht="17.25" customHeight="1" spans="1:24" x14ac:dyDescent="0.25">
      <c r="A40" s="45" t="s">
        <v>112</v>
      </c>
      <c r="B40" s="25"/>
      <c r="C40" s="18">
        <v>200</v>
      </c>
      <c r="D40" s="18">
        <v>107</v>
      </c>
      <c r="E40" s="18">
        <v>200</v>
      </c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4"/>
    </row>
    <row r="41" ht="17.25" customHeight="1" spans="1:24" x14ac:dyDescent="0.25">
      <c r="A41" s="45" t="s">
        <v>113</v>
      </c>
      <c r="B41" s="25"/>
      <c r="C41" s="18">
        <v>500</v>
      </c>
      <c r="D41" s="25"/>
      <c r="E41" s="25"/>
      <c r="F41" s="25"/>
      <c r="G41" s="25"/>
      <c r="H41" s="25"/>
      <c r="I41" s="18">
        <v>18</v>
      </c>
      <c r="J41" s="18">
        <v>200</v>
      </c>
      <c r="K41" s="25"/>
      <c r="L41" s="25"/>
      <c r="M41" s="25"/>
      <c r="N41" s="25"/>
      <c r="O41" s="25"/>
      <c r="P41" s="25"/>
      <c r="Q41" s="18">
        <v>35</v>
      </c>
      <c r="R41" s="25"/>
      <c r="S41" s="25"/>
      <c r="T41" s="25"/>
      <c r="U41" s="25"/>
      <c r="V41" s="25"/>
      <c r="W41" s="4"/>
    </row>
    <row r="42" ht="17.25" customHeight="1" spans="1:24" x14ac:dyDescent="0.25">
      <c r="A42" s="45" t="s">
        <v>113</v>
      </c>
      <c r="B42" s="6"/>
      <c r="C42" s="18">
        <v>18</v>
      </c>
      <c r="D42" s="6"/>
      <c r="E42" s="6"/>
      <c r="F42" s="6"/>
      <c r="G42" s="18">
        <v>12</v>
      </c>
      <c r="H42" s="6"/>
      <c r="I42" s="6"/>
      <c r="J42" s="6"/>
      <c r="K42" s="6"/>
      <c r="L42" s="6"/>
      <c r="M42" s="6"/>
      <c r="N42" s="6"/>
      <c r="O42" s="18">
        <v>2</v>
      </c>
      <c r="P42" s="6"/>
      <c r="Q42" s="6"/>
      <c r="R42" s="6"/>
      <c r="S42" s="6"/>
      <c r="T42" s="6"/>
      <c r="U42" s="6"/>
      <c r="V42" s="6"/>
      <c r="W42" s="4"/>
    </row>
    <row r="43" ht="17.25" customHeight="1" spans="1:24" x14ac:dyDescent="0.25">
      <c r="A43" s="5" t="s">
        <v>113</v>
      </c>
      <c r="B43" s="6"/>
      <c r="C43" s="6"/>
      <c r="D43" s="6"/>
      <c r="E43" s="6"/>
      <c r="F43" s="6"/>
      <c r="G43" s="18">
        <v>25</v>
      </c>
      <c r="H43" s="6"/>
      <c r="I43" s="18">
        <v>13</v>
      </c>
      <c r="J43" s="6"/>
      <c r="K43" s="18">
        <v>13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4"/>
    </row>
    <row r="44" ht="17.25" customHeight="1" spans="1:24" x14ac:dyDescent="0.25">
      <c r="A44" s="5" t="s">
        <v>1601</v>
      </c>
      <c r="B44" s="25"/>
      <c r="C44" s="25"/>
      <c r="D44" s="18">
        <v>250</v>
      </c>
      <c r="E44" s="18">
        <v>200</v>
      </c>
      <c r="F44" s="25"/>
      <c r="G44" s="25"/>
      <c r="H44" s="18">
        <v>250</v>
      </c>
      <c r="I44" s="25"/>
      <c r="J44" s="25"/>
      <c r="K44" s="18">
        <v>105</v>
      </c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4"/>
    </row>
    <row r="45" ht="17.25" customHeight="1" spans="1:24" x14ac:dyDescent="0.25">
      <c r="A45" s="5" t="s">
        <v>1601</v>
      </c>
      <c r="B45" s="25"/>
      <c r="C45" s="25"/>
      <c r="D45" s="25"/>
      <c r="E45" s="25"/>
      <c r="F45" s="25"/>
      <c r="G45" s="25"/>
      <c r="H45" s="25"/>
      <c r="I45" s="25"/>
      <c r="J45" s="18">
        <v>400</v>
      </c>
      <c r="K45" s="25"/>
      <c r="L45" s="25"/>
      <c r="M45" s="25"/>
      <c r="N45" s="25"/>
      <c r="O45" s="18">
        <v>50</v>
      </c>
      <c r="P45" s="25"/>
      <c r="Q45" s="25"/>
      <c r="R45" s="25"/>
      <c r="S45" s="25"/>
      <c r="T45" s="25"/>
      <c r="U45" s="25"/>
      <c r="V45" s="25"/>
      <c r="W45" s="4"/>
    </row>
    <row r="46" ht="17.25" customHeight="1" spans="1:24" x14ac:dyDescent="0.25">
      <c r="A46" s="5" t="s">
        <v>1601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18">
        <v>120</v>
      </c>
      <c r="N46" s="6"/>
      <c r="O46" s="6"/>
      <c r="P46" s="6"/>
      <c r="Q46" s="6"/>
      <c r="R46" s="6"/>
      <c r="S46" s="6"/>
      <c r="T46" s="6"/>
      <c r="U46" s="6"/>
      <c r="V46" s="6"/>
      <c r="W46" s="4"/>
    </row>
    <row r="47" ht="17.25" customHeight="1" spans="1:24" x14ac:dyDescent="0.25">
      <c r="A47" s="45" t="s">
        <v>322</v>
      </c>
      <c r="B47" s="25"/>
      <c r="C47" s="25"/>
      <c r="D47" s="18">
        <v>50</v>
      </c>
      <c r="E47" s="18">
        <v>70</v>
      </c>
      <c r="F47" s="25"/>
      <c r="G47" s="25"/>
      <c r="H47" s="18">
        <v>120</v>
      </c>
      <c r="I47" s="25"/>
      <c r="J47" s="25"/>
      <c r="K47" s="25"/>
      <c r="L47" s="25"/>
      <c r="M47" s="25"/>
      <c r="N47" s="25"/>
      <c r="O47" s="18">
        <v>60</v>
      </c>
      <c r="P47" s="25"/>
      <c r="Q47" s="25"/>
      <c r="R47" s="25"/>
      <c r="S47" s="25"/>
      <c r="T47" s="25"/>
      <c r="U47" s="25"/>
      <c r="V47" s="25"/>
      <c r="W47" s="4"/>
    </row>
    <row r="48" ht="17.25" customHeight="1" spans="1:24" x14ac:dyDescent="0.25">
      <c r="A48" s="45" t="s">
        <v>114</v>
      </c>
      <c r="B48" s="25"/>
      <c r="C48" s="25"/>
      <c r="D48" s="18">
        <v>150</v>
      </c>
      <c r="E48" s="6"/>
      <c r="F48" s="25"/>
      <c r="G48" s="25"/>
      <c r="H48" s="6"/>
      <c r="I48" s="25"/>
      <c r="J48" s="25"/>
      <c r="K48" s="25"/>
      <c r="L48" s="25"/>
      <c r="M48" s="25"/>
      <c r="N48" s="25"/>
      <c r="O48" s="6"/>
      <c r="P48" s="25"/>
      <c r="Q48" s="25"/>
      <c r="R48" s="25"/>
      <c r="S48" s="25"/>
      <c r="T48" s="25"/>
      <c r="U48" s="25"/>
      <c r="V48" s="25"/>
      <c r="W48" s="4"/>
    </row>
    <row r="49" ht="17.25" customHeight="1" spans="1:24" x14ac:dyDescent="0.25">
      <c r="A49" s="5" t="s">
        <v>807</v>
      </c>
      <c r="B49" s="25"/>
      <c r="C49" s="25"/>
      <c r="D49" s="18">
        <v>302</v>
      </c>
      <c r="E49" s="18">
        <v>400</v>
      </c>
      <c r="F49" s="25"/>
      <c r="G49" s="25"/>
      <c r="H49" s="18">
        <v>500</v>
      </c>
      <c r="I49" s="25"/>
      <c r="J49" s="25"/>
      <c r="K49" s="18">
        <v>11</v>
      </c>
      <c r="L49" s="25"/>
      <c r="M49" s="18">
        <v>16</v>
      </c>
      <c r="N49" s="25"/>
      <c r="O49" s="18">
        <v>13</v>
      </c>
      <c r="P49" s="25"/>
      <c r="Q49" s="25"/>
      <c r="R49" s="18">
        <v>95</v>
      </c>
      <c r="S49" s="6"/>
      <c r="T49" s="6"/>
      <c r="U49" s="6"/>
      <c r="V49" s="25"/>
      <c r="W49" s="4"/>
    </row>
    <row r="50" ht="17.25" customHeight="1" spans="1:24" x14ac:dyDescent="0.25">
      <c r="A50" s="5" t="s">
        <v>807</v>
      </c>
      <c r="B50" s="25"/>
      <c r="C50" s="25"/>
      <c r="D50" s="6"/>
      <c r="E50" s="6"/>
      <c r="F50" s="25"/>
      <c r="G50" s="25"/>
      <c r="H50" s="6"/>
      <c r="I50" s="25"/>
      <c r="J50" s="25"/>
      <c r="K50" s="18">
        <v>164</v>
      </c>
      <c r="L50" s="25"/>
      <c r="M50" s="6"/>
      <c r="N50" s="25"/>
      <c r="O50" s="6"/>
      <c r="P50" s="25"/>
      <c r="Q50" s="25"/>
      <c r="R50" s="6"/>
      <c r="S50" s="6"/>
      <c r="T50" s="6"/>
      <c r="U50" s="6"/>
      <c r="V50" s="25"/>
      <c r="W50" s="4"/>
    </row>
    <row r="51" ht="17.25" customHeight="1" spans="1:24" x14ac:dyDescent="0.25">
      <c r="A51" s="5" t="s">
        <v>807</v>
      </c>
      <c r="B51" s="25"/>
      <c r="C51" s="25"/>
      <c r="D51" s="18">
        <v>80</v>
      </c>
      <c r="E51" s="6"/>
      <c r="F51" s="25"/>
      <c r="G51" s="25"/>
      <c r="H51" s="6"/>
      <c r="I51" s="25"/>
      <c r="J51" s="25"/>
      <c r="K51" s="18">
        <v>70</v>
      </c>
      <c r="L51" s="25"/>
      <c r="M51" s="6"/>
      <c r="N51" s="25"/>
      <c r="O51" s="6"/>
      <c r="P51" s="25"/>
      <c r="Q51" s="25"/>
      <c r="R51" s="6"/>
      <c r="S51" s="6"/>
      <c r="T51" s="6"/>
      <c r="U51" s="6"/>
      <c r="V51" s="25"/>
      <c r="W51" s="4"/>
    </row>
    <row r="52" ht="17.25" customHeight="1" spans="1:24" x14ac:dyDescent="0.25">
      <c r="A52" s="5" t="s">
        <v>807</v>
      </c>
      <c r="B52" s="6"/>
      <c r="C52" s="6"/>
      <c r="D52" s="6"/>
      <c r="E52" s="6"/>
      <c r="F52" s="6"/>
      <c r="G52" s="6"/>
      <c r="H52" s="6"/>
      <c r="I52" s="6"/>
      <c r="J52" s="18">
        <v>-258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4"/>
    </row>
    <row r="53" ht="17.25" customHeight="1" spans="1:24" x14ac:dyDescent="0.25">
      <c r="A53" s="5" t="s">
        <v>2262</v>
      </c>
      <c r="B53" s="25"/>
      <c r="C53" s="25"/>
      <c r="D53" s="18">
        <v>250</v>
      </c>
      <c r="E53" s="18">
        <v>250</v>
      </c>
      <c r="F53" s="25"/>
      <c r="G53" s="25"/>
      <c r="H53" s="18">
        <v>300</v>
      </c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4"/>
    </row>
    <row r="54" ht="17.25" customHeight="1" spans="1:24" x14ac:dyDescent="0.25">
      <c r="A54" s="5" t="s">
        <v>2262</v>
      </c>
      <c r="B54" s="6"/>
      <c r="C54" s="6"/>
      <c r="D54" s="6"/>
      <c r="E54" s="18">
        <v>100</v>
      </c>
      <c r="F54" s="6"/>
      <c r="G54" s="6"/>
      <c r="H54" s="18">
        <v>200</v>
      </c>
      <c r="I54" s="6"/>
      <c r="J54" s="18">
        <v>400</v>
      </c>
      <c r="K54" s="6"/>
      <c r="L54" s="6"/>
      <c r="M54" s="6"/>
      <c r="N54" s="6"/>
      <c r="O54" s="6"/>
      <c r="P54" s="6"/>
      <c r="Q54" s="6"/>
      <c r="R54" s="6"/>
      <c r="S54" s="18">
        <v>100</v>
      </c>
      <c r="T54" s="6"/>
      <c r="U54" s="6"/>
      <c r="V54" s="6"/>
      <c r="W54" s="4"/>
    </row>
    <row r="55" ht="17.25" customHeight="1" spans="1:24" x14ac:dyDescent="0.25">
      <c r="A55" s="45" t="s">
        <v>115</v>
      </c>
      <c r="B55" s="25"/>
      <c r="C55" s="25"/>
      <c r="D55" s="25"/>
      <c r="E55" s="18">
        <v>90</v>
      </c>
      <c r="F55" s="25"/>
      <c r="G55" s="25"/>
      <c r="H55" s="18">
        <v>200</v>
      </c>
      <c r="I55" s="25"/>
      <c r="J55" s="25"/>
      <c r="K55" s="25"/>
      <c r="L55" s="18">
        <v>23</v>
      </c>
      <c r="M55" s="25"/>
      <c r="N55" s="18">
        <v>50</v>
      </c>
      <c r="O55" s="18">
        <v>25</v>
      </c>
      <c r="P55" s="18">
        <v>30</v>
      </c>
      <c r="Q55" s="25"/>
      <c r="R55" s="25"/>
      <c r="S55" s="18">
        <v>84</v>
      </c>
      <c r="T55" s="6"/>
      <c r="U55" s="6"/>
      <c r="V55" s="25"/>
      <c r="W55" s="4"/>
    </row>
    <row r="56" ht="17.25" customHeight="1" spans="1:24" x14ac:dyDescent="0.25">
      <c r="A56" s="45" t="s">
        <v>115</v>
      </c>
      <c r="B56" s="25"/>
      <c r="C56" s="25"/>
      <c r="D56" s="18">
        <v>4</v>
      </c>
      <c r="E56" s="25"/>
      <c r="F56" s="25"/>
      <c r="G56" s="18">
        <v>48</v>
      </c>
      <c r="H56" s="18">
        <v>104</v>
      </c>
      <c r="I56" s="25"/>
      <c r="J56" s="18">
        <v>205</v>
      </c>
      <c r="K56" s="18">
        <v>19</v>
      </c>
      <c r="L56" s="25"/>
      <c r="M56" s="18">
        <v>52</v>
      </c>
      <c r="N56" s="18">
        <v>9</v>
      </c>
      <c r="O56" s="25"/>
      <c r="P56" s="25"/>
      <c r="Q56" s="25"/>
      <c r="R56" s="25"/>
      <c r="S56" s="18">
        <v>3</v>
      </c>
      <c r="T56" s="6"/>
      <c r="U56" s="6"/>
      <c r="V56" s="25"/>
      <c r="W56" s="4"/>
    </row>
    <row r="57" ht="17.25" customHeight="1" spans="1:24" x14ac:dyDescent="0.25">
      <c r="A57" s="45" t="s">
        <v>115</v>
      </c>
      <c r="B57" s="6"/>
      <c r="C57" s="6"/>
      <c r="D57" s="6"/>
      <c r="E57" s="6"/>
      <c r="F57" s="6"/>
      <c r="G57" s="6"/>
      <c r="H57" s="6"/>
      <c r="I57" s="6"/>
      <c r="J57" s="6"/>
      <c r="K57" s="18">
        <v>79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4"/>
    </row>
    <row r="58" ht="17.25" customHeight="1" spans="1:24" x14ac:dyDescent="0.25">
      <c r="A58" s="45" t="s">
        <v>116</v>
      </c>
      <c r="B58" s="25"/>
      <c r="C58" s="25"/>
      <c r="D58" s="18">
        <v>142</v>
      </c>
      <c r="E58" s="25"/>
      <c r="F58" s="25"/>
      <c r="G58" s="25"/>
      <c r="H58" s="25"/>
      <c r="I58" s="18">
        <v>20</v>
      </c>
      <c r="J58" s="18">
        <v>100</v>
      </c>
      <c r="K58" s="25"/>
      <c r="L58" s="25"/>
      <c r="M58" s="25"/>
      <c r="N58" s="18">
        <v>200</v>
      </c>
      <c r="O58" s="18">
        <v>53</v>
      </c>
      <c r="P58" s="18">
        <v>60</v>
      </c>
      <c r="Q58" s="25"/>
      <c r="R58" s="18">
        <v>3</v>
      </c>
      <c r="S58" s="25"/>
      <c r="T58" s="25"/>
      <c r="U58" s="25"/>
      <c r="V58" s="25"/>
      <c r="W58" s="4"/>
    </row>
    <row r="59" ht="17.25" customHeight="1" spans="1:24" x14ac:dyDescent="0.25">
      <c r="A59" s="45" t="s">
        <v>777</v>
      </c>
      <c r="B59" s="6"/>
      <c r="C59" s="18">
        <v>-2</v>
      </c>
      <c r="D59" s="6"/>
      <c r="E59" s="6"/>
      <c r="F59" s="6"/>
      <c r="G59" s="18">
        <v>-33</v>
      </c>
      <c r="H59" s="18">
        <v>-50</v>
      </c>
      <c r="I59" s="6"/>
      <c r="J59" s="18">
        <v>-100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4"/>
    </row>
    <row r="60" ht="17.25" customHeight="1" spans="1:24" x14ac:dyDescent="0.25">
      <c r="A60" s="45" t="s">
        <v>777</v>
      </c>
      <c r="B60" s="6"/>
      <c r="C60" s="6"/>
      <c r="D60" s="6"/>
      <c r="E60" s="6"/>
      <c r="F60" s="6"/>
      <c r="G60" s="6"/>
      <c r="H60" s="6"/>
      <c r="I60" s="6"/>
      <c r="J60" s="18">
        <v>200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4"/>
    </row>
    <row r="61" ht="17.25" customHeight="1" spans="1:24" x14ac:dyDescent="0.25">
      <c r="A61" s="45" t="s">
        <v>777</v>
      </c>
      <c r="B61" s="25"/>
      <c r="C61" s="25"/>
      <c r="D61" s="18">
        <v>13</v>
      </c>
      <c r="E61" s="18">
        <v>64</v>
      </c>
      <c r="F61" s="25"/>
      <c r="G61" s="25"/>
      <c r="H61" s="25"/>
      <c r="I61" s="25"/>
      <c r="J61" s="18">
        <v>470</v>
      </c>
      <c r="K61" s="18">
        <v>223</v>
      </c>
      <c r="L61" s="25"/>
      <c r="M61" s="18">
        <v>18</v>
      </c>
      <c r="N61" s="18">
        <v>25</v>
      </c>
      <c r="O61" s="25"/>
      <c r="P61" s="25"/>
      <c r="Q61" s="25"/>
      <c r="R61" s="25"/>
      <c r="S61" s="18">
        <v>100</v>
      </c>
      <c r="T61" s="6"/>
      <c r="U61" s="6"/>
      <c r="V61" s="25"/>
      <c r="W61" s="4"/>
    </row>
    <row r="62" ht="17.25" customHeight="1" spans="1:24" x14ac:dyDescent="0.25">
      <c r="A62" s="125" t="s">
        <v>117</v>
      </c>
      <c r="B62" s="49"/>
      <c r="C62" s="47">
        <v>2</v>
      </c>
      <c r="D62" s="47">
        <v>50</v>
      </c>
      <c r="E62" s="47">
        <v>50</v>
      </c>
      <c r="F62" s="49"/>
      <c r="G62" s="47">
        <v>33</v>
      </c>
      <c r="H62" s="47">
        <v>150</v>
      </c>
      <c r="I62" s="47">
        <v>37</v>
      </c>
      <c r="J62" s="47">
        <v>100</v>
      </c>
      <c r="K62" s="49"/>
      <c r="L62" s="49"/>
      <c r="M62" s="49"/>
      <c r="N62" s="47">
        <v>16</v>
      </c>
      <c r="O62" s="49"/>
      <c r="P62" s="49"/>
      <c r="Q62" s="49"/>
      <c r="R62" s="49"/>
      <c r="S62" s="49"/>
      <c r="T62" s="49"/>
      <c r="U62" s="49"/>
      <c r="V62" s="49"/>
      <c r="W62" s="4"/>
    </row>
    <row r="63" ht="17.25" customHeight="1" spans="1:24" x14ac:dyDescent="0.25">
      <c r="A63" s="75" t="s">
        <v>2239</v>
      </c>
      <c r="B63" s="76">
        <f>SUM(C12:C67)</f>
      </c>
      <c r="C63" s="76">
        <f>SUM(D12:D67)</f>
      </c>
      <c r="D63" s="76">
        <f>SUM(E12:E67)</f>
      </c>
      <c r="E63" s="76">
        <f>SUM(F12:F67)</f>
      </c>
      <c r="F63" s="76">
        <f>SUM(G12:G67)</f>
      </c>
      <c r="G63" s="76">
        <f>SUM(H12:H67)</f>
      </c>
      <c r="H63" s="76">
        <f>SUM(I12:I67)</f>
      </c>
      <c r="I63" s="76">
        <f>SUM(J12:J67)</f>
      </c>
      <c r="J63" s="76">
        <f>SUM(K12:K67)</f>
      </c>
      <c r="K63" s="76">
        <f>SUM(L12:L67)</f>
      </c>
      <c r="L63" s="76">
        <f>SUM(M12:M67)</f>
      </c>
      <c r="M63" s="76">
        <f>SUM(N12:N67)</f>
      </c>
      <c r="N63" s="76">
        <f>SUM(O12:O67)</f>
      </c>
      <c r="O63" s="76">
        <f>SUM(P12:P67)</f>
      </c>
      <c r="P63" s="76">
        <f>SUM(Q12:Q67)</f>
      </c>
      <c r="Q63" s="76">
        <f>SUM(R12:R67)</f>
      </c>
      <c r="R63" s="76">
        <f>SUM(S12:S67)</f>
      </c>
      <c r="S63" s="76">
        <f>SUM(T12:T67)</f>
      </c>
      <c r="T63" s="189"/>
      <c r="U63" s="189"/>
      <c r="V63" s="76">
        <f>SUM(W12:W67)</f>
      </c>
      <c r="W63" s="4"/>
    </row>
    <row r="64" ht="17.25" customHeight="1" spans="1:24" x14ac:dyDescent="0.25">
      <c r="A64" s="45">
        <v>44938</v>
      </c>
      <c r="B64" s="78">
        <v>50</v>
      </c>
      <c r="C64" s="78">
        <v>50</v>
      </c>
      <c r="D64" s="78">
        <v>274</v>
      </c>
      <c r="E64" s="78">
        <v>274</v>
      </c>
      <c r="F64" s="78">
        <v>50</v>
      </c>
      <c r="G64" s="78">
        <v>50</v>
      </c>
      <c r="H64" s="78">
        <v>300</v>
      </c>
      <c r="I64" s="79"/>
      <c r="J64" s="79"/>
      <c r="K64" s="79"/>
      <c r="L64" s="79"/>
      <c r="M64" s="79"/>
      <c r="N64" s="79"/>
      <c r="O64" s="78">
        <v>50</v>
      </c>
      <c r="P64" s="78">
        <v>50</v>
      </c>
      <c r="Q64" s="79"/>
      <c r="R64" s="79"/>
      <c r="S64" s="79"/>
      <c r="T64" s="79"/>
      <c r="U64" s="79"/>
      <c r="V64" s="79"/>
      <c r="W64" s="4"/>
    </row>
    <row r="65" ht="17.25" customHeight="1" spans="1:24" x14ac:dyDescent="0.25">
      <c r="A65" s="5" t="s">
        <v>2282</v>
      </c>
      <c r="B65" s="25"/>
      <c r="C65" s="25"/>
      <c r="D65" s="25"/>
      <c r="E65" s="18">
        <v>135</v>
      </c>
      <c r="F65" s="25"/>
      <c r="G65" s="18">
        <v>41</v>
      </c>
      <c r="H65" s="25"/>
      <c r="I65" s="25"/>
      <c r="J65" s="25"/>
      <c r="K65" s="18">
        <v>85</v>
      </c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4"/>
    </row>
    <row r="66" ht="17.25" customHeight="1" spans="1:24" x14ac:dyDescent="0.25">
      <c r="A66" s="5">
        <v>44938</v>
      </c>
      <c r="B66" s="25"/>
      <c r="C66" s="25"/>
      <c r="D66" s="25"/>
      <c r="E66" s="25"/>
      <c r="F66" s="25"/>
      <c r="G66" s="25"/>
      <c r="H66" s="25"/>
      <c r="I66" s="18">
        <v>-8</v>
      </c>
      <c r="J66" s="18">
        <v>-178</v>
      </c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4"/>
    </row>
    <row r="67" ht="17.25" customHeight="1" spans="1:24" x14ac:dyDescent="0.25">
      <c r="A67" s="45">
        <v>44969</v>
      </c>
      <c r="B67" s="25"/>
      <c r="C67" s="25"/>
      <c r="D67" s="25"/>
      <c r="E67" s="18">
        <v>100</v>
      </c>
      <c r="F67" s="25"/>
      <c r="G67" s="25"/>
      <c r="H67" s="18">
        <v>500</v>
      </c>
      <c r="I67" s="18">
        <v>50</v>
      </c>
      <c r="J67" s="18">
        <v>500</v>
      </c>
      <c r="K67" s="18">
        <v>50</v>
      </c>
      <c r="L67" s="25"/>
      <c r="M67" s="25"/>
      <c r="N67" s="18">
        <v>200</v>
      </c>
      <c r="O67" s="18">
        <v>50</v>
      </c>
      <c r="P67" s="18">
        <v>40</v>
      </c>
      <c r="Q67" s="25"/>
      <c r="R67" s="25"/>
      <c r="S67" s="18">
        <v>80</v>
      </c>
      <c r="T67" s="6"/>
      <c r="U67" s="6"/>
      <c r="V67" s="25"/>
      <c r="W67" s="4"/>
    </row>
    <row r="68" ht="17.25" customHeight="1" spans="1:24" x14ac:dyDescent="0.25">
      <c r="A68" s="45" t="s">
        <v>2283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18">
        <v>34</v>
      </c>
      <c r="N68" s="6"/>
      <c r="O68" s="6"/>
      <c r="P68" s="6"/>
      <c r="Q68" s="6"/>
      <c r="R68" s="6"/>
      <c r="S68" s="6"/>
      <c r="T68" s="6"/>
      <c r="U68" s="6"/>
      <c r="V68" s="6"/>
      <c r="W68" s="4"/>
    </row>
    <row r="69" ht="17.25" customHeight="1" spans="1:24" x14ac:dyDescent="0.25">
      <c r="A69" s="45">
        <v>44969</v>
      </c>
      <c r="B69" s="25"/>
      <c r="C69" s="25"/>
      <c r="D69" s="18">
        <v>84</v>
      </c>
      <c r="E69" s="18">
        <v>54</v>
      </c>
      <c r="F69" s="25"/>
      <c r="G69" s="18">
        <v>19</v>
      </c>
      <c r="H69" s="18">
        <v>180</v>
      </c>
      <c r="I69" s="18">
        <v>10</v>
      </c>
      <c r="J69" s="18">
        <v>135</v>
      </c>
      <c r="K69" s="18">
        <v>19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4"/>
    </row>
    <row r="70" ht="17.25" customHeight="1" spans="1:24" x14ac:dyDescent="0.25">
      <c r="A70" s="45" t="s">
        <v>2283</v>
      </c>
      <c r="B70" s="6"/>
      <c r="C70" s="6"/>
      <c r="D70" s="6"/>
      <c r="E70" s="6"/>
      <c r="F70" s="6"/>
      <c r="G70" s="6"/>
      <c r="H70" s="6"/>
      <c r="I70" s="18">
        <v>-2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4"/>
    </row>
    <row r="71" ht="17.25" customHeight="1" spans="1:24" x14ac:dyDescent="0.25">
      <c r="A71" s="5">
        <v>45028</v>
      </c>
      <c r="B71" s="25"/>
      <c r="C71" s="25"/>
      <c r="D71" s="18">
        <v>120</v>
      </c>
      <c r="E71" s="18">
        <v>65</v>
      </c>
      <c r="F71" s="25"/>
      <c r="G71" s="25"/>
      <c r="H71" s="18">
        <v>68</v>
      </c>
      <c r="I71" s="25"/>
      <c r="J71" s="25"/>
      <c r="K71" s="25"/>
      <c r="L71" s="18">
        <v>30</v>
      </c>
      <c r="M71" s="25"/>
      <c r="N71" s="18">
        <v>250</v>
      </c>
      <c r="O71" s="25"/>
      <c r="P71" s="25"/>
      <c r="Q71" s="25"/>
      <c r="R71" s="25"/>
      <c r="S71" s="25"/>
      <c r="T71" s="25"/>
      <c r="U71" s="25"/>
      <c r="V71" s="25"/>
      <c r="W71" s="4"/>
    </row>
    <row r="72" ht="17.25" customHeight="1" spans="1:24" x14ac:dyDescent="0.25">
      <c r="A72" s="45" t="s">
        <v>1094</v>
      </c>
      <c r="B72" s="25"/>
      <c r="C72" s="25"/>
      <c r="D72" s="18">
        <v>65</v>
      </c>
      <c r="E72" s="18">
        <v>39</v>
      </c>
      <c r="F72" s="25"/>
      <c r="G72" s="25"/>
      <c r="H72" s="18">
        <v>50</v>
      </c>
      <c r="I72" s="18">
        <v>9</v>
      </c>
      <c r="J72" s="18">
        <v>50</v>
      </c>
      <c r="K72" s="18">
        <v>15</v>
      </c>
      <c r="L72" s="25"/>
      <c r="M72" s="25"/>
      <c r="N72" s="18">
        <v>35</v>
      </c>
      <c r="O72" s="25"/>
      <c r="P72" s="25"/>
      <c r="Q72" s="25"/>
      <c r="R72" s="18">
        <v>16</v>
      </c>
      <c r="S72" s="25"/>
      <c r="T72" s="25"/>
      <c r="U72" s="25"/>
      <c r="V72" s="25"/>
      <c r="W72" s="4"/>
    </row>
    <row r="73" ht="17.25" customHeight="1" spans="1:24" x14ac:dyDescent="0.25">
      <c r="A73" s="45">
        <v>45028</v>
      </c>
      <c r="B73" s="25"/>
      <c r="C73" s="18">
        <v>100</v>
      </c>
      <c r="D73" s="18">
        <v>65</v>
      </c>
      <c r="E73" s="18">
        <v>100</v>
      </c>
      <c r="F73" s="25"/>
      <c r="G73" s="18">
        <v>60</v>
      </c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18">
        <v>35</v>
      </c>
      <c r="T73" s="6"/>
      <c r="U73" s="6"/>
      <c r="V73" s="25"/>
      <c r="W73" s="4"/>
    </row>
    <row r="74" ht="17.25" customHeight="1" spans="1:24" x14ac:dyDescent="0.25">
      <c r="A74" s="5">
        <v>45058</v>
      </c>
      <c r="B74" s="25"/>
      <c r="C74" s="25"/>
      <c r="D74" s="18">
        <v>100</v>
      </c>
      <c r="E74" s="25"/>
      <c r="F74" s="25"/>
      <c r="G74" s="18">
        <v>309</v>
      </c>
      <c r="H74" s="25"/>
      <c r="I74" s="25"/>
      <c r="J74" s="18">
        <v>200</v>
      </c>
      <c r="K74" s="25"/>
      <c r="L74" s="25"/>
      <c r="M74" s="25"/>
      <c r="N74" s="18">
        <v>100</v>
      </c>
      <c r="O74" s="18">
        <v>90</v>
      </c>
      <c r="P74" s="25"/>
      <c r="Q74" s="25"/>
      <c r="R74" s="18">
        <v>98</v>
      </c>
      <c r="S74" s="25"/>
      <c r="T74" s="25"/>
      <c r="U74" s="25"/>
      <c r="V74" s="25"/>
      <c r="W74" s="4"/>
    </row>
    <row r="75" ht="17.25" customHeight="1" spans="1:24" x14ac:dyDescent="0.25">
      <c r="A75" s="5" t="s">
        <v>2263</v>
      </c>
      <c r="B75" s="25"/>
      <c r="C75" s="18">
        <v>80</v>
      </c>
      <c r="D75" s="25"/>
      <c r="E75" s="25"/>
      <c r="F75" s="25"/>
      <c r="G75" s="18">
        <v>120</v>
      </c>
      <c r="H75" s="25"/>
      <c r="I75" s="25"/>
      <c r="J75" s="25"/>
      <c r="K75" s="18">
        <v>15</v>
      </c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4"/>
    </row>
    <row r="76" ht="17.25" customHeight="1" spans="1:24" x14ac:dyDescent="0.25">
      <c r="A76" s="163">
        <v>45058</v>
      </c>
      <c r="B76" s="124">
        <v>10</v>
      </c>
      <c r="C76" s="164"/>
      <c r="D76" s="164"/>
      <c r="E76" s="164"/>
      <c r="F76" s="164"/>
      <c r="G76" s="124">
        <v>130</v>
      </c>
      <c r="H76" s="164"/>
      <c r="I76" s="164"/>
      <c r="J76" s="124">
        <v>100</v>
      </c>
      <c r="K76" s="164"/>
      <c r="L76" s="164"/>
      <c r="M76" s="124">
        <v>47</v>
      </c>
      <c r="N76" s="164"/>
      <c r="O76" s="164"/>
      <c r="P76" s="164"/>
      <c r="Q76" s="164"/>
      <c r="R76" s="164"/>
      <c r="S76" s="164"/>
      <c r="T76" s="124">
        <v>50</v>
      </c>
      <c r="U76" s="164"/>
      <c r="V76" s="164"/>
      <c r="W76" s="4"/>
    </row>
    <row r="77" ht="17.25" customHeight="1" spans="1:24" x14ac:dyDescent="0.25">
      <c r="A77" s="5">
        <v>45089</v>
      </c>
      <c r="B77" s="25"/>
      <c r="C77" s="25"/>
      <c r="D77" s="18">
        <v>100</v>
      </c>
      <c r="E77" s="18">
        <v>100</v>
      </c>
      <c r="F77" s="25"/>
      <c r="G77" s="25"/>
      <c r="H77" s="25"/>
      <c r="I77" s="25"/>
      <c r="J77" s="18">
        <v>232</v>
      </c>
      <c r="K77" s="18">
        <v>38</v>
      </c>
      <c r="L77" s="18">
        <v>26</v>
      </c>
      <c r="M77" s="18">
        <v>82</v>
      </c>
      <c r="N77" s="18">
        <v>175</v>
      </c>
      <c r="O77" s="25"/>
      <c r="P77" s="25"/>
      <c r="Q77" s="25"/>
      <c r="R77" s="25"/>
      <c r="S77" s="25"/>
      <c r="T77" s="25"/>
      <c r="U77" s="25"/>
      <c r="V77" s="25"/>
      <c r="W77" s="4"/>
    </row>
    <row r="78" ht="17.25" customHeight="1" spans="1:24" x14ac:dyDescent="0.25">
      <c r="A78" s="5" t="s">
        <v>2284</v>
      </c>
      <c r="B78" s="25"/>
      <c r="C78" s="18">
        <v>400</v>
      </c>
      <c r="D78" s="25"/>
      <c r="E78" s="25"/>
      <c r="F78" s="25"/>
      <c r="G78" s="18">
        <v>115</v>
      </c>
      <c r="H78" s="18">
        <v>200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4"/>
    </row>
    <row r="79" ht="17.25" customHeight="1" spans="1:24" x14ac:dyDescent="0.25">
      <c r="A79" s="5">
        <v>45119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18">
        <v>84</v>
      </c>
      <c r="O79" s="18">
        <v>203</v>
      </c>
      <c r="P79" s="6"/>
      <c r="Q79" s="6"/>
      <c r="R79" s="6"/>
      <c r="S79" s="6"/>
      <c r="T79" s="6"/>
      <c r="U79" s="6"/>
      <c r="V79" s="6"/>
      <c r="W79" s="4"/>
    </row>
    <row r="80" ht="17.25" customHeight="1" spans="1:24" x14ac:dyDescent="0.25">
      <c r="A80" s="5" t="s">
        <v>1930</v>
      </c>
      <c r="B80" s="25"/>
      <c r="C80" s="25"/>
      <c r="D80" s="25"/>
      <c r="E80" s="18">
        <v>150</v>
      </c>
      <c r="F80" s="25"/>
      <c r="G80" s="18">
        <v>33</v>
      </c>
      <c r="H80" s="25"/>
      <c r="I80" s="25"/>
      <c r="J80" s="18">
        <v>10</v>
      </c>
      <c r="K80" s="18">
        <v>22</v>
      </c>
      <c r="L80" s="25"/>
      <c r="M80" s="18">
        <v>24</v>
      </c>
      <c r="N80" s="25"/>
      <c r="O80" s="25"/>
      <c r="P80" s="25"/>
      <c r="Q80" s="25"/>
      <c r="R80" s="25"/>
      <c r="S80" s="25"/>
      <c r="T80" s="18">
        <v>40</v>
      </c>
      <c r="U80" s="6"/>
      <c r="V80" s="25"/>
      <c r="W80" s="4"/>
    </row>
    <row r="81" ht="17.25" customHeight="1" spans="1:24" x14ac:dyDescent="0.25">
      <c r="A81" s="5">
        <v>45119</v>
      </c>
      <c r="B81" s="25"/>
      <c r="C81" s="18">
        <v>330</v>
      </c>
      <c r="D81" s="25"/>
      <c r="E81" s="25"/>
      <c r="F81" s="25"/>
      <c r="G81" s="18">
        <v>300</v>
      </c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4"/>
    </row>
    <row r="82" ht="17.25" customHeight="1" spans="1:24" x14ac:dyDescent="0.25">
      <c r="A82" s="5" t="s">
        <v>1930</v>
      </c>
      <c r="B82" s="25"/>
      <c r="C82" s="25"/>
      <c r="D82" s="25"/>
      <c r="E82" s="25"/>
      <c r="F82" s="25"/>
      <c r="G82" s="25"/>
      <c r="H82" s="25"/>
      <c r="I82" s="25"/>
      <c r="J82" s="18">
        <v>50</v>
      </c>
      <c r="K82" s="18">
        <v>40</v>
      </c>
      <c r="L82" s="25"/>
      <c r="M82" s="25"/>
      <c r="N82" s="25"/>
      <c r="O82" s="25"/>
      <c r="P82" s="25"/>
      <c r="Q82" s="25"/>
      <c r="R82" s="25"/>
      <c r="S82" s="18">
        <v>83</v>
      </c>
      <c r="T82" s="18">
        <v>50</v>
      </c>
      <c r="U82" s="6"/>
      <c r="V82" s="25"/>
      <c r="W82" s="4"/>
    </row>
    <row r="83" ht="17.25" customHeight="1" spans="1:24" x14ac:dyDescent="0.25">
      <c r="A83" s="422">
        <v>45272</v>
      </c>
      <c r="B83" s="164"/>
      <c r="C83" s="164"/>
      <c r="D83" s="164"/>
      <c r="E83" s="124">
        <v>94</v>
      </c>
      <c r="F83" s="164"/>
      <c r="G83" s="164"/>
      <c r="H83" s="164"/>
      <c r="I83" s="164"/>
      <c r="J83" s="164"/>
      <c r="K83" s="124">
        <v>37</v>
      </c>
      <c r="L83" s="164"/>
      <c r="M83" s="164"/>
      <c r="N83" s="164"/>
      <c r="O83" s="164"/>
      <c r="P83" s="164"/>
      <c r="Q83" s="164"/>
      <c r="R83" s="164"/>
      <c r="S83" s="124">
        <v>23</v>
      </c>
      <c r="T83" s="164"/>
      <c r="U83" s="164"/>
      <c r="V83" s="164"/>
      <c r="W83" s="4"/>
    </row>
    <row r="84" ht="17.25" customHeight="1" spans="1:24" x14ac:dyDescent="0.25">
      <c r="A84" s="45">
        <v>45150</v>
      </c>
      <c r="B84" s="25"/>
      <c r="C84" s="25"/>
      <c r="D84" s="25"/>
      <c r="E84" s="25"/>
      <c r="F84" s="25"/>
      <c r="G84" s="25"/>
      <c r="H84" s="25"/>
      <c r="I84" s="25"/>
      <c r="J84" s="18">
        <v>400</v>
      </c>
      <c r="K84" s="25"/>
      <c r="L84" s="25"/>
      <c r="M84" s="25"/>
      <c r="N84" s="18">
        <v>52</v>
      </c>
      <c r="O84" s="18">
        <v>30</v>
      </c>
      <c r="P84" s="18">
        <v>75</v>
      </c>
      <c r="Q84" s="25"/>
      <c r="R84" s="25"/>
      <c r="S84" s="25"/>
      <c r="T84" s="25"/>
      <c r="U84" s="25"/>
      <c r="V84" s="25"/>
      <c r="W84" s="4"/>
    </row>
    <row r="85" ht="17.25" customHeight="1" spans="1:24" x14ac:dyDescent="0.25">
      <c r="A85" s="45" t="s">
        <v>1579</v>
      </c>
      <c r="B85" s="25"/>
      <c r="C85" s="25"/>
      <c r="D85" s="25"/>
      <c r="E85" s="25"/>
      <c r="F85" s="25"/>
      <c r="G85" s="25"/>
      <c r="H85" s="25"/>
      <c r="I85" s="25"/>
      <c r="J85" s="18">
        <v>258</v>
      </c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4"/>
    </row>
    <row r="86" ht="17.25" customHeight="1" spans="1:24" x14ac:dyDescent="0.25">
      <c r="A86" s="45">
        <v>45181</v>
      </c>
      <c r="B86" s="25"/>
      <c r="C86" s="25"/>
      <c r="D86" s="25"/>
      <c r="E86" s="18">
        <v>49</v>
      </c>
      <c r="F86" s="25"/>
      <c r="G86" s="18">
        <v>23</v>
      </c>
      <c r="H86" s="25"/>
      <c r="I86" s="25"/>
      <c r="J86" s="18">
        <v>130</v>
      </c>
      <c r="K86" s="25"/>
      <c r="L86" s="18">
        <v>11</v>
      </c>
      <c r="M86" s="18">
        <v>40</v>
      </c>
      <c r="N86" s="18">
        <v>15</v>
      </c>
      <c r="O86" s="25"/>
      <c r="P86" s="25"/>
      <c r="Q86" s="25"/>
      <c r="R86" s="25"/>
      <c r="S86" s="25"/>
      <c r="T86" s="25"/>
      <c r="U86" s="25"/>
      <c r="V86" s="25"/>
      <c r="W86" s="4"/>
    </row>
    <row r="87" ht="17.25" customHeight="1" spans="1:24" x14ac:dyDescent="0.25">
      <c r="A87" s="5" t="s">
        <v>2285</v>
      </c>
      <c r="B87" s="25"/>
      <c r="C87" s="25"/>
      <c r="D87" s="25"/>
      <c r="E87" s="25"/>
      <c r="F87" s="25"/>
      <c r="G87" s="25"/>
      <c r="H87" s="25"/>
      <c r="I87" s="18">
        <v>36</v>
      </c>
      <c r="J87" s="25"/>
      <c r="K87" s="18">
        <v>48</v>
      </c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4"/>
    </row>
    <row r="88" ht="17.25" customHeight="1" spans="1:24" x14ac:dyDescent="0.25">
      <c r="A88" s="5">
        <v>45242</v>
      </c>
      <c r="B88" s="25"/>
      <c r="C88" s="18">
        <v>40</v>
      </c>
      <c r="D88" s="25"/>
      <c r="E88" s="18">
        <v>256</v>
      </c>
      <c r="F88" s="25"/>
      <c r="G88" s="18">
        <v>300</v>
      </c>
      <c r="H88" s="25"/>
      <c r="I88" s="18">
        <v>15</v>
      </c>
      <c r="J88" s="25"/>
      <c r="K88" s="18">
        <v>30</v>
      </c>
      <c r="L88" s="25"/>
      <c r="M88" s="25"/>
      <c r="N88" s="18">
        <v>50</v>
      </c>
      <c r="O88" s="25"/>
      <c r="P88" s="25"/>
      <c r="Q88" s="25"/>
      <c r="R88" s="25"/>
      <c r="S88" s="25"/>
      <c r="T88" s="25"/>
      <c r="U88" s="25"/>
      <c r="V88" s="25"/>
      <c r="W88" s="4"/>
    </row>
    <row r="89" ht="17.25" customHeight="1" spans="1:24" x14ac:dyDescent="0.25">
      <c r="A89" s="5" t="s">
        <v>2286</v>
      </c>
      <c r="B89" s="25"/>
      <c r="C89" s="25"/>
      <c r="D89" s="25"/>
      <c r="E89" s="25"/>
      <c r="F89" s="25"/>
      <c r="G89" s="25"/>
      <c r="H89" s="25"/>
      <c r="I89" s="18">
        <v>-36</v>
      </c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4"/>
    </row>
    <row r="90" ht="17.25" customHeight="1" spans="1:24" x14ac:dyDescent="0.25">
      <c r="A90" s="5">
        <v>45272</v>
      </c>
      <c r="B90" s="25"/>
      <c r="C90" s="25"/>
      <c r="D90" s="25"/>
      <c r="E90" s="25"/>
      <c r="F90" s="25"/>
      <c r="G90" s="25"/>
      <c r="H90" s="18">
        <v>350</v>
      </c>
      <c r="I90" s="25"/>
      <c r="J90" s="18">
        <v>57</v>
      </c>
      <c r="K90" s="18">
        <v>34</v>
      </c>
      <c r="L90" s="18">
        <v>15</v>
      </c>
      <c r="M90" s="18">
        <v>10</v>
      </c>
      <c r="N90" s="18">
        <v>21</v>
      </c>
      <c r="O90" s="25"/>
      <c r="P90" s="25"/>
      <c r="Q90" s="25"/>
      <c r="R90" s="18">
        <v>50</v>
      </c>
      <c r="S90" s="25"/>
      <c r="T90" s="25"/>
      <c r="U90" s="25"/>
      <c r="V90" s="25"/>
      <c r="W90" s="4"/>
    </row>
    <row r="91" ht="17.25" customHeight="1" spans="1:24" x14ac:dyDescent="0.25">
      <c r="A91" s="5" t="s">
        <v>784</v>
      </c>
      <c r="B91" s="25"/>
      <c r="C91" s="25"/>
      <c r="D91" s="25"/>
      <c r="E91" s="25"/>
      <c r="F91" s="25"/>
      <c r="G91" s="25"/>
      <c r="H91" s="25"/>
      <c r="I91" s="25"/>
      <c r="J91" s="18">
        <v>178</v>
      </c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4"/>
    </row>
    <row r="92" ht="17.25" customHeight="1" spans="1:24" x14ac:dyDescent="0.25">
      <c r="A92" s="5" t="s">
        <v>784</v>
      </c>
      <c r="B92" s="25"/>
      <c r="C92" s="25"/>
      <c r="D92" s="25"/>
      <c r="E92" s="25"/>
      <c r="F92" s="25"/>
      <c r="G92" s="25"/>
      <c r="H92" s="25"/>
      <c r="I92" s="25"/>
      <c r="J92" s="18">
        <v>146</v>
      </c>
      <c r="K92" s="18">
        <v>10</v>
      </c>
      <c r="L92" s="25"/>
      <c r="M92" s="18">
        <v>73</v>
      </c>
      <c r="N92" s="25"/>
      <c r="O92" s="25"/>
      <c r="P92" s="25"/>
      <c r="Q92" s="25"/>
      <c r="R92" s="25"/>
      <c r="S92" s="25"/>
      <c r="T92" s="25"/>
      <c r="U92" s="25"/>
      <c r="V92" s="25"/>
      <c r="W92" s="4"/>
    </row>
    <row r="93" ht="15.75" customHeight="1" spans="1:24" x14ac:dyDescent="0.25">
      <c r="A93" s="163" t="s">
        <v>785</v>
      </c>
      <c r="B93" s="164"/>
      <c r="C93" s="164"/>
      <c r="D93" s="164"/>
      <c r="E93" s="124">
        <v>66</v>
      </c>
      <c r="F93" s="164"/>
      <c r="G93" s="124">
        <v>35</v>
      </c>
      <c r="H93" s="124">
        <v>130</v>
      </c>
      <c r="I93" s="164"/>
      <c r="J93" s="164"/>
      <c r="K93" s="124">
        <v>25</v>
      </c>
      <c r="L93" s="164"/>
      <c r="M93" s="164"/>
      <c r="N93" s="164"/>
      <c r="O93" s="164"/>
      <c r="P93" s="164"/>
      <c r="Q93" s="164"/>
      <c r="R93" s="164"/>
      <c r="S93" s="124">
        <v>66</v>
      </c>
      <c r="T93" s="164"/>
      <c r="U93" s="164"/>
      <c r="V93" s="164"/>
      <c r="W93" s="4"/>
    </row>
    <row r="94" ht="17.25" customHeight="1" spans="1:24" x14ac:dyDescent="0.25">
      <c r="A94" s="5" t="s">
        <v>1026</v>
      </c>
      <c r="B94" s="25"/>
      <c r="C94" s="25"/>
      <c r="D94" s="25"/>
      <c r="E94" s="25"/>
      <c r="F94" s="25"/>
      <c r="G94" s="18">
        <v>48</v>
      </c>
      <c r="H94" s="25"/>
      <c r="I94" s="18">
        <v>6</v>
      </c>
      <c r="J94" s="25"/>
      <c r="K94" s="25"/>
      <c r="L94" s="25"/>
      <c r="M94" s="25"/>
      <c r="N94" s="18">
        <v>95</v>
      </c>
      <c r="O94" s="18">
        <v>70</v>
      </c>
      <c r="P94" s="25"/>
      <c r="Q94" s="25"/>
      <c r="R94" s="25"/>
      <c r="S94" s="25"/>
      <c r="T94" s="25"/>
      <c r="U94" s="25"/>
      <c r="V94" s="25"/>
      <c r="W94" s="4"/>
    </row>
    <row r="95" ht="17.25" customHeight="1" spans="1:24" x14ac:dyDescent="0.25">
      <c r="A95" s="5" t="s">
        <v>1026</v>
      </c>
      <c r="B95" s="25"/>
      <c r="C95" s="25"/>
      <c r="D95" s="25"/>
      <c r="E95" s="25"/>
      <c r="F95" s="25"/>
      <c r="G95" s="18">
        <v>34</v>
      </c>
      <c r="H95" s="18">
        <v>494</v>
      </c>
      <c r="I95" s="25"/>
      <c r="J95" s="25"/>
      <c r="K95" s="18">
        <v>129</v>
      </c>
      <c r="L95" s="25"/>
      <c r="M95" s="18">
        <v>78</v>
      </c>
      <c r="N95" s="25"/>
      <c r="O95" s="25"/>
      <c r="P95" s="25"/>
      <c r="Q95" s="25"/>
      <c r="R95" s="25"/>
      <c r="S95" s="25"/>
      <c r="T95" s="25"/>
      <c r="U95" s="25"/>
      <c r="V95" s="25"/>
      <c r="W95" s="4"/>
    </row>
    <row r="96" ht="17.25" customHeight="1" spans="1:24" x14ac:dyDescent="0.25">
      <c r="A96" s="5" t="s">
        <v>2287</v>
      </c>
      <c r="B96" s="25"/>
      <c r="C96" s="25"/>
      <c r="D96" s="18">
        <v>55</v>
      </c>
      <c r="E96" s="18">
        <v>50</v>
      </c>
      <c r="F96" s="25"/>
      <c r="G96" s="18">
        <v>130</v>
      </c>
      <c r="H96" s="25"/>
      <c r="I96" s="25"/>
      <c r="J96" s="25"/>
      <c r="K96" s="25"/>
      <c r="L96" s="25"/>
      <c r="M96" s="25"/>
      <c r="N96" s="18">
        <v>218</v>
      </c>
      <c r="O96" s="25"/>
      <c r="P96" s="25"/>
      <c r="Q96" s="25"/>
      <c r="R96" s="25"/>
      <c r="S96" s="25"/>
      <c r="T96" s="25"/>
      <c r="U96" s="25"/>
      <c r="V96" s="25"/>
      <c r="W96" s="4"/>
    </row>
    <row r="97" ht="17.25" customHeight="1" spans="1:24" x14ac:dyDescent="0.25">
      <c r="A97" s="5" t="s">
        <v>2287</v>
      </c>
      <c r="B97" s="25"/>
      <c r="C97" s="25"/>
      <c r="D97" s="18">
        <v>150</v>
      </c>
      <c r="E97" s="18">
        <v>150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4"/>
    </row>
    <row r="98" ht="17.25" customHeight="1" spans="1:24" x14ac:dyDescent="0.25">
      <c r="A98" s="5" t="s">
        <v>2287</v>
      </c>
      <c r="B98" s="25"/>
      <c r="C98" s="25"/>
      <c r="D98" s="25"/>
      <c r="E98" s="25"/>
      <c r="F98" s="25"/>
      <c r="G98" s="25"/>
      <c r="H98" s="25"/>
      <c r="I98" s="18">
        <v>-3</v>
      </c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4"/>
    </row>
    <row r="99" ht="17.25" customHeight="1" spans="1:24" x14ac:dyDescent="0.25">
      <c r="A99" s="5" t="s">
        <v>778</v>
      </c>
      <c r="B99" s="25"/>
      <c r="C99" s="25"/>
      <c r="D99" s="18">
        <v>150</v>
      </c>
      <c r="E99" s="18">
        <v>150</v>
      </c>
      <c r="F99" s="25"/>
      <c r="G99" s="25"/>
      <c r="H99" s="25"/>
      <c r="I99" s="6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4"/>
    </row>
    <row r="100" ht="17.25" customHeight="1" spans="1:24" x14ac:dyDescent="0.25">
      <c r="A100" s="5" t="s">
        <v>778</v>
      </c>
      <c r="B100" s="6"/>
      <c r="C100" s="6"/>
      <c r="D100" s="18">
        <v>145</v>
      </c>
      <c r="E100" s="18">
        <v>150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4"/>
    </row>
    <row r="101" ht="17.25" customHeight="1" spans="1:24" x14ac:dyDescent="0.25">
      <c r="A101" s="75" t="s">
        <v>2241</v>
      </c>
      <c r="B101" s="76">
        <f>SUM(C68:C105)</f>
      </c>
      <c r="C101" s="76">
        <f>SUM(D68:D105)</f>
      </c>
      <c r="D101" s="76">
        <f>SUM(E68:E105)</f>
      </c>
      <c r="E101" s="76">
        <f>SUM(F68:F105)</f>
      </c>
      <c r="F101" s="76">
        <f>SUM(G68:G105)</f>
      </c>
      <c r="G101" s="76">
        <f>SUM(H68:H105)</f>
      </c>
      <c r="H101" s="76">
        <f>SUM(I68:I105)</f>
      </c>
      <c r="I101" s="76">
        <f>SUM(J68:J105)</f>
      </c>
      <c r="J101" s="76">
        <f>SUM(K68:K105)</f>
      </c>
      <c r="K101" s="76">
        <f>SUM(L68:L105)</f>
      </c>
      <c r="L101" s="76">
        <f>SUM(M68:M105)</f>
      </c>
      <c r="M101" s="76">
        <f>SUM(N68:N105)</f>
      </c>
      <c r="N101" s="76">
        <f>SUM(O68:O105)</f>
      </c>
      <c r="O101" s="76">
        <f>SUM(P68:P105)</f>
      </c>
      <c r="P101" s="76">
        <f>SUM(Q68:Q105)</f>
      </c>
      <c r="Q101" s="76">
        <f>SUM(R68:R105)</f>
      </c>
      <c r="R101" s="76">
        <f>SUM(S68:S105)</f>
      </c>
      <c r="S101" s="76">
        <f>SUM(T68:T105)</f>
      </c>
      <c r="T101" s="76">
        <f>SUM(U68:U105)</f>
      </c>
      <c r="U101" s="189"/>
      <c r="V101" s="76">
        <f>SUM(W68:W105)</f>
      </c>
      <c r="W101" s="4"/>
    </row>
    <row r="102" ht="17.25" customHeight="1" spans="1:24" x14ac:dyDescent="0.25">
      <c r="A102" s="5">
        <v>45536</v>
      </c>
      <c r="B102" s="6"/>
      <c r="C102" s="6"/>
      <c r="D102" s="18">
        <v>270</v>
      </c>
      <c r="E102" s="18">
        <v>270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4"/>
    </row>
    <row r="103" ht="17.25" customHeight="1" spans="1:24" x14ac:dyDescent="0.25">
      <c r="A103" s="5">
        <v>45597</v>
      </c>
      <c r="B103" s="6"/>
      <c r="C103" s="6"/>
      <c r="D103" s="18">
        <v>260</v>
      </c>
      <c r="E103" s="18">
        <v>300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4"/>
    </row>
    <row r="104" ht="17.25" customHeight="1" spans="1:24" x14ac:dyDescent="0.25">
      <c r="A104" s="45" t="s">
        <v>206</v>
      </c>
      <c r="B104" s="6"/>
      <c r="C104" s="6"/>
      <c r="D104" s="18">
        <v>145</v>
      </c>
      <c r="E104" s="18">
        <v>150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4"/>
    </row>
    <row r="105" ht="17.25" customHeight="1" spans="1:24" x14ac:dyDescent="0.25">
      <c r="A105" s="5" t="s">
        <v>1027</v>
      </c>
      <c r="B105" s="6"/>
      <c r="C105" s="6"/>
      <c r="D105" s="18">
        <v>40</v>
      </c>
      <c r="E105" s="18">
        <v>62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4"/>
    </row>
    <row r="106" ht="17.25" customHeight="1" spans="1:24" x14ac:dyDescent="0.25">
      <c r="A106" s="5" t="s">
        <v>764</v>
      </c>
      <c r="B106" s="25"/>
      <c r="C106" s="25"/>
      <c r="D106" s="18">
        <v>115</v>
      </c>
      <c r="E106" s="18">
        <v>150</v>
      </c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4"/>
    </row>
    <row r="107" ht="17.25" customHeight="1" spans="1:24" x14ac:dyDescent="0.25">
      <c r="A107" s="45" t="s">
        <v>764</v>
      </c>
      <c r="B107" s="6"/>
      <c r="C107" s="6"/>
      <c r="D107" s="18">
        <v>218</v>
      </c>
      <c r="E107" s="18">
        <v>300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4"/>
    </row>
    <row r="108" ht="17.25" customHeight="1" spans="1:24" x14ac:dyDescent="0.25">
      <c r="A108" s="5" t="s">
        <v>832</v>
      </c>
      <c r="B108" s="6"/>
      <c r="C108" s="6"/>
      <c r="D108" s="18">
        <v>150</v>
      </c>
      <c r="E108" s="18">
        <v>388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4"/>
    </row>
    <row r="109" ht="17.25" customHeight="1" spans="1:24" x14ac:dyDescent="0.25">
      <c r="A109" s="75" t="s">
        <v>1929</v>
      </c>
      <c r="B109" s="76">
        <f>SUM(C106:C113)</f>
      </c>
      <c r="C109" s="76">
        <f>SUM(D106:D113)</f>
      </c>
      <c r="D109" s="76">
        <f>SUM(E106:E113)</f>
      </c>
      <c r="E109" s="76">
        <f>SUM(F106:F113)</f>
      </c>
      <c r="F109" s="76">
        <f>SUM(G106:G113)</f>
      </c>
      <c r="G109" s="76">
        <f>SUM(H106:H113)</f>
      </c>
      <c r="H109" s="76">
        <f>SUM(I106:I113)</f>
      </c>
      <c r="I109" s="76">
        <f>SUM(J106:J113)</f>
      </c>
      <c r="J109" s="76">
        <f>SUM(K106:K113)</f>
      </c>
      <c r="K109" s="76">
        <f>SUM(L106:L113)</f>
      </c>
      <c r="L109" s="76">
        <f>SUM(M106:M113)</f>
      </c>
      <c r="M109" s="76">
        <f>SUM(N106:N113)</f>
      </c>
      <c r="N109" s="76">
        <f>SUM(O106:O113)</f>
      </c>
      <c r="O109" s="76">
        <f>SUM(P106:P113)</f>
      </c>
      <c r="P109" s="76">
        <f>SUM(Q106:Q113)</f>
      </c>
      <c r="Q109" s="76">
        <f>SUM(R106:R113)</f>
      </c>
      <c r="R109" s="76">
        <f>SUM(S106:S113)</f>
      </c>
      <c r="S109" s="76">
        <f>SUM(T106:T113)</f>
      </c>
      <c r="T109" s="76">
        <f>SUM(U106:U113)</f>
      </c>
      <c r="U109" s="189"/>
      <c r="V109" s="76">
        <f>SUM(W106:W113)</f>
      </c>
      <c r="W109" s="4"/>
    </row>
    <row r="110" ht="17.25" customHeight="1" spans="1:24" x14ac:dyDescent="0.25">
      <c r="A110" s="26">
        <v>45293</v>
      </c>
      <c r="B110" s="25"/>
      <c r="C110" s="25"/>
      <c r="D110" s="27">
        <v>44</v>
      </c>
      <c r="E110" s="27">
        <v>44</v>
      </c>
      <c r="F110" s="25"/>
      <c r="G110" s="25"/>
      <c r="H110" s="27">
        <v>12</v>
      </c>
      <c r="I110" s="25"/>
      <c r="J110" s="27">
        <v>90</v>
      </c>
      <c r="K110" s="25"/>
      <c r="L110" s="25"/>
      <c r="M110" s="27">
        <v>34</v>
      </c>
      <c r="N110" s="25"/>
      <c r="O110" s="25"/>
      <c r="P110" s="25"/>
      <c r="Q110" s="25"/>
      <c r="R110" s="25"/>
      <c r="S110" s="25"/>
      <c r="T110" s="25"/>
      <c r="U110" s="318"/>
      <c r="V110" s="13"/>
      <c r="W110" s="4"/>
    </row>
    <row r="111" ht="17.25" customHeight="1" spans="1:24" x14ac:dyDescent="0.25">
      <c r="A111" s="75" t="s">
        <v>1887</v>
      </c>
      <c r="B111" s="76">
        <f>SUM(C114:C115)</f>
      </c>
      <c r="C111" s="76">
        <f>SUM(D114:D115)</f>
      </c>
      <c r="D111" s="76">
        <f>SUM(E114:E115)</f>
      </c>
      <c r="E111" s="76">
        <f>SUM(F114:F115)</f>
      </c>
      <c r="F111" s="76">
        <f>SUM(G114:G115)</f>
      </c>
      <c r="G111" s="76">
        <f>SUM(H114:H115)</f>
      </c>
      <c r="H111" s="76">
        <f>SUM(I114:I115)</f>
      </c>
      <c r="I111" s="76">
        <f>SUM(J114:J115)</f>
      </c>
      <c r="J111" s="76">
        <f>SUM(K114:K115)</f>
      </c>
      <c r="K111" s="76">
        <f>SUM(L114:L115)</f>
      </c>
      <c r="L111" s="76">
        <f>SUM(M114:M115)</f>
      </c>
      <c r="M111" s="76">
        <f>SUM(N114:N115)</f>
      </c>
      <c r="N111" s="76">
        <f>SUM(O114:O115)</f>
      </c>
      <c r="O111" s="76">
        <f>SUM(P114:P115)</f>
      </c>
      <c r="P111" s="76">
        <f>SUM(Q114:Q115)</f>
      </c>
      <c r="Q111" s="76">
        <f>SUM(R114:R115)</f>
      </c>
      <c r="R111" s="76">
        <f>SUM(S114:S115)</f>
      </c>
      <c r="S111" s="76">
        <f>SUM(T114:T115)</f>
      </c>
      <c r="T111" s="76">
        <f>SUM(U114:U115)</f>
      </c>
      <c r="U111" s="189"/>
      <c r="V111" s="76">
        <f>SUM(W114:W115)</f>
      </c>
      <c r="W111" s="4"/>
    </row>
    <row r="112" ht="17.25" customHeight="1" spans="1:24" x14ac:dyDescent="0.25">
      <c r="A112" s="5">
        <v>45294</v>
      </c>
      <c r="B112" s="6"/>
      <c r="C112" s="6"/>
      <c r="D112" s="78">
        <v>-30</v>
      </c>
      <c r="E112" s="78">
        <v>-30</v>
      </c>
      <c r="F112" s="6"/>
      <c r="G112" s="6"/>
      <c r="H112" s="78">
        <v>-12</v>
      </c>
      <c r="I112" s="6"/>
      <c r="J112" s="78">
        <v>-72</v>
      </c>
      <c r="K112" s="6"/>
      <c r="L112" s="6"/>
      <c r="M112" s="78">
        <v>-30</v>
      </c>
      <c r="N112" s="6"/>
      <c r="O112" s="6"/>
      <c r="P112" s="6"/>
      <c r="Q112" s="6"/>
      <c r="R112" s="6"/>
      <c r="S112" s="6"/>
      <c r="T112" s="6"/>
      <c r="U112" s="6"/>
      <c r="V112" s="6"/>
      <c r="W112" s="4"/>
    </row>
    <row r="113" ht="17.25" customHeight="1" spans="1:24" x14ac:dyDescent="0.25">
      <c r="A113" s="45" t="s">
        <v>798</v>
      </c>
      <c r="B113" s="6"/>
      <c r="C113" s="6"/>
      <c r="D113" s="78">
        <v>-14</v>
      </c>
      <c r="E113" s="78">
        <v>-14</v>
      </c>
      <c r="F113" s="6"/>
      <c r="G113" s="6"/>
      <c r="H113" s="6"/>
      <c r="I113" s="6"/>
      <c r="J113" s="78">
        <v>-18</v>
      </c>
      <c r="K113" s="6"/>
      <c r="L113" s="6"/>
      <c r="M113" s="78">
        <v>-4</v>
      </c>
      <c r="N113" s="6"/>
      <c r="O113" s="6"/>
      <c r="P113" s="6"/>
      <c r="Q113" s="6"/>
      <c r="R113" s="6"/>
      <c r="S113" s="6"/>
      <c r="T113" s="6"/>
      <c r="U113" s="6"/>
      <c r="V113" s="6"/>
      <c r="W113" s="4"/>
    </row>
    <row r="114" ht="17.25" customHeight="1" spans="1:24" x14ac:dyDescent="0.25">
      <c r="A114" s="75" t="s">
        <v>1883</v>
      </c>
      <c r="B114" s="76">
        <f>SUM(C116:C118)</f>
      </c>
      <c r="C114" s="76">
        <f>SUM(D116:D118)</f>
      </c>
      <c r="D114" s="76">
        <f>SUM(E116:E118)</f>
      </c>
      <c r="E114" s="76">
        <f>SUM(F116:F118)</f>
      </c>
      <c r="F114" s="76">
        <f>SUM(G116:G118)</f>
      </c>
      <c r="G114" s="76">
        <f>SUM(H116:H118)</f>
      </c>
      <c r="H114" s="76">
        <f>SUM(I116:I118)</f>
      </c>
      <c r="I114" s="76">
        <f>SUM(J116:J118)</f>
      </c>
      <c r="J114" s="76">
        <f>SUM(K116:K118)</f>
      </c>
      <c r="K114" s="76">
        <f>SUM(L116:L118)</f>
      </c>
      <c r="L114" s="76">
        <f>SUM(M116:M118)</f>
      </c>
      <c r="M114" s="76">
        <f>SUM(N116:N118)</f>
      </c>
      <c r="N114" s="76">
        <f>SUM(O116:O118)</f>
      </c>
      <c r="O114" s="76">
        <f>SUM(P116:P118)</f>
      </c>
      <c r="P114" s="76">
        <f>SUM(Q116:Q118)</f>
      </c>
      <c r="Q114" s="76">
        <f>SUM(R116:R118)</f>
      </c>
      <c r="R114" s="76">
        <f>SUM(S116:S118)</f>
      </c>
      <c r="S114" s="76">
        <f>SUM(T116:T118)</f>
      </c>
      <c r="T114" s="76">
        <f>SUM(U116:U118)</f>
      </c>
      <c r="U114" s="189"/>
      <c r="V114" s="76">
        <f>SUM(W116:W118)</f>
      </c>
      <c r="W114" s="42" t="s">
        <v>1583</v>
      </c>
    </row>
    <row r="115" ht="17.25" customHeight="1" spans="1:24" x14ac:dyDescent="0.25">
      <c r="A115" s="45" t="s">
        <v>1036</v>
      </c>
      <c r="B115" s="6"/>
      <c r="C115" s="6"/>
      <c r="D115" s="146"/>
      <c r="E115" s="78">
        <v>300</v>
      </c>
      <c r="F115" s="6"/>
      <c r="G115" s="6"/>
      <c r="H115" s="18">
        <v>600</v>
      </c>
      <c r="I115" s="6"/>
      <c r="J115" s="146"/>
      <c r="K115" s="6"/>
      <c r="L115" s="6"/>
      <c r="M115" s="146"/>
      <c r="N115" s="6"/>
      <c r="O115" s="6"/>
      <c r="P115" s="6"/>
      <c r="Q115" s="6"/>
      <c r="R115" s="6"/>
      <c r="S115" s="18">
        <v>300</v>
      </c>
      <c r="T115" s="6"/>
      <c r="U115" s="6"/>
      <c r="V115" s="6"/>
      <c r="W115" s="4"/>
    </row>
    <row r="116" ht="17.25" customHeight="1" spans="1:24" x14ac:dyDescent="0.25">
      <c r="A116" s="45" t="s">
        <v>854</v>
      </c>
      <c r="B116" s="6"/>
      <c r="C116" s="6"/>
      <c r="D116" s="146"/>
      <c r="E116" s="146"/>
      <c r="F116" s="6"/>
      <c r="G116" s="6"/>
      <c r="H116" s="6"/>
      <c r="I116" s="6"/>
      <c r="J116" s="146"/>
      <c r="K116" s="6"/>
      <c r="L116" s="6"/>
      <c r="M116" s="146"/>
      <c r="N116" s="6"/>
      <c r="O116" s="6"/>
      <c r="P116" s="6"/>
      <c r="Q116" s="6"/>
      <c r="R116" s="6"/>
      <c r="S116" s="6"/>
      <c r="T116" s="6"/>
      <c r="U116" s="18">
        <v>228</v>
      </c>
      <c r="V116" s="6"/>
      <c r="W116" s="4"/>
    </row>
    <row r="117" ht="17.25" customHeight="1" spans="1:24" x14ac:dyDescent="0.25">
      <c r="A117" s="75" t="s">
        <v>2265</v>
      </c>
      <c r="B117" s="76">
        <f>SUM(C119:C121)</f>
      </c>
      <c r="C117" s="76">
        <f>SUM(D119:D121)</f>
      </c>
      <c r="D117" s="76">
        <f>SUM(E119:E121)</f>
      </c>
      <c r="E117" s="76">
        <f>SUM(F119:F121)</f>
      </c>
      <c r="F117" s="76">
        <f>SUM(G119:G121)</f>
      </c>
      <c r="G117" s="76">
        <f>SUM(H119:H121)</f>
      </c>
      <c r="H117" s="76">
        <f>SUM(I119:I121)</f>
      </c>
      <c r="I117" s="76">
        <f>SUM(J119:J121)</f>
      </c>
      <c r="J117" s="76">
        <f>SUM(K119:K121)</f>
      </c>
      <c r="K117" s="76">
        <f>SUM(L119:L121)</f>
      </c>
      <c r="L117" s="76">
        <f>SUM(M119:M121)</f>
      </c>
      <c r="M117" s="76">
        <f>SUM(N119:N121)</f>
      </c>
      <c r="N117" s="76">
        <f>SUM(O119:O121)</f>
      </c>
      <c r="O117" s="76">
        <f>SUM(P119:P121)</f>
      </c>
      <c r="P117" s="76">
        <f>SUM(Q119:Q121)</f>
      </c>
      <c r="Q117" s="76">
        <f>SUM(R119:R121)</f>
      </c>
      <c r="R117" s="76">
        <f>SUM(S119:S121)</f>
      </c>
      <c r="S117" s="76">
        <f>SUM(T119:T121)</f>
      </c>
      <c r="T117" s="76">
        <f>SUM(U119:U121)</f>
      </c>
      <c r="U117" s="76">
        <f>SUM(V119:V121)</f>
      </c>
      <c r="V117" s="76">
        <f>SUM(W119:W121)</f>
      </c>
      <c r="W117" s="4"/>
    </row>
    <row r="118" ht="17.25" customHeight="1" spans="1:24" x14ac:dyDescent="0.25">
      <c r="A118" s="5">
        <v>45356</v>
      </c>
      <c r="B118" s="25"/>
      <c r="C118" s="18">
        <v>115</v>
      </c>
      <c r="D118" s="78">
        <v>100</v>
      </c>
      <c r="E118" s="78">
        <v>100</v>
      </c>
      <c r="F118" s="25"/>
      <c r="G118" s="25"/>
      <c r="H118" s="18">
        <v>70</v>
      </c>
      <c r="I118" s="25"/>
      <c r="J118" s="79"/>
      <c r="K118" s="25"/>
      <c r="L118" s="25"/>
      <c r="M118" s="79"/>
      <c r="N118" s="25"/>
      <c r="O118" s="25"/>
      <c r="P118" s="25"/>
      <c r="Q118" s="25"/>
      <c r="R118" s="25"/>
      <c r="S118" s="25"/>
      <c r="T118" s="25"/>
      <c r="U118" s="25"/>
      <c r="V118" s="25"/>
      <c r="W118" s="4"/>
    </row>
    <row r="119" ht="17.25" customHeight="1" spans="1:24" x14ac:dyDescent="0.25">
      <c r="A119" s="45">
        <v>45387</v>
      </c>
      <c r="B119" s="25"/>
      <c r="C119" s="18">
        <v>135</v>
      </c>
      <c r="D119" s="78">
        <v>150</v>
      </c>
      <c r="E119" s="78">
        <v>150</v>
      </c>
      <c r="F119" s="25"/>
      <c r="G119" s="25"/>
      <c r="H119" s="18">
        <v>430</v>
      </c>
      <c r="I119" s="25"/>
      <c r="J119" s="79"/>
      <c r="K119" s="25"/>
      <c r="L119" s="25"/>
      <c r="M119" s="79"/>
      <c r="N119" s="25"/>
      <c r="O119" s="25"/>
      <c r="P119" s="25"/>
      <c r="Q119" s="25"/>
      <c r="R119" s="25"/>
      <c r="S119" s="25"/>
      <c r="T119" s="25"/>
      <c r="U119" s="18">
        <v>42</v>
      </c>
      <c r="V119" s="25"/>
      <c r="W119" s="4"/>
    </row>
    <row r="120" ht="17.25" customHeight="1" spans="1:24" x14ac:dyDescent="0.25">
      <c r="A120" s="45">
        <v>45448</v>
      </c>
      <c r="B120" s="25"/>
      <c r="C120" s="18">
        <v>145</v>
      </c>
      <c r="D120" s="78">
        <v>220</v>
      </c>
      <c r="E120" s="78">
        <v>220</v>
      </c>
      <c r="F120" s="25"/>
      <c r="G120" s="25"/>
      <c r="H120" s="18">
        <v>200</v>
      </c>
      <c r="I120" s="25"/>
      <c r="J120" s="79"/>
      <c r="K120" s="25"/>
      <c r="L120" s="25"/>
      <c r="M120" s="79"/>
      <c r="N120" s="25"/>
      <c r="O120" s="25"/>
      <c r="P120" s="25"/>
      <c r="Q120" s="25"/>
      <c r="R120" s="25"/>
      <c r="S120" s="25"/>
      <c r="T120" s="25"/>
      <c r="U120" s="25"/>
      <c r="V120" s="25"/>
      <c r="W120" s="4"/>
    </row>
    <row r="121" ht="17.25" customHeight="1" spans="1:24" x14ac:dyDescent="0.25">
      <c r="A121" s="45">
        <v>45448</v>
      </c>
      <c r="B121" s="25"/>
      <c r="C121" s="18">
        <v>300</v>
      </c>
      <c r="D121" s="78">
        <v>100</v>
      </c>
      <c r="E121" s="78">
        <v>100</v>
      </c>
      <c r="F121" s="25"/>
      <c r="G121" s="25"/>
      <c r="H121" s="18">
        <v>200</v>
      </c>
      <c r="I121" s="25"/>
      <c r="J121" s="79"/>
      <c r="K121" s="25"/>
      <c r="L121" s="25"/>
      <c r="M121" s="79"/>
      <c r="N121" s="25"/>
      <c r="O121" s="25"/>
      <c r="P121" s="25"/>
      <c r="Q121" s="25"/>
      <c r="R121" s="25"/>
      <c r="S121" s="25"/>
      <c r="T121" s="25"/>
      <c r="U121" s="25"/>
      <c r="V121" s="25"/>
      <c r="W121" s="4"/>
    </row>
    <row r="122" ht="17.25" customHeight="1" spans="1:24" x14ac:dyDescent="0.25">
      <c r="A122" s="45">
        <v>45509</v>
      </c>
      <c r="B122" s="25"/>
      <c r="C122" s="25"/>
      <c r="D122" s="78">
        <v>250</v>
      </c>
      <c r="E122" s="78">
        <v>250</v>
      </c>
      <c r="F122" s="25"/>
      <c r="G122" s="25"/>
      <c r="H122" s="25"/>
      <c r="I122" s="25"/>
      <c r="J122" s="79"/>
      <c r="K122" s="25"/>
      <c r="L122" s="25"/>
      <c r="M122" s="79"/>
      <c r="N122" s="25"/>
      <c r="O122" s="25"/>
      <c r="P122" s="25"/>
      <c r="Q122" s="25"/>
      <c r="R122" s="25"/>
      <c r="S122" s="25"/>
      <c r="T122" s="25"/>
      <c r="U122" s="25"/>
      <c r="V122" s="25"/>
      <c r="W122" s="4"/>
    </row>
    <row r="123" ht="17.25" customHeight="1" spans="1:24" x14ac:dyDescent="0.25">
      <c r="A123" s="45">
        <v>45570</v>
      </c>
      <c r="B123" s="25"/>
      <c r="C123" s="25"/>
      <c r="D123" s="78">
        <v>180</v>
      </c>
      <c r="E123" s="78">
        <v>170</v>
      </c>
      <c r="F123" s="25"/>
      <c r="G123" s="25"/>
      <c r="H123" s="25"/>
      <c r="I123" s="25"/>
      <c r="J123" s="79"/>
      <c r="K123" s="25"/>
      <c r="L123" s="25"/>
      <c r="M123" s="79"/>
      <c r="N123" s="25"/>
      <c r="O123" s="25"/>
      <c r="P123" s="25"/>
      <c r="Q123" s="25"/>
      <c r="R123" s="25"/>
      <c r="S123" s="25"/>
      <c r="T123" s="25"/>
      <c r="U123" s="25"/>
      <c r="V123" s="25"/>
      <c r="W123" s="4"/>
    </row>
    <row r="124" ht="17.25" customHeight="1" spans="1:24" x14ac:dyDescent="0.25">
      <c r="A124" s="45" t="s">
        <v>855</v>
      </c>
      <c r="B124" s="25"/>
      <c r="C124" s="25"/>
      <c r="D124" s="146"/>
      <c r="E124" s="78">
        <v>150</v>
      </c>
      <c r="F124" s="25"/>
      <c r="G124" s="25"/>
      <c r="H124" s="25"/>
      <c r="I124" s="25"/>
      <c r="J124" s="79"/>
      <c r="K124" s="25"/>
      <c r="L124" s="25"/>
      <c r="M124" s="79"/>
      <c r="N124" s="25"/>
      <c r="O124" s="25"/>
      <c r="P124" s="25"/>
      <c r="Q124" s="25"/>
      <c r="R124" s="25"/>
      <c r="S124" s="18">
        <v>150</v>
      </c>
      <c r="T124" s="25"/>
      <c r="U124" s="25"/>
      <c r="V124" s="25"/>
      <c r="W124" s="4"/>
    </row>
    <row r="125" ht="17.25" customHeight="1" spans="1:24" x14ac:dyDescent="0.25">
      <c r="A125" s="45" t="s">
        <v>799</v>
      </c>
      <c r="B125" s="25"/>
      <c r="C125" s="25"/>
      <c r="D125" s="79"/>
      <c r="E125" s="78">
        <v>150</v>
      </c>
      <c r="F125" s="25"/>
      <c r="G125" s="25"/>
      <c r="H125" s="25"/>
      <c r="I125" s="25"/>
      <c r="J125" s="79"/>
      <c r="K125" s="25"/>
      <c r="L125" s="25"/>
      <c r="M125" s="79"/>
      <c r="N125" s="25"/>
      <c r="O125" s="25"/>
      <c r="P125" s="25"/>
      <c r="Q125" s="25"/>
      <c r="R125" s="25"/>
      <c r="S125" s="18">
        <v>150</v>
      </c>
      <c r="T125" s="25"/>
      <c r="U125" s="25"/>
      <c r="V125" s="25"/>
      <c r="W125" s="4"/>
    </row>
    <row r="126" ht="17.25" customHeight="1" spans="1:24" x14ac:dyDescent="0.25">
      <c r="A126" s="45" t="s">
        <v>794</v>
      </c>
      <c r="B126" s="25"/>
      <c r="C126" s="25"/>
      <c r="D126" s="79"/>
      <c r="E126" s="78">
        <v>150</v>
      </c>
      <c r="F126" s="25"/>
      <c r="G126" s="25"/>
      <c r="H126" s="25"/>
      <c r="I126" s="25"/>
      <c r="J126" s="79"/>
      <c r="K126" s="25"/>
      <c r="L126" s="25"/>
      <c r="M126" s="79"/>
      <c r="N126" s="25"/>
      <c r="O126" s="25"/>
      <c r="P126" s="25"/>
      <c r="Q126" s="25"/>
      <c r="R126" s="25"/>
      <c r="S126" s="18">
        <v>150</v>
      </c>
      <c r="T126" s="25"/>
      <c r="U126" s="25"/>
      <c r="V126" s="25"/>
      <c r="W126" s="4"/>
    </row>
    <row r="127" ht="17.25" customHeight="1" spans="1:24" x14ac:dyDescent="0.25">
      <c r="A127" s="75" t="s">
        <v>2266</v>
      </c>
      <c r="B127" s="76">
        <f>SUM(C122:C131)</f>
      </c>
      <c r="C127" s="76">
        <f>SUM(D122:D131)</f>
      </c>
      <c r="D127" s="76">
        <f>SUM(E122:E131)</f>
      </c>
      <c r="E127" s="76">
        <f>SUM(F122:F131)</f>
      </c>
      <c r="F127" s="76">
        <f>SUM(G122:G131)</f>
      </c>
      <c r="G127" s="76">
        <f>SUM(H122:H131)</f>
      </c>
      <c r="H127" s="76">
        <f>SUM(I122:I131)</f>
      </c>
      <c r="I127" s="76">
        <f>SUM(J122:J131)</f>
      </c>
      <c r="J127" s="76">
        <f>SUM(K122:K131)</f>
      </c>
      <c r="K127" s="76">
        <f>SUM(L122:L131)</f>
      </c>
      <c r="L127" s="76">
        <f>SUM(M122:M131)</f>
      </c>
      <c r="M127" s="76">
        <f>SUM(N122:N131)</f>
      </c>
      <c r="N127" s="76">
        <f>SUM(O122:O131)</f>
      </c>
      <c r="O127" s="76">
        <f>SUM(P122:P131)</f>
      </c>
      <c r="P127" s="76">
        <f>SUM(Q122:Q131)</f>
      </c>
      <c r="Q127" s="76">
        <f>SUM(R122:R131)</f>
      </c>
      <c r="R127" s="76">
        <f>SUM(S122:S131)</f>
      </c>
      <c r="S127" s="76">
        <f>SUM(T122:T131)</f>
      </c>
      <c r="T127" s="76">
        <f>SUM(U122:U131)</f>
      </c>
      <c r="U127" s="76">
        <f>SUM(V122:V131)</f>
      </c>
      <c r="V127" s="76">
        <f>SUM(W122:W131)</f>
      </c>
      <c r="W127" s="4"/>
    </row>
    <row r="128" ht="17.25" customHeight="1" spans="1:24" x14ac:dyDescent="0.25">
      <c r="A128" s="45">
        <v>45418</v>
      </c>
      <c r="B128" s="25"/>
      <c r="C128" s="25"/>
      <c r="D128" s="79"/>
      <c r="E128" s="373">
        <v>150</v>
      </c>
      <c r="F128" s="25"/>
      <c r="G128" s="25"/>
      <c r="H128" s="25"/>
      <c r="I128" s="25"/>
      <c r="J128" s="79"/>
      <c r="K128" s="25"/>
      <c r="L128" s="25"/>
      <c r="M128" s="79"/>
      <c r="N128" s="25"/>
      <c r="O128" s="25"/>
      <c r="P128" s="25"/>
      <c r="Q128" s="25"/>
      <c r="R128" s="25"/>
      <c r="S128" s="140">
        <v>150</v>
      </c>
      <c r="T128" s="25"/>
      <c r="U128" s="25"/>
      <c r="V128" s="25"/>
      <c r="W128" s="4"/>
    </row>
    <row r="129" ht="17.25" customHeight="1" spans="1:24" x14ac:dyDescent="0.25">
      <c r="A129" s="45" t="s">
        <v>801</v>
      </c>
      <c r="B129" s="140">
        <v>100</v>
      </c>
      <c r="C129" s="25"/>
      <c r="D129" s="79"/>
      <c r="E129" s="372"/>
      <c r="F129" s="140">
        <v>70</v>
      </c>
      <c r="G129" s="25"/>
      <c r="H129" s="25"/>
      <c r="I129" s="25"/>
      <c r="J129" s="79"/>
      <c r="K129" s="25"/>
      <c r="L129" s="25"/>
      <c r="M129" s="79"/>
      <c r="N129" s="25"/>
      <c r="O129" s="25"/>
      <c r="P129" s="25"/>
      <c r="Q129" s="25"/>
      <c r="R129" s="25"/>
      <c r="S129" s="60"/>
      <c r="T129" s="25"/>
      <c r="U129" s="25"/>
      <c r="V129" s="25"/>
      <c r="W129" s="4"/>
    </row>
    <row r="130" ht="17.25" customHeight="1" spans="1:24" x14ac:dyDescent="0.25">
      <c r="A130" s="5" t="s">
        <v>957</v>
      </c>
      <c r="B130" s="140">
        <v>80</v>
      </c>
      <c r="C130" s="6"/>
      <c r="D130" s="146"/>
      <c r="E130" s="374"/>
      <c r="F130" s="140">
        <v>35</v>
      </c>
      <c r="G130" s="6"/>
      <c r="H130" s="6"/>
      <c r="I130" s="6"/>
      <c r="J130" s="146"/>
      <c r="K130" s="6"/>
      <c r="L130" s="6"/>
      <c r="M130" s="146"/>
      <c r="N130" s="6"/>
      <c r="O130" s="6"/>
      <c r="P130" s="6"/>
      <c r="Q130" s="6"/>
      <c r="R130" s="6"/>
      <c r="S130" s="350"/>
      <c r="T130" s="6"/>
      <c r="U130" s="6"/>
      <c r="V130" s="6"/>
      <c r="W130" s="4"/>
    </row>
    <row r="131" ht="17.25" customHeight="1" spans="1:24" x14ac:dyDescent="0.25">
      <c r="A131" s="45" t="s">
        <v>2288</v>
      </c>
      <c r="B131" s="140">
        <v>120</v>
      </c>
      <c r="C131" s="25"/>
      <c r="D131" s="79"/>
      <c r="E131" s="372"/>
      <c r="F131" s="140">
        <v>195</v>
      </c>
      <c r="G131" s="25"/>
      <c r="H131" s="25"/>
      <c r="I131" s="25"/>
      <c r="J131" s="79"/>
      <c r="K131" s="25"/>
      <c r="L131" s="25"/>
      <c r="M131" s="79"/>
      <c r="N131" s="25"/>
      <c r="O131" s="25"/>
      <c r="P131" s="25"/>
      <c r="Q131" s="25"/>
      <c r="R131" s="25"/>
      <c r="S131" s="60"/>
      <c r="T131" s="25"/>
      <c r="U131" s="25"/>
      <c r="V131" s="25"/>
      <c r="W131" s="4"/>
    </row>
    <row r="132" ht="17.25" customHeight="1" spans="1:24" x14ac:dyDescent="0.25">
      <c r="A132" s="45" t="s">
        <v>767</v>
      </c>
      <c r="B132" s="25"/>
      <c r="C132" s="25"/>
      <c r="D132" s="373">
        <v>-48</v>
      </c>
      <c r="E132" s="373">
        <v>-125</v>
      </c>
      <c r="F132" s="25"/>
      <c r="G132" s="25"/>
      <c r="H132" s="140">
        <v>-226</v>
      </c>
      <c r="I132" s="25"/>
      <c r="J132" s="373">
        <v>-382</v>
      </c>
      <c r="K132" s="140">
        <v>-38</v>
      </c>
      <c r="L132" s="25"/>
      <c r="M132" s="79"/>
      <c r="N132" s="25"/>
      <c r="O132" s="25"/>
      <c r="P132" s="25"/>
      <c r="Q132" s="25"/>
      <c r="R132" s="25"/>
      <c r="S132" s="140">
        <v>-16</v>
      </c>
      <c r="T132" s="25"/>
      <c r="U132" s="25"/>
      <c r="V132" s="25"/>
      <c r="W132" s="4"/>
    </row>
    <row r="133" ht="17.25" customHeight="1" spans="1:24" x14ac:dyDescent="0.25">
      <c r="A133" s="5" t="s">
        <v>796</v>
      </c>
      <c r="B133" s="25"/>
      <c r="C133" s="140">
        <v>-28</v>
      </c>
      <c r="D133" s="373">
        <v>-73</v>
      </c>
      <c r="E133" s="373">
        <v>-150</v>
      </c>
      <c r="F133" s="25"/>
      <c r="G133" s="140">
        <v>-50</v>
      </c>
      <c r="H133" s="140">
        <v>-80</v>
      </c>
      <c r="I133" s="140">
        <v>-9</v>
      </c>
      <c r="J133" s="373">
        <v>-190</v>
      </c>
      <c r="K133" s="140">
        <v>-15</v>
      </c>
      <c r="L133" s="25"/>
      <c r="M133" s="79"/>
      <c r="N133" s="25"/>
      <c r="O133" s="25"/>
      <c r="P133" s="25"/>
      <c r="Q133" s="25"/>
      <c r="R133" s="25"/>
      <c r="S133" s="140">
        <v>-8</v>
      </c>
      <c r="T133" s="25"/>
      <c r="U133" s="25"/>
      <c r="V133" s="25"/>
      <c r="W133" s="4"/>
    </row>
    <row r="134" ht="17.25" customHeight="1" spans="1:24" x14ac:dyDescent="0.25">
      <c r="A134" s="45" t="s">
        <v>864</v>
      </c>
      <c r="B134" s="25"/>
      <c r="C134" s="60"/>
      <c r="D134" s="373">
        <v>-142</v>
      </c>
      <c r="E134" s="372"/>
      <c r="F134" s="25"/>
      <c r="G134" s="140">
        <v>-30</v>
      </c>
      <c r="H134" s="140">
        <v>-28</v>
      </c>
      <c r="I134" s="140">
        <v>-1</v>
      </c>
      <c r="J134" s="372"/>
      <c r="K134" s="140">
        <v>-18</v>
      </c>
      <c r="L134" s="140">
        <v>-18</v>
      </c>
      <c r="M134" s="373">
        <v>-52</v>
      </c>
      <c r="N134" s="140">
        <v>-15</v>
      </c>
      <c r="O134" s="25"/>
      <c r="P134" s="25"/>
      <c r="Q134" s="25"/>
      <c r="R134" s="140">
        <v>-5</v>
      </c>
      <c r="S134" s="140">
        <v>-22</v>
      </c>
      <c r="T134" s="25"/>
      <c r="U134" s="25"/>
      <c r="V134" s="25"/>
      <c r="W134" s="4"/>
    </row>
    <row r="135" ht="17.25" customHeight="1" spans="1:24" x14ac:dyDescent="0.25">
      <c r="A135" s="141" t="s">
        <v>2271</v>
      </c>
      <c r="B135" s="159">
        <f>SUM(C132:C139)</f>
      </c>
      <c r="C135" s="159">
        <f>SUM(D132:D139)</f>
      </c>
      <c r="D135" s="159">
        <f>SUM(E132:E139)</f>
      </c>
      <c r="E135" s="159">
        <f>SUM(F132:F139)</f>
      </c>
      <c r="F135" s="159">
        <f>SUM(G132:G139)</f>
      </c>
      <c r="G135" s="159">
        <f>SUM(H132:H139)</f>
      </c>
      <c r="H135" s="159">
        <f>SUM(I132:I139)</f>
      </c>
      <c r="I135" s="159">
        <f>SUM(J132:J139)</f>
      </c>
      <c r="J135" s="159">
        <f>SUM(K132:K139)</f>
      </c>
      <c r="K135" s="159">
        <f>SUM(L132:L139)</f>
      </c>
      <c r="L135" s="159">
        <f>SUM(M132:M139)</f>
      </c>
      <c r="M135" s="159">
        <f>SUM(N132:N139)</f>
      </c>
      <c r="N135" s="159">
        <f>SUM(O132:O139)</f>
      </c>
      <c r="O135" s="159">
        <f>SUM(P132:P139)</f>
      </c>
      <c r="P135" s="159">
        <f>SUM(Q132:Q139)</f>
      </c>
      <c r="Q135" s="159">
        <f>SUM(R132:R139)</f>
      </c>
      <c r="R135" s="159">
        <f>SUM(S132:S139)</f>
      </c>
      <c r="S135" s="159">
        <f>SUM(T132:T139)</f>
      </c>
      <c r="T135" s="159">
        <f>SUM(U132:U139)</f>
      </c>
      <c r="U135" s="159">
        <f>SUM(V132:V139)</f>
      </c>
      <c r="V135" s="167">
        <f>SUM(W132:W139)</f>
      </c>
      <c r="W135" s="4"/>
    </row>
    <row r="136" ht="17.25" customHeight="1" spans="1:24" x14ac:dyDescent="0.25">
      <c r="A136" s="129"/>
      <c r="B136" s="25"/>
      <c r="C136" s="25"/>
      <c r="D136" s="79"/>
      <c r="E136" s="79"/>
      <c r="F136" s="25"/>
      <c r="G136" s="6"/>
      <c r="H136" s="25"/>
      <c r="I136" s="25"/>
      <c r="J136" s="79"/>
      <c r="K136" s="25"/>
      <c r="L136" s="25"/>
      <c r="M136" s="79"/>
      <c r="N136" s="25"/>
      <c r="O136" s="25"/>
      <c r="P136" s="25"/>
      <c r="Q136" s="25"/>
      <c r="R136" s="6"/>
      <c r="S136" s="25"/>
      <c r="T136" s="25"/>
      <c r="U136" s="25"/>
      <c r="V136" s="25"/>
      <c r="W136" s="4"/>
    </row>
    <row r="137" ht="17.25" customHeight="1" spans="1:24" x14ac:dyDescent="0.25">
      <c r="A137" s="129"/>
      <c r="B137" s="25"/>
      <c r="C137" s="25"/>
      <c r="D137" s="79"/>
      <c r="E137" s="79"/>
      <c r="F137" s="25"/>
      <c r="G137" s="6"/>
      <c r="H137" s="25"/>
      <c r="I137" s="25"/>
      <c r="J137" s="79"/>
      <c r="K137" s="25"/>
      <c r="L137" s="25"/>
      <c r="M137" s="79"/>
      <c r="N137" s="25"/>
      <c r="O137" s="25"/>
      <c r="P137" s="25"/>
      <c r="Q137" s="25"/>
      <c r="R137" s="6"/>
      <c r="S137" s="25"/>
      <c r="T137" s="25"/>
      <c r="U137" s="25"/>
      <c r="V137" s="25"/>
      <c r="W137" s="4"/>
    </row>
    <row r="138" ht="17.25" customHeight="1" spans="1:24" x14ac:dyDescent="0.2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4"/>
    </row>
    <row r="139" ht="17.25" customHeight="1" spans="1:24" x14ac:dyDescent="0.25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4"/>
    </row>
    <row r="140" ht="17.25" customHeight="1" spans="1:24" x14ac:dyDescent="0.25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4"/>
    </row>
    <row r="141" ht="17.25" customHeight="1" spans="1:24" x14ac:dyDescent="0.25">
      <c r="A141" s="12"/>
      <c r="B141" s="28" t="s">
        <v>7</v>
      </c>
      <c r="C141" s="28" t="s">
        <v>11</v>
      </c>
      <c r="D141" s="28" t="s">
        <v>69</v>
      </c>
      <c r="E141" s="28" t="s">
        <v>8</v>
      </c>
      <c r="F141" s="28" t="s">
        <v>4</v>
      </c>
      <c r="G141" s="28" t="s">
        <v>9</v>
      </c>
      <c r="H141" s="28" t="s">
        <v>13</v>
      </c>
      <c r="I141" s="28" t="s">
        <v>188</v>
      </c>
      <c r="J141" s="28" t="s">
        <v>12</v>
      </c>
      <c r="K141" s="28" t="s">
        <v>14</v>
      </c>
      <c r="L141" s="28" t="s">
        <v>146</v>
      </c>
      <c r="M141" s="28" t="s">
        <v>10</v>
      </c>
      <c r="N141" s="28" t="s">
        <v>15</v>
      </c>
      <c r="O141" s="28" t="s">
        <v>123</v>
      </c>
      <c r="P141" s="28" t="s">
        <v>1415</v>
      </c>
      <c r="Q141" s="28" t="s">
        <v>228</v>
      </c>
      <c r="R141" s="28" t="s">
        <v>186</v>
      </c>
      <c r="S141" s="28" t="s">
        <v>6</v>
      </c>
      <c r="T141" s="28" t="s">
        <v>207</v>
      </c>
      <c r="U141" s="28" t="s">
        <v>229</v>
      </c>
      <c r="V141" s="28"/>
      <c r="W141" s="4"/>
    </row>
    <row r="142" spans="1:21" x14ac:dyDescent="0.25">
      <c r="A142" s="24" t="s">
        <v>0</v>
      </c>
      <c r="B142" s="2" t="s">
        <v>7</v>
      </c>
      <c r="C142" s="2" t="s">
        <v>11</v>
      </c>
      <c r="D142" s="2" t="s">
        <v>69</v>
      </c>
      <c r="E142" s="2" t="s">
        <v>8</v>
      </c>
      <c r="F142" s="2" t="s">
        <v>4</v>
      </c>
      <c r="G142" s="2" t="s">
        <v>9</v>
      </c>
      <c r="H142" s="2" t="s">
        <v>13</v>
      </c>
      <c r="I142" s="2" t="s">
        <v>188</v>
      </c>
      <c r="J142" s="2" t="s">
        <v>12</v>
      </c>
      <c r="K142" s="2" t="s">
        <v>14</v>
      </c>
      <c r="L142" s="2" t="s">
        <v>146</v>
      </c>
      <c r="M142" s="2" t="s">
        <v>10</v>
      </c>
      <c r="N142" s="2" t="s">
        <v>15</v>
      </c>
      <c r="O142" s="2" t="s">
        <v>123</v>
      </c>
      <c r="P142" s="2" t="s">
        <v>1415</v>
      </c>
      <c r="Q142" s="2" t="s">
        <v>228</v>
      </c>
      <c r="R142" s="2" t="s">
        <v>186</v>
      </c>
      <c r="S142" s="2" t="s">
        <v>6</v>
      </c>
      <c r="T142" s="2" t="s">
        <v>207</v>
      </c>
      <c r="U142" s="2" t="s">
        <v>229</v>
      </c>
    </row>
    <row r="143" spans="1:22" x14ac:dyDescent="0.25">
      <c r="A143" s="24" t="s">
        <v>3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1" x14ac:dyDescent="0.25">
      <c r="A144" s="24"/>
      <c r="B144" s="2">
        <v>50</v>
      </c>
      <c r="C144" s="2">
        <v>200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</row>
    <row r="145" spans="1:21" x14ac:dyDescent="0.25">
      <c r="A145" s="24"/>
      <c r="B145" s="2">
        <v>100</v>
      </c>
      <c r="C145" s="2">
        <v>200</v>
      </c>
      <c r="D145" s="2">
        <v>100</v>
      </c>
      <c r="E145" s="2">
        <v>200</v>
      </c>
      <c r="F145" s="2">
        <v>200</v>
      </c>
      <c r="G145" s="2">
        <v>200</v>
      </c>
      <c r="H145" s="2">
        <v>500</v>
      </c>
      <c r="I145" s="2">
        <v>39</v>
      </c>
      <c r="J145" s="2">
        <v>200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</row>
    <row r="146" spans="1:21" x14ac:dyDescent="0.25">
      <c r="A146" s="24"/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50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</row>
    <row r="147" spans="1:21" x14ac:dyDescent="0.25">
      <c r="A147" s="24"/>
      <c r="B147" s="2">
        <v>0</v>
      </c>
      <c r="C147" s="2">
        <v>0</v>
      </c>
      <c r="D147" s="2">
        <v>100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500</v>
      </c>
      <c r="K147" s="2">
        <v>0</v>
      </c>
      <c r="L147" s="2">
        <v>100</v>
      </c>
      <c r="M147" s="2">
        <v>100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</row>
    <row r="148" spans="1:21" x14ac:dyDescent="0.25">
      <c r="A148" s="24"/>
      <c r="B148" s="2">
        <v>50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25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</row>
    <row r="149" spans="1:21" x14ac:dyDescent="0.25">
      <c r="A149" s="24"/>
      <c r="B149" s="2">
        <v>0</v>
      </c>
      <c r="C149" s="2">
        <v>100</v>
      </c>
      <c r="D149" s="2">
        <v>100</v>
      </c>
      <c r="E149" s="2">
        <v>100</v>
      </c>
      <c r="F149" s="2">
        <v>0</v>
      </c>
      <c r="G149" s="2">
        <v>100</v>
      </c>
      <c r="H149" s="2">
        <v>500</v>
      </c>
      <c r="I149" s="2">
        <v>30</v>
      </c>
      <c r="J149" s="2">
        <v>500</v>
      </c>
      <c r="K149" s="2">
        <v>100</v>
      </c>
      <c r="L149" s="2">
        <v>100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</row>
    <row r="150" spans="1:21" x14ac:dyDescent="0.25">
      <c r="A150" s="24"/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100</v>
      </c>
      <c r="N150" s="2">
        <v>100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</row>
    <row r="151" spans="1:21" x14ac:dyDescent="0.25">
      <c r="A151" s="24"/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178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130</v>
      </c>
      <c r="P151" s="2">
        <v>150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</row>
    <row r="152" spans="1:21" x14ac:dyDescent="0.25">
      <c r="A152" s="24"/>
      <c r="B152" s="2">
        <v>0</v>
      </c>
      <c r="C152" s="2">
        <v>0</v>
      </c>
      <c r="D152" s="2">
        <v>46</v>
      </c>
      <c r="E152" s="2">
        <v>0</v>
      </c>
      <c r="F152" s="2">
        <v>0</v>
      </c>
      <c r="G152" s="2">
        <v>28</v>
      </c>
      <c r="H152" s="2">
        <v>0</v>
      </c>
      <c r="I152" s="2">
        <v>23</v>
      </c>
      <c r="J152" s="2">
        <v>167</v>
      </c>
      <c r="K152" s="2">
        <v>72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</row>
    <row r="153" spans="1:21" x14ac:dyDescent="0.25">
      <c r="A153" s="24"/>
      <c r="B153" s="2">
        <v>0</v>
      </c>
      <c r="C153" s="2">
        <v>0</v>
      </c>
      <c r="D153" s="2">
        <v>42</v>
      </c>
      <c r="E153" s="2">
        <v>100</v>
      </c>
      <c r="F153" s="2">
        <v>0</v>
      </c>
      <c r="G153" s="2">
        <v>100</v>
      </c>
      <c r="H153" s="2">
        <v>0</v>
      </c>
      <c r="I153" s="2">
        <v>0</v>
      </c>
      <c r="J153" s="2">
        <v>0</v>
      </c>
      <c r="K153" s="2">
        <v>27</v>
      </c>
      <c r="L153" s="2">
        <v>0</v>
      </c>
      <c r="M153" s="2">
        <v>0</v>
      </c>
      <c r="N153" s="2">
        <v>0</v>
      </c>
      <c r="O153" s="2">
        <v>50</v>
      </c>
      <c r="P153" s="2">
        <v>50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</row>
    <row r="154" spans="1:21" x14ac:dyDescent="0.25">
      <c r="A154" s="24"/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300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200</v>
      </c>
      <c r="P154" s="2">
        <v>200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</row>
    <row r="155" spans="1:21" x14ac:dyDescent="0.25">
      <c r="A155" s="24"/>
      <c r="B155" s="2">
        <v>0</v>
      </c>
      <c r="C155" s="2">
        <v>0</v>
      </c>
      <c r="D155" s="2">
        <v>12</v>
      </c>
      <c r="E155" s="2">
        <v>0</v>
      </c>
      <c r="F155" s="2">
        <v>0</v>
      </c>
      <c r="G155" s="2">
        <v>250</v>
      </c>
      <c r="H155" s="2">
        <v>0</v>
      </c>
      <c r="I155" s="2">
        <v>51</v>
      </c>
      <c r="J155" s="2">
        <v>133</v>
      </c>
      <c r="K155" s="2">
        <v>1</v>
      </c>
      <c r="L155" s="2">
        <v>0</v>
      </c>
      <c r="M155" s="2">
        <v>0</v>
      </c>
      <c r="N155" s="2">
        <v>0</v>
      </c>
      <c r="O155" s="2">
        <v>120</v>
      </c>
      <c r="P155" s="2">
        <v>400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</row>
    <row r="156" spans="1:21" x14ac:dyDescent="0.25">
      <c r="A156" s="24"/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200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</row>
    <row r="157" spans="1:21" x14ac:dyDescent="0.25">
      <c r="A157" s="24"/>
      <c r="B157" s="2">
        <v>20</v>
      </c>
      <c r="C157" s="2">
        <v>300</v>
      </c>
      <c r="D157" s="2">
        <v>150</v>
      </c>
      <c r="E157" s="2">
        <v>150</v>
      </c>
      <c r="F157" s="2">
        <v>20</v>
      </c>
      <c r="G157" s="2">
        <v>100</v>
      </c>
      <c r="H157" s="2">
        <v>150</v>
      </c>
      <c r="I157" s="2">
        <v>0</v>
      </c>
      <c r="J157" s="2">
        <v>0</v>
      </c>
      <c r="K157" s="2">
        <v>0</v>
      </c>
      <c r="L157" s="2">
        <v>100</v>
      </c>
      <c r="M157" s="2">
        <v>0</v>
      </c>
      <c r="N157" s="2">
        <v>100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</row>
    <row r="158" spans="1:21" x14ac:dyDescent="0.25">
      <c r="A158" s="24"/>
      <c r="B158" s="2">
        <v>0</v>
      </c>
      <c r="C158" s="2">
        <v>-2</v>
      </c>
      <c r="D158" s="2">
        <v>0</v>
      </c>
      <c r="E158" s="2">
        <v>0</v>
      </c>
      <c r="F158" s="2">
        <v>0</v>
      </c>
      <c r="G158" s="2">
        <v>-4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-400</v>
      </c>
      <c r="Q158" s="2">
        <v>-1</v>
      </c>
      <c r="R158" s="2">
        <v>0</v>
      </c>
      <c r="S158" s="2">
        <v>0</v>
      </c>
      <c r="T158" s="2">
        <v>0</v>
      </c>
      <c r="U158" s="2">
        <v>0</v>
      </c>
    </row>
    <row r="159" spans="1:21" x14ac:dyDescent="0.25">
      <c r="A159" s="24"/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400</v>
      </c>
      <c r="K159" s="2">
        <v>0</v>
      </c>
      <c r="L159" s="2">
        <v>94</v>
      </c>
      <c r="M159" s="2">
        <v>70</v>
      </c>
      <c r="N159" s="2">
        <v>100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</row>
    <row r="160" spans="1:21" x14ac:dyDescent="0.25">
      <c r="A160" s="24"/>
      <c r="B160" s="2">
        <v>0</v>
      </c>
      <c r="C160" s="2">
        <v>-7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</row>
    <row r="161" spans="1:21" x14ac:dyDescent="0.25">
      <c r="A161" s="24"/>
      <c r="B161" s="2">
        <v>130</v>
      </c>
      <c r="C161" s="2">
        <v>0</v>
      </c>
      <c r="D161" s="2">
        <v>0</v>
      </c>
      <c r="E161" s="2">
        <v>0</v>
      </c>
      <c r="F161" s="2">
        <v>130</v>
      </c>
      <c r="G161" s="2">
        <v>169</v>
      </c>
      <c r="H161" s="2">
        <v>0</v>
      </c>
      <c r="I161" s="2">
        <v>0</v>
      </c>
      <c r="J161" s="2">
        <v>65</v>
      </c>
      <c r="K161" s="2">
        <v>200</v>
      </c>
      <c r="L161" s="2">
        <v>6</v>
      </c>
      <c r="M161" s="2">
        <v>42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</row>
    <row r="162" spans="1:21" x14ac:dyDescent="0.25">
      <c r="A162" s="24"/>
      <c r="B162" s="2">
        <v>0</v>
      </c>
      <c r="C162" s="2">
        <v>-10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</row>
    <row r="163" spans="1:21" x14ac:dyDescent="0.25">
      <c r="A163" s="24"/>
      <c r="B163" s="2">
        <v>0</v>
      </c>
      <c r="C163" s="2">
        <v>19</v>
      </c>
      <c r="D163" s="2">
        <v>0</v>
      </c>
      <c r="E163" s="2">
        <v>0</v>
      </c>
      <c r="F163" s="2">
        <v>0</v>
      </c>
      <c r="G163" s="2">
        <v>70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88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</row>
    <row r="164" spans="1:21" x14ac:dyDescent="0.25">
      <c r="A164" s="24"/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800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</row>
    <row r="165" spans="1:21" x14ac:dyDescent="0.25">
      <c r="A165" s="24"/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105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</row>
    <row r="166" spans="1:21" x14ac:dyDescent="0.25">
      <c r="A166" s="24"/>
      <c r="B166" s="2">
        <v>0</v>
      </c>
      <c r="C166" s="2">
        <v>0</v>
      </c>
      <c r="D166" s="2">
        <v>100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</row>
    <row r="167" spans="1:21" x14ac:dyDescent="0.25">
      <c r="A167" s="24"/>
      <c r="B167" s="2">
        <v>0</v>
      </c>
      <c r="C167" s="2">
        <v>105</v>
      </c>
      <c r="D167" s="2">
        <v>0</v>
      </c>
      <c r="E167" s="2">
        <v>28</v>
      </c>
      <c r="F167" s="2">
        <v>0</v>
      </c>
      <c r="G167" s="2">
        <v>191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</row>
    <row r="168" spans="1:21" x14ac:dyDescent="0.25">
      <c r="A168" s="24"/>
      <c r="B168" s="2">
        <v>0</v>
      </c>
      <c r="C168" s="2">
        <v>0</v>
      </c>
      <c r="D168" s="2">
        <v>0</v>
      </c>
      <c r="E168" s="2">
        <v>72</v>
      </c>
      <c r="F168" s="2">
        <v>0</v>
      </c>
      <c r="G168" s="2">
        <v>100</v>
      </c>
      <c r="H168" s="2">
        <v>400</v>
      </c>
      <c r="I168" s="2">
        <v>0</v>
      </c>
      <c r="J168" s="2">
        <v>600</v>
      </c>
      <c r="K168" s="2">
        <v>0</v>
      </c>
      <c r="L168" s="2">
        <v>0</v>
      </c>
      <c r="M168" s="2">
        <v>0</v>
      </c>
      <c r="N168" s="2">
        <v>0</v>
      </c>
      <c r="O168" s="2">
        <v>30</v>
      </c>
      <c r="P168" s="2">
        <v>30</v>
      </c>
      <c r="Q168" s="2">
        <v>0</v>
      </c>
      <c r="R168" s="2">
        <v>100</v>
      </c>
      <c r="S168" s="2">
        <v>0</v>
      </c>
      <c r="T168" s="2">
        <v>0</v>
      </c>
      <c r="U168" s="2">
        <v>0</v>
      </c>
    </row>
    <row r="169" spans="1:21" x14ac:dyDescent="0.25">
      <c r="A169" s="24"/>
      <c r="B169" s="2">
        <v>0</v>
      </c>
      <c r="C169" s="2">
        <v>0</v>
      </c>
      <c r="D169" s="2">
        <v>200</v>
      </c>
      <c r="E169" s="2">
        <v>200</v>
      </c>
      <c r="F169" s="2">
        <v>0</v>
      </c>
      <c r="G169" s="2">
        <v>500</v>
      </c>
      <c r="H169" s="2">
        <v>500</v>
      </c>
      <c r="I169" s="2">
        <v>0</v>
      </c>
      <c r="J169" s="2">
        <v>0</v>
      </c>
      <c r="K169" s="2">
        <v>60</v>
      </c>
      <c r="L169" s="2">
        <v>0</v>
      </c>
      <c r="M169" s="2">
        <v>0</v>
      </c>
      <c r="N169" s="2">
        <v>0</v>
      </c>
      <c r="O169" s="2">
        <v>50</v>
      </c>
      <c r="P169" s="2">
        <v>150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</row>
    <row r="170" spans="1:21" x14ac:dyDescent="0.25">
      <c r="A170" s="24"/>
      <c r="B170" s="2">
        <v>0</v>
      </c>
      <c r="C170" s="2">
        <v>0</v>
      </c>
      <c r="D170" s="2">
        <v>8</v>
      </c>
      <c r="E170" s="2">
        <v>22</v>
      </c>
      <c r="F170" s="2">
        <v>0</v>
      </c>
      <c r="G170" s="2">
        <v>0</v>
      </c>
      <c r="H170" s="2">
        <v>30</v>
      </c>
      <c r="I170" s="2">
        <v>0</v>
      </c>
      <c r="J170" s="2">
        <v>26</v>
      </c>
      <c r="K170" s="2">
        <v>21</v>
      </c>
      <c r="L170" s="2">
        <v>9</v>
      </c>
      <c r="M170" s="2">
        <v>4</v>
      </c>
      <c r="N170" s="2">
        <v>11</v>
      </c>
      <c r="O170" s="2">
        <v>0</v>
      </c>
      <c r="P170" s="2">
        <v>0</v>
      </c>
      <c r="Q170" s="2">
        <v>0</v>
      </c>
      <c r="R170" s="2">
        <v>8</v>
      </c>
      <c r="S170" s="2">
        <v>0</v>
      </c>
      <c r="T170" s="2">
        <v>0</v>
      </c>
      <c r="U170" s="2">
        <v>0</v>
      </c>
    </row>
    <row r="171" spans="1:21" x14ac:dyDescent="0.25">
      <c r="A171" s="24"/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30</v>
      </c>
      <c r="M171" s="2">
        <v>40</v>
      </c>
      <c r="N171" s="2">
        <v>120</v>
      </c>
      <c r="O171" s="2">
        <v>0</v>
      </c>
      <c r="P171" s="2">
        <v>0</v>
      </c>
      <c r="Q171" s="2">
        <v>0</v>
      </c>
      <c r="R171" s="2">
        <v>20</v>
      </c>
      <c r="S171" s="2">
        <v>0</v>
      </c>
      <c r="T171" s="2">
        <v>0</v>
      </c>
      <c r="U171" s="2">
        <v>0</v>
      </c>
    </row>
    <row r="172" spans="1:21" x14ac:dyDescent="0.25">
      <c r="A172" s="24"/>
      <c r="B172" s="2">
        <v>0</v>
      </c>
      <c r="C172" s="2">
        <v>45</v>
      </c>
      <c r="D172" s="2">
        <v>142</v>
      </c>
      <c r="E172" s="2">
        <v>128</v>
      </c>
      <c r="F172" s="2">
        <v>0</v>
      </c>
      <c r="G172" s="2">
        <v>200</v>
      </c>
      <c r="H172" s="2">
        <v>270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120</v>
      </c>
      <c r="P172" s="2">
        <v>120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</row>
    <row r="173" spans="1:21" x14ac:dyDescent="0.25">
      <c r="A173" s="24"/>
      <c r="B173" s="2">
        <v>0</v>
      </c>
      <c r="C173" s="2">
        <v>17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</row>
    <row r="174" spans="1:21" x14ac:dyDescent="0.25">
      <c r="A174" s="24"/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50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</row>
    <row r="175" spans="1:21" x14ac:dyDescent="0.25">
      <c r="A175" s="24"/>
      <c r="B175" s="2">
        <v>0</v>
      </c>
      <c r="C175" s="2">
        <v>0</v>
      </c>
      <c r="D175" s="2">
        <v>43</v>
      </c>
      <c r="E175" s="2">
        <v>0</v>
      </c>
      <c r="F175" s="2">
        <v>0</v>
      </c>
      <c r="G175" s="2">
        <v>0</v>
      </c>
      <c r="H175" s="2">
        <v>50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</row>
    <row r="176" spans="1:21" x14ac:dyDescent="0.25">
      <c r="A176" s="24"/>
      <c r="B176" s="2">
        <v>0</v>
      </c>
      <c r="C176" s="2">
        <v>0</v>
      </c>
      <c r="D176" s="2">
        <v>100</v>
      </c>
      <c r="E176" s="2">
        <v>100</v>
      </c>
      <c r="F176" s="2">
        <v>0</v>
      </c>
      <c r="G176" s="2">
        <v>100</v>
      </c>
      <c r="H176" s="2">
        <v>100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</row>
    <row r="177" spans="1:21" x14ac:dyDescent="0.25">
      <c r="A177" s="24"/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100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</row>
    <row r="178" spans="1:21" x14ac:dyDescent="0.25">
      <c r="A178" s="24"/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309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230</v>
      </c>
      <c r="N178" s="2">
        <v>240</v>
      </c>
      <c r="O178" s="2">
        <v>115</v>
      </c>
      <c r="P178" s="2">
        <v>100</v>
      </c>
      <c r="Q178" s="2">
        <v>0</v>
      </c>
      <c r="R178" s="2">
        <v>172</v>
      </c>
      <c r="S178" s="2">
        <v>0</v>
      </c>
      <c r="T178" s="2">
        <v>0</v>
      </c>
      <c r="U178" s="2">
        <v>0</v>
      </c>
    </row>
    <row r="179" spans="1:21" x14ac:dyDescent="0.25">
      <c r="A179" s="24"/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650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</row>
    <row r="180" spans="1:21" x14ac:dyDescent="0.25">
      <c r="A180" s="24"/>
      <c r="B180" s="2">
        <v>0</v>
      </c>
      <c r="C180" s="2">
        <v>-12</v>
      </c>
      <c r="D180" s="2">
        <v>0</v>
      </c>
      <c r="E180" s="2">
        <v>0</v>
      </c>
      <c r="F180" s="2">
        <v>0</v>
      </c>
      <c r="G180" s="2">
        <v>-18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-2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</row>
    <row r="181" spans="1:21" x14ac:dyDescent="0.25">
      <c r="A181" s="24"/>
      <c r="B181" s="2">
        <v>0</v>
      </c>
      <c r="C181" s="2">
        <v>200</v>
      </c>
      <c r="D181" s="2">
        <v>107</v>
      </c>
      <c r="E181" s="2">
        <v>200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</row>
    <row r="182" spans="1:21" x14ac:dyDescent="0.25">
      <c r="A182" s="24"/>
      <c r="B182" s="2">
        <v>0</v>
      </c>
      <c r="C182" s="2">
        <v>500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18</v>
      </c>
      <c r="J182" s="2">
        <v>200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35</v>
      </c>
      <c r="R182" s="2">
        <v>0</v>
      </c>
      <c r="S182" s="2">
        <v>0</v>
      </c>
      <c r="T182" s="2">
        <v>0</v>
      </c>
      <c r="U182" s="2">
        <v>0</v>
      </c>
    </row>
    <row r="183" spans="1:21" x14ac:dyDescent="0.25">
      <c r="A183" s="24"/>
      <c r="B183" s="2">
        <v>0</v>
      </c>
      <c r="C183" s="2">
        <v>18</v>
      </c>
      <c r="D183" s="2">
        <v>0</v>
      </c>
      <c r="E183" s="2">
        <v>0</v>
      </c>
      <c r="F183" s="2">
        <v>0</v>
      </c>
      <c r="G183" s="2">
        <v>12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2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</row>
    <row r="184" spans="1:21" x14ac:dyDescent="0.25">
      <c r="A184" s="24"/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25</v>
      </c>
      <c r="H184" s="2">
        <v>0</v>
      </c>
      <c r="I184" s="2">
        <v>13</v>
      </c>
      <c r="J184" s="2">
        <v>0</v>
      </c>
      <c r="K184" s="2">
        <v>13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</row>
    <row r="185" spans="1:21" x14ac:dyDescent="0.25">
      <c r="A185" s="24"/>
      <c r="B185" s="2">
        <v>0</v>
      </c>
      <c r="C185" s="2">
        <v>0</v>
      </c>
      <c r="D185" s="2">
        <v>250</v>
      </c>
      <c r="E185" s="2">
        <v>200</v>
      </c>
      <c r="F185" s="2">
        <v>0</v>
      </c>
      <c r="G185" s="2">
        <v>0</v>
      </c>
      <c r="H185" s="2">
        <v>250</v>
      </c>
      <c r="I185" s="2">
        <v>0</v>
      </c>
      <c r="J185" s="2">
        <v>0</v>
      </c>
      <c r="K185" s="2">
        <v>105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</row>
    <row r="186" spans="1:21" x14ac:dyDescent="0.25">
      <c r="A186" s="24"/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400</v>
      </c>
      <c r="K186" s="2">
        <v>0</v>
      </c>
      <c r="L186" s="2">
        <v>0</v>
      </c>
      <c r="M186" s="2">
        <v>0</v>
      </c>
      <c r="N186" s="2">
        <v>0</v>
      </c>
      <c r="O186" s="2">
        <v>50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</row>
    <row r="187" spans="1:21" x14ac:dyDescent="0.25">
      <c r="A187" s="24"/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120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</row>
    <row r="188" spans="1:21" x14ac:dyDescent="0.25">
      <c r="A188" s="24"/>
      <c r="B188" s="2">
        <v>0</v>
      </c>
      <c r="C188" s="2">
        <v>0</v>
      </c>
      <c r="D188" s="2">
        <v>50</v>
      </c>
      <c r="E188" s="2">
        <v>70</v>
      </c>
      <c r="F188" s="2">
        <v>0</v>
      </c>
      <c r="G188" s="2">
        <v>0</v>
      </c>
      <c r="H188" s="2">
        <v>120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60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</row>
    <row r="189" spans="1:21" x14ac:dyDescent="0.25">
      <c r="A189" s="24"/>
      <c r="B189" s="2">
        <v>0</v>
      </c>
      <c r="C189" s="2">
        <v>0</v>
      </c>
      <c r="D189" s="2">
        <v>150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</row>
    <row r="190" spans="1:21" x14ac:dyDescent="0.25">
      <c r="A190" s="24"/>
      <c r="B190" s="2">
        <v>0</v>
      </c>
      <c r="C190" s="2">
        <v>0</v>
      </c>
      <c r="D190" s="2">
        <v>302</v>
      </c>
      <c r="E190" s="2">
        <v>400</v>
      </c>
      <c r="F190" s="2">
        <v>0</v>
      </c>
      <c r="G190" s="2">
        <v>0</v>
      </c>
      <c r="H190" s="2">
        <v>500</v>
      </c>
      <c r="I190" s="2">
        <v>0</v>
      </c>
      <c r="J190" s="2">
        <v>0</v>
      </c>
      <c r="K190" s="2">
        <v>11</v>
      </c>
      <c r="L190" s="2">
        <v>0</v>
      </c>
      <c r="M190" s="2">
        <v>16</v>
      </c>
      <c r="N190" s="2">
        <v>0</v>
      </c>
      <c r="O190" s="2">
        <v>13</v>
      </c>
      <c r="P190" s="2">
        <v>0</v>
      </c>
      <c r="Q190" s="2">
        <v>0</v>
      </c>
      <c r="R190" s="2">
        <v>95</v>
      </c>
      <c r="S190" s="2">
        <v>0</v>
      </c>
      <c r="T190" s="2">
        <v>0</v>
      </c>
      <c r="U190" s="2">
        <v>0</v>
      </c>
    </row>
    <row r="191" spans="1:21" x14ac:dyDescent="0.25">
      <c r="A191" s="24"/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164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</row>
    <row r="192" spans="1:21" x14ac:dyDescent="0.25">
      <c r="A192" s="24"/>
      <c r="B192" s="2">
        <v>0</v>
      </c>
      <c r="C192" s="2">
        <v>0</v>
      </c>
      <c r="D192" s="2">
        <v>80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70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</row>
    <row r="193" spans="1:21" x14ac:dyDescent="0.25">
      <c r="A193" s="24"/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-258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</row>
    <row r="194" spans="1:21" x14ac:dyDescent="0.25">
      <c r="A194" s="24"/>
      <c r="B194" s="2">
        <v>0</v>
      </c>
      <c r="C194" s="2">
        <v>0</v>
      </c>
      <c r="D194" s="2">
        <v>250</v>
      </c>
      <c r="E194" s="2">
        <v>250</v>
      </c>
      <c r="F194" s="2">
        <v>0</v>
      </c>
      <c r="G194" s="2">
        <v>0</v>
      </c>
      <c r="H194" s="2">
        <v>300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</row>
    <row r="195" spans="1:21" x14ac:dyDescent="0.25">
      <c r="A195" s="24"/>
      <c r="B195" s="2">
        <v>0</v>
      </c>
      <c r="C195" s="2">
        <v>0</v>
      </c>
      <c r="D195" s="2">
        <v>0</v>
      </c>
      <c r="E195" s="2">
        <v>100</v>
      </c>
      <c r="F195" s="2">
        <v>0</v>
      </c>
      <c r="G195" s="2">
        <v>0</v>
      </c>
      <c r="H195" s="2">
        <v>200</v>
      </c>
      <c r="I195" s="2">
        <v>0</v>
      </c>
      <c r="J195" s="2">
        <v>400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100</v>
      </c>
      <c r="T195" s="2">
        <v>0</v>
      </c>
      <c r="U195" s="2">
        <v>0</v>
      </c>
    </row>
    <row r="196" spans="1:21" x14ac:dyDescent="0.25">
      <c r="A196" s="24"/>
      <c r="B196" s="2">
        <v>0</v>
      </c>
      <c r="C196" s="2">
        <v>0</v>
      </c>
      <c r="D196" s="2">
        <v>0</v>
      </c>
      <c r="E196" s="2">
        <v>90</v>
      </c>
      <c r="F196" s="2">
        <v>0</v>
      </c>
      <c r="G196" s="2">
        <v>0</v>
      </c>
      <c r="H196" s="2">
        <v>200</v>
      </c>
      <c r="I196" s="2">
        <v>0</v>
      </c>
      <c r="J196" s="2">
        <v>0</v>
      </c>
      <c r="K196" s="2">
        <v>0</v>
      </c>
      <c r="L196" s="2">
        <v>23</v>
      </c>
      <c r="M196" s="2">
        <v>0</v>
      </c>
      <c r="N196" s="2">
        <v>50</v>
      </c>
      <c r="O196" s="2">
        <v>25</v>
      </c>
      <c r="P196" s="2">
        <v>30</v>
      </c>
      <c r="Q196" s="2">
        <v>0</v>
      </c>
      <c r="R196" s="2">
        <v>0</v>
      </c>
      <c r="S196" s="2">
        <v>84</v>
      </c>
      <c r="T196" s="2">
        <v>0</v>
      </c>
      <c r="U196" s="2">
        <v>0</v>
      </c>
    </row>
    <row r="197" spans="1:21" x14ac:dyDescent="0.25">
      <c r="A197" s="24"/>
      <c r="B197" s="2">
        <v>0</v>
      </c>
      <c r="C197" s="2">
        <v>0</v>
      </c>
      <c r="D197" s="2">
        <v>4</v>
      </c>
      <c r="E197" s="2">
        <v>0</v>
      </c>
      <c r="F197" s="2">
        <v>0</v>
      </c>
      <c r="G197" s="2">
        <v>48</v>
      </c>
      <c r="H197" s="2">
        <v>104</v>
      </c>
      <c r="I197" s="2">
        <v>0</v>
      </c>
      <c r="J197" s="2">
        <v>205</v>
      </c>
      <c r="K197" s="2">
        <v>19</v>
      </c>
      <c r="L197" s="2">
        <v>0</v>
      </c>
      <c r="M197" s="2">
        <v>52</v>
      </c>
      <c r="N197" s="2">
        <v>9</v>
      </c>
      <c r="O197" s="2">
        <v>0</v>
      </c>
      <c r="P197" s="2">
        <v>0</v>
      </c>
      <c r="Q197" s="2">
        <v>0</v>
      </c>
      <c r="R197" s="2">
        <v>0</v>
      </c>
      <c r="S197" s="2">
        <v>3</v>
      </c>
      <c r="T197" s="2">
        <v>0</v>
      </c>
      <c r="U197" s="2">
        <v>0</v>
      </c>
    </row>
    <row r="198" spans="1:21" x14ac:dyDescent="0.25">
      <c r="A198" s="24"/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79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</row>
    <row r="199" spans="1:21" x14ac:dyDescent="0.25">
      <c r="A199" s="24"/>
      <c r="B199" s="2">
        <v>0</v>
      </c>
      <c r="C199" s="2">
        <v>0</v>
      </c>
      <c r="D199" s="2">
        <v>142</v>
      </c>
      <c r="E199" s="2">
        <v>0</v>
      </c>
      <c r="F199" s="2">
        <v>0</v>
      </c>
      <c r="G199" s="2">
        <v>0</v>
      </c>
      <c r="H199" s="2">
        <v>0</v>
      </c>
      <c r="I199" s="2">
        <v>20</v>
      </c>
      <c r="J199" s="2">
        <v>100</v>
      </c>
      <c r="K199" s="2">
        <v>0</v>
      </c>
      <c r="L199" s="2">
        <v>0</v>
      </c>
      <c r="M199" s="2">
        <v>0</v>
      </c>
      <c r="N199" s="2">
        <v>200</v>
      </c>
      <c r="O199" s="2">
        <v>53</v>
      </c>
      <c r="P199" s="2">
        <v>60</v>
      </c>
      <c r="Q199" s="2">
        <v>0</v>
      </c>
      <c r="R199" s="2">
        <v>3</v>
      </c>
      <c r="S199" s="2">
        <v>0</v>
      </c>
      <c r="T199" s="2">
        <v>0</v>
      </c>
      <c r="U199" s="2">
        <v>0</v>
      </c>
    </row>
    <row r="200" spans="1:21" x14ac:dyDescent="0.25">
      <c r="A200" s="24"/>
      <c r="B200" s="2">
        <v>0</v>
      </c>
      <c r="C200" s="2">
        <v>-2</v>
      </c>
      <c r="D200" s="2">
        <v>0</v>
      </c>
      <c r="E200" s="2">
        <v>0</v>
      </c>
      <c r="F200" s="2">
        <v>0</v>
      </c>
      <c r="G200" s="2">
        <v>-33</v>
      </c>
      <c r="H200" s="2">
        <v>-50</v>
      </c>
      <c r="I200" s="2">
        <v>0</v>
      </c>
      <c r="J200" s="2">
        <v>-100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</row>
    <row r="201" spans="1:21" x14ac:dyDescent="0.25">
      <c r="A201" s="24"/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200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</row>
    <row r="202" spans="1:21" x14ac:dyDescent="0.25">
      <c r="A202" s="24"/>
      <c r="B202" s="2">
        <v>0</v>
      </c>
      <c r="C202" s="2">
        <v>0</v>
      </c>
      <c r="D202" s="2">
        <v>13</v>
      </c>
      <c r="E202" s="2">
        <v>64</v>
      </c>
      <c r="F202" s="2">
        <v>0</v>
      </c>
      <c r="G202" s="2">
        <v>0</v>
      </c>
      <c r="H202" s="2">
        <v>0</v>
      </c>
      <c r="I202" s="2">
        <v>0</v>
      </c>
      <c r="J202" s="2">
        <v>470</v>
      </c>
      <c r="K202" s="2">
        <v>223</v>
      </c>
      <c r="L202" s="2">
        <v>0</v>
      </c>
      <c r="M202" s="2">
        <v>18</v>
      </c>
      <c r="N202" s="2">
        <v>25</v>
      </c>
      <c r="O202" s="2">
        <v>0</v>
      </c>
      <c r="P202" s="2">
        <v>0</v>
      </c>
      <c r="Q202" s="2">
        <v>0</v>
      </c>
      <c r="R202" s="2">
        <v>0</v>
      </c>
      <c r="S202" s="2">
        <v>100</v>
      </c>
      <c r="T202" s="2">
        <v>0</v>
      </c>
      <c r="U202" s="2">
        <v>0</v>
      </c>
    </row>
    <row r="203" spans="1:21" x14ac:dyDescent="0.25">
      <c r="A203" s="24"/>
      <c r="B203" s="2">
        <v>0</v>
      </c>
      <c r="C203" s="2">
        <v>2</v>
      </c>
      <c r="D203" s="2">
        <v>50</v>
      </c>
      <c r="E203" s="2">
        <v>50</v>
      </c>
      <c r="F203" s="2">
        <v>0</v>
      </c>
      <c r="G203" s="2">
        <v>33</v>
      </c>
      <c r="H203" s="2">
        <v>150</v>
      </c>
      <c r="I203" s="2">
        <v>37</v>
      </c>
      <c r="J203" s="2">
        <v>100</v>
      </c>
      <c r="K203" s="2">
        <v>0</v>
      </c>
      <c r="L203" s="2">
        <v>0</v>
      </c>
      <c r="M203" s="2">
        <v>0</v>
      </c>
      <c r="N203" s="2">
        <v>16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</row>
    <row r="204" spans="1:21" x14ac:dyDescent="0.25">
      <c r="A204" s="24"/>
      <c r="B204" s="2">
        <v>50</v>
      </c>
      <c r="C204" s="2">
        <v>50</v>
      </c>
      <c r="D204" s="2">
        <v>274</v>
      </c>
      <c r="E204" s="2">
        <v>274</v>
      </c>
      <c r="F204" s="2">
        <v>50</v>
      </c>
      <c r="G204" s="2">
        <v>50</v>
      </c>
      <c r="H204" s="2">
        <v>300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50</v>
      </c>
      <c r="P204" s="2">
        <v>50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</row>
    <row r="205" spans="1:21" x14ac:dyDescent="0.25">
      <c r="A205" s="24"/>
      <c r="B205" s="2">
        <v>0</v>
      </c>
      <c r="C205" s="2">
        <v>0</v>
      </c>
      <c r="D205" s="2">
        <v>0</v>
      </c>
      <c r="E205" s="2">
        <v>135</v>
      </c>
      <c r="F205" s="2">
        <v>0</v>
      </c>
      <c r="G205" s="2">
        <v>41</v>
      </c>
      <c r="H205" s="2">
        <v>0</v>
      </c>
      <c r="I205" s="2">
        <v>0</v>
      </c>
      <c r="J205" s="2">
        <v>0</v>
      </c>
      <c r="K205" s="2">
        <v>85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</row>
    <row r="206" spans="1:21" x14ac:dyDescent="0.25">
      <c r="A206" s="24"/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-8</v>
      </c>
      <c r="J206" s="2">
        <v>-178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</row>
    <row r="207" spans="1:21" x14ac:dyDescent="0.25">
      <c r="A207" s="24"/>
      <c r="B207" s="2">
        <v>0</v>
      </c>
      <c r="C207" s="2">
        <v>0</v>
      </c>
      <c r="D207" s="2">
        <v>0</v>
      </c>
      <c r="E207" s="2">
        <v>100</v>
      </c>
      <c r="F207" s="2">
        <v>0</v>
      </c>
      <c r="G207" s="2">
        <v>0</v>
      </c>
      <c r="H207" s="2">
        <v>500</v>
      </c>
      <c r="I207" s="2">
        <v>50</v>
      </c>
      <c r="J207" s="2">
        <v>500</v>
      </c>
      <c r="K207" s="2">
        <v>50</v>
      </c>
      <c r="L207" s="2">
        <v>0</v>
      </c>
      <c r="M207" s="2">
        <v>0</v>
      </c>
      <c r="N207" s="2">
        <v>200</v>
      </c>
      <c r="O207" s="2">
        <v>50</v>
      </c>
      <c r="P207" s="2">
        <v>40</v>
      </c>
      <c r="Q207" s="2">
        <v>0</v>
      </c>
      <c r="R207" s="2">
        <v>0</v>
      </c>
      <c r="S207" s="2">
        <v>80</v>
      </c>
      <c r="T207" s="2">
        <v>0</v>
      </c>
      <c r="U207" s="2">
        <v>0</v>
      </c>
    </row>
    <row r="208" spans="1:21" x14ac:dyDescent="0.25">
      <c r="A208" s="24"/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34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</row>
    <row r="209" spans="1:21" x14ac:dyDescent="0.25">
      <c r="A209" s="24"/>
      <c r="B209" s="2">
        <v>0</v>
      </c>
      <c r="C209" s="2">
        <v>0</v>
      </c>
      <c r="D209" s="2">
        <v>84</v>
      </c>
      <c r="E209" s="2">
        <v>54</v>
      </c>
      <c r="F209" s="2">
        <v>0</v>
      </c>
      <c r="G209" s="2">
        <v>19</v>
      </c>
      <c r="H209" s="2">
        <v>180</v>
      </c>
      <c r="I209" s="2">
        <v>10</v>
      </c>
      <c r="J209" s="2">
        <v>135</v>
      </c>
      <c r="K209" s="2">
        <v>19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</row>
    <row r="210" spans="1:21" x14ac:dyDescent="0.25">
      <c r="A210" s="24"/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-2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</row>
    <row r="211" spans="1:21" x14ac:dyDescent="0.25">
      <c r="A211" s="24"/>
      <c r="B211" s="2">
        <v>0</v>
      </c>
      <c r="C211" s="2">
        <v>0</v>
      </c>
      <c r="D211" s="2">
        <v>120</v>
      </c>
      <c r="E211" s="2">
        <v>65</v>
      </c>
      <c r="F211" s="2">
        <v>0</v>
      </c>
      <c r="G211" s="2">
        <v>0</v>
      </c>
      <c r="H211" s="2">
        <v>68</v>
      </c>
      <c r="I211" s="2">
        <v>0</v>
      </c>
      <c r="J211" s="2">
        <v>0</v>
      </c>
      <c r="K211" s="2">
        <v>0</v>
      </c>
      <c r="L211" s="2">
        <v>30</v>
      </c>
      <c r="M211" s="2">
        <v>0</v>
      </c>
      <c r="N211" s="2">
        <v>250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</row>
    <row r="212" spans="1:21" x14ac:dyDescent="0.25">
      <c r="A212" s="24"/>
      <c r="B212" s="2">
        <v>0</v>
      </c>
      <c r="C212" s="2">
        <v>0</v>
      </c>
      <c r="D212" s="2">
        <v>65</v>
      </c>
      <c r="E212" s="2">
        <v>39</v>
      </c>
      <c r="F212" s="2">
        <v>0</v>
      </c>
      <c r="G212" s="2">
        <v>0</v>
      </c>
      <c r="H212" s="2">
        <v>50</v>
      </c>
      <c r="I212" s="2">
        <v>9</v>
      </c>
      <c r="J212" s="2">
        <v>50</v>
      </c>
      <c r="K212" s="2">
        <v>15</v>
      </c>
      <c r="L212" s="2">
        <v>0</v>
      </c>
      <c r="M212" s="2">
        <v>0</v>
      </c>
      <c r="N212" s="2">
        <v>35</v>
      </c>
      <c r="O212" s="2">
        <v>0</v>
      </c>
      <c r="P212" s="2">
        <v>0</v>
      </c>
      <c r="Q212" s="2">
        <v>0</v>
      </c>
      <c r="R212" s="2">
        <v>16</v>
      </c>
      <c r="S212" s="2">
        <v>0</v>
      </c>
      <c r="T212" s="2">
        <v>0</v>
      </c>
      <c r="U212" s="2">
        <v>0</v>
      </c>
    </row>
    <row r="213" spans="1:21" x14ac:dyDescent="0.25">
      <c r="A213" s="24"/>
      <c r="B213" s="2">
        <v>0</v>
      </c>
      <c r="C213" s="2">
        <v>100</v>
      </c>
      <c r="D213" s="2">
        <v>65</v>
      </c>
      <c r="E213" s="2">
        <v>100</v>
      </c>
      <c r="F213" s="2">
        <v>0</v>
      </c>
      <c r="G213" s="2">
        <v>60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35</v>
      </c>
      <c r="T213" s="2">
        <v>0</v>
      </c>
      <c r="U213" s="2">
        <v>0</v>
      </c>
    </row>
    <row r="214" spans="1:21" x14ac:dyDescent="0.25">
      <c r="A214" s="24"/>
      <c r="B214" s="2">
        <v>0</v>
      </c>
      <c r="C214" s="2">
        <v>0</v>
      </c>
      <c r="D214" s="2">
        <v>100</v>
      </c>
      <c r="E214" s="2">
        <v>0</v>
      </c>
      <c r="F214" s="2">
        <v>0</v>
      </c>
      <c r="G214" s="2">
        <v>309</v>
      </c>
      <c r="H214" s="2">
        <v>0</v>
      </c>
      <c r="I214" s="2">
        <v>0</v>
      </c>
      <c r="J214" s="2">
        <v>200</v>
      </c>
      <c r="K214" s="2">
        <v>0</v>
      </c>
      <c r="L214" s="2">
        <v>0</v>
      </c>
      <c r="M214" s="2">
        <v>0</v>
      </c>
      <c r="N214" s="2">
        <v>100</v>
      </c>
      <c r="O214" s="2">
        <v>90</v>
      </c>
      <c r="P214" s="2">
        <v>0</v>
      </c>
      <c r="Q214" s="2">
        <v>0</v>
      </c>
      <c r="R214" s="2">
        <v>98</v>
      </c>
      <c r="S214" s="2">
        <v>0</v>
      </c>
      <c r="T214" s="2">
        <v>0</v>
      </c>
      <c r="U214" s="2">
        <v>0</v>
      </c>
    </row>
    <row r="215" spans="1:21" x14ac:dyDescent="0.25">
      <c r="A215" s="24"/>
      <c r="B215" s="2">
        <v>0</v>
      </c>
      <c r="C215" s="2">
        <v>80</v>
      </c>
      <c r="D215" s="2">
        <v>0</v>
      </c>
      <c r="E215" s="2">
        <v>0</v>
      </c>
      <c r="F215" s="2">
        <v>0</v>
      </c>
      <c r="G215" s="2">
        <v>120</v>
      </c>
      <c r="H215" s="2">
        <v>0</v>
      </c>
      <c r="I215" s="2">
        <v>0</v>
      </c>
      <c r="J215" s="2">
        <v>0</v>
      </c>
      <c r="K215" s="2">
        <v>15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</row>
    <row r="216" spans="1:21" x14ac:dyDescent="0.25">
      <c r="A216" s="24"/>
      <c r="B216" s="2">
        <v>10</v>
      </c>
      <c r="C216" s="2">
        <v>0</v>
      </c>
      <c r="D216" s="2">
        <v>0</v>
      </c>
      <c r="E216" s="2">
        <v>0</v>
      </c>
      <c r="F216" s="2">
        <v>0</v>
      </c>
      <c r="G216" s="2">
        <v>130</v>
      </c>
      <c r="H216" s="2">
        <v>0</v>
      </c>
      <c r="I216" s="2">
        <v>0</v>
      </c>
      <c r="J216" s="2">
        <v>100</v>
      </c>
      <c r="K216" s="2">
        <v>0</v>
      </c>
      <c r="L216" s="2">
        <v>0</v>
      </c>
      <c r="M216" s="2">
        <v>47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50</v>
      </c>
      <c r="U216" s="2">
        <v>0</v>
      </c>
    </row>
    <row r="217" spans="1:21" x14ac:dyDescent="0.25">
      <c r="A217" s="24"/>
      <c r="B217" s="2">
        <v>0</v>
      </c>
      <c r="C217" s="2">
        <v>0</v>
      </c>
      <c r="D217" s="2">
        <v>100</v>
      </c>
      <c r="E217" s="2">
        <v>100</v>
      </c>
      <c r="F217" s="2">
        <v>0</v>
      </c>
      <c r="G217" s="2">
        <v>0</v>
      </c>
      <c r="H217" s="2">
        <v>0</v>
      </c>
      <c r="I217" s="2">
        <v>0</v>
      </c>
      <c r="J217" s="2">
        <v>232</v>
      </c>
      <c r="K217" s="2">
        <v>38</v>
      </c>
      <c r="L217" s="2">
        <v>26</v>
      </c>
      <c r="M217" s="2">
        <v>82</v>
      </c>
      <c r="N217" s="2">
        <v>175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</row>
    <row r="218" spans="1:21" x14ac:dyDescent="0.25">
      <c r="A218" s="24"/>
      <c r="B218" s="2">
        <v>0</v>
      </c>
      <c r="C218" s="2">
        <v>400</v>
      </c>
      <c r="D218" s="2">
        <v>0</v>
      </c>
      <c r="E218" s="2">
        <v>0</v>
      </c>
      <c r="F218" s="2">
        <v>0</v>
      </c>
      <c r="G218" s="2">
        <v>115</v>
      </c>
      <c r="H218" s="2">
        <v>200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</row>
    <row r="219" spans="1:21" x14ac:dyDescent="0.25">
      <c r="A219" s="24"/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84</v>
      </c>
      <c r="O219" s="2">
        <v>203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</row>
    <row r="220" spans="1:21" x14ac:dyDescent="0.25">
      <c r="A220" s="24"/>
      <c r="B220" s="2">
        <v>0</v>
      </c>
      <c r="C220" s="2">
        <v>0</v>
      </c>
      <c r="D220" s="2">
        <v>0</v>
      </c>
      <c r="E220" s="2">
        <v>150</v>
      </c>
      <c r="F220" s="2">
        <v>0</v>
      </c>
      <c r="G220" s="2">
        <v>33</v>
      </c>
      <c r="H220" s="2">
        <v>0</v>
      </c>
      <c r="I220" s="2">
        <v>0</v>
      </c>
      <c r="J220" s="2">
        <v>10</v>
      </c>
      <c r="K220" s="2">
        <v>22</v>
      </c>
      <c r="L220" s="2">
        <v>0</v>
      </c>
      <c r="M220" s="2">
        <v>24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40</v>
      </c>
      <c r="U220" s="2">
        <v>0</v>
      </c>
    </row>
    <row r="221" spans="1:21" x14ac:dyDescent="0.25">
      <c r="A221" s="24"/>
      <c r="B221" s="2">
        <v>0</v>
      </c>
      <c r="C221" s="2">
        <v>330</v>
      </c>
      <c r="D221" s="2">
        <v>0</v>
      </c>
      <c r="E221" s="2">
        <v>0</v>
      </c>
      <c r="F221" s="2">
        <v>0</v>
      </c>
      <c r="G221" s="2">
        <v>300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</row>
    <row r="222" spans="1:21" x14ac:dyDescent="0.25">
      <c r="A222" s="24"/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50</v>
      </c>
      <c r="K222" s="2">
        <v>40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83</v>
      </c>
      <c r="T222" s="2">
        <v>50</v>
      </c>
      <c r="U222" s="2">
        <v>0</v>
      </c>
    </row>
    <row r="223" spans="1:21" x14ac:dyDescent="0.25">
      <c r="A223" s="24"/>
      <c r="B223" s="2">
        <v>0</v>
      </c>
      <c r="C223" s="2">
        <v>0</v>
      </c>
      <c r="D223" s="2">
        <v>0</v>
      </c>
      <c r="E223" s="2">
        <v>94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37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23</v>
      </c>
      <c r="T223" s="2">
        <v>0</v>
      </c>
      <c r="U223" s="2">
        <v>0</v>
      </c>
    </row>
    <row r="224" spans="1:21" x14ac:dyDescent="0.25">
      <c r="A224" s="24"/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400</v>
      </c>
      <c r="K224" s="2">
        <v>0</v>
      </c>
      <c r="L224" s="2">
        <v>0</v>
      </c>
      <c r="M224" s="2">
        <v>0</v>
      </c>
      <c r="N224" s="2">
        <v>52</v>
      </c>
      <c r="O224" s="2">
        <v>30</v>
      </c>
      <c r="P224" s="2">
        <v>75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</row>
    <row r="225" spans="1:21" x14ac:dyDescent="0.25">
      <c r="A225" s="24"/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258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</row>
    <row r="226" spans="1:21" x14ac:dyDescent="0.25">
      <c r="A226" s="24"/>
      <c r="B226" s="2">
        <v>0</v>
      </c>
      <c r="C226" s="2">
        <v>0</v>
      </c>
      <c r="D226" s="2">
        <v>0</v>
      </c>
      <c r="E226" s="2">
        <v>49</v>
      </c>
      <c r="F226" s="2">
        <v>0</v>
      </c>
      <c r="G226" s="2">
        <v>23</v>
      </c>
      <c r="H226" s="2">
        <v>0</v>
      </c>
      <c r="I226" s="2">
        <v>0</v>
      </c>
      <c r="J226" s="2">
        <v>130</v>
      </c>
      <c r="K226" s="2">
        <v>0</v>
      </c>
      <c r="L226" s="2">
        <v>11</v>
      </c>
      <c r="M226" s="2">
        <v>40</v>
      </c>
      <c r="N226" s="2">
        <v>15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</row>
    <row r="227" spans="1:21" x14ac:dyDescent="0.25">
      <c r="A227" s="24"/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36</v>
      </c>
      <c r="J227" s="2">
        <v>0</v>
      </c>
      <c r="K227" s="2">
        <v>48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</row>
    <row r="228" spans="1:21" x14ac:dyDescent="0.25">
      <c r="A228" s="24"/>
      <c r="B228" s="2">
        <v>0</v>
      </c>
      <c r="C228" s="2">
        <v>40</v>
      </c>
      <c r="D228" s="2">
        <v>0</v>
      </c>
      <c r="E228" s="2">
        <v>256</v>
      </c>
      <c r="F228" s="2">
        <v>0</v>
      </c>
      <c r="G228" s="2">
        <v>300</v>
      </c>
      <c r="H228" s="2">
        <v>0</v>
      </c>
      <c r="I228" s="2">
        <v>15</v>
      </c>
      <c r="J228" s="2">
        <v>0</v>
      </c>
      <c r="K228" s="2">
        <v>30</v>
      </c>
      <c r="L228" s="2">
        <v>0</v>
      </c>
      <c r="M228" s="2">
        <v>0</v>
      </c>
      <c r="N228" s="2">
        <v>50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</row>
    <row r="229" spans="1:21" x14ac:dyDescent="0.25">
      <c r="A229" s="24"/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-36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</row>
    <row r="230" spans="1:21" x14ac:dyDescent="0.25">
      <c r="A230" s="24"/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350</v>
      </c>
      <c r="I230" s="2">
        <v>0</v>
      </c>
      <c r="J230" s="2">
        <v>57</v>
      </c>
      <c r="K230" s="2">
        <v>34</v>
      </c>
      <c r="L230" s="2">
        <v>15</v>
      </c>
      <c r="M230" s="2">
        <v>10</v>
      </c>
      <c r="N230" s="2">
        <v>21</v>
      </c>
      <c r="O230" s="2">
        <v>0</v>
      </c>
      <c r="P230" s="2">
        <v>0</v>
      </c>
      <c r="Q230" s="2">
        <v>0</v>
      </c>
      <c r="R230" s="2">
        <v>50</v>
      </c>
      <c r="S230" s="2">
        <v>0</v>
      </c>
      <c r="T230" s="2">
        <v>0</v>
      </c>
      <c r="U230" s="2">
        <v>0</v>
      </c>
    </row>
    <row r="231" spans="1:21" x14ac:dyDescent="0.25">
      <c r="A231" s="24"/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178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</row>
    <row r="232" spans="1:21" x14ac:dyDescent="0.25">
      <c r="A232" s="24"/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146</v>
      </c>
      <c r="K232" s="2">
        <v>10</v>
      </c>
      <c r="L232" s="2">
        <v>0</v>
      </c>
      <c r="M232" s="2">
        <v>73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</row>
    <row r="233" spans="1:21" x14ac:dyDescent="0.25">
      <c r="A233" s="24"/>
      <c r="B233" s="2">
        <v>0</v>
      </c>
      <c r="C233" s="2">
        <v>0</v>
      </c>
      <c r="D233" s="2">
        <v>0</v>
      </c>
      <c r="E233" s="2">
        <v>66</v>
      </c>
      <c r="F233" s="2">
        <v>0</v>
      </c>
      <c r="G233" s="2">
        <v>35</v>
      </c>
      <c r="H233" s="2">
        <v>130</v>
      </c>
      <c r="I233" s="2">
        <v>0</v>
      </c>
      <c r="J233" s="2">
        <v>0</v>
      </c>
      <c r="K233" s="2">
        <v>25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66</v>
      </c>
      <c r="T233" s="2">
        <v>0</v>
      </c>
      <c r="U233" s="2">
        <v>0</v>
      </c>
    </row>
    <row r="234" spans="1:21" x14ac:dyDescent="0.25">
      <c r="A234" s="24"/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48</v>
      </c>
      <c r="H234" s="2">
        <v>0</v>
      </c>
      <c r="I234" s="2">
        <v>6</v>
      </c>
      <c r="J234" s="2">
        <v>0</v>
      </c>
      <c r="K234" s="2">
        <v>0</v>
      </c>
      <c r="L234" s="2">
        <v>0</v>
      </c>
      <c r="M234" s="2">
        <v>0</v>
      </c>
      <c r="N234" s="2">
        <v>95</v>
      </c>
      <c r="O234" s="2">
        <v>70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</row>
    <row r="235" spans="1:21" x14ac:dyDescent="0.25">
      <c r="A235" s="24"/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34</v>
      </c>
      <c r="H235" s="2">
        <v>494</v>
      </c>
      <c r="I235" s="2">
        <v>0</v>
      </c>
      <c r="J235" s="2">
        <v>0</v>
      </c>
      <c r="K235" s="2">
        <v>129</v>
      </c>
      <c r="L235" s="2">
        <v>0</v>
      </c>
      <c r="M235" s="2">
        <v>78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</row>
    <row r="236" spans="1:21" x14ac:dyDescent="0.25">
      <c r="A236" s="24"/>
      <c r="B236" s="2">
        <v>0</v>
      </c>
      <c r="C236" s="2">
        <v>0</v>
      </c>
      <c r="D236" s="2">
        <v>55</v>
      </c>
      <c r="E236" s="2">
        <v>50</v>
      </c>
      <c r="F236" s="2">
        <v>0</v>
      </c>
      <c r="G236" s="2">
        <v>130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218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</row>
    <row r="237" spans="1:21" x14ac:dyDescent="0.25">
      <c r="A237" s="24"/>
      <c r="B237" s="2">
        <v>0</v>
      </c>
      <c r="C237" s="2">
        <v>0</v>
      </c>
      <c r="D237" s="2">
        <v>150</v>
      </c>
      <c r="E237" s="2">
        <v>150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</row>
    <row r="238" spans="1:21" x14ac:dyDescent="0.25">
      <c r="A238" s="24"/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-3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</row>
    <row r="239" spans="1:21" x14ac:dyDescent="0.25">
      <c r="A239" s="24"/>
      <c r="B239" s="2">
        <v>0</v>
      </c>
      <c r="C239" s="2">
        <v>0</v>
      </c>
      <c r="D239" s="2">
        <v>150</v>
      </c>
      <c r="E239" s="2">
        <v>150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</row>
    <row r="240" spans="1:21" x14ac:dyDescent="0.25">
      <c r="A240" s="24"/>
      <c r="B240" s="2">
        <v>0</v>
      </c>
      <c r="C240" s="2">
        <v>0</v>
      </c>
      <c r="D240" s="2">
        <v>145</v>
      </c>
      <c r="E240" s="2">
        <v>150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</row>
    <row r="241" spans="1:21" x14ac:dyDescent="0.25">
      <c r="A241" s="24"/>
      <c r="B241" s="2">
        <v>0</v>
      </c>
      <c r="C241" s="2">
        <v>0</v>
      </c>
      <c r="D241" s="2">
        <v>270</v>
      </c>
      <c r="E241" s="2">
        <v>270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</row>
    <row r="242" spans="1:21" x14ac:dyDescent="0.25">
      <c r="A242" s="24"/>
      <c r="B242" s="2">
        <v>0</v>
      </c>
      <c r="C242" s="2">
        <v>0</v>
      </c>
      <c r="D242" s="2">
        <v>260</v>
      </c>
      <c r="E242" s="2">
        <v>300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</row>
    <row r="243" spans="1:21" x14ac:dyDescent="0.25">
      <c r="A243" s="24"/>
      <c r="B243" s="2">
        <v>0</v>
      </c>
      <c r="C243" s="2">
        <v>0</v>
      </c>
      <c r="D243" s="2">
        <v>145</v>
      </c>
      <c r="E243" s="2">
        <v>150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</row>
    <row r="244" spans="1:21" x14ac:dyDescent="0.25">
      <c r="A244" s="24"/>
      <c r="B244" s="2">
        <v>0</v>
      </c>
      <c r="C244" s="2">
        <v>0</v>
      </c>
      <c r="D244" s="2">
        <v>40</v>
      </c>
      <c r="E244" s="2">
        <v>62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</row>
    <row r="245" spans="1:21" x14ac:dyDescent="0.25">
      <c r="A245" s="24"/>
      <c r="B245" s="2">
        <v>0</v>
      </c>
      <c r="C245" s="2">
        <v>0</v>
      </c>
      <c r="D245" s="2">
        <v>115</v>
      </c>
      <c r="E245" s="2">
        <v>150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</row>
    <row r="246" spans="1:21" x14ac:dyDescent="0.25">
      <c r="A246" s="24"/>
      <c r="B246" s="2">
        <v>0</v>
      </c>
      <c r="C246" s="2">
        <v>0</v>
      </c>
      <c r="D246" s="2">
        <v>218</v>
      </c>
      <c r="E246" s="2">
        <v>300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</row>
    <row r="247" spans="1:21" x14ac:dyDescent="0.25">
      <c r="A247" s="24"/>
      <c r="B247" s="2">
        <v>0</v>
      </c>
      <c r="C247" s="2">
        <v>0</v>
      </c>
      <c r="D247" s="2">
        <v>150</v>
      </c>
      <c r="E247" s="2">
        <v>388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</row>
    <row r="248" spans="1:21" x14ac:dyDescent="0.25">
      <c r="A248" s="24"/>
      <c r="B248" s="2">
        <v>0</v>
      </c>
      <c r="C248" s="2">
        <v>0</v>
      </c>
      <c r="D248" s="2">
        <v>44</v>
      </c>
      <c r="E248" s="2">
        <v>44</v>
      </c>
      <c r="F248" s="2">
        <v>0</v>
      </c>
      <c r="G248" s="2">
        <v>0</v>
      </c>
      <c r="H248" s="2">
        <v>12</v>
      </c>
      <c r="I248" s="2">
        <v>0</v>
      </c>
      <c r="J248" s="2">
        <v>90</v>
      </c>
      <c r="K248" s="2">
        <v>0</v>
      </c>
      <c r="L248" s="2">
        <v>0</v>
      </c>
      <c r="M248" s="2">
        <v>34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</row>
    <row r="249" spans="1:21" x14ac:dyDescent="0.25">
      <c r="A249" s="24"/>
      <c r="B249" s="2">
        <v>0</v>
      </c>
      <c r="C249" s="2">
        <v>0</v>
      </c>
      <c r="D249" s="2">
        <v>-30</v>
      </c>
      <c r="E249" s="2">
        <v>-30</v>
      </c>
      <c r="F249" s="2">
        <v>0</v>
      </c>
      <c r="G249" s="2">
        <v>0</v>
      </c>
      <c r="H249" s="2">
        <v>-12</v>
      </c>
      <c r="I249" s="2">
        <v>0</v>
      </c>
      <c r="J249" s="2">
        <v>-72</v>
      </c>
      <c r="K249" s="2">
        <v>0</v>
      </c>
      <c r="L249" s="2">
        <v>0</v>
      </c>
      <c r="M249" s="2">
        <v>-30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</row>
    <row r="250" spans="1:21" x14ac:dyDescent="0.25">
      <c r="A250" s="24"/>
      <c r="B250" s="2">
        <v>0</v>
      </c>
      <c r="C250" s="2">
        <v>0</v>
      </c>
      <c r="D250" s="2">
        <v>-14</v>
      </c>
      <c r="E250" s="2">
        <v>-14</v>
      </c>
      <c r="F250" s="2">
        <v>0</v>
      </c>
      <c r="G250" s="2">
        <v>0</v>
      </c>
      <c r="H250" s="2">
        <v>0</v>
      </c>
      <c r="I250" s="2">
        <v>0</v>
      </c>
      <c r="J250" s="2">
        <v>-18</v>
      </c>
      <c r="K250" s="2">
        <v>0</v>
      </c>
      <c r="L250" s="2">
        <v>0</v>
      </c>
      <c r="M250" s="2">
        <v>-4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</row>
    <row r="251" spans="1:21" x14ac:dyDescent="0.25">
      <c r="A251" s="24"/>
      <c r="B251" s="2">
        <v>0</v>
      </c>
      <c r="C251" s="2">
        <v>0</v>
      </c>
      <c r="D251" s="2">
        <v>0</v>
      </c>
      <c r="E251" s="2">
        <v>300</v>
      </c>
      <c r="F251" s="2">
        <v>0</v>
      </c>
      <c r="G251" s="2">
        <v>0</v>
      </c>
      <c r="H251" s="2">
        <v>600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300</v>
      </c>
      <c r="T251" s="2">
        <v>0</v>
      </c>
      <c r="U251" s="2">
        <v>0</v>
      </c>
    </row>
    <row r="252" spans="1:21" x14ac:dyDescent="0.25">
      <c r="A252" s="24"/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228</v>
      </c>
    </row>
    <row r="253" spans="1:21" x14ac:dyDescent="0.25">
      <c r="A253" s="24"/>
      <c r="B253" s="2">
        <v>0</v>
      </c>
      <c r="C253" s="2">
        <v>115</v>
      </c>
      <c r="D253" s="2">
        <v>100</v>
      </c>
      <c r="E253" s="2">
        <v>100</v>
      </c>
      <c r="F253" s="2">
        <v>0</v>
      </c>
      <c r="G253" s="2">
        <v>0</v>
      </c>
      <c r="H253" s="2">
        <v>70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</row>
    <row r="254" spans="1:21" x14ac:dyDescent="0.25">
      <c r="A254" s="24"/>
      <c r="B254" s="2">
        <v>0</v>
      </c>
      <c r="C254" s="2">
        <v>135</v>
      </c>
      <c r="D254" s="2">
        <v>150</v>
      </c>
      <c r="E254" s="2">
        <v>150</v>
      </c>
      <c r="F254" s="2">
        <v>0</v>
      </c>
      <c r="G254" s="2">
        <v>0</v>
      </c>
      <c r="H254" s="2">
        <v>430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42</v>
      </c>
    </row>
    <row r="255" spans="1:21" x14ac:dyDescent="0.25">
      <c r="A255" s="24"/>
      <c r="B255" s="2">
        <v>0</v>
      </c>
      <c r="C255" s="2">
        <v>145</v>
      </c>
      <c r="D255" s="2">
        <v>220</v>
      </c>
      <c r="E255" s="2">
        <v>220</v>
      </c>
      <c r="F255" s="2">
        <v>0</v>
      </c>
      <c r="G255" s="2">
        <v>0</v>
      </c>
      <c r="H255" s="2">
        <v>200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</row>
    <row r="256" spans="1:21" x14ac:dyDescent="0.25">
      <c r="A256" s="24"/>
      <c r="B256" s="2">
        <v>0</v>
      </c>
      <c r="C256" s="2">
        <v>300</v>
      </c>
      <c r="D256" s="2">
        <v>100</v>
      </c>
      <c r="E256" s="2">
        <v>100</v>
      </c>
      <c r="F256" s="2">
        <v>0</v>
      </c>
      <c r="G256" s="2">
        <v>0</v>
      </c>
      <c r="H256" s="2">
        <v>200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</row>
    <row r="257" spans="1:21" x14ac:dyDescent="0.25">
      <c r="A257" s="24"/>
      <c r="B257" s="2">
        <v>0</v>
      </c>
      <c r="C257" s="2">
        <v>0</v>
      </c>
      <c r="D257" s="2">
        <v>250</v>
      </c>
      <c r="E257" s="2">
        <v>250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</row>
    <row r="258" spans="1:21" x14ac:dyDescent="0.25">
      <c r="A258" s="24"/>
      <c r="B258" s="2">
        <v>0</v>
      </c>
      <c r="C258" s="2">
        <v>0</v>
      </c>
      <c r="D258" s="2">
        <v>180</v>
      </c>
      <c r="E258" s="2">
        <v>170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</row>
    <row r="259" spans="1:21" x14ac:dyDescent="0.25">
      <c r="A259" s="24"/>
      <c r="B259" s="2">
        <v>0</v>
      </c>
      <c r="C259" s="2">
        <v>0</v>
      </c>
      <c r="D259" s="2">
        <v>0</v>
      </c>
      <c r="E259" s="2">
        <v>150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150</v>
      </c>
      <c r="T259" s="2">
        <v>0</v>
      </c>
      <c r="U259" s="2">
        <v>0</v>
      </c>
    </row>
    <row r="260" spans="1:21" x14ac:dyDescent="0.25">
      <c r="A260" s="24"/>
      <c r="B260" s="2">
        <v>0</v>
      </c>
      <c r="C260" s="2">
        <v>0</v>
      </c>
      <c r="D260" s="2">
        <v>0</v>
      </c>
      <c r="E260" s="2">
        <v>150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150</v>
      </c>
      <c r="T260" s="2">
        <v>0</v>
      </c>
      <c r="U260" s="2">
        <v>0</v>
      </c>
    </row>
    <row r="261" spans="1:21" x14ac:dyDescent="0.25">
      <c r="A261" s="24"/>
      <c r="B261" s="2">
        <v>0</v>
      </c>
      <c r="C261" s="2">
        <v>0</v>
      </c>
      <c r="D261" s="2">
        <v>0</v>
      </c>
      <c r="E261" s="2">
        <v>150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150</v>
      </c>
      <c r="T261" s="2">
        <v>0</v>
      </c>
      <c r="U261" s="2">
        <v>0</v>
      </c>
    </row>
    <row r="262" spans="1:21" x14ac:dyDescent="0.25">
      <c r="A262" s="24"/>
      <c r="B262" s="2">
        <v>0</v>
      </c>
      <c r="C262" s="2">
        <v>0</v>
      </c>
      <c r="D262" s="2">
        <v>0</v>
      </c>
      <c r="E262" s="2">
        <v>150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150</v>
      </c>
      <c r="T262" s="2">
        <v>0</v>
      </c>
      <c r="U262" s="2">
        <v>0</v>
      </c>
    </row>
    <row r="263" spans="1:21" x14ac:dyDescent="0.25">
      <c r="A263" s="24"/>
      <c r="B263" s="2">
        <v>100</v>
      </c>
      <c r="C263" s="2">
        <v>0</v>
      </c>
      <c r="D263" s="2">
        <v>0</v>
      </c>
      <c r="E263" s="2">
        <v>0</v>
      </c>
      <c r="F263" s="2">
        <v>70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</row>
    <row r="264" spans="1:21" x14ac:dyDescent="0.25">
      <c r="A264" s="24"/>
      <c r="B264" s="2">
        <v>80</v>
      </c>
      <c r="C264" s="2">
        <v>0</v>
      </c>
      <c r="D264" s="2">
        <v>0</v>
      </c>
      <c r="E264" s="2">
        <v>0</v>
      </c>
      <c r="F264" s="2">
        <v>35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</row>
    <row r="265" spans="1:21" x14ac:dyDescent="0.25">
      <c r="A265" s="24"/>
      <c r="B265" s="2">
        <v>120</v>
      </c>
      <c r="C265" s="2">
        <v>0</v>
      </c>
      <c r="D265" s="2">
        <v>0</v>
      </c>
      <c r="E265" s="2">
        <v>0</v>
      </c>
      <c r="F265" s="2">
        <v>195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</row>
    <row r="266" spans="1:21" x14ac:dyDescent="0.25">
      <c r="A266" s="24"/>
      <c r="B266" s="2">
        <v>0</v>
      </c>
      <c r="C266" s="2">
        <v>0</v>
      </c>
      <c r="D266" s="2">
        <v>-48</v>
      </c>
      <c r="E266" s="2">
        <v>-125</v>
      </c>
      <c r="F266" s="2">
        <v>0</v>
      </c>
      <c r="G266" s="2">
        <v>0</v>
      </c>
      <c r="H266" s="2">
        <v>-226</v>
      </c>
      <c r="I266" s="2">
        <v>0</v>
      </c>
      <c r="J266" s="2">
        <v>-382</v>
      </c>
      <c r="K266" s="2">
        <v>-38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-16</v>
      </c>
      <c r="T266" s="2">
        <v>0</v>
      </c>
      <c r="U266" s="2">
        <v>0</v>
      </c>
    </row>
    <row r="267" spans="1:21" x14ac:dyDescent="0.25">
      <c r="A267" s="24"/>
      <c r="B267" s="2">
        <v>0</v>
      </c>
      <c r="C267" s="2">
        <v>-28</v>
      </c>
      <c r="D267" s="2">
        <v>-73</v>
      </c>
      <c r="E267" s="2">
        <v>-150</v>
      </c>
      <c r="F267" s="2">
        <v>0</v>
      </c>
      <c r="G267" s="2">
        <v>-50</v>
      </c>
      <c r="H267" s="2">
        <v>-80</v>
      </c>
      <c r="I267" s="2">
        <v>-9</v>
      </c>
      <c r="J267" s="2">
        <v>-190</v>
      </c>
      <c r="K267" s="2">
        <v>-15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-8</v>
      </c>
      <c r="T267" s="2">
        <v>0</v>
      </c>
      <c r="U267" s="2">
        <v>0</v>
      </c>
    </row>
    <row r="268" spans="1:21" x14ac:dyDescent="0.25">
      <c r="A268" s="24"/>
      <c r="B268" s="2">
        <v>0</v>
      </c>
      <c r="C268" s="2">
        <v>0</v>
      </c>
      <c r="D268" s="2">
        <v>-142</v>
      </c>
      <c r="E268" s="2">
        <v>0</v>
      </c>
      <c r="F268" s="2">
        <v>0</v>
      </c>
      <c r="G268" s="2">
        <v>-30</v>
      </c>
      <c r="H268" s="2">
        <v>-28</v>
      </c>
      <c r="I268" s="2">
        <v>-1</v>
      </c>
      <c r="J268" s="2">
        <v>0</v>
      </c>
      <c r="K268" s="2">
        <v>-18</v>
      </c>
      <c r="L268" s="2">
        <v>-18</v>
      </c>
      <c r="M268" s="2">
        <v>-52</v>
      </c>
      <c r="N268" s="2">
        <v>-15</v>
      </c>
      <c r="O268" s="2">
        <v>0</v>
      </c>
      <c r="P268" s="2">
        <v>0</v>
      </c>
      <c r="Q268" s="2">
        <v>0</v>
      </c>
      <c r="R268" s="2">
        <v>-5</v>
      </c>
      <c r="S268" s="2">
        <v>-22</v>
      </c>
      <c r="T268" s="2">
        <v>0</v>
      </c>
      <c r="U268" s="2">
        <v>0</v>
      </c>
    </row>
    <row r="269" spans="1:21" x14ac:dyDescent="0.25">
      <c r="A269" s="24" t="s">
        <v>3</v>
      </c>
      <c r="B269" s="2">
        <v>710</v>
      </c>
      <c r="C269" s="2">
        <v>3340</v>
      </c>
      <c r="D269" s="2">
        <v>5784</v>
      </c>
      <c r="E269" s="2">
        <v>7741</v>
      </c>
      <c r="F269" s="2">
        <v>700</v>
      </c>
      <c r="G269" s="2">
        <v>4730</v>
      </c>
      <c r="H269" s="2">
        <v>7812</v>
      </c>
      <c r="I269" s="2">
        <v>348</v>
      </c>
      <c r="J269" s="2">
        <v>7654</v>
      </c>
      <c r="K269" s="2">
        <v>1766</v>
      </c>
      <c r="L269" s="2">
        <v>526</v>
      </c>
      <c r="M269" s="2">
        <v>1216</v>
      </c>
      <c r="N269" s="2">
        <v>2251</v>
      </c>
      <c r="O269" s="2">
        <v>1509</v>
      </c>
      <c r="P269" s="2">
        <v>1055</v>
      </c>
      <c r="Q269" s="2">
        <v>56</v>
      </c>
      <c r="R269" s="2">
        <v>557</v>
      </c>
      <c r="S269" s="2">
        <v>1428</v>
      </c>
      <c r="T269" s="2">
        <v>140</v>
      </c>
      <c r="U269" s="2">
        <v>270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U18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17" customWidth="1"/>
    <col min="3" max="3" width="8.576428571428572" style="2" customWidth="1"/>
    <col min="4" max="20" width="8.576428571428572" style="11" customWidth="1"/>
  </cols>
  <sheetData>
    <row r="6" ht="17.25" customHeight="1" spans="1:21" x14ac:dyDescent="0.25">
      <c r="A6" s="45">
        <v>44938</v>
      </c>
      <c r="B6" s="79"/>
      <c r="C6" s="79"/>
      <c r="D6" s="79"/>
      <c r="E6" s="79"/>
      <c r="F6" s="79"/>
      <c r="G6" s="78">
        <v>200</v>
      </c>
      <c r="H6" s="78">
        <v>96</v>
      </c>
      <c r="I6" s="78">
        <v>48</v>
      </c>
      <c r="J6" s="78">
        <v>96</v>
      </c>
      <c r="K6" s="78">
        <v>48</v>
      </c>
      <c r="L6" s="78">
        <v>96</v>
      </c>
      <c r="M6" s="78">
        <v>64</v>
      </c>
      <c r="N6" s="78">
        <v>48</v>
      </c>
      <c r="O6" s="146"/>
      <c r="P6" s="146"/>
      <c r="Q6" s="146"/>
      <c r="R6" s="146"/>
      <c r="S6" s="146"/>
      <c r="T6" s="79"/>
    </row>
    <row r="7" ht="17.25" customHeight="1" spans="1:21" x14ac:dyDescent="0.25">
      <c r="A7" s="5">
        <v>45058</v>
      </c>
      <c r="B7" s="25"/>
      <c r="C7" s="18">
        <v>150</v>
      </c>
      <c r="D7" s="18">
        <v>24</v>
      </c>
      <c r="E7" s="18">
        <v>48</v>
      </c>
      <c r="F7" s="18">
        <v>15</v>
      </c>
      <c r="G7" s="25"/>
      <c r="H7" s="25"/>
      <c r="I7" s="25"/>
      <c r="J7" s="25"/>
      <c r="K7" s="25"/>
      <c r="L7" s="25"/>
      <c r="M7" s="25"/>
      <c r="N7" s="25"/>
      <c r="O7" s="18">
        <v>72</v>
      </c>
      <c r="P7" s="6"/>
      <c r="Q7" s="6"/>
      <c r="R7" s="6"/>
      <c r="S7" s="6"/>
      <c r="T7" s="25"/>
    </row>
    <row r="8" ht="17.25" customHeight="1" spans="1:21" x14ac:dyDescent="0.25">
      <c r="A8" s="5">
        <v>45242</v>
      </c>
      <c r="B8" s="146"/>
      <c r="C8" s="146"/>
      <c r="D8" s="146"/>
      <c r="E8" s="146"/>
      <c r="F8" s="146"/>
      <c r="G8" s="146"/>
      <c r="H8" s="78">
        <v>50</v>
      </c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</row>
    <row r="9" ht="17.25" customHeight="1" spans="1:21" x14ac:dyDescent="0.25">
      <c r="A9" s="45">
        <v>45272</v>
      </c>
      <c r="B9" s="79"/>
      <c r="C9" s="79"/>
      <c r="D9" s="79"/>
      <c r="E9" s="79"/>
      <c r="F9" s="79"/>
      <c r="G9" s="78">
        <v>200</v>
      </c>
      <c r="H9" s="78">
        <v>46</v>
      </c>
      <c r="I9" s="78">
        <v>48</v>
      </c>
      <c r="J9" s="78">
        <v>96</v>
      </c>
      <c r="K9" s="78">
        <v>48</v>
      </c>
      <c r="L9" s="78">
        <v>96</v>
      </c>
      <c r="M9" s="78">
        <v>96</v>
      </c>
      <c r="N9" s="79"/>
      <c r="O9" s="79"/>
      <c r="P9" s="79"/>
      <c r="Q9" s="79"/>
      <c r="R9" s="79"/>
      <c r="S9" s="79"/>
      <c r="T9" s="79"/>
    </row>
    <row r="10" ht="17.25" customHeight="1" spans="1:21" x14ac:dyDescent="0.25">
      <c r="A10" s="45">
        <v>45272</v>
      </c>
      <c r="B10" s="78">
        <v>12</v>
      </c>
      <c r="C10" s="79"/>
      <c r="D10" s="79"/>
      <c r="E10" s="78">
        <v>48</v>
      </c>
      <c r="F10" s="79"/>
      <c r="G10" s="79"/>
      <c r="H10" s="79"/>
      <c r="I10" s="79"/>
      <c r="J10" s="79"/>
      <c r="K10" s="79"/>
      <c r="L10" s="79"/>
      <c r="M10" s="79"/>
      <c r="N10" s="78">
        <v>48</v>
      </c>
      <c r="O10" s="79"/>
      <c r="P10" s="78">
        <v>100</v>
      </c>
      <c r="Q10" s="146"/>
      <c r="R10" s="146"/>
      <c r="S10" s="146"/>
      <c r="T10" s="79"/>
    </row>
    <row r="11" ht="17.25" customHeight="1" spans="1:21" x14ac:dyDescent="0.25">
      <c r="A11" s="5" t="s">
        <v>782</v>
      </c>
      <c r="B11" s="79"/>
      <c r="C11" s="79"/>
      <c r="D11" s="78">
        <v>100</v>
      </c>
      <c r="E11" s="78">
        <v>250</v>
      </c>
      <c r="F11" s="79"/>
      <c r="G11" s="78">
        <v>280</v>
      </c>
      <c r="H11" s="78">
        <v>40</v>
      </c>
      <c r="I11" s="78">
        <v>128</v>
      </c>
      <c r="J11" s="78">
        <v>40</v>
      </c>
      <c r="K11" s="78">
        <v>128</v>
      </c>
      <c r="L11" s="78">
        <v>256</v>
      </c>
      <c r="M11" s="78">
        <v>96</v>
      </c>
      <c r="N11" s="79"/>
      <c r="O11" s="79"/>
      <c r="P11" s="79"/>
      <c r="Q11" s="79"/>
      <c r="R11" s="79"/>
      <c r="S11" s="79"/>
      <c r="T11" s="79"/>
    </row>
    <row r="12" ht="17.25" customHeight="1" spans="1:21" x14ac:dyDescent="0.25">
      <c r="A12" s="5" t="s">
        <v>782</v>
      </c>
      <c r="B12" s="79"/>
      <c r="C12" s="79"/>
      <c r="D12" s="78">
        <v>-3</v>
      </c>
      <c r="E12" s="79"/>
      <c r="F12" s="79"/>
      <c r="G12" s="79"/>
      <c r="H12" s="78">
        <v>-19</v>
      </c>
      <c r="I12" s="78">
        <v>-1</v>
      </c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</row>
    <row r="13" ht="17.25" customHeight="1" spans="1:21" x14ac:dyDescent="0.25">
      <c r="A13" s="375" t="s">
        <v>783</v>
      </c>
      <c r="B13" s="372"/>
      <c r="C13" s="591">
        <v>250</v>
      </c>
      <c r="D13" s="592"/>
      <c r="E13" s="592"/>
      <c r="F13" s="591">
        <v>10</v>
      </c>
      <c r="G13" s="592"/>
      <c r="H13" s="592"/>
      <c r="I13" s="592"/>
      <c r="J13" s="592"/>
      <c r="K13" s="592"/>
      <c r="L13" s="592"/>
      <c r="M13" s="592"/>
      <c r="N13" s="592"/>
      <c r="O13" s="591">
        <v>27</v>
      </c>
      <c r="P13" s="592"/>
      <c r="Q13" s="592"/>
      <c r="R13" s="592"/>
      <c r="S13" s="592"/>
      <c r="T13" s="592"/>
    </row>
    <row r="14" ht="17.25" customHeight="1" spans="1:21" x14ac:dyDescent="0.25">
      <c r="A14" s="45" t="s">
        <v>783</v>
      </c>
      <c r="B14" s="79"/>
      <c r="C14" s="78">
        <v>300</v>
      </c>
      <c r="D14" s="79"/>
      <c r="E14" s="79"/>
      <c r="F14" s="79"/>
      <c r="G14" s="79"/>
      <c r="H14" s="78">
        <v>296</v>
      </c>
      <c r="I14" s="79"/>
      <c r="J14" s="78">
        <v>160</v>
      </c>
      <c r="K14" s="79"/>
      <c r="L14" s="79"/>
      <c r="M14" s="79"/>
      <c r="N14" s="78">
        <v>30</v>
      </c>
      <c r="O14" s="78">
        <v>5</v>
      </c>
      <c r="P14" s="79"/>
      <c r="Q14" s="79"/>
      <c r="R14" s="79"/>
      <c r="S14" s="79"/>
      <c r="T14" s="79"/>
    </row>
    <row r="15" ht="17.25" customHeight="1" spans="1:21" x14ac:dyDescent="0.25">
      <c r="A15" s="45" t="s">
        <v>783</v>
      </c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78">
        <v>-18</v>
      </c>
      <c r="O15" s="146"/>
      <c r="P15" s="146"/>
      <c r="Q15" s="146"/>
      <c r="R15" s="146"/>
      <c r="S15" s="146"/>
      <c r="T15" s="146"/>
    </row>
    <row r="16" ht="17.25" customHeight="1" spans="1:21" x14ac:dyDescent="0.25">
      <c r="A16" s="5" t="s">
        <v>1026</v>
      </c>
      <c r="B16" s="79"/>
      <c r="C16" s="79"/>
      <c r="D16" s="79"/>
      <c r="E16" s="78">
        <v>40</v>
      </c>
      <c r="F16" s="79"/>
      <c r="G16" s="79"/>
      <c r="H16" s="78">
        <v>30</v>
      </c>
      <c r="I16" s="78">
        <v>102</v>
      </c>
      <c r="J16" s="79"/>
      <c r="K16" s="78">
        <v>60</v>
      </c>
      <c r="L16" s="79"/>
      <c r="M16" s="78">
        <v>250</v>
      </c>
      <c r="N16" s="78">
        <v>115</v>
      </c>
      <c r="O16" s="79"/>
      <c r="P16" s="79"/>
      <c r="Q16" s="79"/>
      <c r="R16" s="79"/>
      <c r="S16" s="79"/>
      <c r="T16" s="79"/>
    </row>
    <row r="17" ht="17.25" customHeight="1" spans="1:21" x14ac:dyDescent="0.25">
      <c r="A17" s="5" t="s">
        <v>1026</v>
      </c>
      <c r="B17" s="79"/>
      <c r="C17" s="78">
        <v>544</v>
      </c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</row>
    <row r="18" ht="17.25" customHeight="1" spans="1:21" x14ac:dyDescent="0.25">
      <c r="A18" s="45" t="s">
        <v>785</v>
      </c>
      <c r="B18" s="78">
        <v>133</v>
      </c>
      <c r="C18" s="78">
        <v>250</v>
      </c>
      <c r="D18" s="79"/>
      <c r="E18" s="78">
        <v>60</v>
      </c>
      <c r="F18" s="78">
        <v>7</v>
      </c>
      <c r="G18" s="79"/>
      <c r="H18" s="79"/>
      <c r="I18" s="78">
        <v>15</v>
      </c>
      <c r="J18" s="78">
        <v>90</v>
      </c>
      <c r="K18" s="78">
        <v>25</v>
      </c>
      <c r="L18" s="78">
        <v>17</v>
      </c>
      <c r="M18" s="79"/>
      <c r="N18" s="79"/>
      <c r="O18" s="78">
        <v>70</v>
      </c>
      <c r="P18" s="79"/>
      <c r="Q18" s="78">
        <v>80</v>
      </c>
      <c r="R18" s="146"/>
      <c r="S18" s="146"/>
      <c r="T18" s="79"/>
    </row>
    <row r="19" ht="17.25" customHeight="1" spans="1:21" x14ac:dyDescent="0.25">
      <c r="A19" s="45" t="s">
        <v>986</v>
      </c>
      <c r="B19" s="79"/>
      <c r="C19" s="79"/>
      <c r="D19" s="79"/>
      <c r="E19" s="79"/>
      <c r="F19" s="79"/>
      <c r="G19" s="78">
        <v>854</v>
      </c>
      <c r="H19" s="79"/>
      <c r="I19" s="79"/>
      <c r="J19" s="78">
        <v>554</v>
      </c>
      <c r="K19" s="79"/>
      <c r="L19" s="78">
        <v>200</v>
      </c>
      <c r="M19" s="78">
        <v>150</v>
      </c>
      <c r="N19" s="79"/>
      <c r="O19" s="79"/>
      <c r="P19" s="79"/>
      <c r="Q19" s="78">
        <v>400</v>
      </c>
      <c r="R19" s="146"/>
      <c r="S19" s="146"/>
      <c r="T19" s="79"/>
    </row>
    <row r="20" ht="17.25" customHeight="1" spans="1:21" x14ac:dyDescent="0.25">
      <c r="A20" s="75" t="s">
        <v>2241</v>
      </c>
      <c r="B20" s="76">
        <f>SUM(C10:C24)</f>
      </c>
      <c r="C20" s="76">
        <f>SUM(D10:D24)</f>
      </c>
      <c r="D20" s="76">
        <f>SUM(E10:E24)</f>
      </c>
      <c r="E20" s="76">
        <f>SUM(F10:F24)</f>
      </c>
      <c r="F20" s="76">
        <f>SUM(G10:G24)</f>
      </c>
      <c r="G20" s="76">
        <f>SUM(H10:H24)</f>
      </c>
      <c r="H20" s="76">
        <f>SUM(I10:I24)</f>
      </c>
      <c r="I20" s="76">
        <f>SUM(J10:J24)</f>
      </c>
      <c r="J20" s="76">
        <f>SUM(K10:K24)</f>
      </c>
      <c r="K20" s="76">
        <f>SUM(L10:L24)</f>
      </c>
      <c r="L20" s="76">
        <f>SUM(M10:M24)</f>
      </c>
      <c r="M20" s="76">
        <f>SUM(N10:N24)</f>
      </c>
      <c r="N20" s="76">
        <f>SUM(O10:O24)</f>
      </c>
      <c r="O20" s="76">
        <f>SUM(P10:P24)</f>
      </c>
      <c r="P20" s="76">
        <f>SUM(Q10:Q24)</f>
      </c>
      <c r="Q20" s="76">
        <f>SUM(R10:R24)</f>
      </c>
      <c r="R20" s="189"/>
      <c r="S20" s="189"/>
      <c r="T20" s="76">
        <f>SUM(U10:U24)</f>
      </c>
    </row>
    <row r="21" ht="17.25" customHeight="1" spans="1:21" x14ac:dyDescent="0.25">
      <c r="A21" s="5">
        <v>45352</v>
      </c>
      <c r="B21" s="79"/>
      <c r="C21" s="79"/>
      <c r="D21" s="79"/>
      <c r="E21" s="146"/>
      <c r="F21" s="78">
        <v>60</v>
      </c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</row>
    <row r="22" ht="17.25" customHeight="1" spans="1:21" x14ac:dyDescent="0.25">
      <c r="A22" s="45">
        <v>45383</v>
      </c>
      <c r="B22" s="79"/>
      <c r="C22" s="78">
        <v>280</v>
      </c>
      <c r="D22" s="79"/>
      <c r="E22" s="79"/>
      <c r="F22" s="79"/>
      <c r="G22" s="79"/>
      <c r="H22" s="79"/>
      <c r="I22" s="79"/>
      <c r="J22" s="79"/>
      <c r="K22" s="79"/>
      <c r="L22" s="78">
        <v>115</v>
      </c>
      <c r="M22" s="78">
        <v>150</v>
      </c>
      <c r="N22" s="79"/>
      <c r="O22" s="79"/>
      <c r="P22" s="79"/>
      <c r="Q22" s="79"/>
      <c r="R22" s="78">
        <v>24</v>
      </c>
      <c r="S22" s="78">
        <v>24</v>
      </c>
      <c r="T22" s="79"/>
    </row>
    <row r="23" ht="17.25" customHeight="1" spans="1:21" x14ac:dyDescent="0.25">
      <c r="A23" s="45">
        <v>45413</v>
      </c>
      <c r="B23" s="78">
        <v>65</v>
      </c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</row>
    <row r="24" ht="17.25" customHeight="1" spans="1:21" x14ac:dyDescent="0.25">
      <c r="A24" s="5">
        <v>45536</v>
      </c>
      <c r="B24" s="78">
        <v>20</v>
      </c>
      <c r="C24" s="78">
        <v>500</v>
      </c>
      <c r="D24" s="79"/>
      <c r="E24" s="79"/>
      <c r="F24" s="79"/>
      <c r="G24" s="78">
        <v>200</v>
      </c>
      <c r="H24" s="79"/>
      <c r="I24" s="79"/>
      <c r="J24" s="78">
        <v>50</v>
      </c>
      <c r="K24" s="78">
        <v>150</v>
      </c>
      <c r="L24" s="79"/>
      <c r="M24" s="79"/>
      <c r="N24" s="79"/>
      <c r="O24" s="79"/>
      <c r="P24" s="79"/>
      <c r="Q24" s="78">
        <v>80</v>
      </c>
      <c r="R24" s="79"/>
      <c r="S24" s="79"/>
      <c r="T24" s="79"/>
    </row>
    <row r="25" ht="17.25" customHeight="1" spans="1:21" x14ac:dyDescent="0.25">
      <c r="A25" s="45">
        <v>45536</v>
      </c>
      <c r="B25" s="79"/>
      <c r="C25" s="79"/>
      <c r="D25" s="79"/>
      <c r="E25" s="79"/>
      <c r="F25" s="79"/>
      <c r="G25" s="79"/>
      <c r="H25" s="78">
        <v>-80</v>
      </c>
      <c r="I25" s="79"/>
      <c r="J25" s="79"/>
      <c r="K25" s="79"/>
      <c r="L25" s="79"/>
      <c r="M25" s="79"/>
      <c r="N25" s="78">
        <v>-100</v>
      </c>
      <c r="O25" s="79"/>
      <c r="P25" s="79"/>
      <c r="Q25" s="79"/>
      <c r="R25" s="79"/>
      <c r="S25" s="79"/>
      <c r="T25" s="79"/>
    </row>
    <row r="26" ht="17.25" customHeight="1" spans="1:21" x14ac:dyDescent="0.25">
      <c r="A26" s="5">
        <v>45597</v>
      </c>
      <c r="B26" s="79"/>
      <c r="C26" s="78">
        <v>-62</v>
      </c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</row>
    <row r="27" ht="17.25" customHeight="1" spans="1:21" x14ac:dyDescent="0.25">
      <c r="A27" s="5">
        <v>45597</v>
      </c>
      <c r="B27" s="79"/>
      <c r="C27" s="78">
        <v>360</v>
      </c>
      <c r="D27" s="79"/>
      <c r="E27" s="78">
        <v>25</v>
      </c>
      <c r="F27" s="79"/>
      <c r="G27" s="78">
        <v>300</v>
      </c>
      <c r="H27" s="79"/>
      <c r="I27" s="79"/>
      <c r="J27" s="79"/>
      <c r="K27" s="78">
        <v>50</v>
      </c>
      <c r="L27" s="78">
        <v>48</v>
      </c>
      <c r="M27" s="79"/>
      <c r="N27" s="79"/>
      <c r="O27" s="79"/>
      <c r="P27" s="79"/>
      <c r="Q27" s="78">
        <v>45</v>
      </c>
      <c r="R27" s="79"/>
      <c r="S27" s="79"/>
      <c r="T27" s="79"/>
    </row>
    <row r="28" ht="17.25" customHeight="1" spans="1:21" x14ac:dyDescent="0.25">
      <c r="A28" s="5">
        <v>45597</v>
      </c>
      <c r="B28" s="78">
        <v>17</v>
      </c>
      <c r="C28" s="79"/>
      <c r="D28" s="78">
        <v>30</v>
      </c>
      <c r="E28" s="79"/>
      <c r="F28" s="79"/>
      <c r="G28" s="79"/>
      <c r="H28" s="79"/>
      <c r="I28" s="79"/>
      <c r="J28" s="78">
        <v>88</v>
      </c>
      <c r="K28" s="79"/>
      <c r="L28" s="78">
        <v>110</v>
      </c>
      <c r="M28" s="79"/>
      <c r="N28" s="79"/>
      <c r="O28" s="79"/>
      <c r="P28" s="79"/>
      <c r="Q28" s="79"/>
      <c r="R28" s="79"/>
      <c r="S28" s="79"/>
      <c r="T28" s="79"/>
    </row>
    <row r="29" ht="17.25" customHeight="1" spans="1:21" x14ac:dyDescent="0.25">
      <c r="A29" s="45">
        <v>45627</v>
      </c>
      <c r="B29" s="79"/>
      <c r="C29" s="78">
        <v>350</v>
      </c>
      <c r="D29" s="79"/>
      <c r="E29" s="78">
        <v>15</v>
      </c>
      <c r="F29" s="79"/>
      <c r="G29" s="78">
        <v>400</v>
      </c>
      <c r="H29" s="79"/>
      <c r="I29" s="79"/>
      <c r="J29" s="79"/>
      <c r="K29" s="79"/>
      <c r="L29" s="79"/>
      <c r="M29" s="79"/>
      <c r="N29" s="79"/>
      <c r="O29" s="79"/>
      <c r="P29" s="79"/>
      <c r="Q29" s="78">
        <v>100</v>
      </c>
      <c r="R29" s="79"/>
      <c r="S29" s="79"/>
      <c r="T29" s="79"/>
    </row>
    <row r="30" ht="17.25" customHeight="1" spans="1:21" x14ac:dyDescent="0.25">
      <c r="A30" s="45">
        <v>45627</v>
      </c>
      <c r="B30" s="146"/>
      <c r="C30" s="146"/>
      <c r="D30" s="146"/>
      <c r="E30" s="146"/>
      <c r="F30" s="146"/>
      <c r="G30" s="146"/>
      <c r="H30" s="78">
        <v>-41</v>
      </c>
      <c r="I30" s="146"/>
      <c r="J30" s="146"/>
      <c r="K30" s="146"/>
      <c r="L30" s="146"/>
      <c r="M30" s="146"/>
      <c r="N30" s="146"/>
      <c r="O30" s="146"/>
      <c r="P30" s="146"/>
      <c r="Q30" s="78">
        <v>-5</v>
      </c>
      <c r="R30" s="146"/>
      <c r="S30" s="146"/>
      <c r="T30" s="146"/>
    </row>
    <row r="31" ht="17.25" customHeight="1" spans="1:21" x14ac:dyDescent="0.25">
      <c r="A31" s="45" t="s">
        <v>206</v>
      </c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78">
        <v>30</v>
      </c>
      <c r="M31" s="146"/>
      <c r="N31" s="146"/>
      <c r="O31" s="146"/>
      <c r="P31" s="146"/>
      <c r="Q31" s="78">
        <v>40</v>
      </c>
      <c r="R31" s="146"/>
      <c r="S31" s="146"/>
      <c r="T31" s="146"/>
    </row>
    <row r="32" ht="17.25" customHeight="1" spans="1:21" x14ac:dyDescent="0.25">
      <c r="A32" s="45" t="s">
        <v>2289</v>
      </c>
      <c r="B32" s="79"/>
      <c r="C32" s="78">
        <v>-146</v>
      </c>
      <c r="D32" s="79"/>
      <c r="E32" s="79"/>
      <c r="F32" s="78">
        <v>-6</v>
      </c>
      <c r="G32" s="79"/>
      <c r="H32" s="78">
        <v>-84</v>
      </c>
      <c r="I32" s="79"/>
      <c r="J32" s="78">
        <v>-84</v>
      </c>
      <c r="K32" s="79"/>
      <c r="L32" s="78">
        <v>-50</v>
      </c>
      <c r="M32" s="78">
        <v>-50</v>
      </c>
      <c r="N32" s="79"/>
      <c r="O32" s="78">
        <v>-20</v>
      </c>
      <c r="P32" s="78">
        <v>-5</v>
      </c>
      <c r="Q32" s="79"/>
      <c r="R32" s="79"/>
      <c r="S32" s="79"/>
      <c r="T32" s="79"/>
    </row>
    <row r="33" ht="17.25" customHeight="1" spans="1:21" x14ac:dyDescent="0.25">
      <c r="A33" s="75" t="s">
        <v>2243</v>
      </c>
      <c r="B33" s="76">
        <f>SUM(C25:C37)</f>
      </c>
      <c r="C33" s="76">
        <f>SUM(D25:D37)</f>
      </c>
      <c r="D33" s="76">
        <f>SUM(E25:E37)</f>
      </c>
      <c r="E33" s="76">
        <f>SUM(F25:F37)</f>
      </c>
      <c r="F33" s="76">
        <f>SUM(G25:G37)</f>
      </c>
      <c r="G33" s="76">
        <f>SUM(H25:H37)</f>
      </c>
      <c r="H33" s="76">
        <f>SUM(I25:I37)</f>
      </c>
      <c r="I33" s="76">
        <f>SUM(J25:J37)</f>
      </c>
      <c r="J33" s="76">
        <f>SUM(K25:K37)</f>
      </c>
      <c r="K33" s="76">
        <f>SUM(L25:L37)</f>
      </c>
      <c r="L33" s="76">
        <f>SUM(M25:M37)</f>
      </c>
      <c r="M33" s="76">
        <f>SUM(N25:N37)</f>
      </c>
      <c r="N33" s="76">
        <f>SUM(O25:O37)</f>
      </c>
      <c r="O33" s="76">
        <f>SUM(P25:P37)</f>
      </c>
      <c r="P33" s="76">
        <f>SUM(Q25:Q37)</f>
      </c>
      <c r="Q33" s="76">
        <f>SUM(R25:R37)</f>
      </c>
      <c r="R33" s="76">
        <f>SUM(S25:S37)</f>
      </c>
      <c r="S33" s="76">
        <f>SUM(T25:T37)</f>
      </c>
      <c r="T33" s="76">
        <f>SUM(U25:U37)</f>
      </c>
    </row>
    <row r="34" ht="17.25" customHeight="1" spans="1:21" x14ac:dyDescent="0.25">
      <c r="A34" s="45">
        <v>45324</v>
      </c>
      <c r="B34" s="79"/>
      <c r="C34" s="78">
        <v>500</v>
      </c>
      <c r="D34" s="78">
        <v>100</v>
      </c>
      <c r="E34" s="78">
        <v>100</v>
      </c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</row>
    <row r="35" ht="17.25" customHeight="1" spans="1:21" x14ac:dyDescent="0.25">
      <c r="A35" s="45">
        <v>45324</v>
      </c>
      <c r="B35" s="79"/>
      <c r="C35" s="79"/>
      <c r="D35" s="79"/>
      <c r="E35" s="79"/>
      <c r="F35" s="79"/>
      <c r="G35" s="79"/>
      <c r="H35" s="78">
        <v>-64</v>
      </c>
      <c r="I35" s="79"/>
      <c r="J35" s="79"/>
      <c r="K35" s="79"/>
      <c r="L35" s="79"/>
      <c r="M35" s="78">
        <v>-91</v>
      </c>
      <c r="N35" s="79"/>
      <c r="O35" s="79"/>
      <c r="P35" s="79"/>
      <c r="Q35" s="79"/>
      <c r="R35" s="78">
        <v>-12</v>
      </c>
      <c r="S35" s="78">
        <v>-2</v>
      </c>
      <c r="T35" s="79"/>
    </row>
    <row r="36" ht="17.25" customHeight="1" spans="1:21" x14ac:dyDescent="0.25">
      <c r="A36" s="45" t="s">
        <v>788</v>
      </c>
      <c r="B36" s="79"/>
      <c r="C36" s="79"/>
      <c r="D36" s="79"/>
      <c r="E36" s="79"/>
      <c r="F36" s="79"/>
      <c r="G36" s="79"/>
      <c r="H36" s="146"/>
      <c r="I36" s="79"/>
      <c r="J36" s="79"/>
      <c r="K36" s="79"/>
      <c r="L36" s="79"/>
      <c r="M36" s="146"/>
      <c r="N36" s="79"/>
      <c r="O36" s="79"/>
      <c r="P36" s="79"/>
      <c r="Q36" s="78">
        <v>80</v>
      </c>
      <c r="R36" s="146"/>
      <c r="S36" s="146"/>
      <c r="T36" s="79"/>
    </row>
    <row r="37" ht="17.25" customHeight="1" spans="1:21" x14ac:dyDescent="0.25">
      <c r="A37" s="5" t="s">
        <v>788</v>
      </c>
      <c r="B37" s="79"/>
      <c r="C37" s="79"/>
      <c r="D37" s="79"/>
      <c r="E37" s="79"/>
      <c r="F37" s="79"/>
      <c r="G37" s="78">
        <v>-10</v>
      </c>
      <c r="H37" s="78">
        <v>-68</v>
      </c>
      <c r="I37" s="79"/>
      <c r="J37" s="79"/>
      <c r="K37" s="79"/>
      <c r="L37" s="79"/>
      <c r="M37" s="146"/>
      <c r="N37" s="79"/>
      <c r="O37" s="79"/>
      <c r="P37" s="79"/>
      <c r="Q37" s="79"/>
      <c r="R37" s="146"/>
      <c r="S37" s="146"/>
      <c r="T37" s="79"/>
    </row>
    <row r="38" ht="17.25" customHeight="1" spans="1:21" x14ac:dyDescent="0.25">
      <c r="A38" s="45" t="s">
        <v>789</v>
      </c>
      <c r="B38" s="79"/>
      <c r="C38" s="79"/>
      <c r="D38" s="79"/>
      <c r="E38" s="79"/>
      <c r="F38" s="79"/>
      <c r="G38" s="146"/>
      <c r="H38" s="146"/>
      <c r="I38" s="79"/>
      <c r="J38" s="79"/>
      <c r="K38" s="79"/>
      <c r="L38" s="79"/>
      <c r="M38" s="146"/>
      <c r="N38" s="79"/>
      <c r="O38" s="79"/>
      <c r="P38" s="79"/>
      <c r="Q38" s="78">
        <v>120</v>
      </c>
      <c r="R38" s="146"/>
      <c r="S38" s="146"/>
      <c r="T38" s="79"/>
    </row>
    <row r="39" ht="17.25" customHeight="1" spans="1:21" x14ac:dyDescent="0.25">
      <c r="A39" s="5" t="s">
        <v>235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8">
        <v>-120</v>
      </c>
      <c r="N39" s="78">
        <v>-102</v>
      </c>
      <c r="O39" s="79"/>
      <c r="P39" s="79"/>
      <c r="Q39" s="79"/>
      <c r="R39" s="79"/>
      <c r="S39" s="79"/>
      <c r="T39" s="79"/>
    </row>
    <row r="40" ht="17.25" customHeight="1" spans="1:21" x14ac:dyDescent="0.25">
      <c r="A40" s="75" t="s">
        <v>2250</v>
      </c>
      <c r="B40" s="76">
        <f>SUM(C38:C44)</f>
      </c>
      <c r="C40" s="76">
        <f>SUM(D38:D44)</f>
      </c>
      <c r="D40" s="76">
        <f>SUM(E38:E44)</f>
      </c>
      <c r="E40" s="76">
        <f>SUM(F38:F44)</f>
      </c>
      <c r="F40" s="76">
        <f>SUM(G38:G44)</f>
      </c>
      <c r="G40" s="76">
        <f>SUM(H38:H44)</f>
      </c>
      <c r="H40" s="76">
        <f>SUM(I38:I44)</f>
      </c>
      <c r="I40" s="76">
        <f>SUM(J38:J44)</f>
      </c>
      <c r="J40" s="76">
        <f>SUM(K38:K44)</f>
      </c>
      <c r="K40" s="76">
        <f>SUM(L38:L44)</f>
      </c>
      <c r="L40" s="76">
        <f>SUM(M38:M44)</f>
      </c>
      <c r="M40" s="76">
        <f>SUM(N38:N44)</f>
      </c>
      <c r="N40" s="76">
        <f>SUM(O38:O44)</f>
      </c>
      <c r="O40" s="76">
        <f>SUM(P38:P44)</f>
      </c>
      <c r="P40" s="76">
        <f>SUM(Q38:Q44)</f>
      </c>
      <c r="Q40" s="76">
        <f>SUM(R38:R44)</f>
      </c>
      <c r="R40" s="76">
        <f>SUM(S38:S44)</f>
      </c>
      <c r="S40" s="76">
        <f>SUM(T38:T44)</f>
      </c>
      <c r="T40" s="76">
        <f>SUM(U38:U44)</f>
      </c>
    </row>
    <row r="41" ht="17.25" customHeight="1" spans="1:21" x14ac:dyDescent="0.25">
      <c r="A41" s="45">
        <v>45019</v>
      </c>
      <c r="B41" s="79"/>
      <c r="C41" s="79"/>
      <c r="D41" s="79"/>
      <c r="E41" s="79"/>
      <c r="F41" s="78">
        <v>24</v>
      </c>
      <c r="G41" s="79"/>
      <c r="H41" s="79"/>
      <c r="I41" s="79"/>
      <c r="J41" s="78">
        <v>100</v>
      </c>
      <c r="K41" s="79"/>
      <c r="L41" s="79"/>
      <c r="M41" s="79"/>
      <c r="N41" s="79"/>
      <c r="O41" s="79"/>
      <c r="P41" s="79"/>
      <c r="Q41" s="78">
        <v>90</v>
      </c>
      <c r="R41" s="79"/>
      <c r="S41" s="79"/>
      <c r="T41" s="79"/>
    </row>
    <row r="42" ht="17.25" customHeight="1" spans="1:21" x14ac:dyDescent="0.25">
      <c r="A42" s="45">
        <v>45019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8">
        <v>160</v>
      </c>
      <c r="P42" s="79"/>
      <c r="Q42" s="79"/>
      <c r="R42" s="79"/>
      <c r="S42" s="79"/>
      <c r="T42" s="79"/>
    </row>
    <row r="43" ht="17.25" customHeight="1" spans="1:21" x14ac:dyDescent="0.25">
      <c r="A43" s="45">
        <v>45385</v>
      </c>
      <c r="B43" s="78">
        <v>9</v>
      </c>
      <c r="C43" s="79"/>
      <c r="D43" s="78">
        <v>7</v>
      </c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</row>
    <row r="44" ht="17.25" customHeight="1" spans="1:21" x14ac:dyDescent="0.25">
      <c r="A44" s="45">
        <v>45385</v>
      </c>
      <c r="B44" s="79"/>
      <c r="C44" s="79"/>
      <c r="D44" s="79"/>
      <c r="E44" s="79"/>
      <c r="F44" s="79"/>
      <c r="G44" s="78">
        <v>-10</v>
      </c>
      <c r="H44" s="78">
        <v>-83</v>
      </c>
      <c r="I44" s="79"/>
      <c r="J44" s="79"/>
      <c r="K44" s="78">
        <v>-70</v>
      </c>
      <c r="L44" s="78">
        <v>-100</v>
      </c>
      <c r="M44" s="78">
        <v>-100</v>
      </c>
      <c r="N44" s="79"/>
      <c r="O44" s="79"/>
      <c r="P44" s="79"/>
      <c r="Q44" s="79"/>
      <c r="R44" s="79"/>
      <c r="S44" s="79"/>
      <c r="T44" s="79"/>
    </row>
    <row r="45" ht="17.25" customHeight="1" spans="1:21" x14ac:dyDescent="0.25">
      <c r="A45" s="45">
        <v>45385</v>
      </c>
      <c r="B45" s="79"/>
      <c r="C45" s="79"/>
      <c r="D45" s="79"/>
      <c r="E45" s="79"/>
      <c r="F45" s="79"/>
      <c r="G45" s="79"/>
      <c r="H45" s="78">
        <v>-21</v>
      </c>
      <c r="I45" s="78">
        <v>-10</v>
      </c>
      <c r="J45" s="79"/>
      <c r="K45" s="79"/>
      <c r="L45" s="78">
        <v>-60</v>
      </c>
      <c r="M45" s="78">
        <v>-80</v>
      </c>
      <c r="N45" s="79"/>
      <c r="O45" s="79"/>
      <c r="P45" s="79"/>
      <c r="Q45" s="79"/>
      <c r="R45" s="79"/>
      <c r="S45" s="79"/>
      <c r="T45" s="79"/>
    </row>
    <row r="46" ht="17.25" customHeight="1" spans="1:21" x14ac:dyDescent="0.25">
      <c r="A46" s="45">
        <v>45415</v>
      </c>
      <c r="B46" s="78">
        <v>40</v>
      </c>
      <c r="C46" s="79"/>
      <c r="D46" s="79"/>
      <c r="E46" s="79"/>
      <c r="F46" s="78">
        <v>50</v>
      </c>
      <c r="G46" s="79"/>
      <c r="H46" s="79"/>
      <c r="I46" s="79"/>
      <c r="J46" s="78">
        <v>80</v>
      </c>
      <c r="K46" s="79"/>
      <c r="L46" s="79"/>
      <c r="M46" s="79"/>
      <c r="N46" s="79"/>
      <c r="O46" s="78">
        <v>200</v>
      </c>
      <c r="P46" s="79"/>
      <c r="Q46" s="78">
        <v>75</v>
      </c>
      <c r="R46" s="79"/>
      <c r="S46" s="79"/>
      <c r="T46" s="79"/>
    </row>
    <row r="47" ht="17.25" customHeight="1" spans="1:21" x14ac:dyDescent="0.25">
      <c r="A47" s="45">
        <v>45415</v>
      </c>
      <c r="B47" s="79"/>
      <c r="C47" s="78">
        <v>-287</v>
      </c>
      <c r="D47" s="79"/>
      <c r="E47" s="79"/>
      <c r="F47" s="79"/>
      <c r="G47" s="78">
        <v>-15</v>
      </c>
      <c r="H47" s="79"/>
      <c r="I47" s="78">
        <v>-50</v>
      </c>
      <c r="J47" s="79"/>
      <c r="K47" s="79"/>
      <c r="L47" s="78">
        <v>-25</v>
      </c>
      <c r="M47" s="78">
        <v>-135</v>
      </c>
      <c r="N47" s="79"/>
      <c r="O47" s="79"/>
      <c r="P47" s="78">
        <v>-19</v>
      </c>
      <c r="Q47" s="79"/>
      <c r="R47" s="79"/>
      <c r="S47" s="79"/>
      <c r="T47" s="79"/>
    </row>
    <row r="48" ht="17.25" customHeight="1" spans="1:21" x14ac:dyDescent="0.25">
      <c r="A48" s="45">
        <v>45446</v>
      </c>
      <c r="B48" s="79"/>
      <c r="C48" s="79"/>
      <c r="D48" s="79"/>
      <c r="E48" s="79"/>
      <c r="F48" s="79"/>
      <c r="G48" s="79"/>
      <c r="H48" s="79"/>
      <c r="I48" s="79"/>
      <c r="J48" s="78">
        <v>160</v>
      </c>
      <c r="K48" s="79"/>
      <c r="L48" s="79"/>
      <c r="M48" s="79"/>
      <c r="N48" s="79"/>
      <c r="O48" s="78">
        <v>265</v>
      </c>
      <c r="P48" s="79"/>
      <c r="Q48" s="78">
        <v>130</v>
      </c>
      <c r="R48" s="79"/>
      <c r="S48" s="79"/>
      <c r="T48" s="79"/>
    </row>
    <row r="49" ht="17.25" customHeight="1" spans="1:21" x14ac:dyDescent="0.25">
      <c r="A49" s="45">
        <v>45446</v>
      </c>
      <c r="B49" s="79"/>
      <c r="C49" s="79"/>
      <c r="D49" s="79"/>
      <c r="E49" s="78">
        <v>-36</v>
      </c>
      <c r="F49" s="79"/>
      <c r="G49" s="79"/>
      <c r="H49" s="79"/>
      <c r="I49" s="79"/>
      <c r="J49" s="79"/>
      <c r="K49" s="78">
        <v>-24</v>
      </c>
      <c r="L49" s="79"/>
      <c r="M49" s="79"/>
      <c r="N49" s="79"/>
      <c r="O49" s="79"/>
      <c r="P49" s="79"/>
      <c r="Q49" s="79"/>
      <c r="R49" s="78">
        <v>-4</v>
      </c>
      <c r="S49" s="78">
        <v>-1</v>
      </c>
      <c r="T49" s="79"/>
    </row>
    <row r="50" ht="17.25" customHeight="1" spans="1:21" x14ac:dyDescent="0.25">
      <c r="A50" s="5">
        <v>45538</v>
      </c>
      <c r="B50" s="79"/>
      <c r="C50" s="78">
        <v>-100</v>
      </c>
      <c r="D50" s="79"/>
      <c r="E50" s="78">
        <v>-147</v>
      </c>
      <c r="F50" s="79"/>
      <c r="G50" s="79"/>
      <c r="H50" s="78">
        <v>-65</v>
      </c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</row>
    <row r="51" ht="17.25" customHeight="1" spans="1:21" x14ac:dyDescent="0.25">
      <c r="A51" s="45" t="s">
        <v>852</v>
      </c>
      <c r="B51" s="79"/>
      <c r="C51" s="79"/>
      <c r="D51" s="79"/>
      <c r="E51" s="79"/>
      <c r="F51" s="79"/>
      <c r="G51" s="79"/>
      <c r="H51" s="79"/>
      <c r="I51" s="79"/>
      <c r="J51" s="78">
        <v>100</v>
      </c>
      <c r="K51" s="79"/>
      <c r="L51" s="79"/>
      <c r="M51" s="79"/>
      <c r="N51" s="79"/>
      <c r="O51" s="78">
        <v>30</v>
      </c>
      <c r="P51" s="79"/>
      <c r="Q51" s="78">
        <v>100</v>
      </c>
      <c r="R51" s="79"/>
      <c r="S51" s="79"/>
      <c r="T51" s="79"/>
    </row>
    <row r="52" ht="17.25" customHeight="1" spans="1:21" x14ac:dyDescent="0.25">
      <c r="A52" s="45" t="s">
        <v>852</v>
      </c>
      <c r="B52" s="79"/>
      <c r="C52" s="78">
        <v>-247</v>
      </c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8">
        <v>-6</v>
      </c>
      <c r="Q52" s="79"/>
      <c r="R52" s="79"/>
      <c r="S52" s="79"/>
      <c r="T52" s="79"/>
    </row>
    <row r="53" ht="17.25" customHeight="1" spans="1:21" x14ac:dyDescent="0.25">
      <c r="A53" s="45" t="s">
        <v>852</v>
      </c>
      <c r="B53" s="79"/>
      <c r="C53" s="79"/>
      <c r="D53" s="79"/>
      <c r="E53" s="78">
        <v>-60</v>
      </c>
      <c r="F53" s="79"/>
      <c r="G53" s="78">
        <v>-10</v>
      </c>
      <c r="H53" s="78">
        <v>-45</v>
      </c>
      <c r="I53" s="78">
        <v>-40</v>
      </c>
      <c r="J53" s="79"/>
      <c r="K53" s="78">
        <v>-100</v>
      </c>
      <c r="L53" s="79"/>
      <c r="M53" s="78">
        <v>-127</v>
      </c>
      <c r="N53" s="79"/>
      <c r="O53" s="79"/>
      <c r="P53" s="79"/>
      <c r="Q53" s="79"/>
      <c r="R53" s="78">
        <v>-8</v>
      </c>
      <c r="S53" s="78">
        <v>-5</v>
      </c>
      <c r="T53" s="79"/>
    </row>
    <row r="54" ht="17.25" customHeight="1" spans="1:21" x14ac:dyDescent="0.25">
      <c r="A54" s="45" t="s">
        <v>324</v>
      </c>
      <c r="B54" s="79"/>
      <c r="C54" s="79"/>
      <c r="D54" s="79"/>
      <c r="E54" s="79"/>
      <c r="F54" s="79"/>
      <c r="G54" s="79"/>
      <c r="H54" s="79"/>
      <c r="I54" s="79"/>
      <c r="J54" s="78">
        <v>100</v>
      </c>
      <c r="K54" s="79"/>
      <c r="L54" s="79"/>
      <c r="M54" s="79"/>
      <c r="N54" s="79"/>
      <c r="O54" s="78">
        <v>100</v>
      </c>
      <c r="P54" s="79"/>
      <c r="Q54" s="78">
        <v>100</v>
      </c>
      <c r="R54" s="79"/>
      <c r="S54" s="79"/>
      <c r="T54" s="79"/>
    </row>
    <row r="55" ht="17.25" customHeight="1" spans="1:21" x14ac:dyDescent="0.25">
      <c r="A55" s="45" t="s">
        <v>324</v>
      </c>
      <c r="B55" s="79"/>
      <c r="C55" s="78">
        <v>-121</v>
      </c>
      <c r="D55" s="79"/>
      <c r="E55" s="78">
        <v>-42</v>
      </c>
      <c r="F55" s="78">
        <v>-61</v>
      </c>
      <c r="G55" s="79"/>
      <c r="H55" s="79"/>
      <c r="I55" s="78">
        <v>-10</v>
      </c>
      <c r="J55" s="79"/>
      <c r="K55" s="79"/>
      <c r="L55" s="79"/>
      <c r="M55" s="79"/>
      <c r="N55" s="79"/>
      <c r="O55" s="79"/>
      <c r="P55" s="78">
        <v>-6</v>
      </c>
      <c r="Q55" s="79"/>
      <c r="R55" s="79"/>
      <c r="S55" s="79"/>
      <c r="T55" s="79"/>
    </row>
    <row r="56" ht="17.25" customHeight="1" spans="1:21" x14ac:dyDescent="0.25">
      <c r="A56" s="45" t="s">
        <v>1032</v>
      </c>
      <c r="B56" s="79"/>
      <c r="C56" s="79"/>
      <c r="D56" s="79"/>
      <c r="E56" s="79"/>
      <c r="F56" s="79"/>
      <c r="G56" s="78">
        <v>150</v>
      </c>
      <c r="H56" s="79"/>
      <c r="I56" s="79"/>
      <c r="J56" s="78">
        <v>150</v>
      </c>
      <c r="K56" s="79"/>
      <c r="L56" s="79"/>
      <c r="M56" s="79"/>
      <c r="N56" s="79"/>
      <c r="O56" s="78">
        <v>70</v>
      </c>
      <c r="P56" s="79"/>
      <c r="Q56" s="78">
        <v>150</v>
      </c>
      <c r="R56" s="79"/>
      <c r="S56" s="79"/>
      <c r="T56" s="79"/>
    </row>
    <row r="57" ht="17.25" customHeight="1" spans="1:21" x14ac:dyDescent="0.25">
      <c r="A57" s="45" t="s">
        <v>853</v>
      </c>
      <c r="B57" s="79"/>
      <c r="C57" s="79"/>
      <c r="D57" s="79"/>
      <c r="E57" s="79"/>
      <c r="F57" s="78">
        <v>-7</v>
      </c>
      <c r="G57" s="79"/>
      <c r="H57" s="78">
        <v>-8</v>
      </c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</row>
    <row r="58" ht="17.25" customHeight="1" spans="1:21" x14ac:dyDescent="0.25">
      <c r="A58" s="45" t="s">
        <v>1000</v>
      </c>
      <c r="B58" s="79"/>
      <c r="C58" s="79"/>
      <c r="D58" s="79"/>
      <c r="E58" s="79"/>
      <c r="F58" s="79"/>
      <c r="G58" s="79"/>
      <c r="H58" s="79"/>
      <c r="I58" s="79"/>
      <c r="J58" s="78">
        <v>50</v>
      </c>
      <c r="K58" s="79"/>
      <c r="L58" s="79"/>
      <c r="M58" s="79"/>
      <c r="N58" s="79"/>
      <c r="O58" s="78">
        <v>50</v>
      </c>
      <c r="P58" s="79"/>
      <c r="Q58" s="78">
        <v>50</v>
      </c>
      <c r="R58" s="79"/>
      <c r="S58" s="79"/>
      <c r="T58" s="79"/>
    </row>
    <row r="59" ht="17.25" customHeight="1" spans="1:21" x14ac:dyDescent="0.25">
      <c r="A59" s="45" t="s">
        <v>798</v>
      </c>
      <c r="B59" s="79"/>
      <c r="C59" s="79"/>
      <c r="D59" s="79"/>
      <c r="E59" s="79"/>
      <c r="F59" s="79"/>
      <c r="G59" s="78">
        <v>50</v>
      </c>
      <c r="H59" s="79"/>
      <c r="I59" s="79"/>
      <c r="J59" s="79"/>
      <c r="K59" s="79"/>
      <c r="L59" s="79"/>
      <c r="M59" s="79"/>
      <c r="N59" s="79"/>
      <c r="O59" s="78">
        <v>100</v>
      </c>
      <c r="P59" s="79"/>
      <c r="Q59" s="79"/>
      <c r="R59" s="79"/>
      <c r="S59" s="79"/>
      <c r="T59" s="79"/>
    </row>
    <row r="60" ht="17.25" customHeight="1" spans="1:21" x14ac:dyDescent="0.25">
      <c r="A60" s="45" t="s">
        <v>300</v>
      </c>
      <c r="B60" s="79"/>
      <c r="C60" s="78">
        <v>200</v>
      </c>
      <c r="D60" s="79"/>
      <c r="E60" s="79"/>
      <c r="F60" s="79"/>
      <c r="G60" s="78">
        <v>100</v>
      </c>
      <c r="H60" s="79"/>
      <c r="I60" s="79"/>
      <c r="J60" s="78">
        <v>50</v>
      </c>
      <c r="K60" s="79"/>
      <c r="L60" s="79"/>
      <c r="M60" s="79"/>
      <c r="N60" s="79"/>
      <c r="O60" s="79"/>
      <c r="P60" s="79"/>
      <c r="Q60" s="79"/>
      <c r="R60" s="79"/>
      <c r="S60" s="79"/>
      <c r="T60" s="79"/>
    </row>
    <row r="61" ht="17.25" customHeight="1" spans="1:21" x14ac:dyDescent="0.25">
      <c r="A61" s="75" t="s">
        <v>2264</v>
      </c>
      <c r="B61" s="76">
        <f>SUM(C45:C65)</f>
      </c>
      <c r="C61" s="76">
        <f>SUM(D45:D65)</f>
      </c>
      <c r="D61" s="76">
        <f>SUM(E45:E65)</f>
      </c>
      <c r="E61" s="76">
        <f>SUM(F45:F65)</f>
      </c>
      <c r="F61" s="76">
        <f>SUM(G45:G65)</f>
      </c>
      <c r="G61" s="76">
        <f>SUM(H45:H65)</f>
      </c>
      <c r="H61" s="76">
        <f>SUM(I45:I65)</f>
      </c>
      <c r="I61" s="76">
        <f>SUM(J45:J65)</f>
      </c>
      <c r="J61" s="76">
        <f>SUM(K45:K65)</f>
      </c>
      <c r="K61" s="76">
        <f>SUM(L45:L65)</f>
      </c>
      <c r="L61" s="76">
        <f>SUM(M45:M65)</f>
      </c>
      <c r="M61" s="76">
        <f>SUM(N45:N65)</f>
      </c>
      <c r="N61" s="76">
        <f>SUM(O45:O65)</f>
      </c>
      <c r="O61" s="76">
        <f>SUM(P45:P65)</f>
      </c>
      <c r="P61" s="76">
        <f>SUM(Q45:Q65)</f>
      </c>
      <c r="Q61" s="76">
        <f>SUM(R45:R65)</f>
      </c>
      <c r="R61" s="76">
        <f>SUM(S45:S65)</f>
      </c>
      <c r="S61" s="76">
        <f>SUM(T45:T65)</f>
      </c>
      <c r="T61" s="76">
        <f>SUM(U45:U65)</f>
      </c>
    </row>
    <row r="62" ht="17.25" customHeight="1" spans="1:21" x14ac:dyDescent="0.25">
      <c r="A62" s="327" t="s">
        <v>1002</v>
      </c>
      <c r="B62" s="79"/>
      <c r="C62" s="78">
        <v>-100</v>
      </c>
      <c r="D62" s="79"/>
      <c r="E62" s="79"/>
      <c r="F62" s="78">
        <v>-40</v>
      </c>
      <c r="G62" s="79"/>
      <c r="H62" s="79"/>
      <c r="I62" s="78">
        <v>-45</v>
      </c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</row>
    <row r="63" ht="17.25" customHeight="1" spans="1:21" x14ac:dyDescent="0.25">
      <c r="A63" s="45" t="s">
        <v>328</v>
      </c>
      <c r="B63" s="79"/>
      <c r="C63" s="78">
        <v>-19</v>
      </c>
      <c r="D63" s="79"/>
      <c r="E63" s="79"/>
      <c r="F63" s="78">
        <v>-9</v>
      </c>
      <c r="G63" s="79"/>
      <c r="H63" s="79"/>
      <c r="I63" s="79"/>
      <c r="J63" s="79"/>
      <c r="K63" s="79"/>
      <c r="L63" s="78">
        <v>-23</v>
      </c>
      <c r="M63" s="78">
        <v>-52</v>
      </c>
      <c r="N63" s="79"/>
      <c r="O63" s="79"/>
      <c r="P63" s="78">
        <v>-1</v>
      </c>
      <c r="Q63" s="79"/>
      <c r="R63" s="79"/>
      <c r="S63" s="79"/>
      <c r="T63" s="79"/>
    </row>
    <row r="64" ht="17.25" customHeight="1" spans="1:21" x14ac:dyDescent="0.25">
      <c r="A64" s="45" t="s">
        <v>328</v>
      </c>
      <c r="B64" s="79"/>
      <c r="C64" s="79"/>
      <c r="D64" s="79"/>
      <c r="E64" s="79"/>
      <c r="F64" s="79"/>
      <c r="G64" s="78">
        <v>-97</v>
      </c>
      <c r="H64" s="79"/>
      <c r="I64" s="78">
        <v>-55</v>
      </c>
      <c r="J64" s="78">
        <v>-85</v>
      </c>
      <c r="K64" s="78">
        <v>-201</v>
      </c>
      <c r="L64" s="79"/>
      <c r="M64" s="79"/>
      <c r="N64" s="79"/>
      <c r="O64" s="79"/>
      <c r="P64" s="79"/>
      <c r="Q64" s="78">
        <v>-244</v>
      </c>
      <c r="R64" s="79"/>
      <c r="S64" s="78">
        <v>-12</v>
      </c>
      <c r="T64" s="79"/>
    </row>
    <row r="65" ht="17.25" customHeight="1" spans="1:21" x14ac:dyDescent="0.25">
      <c r="A65" s="75" t="s">
        <v>2265</v>
      </c>
      <c r="B65" s="76">
        <f>SUM(C66:C69)</f>
      </c>
      <c r="C65" s="76">
        <f>SUM(D66:D69)</f>
      </c>
      <c r="D65" s="76">
        <f>SUM(E66:E69)</f>
      </c>
      <c r="E65" s="76">
        <f>SUM(F66:F69)</f>
      </c>
      <c r="F65" s="76">
        <f>SUM(G66:G69)</f>
      </c>
      <c r="G65" s="76">
        <f>SUM(H66:H69)</f>
      </c>
      <c r="H65" s="76">
        <f>SUM(I66:I69)</f>
      </c>
      <c r="I65" s="76">
        <f>SUM(J66:J69)</f>
      </c>
      <c r="J65" s="76">
        <f>SUM(K66:K69)</f>
      </c>
      <c r="K65" s="76">
        <f>SUM(L66:L69)</f>
      </c>
      <c r="L65" s="76">
        <f>SUM(M66:M69)</f>
      </c>
      <c r="M65" s="76">
        <f>SUM(N66:N69)</f>
      </c>
      <c r="N65" s="76">
        <f>SUM(O66:O69)</f>
      </c>
      <c r="O65" s="76">
        <f>SUM(P66:P69)</f>
      </c>
      <c r="P65" s="76">
        <f>SUM(Q66:Q69)</f>
      </c>
      <c r="Q65" s="76">
        <f>SUM(R66:R69)</f>
      </c>
      <c r="R65" s="76">
        <f>SUM(S66:S69)</f>
      </c>
      <c r="S65" s="76">
        <f>SUM(T66:T69)</f>
      </c>
      <c r="T65" s="76">
        <f>SUM(U66:U69)</f>
      </c>
    </row>
    <row r="66" ht="17.25" customHeight="1" spans="1:21" x14ac:dyDescent="0.25">
      <c r="A66" s="45">
        <v>45356</v>
      </c>
      <c r="B66" s="79"/>
      <c r="C66" s="79"/>
      <c r="D66" s="79"/>
      <c r="E66" s="79"/>
      <c r="F66" s="79"/>
      <c r="G66" s="146"/>
      <c r="H66" s="79"/>
      <c r="I66" s="146"/>
      <c r="J66" s="78">
        <v>-217</v>
      </c>
      <c r="K66" s="146"/>
      <c r="L66" s="79"/>
      <c r="M66" s="79"/>
      <c r="N66" s="79"/>
      <c r="O66" s="78">
        <v>-92</v>
      </c>
      <c r="P66" s="79"/>
      <c r="Q66" s="146"/>
      <c r="R66" s="79"/>
      <c r="S66" s="146"/>
      <c r="T66" s="79"/>
    </row>
    <row r="67" ht="17.25" customHeight="1" spans="1:21" x14ac:dyDescent="0.25">
      <c r="A67" s="45">
        <v>45448</v>
      </c>
      <c r="B67" s="79"/>
      <c r="C67" s="79"/>
      <c r="D67" s="79"/>
      <c r="E67" s="79"/>
      <c r="F67" s="79"/>
      <c r="G67" s="79"/>
      <c r="H67" s="79"/>
      <c r="I67" s="79"/>
      <c r="J67" s="78">
        <v>-260</v>
      </c>
      <c r="K67" s="79"/>
      <c r="L67" s="79"/>
      <c r="M67" s="79"/>
      <c r="N67" s="79"/>
      <c r="O67" s="78">
        <v>-144</v>
      </c>
      <c r="P67" s="79"/>
      <c r="Q67" s="79"/>
      <c r="R67" s="79"/>
      <c r="S67" s="79"/>
      <c r="T67" s="79"/>
    </row>
    <row r="68" ht="17.25" customHeight="1" spans="1:21" x14ac:dyDescent="0.25">
      <c r="A68" s="45">
        <v>45509</v>
      </c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78">
        <v>-73</v>
      </c>
      <c r="P68" s="146"/>
      <c r="Q68" s="146"/>
      <c r="R68" s="146"/>
      <c r="S68" s="146"/>
      <c r="T68" s="146"/>
    </row>
    <row r="69" ht="17.25" customHeight="1" spans="1:21" x14ac:dyDescent="0.25">
      <c r="A69" s="5">
        <v>45540</v>
      </c>
      <c r="B69" s="79"/>
      <c r="C69" s="78">
        <v>-15</v>
      </c>
      <c r="D69" s="79"/>
      <c r="E69" s="79"/>
      <c r="F69" s="79"/>
      <c r="G69" s="78">
        <v>-125</v>
      </c>
      <c r="H69" s="79"/>
      <c r="I69" s="79"/>
      <c r="J69" s="78">
        <v>-200</v>
      </c>
      <c r="K69" s="79"/>
      <c r="L69" s="79"/>
      <c r="M69" s="79"/>
      <c r="N69" s="79"/>
      <c r="O69" s="78">
        <v>-37</v>
      </c>
      <c r="P69" s="78">
        <v>-3</v>
      </c>
      <c r="Q69" s="78">
        <v>-85</v>
      </c>
      <c r="R69" s="79"/>
      <c r="S69" s="79"/>
      <c r="T69" s="79"/>
    </row>
    <row r="70" ht="17.25" customHeight="1" spans="1:21" x14ac:dyDescent="0.25">
      <c r="A70" s="45">
        <v>45570</v>
      </c>
      <c r="B70" s="146"/>
      <c r="C70" s="146"/>
      <c r="D70" s="146"/>
      <c r="E70" s="146"/>
      <c r="F70" s="146"/>
      <c r="G70" s="146"/>
      <c r="H70" s="146"/>
      <c r="I70" s="146"/>
      <c r="J70" s="78">
        <v>-126</v>
      </c>
      <c r="K70" s="146"/>
      <c r="L70" s="146"/>
      <c r="M70" s="146"/>
      <c r="N70" s="146"/>
      <c r="O70" s="146"/>
      <c r="P70" s="146"/>
      <c r="Q70" s="146"/>
      <c r="R70" s="146"/>
      <c r="S70" s="146"/>
      <c r="T70" s="146"/>
    </row>
    <row r="71" ht="17.25" customHeight="1" spans="1:21" x14ac:dyDescent="0.25">
      <c r="A71" s="45" t="s">
        <v>965</v>
      </c>
      <c r="B71" s="79"/>
      <c r="C71" s="79"/>
      <c r="D71" s="79"/>
      <c r="E71" s="79"/>
      <c r="F71" s="79"/>
      <c r="G71" s="79"/>
      <c r="H71" s="79"/>
      <c r="I71" s="79"/>
      <c r="J71" s="78">
        <v>-100</v>
      </c>
      <c r="K71" s="79"/>
      <c r="L71" s="78">
        <v>-160</v>
      </c>
      <c r="M71" s="79"/>
      <c r="N71" s="79"/>
      <c r="O71" s="78">
        <v>-35</v>
      </c>
      <c r="P71" s="79"/>
      <c r="Q71" s="78">
        <v>-83</v>
      </c>
      <c r="R71" s="79"/>
      <c r="S71" s="79"/>
      <c r="T71" s="79"/>
    </row>
    <row r="72" ht="17.25" customHeight="1" spans="1:21" x14ac:dyDescent="0.25">
      <c r="A72" s="45" t="s">
        <v>867</v>
      </c>
      <c r="B72" s="79"/>
      <c r="C72" s="79"/>
      <c r="D72" s="79"/>
      <c r="E72" s="79"/>
      <c r="F72" s="79"/>
      <c r="G72" s="78">
        <v>-300</v>
      </c>
      <c r="H72" s="79"/>
      <c r="I72" s="79"/>
      <c r="J72" s="78">
        <v>-130</v>
      </c>
      <c r="K72" s="79"/>
      <c r="L72" s="78">
        <v>-100</v>
      </c>
      <c r="M72" s="79"/>
      <c r="N72" s="79"/>
      <c r="O72" s="78">
        <v>-40</v>
      </c>
      <c r="P72" s="79"/>
      <c r="Q72" s="78">
        <v>-84</v>
      </c>
      <c r="R72" s="79"/>
      <c r="S72" s="79"/>
      <c r="T72" s="79"/>
    </row>
    <row r="73" ht="17.25" customHeight="1" spans="1:21" x14ac:dyDescent="0.25">
      <c r="A73" s="45" t="s">
        <v>868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8">
        <v>-120</v>
      </c>
      <c r="P73" s="79"/>
      <c r="Q73" s="79"/>
      <c r="R73" s="79"/>
      <c r="S73" s="79"/>
      <c r="T73" s="79"/>
    </row>
    <row r="74" ht="17.25" customHeight="1" spans="1:21" x14ac:dyDescent="0.25">
      <c r="A74" s="45" t="s">
        <v>967</v>
      </c>
      <c r="B74" s="79"/>
      <c r="C74" s="78">
        <v>-250</v>
      </c>
      <c r="D74" s="79"/>
      <c r="E74" s="79"/>
      <c r="F74" s="79"/>
      <c r="G74" s="78">
        <v>-350</v>
      </c>
      <c r="H74" s="79"/>
      <c r="I74" s="79"/>
      <c r="J74" s="79"/>
      <c r="K74" s="79"/>
      <c r="L74" s="79"/>
      <c r="M74" s="79"/>
      <c r="N74" s="79"/>
      <c r="O74" s="78">
        <v>-50</v>
      </c>
      <c r="P74" s="79"/>
      <c r="Q74" s="78">
        <v>-68</v>
      </c>
      <c r="R74" s="79"/>
      <c r="S74" s="79"/>
      <c r="T74" s="79"/>
    </row>
    <row r="75" ht="17.25" customHeight="1" spans="1:21" x14ac:dyDescent="0.25">
      <c r="A75" s="129" t="s">
        <v>952</v>
      </c>
      <c r="B75" s="79"/>
      <c r="C75" s="203">
        <v>-150</v>
      </c>
      <c r="D75" s="203">
        <v>-10</v>
      </c>
      <c r="E75" s="79"/>
      <c r="F75" s="203">
        <v>-4</v>
      </c>
      <c r="G75" s="203">
        <v>-150</v>
      </c>
      <c r="H75" s="79"/>
      <c r="I75" s="79"/>
      <c r="J75" s="203">
        <v>-50</v>
      </c>
      <c r="K75" s="79"/>
      <c r="L75" s="79"/>
      <c r="M75" s="79"/>
      <c r="N75" s="79"/>
      <c r="O75" s="79"/>
      <c r="P75" s="79"/>
      <c r="Q75" s="203">
        <v>-100</v>
      </c>
      <c r="R75" s="79"/>
      <c r="S75" s="79"/>
      <c r="T75" s="79"/>
    </row>
    <row r="76" ht="17.25" customHeight="1" spans="1:21" x14ac:dyDescent="0.25">
      <c r="A76" s="45" t="s">
        <v>870</v>
      </c>
      <c r="B76" s="79"/>
      <c r="C76" s="78">
        <v>-174</v>
      </c>
      <c r="D76" s="79"/>
      <c r="E76" s="79"/>
      <c r="F76" s="79"/>
      <c r="G76" s="78">
        <v>-108</v>
      </c>
      <c r="H76" s="79"/>
      <c r="I76" s="79"/>
      <c r="J76" s="79"/>
      <c r="K76" s="79"/>
      <c r="L76" s="78">
        <v>-80</v>
      </c>
      <c r="M76" s="79"/>
      <c r="N76" s="79"/>
      <c r="O76" s="78">
        <v>-30</v>
      </c>
      <c r="P76" s="78">
        <v>-9</v>
      </c>
      <c r="Q76" s="79"/>
      <c r="R76" s="79"/>
      <c r="S76" s="79"/>
      <c r="T76" s="79"/>
    </row>
    <row r="77" ht="17.25" customHeight="1" spans="1:21" x14ac:dyDescent="0.25">
      <c r="A77" s="129" t="s">
        <v>855</v>
      </c>
      <c r="B77" s="203">
        <v>-25</v>
      </c>
      <c r="C77" s="79"/>
      <c r="D77" s="79"/>
      <c r="E77" s="79"/>
      <c r="F77" s="79"/>
      <c r="G77" s="79"/>
      <c r="H77" s="79"/>
      <c r="I77" s="79"/>
      <c r="J77" s="203">
        <v>-40</v>
      </c>
      <c r="K77" s="79"/>
      <c r="L77" s="79"/>
      <c r="M77" s="79"/>
      <c r="N77" s="79"/>
      <c r="O77" s="79"/>
      <c r="P77" s="79"/>
      <c r="Q77" s="79"/>
      <c r="R77" s="79"/>
      <c r="S77" s="79"/>
      <c r="T77" s="79"/>
    </row>
    <row r="78" ht="17.25" customHeight="1" spans="1:21" x14ac:dyDescent="0.25">
      <c r="A78" s="45" t="s">
        <v>855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8">
        <v>-150</v>
      </c>
      <c r="R78" s="79"/>
      <c r="S78" s="79"/>
      <c r="T78" s="79"/>
    </row>
    <row r="79" ht="17.25" customHeight="1" spans="1:21" x14ac:dyDescent="0.25">
      <c r="A79" s="45" t="s">
        <v>799</v>
      </c>
      <c r="B79" s="79"/>
      <c r="C79" s="78">
        <v>-300</v>
      </c>
      <c r="D79" s="79"/>
      <c r="E79" s="79"/>
      <c r="F79" s="79"/>
      <c r="G79" s="78">
        <v>-317</v>
      </c>
      <c r="H79" s="79"/>
      <c r="I79" s="79"/>
      <c r="J79" s="79"/>
      <c r="K79" s="79"/>
      <c r="L79" s="78">
        <v>-20</v>
      </c>
      <c r="M79" s="78">
        <v>-16</v>
      </c>
      <c r="N79" s="79"/>
      <c r="O79" s="78">
        <v>-35</v>
      </c>
      <c r="P79" s="78">
        <v>-5</v>
      </c>
      <c r="Q79" s="78">
        <v>-84</v>
      </c>
      <c r="R79" s="79"/>
      <c r="S79" s="79"/>
      <c r="T79" s="79"/>
    </row>
    <row r="80" ht="17.25" customHeight="1" spans="1:21" x14ac:dyDescent="0.25">
      <c r="A80" s="45" t="s">
        <v>799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8">
        <v>-150</v>
      </c>
      <c r="R80" s="79"/>
      <c r="S80" s="79"/>
      <c r="T80" s="79"/>
    </row>
    <row r="81" ht="17.25" customHeight="1" spans="1:21" x14ac:dyDescent="0.25">
      <c r="A81" s="45" t="s">
        <v>835</v>
      </c>
      <c r="B81" s="78">
        <v>-123</v>
      </c>
      <c r="C81" s="79"/>
      <c r="D81" s="78">
        <v>-137</v>
      </c>
      <c r="E81" s="78">
        <v>-84</v>
      </c>
      <c r="F81" s="79"/>
      <c r="G81" s="79"/>
      <c r="H81" s="79"/>
      <c r="I81" s="79"/>
      <c r="J81" s="79"/>
      <c r="K81" s="79"/>
      <c r="L81" s="79"/>
      <c r="M81" s="78">
        <v>-4</v>
      </c>
      <c r="N81" s="79"/>
      <c r="O81" s="79"/>
      <c r="P81" s="79"/>
      <c r="Q81" s="79"/>
      <c r="R81" s="79"/>
      <c r="S81" s="79"/>
      <c r="T81" s="79"/>
    </row>
    <row r="82" ht="17.25" customHeight="1" spans="1:21" x14ac:dyDescent="0.25">
      <c r="A82" s="45" t="s">
        <v>835</v>
      </c>
      <c r="B82" s="79"/>
      <c r="C82" s="78">
        <v>-156</v>
      </c>
      <c r="D82" s="79"/>
      <c r="E82" s="79"/>
      <c r="F82" s="78">
        <v>-16</v>
      </c>
      <c r="G82" s="78">
        <v>-68</v>
      </c>
      <c r="H82" s="79"/>
      <c r="I82" s="79"/>
      <c r="J82" s="79"/>
      <c r="K82" s="79"/>
      <c r="L82" s="78">
        <v>-11</v>
      </c>
      <c r="M82" s="79"/>
      <c r="N82" s="78">
        <v>-7</v>
      </c>
      <c r="O82" s="78">
        <v>-64</v>
      </c>
      <c r="P82" s="79"/>
      <c r="Q82" s="78">
        <v>-70</v>
      </c>
      <c r="R82" s="79"/>
      <c r="S82" s="79"/>
      <c r="T82" s="79"/>
    </row>
    <row r="83" ht="17.25" customHeight="1" spans="1:21" x14ac:dyDescent="0.25">
      <c r="A83" s="45" t="s">
        <v>794</v>
      </c>
      <c r="B83" s="79"/>
      <c r="C83" s="78">
        <v>-105</v>
      </c>
      <c r="D83" s="79"/>
      <c r="E83" s="79"/>
      <c r="F83" s="79"/>
      <c r="G83" s="78">
        <v>-91</v>
      </c>
      <c r="H83" s="79"/>
      <c r="I83" s="78">
        <v>-25</v>
      </c>
      <c r="J83" s="78">
        <v>-76</v>
      </c>
      <c r="K83" s="78">
        <v>-31</v>
      </c>
      <c r="L83" s="79"/>
      <c r="M83" s="79"/>
      <c r="N83" s="78">
        <v>-1</v>
      </c>
      <c r="O83" s="79"/>
      <c r="P83" s="78">
        <v>-3</v>
      </c>
      <c r="Q83" s="78">
        <v>-13</v>
      </c>
      <c r="R83" s="79"/>
      <c r="S83" s="79"/>
      <c r="T83" s="79"/>
    </row>
    <row r="84" ht="17.25" customHeight="1" spans="1:21" x14ac:dyDescent="0.25">
      <c r="A84" s="45" t="s">
        <v>794</v>
      </c>
      <c r="B84" s="79"/>
      <c r="C84" s="146"/>
      <c r="D84" s="79"/>
      <c r="E84" s="79"/>
      <c r="F84" s="79"/>
      <c r="G84" s="146"/>
      <c r="H84" s="79"/>
      <c r="I84" s="146"/>
      <c r="J84" s="146"/>
      <c r="K84" s="146"/>
      <c r="L84" s="78">
        <v>-3</v>
      </c>
      <c r="M84" s="78">
        <v>-9</v>
      </c>
      <c r="N84" s="146"/>
      <c r="O84" s="79"/>
      <c r="P84" s="146"/>
      <c r="Q84" s="146"/>
      <c r="R84" s="79"/>
      <c r="S84" s="79"/>
      <c r="T84" s="79"/>
    </row>
    <row r="85" ht="17.25" customHeight="1" spans="1:21" x14ac:dyDescent="0.25">
      <c r="A85" s="129" t="s">
        <v>1088</v>
      </c>
      <c r="B85" s="79"/>
      <c r="C85" s="79"/>
      <c r="D85" s="79"/>
      <c r="E85" s="79"/>
      <c r="F85" s="203">
        <v>-2</v>
      </c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</row>
    <row r="86" ht="17.25" customHeight="1" spans="1:21" x14ac:dyDescent="0.25">
      <c r="A86" s="75" t="s">
        <v>2266</v>
      </c>
      <c r="B86" s="76">
        <f>SUM(C70:C90)</f>
      </c>
      <c r="C86" s="76">
        <f>SUM(D70:D90)</f>
      </c>
      <c r="D86" s="76">
        <f>SUM(E70:E90)</f>
      </c>
      <c r="E86" s="76">
        <f>SUM(F70:F90)</f>
      </c>
      <c r="F86" s="76">
        <f>SUM(G70:G90)</f>
      </c>
      <c r="G86" s="76">
        <f>SUM(H70:H90)</f>
      </c>
      <c r="H86" s="76">
        <f>SUM(I70:I90)</f>
      </c>
      <c r="I86" s="76">
        <f>SUM(J70:J90)</f>
      </c>
      <c r="J86" s="76">
        <f>SUM(K70:K90)</f>
      </c>
      <c r="K86" s="76">
        <f>SUM(L70:L90)</f>
      </c>
      <c r="L86" s="76">
        <f>SUM(M70:M90)</f>
      </c>
      <c r="M86" s="76">
        <f>SUM(N70:N90)</f>
      </c>
      <c r="N86" s="76">
        <f>SUM(O70:O90)</f>
      </c>
      <c r="O86" s="76">
        <f>SUM(P70:P90)</f>
      </c>
      <c r="P86" s="76">
        <f>SUM(Q70:Q90)</f>
      </c>
      <c r="Q86" s="76">
        <f>SUM(R70:R90)</f>
      </c>
      <c r="R86" s="76">
        <f>SUM(S70:S90)</f>
      </c>
      <c r="S86" s="76">
        <f>SUM(T70:T90)</f>
      </c>
      <c r="T86" s="76">
        <f>SUM(U70:U90)</f>
      </c>
    </row>
    <row r="87" ht="17.25" customHeight="1" spans="1:21" x14ac:dyDescent="0.25">
      <c r="A87" s="129">
        <v>45328</v>
      </c>
      <c r="B87" s="79"/>
      <c r="C87" s="79"/>
      <c r="D87" s="79"/>
      <c r="E87" s="407">
        <v>-4</v>
      </c>
      <c r="F87" s="79"/>
      <c r="G87" s="79"/>
      <c r="H87" s="79"/>
      <c r="I87" s="79"/>
      <c r="J87" s="79"/>
      <c r="K87" s="79"/>
      <c r="L87" s="79"/>
      <c r="M87" s="79"/>
      <c r="N87" s="79"/>
      <c r="O87" s="407">
        <v>-11</v>
      </c>
      <c r="P87" s="79"/>
      <c r="Q87" s="79"/>
      <c r="R87" s="79"/>
      <c r="S87" s="79"/>
      <c r="T87" s="79"/>
    </row>
    <row r="88" ht="17.25" customHeight="1" spans="1:21" x14ac:dyDescent="0.25">
      <c r="A88" s="45">
        <v>45602</v>
      </c>
      <c r="B88" s="79"/>
      <c r="C88" s="79"/>
      <c r="D88" s="79"/>
      <c r="E88" s="372"/>
      <c r="F88" s="79"/>
      <c r="G88" s="373">
        <v>-50</v>
      </c>
      <c r="H88" s="79"/>
      <c r="I88" s="79"/>
      <c r="J88" s="373">
        <v>-88</v>
      </c>
      <c r="K88" s="79"/>
      <c r="L88" s="373">
        <v>-36</v>
      </c>
      <c r="M88" s="79"/>
      <c r="N88" s="79"/>
      <c r="O88" s="373">
        <v>-100</v>
      </c>
      <c r="P88" s="79"/>
      <c r="Q88" s="373">
        <v>-26</v>
      </c>
      <c r="R88" s="79"/>
      <c r="S88" s="79"/>
      <c r="T88" s="79"/>
    </row>
    <row r="89" ht="17.25" customHeight="1" spans="1:21" x14ac:dyDescent="0.25">
      <c r="A89" s="5" t="s">
        <v>2290</v>
      </c>
      <c r="B89" s="79"/>
      <c r="C89" s="373">
        <v>-102</v>
      </c>
      <c r="D89" s="79"/>
      <c r="E89" s="372"/>
      <c r="F89" s="79"/>
      <c r="G89" s="373">
        <v>-117</v>
      </c>
      <c r="H89" s="79"/>
      <c r="I89" s="79"/>
      <c r="J89" s="372"/>
      <c r="K89" s="79"/>
      <c r="L89" s="373">
        <v>-67</v>
      </c>
      <c r="M89" s="373">
        <v>-3</v>
      </c>
      <c r="N89" s="79"/>
      <c r="O89" s="373">
        <v>-35</v>
      </c>
      <c r="P89" s="373">
        <v>-2</v>
      </c>
      <c r="Q89" s="373">
        <v>-82</v>
      </c>
      <c r="R89" s="79"/>
      <c r="S89" s="79"/>
      <c r="T89" s="79"/>
    </row>
    <row r="90" ht="17.25" customHeight="1" spans="1:21" x14ac:dyDescent="0.25">
      <c r="A90" s="5" t="s">
        <v>1108</v>
      </c>
      <c r="B90" s="79"/>
      <c r="C90" s="373">
        <v>-40</v>
      </c>
      <c r="D90" s="79"/>
      <c r="E90" s="372"/>
      <c r="F90" s="79"/>
      <c r="G90" s="373">
        <v>-42</v>
      </c>
      <c r="H90" s="79"/>
      <c r="I90" s="79"/>
      <c r="J90" s="372"/>
      <c r="K90" s="79"/>
      <c r="L90" s="373">
        <v>-14</v>
      </c>
      <c r="M90" s="372"/>
      <c r="N90" s="79"/>
      <c r="O90" s="373">
        <v>-98</v>
      </c>
      <c r="P90" s="372"/>
      <c r="Q90" s="373">
        <v>-40</v>
      </c>
      <c r="R90" s="79"/>
      <c r="S90" s="79"/>
      <c r="T90" s="79"/>
    </row>
    <row r="91" ht="17.25" customHeight="1" spans="1:21" x14ac:dyDescent="0.25">
      <c r="A91" s="141" t="s">
        <v>2271</v>
      </c>
      <c r="B91" s="159">
        <f>SUM(C91:C95)</f>
      </c>
      <c r="C91" s="159">
        <f>SUM(D91:D95)</f>
      </c>
      <c r="D91" s="159">
        <f>SUM(E91:E95)</f>
      </c>
      <c r="E91" s="159">
        <f>SUM(F91:F95)</f>
      </c>
      <c r="F91" s="159">
        <f>SUM(G91:G95)</f>
      </c>
      <c r="G91" s="159">
        <f>SUM(H91:H95)</f>
      </c>
      <c r="H91" s="159">
        <f>SUM(I91:I95)</f>
      </c>
      <c r="I91" s="159">
        <f>SUM(J91:J95)</f>
      </c>
      <c r="J91" s="159">
        <f>SUM(K91:K95)</f>
      </c>
      <c r="K91" s="159">
        <f>SUM(L91:L95)</f>
      </c>
      <c r="L91" s="159">
        <f>SUM(M91:M95)</f>
      </c>
      <c r="M91" s="159">
        <f>SUM(N91:N95)</f>
      </c>
      <c r="N91" s="159">
        <f>SUM(O91:O95)</f>
      </c>
      <c r="O91" s="159">
        <f>SUM(P91:P95)</f>
      </c>
      <c r="P91" s="159">
        <f>SUM(Q91:Q95)</f>
      </c>
      <c r="Q91" s="159">
        <f>SUM(R91:R95)</f>
      </c>
      <c r="R91" s="167">
        <f>SUM(S91:S95)</f>
      </c>
      <c r="S91" s="159">
        <f>SUM(T91:T95)</f>
      </c>
      <c r="T91" s="167">
        <f>SUM(U91:U95)</f>
      </c>
    </row>
    <row r="92" ht="17.25" customHeight="1" spans="1:21" x14ac:dyDescent="0.25">
      <c r="A92" s="45"/>
      <c r="B92" s="79"/>
      <c r="C92" s="146"/>
      <c r="D92" s="79"/>
      <c r="E92" s="79"/>
      <c r="F92" s="79"/>
      <c r="G92" s="146"/>
      <c r="H92" s="79"/>
      <c r="I92" s="79"/>
      <c r="J92" s="79"/>
      <c r="K92" s="79"/>
      <c r="L92" s="146"/>
      <c r="M92" s="79"/>
      <c r="N92" s="79"/>
      <c r="O92" s="146"/>
      <c r="P92" s="79"/>
      <c r="Q92" s="146"/>
      <c r="R92" s="79"/>
      <c r="S92" s="79"/>
      <c r="T92" s="79"/>
    </row>
    <row r="93" ht="17.25" customHeight="1" spans="1:21" x14ac:dyDescent="0.25">
      <c r="A93" s="129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</row>
    <row r="94" ht="17.25" customHeight="1" spans="1:21" x14ac:dyDescent="0.25">
      <c r="A94" s="129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</row>
    <row r="95" ht="17.25" customHeight="1" spans="1:21" x14ac:dyDescent="0.25">
      <c r="A95" s="45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</row>
    <row r="96" ht="17.25" customHeight="1" spans="1:21" x14ac:dyDescent="0.2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</row>
    <row r="97" ht="17.25" customHeight="1" spans="1:21" x14ac:dyDescent="0.25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 ht="17.25" customHeight="1" spans="1:21" x14ac:dyDescent="0.25">
      <c r="A98" s="12"/>
      <c r="B98" s="28" t="s">
        <v>10</v>
      </c>
      <c r="C98" s="28" t="s">
        <v>12</v>
      </c>
      <c r="D98" s="28" t="s">
        <v>15</v>
      </c>
      <c r="E98" s="28" t="s">
        <v>186</v>
      </c>
      <c r="F98" s="28" t="s">
        <v>188</v>
      </c>
      <c r="G98" s="28" t="s">
        <v>13</v>
      </c>
      <c r="H98" s="28" t="s">
        <v>69</v>
      </c>
      <c r="I98" s="28" t="s">
        <v>7</v>
      </c>
      <c r="J98" s="28" t="s">
        <v>8</v>
      </c>
      <c r="K98" s="28" t="s">
        <v>4</v>
      </c>
      <c r="L98" s="28" t="s">
        <v>9</v>
      </c>
      <c r="M98" s="28" t="s">
        <v>11</v>
      </c>
      <c r="N98" s="28" t="s">
        <v>126</v>
      </c>
      <c r="O98" s="46" t="s">
        <v>14</v>
      </c>
      <c r="P98" s="28" t="s">
        <v>207</v>
      </c>
      <c r="Q98" s="28" t="s">
        <v>6</v>
      </c>
      <c r="R98" s="46" t="s">
        <v>123</v>
      </c>
      <c r="S98" s="46" t="s">
        <v>1415</v>
      </c>
      <c r="T98" s="57"/>
    </row>
    <row r="99" ht="17.25" customHeight="1" spans="1:21" x14ac:dyDescent="0.25">
      <c r="A99" s="12"/>
      <c r="B99" s="704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</row>
    <row r="100" ht="17.25" customHeight="1" spans="1:21" x14ac:dyDescent="0.25">
      <c r="A100" s="300" t="s">
        <v>2291</v>
      </c>
      <c r="B100" s="705" t="s">
        <v>186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ht="17.25" customHeight="1" spans="1:21" x14ac:dyDescent="0.25">
      <c r="A101" s="5" t="s">
        <v>785</v>
      </c>
      <c r="B101" s="18">
        <v>-102</v>
      </c>
      <c r="C101" s="290" t="s">
        <v>2292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 ht="17.25" customHeight="1" spans="1:21" x14ac:dyDescent="0.25">
      <c r="A102" s="5" t="s">
        <v>986</v>
      </c>
      <c r="B102" s="18">
        <v>-102</v>
      </c>
      <c r="C102" s="290" t="s">
        <v>2292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 spans="1:19" x14ac:dyDescent="0.25">
      <c r="A103" s="1" t="s">
        <v>0</v>
      </c>
      <c r="B103" s="17" t="s">
        <v>10</v>
      </c>
      <c r="C103" s="2" t="s">
        <v>12</v>
      </c>
      <c r="D103" s="11" t="s">
        <v>15</v>
      </c>
      <c r="E103" s="11" t="s">
        <v>186</v>
      </c>
      <c r="F103" s="11" t="s">
        <v>188</v>
      </c>
      <c r="G103" s="11" t="s">
        <v>13</v>
      </c>
      <c r="H103" s="11" t="s">
        <v>69</v>
      </c>
      <c r="I103" s="11" t="s">
        <v>7</v>
      </c>
      <c r="J103" s="11" t="s">
        <v>8</v>
      </c>
      <c r="K103" s="11" t="s">
        <v>4</v>
      </c>
      <c r="L103" s="11" t="s">
        <v>9</v>
      </c>
      <c r="M103" s="11" t="s">
        <v>11</v>
      </c>
      <c r="N103" s="11" t="s">
        <v>126</v>
      </c>
      <c r="O103" s="11" t="s">
        <v>14</v>
      </c>
      <c r="P103" s="11" t="s">
        <v>207</v>
      </c>
      <c r="Q103" s="11" t="s">
        <v>6</v>
      </c>
      <c r="R103" s="11" t="s">
        <v>123</v>
      </c>
      <c r="S103" s="11" t="s">
        <v>1415</v>
      </c>
    </row>
    <row r="104" spans="1:20" x14ac:dyDescent="0.25">
      <c r="A104" s="1" t="s">
        <v>3</v>
      </c>
      <c r="B104" s="17">
        <v>0</v>
      </c>
      <c r="C104" s="2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</row>
    <row r="105" spans="1:19" x14ac:dyDescent="0.25">
      <c r="A105" s="1"/>
      <c r="B105" s="17">
        <v>0</v>
      </c>
      <c r="C105" s="2">
        <v>0</v>
      </c>
      <c r="D105" s="11">
        <v>3</v>
      </c>
      <c r="E105" s="11">
        <v>0</v>
      </c>
      <c r="F105" s="11">
        <v>0</v>
      </c>
      <c r="G105" s="11">
        <v>23</v>
      </c>
      <c r="H105" s="11">
        <v>3</v>
      </c>
      <c r="I105" s="11">
        <v>0</v>
      </c>
      <c r="J105" s="11">
        <v>0</v>
      </c>
      <c r="K105" s="11">
        <v>0</v>
      </c>
      <c r="L105" s="11">
        <v>8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"/>
      <c r="B106" s="17">
        <v>9</v>
      </c>
      <c r="C106" s="2">
        <v>30</v>
      </c>
      <c r="D106" s="11">
        <v>6</v>
      </c>
      <c r="E106" s="11">
        <v>0</v>
      </c>
      <c r="F106" s="11">
        <v>0</v>
      </c>
      <c r="G106" s="11">
        <v>0</v>
      </c>
      <c r="H106" s="11">
        <v>0</v>
      </c>
      <c r="I106" s="11">
        <v>10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"/>
      <c r="B107" s="17">
        <v>60</v>
      </c>
      <c r="C107" s="2">
        <v>100</v>
      </c>
      <c r="D107" s="11">
        <v>10</v>
      </c>
      <c r="E107" s="11">
        <v>30</v>
      </c>
      <c r="F107" s="11">
        <v>10</v>
      </c>
      <c r="G107" s="11">
        <v>50</v>
      </c>
      <c r="H107" s="11">
        <v>20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"/>
      <c r="B108" s="17">
        <v>0</v>
      </c>
      <c r="C108" s="2">
        <v>0</v>
      </c>
      <c r="D108" s="11">
        <v>0</v>
      </c>
      <c r="E108" s="11">
        <v>0</v>
      </c>
      <c r="F108" s="11">
        <v>0</v>
      </c>
      <c r="G108" s="11">
        <v>200</v>
      </c>
      <c r="H108" s="11">
        <v>96</v>
      </c>
      <c r="I108" s="11">
        <v>48</v>
      </c>
      <c r="J108" s="11">
        <v>96</v>
      </c>
      <c r="K108" s="11">
        <v>48</v>
      </c>
      <c r="L108" s="11">
        <v>96</v>
      </c>
      <c r="M108" s="11">
        <v>64</v>
      </c>
      <c r="N108" s="11">
        <v>48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"/>
      <c r="B109" s="17">
        <v>0</v>
      </c>
      <c r="C109" s="2">
        <v>150</v>
      </c>
      <c r="D109" s="11">
        <v>24</v>
      </c>
      <c r="E109" s="11">
        <v>48</v>
      </c>
      <c r="F109" s="11">
        <v>15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72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"/>
      <c r="B110" s="17">
        <v>0</v>
      </c>
      <c r="C110" s="2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50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"/>
      <c r="B111" s="17">
        <v>0</v>
      </c>
      <c r="C111" s="2">
        <v>0</v>
      </c>
      <c r="D111" s="11">
        <v>0</v>
      </c>
      <c r="E111" s="11">
        <v>0</v>
      </c>
      <c r="F111" s="11">
        <v>0</v>
      </c>
      <c r="G111" s="11">
        <v>200</v>
      </c>
      <c r="H111" s="11">
        <v>46</v>
      </c>
      <c r="I111" s="11">
        <v>48</v>
      </c>
      <c r="J111" s="11">
        <v>96</v>
      </c>
      <c r="K111" s="11">
        <v>48</v>
      </c>
      <c r="L111" s="11">
        <v>96</v>
      </c>
      <c r="M111" s="11">
        <v>96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"/>
      <c r="B112" s="17">
        <v>12</v>
      </c>
      <c r="C112" s="2">
        <v>0</v>
      </c>
      <c r="D112" s="11">
        <v>0</v>
      </c>
      <c r="E112" s="11">
        <v>48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48</v>
      </c>
      <c r="O112" s="11">
        <v>0</v>
      </c>
      <c r="P112" s="11">
        <v>100</v>
      </c>
      <c r="Q112" s="11">
        <v>0</v>
      </c>
      <c r="R112" s="11">
        <v>0</v>
      </c>
      <c r="S112" s="11">
        <v>0</v>
      </c>
    </row>
    <row r="113" spans="1:19" x14ac:dyDescent="0.25">
      <c r="A113" s="1"/>
      <c r="B113" s="17">
        <v>0</v>
      </c>
      <c r="C113" s="2">
        <v>0</v>
      </c>
      <c r="D113" s="11">
        <v>100</v>
      </c>
      <c r="E113" s="11">
        <v>250</v>
      </c>
      <c r="F113" s="11">
        <v>0</v>
      </c>
      <c r="G113" s="11">
        <v>280</v>
      </c>
      <c r="H113" s="11">
        <v>40</v>
      </c>
      <c r="I113" s="11">
        <v>128</v>
      </c>
      <c r="J113" s="11">
        <v>40</v>
      </c>
      <c r="K113" s="11">
        <v>128</v>
      </c>
      <c r="L113" s="11">
        <v>256</v>
      </c>
      <c r="M113" s="11">
        <v>96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"/>
      <c r="B114" s="17">
        <v>0</v>
      </c>
      <c r="C114" s="2">
        <v>0</v>
      </c>
      <c r="D114" s="11">
        <v>-3</v>
      </c>
      <c r="E114" s="11">
        <v>0</v>
      </c>
      <c r="F114" s="11">
        <v>0</v>
      </c>
      <c r="G114" s="11">
        <v>0</v>
      </c>
      <c r="H114" s="11">
        <v>-19</v>
      </c>
      <c r="I114" s="11">
        <v>-1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"/>
      <c r="B115" s="17">
        <v>0</v>
      </c>
      <c r="C115" s="2">
        <v>250</v>
      </c>
      <c r="D115" s="11">
        <v>0</v>
      </c>
      <c r="E115" s="11">
        <v>0</v>
      </c>
      <c r="F115" s="11">
        <v>10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27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"/>
      <c r="B116" s="17">
        <v>0</v>
      </c>
      <c r="C116" s="2">
        <v>300</v>
      </c>
      <c r="D116" s="11">
        <v>0</v>
      </c>
      <c r="E116" s="11">
        <v>0</v>
      </c>
      <c r="F116" s="11">
        <v>0</v>
      </c>
      <c r="G116" s="11">
        <v>0</v>
      </c>
      <c r="H116" s="11">
        <v>296</v>
      </c>
      <c r="I116" s="11">
        <v>0</v>
      </c>
      <c r="J116" s="11">
        <v>160</v>
      </c>
      <c r="K116" s="11">
        <v>0</v>
      </c>
      <c r="L116" s="11">
        <v>0</v>
      </c>
      <c r="M116" s="11">
        <v>0</v>
      </c>
      <c r="N116" s="11">
        <v>30</v>
      </c>
      <c r="O116" s="11">
        <v>5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"/>
      <c r="B117" s="17">
        <v>0</v>
      </c>
      <c r="C117" s="2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-18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"/>
      <c r="B118" s="17">
        <v>0</v>
      </c>
      <c r="C118" s="2">
        <v>0</v>
      </c>
      <c r="D118" s="11">
        <v>0</v>
      </c>
      <c r="E118" s="11">
        <v>40</v>
      </c>
      <c r="F118" s="11">
        <v>0</v>
      </c>
      <c r="G118" s="11">
        <v>0</v>
      </c>
      <c r="H118" s="11">
        <v>30</v>
      </c>
      <c r="I118" s="11">
        <v>102</v>
      </c>
      <c r="J118" s="11">
        <v>0</v>
      </c>
      <c r="K118" s="11">
        <v>60</v>
      </c>
      <c r="L118" s="11">
        <v>0</v>
      </c>
      <c r="M118" s="11">
        <v>250</v>
      </c>
      <c r="N118" s="11">
        <v>115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"/>
      <c r="B119" s="17">
        <v>0</v>
      </c>
      <c r="C119" s="2">
        <v>544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"/>
      <c r="B120" s="17">
        <v>133</v>
      </c>
      <c r="C120" s="2">
        <v>250</v>
      </c>
      <c r="D120" s="11">
        <v>0</v>
      </c>
      <c r="E120" s="11">
        <v>60</v>
      </c>
      <c r="F120" s="11">
        <v>7</v>
      </c>
      <c r="G120" s="11">
        <v>0</v>
      </c>
      <c r="H120" s="11">
        <v>0</v>
      </c>
      <c r="I120" s="11">
        <v>15</v>
      </c>
      <c r="J120" s="11">
        <v>90</v>
      </c>
      <c r="K120" s="11">
        <v>25</v>
      </c>
      <c r="L120" s="11">
        <v>17</v>
      </c>
      <c r="M120" s="11">
        <v>0</v>
      </c>
      <c r="N120" s="11">
        <v>0</v>
      </c>
      <c r="O120" s="11">
        <v>70</v>
      </c>
      <c r="P120" s="11">
        <v>0</v>
      </c>
      <c r="Q120" s="11">
        <v>80</v>
      </c>
      <c r="R120" s="11">
        <v>0</v>
      </c>
      <c r="S120" s="11">
        <v>0</v>
      </c>
    </row>
    <row r="121" spans="1:19" x14ac:dyDescent="0.25">
      <c r="A121" s="1"/>
      <c r="B121" s="17">
        <v>0</v>
      </c>
      <c r="C121" s="2">
        <v>0</v>
      </c>
      <c r="D121" s="11">
        <v>0</v>
      </c>
      <c r="E121" s="11">
        <v>0</v>
      </c>
      <c r="F121" s="11">
        <v>0</v>
      </c>
      <c r="G121" s="11">
        <v>854</v>
      </c>
      <c r="H121" s="11">
        <v>0</v>
      </c>
      <c r="I121" s="11">
        <v>0</v>
      </c>
      <c r="J121" s="11">
        <v>554</v>
      </c>
      <c r="K121" s="11">
        <v>0</v>
      </c>
      <c r="L121" s="11">
        <v>200</v>
      </c>
      <c r="M121" s="11">
        <v>150</v>
      </c>
      <c r="N121" s="11">
        <v>0</v>
      </c>
      <c r="O121" s="11">
        <v>0</v>
      </c>
      <c r="P121" s="11">
        <v>0</v>
      </c>
      <c r="Q121" s="11">
        <v>400</v>
      </c>
      <c r="R121" s="11">
        <v>0</v>
      </c>
      <c r="S121" s="11">
        <v>0</v>
      </c>
    </row>
    <row r="122" spans="1:19" x14ac:dyDescent="0.25">
      <c r="A122" s="1"/>
      <c r="B122" s="17">
        <v>0</v>
      </c>
      <c r="C122" s="2">
        <v>0</v>
      </c>
      <c r="D122" s="11">
        <v>0</v>
      </c>
      <c r="E122" s="11">
        <v>0</v>
      </c>
      <c r="F122" s="11">
        <v>60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"/>
      <c r="B123" s="17">
        <v>0</v>
      </c>
      <c r="C123" s="2">
        <v>280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115</v>
      </c>
      <c r="M123" s="11">
        <v>150</v>
      </c>
      <c r="N123" s="11">
        <v>0</v>
      </c>
      <c r="O123" s="11">
        <v>0</v>
      </c>
      <c r="P123" s="11">
        <v>0</v>
      </c>
      <c r="Q123" s="11">
        <v>0</v>
      </c>
      <c r="R123" s="11">
        <v>24</v>
      </c>
      <c r="S123" s="11">
        <v>24</v>
      </c>
    </row>
    <row r="124" spans="1:19" x14ac:dyDescent="0.25">
      <c r="A124" s="1"/>
      <c r="B124" s="17">
        <v>65</v>
      </c>
      <c r="C124" s="2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"/>
      <c r="B125" s="17">
        <v>20</v>
      </c>
      <c r="C125" s="2">
        <v>500</v>
      </c>
      <c r="D125" s="11">
        <v>0</v>
      </c>
      <c r="E125" s="11">
        <v>0</v>
      </c>
      <c r="F125" s="11">
        <v>0</v>
      </c>
      <c r="G125" s="11">
        <v>200</v>
      </c>
      <c r="H125" s="11">
        <v>0</v>
      </c>
      <c r="I125" s="11">
        <v>0</v>
      </c>
      <c r="J125" s="11">
        <v>50</v>
      </c>
      <c r="K125" s="11">
        <v>150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80</v>
      </c>
      <c r="R125" s="11">
        <v>0</v>
      </c>
      <c r="S125" s="11">
        <v>0</v>
      </c>
    </row>
    <row r="126" spans="1:19" x14ac:dyDescent="0.25">
      <c r="A126" s="1"/>
      <c r="B126" s="17">
        <v>0</v>
      </c>
      <c r="C126" s="2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-80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-100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"/>
      <c r="B127" s="17">
        <v>0</v>
      </c>
      <c r="C127" s="2">
        <v>-62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"/>
      <c r="B128" s="17">
        <v>0</v>
      </c>
      <c r="C128" s="2">
        <v>360</v>
      </c>
      <c r="D128" s="11">
        <v>0</v>
      </c>
      <c r="E128" s="11">
        <v>25</v>
      </c>
      <c r="F128" s="11">
        <v>0</v>
      </c>
      <c r="G128" s="11">
        <v>300</v>
      </c>
      <c r="H128" s="11">
        <v>0</v>
      </c>
      <c r="I128" s="11">
        <v>0</v>
      </c>
      <c r="J128" s="11">
        <v>0</v>
      </c>
      <c r="K128" s="11">
        <v>50</v>
      </c>
      <c r="L128" s="11">
        <v>48</v>
      </c>
      <c r="M128" s="11">
        <v>0</v>
      </c>
      <c r="N128" s="11">
        <v>0</v>
      </c>
      <c r="O128" s="11">
        <v>0</v>
      </c>
      <c r="P128" s="11">
        <v>0</v>
      </c>
      <c r="Q128" s="11">
        <v>45</v>
      </c>
      <c r="R128" s="11">
        <v>0</v>
      </c>
      <c r="S128" s="11">
        <v>0</v>
      </c>
    </row>
    <row r="129" spans="1:19" x14ac:dyDescent="0.25">
      <c r="A129" s="1"/>
      <c r="B129" s="17">
        <v>17</v>
      </c>
      <c r="C129" s="2">
        <v>0</v>
      </c>
      <c r="D129" s="11">
        <v>30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88</v>
      </c>
      <c r="K129" s="11">
        <v>0</v>
      </c>
      <c r="L129" s="11">
        <v>110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"/>
      <c r="B130" s="17">
        <v>0</v>
      </c>
      <c r="C130" s="2">
        <v>350</v>
      </c>
      <c r="D130" s="11">
        <v>0</v>
      </c>
      <c r="E130" s="11">
        <v>15</v>
      </c>
      <c r="F130" s="11">
        <v>0</v>
      </c>
      <c r="G130" s="11">
        <v>400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100</v>
      </c>
      <c r="R130" s="11">
        <v>0</v>
      </c>
      <c r="S130" s="11">
        <v>0</v>
      </c>
    </row>
    <row r="131" spans="1:19" x14ac:dyDescent="0.25">
      <c r="A131" s="1"/>
      <c r="B131" s="17">
        <v>0</v>
      </c>
      <c r="C131" s="2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-41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-5</v>
      </c>
      <c r="R131" s="11">
        <v>0</v>
      </c>
      <c r="S131" s="11">
        <v>0</v>
      </c>
    </row>
    <row r="132" spans="1:19" x14ac:dyDescent="0.25">
      <c r="A132" s="1"/>
      <c r="B132" s="17">
        <v>0</v>
      </c>
      <c r="C132" s="2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30</v>
      </c>
      <c r="M132" s="11">
        <v>0</v>
      </c>
      <c r="N132" s="11">
        <v>0</v>
      </c>
      <c r="O132" s="11">
        <v>0</v>
      </c>
      <c r="P132" s="11">
        <v>0</v>
      </c>
      <c r="Q132" s="11">
        <v>40</v>
      </c>
      <c r="R132" s="11">
        <v>0</v>
      </c>
      <c r="S132" s="11">
        <v>0</v>
      </c>
    </row>
    <row r="133" spans="1:19" x14ac:dyDescent="0.25">
      <c r="A133" s="1"/>
      <c r="B133" s="17">
        <v>0</v>
      </c>
      <c r="C133" s="2">
        <v>-146</v>
      </c>
      <c r="D133" s="11">
        <v>0</v>
      </c>
      <c r="E133" s="11">
        <v>0</v>
      </c>
      <c r="F133" s="11">
        <v>-6</v>
      </c>
      <c r="G133" s="11">
        <v>0</v>
      </c>
      <c r="H133" s="11">
        <v>-84</v>
      </c>
      <c r="I133" s="11">
        <v>0</v>
      </c>
      <c r="J133" s="11">
        <v>-84</v>
      </c>
      <c r="K133" s="11">
        <v>0</v>
      </c>
      <c r="L133" s="11">
        <v>-50</v>
      </c>
      <c r="M133" s="11">
        <v>-50</v>
      </c>
      <c r="N133" s="11">
        <v>0</v>
      </c>
      <c r="O133" s="11">
        <v>-20</v>
      </c>
      <c r="P133" s="11">
        <v>-5</v>
      </c>
      <c r="Q133" s="11">
        <v>0</v>
      </c>
      <c r="R133" s="11">
        <v>0</v>
      </c>
      <c r="S133" s="11">
        <v>0</v>
      </c>
    </row>
    <row r="134" spans="1:19" x14ac:dyDescent="0.25">
      <c r="A134" s="1"/>
      <c r="B134" s="17">
        <v>0</v>
      </c>
      <c r="C134" s="2">
        <v>500</v>
      </c>
      <c r="D134" s="11">
        <v>100</v>
      </c>
      <c r="E134" s="11">
        <v>100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"/>
      <c r="B135" s="17">
        <v>0</v>
      </c>
      <c r="C135" s="2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-64</v>
      </c>
      <c r="I135" s="11">
        <v>0</v>
      </c>
      <c r="J135" s="11">
        <v>0</v>
      </c>
      <c r="K135" s="11">
        <v>0</v>
      </c>
      <c r="L135" s="11">
        <v>0</v>
      </c>
      <c r="M135" s="11">
        <v>-91</v>
      </c>
      <c r="N135" s="11">
        <v>0</v>
      </c>
      <c r="O135" s="11">
        <v>0</v>
      </c>
      <c r="P135" s="11">
        <v>0</v>
      </c>
      <c r="Q135" s="11">
        <v>0</v>
      </c>
      <c r="R135" s="11">
        <v>-12</v>
      </c>
      <c r="S135" s="11">
        <v>-2</v>
      </c>
    </row>
    <row r="136" spans="1:19" x14ac:dyDescent="0.25">
      <c r="A136" s="1"/>
      <c r="B136" s="17">
        <v>0</v>
      </c>
      <c r="C136" s="2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80</v>
      </c>
      <c r="R136" s="11">
        <v>0</v>
      </c>
      <c r="S136" s="11">
        <v>0</v>
      </c>
    </row>
    <row r="137" spans="1:19" x14ac:dyDescent="0.25">
      <c r="A137" s="1"/>
      <c r="B137" s="17">
        <v>0</v>
      </c>
      <c r="C137" s="2">
        <v>0</v>
      </c>
      <c r="D137" s="11">
        <v>0</v>
      </c>
      <c r="E137" s="11">
        <v>0</v>
      </c>
      <c r="F137" s="11">
        <v>0</v>
      </c>
      <c r="G137" s="11">
        <v>-10</v>
      </c>
      <c r="H137" s="11">
        <v>-68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"/>
      <c r="B138" s="17">
        <v>0</v>
      </c>
      <c r="C138" s="2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120</v>
      </c>
      <c r="R138" s="11">
        <v>0</v>
      </c>
      <c r="S138" s="11">
        <v>0</v>
      </c>
    </row>
    <row r="139" spans="1:19" x14ac:dyDescent="0.25">
      <c r="A139" s="1"/>
      <c r="B139" s="17">
        <v>0</v>
      </c>
      <c r="C139" s="2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-120</v>
      </c>
      <c r="N139" s="11">
        <v>-102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"/>
      <c r="B140" s="17">
        <v>0</v>
      </c>
      <c r="C140" s="2">
        <v>0</v>
      </c>
      <c r="D140" s="11">
        <v>0</v>
      </c>
      <c r="E140" s="11">
        <v>0</v>
      </c>
      <c r="F140" s="11">
        <v>24</v>
      </c>
      <c r="G140" s="11">
        <v>0</v>
      </c>
      <c r="H140" s="11">
        <v>0</v>
      </c>
      <c r="I140" s="11">
        <v>0</v>
      </c>
      <c r="J140" s="11">
        <v>100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90</v>
      </c>
      <c r="R140" s="11">
        <v>0</v>
      </c>
      <c r="S140" s="11">
        <v>0</v>
      </c>
    </row>
    <row r="141" spans="1:19" x14ac:dyDescent="0.25">
      <c r="A141" s="1"/>
      <c r="B141" s="17">
        <v>0</v>
      </c>
      <c r="C141" s="2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160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"/>
      <c r="B142" s="17">
        <v>9</v>
      </c>
      <c r="C142" s="2">
        <v>0</v>
      </c>
      <c r="D142" s="11">
        <v>7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"/>
      <c r="B143" s="17">
        <v>0</v>
      </c>
      <c r="C143" s="2">
        <v>0</v>
      </c>
      <c r="D143" s="11">
        <v>0</v>
      </c>
      <c r="E143" s="11">
        <v>0</v>
      </c>
      <c r="F143" s="11">
        <v>0</v>
      </c>
      <c r="G143" s="11">
        <v>-10</v>
      </c>
      <c r="H143" s="11">
        <v>-83</v>
      </c>
      <c r="I143" s="11">
        <v>0</v>
      </c>
      <c r="J143" s="11">
        <v>0</v>
      </c>
      <c r="K143" s="11">
        <v>-70</v>
      </c>
      <c r="L143" s="11">
        <v>-100</v>
      </c>
      <c r="M143" s="11">
        <v>-100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"/>
      <c r="B144" s="17">
        <v>0</v>
      </c>
      <c r="C144" s="2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-21</v>
      </c>
      <c r="I144" s="11">
        <v>-10</v>
      </c>
      <c r="J144" s="11">
        <v>0</v>
      </c>
      <c r="K144" s="11">
        <v>0</v>
      </c>
      <c r="L144" s="11">
        <v>-60</v>
      </c>
      <c r="M144" s="11">
        <v>-80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"/>
      <c r="B145" s="17">
        <v>40</v>
      </c>
      <c r="C145" s="2">
        <v>0</v>
      </c>
      <c r="D145" s="11">
        <v>0</v>
      </c>
      <c r="E145" s="11">
        <v>0</v>
      </c>
      <c r="F145" s="11">
        <v>50</v>
      </c>
      <c r="G145" s="11">
        <v>0</v>
      </c>
      <c r="H145" s="11">
        <v>0</v>
      </c>
      <c r="I145" s="11">
        <v>0</v>
      </c>
      <c r="J145" s="11">
        <v>80</v>
      </c>
      <c r="K145" s="11">
        <v>0</v>
      </c>
      <c r="L145" s="11">
        <v>0</v>
      </c>
      <c r="M145" s="11">
        <v>0</v>
      </c>
      <c r="N145" s="11">
        <v>0</v>
      </c>
      <c r="O145" s="11">
        <v>200</v>
      </c>
      <c r="P145" s="11">
        <v>0</v>
      </c>
      <c r="Q145" s="11">
        <v>75</v>
      </c>
      <c r="R145" s="11">
        <v>0</v>
      </c>
      <c r="S145" s="11">
        <v>0</v>
      </c>
    </row>
    <row r="146" spans="1:19" x14ac:dyDescent="0.25">
      <c r="A146" s="1"/>
      <c r="B146" s="17">
        <v>0</v>
      </c>
      <c r="C146" s="2">
        <v>-287</v>
      </c>
      <c r="D146" s="11">
        <v>0</v>
      </c>
      <c r="E146" s="11">
        <v>0</v>
      </c>
      <c r="F146" s="11">
        <v>0</v>
      </c>
      <c r="G146" s="11">
        <v>-15</v>
      </c>
      <c r="H146" s="11">
        <v>0</v>
      </c>
      <c r="I146" s="11">
        <v>-50</v>
      </c>
      <c r="J146" s="11">
        <v>0</v>
      </c>
      <c r="K146" s="11">
        <v>0</v>
      </c>
      <c r="L146" s="11">
        <v>-25</v>
      </c>
      <c r="M146" s="11">
        <v>-135</v>
      </c>
      <c r="N146" s="11">
        <v>0</v>
      </c>
      <c r="O146" s="11">
        <v>0</v>
      </c>
      <c r="P146" s="11">
        <v>-19</v>
      </c>
      <c r="Q146" s="11">
        <v>0</v>
      </c>
      <c r="R146" s="11">
        <v>0</v>
      </c>
      <c r="S146" s="11">
        <v>0</v>
      </c>
    </row>
    <row r="147" spans="1:19" x14ac:dyDescent="0.25">
      <c r="A147" s="1"/>
      <c r="B147" s="17">
        <v>0</v>
      </c>
      <c r="C147" s="2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160</v>
      </c>
      <c r="K147" s="11">
        <v>0</v>
      </c>
      <c r="L147" s="11">
        <v>0</v>
      </c>
      <c r="M147" s="11">
        <v>0</v>
      </c>
      <c r="N147" s="11">
        <v>0</v>
      </c>
      <c r="O147" s="11">
        <v>265</v>
      </c>
      <c r="P147" s="11">
        <v>0</v>
      </c>
      <c r="Q147" s="11">
        <v>130</v>
      </c>
      <c r="R147" s="11">
        <v>0</v>
      </c>
      <c r="S147" s="11">
        <v>0</v>
      </c>
    </row>
    <row r="148" spans="1:19" x14ac:dyDescent="0.25">
      <c r="A148" s="1"/>
      <c r="B148" s="17">
        <v>0</v>
      </c>
      <c r="C148" s="2">
        <v>0</v>
      </c>
      <c r="D148" s="11">
        <v>0</v>
      </c>
      <c r="E148" s="11">
        <v>-36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-24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-4</v>
      </c>
      <c r="S148" s="11">
        <v>-1</v>
      </c>
    </row>
    <row r="149" spans="1:19" x14ac:dyDescent="0.25">
      <c r="A149" s="1"/>
      <c r="B149" s="17">
        <v>0</v>
      </c>
      <c r="C149" s="2">
        <v>-100</v>
      </c>
      <c r="D149" s="11">
        <v>0</v>
      </c>
      <c r="E149" s="11">
        <v>-147</v>
      </c>
      <c r="F149" s="11">
        <v>0</v>
      </c>
      <c r="G149" s="11">
        <v>0</v>
      </c>
      <c r="H149" s="11">
        <v>-65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"/>
      <c r="B150" s="17">
        <v>0</v>
      </c>
      <c r="C150" s="2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100</v>
      </c>
      <c r="K150" s="11">
        <v>0</v>
      </c>
      <c r="L150" s="11">
        <v>0</v>
      </c>
      <c r="M150" s="11">
        <v>0</v>
      </c>
      <c r="N150" s="11">
        <v>0</v>
      </c>
      <c r="O150" s="11">
        <v>30</v>
      </c>
      <c r="P150" s="11">
        <v>0</v>
      </c>
      <c r="Q150" s="11">
        <v>100</v>
      </c>
      <c r="R150" s="11">
        <v>0</v>
      </c>
      <c r="S150" s="11">
        <v>0</v>
      </c>
    </row>
    <row r="151" spans="1:19" x14ac:dyDescent="0.25">
      <c r="A151" s="1"/>
      <c r="B151" s="17">
        <v>0</v>
      </c>
      <c r="C151" s="2">
        <v>-247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-6</v>
      </c>
      <c r="Q151" s="11">
        <v>0</v>
      </c>
      <c r="R151" s="11">
        <v>0</v>
      </c>
      <c r="S151" s="11">
        <v>0</v>
      </c>
    </row>
    <row r="152" spans="1:19" x14ac:dyDescent="0.25">
      <c r="A152" s="1"/>
      <c r="B152" s="17">
        <v>0</v>
      </c>
      <c r="C152" s="2">
        <v>0</v>
      </c>
      <c r="D152" s="11">
        <v>0</v>
      </c>
      <c r="E152" s="11">
        <v>-60</v>
      </c>
      <c r="F152" s="11">
        <v>0</v>
      </c>
      <c r="G152" s="11">
        <v>-10</v>
      </c>
      <c r="H152" s="11">
        <v>-45</v>
      </c>
      <c r="I152" s="11">
        <v>-40</v>
      </c>
      <c r="J152" s="11">
        <v>0</v>
      </c>
      <c r="K152" s="11">
        <v>-100</v>
      </c>
      <c r="L152" s="11">
        <v>0</v>
      </c>
      <c r="M152" s="11">
        <v>-127</v>
      </c>
      <c r="N152" s="11">
        <v>0</v>
      </c>
      <c r="O152" s="11">
        <v>0</v>
      </c>
      <c r="P152" s="11">
        <v>0</v>
      </c>
      <c r="Q152" s="11">
        <v>0</v>
      </c>
      <c r="R152" s="11">
        <v>-8</v>
      </c>
      <c r="S152" s="11">
        <v>-5</v>
      </c>
    </row>
    <row r="153" spans="1:19" x14ac:dyDescent="0.25">
      <c r="A153" s="1"/>
      <c r="B153" s="17">
        <v>0</v>
      </c>
      <c r="C153" s="2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100</v>
      </c>
      <c r="K153" s="11">
        <v>0</v>
      </c>
      <c r="L153" s="11">
        <v>0</v>
      </c>
      <c r="M153" s="11">
        <v>0</v>
      </c>
      <c r="N153" s="11">
        <v>0</v>
      </c>
      <c r="O153" s="11">
        <v>100</v>
      </c>
      <c r="P153" s="11">
        <v>0</v>
      </c>
      <c r="Q153" s="11">
        <v>100</v>
      </c>
      <c r="R153" s="11">
        <v>0</v>
      </c>
      <c r="S153" s="11">
        <v>0</v>
      </c>
    </row>
    <row r="154" spans="1:19" x14ac:dyDescent="0.25">
      <c r="A154" s="1"/>
      <c r="B154" s="17">
        <v>0</v>
      </c>
      <c r="C154" s="2">
        <v>-121</v>
      </c>
      <c r="D154" s="11">
        <v>0</v>
      </c>
      <c r="E154" s="11">
        <v>-42</v>
      </c>
      <c r="F154" s="11">
        <v>-61</v>
      </c>
      <c r="G154" s="11">
        <v>0</v>
      </c>
      <c r="H154" s="11">
        <v>0</v>
      </c>
      <c r="I154" s="11">
        <v>-10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-6</v>
      </c>
      <c r="Q154" s="11">
        <v>0</v>
      </c>
      <c r="R154" s="11">
        <v>0</v>
      </c>
      <c r="S154" s="11">
        <v>0</v>
      </c>
    </row>
    <row r="155" spans="1:19" x14ac:dyDescent="0.25">
      <c r="A155" s="1"/>
      <c r="B155" s="17">
        <v>0</v>
      </c>
      <c r="C155" s="2">
        <v>0</v>
      </c>
      <c r="D155" s="11">
        <v>0</v>
      </c>
      <c r="E155" s="11">
        <v>0</v>
      </c>
      <c r="F155" s="11">
        <v>0</v>
      </c>
      <c r="G155" s="11">
        <v>150</v>
      </c>
      <c r="H155" s="11">
        <v>0</v>
      </c>
      <c r="I155" s="11">
        <v>0</v>
      </c>
      <c r="J155" s="11">
        <v>150</v>
      </c>
      <c r="K155" s="11">
        <v>0</v>
      </c>
      <c r="L155" s="11">
        <v>0</v>
      </c>
      <c r="M155" s="11">
        <v>0</v>
      </c>
      <c r="N155" s="11">
        <v>0</v>
      </c>
      <c r="O155" s="11">
        <v>70</v>
      </c>
      <c r="P155" s="11">
        <v>0</v>
      </c>
      <c r="Q155" s="11">
        <v>150</v>
      </c>
      <c r="R155" s="11">
        <v>0</v>
      </c>
      <c r="S155" s="11">
        <v>0</v>
      </c>
    </row>
    <row r="156" spans="1:19" x14ac:dyDescent="0.25">
      <c r="A156" s="1"/>
      <c r="B156" s="17">
        <v>0</v>
      </c>
      <c r="C156" s="2">
        <v>0</v>
      </c>
      <c r="D156" s="11">
        <v>0</v>
      </c>
      <c r="E156" s="11">
        <v>0</v>
      </c>
      <c r="F156" s="11">
        <v>-7</v>
      </c>
      <c r="G156" s="11">
        <v>0</v>
      </c>
      <c r="H156" s="11">
        <v>-8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"/>
      <c r="B157" s="17">
        <v>0</v>
      </c>
      <c r="C157" s="2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50</v>
      </c>
      <c r="K157" s="11">
        <v>0</v>
      </c>
      <c r="L157" s="11">
        <v>0</v>
      </c>
      <c r="M157" s="11">
        <v>0</v>
      </c>
      <c r="N157" s="11">
        <v>0</v>
      </c>
      <c r="O157" s="11">
        <v>50</v>
      </c>
      <c r="P157" s="11">
        <v>0</v>
      </c>
      <c r="Q157" s="11">
        <v>50</v>
      </c>
      <c r="R157" s="11">
        <v>0</v>
      </c>
      <c r="S157" s="11">
        <v>0</v>
      </c>
    </row>
    <row r="158" spans="1:19" x14ac:dyDescent="0.25">
      <c r="A158" s="1"/>
      <c r="B158" s="17">
        <v>0</v>
      </c>
      <c r="C158" s="2">
        <v>0</v>
      </c>
      <c r="D158" s="11">
        <v>0</v>
      </c>
      <c r="E158" s="11">
        <v>0</v>
      </c>
      <c r="F158" s="11">
        <v>0</v>
      </c>
      <c r="G158" s="11">
        <v>50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100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"/>
      <c r="B159" s="17">
        <v>0</v>
      </c>
      <c r="C159" s="2">
        <v>200</v>
      </c>
      <c r="D159" s="11">
        <v>0</v>
      </c>
      <c r="E159" s="11">
        <v>0</v>
      </c>
      <c r="F159" s="11">
        <v>0</v>
      </c>
      <c r="G159" s="11">
        <v>100</v>
      </c>
      <c r="H159" s="11">
        <v>0</v>
      </c>
      <c r="I159" s="11">
        <v>0</v>
      </c>
      <c r="J159" s="11">
        <v>50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"/>
      <c r="B160" s="17">
        <v>0</v>
      </c>
      <c r="C160" s="2">
        <v>-100</v>
      </c>
      <c r="D160" s="11">
        <v>0</v>
      </c>
      <c r="E160" s="11">
        <v>0</v>
      </c>
      <c r="F160" s="11">
        <v>-40</v>
      </c>
      <c r="G160" s="11">
        <v>0</v>
      </c>
      <c r="H160" s="11">
        <v>0</v>
      </c>
      <c r="I160" s="11">
        <v>-45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"/>
      <c r="B161" s="17">
        <v>0</v>
      </c>
      <c r="C161" s="2">
        <v>-19</v>
      </c>
      <c r="D161" s="11">
        <v>0</v>
      </c>
      <c r="E161" s="11">
        <v>0</v>
      </c>
      <c r="F161" s="11">
        <v>-9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-23</v>
      </c>
      <c r="M161" s="11">
        <v>-52</v>
      </c>
      <c r="N161" s="11">
        <v>0</v>
      </c>
      <c r="O161" s="11">
        <v>0</v>
      </c>
      <c r="P161" s="11">
        <v>-1</v>
      </c>
      <c r="Q161" s="11">
        <v>0</v>
      </c>
      <c r="R161" s="11">
        <v>0</v>
      </c>
      <c r="S161" s="11">
        <v>0</v>
      </c>
    </row>
    <row r="162" spans="1:19" x14ac:dyDescent="0.25">
      <c r="A162" s="1"/>
      <c r="B162" s="17">
        <v>0</v>
      </c>
      <c r="C162" s="2">
        <v>0</v>
      </c>
      <c r="D162" s="11">
        <v>0</v>
      </c>
      <c r="E162" s="11">
        <v>0</v>
      </c>
      <c r="F162" s="11">
        <v>0</v>
      </c>
      <c r="G162" s="11">
        <v>-97</v>
      </c>
      <c r="H162" s="11">
        <v>0</v>
      </c>
      <c r="I162" s="11">
        <v>-55</v>
      </c>
      <c r="J162" s="11">
        <v>-85</v>
      </c>
      <c r="K162" s="11">
        <v>-201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-244</v>
      </c>
      <c r="R162" s="11">
        <v>0</v>
      </c>
      <c r="S162" s="11">
        <v>-12</v>
      </c>
    </row>
    <row r="163" spans="1:19" x14ac:dyDescent="0.25">
      <c r="A163" s="1"/>
      <c r="B163" s="17">
        <v>0</v>
      </c>
      <c r="C163" s="2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-217</v>
      </c>
      <c r="K163" s="11">
        <v>0</v>
      </c>
      <c r="L163" s="11">
        <v>0</v>
      </c>
      <c r="M163" s="11">
        <v>0</v>
      </c>
      <c r="N163" s="11">
        <v>0</v>
      </c>
      <c r="O163" s="11">
        <v>-92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"/>
      <c r="B164" s="17">
        <v>0</v>
      </c>
      <c r="C164" s="2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-260</v>
      </c>
      <c r="K164" s="11">
        <v>0</v>
      </c>
      <c r="L164" s="11">
        <v>0</v>
      </c>
      <c r="M164" s="11">
        <v>0</v>
      </c>
      <c r="N164" s="11">
        <v>0</v>
      </c>
      <c r="O164" s="11">
        <v>-144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"/>
      <c r="B165" s="17">
        <v>0</v>
      </c>
      <c r="C165" s="2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-73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"/>
      <c r="B166" s="17">
        <v>0</v>
      </c>
      <c r="C166" s="2">
        <v>-15</v>
      </c>
      <c r="D166" s="11">
        <v>0</v>
      </c>
      <c r="E166" s="11">
        <v>0</v>
      </c>
      <c r="F166" s="11">
        <v>0</v>
      </c>
      <c r="G166" s="11">
        <v>-125</v>
      </c>
      <c r="H166" s="11">
        <v>0</v>
      </c>
      <c r="I166" s="11">
        <v>0</v>
      </c>
      <c r="J166" s="11">
        <v>-200</v>
      </c>
      <c r="K166" s="11">
        <v>0</v>
      </c>
      <c r="L166" s="11">
        <v>0</v>
      </c>
      <c r="M166" s="11">
        <v>0</v>
      </c>
      <c r="N166" s="11">
        <v>0</v>
      </c>
      <c r="O166" s="11">
        <v>-37</v>
      </c>
      <c r="P166" s="11">
        <v>-3</v>
      </c>
      <c r="Q166" s="11">
        <v>-85</v>
      </c>
      <c r="R166" s="11">
        <v>0</v>
      </c>
      <c r="S166" s="11">
        <v>0</v>
      </c>
    </row>
    <row r="167" spans="1:19" x14ac:dyDescent="0.25">
      <c r="A167" s="1"/>
      <c r="B167" s="17">
        <v>0</v>
      </c>
      <c r="C167" s="2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-126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"/>
      <c r="B168" s="17">
        <v>0</v>
      </c>
      <c r="C168" s="2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-100</v>
      </c>
      <c r="K168" s="11">
        <v>0</v>
      </c>
      <c r="L168" s="11">
        <v>-160</v>
      </c>
      <c r="M168" s="11">
        <v>0</v>
      </c>
      <c r="N168" s="11">
        <v>0</v>
      </c>
      <c r="O168" s="11">
        <v>-35</v>
      </c>
      <c r="P168" s="11">
        <v>0</v>
      </c>
      <c r="Q168" s="11">
        <v>-83</v>
      </c>
      <c r="R168" s="11">
        <v>0</v>
      </c>
      <c r="S168" s="11">
        <v>0</v>
      </c>
    </row>
    <row r="169" spans="1:19" x14ac:dyDescent="0.25">
      <c r="A169" s="1"/>
      <c r="B169" s="17">
        <v>0</v>
      </c>
      <c r="C169" s="2">
        <v>0</v>
      </c>
      <c r="D169" s="11">
        <v>0</v>
      </c>
      <c r="E169" s="11">
        <v>0</v>
      </c>
      <c r="F169" s="11">
        <v>0</v>
      </c>
      <c r="G169" s="11">
        <v>-300</v>
      </c>
      <c r="H169" s="11">
        <v>0</v>
      </c>
      <c r="I169" s="11">
        <v>0</v>
      </c>
      <c r="J169" s="11">
        <v>-130</v>
      </c>
      <c r="K169" s="11">
        <v>0</v>
      </c>
      <c r="L169" s="11">
        <v>-100</v>
      </c>
      <c r="M169" s="11">
        <v>0</v>
      </c>
      <c r="N169" s="11">
        <v>0</v>
      </c>
      <c r="O169" s="11">
        <v>-40</v>
      </c>
      <c r="P169" s="11">
        <v>0</v>
      </c>
      <c r="Q169" s="11">
        <v>-84</v>
      </c>
      <c r="R169" s="11">
        <v>0</v>
      </c>
      <c r="S169" s="11">
        <v>0</v>
      </c>
    </row>
    <row r="170" spans="1:19" x14ac:dyDescent="0.25">
      <c r="A170" s="1"/>
      <c r="B170" s="17">
        <v>0</v>
      </c>
      <c r="C170" s="2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-120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"/>
      <c r="B171" s="17">
        <v>0</v>
      </c>
      <c r="C171" s="2">
        <v>-250</v>
      </c>
      <c r="D171" s="11">
        <v>0</v>
      </c>
      <c r="E171" s="11">
        <v>0</v>
      </c>
      <c r="F171" s="11">
        <v>0</v>
      </c>
      <c r="G171" s="11">
        <v>-350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-50</v>
      </c>
      <c r="P171" s="11">
        <v>0</v>
      </c>
      <c r="Q171" s="11">
        <v>-68</v>
      </c>
      <c r="R171" s="11">
        <v>0</v>
      </c>
      <c r="S171" s="11">
        <v>0</v>
      </c>
    </row>
    <row r="172" spans="1:19" x14ac:dyDescent="0.25">
      <c r="A172" s="1"/>
      <c r="B172" s="17">
        <v>0</v>
      </c>
      <c r="C172" s="2">
        <v>-150</v>
      </c>
      <c r="D172" s="11">
        <v>-10</v>
      </c>
      <c r="E172" s="11">
        <v>0</v>
      </c>
      <c r="F172" s="11">
        <v>-4</v>
      </c>
      <c r="G172" s="11">
        <v>-150</v>
      </c>
      <c r="H172" s="11">
        <v>0</v>
      </c>
      <c r="I172" s="11">
        <v>0</v>
      </c>
      <c r="J172" s="11">
        <v>-50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-100</v>
      </c>
      <c r="R172" s="11">
        <v>0</v>
      </c>
      <c r="S172" s="11">
        <v>0</v>
      </c>
    </row>
    <row r="173" spans="1:19" x14ac:dyDescent="0.25">
      <c r="A173" s="1"/>
      <c r="B173" s="17">
        <v>0</v>
      </c>
      <c r="C173" s="2">
        <v>-174</v>
      </c>
      <c r="D173" s="11">
        <v>0</v>
      </c>
      <c r="E173" s="11">
        <v>0</v>
      </c>
      <c r="F173" s="11">
        <v>0</v>
      </c>
      <c r="G173" s="11">
        <v>-108</v>
      </c>
      <c r="H173" s="11">
        <v>0</v>
      </c>
      <c r="I173" s="11">
        <v>0</v>
      </c>
      <c r="J173" s="11">
        <v>0</v>
      </c>
      <c r="K173" s="11">
        <v>0</v>
      </c>
      <c r="L173" s="11">
        <v>-80</v>
      </c>
      <c r="M173" s="11">
        <v>0</v>
      </c>
      <c r="N173" s="11">
        <v>0</v>
      </c>
      <c r="O173" s="11">
        <v>-30</v>
      </c>
      <c r="P173" s="11">
        <v>-9</v>
      </c>
      <c r="Q173" s="11">
        <v>0</v>
      </c>
      <c r="R173" s="11">
        <v>0</v>
      </c>
      <c r="S173" s="11">
        <v>0</v>
      </c>
    </row>
    <row r="174" spans="1:19" x14ac:dyDescent="0.25">
      <c r="A174" s="1"/>
      <c r="B174" s="17">
        <v>-25</v>
      </c>
      <c r="C174" s="2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-40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"/>
      <c r="B175" s="17">
        <v>0</v>
      </c>
      <c r="C175" s="2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-150</v>
      </c>
      <c r="R175" s="11">
        <v>0</v>
      </c>
      <c r="S175" s="11">
        <v>0</v>
      </c>
    </row>
    <row r="176" spans="1:19" x14ac:dyDescent="0.25">
      <c r="A176" s="1"/>
      <c r="B176" s="17">
        <v>0</v>
      </c>
      <c r="C176" s="2">
        <v>-300</v>
      </c>
      <c r="D176" s="11">
        <v>0</v>
      </c>
      <c r="E176" s="11">
        <v>0</v>
      </c>
      <c r="F176" s="11">
        <v>0</v>
      </c>
      <c r="G176" s="11">
        <v>-317</v>
      </c>
      <c r="H176" s="11">
        <v>0</v>
      </c>
      <c r="I176" s="11">
        <v>0</v>
      </c>
      <c r="J176" s="11">
        <v>0</v>
      </c>
      <c r="K176" s="11">
        <v>0</v>
      </c>
      <c r="L176" s="11">
        <v>-20</v>
      </c>
      <c r="M176" s="11">
        <v>-16</v>
      </c>
      <c r="N176" s="11">
        <v>0</v>
      </c>
      <c r="O176" s="11">
        <v>-35</v>
      </c>
      <c r="P176" s="11">
        <v>-5</v>
      </c>
      <c r="Q176" s="11">
        <v>-84</v>
      </c>
      <c r="R176" s="11">
        <v>0</v>
      </c>
      <c r="S176" s="11">
        <v>0</v>
      </c>
    </row>
    <row r="177" spans="1:19" x14ac:dyDescent="0.25">
      <c r="A177" s="1"/>
      <c r="B177" s="17">
        <v>0</v>
      </c>
      <c r="C177" s="2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-150</v>
      </c>
      <c r="R177" s="11">
        <v>0</v>
      </c>
      <c r="S177" s="11">
        <v>0</v>
      </c>
    </row>
    <row r="178" spans="1:19" x14ac:dyDescent="0.25">
      <c r="A178" s="1"/>
      <c r="B178" s="17">
        <v>-123</v>
      </c>
      <c r="C178" s="2">
        <v>0</v>
      </c>
      <c r="D178" s="11">
        <v>-137</v>
      </c>
      <c r="E178" s="11">
        <v>-84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-4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"/>
      <c r="B179" s="17">
        <v>0</v>
      </c>
      <c r="C179" s="2">
        <v>-156</v>
      </c>
      <c r="D179" s="11">
        <v>0</v>
      </c>
      <c r="E179" s="11">
        <v>0</v>
      </c>
      <c r="F179" s="11">
        <v>-16</v>
      </c>
      <c r="G179" s="11">
        <v>-68</v>
      </c>
      <c r="H179" s="11">
        <v>0</v>
      </c>
      <c r="I179" s="11">
        <v>0</v>
      </c>
      <c r="J179" s="11">
        <v>0</v>
      </c>
      <c r="K179" s="11">
        <v>0</v>
      </c>
      <c r="L179" s="11">
        <v>-11</v>
      </c>
      <c r="M179" s="11">
        <v>0</v>
      </c>
      <c r="N179" s="11">
        <v>-7</v>
      </c>
      <c r="O179" s="11">
        <v>-64</v>
      </c>
      <c r="P179" s="11">
        <v>0</v>
      </c>
      <c r="Q179" s="11">
        <v>-70</v>
      </c>
      <c r="R179" s="11">
        <v>0</v>
      </c>
      <c r="S179" s="11">
        <v>0</v>
      </c>
    </row>
    <row r="180" spans="1:19" x14ac:dyDescent="0.25">
      <c r="A180" s="1"/>
      <c r="B180" s="17">
        <v>0</v>
      </c>
      <c r="C180" s="2">
        <v>-105</v>
      </c>
      <c r="D180" s="11">
        <v>0</v>
      </c>
      <c r="E180" s="11">
        <v>0</v>
      </c>
      <c r="F180" s="11">
        <v>0</v>
      </c>
      <c r="G180" s="11">
        <v>-91</v>
      </c>
      <c r="H180" s="11">
        <v>0</v>
      </c>
      <c r="I180" s="11">
        <v>-25</v>
      </c>
      <c r="J180" s="11">
        <v>-76</v>
      </c>
      <c r="K180" s="11">
        <v>-31</v>
      </c>
      <c r="L180" s="11">
        <v>0</v>
      </c>
      <c r="M180" s="11">
        <v>0</v>
      </c>
      <c r="N180" s="11">
        <v>-1</v>
      </c>
      <c r="O180" s="11">
        <v>0</v>
      </c>
      <c r="P180" s="11">
        <v>-3</v>
      </c>
      <c r="Q180" s="11">
        <v>-13</v>
      </c>
      <c r="R180" s="11">
        <v>0</v>
      </c>
      <c r="S180" s="11">
        <v>0</v>
      </c>
    </row>
    <row r="181" spans="1:19" x14ac:dyDescent="0.25">
      <c r="A181" s="1"/>
      <c r="B181" s="17">
        <v>0</v>
      </c>
      <c r="C181" s="2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-3</v>
      </c>
      <c r="M181" s="11">
        <v>-9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"/>
      <c r="B182" s="17">
        <v>0</v>
      </c>
      <c r="C182" s="2">
        <v>0</v>
      </c>
      <c r="D182" s="11">
        <v>0</v>
      </c>
      <c r="E182" s="11">
        <v>0</v>
      </c>
      <c r="F182" s="11">
        <v>-2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"/>
      <c r="B183" s="17">
        <v>0</v>
      </c>
      <c r="C183" s="2">
        <v>0</v>
      </c>
      <c r="D183" s="11">
        <v>0</v>
      </c>
      <c r="E183" s="11">
        <v>-4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-11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"/>
      <c r="B184" s="17">
        <v>0</v>
      </c>
      <c r="C184" s="2">
        <v>0</v>
      </c>
      <c r="D184" s="11">
        <v>0</v>
      </c>
      <c r="E184" s="11">
        <v>0</v>
      </c>
      <c r="F184" s="11">
        <v>0</v>
      </c>
      <c r="G184" s="11">
        <v>-50</v>
      </c>
      <c r="H184" s="11">
        <v>0</v>
      </c>
      <c r="I184" s="11">
        <v>0</v>
      </c>
      <c r="J184" s="11">
        <v>-88</v>
      </c>
      <c r="K184" s="11">
        <v>0</v>
      </c>
      <c r="L184" s="11">
        <v>-36</v>
      </c>
      <c r="M184" s="11">
        <v>0</v>
      </c>
      <c r="N184" s="11">
        <v>0</v>
      </c>
      <c r="O184" s="11">
        <v>-100</v>
      </c>
      <c r="P184" s="11">
        <v>0</v>
      </c>
      <c r="Q184" s="11">
        <v>-26</v>
      </c>
      <c r="R184" s="11">
        <v>0</v>
      </c>
      <c r="S184" s="11">
        <v>0</v>
      </c>
    </row>
    <row r="185" spans="1:19" x14ac:dyDescent="0.25">
      <c r="A185" s="1"/>
      <c r="B185" s="17">
        <v>0</v>
      </c>
      <c r="C185" s="2">
        <v>-102</v>
      </c>
      <c r="D185" s="11">
        <v>0</v>
      </c>
      <c r="E185" s="11">
        <v>0</v>
      </c>
      <c r="F185" s="11">
        <v>0</v>
      </c>
      <c r="G185" s="11">
        <v>-117</v>
      </c>
      <c r="H185" s="11">
        <v>0</v>
      </c>
      <c r="I185" s="11">
        <v>0</v>
      </c>
      <c r="J185" s="11">
        <v>0</v>
      </c>
      <c r="K185" s="11">
        <v>0</v>
      </c>
      <c r="L185" s="11">
        <v>-67</v>
      </c>
      <c r="M185" s="11">
        <v>-3</v>
      </c>
      <c r="N185" s="11">
        <v>0</v>
      </c>
      <c r="O185" s="11">
        <v>-35</v>
      </c>
      <c r="P185" s="11">
        <v>-2</v>
      </c>
      <c r="Q185" s="11">
        <v>-82</v>
      </c>
      <c r="R185" s="11">
        <v>0</v>
      </c>
      <c r="S185" s="11">
        <v>0</v>
      </c>
    </row>
    <row r="186" spans="1:19" x14ac:dyDescent="0.25">
      <c r="A186" s="1"/>
      <c r="B186" s="17">
        <v>0</v>
      </c>
      <c r="C186" s="2">
        <v>-40</v>
      </c>
      <c r="D186" s="11">
        <v>0</v>
      </c>
      <c r="E186" s="11">
        <v>0</v>
      </c>
      <c r="F186" s="11">
        <v>0</v>
      </c>
      <c r="G186" s="11">
        <v>-42</v>
      </c>
      <c r="H186" s="11">
        <v>0</v>
      </c>
      <c r="I186" s="11">
        <v>0</v>
      </c>
      <c r="J186" s="11">
        <v>0</v>
      </c>
      <c r="K186" s="11">
        <v>0</v>
      </c>
      <c r="L186" s="11">
        <v>-14</v>
      </c>
      <c r="M186" s="11">
        <v>0</v>
      </c>
      <c r="N186" s="11">
        <v>0</v>
      </c>
      <c r="O186" s="11">
        <v>-98</v>
      </c>
      <c r="P186" s="11">
        <v>0</v>
      </c>
      <c r="Q186" s="11">
        <v>-40</v>
      </c>
      <c r="R186" s="11">
        <v>0</v>
      </c>
      <c r="S186" s="11">
        <v>0</v>
      </c>
    </row>
    <row r="187" spans="1:19" x14ac:dyDescent="0.25">
      <c r="A187" s="1"/>
      <c r="B187" s="17">
        <v>-102</v>
      </c>
      <c r="C187" s="2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"/>
      <c r="B188" s="17">
        <v>-102</v>
      </c>
      <c r="C188" s="2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" t="s">
        <v>3</v>
      </c>
      <c r="B189" s="17">
        <v>13</v>
      </c>
      <c r="C189" s="2">
        <v>1440</v>
      </c>
      <c r="D189" s="11">
        <v>130</v>
      </c>
      <c r="E189" s="11">
        <v>243</v>
      </c>
      <c r="F189" s="11">
        <v>31</v>
      </c>
      <c r="G189" s="11">
        <v>947</v>
      </c>
      <c r="H189" s="11">
        <v>3</v>
      </c>
      <c r="I189" s="11">
        <v>115</v>
      </c>
      <c r="J189" s="11">
        <v>508</v>
      </c>
      <c r="K189" s="11">
        <v>83</v>
      </c>
      <c r="L189" s="11">
        <v>227</v>
      </c>
      <c r="M189" s="11">
        <v>19</v>
      </c>
      <c r="N189" s="11">
        <v>13</v>
      </c>
      <c r="O189" s="11">
        <v>165</v>
      </c>
      <c r="P189" s="11">
        <v>41</v>
      </c>
      <c r="Q189" s="11">
        <v>356</v>
      </c>
      <c r="R189" s="11">
        <v>0</v>
      </c>
      <c r="S189" s="11">
        <v>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11" customWidth="1"/>
  </cols>
  <sheetData>
    <row r="6" ht="17.25" customHeight="1" spans="1:13" x14ac:dyDescent="0.25">
      <c r="A6" s="125" t="s">
        <v>1088</v>
      </c>
      <c r="B6" s="307"/>
      <c r="C6" s="307"/>
      <c r="D6" s="307"/>
      <c r="E6" s="307"/>
      <c r="F6" s="162">
        <v>70</v>
      </c>
      <c r="G6" s="162">
        <v>20</v>
      </c>
      <c r="H6" s="162">
        <v>8</v>
      </c>
      <c r="I6" s="307"/>
      <c r="J6" s="162">
        <v>20</v>
      </c>
      <c r="K6" s="126"/>
      <c r="L6" s="307"/>
    </row>
    <row r="7" ht="17.25" customHeight="1" spans="1:13" x14ac:dyDescent="0.25">
      <c r="A7" s="75" t="s">
        <v>2266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76">
        <f>SUM(H7:H11)</f>
      </c>
      <c r="H7" s="76">
        <f>SUM(I7:I11)</f>
      </c>
      <c r="I7" s="76">
        <f>SUM(J7:J11)</f>
      </c>
      <c r="J7" s="76">
        <f>SUM(K7:K11)</f>
      </c>
      <c r="K7" s="76">
        <f>SUM(L7:L11)</f>
      </c>
      <c r="L7" s="76">
        <f>SUM(M7:M11)</f>
      </c>
    </row>
    <row r="8" ht="17.25" customHeight="1" spans="1:13" x14ac:dyDescent="0.25">
      <c r="A8" s="129">
        <v>45328</v>
      </c>
      <c r="B8" s="79"/>
      <c r="C8" s="79"/>
      <c r="D8" s="79"/>
      <c r="E8" s="79"/>
      <c r="F8" s="79"/>
      <c r="G8" s="79"/>
      <c r="H8" s="79"/>
      <c r="I8" s="79"/>
      <c r="J8" s="407">
        <v>11</v>
      </c>
      <c r="K8" s="407">
        <v>4</v>
      </c>
      <c r="L8" s="79"/>
    </row>
    <row r="9" ht="17.25" customHeight="1" spans="1:13" x14ac:dyDescent="0.25">
      <c r="A9" s="141" t="s">
        <v>2271</v>
      </c>
      <c r="B9" s="159">
        <f>SUM(C12:C13)</f>
      </c>
      <c r="C9" s="159">
        <f>SUM(D12:D13)</f>
      </c>
      <c r="D9" s="159">
        <f>SUM(E12:E13)</f>
      </c>
      <c r="E9" s="159">
        <f>SUM(F12:F13)</f>
      </c>
      <c r="F9" s="159">
        <f>SUM(G12:G13)</f>
      </c>
      <c r="G9" s="159">
        <f>SUM(H12:H13)</f>
      </c>
      <c r="H9" s="159">
        <f>SUM(I12:I13)</f>
      </c>
      <c r="I9" s="159">
        <f>SUM(J12:J13)</f>
      </c>
      <c r="J9" s="159">
        <f>SUM(K12:K13)</f>
      </c>
      <c r="K9" s="159">
        <f>SUM(L12:L13)</f>
      </c>
      <c r="L9" s="167">
        <f>SUM(M12:M13)</f>
      </c>
    </row>
    <row r="10" ht="17.25" customHeight="1" spans="1:13" x14ac:dyDescent="0.25">
      <c r="A10" s="129"/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9"/>
    </row>
    <row r="11" ht="17.25" customHeight="1" spans="1:13" x14ac:dyDescent="0.25">
      <c r="A11" s="45"/>
      <c r="B11" s="79"/>
      <c r="C11" s="79"/>
      <c r="D11" s="79"/>
      <c r="E11" s="79"/>
      <c r="F11" s="146"/>
      <c r="G11" s="146"/>
      <c r="H11" s="146"/>
      <c r="I11" s="79"/>
      <c r="J11" s="146"/>
      <c r="K11" s="146"/>
      <c r="L11" s="79"/>
    </row>
    <row r="12" ht="17.25" customHeight="1" spans="1:13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</row>
    <row r="13" ht="17.25" customHeight="1" spans="1:13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</row>
    <row r="14" ht="17.25" customHeight="1" spans="1:13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</row>
    <row r="15" ht="17.25" customHeight="1" spans="1:13" x14ac:dyDescent="0.25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</row>
    <row r="16" ht="17.25" customHeight="1" spans="1:13" x14ac:dyDescent="0.25">
      <c r="A16" s="438" t="s">
        <v>2293</v>
      </c>
      <c r="B16" s="65"/>
      <c r="C16" s="65"/>
      <c r="D16" s="65"/>
      <c r="E16" s="65"/>
      <c r="F16" s="65"/>
      <c r="G16" s="65"/>
      <c r="H16" s="65"/>
      <c r="I16" s="65"/>
      <c r="J16" s="65"/>
      <c r="K16" s="65"/>
      <c r="L16" s="65"/>
    </row>
    <row r="17" ht="17.25" customHeight="1" spans="1:13" x14ac:dyDescent="0.25">
      <c r="A17" s="247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</row>
    <row r="18" ht="17.25" customHeight="1" spans="1:13" x14ac:dyDescent="0.25">
      <c r="A18" s="247" t="s">
        <v>2294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</row>
    <row r="19" ht="17.25" customHeight="1" spans="1:13" x14ac:dyDescent="0.25">
      <c r="A19" s="247" t="s">
        <v>2295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</row>
    <row r="20" ht="17.25" customHeight="1" spans="1:13" x14ac:dyDescent="0.25">
      <c r="A20" s="247" t="s">
        <v>2296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</row>
    <row r="21" spans="1:11" x14ac:dyDescent="0.25">
      <c r="A21" s="1" t="s">
        <v>0</v>
      </c>
      <c r="B21" s="11" t="s">
        <v>12</v>
      </c>
      <c r="C21" s="11" t="s">
        <v>15</v>
      </c>
      <c r="D21" s="11" t="s">
        <v>188</v>
      </c>
      <c r="E21" s="11" t="s">
        <v>13</v>
      </c>
      <c r="F21" s="11" t="s">
        <v>8</v>
      </c>
      <c r="G21" s="11" t="s">
        <v>6</v>
      </c>
      <c r="H21" s="11" t="s">
        <v>11</v>
      </c>
      <c r="I21" s="11" t="s">
        <v>10</v>
      </c>
      <c r="J21" s="11" t="s">
        <v>14</v>
      </c>
      <c r="K21" s="11" t="s">
        <v>186</v>
      </c>
    </row>
    <row r="22" spans="1:12" x14ac:dyDescent="0.25">
      <c r="A22" s="1" t="s">
        <v>3</v>
      </c>
      <c r="B22" s="11">
        <v>0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</row>
    <row r="23" spans="1:11" x14ac:dyDescent="0.25">
      <c r="A23" s="1"/>
      <c r="B23" s="11">
        <v>150</v>
      </c>
      <c r="C23" s="11">
        <v>10</v>
      </c>
      <c r="D23" s="11">
        <v>4</v>
      </c>
      <c r="E23" s="11">
        <v>150</v>
      </c>
      <c r="F23" s="11">
        <v>50</v>
      </c>
      <c r="G23" s="11">
        <v>100</v>
      </c>
      <c r="H23" s="11">
        <v>0</v>
      </c>
      <c r="I23" s="11">
        <v>0</v>
      </c>
      <c r="J23" s="11">
        <v>0</v>
      </c>
      <c r="K23" s="11">
        <v>0</v>
      </c>
    </row>
    <row r="24" spans="1:11" x14ac:dyDescent="0.25">
      <c r="A24" s="1"/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50</v>
      </c>
      <c r="I24" s="11">
        <v>0</v>
      </c>
      <c r="J24" s="11">
        <v>0</v>
      </c>
      <c r="K24" s="11">
        <v>0</v>
      </c>
    </row>
    <row r="25" spans="1:11" x14ac:dyDescent="0.25">
      <c r="A25" s="1"/>
      <c r="B25" s="11">
        <v>0</v>
      </c>
      <c r="C25" s="11">
        <v>0</v>
      </c>
      <c r="D25" s="11">
        <v>0</v>
      </c>
      <c r="E25" s="11">
        <v>0</v>
      </c>
      <c r="F25" s="11">
        <v>40</v>
      </c>
      <c r="G25" s="11">
        <v>0</v>
      </c>
      <c r="H25" s="11">
        <v>0</v>
      </c>
      <c r="I25" s="11">
        <v>25</v>
      </c>
      <c r="J25" s="11">
        <v>0</v>
      </c>
      <c r="K25" s="11">
        <v>0</v>
      </c>
    </row>
    <row r="26" spans="1:11" x14ac:dyDescent="0.25">
      <c r="A26" s="1"/>
      <c r="B26" s="11">
        <v>0</v>
      </c>
      <c r="C26" s="11">
        <v>0</v>
      </c>
      <c r="D26" s="11">
        <v>2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</row>
    <row r="27" spans="1:11" x14ac:dyDescent="0.25">
      <c r="A27" s="1"/>
      <c r="B27" s="11">
        <v>0</v>
      </c>
      <c r="C27" s="11">
        <v>0</v>
      </c>
      <c r="D27" s="11">
        <v>0</v>
      </c>
      <c r="E27" s="11">
        <v>0</v>
      </c>
      <c r="F27" s="11">
        <v>70</v>
      </c>
      <c r="G27" s="11">
        <v>20</v>
      </c>
      <c r="H27" s="11">
        <v>8</v>
      </c>
      <c r="I27" s="11">
        <v>0</v>
      </c>
      <c r="J27" s="11">
        <v>20</v>
      </c>
      <c r="K27" s="11">
        <v>0</v>
      </c>
    </row>
    <row r="28" spans="1:11" x14ac:dyDescent="0.25">
      <c r="A28" s="1"/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11</v>
      </c>
      <c r="K28" s="11">
        <v>4</v>
      </c>
    </row>
    <row r="29" spans="1:11" x14ac:dyDescent="0.25">
      <c r="A29" s="1" t="s">
        <v>3</v>
      </c>
      <c r="B29" s="11">
        <v>150</v>
      </c>
      <c r="C29" s="11">
        <v>10</v>
      </c>
      <c r="D29" s="11">
        <v>6</v>
      </c>
      <c r="E29" s="11">
        <v>150</v>
      </c>
      <c r="F29" s="11">
        <v>160</v>
      </c>
      <c r="G29" s="11">
        <v>120</v>
      </c>
      <c r="H29" s="11">
        <v>58</v>
      </c>
      <c r="I29" s="11">
        <v>25</v>
      </c>
      <c r="J29" s="11">
        <v>31</v>
      </c>
      <c r="K29" s="11">
        <v>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11" customWidth="1"/>
    <col min="14" max="14" width="8.576428571428572" style="4" customWidth="1"/>
    <col min="15" max="15" width="12.43357142857143" style="4" customWidth="1"/>
  </cols>
  <sheetData>
    <row r="6" ht="17.25" customHeight="1" spans="1:16" x14ac:dyDescent="0.25">
      <c r="A6" s="5">
        <v>45209</v>
      </c>
      <c r="B6" s="146"/>
      <c r="C6" s="146"/>
      <c r="D6" s="146"/>
      <c r="E6" s="373">
        <v>20</v>
      </c>
      <c r="F6" s="146"/>
      <c r="G6" s="146"/>
      <c r="H6" s="146"/>
      <c r="I6" s="146"/>
      <c r="J6" s="146"/>
      <c r="K6" s="146"/>
      <c r="L6" s="146"/>
      <c r="M6" s="146"/>
      <c r="N6" s="348"/>
      <c r="O6" s="4"/>
    </row>
    <row r="7" ht="17.25" customHeight="1" spans="1:16" x14ac:dyDescent="0.25">
      <c r="A7" s="5" t="s">
        <v>812</v>
      </c>
      <c r="B7" s="79"/>
      <c r="C7" s="79"/>
      <c r="D7" s="373">
        <v>-98</v>
      </c>
      <c r="E7" s="79"/>
      <c r="F7" s="79"/>
      <c r="G7" s="373">
        <v>-12</v>
      </c>
      <c r="H7" s="79"/>
      <c r="I7" s="79"/>
      <c r="J7" s="79"/>
      <c r="K7" s="79"/>
      <c r="L7" s="373">
        <v>-69</v>
      </c>
      <c r="M7" s="79"/>
      <c r="N7" s="345"/>
      <c r="O7" s="4"/>
    </row>
    <row r="8" ht="17.25" customHeight="1" spans="1:16" x14ac:dyDescent="0.25">
      <c r="A8" s="5" t="s">
        <v>812</v>
      </c>
      <c r="B8" s="373">
        <v>-50</v>
      </c>
      <c r="C8" s="373">
        <v>-60</v>
      </c>
      <c r="D8" s="372"/>
      <c r="E8" s="373">
        <v>-50</v>
      </c>
      <c r="F8" s="79"/>
      <c r="G8" s="372"/>
      <c r="H8" s="373">
        <v>-10</v>
      </c>
      <c r="I8" s="373">
        <v>-4</v>
      </c>
      <c r="J8" s="373">
        <v>-6</v>
      </c>
      <c r="K8" s="373">
        <v>-6</v>
      </c>
      <c r="L8" s="372"/>
      <c r="M8" s="373">
        <v>-10</v>
      </c>
      <c r="N8" s="345"/>
      <c r="O8" s="4"/>
    </row>
    <row r="9" ht="17.25" customHeight="1" spans="1:16" x14ac:dyDescent="0.25">
      <c r="A9" s="706" t="s">
        <v>806</v>
      </c>
      <c r="B9" s="492"/>
      <c r="C9" s="492"/>
      <c r="D9" s="492"/>
      <c r="E9" s="492"/>
      <c r="F9" s="493">
        <v>-10</v>
      </c>
      <c r="G9" s="492"/>
      <c r="H9" s="492"/>
      <c r="I9" s="493">
        <v>-6</v>
      </c>
      <c r="J9" s="492"/>
      <c r="K9" s="493">
        <v>-9</v>
      </c>
      <c r="L9" s="493">
        <v>-30</v>
      </c>
      <c r="M9" s="492"/>
      <c r="N9" s="707"/>
      <c r="O9" s="661" t="s">
        <v>2297</v>
      </c>
    </row>
    <row r="10" ht="17.25" customHeight="1" spans="1:16" x14ac:dyDescent="0.25">
      <c r="A10" s="141" t="s">
        <v>2238</v>
      </c>
      <c r="B10" s="159">
        <f>SUM(C10:C14)</f>
      </c>
      <c r="C10" s="159">
        <f>SUM(D10:D14)</f>
      </c>
      <c r="D10" s="159">
        <f>SUM(E10:E14)</f>
      </c>
      <c r="E10" s="159">
        <f>SUM(F10:F14)</f>
      </c>
      <c r="F10" s="159">
        <f>SUM(G10:G14)</f>
      </c>
      <c r="G10" s="159">
        <f>SUM(H10:H14)</f>
      </c>
      <c r="H10" s="159">
        <f>SUM(I10:I14)</f>
      </c>
      <c r="I10" s="159">
        <f>SUM(J10:J14)</f>
      </c>
      <c r="J10" s="159">
        <f>SUM(K10:K14)</f>
      </c>
      <c r="K10" s="159">
        <f>SUM(L10:L14)</f>
      </c>
      <c r="L10" s="159">
        <f>SUM(M10:M14)</f>
      </c>
      <c r="M10" s="159">
        <f>SUM(N10:N14)</f>
      </c>
      <c r="N10" s="406"/>
      <c r="O10" s="42" t="s">
        <v>1934</v>
      </c>
    </row>
    <row r="11" ht="17.25" customHeight="1" spans="1:16" x14ac:dyDescent="0.25">
      <c r="A11" s="5"/>
      <c r="B11" s="146"/>
      <c r="C11" s="146"/>
      <c r="D11" s="79"/>
      <c r="E11" s="146"/>
      <c r="F11" s="79"/>
      <c r="G11" s="79"/>
      <c r="H11" s="146"/>
      <c r="I11" s="146"/>
      <c r="J11" s="146"/>
      <c r="K11" s="146"/>
      <c r="L11" s="79"/>
      <c r="M11" s="146"/>
      <c r="N11" s="345"/>
      <c r="O11" s="4"/>
    </row>
    <row r="12" ht="17.25" customHeight="1" spans="1:16" x14ac:dyDescent="0.25">
      <c r="A12" s="5"/>
      <c r="B12" s="146"/>
      <c r="C12" s="146"/>
      <c r="D12" s="79"/>
      <c r="E12" s="146"/>
      <c r="F12" s="79"/>
      <c r="G12" s="79"/>
      <c r="H12" s="146"/>
      <c r="I12" s="146"/>
      <c r="J12" s="146"/>
      <c r="K12" s="146"/>
      <c r="L12" s="79"/>
      <c r="M12" s="146"/>
      <c r="N12" s="345"/>
      <c r="O12" s="4"/>
    </row>
    <row r="13" ht="17.25" customHeight="1" spans="1:16" x14ac:dyDescent="0.25">
      <c r="A13" s="5"/>
      <c r="B13" s="146"/>
      <c r="C13" s="146"/>
      <c r="D13" s="79"/>
      <c r="E13" s="146"/>
      <c r="F13" s="79"/>
      <c r="G13" s="79"/>
      <c r="H13" s="146"/>
      <c r="I13" s="146"/>
      <c r="J13" s="146"/>
      <c r="K13" s="146"/>
      <c r="L13" s="79"/>
      <c r="M13" s="146"/>
      <c r="N13" s="345"/>
      <c r="O13" s="4"/>
    </row>
    <row r="14" ht="17.25" customHeight="1" spans="1:16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7"/>
      <c r="O14" s="4"/>
    </row>
    <row r="15" ht="17.25" customHeight="1" spans="1:16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7"/>
      <c r="O15" s="4"/>
    </row>
    <row r="16" ht="17.25" customHeight="1" spans="1:16" x14ac:dyDescent="0.25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4"/>
      <c r="O16" s="4"/>
    </row>
    <row r="17" ht="17.25" customHeight="1" spans="1:16" x14ac:dyDescent="0.25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4"/>
      <c r="O17" s="4"/>
    </row>
    <row r="18" ht="17.25" customHeight="1" spans="1:16" x14ac:dyDescent="0.25">
      <c r="A18" s="67" t="s">
        <v>2298</v>
      </c>
      <c r="B18" s="342"/>
      <c r="C18" s="342"/>
      <c r="D18" s="342"/>
      <c r="E18" s="342"/>
      <c r="F18" s="342"/>
      <c r="G18" s="342"/>
      <c r="H18" s="13"/>
      <c r="I18" s="13"/>
      <c r="J18" s="13"/>
      <c r="K18" s="13"/>
      <c r="L18" s="13"/>
      <c r="M18" s="13"/>
      <c r="N18" s="4"/>
      <c r="O18" s="4"/>
    </row>
    <row r="19" spans="1:13" x14ac:dyDescent="0.25">
      <c r="A19" s="1" t="s">
        <v>0</v>
      </c>
      <c r="B19" s="2" t="s">
        <v>6</v>
      </c>
      <c r="C19" s="2" t="s">
        <v>8</v>
      </c>
      <c r="D19" s="2" t="s">
        <v>13</v>
      </c>
      <c r="E19" s="2" t="s">
        <v>14</v>
      </c>
      <c r="F19" s="2" t="s">
        <v>7</v>
      </c>
      <c r="G19" s="2" t="s">
        <v>228</v>
      </c>
      <c r="H19" s="11" t="s">
        <v>186</v>
      </c>
      <c r="I19" s="11" t="s">
        <v>15</v>
      </c>
      <c r="J19" s="11" t="s">
        <v>146</v>
      </c>
      <c r="K19" s="11" t="s">
        <v>10</v>
      </c>
      <c r="L19" s="11" t="s">
        <v>12</v>
      </c>
      <c r="M19" s="11" t="s">
        <v>188</v>
      </c>
    </row>
    <row r="20" spans="1:14" x14ac:dyDescent="0.25">
      <c r="A20" s="1" t="s">
        <v>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4">
        <v>0</v>
      </c>
    </row>
    <row r="21" spans="1:13" x14ac:dyDescent="0.25">
      <c r="A21" s="1"/>
      <c r="B21" s="2">
        <v>50</v>
      </c>
      <c r="C21" s="2">
        <v>60</v>
      </c>
      <c r="D21" s="2">
        <v>100</v>
      </c>
      <c r="E21" s="2">
        <v>30</v>
      </c>
      <c r="F21" s="2">
        <v>10</v>
      </c>
      <c r="G21" s="2">
        <v>12</v>
      </c>
      <c r="H21" s="11">
        <v>10</v>
      </c>
      <c r="I21" s="11">
        <v>10</v>
      </c>
      <c r="J21" s="11">
        <v>6</v>
      </c>
      <c r="K21" s="11">
        <v>0</v>
      </c>
      <c r="L21" s="11">
        <v>0</v>
      </c>
      <c r="M21" s="11">
        <v>0</v>
      </c>
    </row>
    <row r="22" spans="1:13" x14ac:dyDescent="0.25">
      <c r="A22" s="1"/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11">
        <v>0</v>
      </c>
      <c r="I22" s="11">
        <v>0</v>
      </c>
      <c r="J22" s="11">
        <v>0</v>
      </c>
      <c r="K22" s="11">
        <v>15</v>
      </c>
      <c r="L22" s="11">
        <v>100</v>
      </c>
      <c r="M22" s="11">
        <v>0</v>
      </c>
    </row>
    <row r="23" spans="1:13" x14ac:dyDescent="0.25">
      <c r="A23" s="1"/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10</v>
      </c>
    </row>
    <row r="24" spans="1:13" x14ac:dyDescent="0.25">
      <c r="A24" s="1"/>
      <c r="B24" s="2">
        <v>0</v>
      </c>
      <c r="C24" s="2">
        <v>0</v>
      </c>
      <c r="D24" s="2">
        <v>0</v>
      </c>
      <c r="E24" s="2">
        <v>20</v>
      </c>
      <c r="F24" s="2">
        <v>0</v>
      </c>
      <c r="G24" s="2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</row>
    <row r="25" spans="1:13" x14ac:dyDescent="0.25">
      <c r="A25" s="1"/>
      <c r="B25" s="2">
        <v>0</v>
      </c>
      <c r="C25" s="2">
        <v>0</v>
      </c>
      <c r="D25" s="2">
        <v>-98</v>
      </c>
      <c r="E25" s="2">
        <v>0</v>
      </c>
      <c r="F25" s="2">
        <v>0</v>
      </c>
      <c r="G25" s="2">
        <v>-12</v>
      </c>
      <c r="H25" s="11">
        <v>0</v>
      </c>
      <c r="I25" s="11">
        <v>0</v>
      </c>
      <c r="J25" s="11">
        <v>0</v>
      </c>
      <c r="K25" s="11">
        <v>0</v>
      </c>
      <c r="L25" s="11">
        <v>-69</v>
      </c>
      <c r="M25" s="11">
        <v>0</v>
      </c>
    </row>
    <row r="26" spans="1:13" x14ac:dyDescent="0.25">
      <c r="A26" s="1"/>
      <c r="B26" s="2">
        <v>-50</v>
      </c>
      <c r="C26" s="2">
        <v>-60</v>
      </c>
      <c r="D26" s="2">
        <v>0</v>
      </c>
      <c r="E26" s="2">
        <v>-50</v>
      </c>
      <c r="F26" s="2">
        <v>0</v>
      </c>
      <c r="G26" s="2">
        <v>0</v>
      </c>
      <c r="H26" s="11">
        <v>-10</v>
      </c>
      <c r="I26" s="11">
        <v>-4</v>
      </c>
      <c r="J26" s="11">
        <v>-6</v>
      </c>
      <c r="K26" s="11">
        <v>-6</v>
      </c>
      <c r="L26" s="11">
        <v>0</v>
      </c>
      <c r="M26" s="11">
        <v>-10</v>
      </c>
    </row>
    <row r="27" spans="1:13" x14ac:dyDescent="0.25">
      <c r="A27" s="1"/>
      <c r="B27" s="2">
        <v>0</v>
      </c>
      <c r="C27" s="2">
        <v>0</v>
      </c>
      <c r="D27" s="2">
        <v>0</v>
      </c>
      <c r="E27" s="2">
        <v>0</v>
      </c>
      <c r="F27" s="2">
        <v>-10</v>
      </c>
      <c r="G27" s="2">
        <v>0</v>
      </c>
      <c r="H27" s="11">
        <v>0</v>
      </c>
      <c r="I27" s="11">
        <v>-6</v>
      </c>
      <c r="J27" s="11">
        <v>0</v>
      </c>
      <c r="K27" s="11">
        <v>-9</v>
      </c>
      <c r="L27" s="11">
        <v>-30</v>
      </c>
      <c r="M27" s="11">
        <v>0</v>
      </c>
    </row>
    <row r="28" spans="1:13" x14ac:dyDescent="0.25">
      <c r="A28" s="1" t="s">
        <v>3</v>
      </c>
      <c r="B28" s="2">
        <v>0</v>
      </c>
      <c r="C28" s="2">
        <v>0</v>
      </c>
      <c r="D28" s="2">
        <v>2</v>
      </c>
      <c r="E28" s="2">
        <v>0</v>
      </c>
      <c r="F28" s="2">
        <v>0</v>
      </c>
      <c r="G28" s="2">
        <v>0</v>
      </c>
      <c r="H28" s="11">
        <v>0</v>
      </c>
      <c r="I28" s="11">
        <v>0</v>
      </c>
      <c r="J28" s="11">
        <v>0</v>
      </c>
      <c r="K28" s="11">
        <v>0</v>
      </c>
      <c r="L28" s="11">
        <v>1</v>
      </c>
      <c r="M28" s="11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11" customWidth="1"/>
    <col min="5" max="5" width="8.576428571428572" style="4" customWidth="1"/>
    <col min="6" max="7" width="12.43357142857143" style="4" customWidth="1"/>
  </cols>
  <sheetData>
    <row r="6" ht="17.25" customHeight="1" spans="1:8" x14ac:dyDescent="0.25">
      <c r="A6" s="418" t="s">
        <v>1123</v>
      </c>
      <c r="B6" s="124">
        <v>-3</v>
      </c>
      <c r="C6" s="124">
        <v>-2</v>
      </c>
      <c r="D6" s="124">
        <v>-2</v>
      </c>
      <c r="E6" s="423"/>
      <c r="F6" s="165" t="s">
        <v>1295</v>
      </c>
      <c r="G6" s="4"/>
    </row>
    <row r="7" ht="17.25" customHeight="1" spans="1:8" x14ac:dyDescent="0.25">
      <c r="A7" s="7"/>
      <c r="B7" s="6"/>
      <c r="C7" s="6"/>
      <c r="D7" s="6"/>
      <c r="E7" s="7"/>
      <c r="F7" s="4"/>
      <c r="G7" s="4"/>
    </row>
    <row r="8" ht="17.25" customHeight="1" spans="1:8" x14ac:dyDescent="0.25">
      <c r="A8" s="7"/>
      <c r="B8" s="18">
        <f>SUM(C10:C11)</f>
      </c>
      <c r="C8" s="18">
        <f>SUM(D10:D11)</f>
      </c>
      <c r="D8" s="18">
        <f>SUM(E10:E11)</f>
      </c>
      <c r="E8" s="7"/>
      <c r="F8" s="4"/>
      <c r="G8" s="4"/>
    </row>
    <row r="9" ht="17.25" customHeight="1" spans="1:8" x14ac:dyDescent="0.25">
      <c r="A9" s="3"/>
      <c r="B9" s="13"/>
      <c r="C9" s="13"/>
      <c r="D9" s="13"/>
      <c r="E9" s="4"/>
      <c r="F9" s="4"/>
      <c r="G9" s="4"/>
    </row>
    <row r="10" ht="17.25" customHeight="1" spans="1:8" x14ac:dyDescent="0.25">
      <c r="A10" s="708" t="s">
        <v>2299</v>
      </c>
      <c r="B10" s="13"/>
      <c r="C10" s="13"/>
      <c r="D10" s="13"/>
      <c r="E10" s="4"/>
      <c r="F10" s="4"/>
      <c r="G10" s="4"/>
    </row>
    <row r="11" spans="1:4" x14ac:dyDescent="0.25">
      <c r="A11" s="3" t="s">
        <v>0</v>
      </c>
      <c r="B11" s="11" t="s">
        <v>69</v>
      </c>
      <c r="C11" s="11" t="s">
        <v>7</v>
      </c>
      <c r="D11" s="11" t="s">
        <v>8</v>
      </c>
    </row>
    <row r="12" spans="1:5" x14ac:dyDescent="0.25">
      <c r="A12" s="3" t="s">
        <v>3</v>
      </c>
      <c r="B12" s="11">
        <v>0</v>
      </c>
      <c r="C12" s="11">
        <v>0</v>
      </c>
      <c r="D12" s="11">
        <v>0</v>
      </c>
      <c r="E12" s="4">
        <v>0</v>
      </c>
    </row>
    <row r="13" spans="1:4" x14ac:dyDescent="0.25">
      <c r="A13" s="3"/>
      <c r="B13" s="11">
        <v>3</v>
      </c>
      <c r="C13" s="11">
        <v>2</v>
      </c>
      <c r="D13" s="11">
        <v>2</v>
      </c>
    </row>
    <row r="14" spans="1:4" x14ac:dyDescent="0.25">
      <c r="A14" s="3" t="s">
        <v>3</v>
      </c>
      <c r="B14" s="11">
        <v>3</v>
      </c>
      <c r="C14" s="11">
        <v>2</v>
      </c>
      <c r="D14" s="11">
        <v>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6" ht="17.25" customHeight="1" spans="1:15" x14ac:dyDescent="0.25">
      <c r="A6" s="45"/>
      <c r="B6" s="146"/>
      <c r="C6" s="146"/>
      <c r="D6" s="79"/>
      <c r="E6" s="146"/>
      <c r="F6" s="146"/>
      <c r="G6" s="146"/>
      <c r="H6" s="146"/>
      <c r="I6" s="79"/>
      <c r="J6" s="79"/>
      <c r="K6" s="146"/>
      <c r="L6" s="146"/>
      <c r="M6" s="146"/>
      <c r="N6" s="4"/>
    </row>
    <row r="7" ht="17.25" customHeight="1" spans="1:15" x14ac:dyDescent="0.25">
      <c r="A7" s="4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4"/>
    </row>
    <row r="8" ht="17.25" customHeight="1" spans="1:15" x14ac:dyDescent="0.25">
      <c r="A8" s="348"/>
      <c r="B8" s="6"/>
      <c r="C8" s="6"/>
      <c r="D8" s="6"/>
      <c r="E8" s="25"/>
      <c r="F8" s="6"/>
      <c r="G8" s="6"/>
      <c r="H8" s="6"/>
      <c r="I8" s="25"/>
      <c r="J8" s="25"/>
      <c r="K8" s="25"/>
      <c r="L8" s="25"/>
      <c r="M8" s="25"/>
      <c r="N8" s="4"/>
    </row>
    <row r="9" ht="17.25" customHeight="1" spans="1:15" x14ac:dyDescent="0.25">
      <c r="A9" s="7"/>
      <c r="B9" s="6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4"/>
    </row>
    <row r="10" spans="1:13" x14ac:dyDescent="0.25">
      <c r="A10" s="3" t="s">
        <v>0</v>
      </c>
      <c r="B10" s="2" t="s">
        <v>8</v>
      </c>
      <c r="C10" s="2" t="s">
        <v>13</v>
      </c>
      <c r="D10" s="2" t="s">
        <v>188</v>
      </c>
      <c r="E10" s="2" t="s">
        <v>15</v>
      </c>
      <c r="F10" s="2" t="s">
        <v>12</v>
      </c>
      <c r="G10" s="2" t="s">
        <v>14</v>
      </c>
      <c r="H10" s="2" t="s">
        <v>69</v>
      </c>
      <c r="I10" s="2" t="s">
        <v>7</v>
      </c>
      <c r="J10" s="2" t="s">
        <v>4</v>
      </c>
      <c r="K10" s="2" t="s">
        <v>186</v>
      </c>
      <c r="L10" s="2" t="s">
        <v>10</v>
      </c>
      <c r="M10" s="2" t="s">
        <v>146</v>
      </c>
    </row>
    <row r="11" spans="1:14" x14ac:dyDescent="0.25">
      <c r="A11" s="3" t="s">
        <v>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4">
        <v>0</v>
      </c>
    </row>
    <row r="12" spans="1:13" x14ac:dyDescent="0.25">
      <c r="A12" s="3"/>
      <c r="B12" s="2">
        <v>24</v>
      </c>
      <c r="C12" s="2">
        <v>32</v>
      </c>
      <c r="D12" s="2">
        <v>4</v>
      </c>
      <c r="E12" s="2">
        <v>6</v>
      </c>
      <c r="F12" s="2">
        <v>50</v>
      </c>
      <c r="G12" s="2">
        <v>8</v>
      </c>
      <c r="H12" s="2">
        <v>24</v>
      </c>
      <c r="I12" s="2">
        <v>2</v>
      </c>
      <c r="J12" s="2">
        <v>2</v>
      </c>
      <c r="K12" s="2">
        <v>2</v>
      </c>
      <c r="L12" s="2">
        <v>4</v>
      </c>
      <c r="M12" s="2">
        <v>4</v>
      </c>
    </row>
    <row r="13" spans="1:13" x14ac:dyDescent="0.25">
      <c r="A13" s="3"/>
      <c r="B13" s="2">
        <v>0</v>
      </c>
      <c r="C13" s="2">
        <v>0</v>
      </c>
      <c r="D13" s="2">
        <v>0</v>
      </c>
      <c r="E13" s="2">
        <v>-6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-2</v>
      </c>
      <c r="L13" s="2">
        <v>-4</v>
      </c>
      <c r="M13" s="2">
        <v>-4</v>
      </c>
    </row>
    <row r="14" spans="1:13" x14ac:dyDescent="0.25">
      <c r="A14" s="3"/>
      <c r="B14" s="2">
        <v>-24</v>
      </c>
      <c r="C14" s="2">
        <v>-32</v>
      </c>
      <c r="D14" s="2">
        <v>-4</v>
      </c>
      <c r="E14" s="2">
        <v>0</v>
      </c>
      <c r="F14" s="2">
        <v>-50</v>
      </c>
      <c r="G14" s="2">
        <v>-8</v>
      </c>
      <c r="H14" s="2">
        <v>-24</v>
      </c>
      <c r="I14" s="2">
        <v>-2</v>
      </c>
      <c r="J14" s="2">
        <v>-2</v>
      </c>
      <c r="K14" s="2">
        <v>0</v>
      </c>
      <c r="L14" s="2">
        <v>0</v>
      </c>
      <c r="M14" s="2">
        <v>0</v>
      </c>
    </row>
    <row r="15" spans="1:13" x14ac:dyDescent="0.25">
      <c r="A15" s="3" t="s">
        <v>3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6" ht="17.25" customHeight="1" spans="1:11" x14ac:dyDescent="0.25">
      <c r="A6" s="45"/>
      <c r="B6" s="146"/>
      <c r="C6" s="146"/>
      <c r="D6" s="79"/>
      <c r="E6" s="146"/>
      <c r="F6" s="146"/>
      <c r="G6" s="146"/>
      <c r="H6" s="146"/>
      <c r="I6" s="79"/>
      <c r="J6" s="348"/>
    </row>
    <row r="7" ht="17.25" customHeight="1" spans="1:11" x14ac:dyDescent="0.25">
      <c r="A7" s="45"/>
      <c r="B7" s="146"/>
      <c r="C7" s="146"/>
      <c r="D7" s="79"/>
      <c r="E7" s="146"/>
      <c r="F7" s="146"/>
      <c r="G7" s="146"/>
      <c r="H7" s="146"/>
      <c r="I7" s="79"/>
      <c r="J7" s="348"/>
    </row>
    <row r="8" ht="17.25" customHeight="1" spans="1:11" x14ac:dyDescent="0.25">
      <c r="A8" s="45"/>
      <c r="B8" s="146"/>
      <c r="C8" s="146"/>
      <c r="D8" s="79"/>
      <c r="E8" s="146"/>
      <c r="F8" s="146"/>
      <c r="G8" s="146"/>
      <c r="H8" s="146"/>
      <c r="I8" s="79"/>
      <c r="J8" s="348"/>
    </row>
    <row r="9" ht="17.25" customHeight="1" spans="1:11" x14ac:dyDescent="0.25">
      <c r="A9" s="45"/>
      <c r="B9" s="25"/>
      <c r="C9" s="25"/>
      <c r="D9" s="25"/>
      <c r="E9" s="25"/>
      <c r="F9" s="25"/>
      <c r="G9" s="25"/>
      <c r="H9" s="25"/>
      <c r="I9" s="25"/>
      <c r="J9" s="36"/>
    </row>
    <row r="10" ht="17.25" customHeight="1" spans="1:11" x14ac:dyDescent="0.25">
      <c r="A10" s="348"/>
      <c r="B10" s="6"/>
      <c r="C10" s="6"/>
      <c r="D10" s="6"/>
      <c r="E10" s="25"/>
      <c r="F10" s="6"/>
      <c r="G10" s="6"/>
      <c r="H10" s="6"/>
      <c r="I10" s="25"/>
      <c r="J10" s="36"/>
    </row>
    <row r="11" ht="17.25" customHeight="1" spans="1:11" x14ac:dyDescent="0.25">
      <c r="A11" s="7"/>
      <c r="B11" s="6"/>
      <c r="C11" s="25"/>
      <c r="D11" s="25"/>
      <c r="E11" s="25"/>
      <c r="F11" s="25"/>
      <c r="G11" s="25"/>
      <c r="H11" s="25"/>
      <c r="I11" s="25"/>
      <c r="J11" s="36"/>
    </row>
    <row r="12" spans="1:9" x14ac:dyDescent="0.25">
      <c r="A12" s="3" t="s">
        <v>0</v>
      </c>
      <c r="B12" s="2" t="s">
        <v>69</v>
      </c>
      <c r="C12" s="2" t="s">
        <v>8</v>
      </c>
      <c r="D12" s="2" t="s">
        <v>9</v>
      </c>
      <c r="E12" s="2" t="s">
        <v>13</v>
      </c>
      <c r="F12" s="2" t="s">
        <v>12</v>
      </c>
      <c r="G12" s="2" t="s">
        <v>10</v>
      </c>
      <c r="H12" s="2" t="s">
        <v>146</v>
      </c>
      <c r="I12" s="2" t="s">
        <v>186</v>
      </c>
    </row>
    <row r="13" spans="1:10" x14ac:dyDescent="0.25">
      <c r="A13" s="3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3">
        <v>0</v>
      </c>
    </row>
    <row r="14" spans="1:9" x14ac:dyDescent="0.25">
      <c r="A14" s="3"/>
      <c r="B14" s="2">
        <v>30</v>
      </c>
      <c r="C14" s="2">
        <v>12</v>
      </c>
      <c r="D14" s="2">
        <v>20</v>
      </c>
      <c r="E14" s="2">
        <v>50</v>
      </c>
      <c r="F14" s="2">
        <v>200</v>
      </c>
      <c r="G14" s="2">
        <v>16</v>
      </c>
      <c r="H14" s="2">
        <v>12</v>
      </c>
      <c r="I14" s="2">
        <v>32</v>
      </c>
    </row>
    <row r="15" spans="1:9" x14ac:dyDescent="0.25">
      <c r="A15" s="3"/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8</v>
      </c>
    </row>
    <row r="16" spans="1:9" x14ac:dyDescent="0.25">
      <c r="A16" s="3" t="s">
        <v>3</v>
      </c>
      <c r="B16" s="2">
        <v>30</v>
      </c>
      <c r="C16" s="2">
        <v>12</v>
      </c>
      <c r="D16" s="2">
        <v>20</v>
      </c>
      <c r="E16" s="2">
        <v>50</v>
      </c>
      <c r="F16" s="2">
        <v>200</v>
      </c>
      <c r="G16" s="2">
        <v>16</v>
      </c>
      <c r="H16" s="2">
        <v>12</v>
      </c>
      <c r="I16" s="2">
        <v>40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11" customWidth="1"/>
    <col min="4" max="4" width="9.719285714285713" style="11" customWidth="1"/>
    <col min="5" max="5" width="8.576428571428572" style="11" customWidth="1"/>
    <col min="6" max="6" width="9.719285714285713" style="11" customWidth="1"/>
    <col min="7" max="7" width="9.290714285714287" style="11" customWidth="1"/>
    <col min="8" max="8" width="8.862142857142858" style="11" customWidth="1"/>
    <col min="9" max="10" width="8.576428571428572" style="11" customWidth="1"/>
  </cols>
  <sheetData>
    <row r="7" ht="17.25" customHeight="1" spans="1:11" x14ac:dyDescent="0.25">
      <c r="A7" s="5"/>
      <c r="B7" s="6"/>
      <c r="C7" s="6"/>
      <c r="D7" s="6"/>
      <c r="E7" s="6"/>
      <c r="F7" s="6"/>
      <c r="G7" s="6"/>
      <c r="H7" s="6"/>
      <c r="I7" s="6"/>
      <c r="J7" s="6"/>
    </row>
    <row r="8" ht="17.25" customHeight="1" spans="1:11" x14ac:dyDescent="0.25">
      <c r="A8" s="5"/>
      <c r="B8" s="6"/>
      <c r="C8" s="6"/>
      <c r="D8" s="6"/>
      <c r="E8" s="6"/>
      <c r="F8" s="6"/>
      <c r="G8" s="6"/>
      <c r="H8" s="6"/>
      <c r="I8" s="6"/>
      <c r="J8" s="6"/>
    </row>
    <row r="9" ht="17.25" customHeight="1" spans="1:11" x14ac:dyDescent="0.25">
      <c r="A9" s="5"/>
      <c r="B9" s="6"/>
      <c r="C9" s="6"/>
      <c r="D9" s="6"/>
      <c r="E9" s="6"/>
      <c r="F9" s="6"/>
      <c r="G9" s="6"/>
      <c r="H9" s="6"/>
      <c r="I9" s="6"/>
      <c r="J9" s="6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</row>
    <row r="11" ht="17.25" customHeight="1" spans="1:11" x14ac:dyDescent="0.25">
      <c r="A11" s="7"/>
      <c r="B11" s="6"/>
      <c r="C11" s="6"/>
      <c r="D11" s="6"/>
      <c r="E11" s="6"/>
      <c r="F11" s="6"/>
      <c r="G11" s="6"/>
      <c r="H11" s="6"/>
      <c r="I11" s="6"/>
      <c r="J11" s="6"/>
    </row>
    <row r="12" ht="17.25" customHeight="1" spans="1:11" x14ac:dyDescent="0.25">
      <c r="A12" s="3"/>
      <c r="B12" s="13"/>
      <c r="C12" s="13"/>
      <c r="D12" s="13"/>
      <c r="E12" s="13"/>
      <c r="F12" s="13"/>
      <c r="G12" s="13"/>
      <c r="H12" s="13"/>
      <c r="I12" s="13"/>
      <c r="J12" s="13"/>
    </row>
    <row r="13" ht="17.25" customHeight="1" spans="1:11" x14ac:dyDescent="0.25">
      <c r="A13" s="42" t="s">
        <v>2293</v>
      </c>
      <c r="B13" s="65"/>
      <c r="C13" s="65"/>
      <c r="D13" s="65"/>
      <c r="E13" s="65"/>
      <c r="F13" s="65"/>
      <c r="G13" s="65"/>
      <c r="H13" s="65"/>
      <c r="I13" s="65"/>
      <c r="J13" s="65"/>
    </row>
    <row r="14" ht="17.25" customHeight="1" spans="1:11" x14ac:dyDescent="0.25">
      <c r="A14" s="8"/>
      <c r="B14" s="13"/>
      <c r="C14" s="13"/>
      <c r="D14" s="13"/>
      <c r="E14" s="13"/>
      <c r="F14" s="13"/>
      <c r="G14" s="13"/>
      <c r="H14" s="13"/>
      <c r="I14" s="13"/>
      <c r="J14" s="13"/>
    </row>
    <row r="15" ht="17.25" customHeight="1" spans="1:11" x14ac:dyDescent="0.25">
      <c r="A15" s="8" t="s">
        <v>2294</v>
      </c>
      <c r="B15" s="13"/>
      <c r="C15" s="13"/>
      <c r="D15" s="13"/>
      <c r="E15" s="13"/>
      <c r="F15" s="13"/>
      <c r="G15" s="13"/>
      <c r="H15" s="13"/>
      <c r="I15" s="13"/>
      <c r="J15" s="13"/>
    </row>
    <row r="16" ht="17.25" customHeight="1" spans="1:11" x14ac:dyDescent="0.25">
      <c r="A16" s="8" t="s">
        <v>2295</v>
      </c>
      <c r="B16" s="13"/>
      <c r="C16" s="13"/>
      <c r="D16" s="13"/>
      <c r="E16" s="13"/>
      <c r="F16" s="13"/>
      <c r="G16" s="13"/>
      <c r="H16" s="13"/>
      <c r="I16" s="13"/>
      <c r="J16" s="13"/>
    </row>
    <row r="17" ht="17.25" customHeight="1" spans="1:11" x14ac:dyDescent="0.25">
      <c r="A17" s="8" t="s">
        <v>2296</v>
      </c>
      <c r="B17" s="13"/>
      <c r="C17" s="13"/>
      <c r="D17" s="13"/>
      <c r="E17" s="13"/>
      <c r="F17" s="13"/>
      <c r="G17" s="13"/>
      <c r="H17" s="13"/>
      <c r="I17" s="13"/>
      <c r="J17" s="13"/>
    </row>
    <row r="18" spans="1:9" x14ac:dyDescent="0.25">
      <c r="A18" s="3" t="s">
        <v>0</v>
      </c>
      <c r="B18" s="11" t="s">
        <v>6</v>
      </c>
      <c r="C18" s="11" t="s">
        <v>8</v>
      </c>
      <c r="D18" s="11" t="s">
        <v>14</v>
      </c>
      <c r="E18" s="11" t="s">
        <v>228</v>
      </c>
      <c r="F18" s="11" t="s">
        <v>10</v>
      </c>
      <c r="G18" s="11" t="s">
        <v>15</v>
      </c>
      <c r="H18" s="11" t="s">
        <v>188</v>
      </c>
      <c r="I18" s="11" t="s">
        <v>12</v>
      </c>
    </row>
    <row r="19" spans="1:10" x14ac:dyDescent="0.25">
      <c r="A19" s="3" t="s">
        <v>3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</row>
    <row r="20" spans="1:9" x14ac:dyDescent="0.25">
      <c r="A20" s="3"/>
      <c r="B20" s="11">
        <v>25</v>
      </c>
      <c r="C20" s="11">
        <v>50</v>
      </c>
      <c r="D20" s="11">
        <v>5</v>
      </c>
      <c r="E20" s="11">
        <v>12</v>
      </c>
      <c r="F20" s="11">
        <v>2</v>
      </c>
      <c r="G20" s="11">
        <v>6</v>
      </c>
      <c r="H20" s="11">
        <v>4</v>
      </c>
      <c r="I20" s="11">
        <v>20</v>
      </c>
    </row>
    <row r="21" spans="1:9" x14ac:dyDescent="0.25">
      <c r="A21" s="3" t="s">
        <v>3</v>
      </c>
      <c r="B21" s="11">
        <v>25</v>
      </c>
      <c r="C21" s="11">
        <v>50</v>
      </c>
      <c r="D21" s="11">
        <v>5</v>
      </c>
      <c r="E21" s="11">
        <v>12</v>
      </c>
      <c r="F21" s="11">
        <v>2</v>
      </c>
      <c r="G21" s="11">
        <v>6</v>
      </c>
      <c r="H21" s="11">
        <v>4</v>
      </c>
      <c r="I21" s="11">
        <v>20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6" ht="17.25" customHeight="1" spans="1:7" x14ac:dyDescent="0.25">
      <c r="A6" s="36"/>
      <c r="B6" s="25"/>
      <c r="C6" s="25"/>
      <c r="D6" s="25"/>
      <c r="E6" s="25"/>
      <c r="F6" s="36"/>
    </row>
    <row r="7" ht="17.25" customHeight="1" spans="1:7" x14ac:dyDescent="0.25">
      <c r="A7" s="343" t="s">
        <v>2300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321"/>
    </row>
    <row r="8" ht="17.25" customHeight="1" spans="1:7" x14ac:dyDescent="0.25">
      <c r="A8" s="7"/>
      <c r="B8" s="6"/>
      <c r="C8" s="6"/>
      <c r="D8" s="6"/>
      <c r="E8" s="6"/>
      <c r="F8" s="7"/>
    </row>
    <row r="9" ht="17.25" customHeight="1" spans="1:7" x14ac:dyDescent="0.25">
      <c r="A9" s="343" t="s">
        <v>2301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321"/>
    </row>
    <row r="10" ht="17.25" customHeight="1" spans="1:7" x14ac:dyDescent="0.25">
      <c r="A10" s="7"/>
      <c r="B10" s="6"/>
      <c r="C10" s="6"/>
      <c r="D10" s="6"/>
      <c r="E10" s="6"/>
      <c r="F10" s="7"/>
    </row>
    <row r="11" ht="17.25" customHeight="1" spans="1:7" x14ac:dyDescent="0.25">
      <c r="A11" s="343" t="s">
        <v>2302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321"/>
    </row>
    <row r="12" ht="17.25" customHeight="1" spans="1:7" x14ac:dyDescent="0.25">
      <c r="A12" s="7"/>
      <c r="B12" s="6"/>
      <c r="C12" s="6"/>
      <c r="D12" s="6"/>
      <c r="E12" s="6"/>
      <c r="F12" s="7"/>
    </row>
    <row r="13" ht="17.25" customHeight="1" spans="1:7" x14ac:dyDescent="0.25">
      <c r="A13" s="343" t="s">
        <v>2303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321"/>
    </row>
    <row r="14" ht="17.25" customHeight="1" spans="1:7" x14ac:dyDescent="0.25">
      <c r="A14" s="7"/>
      <c r="B14" s="6"/>
      <c r="C14" s="6"/>
      <c r="D14" s="6"/>
      <c r="E14" s="6"/>
      <c r="F14" s="7"/>
    </row>
    <row r="15" ht="17.25" customHeight="1" spans="1:7" x14ac:dyDescent="0.25">
      <c r="A15" s="343" t="s">
        <v>2304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321"/>
    </row>
    <row r="16" ht="17.25" customHeight="1" spans="1:7" x14ac:dyDescent="0.25">
      <c r="A16" s="7"/>
      <c r="B16" s="6"/>
      <c r="C16" s="6"/>
      <c r="D16" s="6"/>
      <c r="E16" s="6"/>
      <c r="F16" s="7"/>
    </row>
    <row r="17" ht="17.25" customHeight="1" spans="1:7" x14ac:dyDescent="0.25">
      <c r="A17" s="220" t="s">
        <v>2305</v>
      </c>
      <c r="B17" s="159">
        <f>SUM(C20:C21)</f>
      </c>
      <c r="C17" s="159">
        <f>SUM(D20:D21)</f>
      </c>
      <c r="D17" s="159">
        <f>SUM(E20:E21)</f>
      </c>
      <c r="E17" s="159">
        <f>SUM(F20:F21)</f>
      </c>
      <c r="F17" s="406"/>
    </row>
    <row r="18" ht="17.25" customHeight="1" spans="1:7" x14ac:dyDescent="0.25">
      <c r="A18" s="7"/>
      <c r="B18" s="6"/>
      <c r="C18" s="6"/>
      <c r="D18" s="6"/>
      <c r="E18" s="6"/>
      <c r="F18" s="7"/>
    </row>
    <row r="19" ht="17.25" customHeight="1" spans="1:7" x14ac:dyDescent="0.25">
      <c r="A19" s="220" t="s">
        <v>2306</v>
      </c>
      <c r="B19" s="159">
        <f>SUM(C22:C23)</f>
      </c>
      <c r="C19" s="159">
        <f>SUM(D22:D23)</f>
      </c>
      <c r="D19" s="159">
        <f>SUM(E22:E23)</f>
      </c>
      <c r="E19" s="159">
        <f>SUM(F22:F23)</f>
      </c>
      <c r="F19" s="406"/>
    </row>
    <row r="20" ht="17.25" customHeight="1" spans="1:7" x14ac:dyDescent="0.25">
      <c r="A20" s="7"/>
      <c r="B20" s="6"/>
      <c r="C20" s="6"/>
      <c r="D20" s="6"/>
      <c r="E20" s="6"/>
      <c r="F20" s="7"/>
    </row>
    <row r="21" ht="17.25" customHeight="1" spans="1:7" x14ac:dyDescent="0.25">
      <c r="A21" s="220" t="s">
        <v>2307</v>
      </c>
      <c r="B21" s="159">
        <f>SUM(C24:C25)</f>
      </c>
      <c r="C21" s="159">
        <f>SUM(D24:D25)</f>
      </c>
      <c r="D21" s="159">
        <f>SUM(E24:E25)</f>
      </c>
      <c r="E21" s="159">
        <f>SUM(F24:F25)</f>
      </c>
      <c r="F21" s="406"/>
    </row>
    <row r="22" ht="17.25" customHeight="1" spans="1:7" x14ac:dyDescent="0.25">
      <c r="A22" s="7"/>
      <c r="B22" s="6"/>
      <c r="C22" s="6"/>
      <c r="D22" s="6"/>
      <c r="E22" s="6"/>
      <c r="F22" s="7"/>
    </row>
    <row r="23" ht="17.25" customHeight="1" spans="1:7" x14ac:dyDescent="0.25">
      <c r="A23" s="220" t="s">
        <v>2308</v>
      </c>
      <c r="B23" s="159">
        <f>SUM(C26:C27)</f>
      </c>
      <c r="C23" s="159">
        <f>SUM(D26:D27)</f>
      </c>
      <c r="D23" s="159">
        <f>SUM(E26:E27)</f>
      </c>
      <c r="E23" s="159">
        <f>SUM(F26:F27)</f>
      </c>
      <c r="F23" s="406"/>
    </row>
    <row r="24" ht="17.25" customHeight="1" spans="1:7" x14ac:dyDescent="0.25">
      <c r="A24" s="7"/>
      <c r="B24" s="6"/>
      <c r="C24" s="6"/>
      <c r="D24" s="6"/>
      <c r="E24" s="6"/>
      <c r="F24" s="7"/>
    </row>
    <row r="25" ht="17.25" customHeight="1" spans="1:7" x14ac:dyDescent="0.25">
      <c r="A25" s="7"/>
      <c r="B25" s="6"/>
      <c r="C25" s="6"/>
      <c r="D25" s="6"/>
      <c r="E25" s="6"/>
      <c r="F25" s="7"/>
    </row>
    <row r="26" ht="17.25" customHeight="1" spans="1:7" x14ac:dyDescent="0.25">
      <c r="A26" s="7"/>
      <c r="B26" s="6"/>
      <c r="C26" s="6"/>
      <c r="D26" s="6"/>
      <c r="E26" s="6"/>
      <c r="F26" s="7"/>
    </row>
    <row r="27" ht="17.25" customHeight="1" spans="1:7" x14ac:dyDescent="0.25">
      <c r="A27" s="36"/>
      <c r="B27" s="25"/>
      <c r="C27" s="25"/>
      <c r="D27" s="25"/>
      <c r="E27" s="25"/>
      <c r="F27" s="36"/>
    </row>
    <row r="28" spans="1:5" x14ac:dyDescent="0.25">
      <c r="A28" s="3" t="s">
        <v>0</v>
      </c>
      <c r="B28" s="2" t="s">
        <v>8</v>
      </c>
      <c r="C28" s="2" t="s">
        <v>6</v>
      </c>
      <c r="D28" s="2" t="s">
        <v>13</v>
      </c>
      <c r="E28" s="2" t="s">
        <v>78</v>
      </c>
    </row>
    <row r="29" spans="1:6" x14ac:dyDescent="0.25">
      <c r="A29" s="3" t="s">
        <v>3</v>
      </c>
      <c r="B29" s="2">
        <v>0</v>
      </c>
      <c r="C29" s="2">
        <v>0</v>
      </c>
      <c r="D29" s="2">
        <v>0</v>
      </c>
      <c r="E29" s="2">
        <v>0</v>
      </c>
      <c r="F29" s="3">
        <v>0</v>
      </c>
    </row>
    <row r="30" spans="1:5" x14ac:dyDescent="0.25">
      <c r="A30" s="3"/>
      <c r="B30" s="2">
        <v>10</v>
      </c>
      <c r="C30" s="2">
        <v>10</v>
      </c>
      <c r="D30" s="2">
        <v>20</v>
      </c>
      <c r="E30" s="2">
        <v>12</v>
      </c>
    </row>
    <row r="31" spans="1:5" x14ac:dyDescent="0.25">
      <c r="A31" s="3" t="s">
        <v>3</v>
      </c>
      <c r="B31" s="2">
        <v>10</v>
      </c>
      <c r="C31" s="2">
        <v>10</v>
      </c>
      <c r="D31" s="2">
        <v>20</v>
      </c>
      <c r="E31" s="2">
        <v>12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6" ht="17.25" customHeight="1" spans="1:5" x14ac:dyDescent="0.25">
      <c r="A6" s="36"/>
      <c r="B6" s="25"/>
      <c r="C6" s="25"/>
      <c r="D6" s="36"/>
    </row>
    <row r="7" ht="17.25" customHeight="1" spans="1:5" x14ac:dyDescent="0.25">
      <c r="A7" s="343" t="s">
        <v>2309</v>
      </c>
      <c r="B7" s="76">
        <f>SUM(C10:C11)</f>
      </c>
      <c r="C7" s="76">
        <f>SUM(D10:D11)</f>
      </c>
      <c r="D7" s="321"/>
    </row>
    <row r="8" ht="17.25" customHeight="1" spans="1:5" x14ac:dyDescent="0.25">
      <c r="A8" s="7"/>
      <c r="B8" s="6"/>
      <c r="C8" s="6"/>
      <c r="D8" s="7"/>
    </row>
    <row r="9" ht="17.25" customHeight="1" spans="1:5" x14ac:dyDescent="0.25">
      <c r="A9" s="343" t="s">
        <v>2310</v>
      </c>
      <c r="B9" s="76">
        <f>SUM(C12:C13)</f>
      </c>
      <c r="C9" s="76">
        <f>SUM(D12:D13)</f>
      </c>
      <c r="D9" s="321"/>
    </row>
    <row r="10" ht="17.25" customHeight="1" spans="1:5" x14ac:dyDescent="0.25">
      <c r="A10" s="7"/>
      <c r="B10" s="6"/>
      <c r="C10" s="6"/>
      <c r="D10" s="7"/>
    </row>
    <row r="11" ht="17.25" customHeight="1" spans="1:5" x14ac:dyDescent="0.25">
      <c r="A11" s="343" t="s">
        <v>2311</v>
      </c>
      <c r="B11" s="76">
        <f>SUM(C14:C15)</f>
      </c>
      <c r="C11" s="76">
        <f>SUM(D14:D15)</f>
      </c>
      <c r="D11" s="321"/>
    </row>
    <row r="12" ht="17.25" customHeight="1" spans="1:5" x14ac:dyDescent="0.25">
      <c r="A12" s="7"/>
      <c r="B12" s="6"/>
      <c r="C12" s="6"/>
      <c r="D12" s="7"/>
    </row>
    <row r="13" ht="17.25" customHeight="1" spans="1:5" x14ac:dyDescent="0.25">
      <c r="A13" s="343" t="s">
        <v>2312</v>
      </c>
      <c r="B13" s="76">
        <f>SUM(C16:C17)</f>
      </c>
      <c r="C13" s="76">
        <f>SUM(D16:D17)</f>
      </c>
      <c r="D13" s="321"/>
    </row>
    <row r="14" ht="17.25" customHeight="1" spans="1:5" x14ac:dyDescent="0.25">
      <c r="A14" s="7"/>
      <c r="B14" s="6"/>
      <c r="C14" s="6"/>
      <c r="D14" s="7"/>
    </row>
    <row r="15" ht="17.25" customHeight="1" spans="1:5" x14ac:dyDescent="0.25">
      <c r="A15" s="343" t="s">
        <v>2313</v>
      </c>
      <c r="B15" s="76">
        <f>SUM(C18:C19)</f>
      </c>
      <c r="C15" s="76">
        <f>SUM(D18:D19)</f>
      </c>
      <c r="D15" s="321"/>
    </row>
    <row r="16" ht="17.25" customHeight="1" spans="1:5" x14ac:dyDescent="0.25">
      <c r="A16" s="7"/>
      <c r="B16" s="6"/>
      <c r="C16" s="6"/>
      <c r="D16" s="7"/>
    </row>
    <row r="17" ht="17.25" customHeight="1" spans="1:5" x14ac:dyDescent="0.25">
      <c r="A17" s="220" t="s">
        <v>2314</v>
      </c>
      <c r="B17" s="159">
        <f>SUM(C20:C21)</f>
      </c>
      <c r="C17" s="159">
        <f>SUM(D20:D21)</f>
      </c>
      <c r="D17" s="406"/>
    </row>
    <row r="18" ht="17.25" customHeight="1" spans="1:5" x14ac:dyDescent="0.25">
      <c r="A18" s="7"/>
      <c r="B18" s="6"/>
      <c r="C18" s="6"/>
      <c r="D18" s="7"/>
    </row>
    <row r="19" ht="17.25" customHeight="1" spans="1:5" x14ac:dyDescent="0.25">
      <c r="A19" s="220" t="s">
        <v>2315</v>
      </c>
      <c r="B19" s="159">
        <f>SUM(C22:C23)</f>
      </c>
      <c r="C19" s="159">
        <f>SUM(D22:D23)</f>
      </c>
      <c r="D19" s="406"/>
    </row>
    <row r="20" ht="17.25" customHeight="1" spans="1:5" x14ac:dyDescent="0.25">
      <c r="A20" s="7"/>
      <c r="B20" s="6"/>
      <c r="C20" s="6"/>
      <c r="D20" s="7"/>
    </row>
    <row r="21" ht="17.25" customHeight="1" spans="1:5" x14ac:dyDescent="0.25">
      <c r="A21" s="220" t="s">
        <v>2316</v>
      </c>
      <c r="B21" s="159">
        <f>SUM(C24:C25)</f>
      </c>
      <c r="C21" s="159">
        <f>SUM(D24:D25)</f>
      </c>
      <c r="D21" s="406"/>
    </row>
    <row r="22" ht="17.25" customHeight="1" spans="1:5" x14ac:dyDescent="0.25">
      <c r="A22" s="7"/>
      <c r="B22" s="6"/>
      <c r="C22" s="6"/>
      <c r="D22" s="7"/>
    </row>
    <row r="23" ht="17.25" customHeight="1" spans="1:5" x14ac:dyDescent="0.25">
      <c r="A23" s="220" t="s">
        <v>2317</v>
      </c>
      <c r="B23" s="159">
        <f>SUM(C26:C27)</f>
      </c>
      <c r="C23" s="159">
        <f>SUM(D26:D27)</f>
      </c>
      <c r="D23" s="406"/>
    </row>
    <row r="24" ht="17.25" customHeight="1" spans="1:5" x14ac:dyDescent="0.25">
      <c r="A24" s="7"/>
      <c r="B24" s="6"/>
      <c r="C24" s="6"/>
      <c r="D24" s="7"/>
    </row>
    <row r="25" ht="17.25" customHeight="1" spans="1:5" x14ac:dyDescent="0.25">
      <c r="A25" s="7"/>
      <c r="B25" s="6"/>
      <c r="C25" s="6"/>
      <c r="D25" s="7"/>
    </row>
    <row r="26" ht="17.25" customHeight="1" spans="1:5" x14ac:dyDescent="0.25">
      <c r="A26" s="36"/>
      <c r="B26" s="25"/>
      <c r="C26" s="25"/>
      <c r="D26" s="36"/>
    </row>
    <row r="27" spans="1:3" x14ac:dyDescent="0.25">
      <c r="A27" s="3" t="s">
        <v>0</v>
      </c>
      <c r="B27" s="2" t="s">
        <v>186</v>
      </c>
      <c r="C27" s="2" t="s">
        <v>12</v>
      </c>
    </row>
    <row r="28" spans="1:4" x14ac:dyDescent="0.25">
      <c r="A28" s="3" t="s">
        <v>3</v>
      </c>
      <c r="B28" s="2">
        <v>0</v>
      </c>
      <c r="C28" s="2">
        <v>0</v>
      </c>
      <c r="D28" s="3">
        <v>0</v>
      </c>
    </row>
    <row r="29" spans="1:3" x14ac:dyDescent="0.25">
      <c r="A29" s="3"/>
      <c r="B29" s="2">
        <v>5</v>
      </c>
      <c r="C29" s="2">
        <v>30</v>
      </c>
    </row>
    <row r="30" spans="1:3" x14ac:dyDescent="0.25">
      <c r="A30" s="3" t="s">
        <v>3</v>
      </c>
      <c r="B30" s="2">
        <v>5</v>
      </c>
      <c r="C30" s="2">
        <v>30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11" customWidth="1"/>
    <col min="3" max="6" width="10.576428571428572" style="11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47" t="s">
        <v>1653</v>
      </c>
      <c r="B1" s="13"/>
      <c r="C1" s="13"/>
      <c r="D1" s="13"/>
      <c r="E1" s="13"/>
      <c r="F1" s="13"/>
      <c r="G1" s="4"/>
      <c r="H1" s="4"/>
      <c r="I1" s="4"/>
    </row>
    <row r="2" ht="17.25" customHeight="1" spans="1:10" x14ac:dyDescent="0.25">
      <c r="A2" s="12"/>
      <c r="B2" s="13"/>
      <c r="C2" s="13"/>
      <c r="D2" s="13"/>
      <c r="E2" s="13"/>
      <c r="F2" s="13"/>
      <c r="G2" s="4"/>
      <c r="H2" s="4"/>
      <c r="I2" s="4"/>
    </row>
    <row r="3" ht="17.25" customHeight="1" spans="1:10" x14ac:dyDescent="0.25">
      <c r="A3" s="247" t="s">
        <v>1654</v>
      </c>
      <c r="B3" s="13"/>
      <c r="C3" s="13"/>
      <c r="D3" s="13"/>
      <c r="E3" s="13"/>
      <c r="F3" s="13"/>
      <c r="G3" s="4"/>
      <c r="H3" s="4"/>
      <c r="I3" s="4"/>
    </row>
    <row r="4" ht="17.25" customHeight="1" spans="1:10" x14ac:dyDescent="0.25">
      <c r="A4" s="247" t="s">
        <v>2318</v>
      </c>
      <c r="B4" s="13"/>
      <c r="C4" s="13"/>
      <c r="D4" s="13"/>
      <c r="E4" s="13"/>
      <c r="F4" s="13"/>
      <c r="G4" s="4"/>
      <c r="H4" s="4"/>
      <c r="I4" s="4"/>
    </row>
    <row r="5" ht="17.25" customHeight="1" spans="1:10" x14ac:dyDescent="0.25">
      <c r="A5" s="247" t="s">
        <v>2319</v>
      </c>
      <c r="B5" s="13"/>
      <c r="C5" s="13"/>
      <c r="D5" s="13"/>
      <c r="E5" s="13"/>
      <c r="F5" s="13"/>
      <c r="G5" s="4"/>
      <c r="H5" s="4"/>
      <c r="I5" s="4"/>
    </row>
    <row r="6" ht="17.25" customHeight="1" spans="1:10" x14ac:dyDescent="0.25">
      <c r="A6" s="247" t="s">
        <v>2320</v>
      </c>
      <c r="B6" s="13"/>
      <c r="C6" s="13"/>
      <c r="D6" s="13"/>
      <c r="E6" s="13"/>
      <c r="F6" s="13"/>
      <c r="G6" s="4"/>
      <c r="H6" s="4"/>
      <c r="I6" s="4"/>
    </row>
    <row r="7" ht="17.25" customHeight="1" spans="1:10" x14ac:dyDescent="0.25">
      <c r="A7" s="247" t="s">
        <v>2321</v>
      </c>
      <c r="B7" s="13"/>
      <c r="C7" s="13"/>
      <c r="D7" s="13"/>
      <c r="E7" s="13"/>
      <c r="F7" s="13"/>
      <c r="G7" s="4"/>
      <c r="H7" s="4"/>
      <c r="I7" s="4"/>
    </row>
    <row r="8" ht="17.25" customHeight="1" spans="1:10" x14ac:dyDescent="0.25">
      <c r="A8" s="247" t="s">
        <v>2322</v>
      </c>
      <c r="B8" s="13"/>
      <c r="C8" s="13"/>
      <c r="D8" s="13"/>
      <c r="E8" s="13"/>
      <c r="F8" s="13"/>
      <c r="G8" s="4"/>
      <c r="H8" s="4"/>
      <c r="I8" s="4"/>
    </row>
    <row r="9" ht="17.25" customHeight="1" spans="1:10" x14ac:dyDescent="0.25">
      <c r="A9" s="247" t="s">
        <v>2323</v>
      </c>
      <c r="B9" s="13"/>
      <c r="C9" s="13"/>
      <c r="D9" s="13"/>
      <c r="E9" s="13"/>
      <c r="F9" s="13"/>
      <c r="G9" s="4"/>
      <c r="H9" s="4"/>
      <c r="I9" s="4"/>
    </row>
    <row r="10" ht="17.25" customHeight="1" spans="1:10" x14ac:dyDescent="0.25">
      <c r="A10" s="247" t="s">
        <v>2324</v>
      </c>
      <c r="B10" s="13"/>
      <c r="C10" s="13"/>
      <c r="D10" s="13"/>
      <c r="E10" s="13"/>
      <c r="F10" s="13"/>
      <c r="G10" s="4"/>
      <c r="H10" s="4"/>
      <c r="I10" s="4"/>
    </row>
    <row r="11" ht="17.25" customHeight="1" spans="1:10" x14ac:dyDescent="0.25">
      <c r="A11" s="709" t="s">
        <v>2325</v>
      </c>
      <c r="B11" s="547"/>
      <c r="C11" s="547"/>
      <c r="D11" s="547"/>
      <c r="E11" s="541"/>
      <c r="F11" s="541"/>
      <c r="G11" s="541"/>
      <c r="H11" s="4"/>
      <c r="I11" s="4"/>
    </row>
    <row r="12" ht="17.25" customHeight="1" spans="1:10" x14ac:dyDescent="0.25">
      <c r="A12" s="240" t="s">
        <v>2326</v>
      </c>
      <c r="B12" s="547">
        <v>365000</v>
      </c>
      <c r="C12" s="547">
        <v>78000</v>
      </c>
      <c r="D12" s="547">
        <v>68000</v>
      </c>
      <c r="E12" s="710">
        <v>290000</v>
      </c>
      <c r="F12" s="710">
        <v>455000</v>
      </c>
      <c r="G12" s="711"/>
      <c r="H12" s="4"/>
      <c r="I12" s="4"/>
    </row>
    <row r="13" ht="17.25" customHeight="1" spans="1:10" x14ac:dyDescent="0.25">
      <c r="A13" s="12"/>
      <c r="B13" s="542">
        <v>23000</v>
      </c>
      <c r="C13" s="542">
        <v>3000</v>
      </c>
      <c r="D13" s="542">
        <v>3000</v>
      </c>
      <c r="E13" s="542">
        <v>5250</v>
      </c>
      <c r="F13" s="542">
        <v>24000</v>
      </c>
      <c r="G13" s="542"/>
      <c r="H13" s="4"/>
      <c r="I13" s="4"/>
    </row>
    <row r="14" ht="17.25" customHeight="1" spans="1:10" x14ac:dyDescent="0.25">
      <c r="A14" s="323" t="s">
        <v>1659</v>
      </c>
      <c r="B14" s="57" t="s">
        <v>232</v>
      </c>
      <c r="C14" s="57" t="s">
        <v>9</v>
      </c>
      <c r="D14" s="57" t="s">
        <v>8</v>
      </c>
      <c r="E14" s="28" t="s">
        <v>69</v>
      </c>
      <c r="F14" s="46" t="s">
        <v>14</v>
      </c>
      <c r="G14" s="545"/>
      <c r="H14" s="4"/>
      <c r="I14" s="4"/>
    </row>
    <row r="15" ht="17.25" customHeight="1" spans="1:10" x14ac:dyDescent="0.25">
      <c r="A15" s="44">
        <v>44448</v>
      </c>
      <c r="B15" s="47">
        <v>60</v>
      </c>
      <c r="C15" s="48"/>
      <c r="D15" s="48"/>
      <c r="E15" s="48"/>
      <c r="F15" s="48"/>
      <c r="G15" s="50"/>
      <c r="H15" s="22" t="s">
        <v>171</v>
      </c>
      <c r="I15" s="22" t="s">
        <v>2327</v>
      </c>
    </row>
    <row r="16" ht="17.25" customHeight="1" spans="1:10" x14ac:dyDescent="0.25">
      <c r="A16" s="44">
        <v>44478</v>
      </c>
      <c r="B16" s="47">
        <v>40</v>
      </c>
      <c r="C16" s="48"/>
      <c r="D16" s="48"/>
      <c r="E16" s="48"/>
      <c r="F16" s="48"/>
      <c r="G16" s="50"/>
      <c r="H16" s="22" t="s">
        <v>172</v>
      </c>
      <c r="I16" s="22" t="s">
        <v>2327</v>
      </c>
    </row>
    <row r="17" ht="17.25" customHeight="1" spans="1:10" x14ac:dyDescent="0.25">
      <c r="A17" s="44">
        <v>44237</v>
      </c>
      <c r="B17" s="47">
        <v>25</v>
      </c>
      <c r="C17" s="47">
        <v>300</v>
      </c>
      <c r="D17" s="48"/>
      <c r="E17" s="48"/>
      <c r="F17" s="48"/>
      <c r="G17" s="299"/>
      <c r="H17" s="22" t="s">
        <v>172</v>
      </c>
      <c r="I17" s="22" t="s">
        <v>2327</v>
      </c>
    </row>
    <row r="18" ht="17.25" customHeight="1" spans="1:10" x14ac:dyDescent="0.25">
      <c r="A18" s="75" t="s">
        <v>2328</v>
      </c>
      <c r="B18" s="76">
        <f>SUM(C15:C17)</f>
      </c>
      <c r="C18" s="76">
        <f>SUM(D15:D17)</f>
      </c>
      <c r="D18" s="189"/>
      <c r="E18" s="470"/>
      <c r="F18" s="470"/>
      <c r="G18" s="321"/>
      <c r="H18" s="22"/>
      <c r="I18" s="4"/>
    </row>
    <row r="19" ht="17.25" customHeight="1" spans="1:10" x14ac:dyDescent="0.25">
      <c r="A19" s="125">
        <v>44327</v>
      </c>
      <c r="B19" s="307"/>
      <c r="C19" s="307"/>
      <c r="D19" s="162">
        <v>50</v>
      </c>
      <c r="E19" s="126"/>
      <c r="F19" s="126"/>
      <c r="G19" s="349"/>
      <c r="H19" s="22" t="s">
        <v>171</v>
      </c>
      <c r="I19" s="22" t="s">
        <v>2327</v>
      </c>
    </row>
    <row r="20" ht="17.25" customHeight="1" spans="1:10" x14ac:dyDescent="0.25">
      <c r="A20" s="75" t="s">
        <v>2329</v>
      </c>
      <c r="B20" s="76">
        <f>SUM(C18:C19)</f>
      </c>
      <c r="C20" s="76">
        <f>SUM(D18:D19)</f>
      </c>
      <c r="D20" s="76">
        <f>SUM(E18:E19)</f>
      </c>
      <c r="E20" s="470"/>
      <c r="F20" s="470"/>
      <c r="G20" s="321"/>
      <c r="H20" s="22"/>
      <c r="I20" s="4"/>
    </row>
    <row r="21" ht="17.25" customHeight="1" spans="1:10" x14ac:dyDescent="0.25">
      <c r="A21" s="44"/>
      <c r="B21" s="49"/>
      <c r="C21" s="49"/>
      <c r="D21" s="48"/>
      <c r="E21" s="48"/>
      <c r="F21" s="48"/>
      <c r="G21" s="299"/>
      <c r="H21" s="22"/>
      <c r="I21" s="4"/>
    </row>
    <row r="22" ht="17.25" customHeight="1" spans="1:10" x14ac:dyDescent="0.25">
      <c r="A22" s="75" t="s">
        <v>2330</v>
      </c>
      <c r="B22" s="76">
        <f>SUM(C20:C21)</f>
      </c>
      <c r="C22" s="76">
        <f>SUM(D20:D21)</f>
      </c>
      <c r="D22" s="76">
        <f>SUM(E20:E21)</f>
      </c>
      <c r="E22" s="470"/>
      <c r="F22" s="470"/>
      <c r="G22" s="321"/>
      <c r="H22" s="43"/>
      <c r="I22" s="4"/>
    </row>
    <row r="23" ht="17.25" customHeight="1" spans="1:10" x14ac:dyDescent="0.25">
      <c r="A23" s="5">
        <v>44713</v>
      </c>
      <c r="B23" s="6"/>
      <c r="C23" s="6"/>
      <c r="D23" s="18">
        <v>100</v>
      </c>
      <c r="E23" s="6"/>
      <c r="F23" s="6"/>
      <c r="G23" s="7"/>
      <c r="H23" s="22" t="s">
        <v>171</v>
      </c>
      <c r="I23" s="22" t="s">
        <v>2327</v>
      </c>
    </row>
    <row r="24" ht="17.25" customHeight="1" spans="1:10" x14ac:dyDescent="0.25">
      <c r="A24" s="75" t="s">
        <v>2331</v>
      </c>
      <c r="B24" s="76">
        <f>SUM(C22:C23)</f>
      </c>
      <c r="C24" s="76">
        <f>SUM(D22:D23)</f>
      </c>
      <c r="D24" s="76">
        <f>SUM(E22:E23)</f>
      </c>
      <c r="E24" s="470"/>
      <c r="F24" s="470"/>
      <c r="G24" s="321"/>
      <c r="H24" s="43"/>
      <c r="I24" s="4"/>
    </row>
    <row r="25" ht="17.25" customHeight="1" spans="1:10" x14ac:dyDescent="0.25">
      <c r="A25" s="44" t="s">
        <v>2191</v>
      </c>
      <c r="B25" s="49"/>
      <c r="C25" s="49"/>
      <c r="D25" s="47">
        <v>100</v>
      </c>
      <c r="E25" s="47">
        <v>100</v>
      </c>
      <c r="F25" s="47">
        <v>65</v>
      </c>
      <c r="G25" s="299"/>
      <c r="H25" s="22" t="s">
        <v>172</v>
      </c>
      <c r="I25" s="22" t="s">
        <v>2327</v>
      </c>
    </row>
    <row r="26" ht="17.25" customHeight="1" spans="1:10" x14ac:dyDescent="0.25">
      <c r="A26" s="44" t="s">
        <v>2053</v>
      </c>
      <c r="B26" s="49"/>
      <c r="C26" s="49"/>
      <c r="D26" s="49"/>
      <c r="E26" s="49"/>
      <c r="F26" s="47">
        <v>35</v>
      </c>
      <c r="G26" s="299"/>
      <c r="H26" s="22" t="s">
        <v>171</v>
      </c>
      <c r="I26" s="22" t="s">
        <v>2327</v>
      </c>
    </row>
    <row r="27" ht="17.25" customHeight="1" spans="1:10" x14ac:dyDescent="0.25">
      <c r="A27" s="75" t="s">
        <v>2332</v>
      </c>
      <c r="B27" s="76">
        <f>SUM(C24:C26)</f>
      </c>
      <c r="C27" s="76">
        <f>SUM(D24:D26)</f>
      </c>
      <c r="D27" s="76">
        <f>SUM(E24:E26)</f>
      </c>
      <c r="E27" s="76">
        <f>SUM(F24:F26)</f>
      </c>
      <c r="F27" s="76">
        <f>SUM(G24:G26)</f>
      </c>
      <c r="G27" s="321"/>
      <c r="H27" s="43"/>
      <c r="I27" s="4"/>
    </row>
    <row r="28" ht="15.75" customHeight="1" spans="1:10" x14ac:dyDescent="0.25">
      <c r="A28" s="44">
        <v>44806</v>
      </c>
      <c r="B28" s="47">
        <v>488</v>
      </c>
      <c r="C28" s="49"/>
      <c r="D28" s="47">
        <v>90</v>
      </c>
      <c r="E28" s="47">
        <v>90</v>
      </c>
      <c r="F28" s="49"/>
      <c r="G28" s="299"/>
      <c r="H28" s="22" t="s">
        <v>1031</v>
      </c>
      <c r="I28" s="22" t="s">
        <v>2327</v>
      </c>
    </row>
    <row r="29" ht="17.25" customHeight="1" spans="1:10" x14ac:dyDescent="0.25">
      <c r="A29" s="44" t="s">
        <v>2197</v>
      </c>
      <c r="B29" s="49"/>
      <c r="C29" s="49"/>
      <c r="D29" s="49"/>
      <c r="E29" s="47">
        <v>100</v>
      </c>
      <c r="F29" s="47">
        <v>62</v>
      </c>
      <c r="G29" s="50"/>
      <c r="H29" s="22" t="s">
        <v>171</v>
      </c>
      <c r="I29" s="22" t="s">
        <v>2327</v>
      </c>
    </row>
    <row r="30" ht="17.25" customHeight="1" spans="1:10" x14ac:dyDescent="0.25">
      <c r="A30" s="44" t="s">
        <v>638</v>
      </c>
      <c r="B30" s="48"/>
      <c r="C30" s="49"/>
      <c r="D30" s="48"/>
      <c r="E30" s="47">
        <v>136</v>
      </c>
      <c r="F30" s="47">
        <v>13</v>
      </c>
      <c r="G30" s="299"/>
      <c r="H30" s="22" t="s">
        <v>172</v>
      </c>
      <c r="I30" s="22" t="s">
        <v>2327</v>
      </c>
    </row>
    <row r="31" ht="17.25" customHeight="1" spans="1:10" x14ac:dyDescent="0.25">
      <c r="A31" s="44" t="s">
        <v>638</v>
      </c>
      <c r="B31" s="48"/>
      <c r="C31" s="49"/>
      <c r="D31" s="48"/>
      <c r="E31" s="47">
        <v>64</v>
      </c>
      <c r="F31" s="49"/>
      <c r="G31" s="299"/>
      <c r="H31" s="22" t="s">
        <v>172</v>
      </c>
      <c r="I31" s="22" t="s">
        <v>2327</v>
      </c>
    </row>
    <row r="32" ht="17.25" customHeight="1" spans="1:10" x14ac:dyDescent="0.25">
      <c r="A32" s="44" t="s">
        <v>2333</v>
      </c>
      <c r="B32" s="48"/>
      <c r="C32" s="49"/>
      <c r="D32" s="47">
        <v>110</v>
      </c>
      <c r="E32" s="48"/>
      <c r="F32" s="49"/>
      <c r="G32" s="299"/>
      <c r="H32" s="22" t="s">
        <v>172</v>
      </c>
      <c r="I32" s="22" t="s">
        <v>2327</v>
      </c>
    </row>
    <row r="33" ht="17.25" customHeight="1" spans="1:10" x14ac:dyDescent="0.25">
      <c r="A33" s="44" t="s">
        <v>150</v>
      </c>
      <c r="B33" s="49"/>
      <c r="C33" s="47">
        <v>200</v>
      </c>
      <c r="D33" s="47">
        <v>200</v>
      </c>
      <c r="E33" s="49"/>
      <c r="F33" s="49"/>
      <c r="G33" s="299"/>
      <c r="H33" s="22" t="s">
        <v>172</v>
      </c>
      <c r="I33" s="22" t="s">
        <v>2327</v>
      </c>
    </row>
    <row r="34" ht="17.25" customHeight="1" spans="1:10" x14ac:dyDescent="0.25">
      <c r="A34" s="75" t="s">
        <v>2334</v>
      </c>
      <c r="B34" s="76">
        <f>SUM(C27:C33)</f>
      </c>
      <c r="C34" s="76">
        <f>SUM(D27:D33)</f>
      </c>
      <c r="D34" s="76">
        <f>SUM(E27:E33)</f>
      </c>
      <c r="E34" s="76">
        <f>SUM(F27:F33)</f>
      </c>
      <c r="F34" s="76">
        <f>SUM(G27:G33)</f>
      </c>
      <c r="G34" s="321"/>
      <c r="H34" s="42" t="s">
        <v>875</v>
      </c>
      <c r="I34" s="4"/>
    </row>
    <row r="35" ht="17.25" customHeight="1" spans="1:10" x14ac:dyDescent="0.25">
      <c r="A35" s="44">
        <v>44868</v>
      </c>
      <c r="B35" s="47">
        <v>-20</v>
      </c>
      <c r="C35" s="49"/>
      <c r="D35" s="48"/>
      <c r="E35" s="47">
        <v>-90</v>
      </c>
      <c r="F35" s="49"/>
      <c r="G35" s="299"/>
      <c r="H35" s="22" t="s">
        <v>172</v>
      </c>
      <c r="I35" s="4"/>
    </row>
    <row r="36" ht="17.25" customHeight="1" spans="1:10" x14ac:dyDescent="0.25">
      <c r="A36" s="44">
        <v>44898</v>
      </c>
      <c r="B36" s="47">
        <v>-50</v>
      </c>
      <c r="C36" s="47">
        <v>-64</v>
      </c>
      <c r="D36" s="47">
        <v>-25</v>
      </c>
      <c r="E36" s="47">
        <v>-8</v>
      </c>
      <c r="F36" s="47">
        <v>-1</v>
      </c>
      <c r="G36" s="299"/>
      <c r="H36" s="22" t="s">
        <v>171</v>
      </c>
      <c r="I36" s="4"/>
    </row>
    <row r="37" ht="17.25" customHeight="1" spans="1:10" x14ac:dyDescent="0.25">
      <c r="A37" s="44" t="s">
        <v>48</v>
      </c>
      <c r="B37" s="49"/>
      <c r="C37" s="47">
        <v>-99</v>
      </c>
      <c r="D37" s="47">
        <v>-38</v>
      </c>
      <c r="E37" s="47">
        <v>-14</v>
      </c>
      <c r="F37" s="47">
        <v>-4</v>
      </c>
      <c r="G37" s="299"/>
      <c r="H37" s="22" t="s">
        <v>172</v>
      </c>
      <c r="I37" s="4"/>
    </row>
    <row r="38" ht="17.25" customHeight="1" spans="1:10" x14ac:dyDescent="0.25">
      <c r="A38" s="44" t="s">
        <v>239</v>
      </c>
      <c r="B38" s="49"/>
      <c r="C38" s="47">
        <v>-48</v>
      </c>
      <c r="D38" s="47">
        <v>-80</v>
      </c>
      <c r="E38" s="47">
        <v>-66</v>
      </c>
      <c r="F38" s="47">
        <v>-12</v>
      </c>
      <c r="G38" s="299"/>
      <c r="H38" s="22" t="s">
        <v>171</v>
      </c>
      <c r="I38" s="4"/>
    </row>
    <row r="39" ht="17.25" customHeight="1" spans="1:10" x14ac:dyDescent="0.25">
      <c r="A39" s="44">
        <v>44746</v>
      </c>
      <c r="B39" s="49"/>
      <c r="C39" s="47">
        <v>-4</v>
      </c>
      <c r="D39" s="47">
        <v>-22</v>
      </c>
      <c r="E39" s="47">
        <v>-59</v>
      </c>
      <c r="F39" s="47">
        <v>-11</v>
      </c>
      <c r="G39" s="299"/>
      <c r="H39" s="22" t="s">
        <v>172</v>
      </c>
      <c r="I39" s="4"/>
    </row>
    <row r="40" ht="17.25" customHeight="1" spans="1:10" x14ac:dyDescent="0.25">
      <c r="A40" s="44">
        <v>44777</v>
      </c>
      <c r="B40" s="47">
        <v>-70</v>
      </c>
      <c r="C40" s="48"/>
      <c r="D40" s="48"/>
      <c r="E40" s="48"/>
      <c r="F40" s="48"/>
      <c r="G40" s="299"/>
      <c r="H40" s="22" t="s">
        <v>172</v>
      </c>
      <c r="I40" s="4"/>
    </row>
    <row r="41" ht="17.25" customHeight="1" spans="1:10" x14ac:dyDescent="0.25">
      <c r="A41" s="75" t="s">
        <v>2335</v>
      </c>
      <c r="B41" s="76">
        <f>SUM(C34:C40)</f>
      </c>
      <c r="C41" s="76">
        <f>SUM(D34:D40)</f>
      </c>
      <c r="D41" s="76">
        <f>SUM(E34:E40)</f>
      </c>
      <c r="E41" s="76">
        <f>SUM(F34:F40)</f>
      </c>
      <c r="F41" s="76">
        <f>SUM(G34:G40)</f>
      </c>
      <c r="G41" s="321"/>
      <c r="H41" s="42" t="s">
        <v>875</v>
      </c>
      <c r="I41" s="4"/>
    </row>
    <row r="42" ht="17.25" customHeight="1" spans="1:10" x14ac:dyDescent="0.25">
      <c r="A42" s="44">
        <v>44808</v>
      </c>
      <c r="B42" s="47">
        <v>-70</v>
      </c>
      <c r="C42" s="49"/>
      <c r="D42" s="47">
        <v>-39</v>
      </c>
      <c r="E42" s="47">
        <v>-15</v>
      </c>
      <c r="F42" s="171">
        <v>-10</v>
      </c>
      <c r="G42" s="299"/>
      <c r="H42" s="22" t="s">
        <v>171</v>
      </c>
      <c r="I42" s="4"/>
    </row>
    <row r="43" ht="17.25" customHeight="1" spans="1:10" x14ac:dyDescent="0.25">
      <c r="A43" s="44">
        <v>44869</v>
      </c>
      <c r="B43" s="49"/>
      <c r="C43" s="47">
        <v>-21</v>
      </c>
      <c r="D43" s="47">
        <v>-32</v>
      </c>
      <c r="E43" s="47">
        <v>-35</v>
      </c>
      <c r="F43" s="47">
        <v>-26</v>
      </c>
      <c r="G43" s="299"/>
      <c r="H43" s="22" t="s">
        <v>172</v>
      </c>
      <c r="I43" s="4"/>
    </row>
    <row r="44" ht="17.25" customHeight="1" spans="1:10" x14ac:dyDescent="0.25">
      <c r="A44" s="44" t="s">
        <v>2336</v>
      </c>
      <c r="B44" s="47">
        <v>-68</v>
      </c>
      <c r="C44" s="47">
        <v>-134</v>
      </c>
      <c r="D44" s="47">
        <v>-113</v>
      </c>
      <c r="E44" s="47">
        <v>-3</v>
      </c>
      <c r="F44" s="47">
        <v>-10</v>
      </c>
      <c r="G44" s="299"/>
      <c r="H44" s="22" t="s">
        <v>172</v>
      </c>
      <c r="I44" s="4"/>
    </row>
    <row r="45" ht="17.25" customHeight="1" spans="1:10" x14ac:dyDescent="0.25">
      <c r="A45" s="44" t="s">
        <v>2337</v>
      </c>
      <c r="B45" s="47">
        <v>-70</v>
      </c>
      <c r="C45" s="49"/>
      <c r="D45" s="47">
        <v>-67</v>
      </c>
      <c r="E45" s="47">
        <v>-41</v>
      </c>
      <c r="F45" s="47">
        <v>-11</v>
      </c>
      <c r="G45" s="299"/>
      <c r="H45" s="8" t="s">
        <v>172</v>
      </c>
      <c r="I45" s="4"/>
    </row>
    <row r="46" ht="17.25" customHeight="1" spans="1:10" x14ac:dyDescent="0.25">
      <c r="A46" s="44" t="s">
        <v>2338</v>
      </c>
      <c r="B46" s="47">
        <v>-60</v>
      </c>
      <c r="C46" s="47">
        <v>-65</v>
      </c>
      <c r="D46" s="47">
        <v>-45</v>
      </c>
      <c r="E46" s="47">
        <v>-47</v>
      </c>
      <c r="F46" s="47">
        <v>-18</v>
      </c>
      <c r="G46" s="299"/>
      <c r="H46" s="8" t="s">
        <v>173</v>
      </c>
      <c r="I46" s="4"/>
    </row>
    <row r="47" ht="17.25" customHeight="1" spans="1:10" x14ac:dyDescent="0.25">
      <c r="A47" s="44" t="s">
        <v>2338</v>
      </c>
      <c r="B47" s="47">
        <v>-70</v>
      </c>
      <c r="C47" s="49"/>
      <c r="D47" s="47">
        <v>-47</v>
      </c>
      <c r="E47" s="47">
        <v>-22</v>
      </c>
      <c r="F47" s="47">
        <v>-24</v>
      </c>
      <c r="G47" s="299"/>
      <c r="H47" s="8" t="s">
        <v>172</v>
      </c>
      <c r="I47" s="4"/>
    </row>
    <row r="48" ht="17.25" customHeight="1" spans="1:10" x14ac:dyDescent="0.25">
      <c r="A48" s="75" t="s">
        <v>2339</v>
      </c>
      <c r="B48" s="76">
        <f>SUM(C41:C47)</f>
      </c>
      <c r="C48" s="76">
        <f>SUM(D41:D47)</f>
      </c>
      <c r="D48" s="76">
        <f>SUM(E41:E47)</f>
      </c>
      <c r="E48" s="76">
        <f>SUM(F41:F47)</f>
      </c>
      <c r="F48" s="76">
        <f>SUM(G41:G47)</f>
      </c>
      <c r="G48" s="321"/>
      <c r="H48" s="42" t="s">
        <v>875</v>
      </c>
      <c r="I48" s="4"/>
    </row>
    <row r="49" ht="17.25" customHeight="1" spans="1:10" x14ac:dyDescent="0.25">
      <c r="A49" s="44" t="s">
        <v>51</v>
      </c>
      <c r="B49" s="47">
        <v>-44</v>
      </c>
      <c r="C49" s="47">
        <v>-12</v>
      </c>
      <c r="D49" s="47">
        <v>-77</v>
      </c>
      <c r="E49" s="47">
        <v>-34</v>
      </c>
      <c r="F49" s="47">
        <v>-24</v>
      </c>
      <c r="G49" s="299"/>
      <c r="H49" s="8" t="s">
        <v>2340</v>
      </c>
      <c r="I49" s="4"/>
    </row>
    <row r="50" ht="17.25" customHeight="1" spans="1:10" x14ac:dyDescent="0.25">
      <c r="A50" s="44" t="s">
        <v>2074</v>
      </c>
      <c r="B50" s="47">
        <v>-14</v>
      </c>
      <c r="C50" s="47">
        <v>-12</v>
      </c>
      <c r="D50" s="47">
        <v>-16</v>
      </c>
      <c r="E50" s="49"/>
      <c r="F50" s="47">
        <v>-5</v>
      </c>
      <c r="G50" s="299"/>
      <c r="H50" s="8" t="s">
        <v>172</v>
      </c>
      <c r="I50" s="4"/>
    </row>
    <row r="51" ht="17.25" customHeight="1" spans="1:10" x14ac:dyDescent="0.25">
      <c r="A51" s="75" t="s">
        <v>2341</v>
      </c>
      <c r="B51" s="76">
        <f>SUM(C48:C50)</f>
      </c>
      <c r="C51" s="76">
        <f>SUM(D48:D50)</f>
      </c>
      <c r="D51" s="76">
        <f>SUM(E48:E50)</f>
      </c>
      <c r="E51" s="76">
        <f>SUM(F48:F50)</f>
      </c>
      <c r="F51" s="76">
        <f>SUM(G48:G50)</f>
      </c>
      <c r="G51" s="321"/>
      <c r="H51" s="42" t="s">
        <v>875</v>
      </c>
      <c r="I51" s="4"/>
    </row>
    <row r="52" ht="17.25" customHeight="1" spans="1:10" x14ac:dyDescent="0.25">
      <c r="A52" s="44"/>
      <c r="B52" s="48"/>
      <c r="C52" s="48"/>
      <c r="D52" s="48"/>
      <c r="E52" s="49"/>
      <c r="F52" s="48"/>
      <c r="G52" s="299"/>
      <c r="H52" s="4"/>
      <c r="I52" s="4"/>
    </row>
    <row r="53" ht="17.25" customHeight="1" spans="1:10" x14ac:dyDescent="0.25">
      <c r="A53" s="75" t="s">
        <v>2342</v>
      </c>
      <c r="B53" s="76">
        <f>SUM(C51:C52)</f>
      </c>
      <c r="C53" s="76">
        <f>SUM(D51:D52)</f>
      </c>
      <c r="D53" s="76">
        <f>SUM(E51:E52)</f>
      </c>
      <c r="E53" s="76">
        <f>SUM(F51:F52)</f>
      </c>
      <c r="F53" s="76">
        <f>SUM(G51:G52)</f>
      </c>
      <c r="G53" s="321"/>
      <c r="H53" s="42" t="s">
        <v>875</v>
      </c>
      <c r="I53" s="4"/>
    </row>
    <row r="54" ht="17.25" customHeight="1" spans="1:10" x14ac:dyDescent="0.25">
      <c r="A54" s="44"/>
      <c r="B54" s="48"/>
      <c r="C54" s="48"/>
      <c r="D54" s="48"/>
      <c r="E54" s="49"/>
      <c r="F54" s="48"/>
      <c r="G54" s="299"/>
      <c r="H54" s="4"/>
      <c r="I54" s="4"/>
    </row>
    <row r="55" ht="17.25" customHeight="1" spans="1:10" x14ac:dyDescent="0.25">
      <c r="A55" s="141" t="s">
        <v>2343</v>
      </c>
      <c r="B55" s="159">
        <f>SUM(C53:C54)</f>
      </c>
      <c r="C55" s="159">
        <f>SUM(D53:D54)</f>
      </c>
      <c r="D55" s="159">
        <f>SUM(E53:E54)</f>
      </c>
      <c r="E55" s="159">
        <f>SUM(F53:F54)</f>
      </c>
      <c r="F55" s="159">
        <f>SUM(G53:G54)</f>
      </c>
      <c r="G55" s="406"/>
      <c r="H55" s="42" t="s">
        <v>875</v>
      </c>
      <c r="I55" s="42" t="s">
        <v>1234</v>
      </c>
    </row>
    <row r="56" ht="17.25" customHeight="1" spans="1:10" x14ac:dyDescent="0.25">
      <c r="A56" s="231">
        <v>44601</v>
      </c>
      <c r="B56" s="230">
        <v>-77</v>
      </c>
      <c r="C56" s="230">
        <v>-41</v>
      </c>
      <c r="D56" s="230">
        <v>-49</v>
      </c>
      <c r="E56" s="230">
        <v>-56</v>
      </c>
      <c r="F56" s="230">
        <v>-19</v>
      </c>
      <c r="G56" s="481"/>
      <c r="H56" s="165" t="s">
        <v>704</v>
      </c>
      <c r="I56" s="4"/>
    </row>
    <row r="57" ht="17.25" customHeight="1" spans="1:10" x14ac:dyDescent="0.25">
      <c r="A57" s="44"/>
      <c r="B57" s="48"/>
      <c r="C57" s="49"/>
      <c r="D57" s="48"/>
      <c r="E57" s="48"/>
      <c r="F57" s="48"/>
      <c r="G57" s="299"/>
      <c r="H57" s="4"/>
      <c r="I57" s="4"/>
    </row>
    <row r="58" ht="17.25" customHeight="1" spans="1:10" x14ac:dyDescent="0.25">
      <c r="A58" s="44"/>
      <c r="B58" s="48"/>
      <c r="C58" s="48"/>
      <c r="D58" s="48"/>
      <c r="E58" s="48"/>
      <c r="F58" s="48"/>
      <c r="G58" s="50"/>
      <c r="H58" s="4"/>
      <c r="I58" s="4"/>
    </row>
    <row r="59" ht="17.25" customHeight="1" spans="1:10" x14ac:dyDescent="0.25">
      <c r="A59" s="44"/>
      <c r="B59" s="49"/>
      <c r="C59" s="49"/>
      <c r="D59" s="49"/>
      <c r="E59" s="49"/>
      <c r="F59" s="49"/>
      <c r="G59" s="50"/>
      <c r="H59" s="4"/>
      <c r="I59" s="4"/>
    </row>
    <row r="60" ht="17.25" customHeight="1" spans="1:10" x14ac:dyDescent="0.25">
      <c r="A60" s="29" t="s">
        <v>506</v>
      </c>
      <c r="B60" s="128">
        <f>SUM(C15:C17)</f>
      </c>
      <c r="C60" s="128">
        <f>SUM(D17)</f>
      </c>
      <c r="D60" s="128">
        <v>250</v>
      </c>
      <c r="E60" s="239"/>
      <c r="F60" s="239"/>
      <c r="G60" s="32"/>
      <c r="H60" s="4"/>
      <c r="I60" s="4"/>
    </row>
    <row r="61" ht="17.25" customHeight="1" spans="1:10" x14ac:dyDescent="0.25">
      <c r="A61" s="233" t="s">
        <v>2344</v>
      </c>
      <c r="B61" s="712"/>
      <c r="C61" s="712"/>
      <c r="D61" s="712"/>
      <c r="E61" s="235"/>
      <c r="F61" s="235"/>
      <c r="G61" s="713"/>
      <c r="H61" s="4"/>
      <c r="I61" s="4"/>
    </row>
    <row r="62" ht="17.25" customHeight="1" spans="1:10" x14ac:dyDescent="0.25">
      <c r="A62" s="12"/>
      <c r="B62" s="13"/>
      <c r="C62" s="13"/>
      <c r="D62" s="13"/>
      <c r="E62" s="13"/>
      <c r="F62" s="13"/>
      <c r="G62" s="4"/>
      <c r="H62" s="4"/>
      <c r="I62" s="4"/>
    </row>
    <row r="63" ht="17.25" customHeight="1" spans="1:10" x14ac:dyDescent="0.25">
      <c r="A63" s="12"/>
      <c r="B63" s="57" t="s">
        <v>232</v>
      </c>
      <c r="C63" s="57" t="s">
        <v>9</v>
      </c>
      <c r="D63" s="57" t="s">
        <v>8</v>
      </c>
      <c r="E63" s="28" t="s">
        <v>69</v>
      </c>
      <c r="F63" s="46" t="s">
        <v>14</v>
      </c>
      <c r="G63" s="545"/>
      <c r="H63" s="4"/>
      <c r="I63" s="4"/>
    </row>
    <row r="64" ht="17.25" customHeight="1" spans="1:10" x14ac:dyDescent="0.25">
      <c r="A64" s="12"/>
      <c r="B64" s="13"/>
      <c r="C64" s="13"/>
      <c r="D64" s="13"/>
      <c r="E64" s="13"/>
      <c r="F64" s="13"/>
      <c r="G64" s="4"/>
      <c r="H64" s="4"/>
      <c r="I64" s="4"/>
    </row>
    <row r="65" ht="17.25" customHeight="1" spans="1:10" x14ac:dyDescent="0.25">
      <c r="A65" s="604" t="s">
        <v>2345</v>
      </c>
      <c r="B65" s="714"/>
      <c r="C65" s="13"/>
      <c r="D65" s="13"/>
      <c r="E65" s="13"/>
      <c r="F65" s="13"/>
      <c r="G65" s="4"/>
      <c r="H65" s="4"/>
      <c r="I65" s="4"/>
    </row>
    <row r="66" ht="17.25" customHeight="1" spans="1:10" x14ac:dyDescent="0.25">
      <c r="A66" s="604" t="s">
        <v>2346</v>
      </c>
      <c r="B66" s="714"/>
      <c r="C66" s="13"/>
      <c r="D66" s="13"/>
      <c r="E66" s="13"/>
      <c r="F66" s="13"/>
      <c r="G66" s="4"/>
      <c r="H66" s="4"/>
      <c r="I66" s="4"/>
    </row>
    <row r="67" ht="17.25" customHeight="1" spans="1:10" x14ac:dyDescent="0.25">
      <c r="A67" s="604" t="s">
        <v>2347</v>
      </c>
      <c r="B67" s="714"/>
      <c r="C67" s="13"/>
      <c r="D67" s="13"/>
      <c r="E67" s="13"/>
      <c r="F67" s="13"/>
      <c r="G67" s="4"/>
      <c r="H67" s="4"/>
      <c r="I67" s="4"/>
    </row>
    <row r="68" ht="17.25" customHeight="1" spans="1:10" x14ac:dyDescent="0.25">
      <c r="A68" s="12"/>
      <c r="B68" s="13"/>
      <c r="C68" s="13"/>
      <c r="D68" s="13"/>
      <c r="E68" s="13"/>
      <c r="F68" s="13"/>
      <c r="G68" s="4"/>
      <c r="H68" s="4"/>
      <c r="I68" s="4"/>
    </row>
    <row r="69" ht="17.25" customHeight="1" spans="1:10" x14ac:dyDescent="0.25">
      <c r="A69" s="715" t="s">
        <v>2348</v>
      </c>
      <c r="B69" s="13"/>
      <c r="C69" s="68" t="s">
        <v>2349</v>
      </c>
      <c r="D69" s="68"/>
      <c r="E69" s="68"/>
      <c r="F69" s="68"/>
      <c r="G69" s="4"/>
      <c r="H69" s="4"/>
      <c r="I69" s="4"/>
    </row>
    <row r="70" ht="17.25" customHeight="1" spans="1:10" x14ac:dyDescent="0.25">
      <c r="A70" s="715" t="s">
        <v>2350</v>
      </c>
      <c r="B70" s="13"/>
      <c r="C70" s="68" t="s">
        <v>2351</v>
      </c>
      <c r="D70" s="68"/>
      <c r="E70" s="68"/>
      <c r="F70" s="68"/>
      <c r="G70" s="4"/>
      <c r="H70" s="4"/>
      <c r="I70" s="4"/>
    </row>
    <row r="71" ht="17.25" customHeight="1" spans="1:10" x14ac:dyDescent="0.25">
      <c r="A71" s="715" t="s">
        <v>2352</v>
      </c>
      <c r="B71" s="13"/>
      <c r="C71" s="13"/>
      <c r="D71" s="13"/>
      <c r="E71" s="13"/>
      <c r="F71" s="13"/>
      <c r="G71" s="4"/>
      <c r="H71" s="4"/>
      <c r="I71" s="4"/>
    </row>
    <row r="72" spans="1:1" x14ac:dyDescent="0.25">
      <c r="A72" s="1" t="s">
        <v>1653</v>
      </c>
    </row>
    <row r="73" spans="1:2" x14ac:dyDescent="0.25">
      <c r="A73" s="1" t="s">
        <v>3</v>
      </c>
      <c r="B73" s="11">
        <v>0</v>
      </c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 t="s">
        <v>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24" customWidth="1"/>
    <col min="2" max="4" width="10.576428571428572" style="11" customWidth="1"/>
    <col min="5" max="5" width="10.576428571428572" style="2" customWidth="1"/>
    <col min="6" max="6" width="12.005" style="716" customWidth="1"/>
    <col min="7" max="9" width="12.43357142857143" style="3" customWidth="1"/>
  </cols>
  <sheetData>
    <row r="1" ht="17.25" customHeight="1" spans="1:10" x14ac:dyDescent="0.25">
      <c r="A1" s="247" t="s">
        <v>1653</v>
      </c>
      <c r="B1" s="13"/>
      <c r="C1" s="13"/>
      <c r="D1" s="13"/>
      <c r="E1" s="13"/>
      <c r="F1" s="717"/>
      <c r="G1" s="3"/>
      <c r="H1" s="3"/>
      <c r="I1" s="3"/>
    </row>
    <row r="2" ht="17.25" customHeight="1" spans="1:10" x14ac:dyDescent="0.25">
      <c r="A2" s="12"/>
      <c r="B2" s="13"/>
      <c r="C2" s="13"/>
      <c r="D2" s="13"/>
      <c r="E2" s="13"/>
      <c r="F2" s="717"/>
      <c r="G2" s="3"/>
      <c r="H2" s="3"/>
      <c r="I2" s="3"/>
    </row>
    <row r="3" ht="17.25" customHeight="1" spans="1:10" x14ac:dyDescent="0.25">
      <c r="A3" s="247" t="s">
        <v>1654</v>
      </c>
      <c r="B3" s="13"/>
      <c r="C3" s="13"/>
      <c r="D3" s="13"/>
      <c r="E3" s="13"/>
      <c r="F3" s="717"/>
      <c r="G3" s="3"/>
      <c r="H3" s="3"/>
      <c r="I3" s="3"/>
    </row>
    <row r="4" ht="17.25" customHeight="1" spans="1:10" x14ac:dyDescent="0.25">
      <c r="A4" s="247" t="s">
        <v>2353</v>
      </c>
      <c r="B4" s="13"/>
      <c r="C4" s="13"/>
      <c r="D4" s="13"/>
      <c r="E4" s="13"/>
      <c r="F4" s="717"/>
      <c r="G4" s="3"/>
      <c r="H4" s="3"/>
      <c r="I4" s="3"/>
    </row>
    <row r="5" ht="17.25" customHeight="1" spans="1:10" x14ac:dyDescent="0.25">
      <c r="A5" s="247" t="s">
        <v>2354</v>
      </c>
      <c r="B5" s="13"/>
      <c r="C5" s="13"/>
      <c r="D5" s="13"/>
      <c r="E5" s="13"/>
      <c r="F5" s="717"/>
      <c r="G5" s="3"/>
      <c r="H5" s="3"/>
      <c r="I5" s="3"/>
    </row>
    <row r="6" ht="17.25" customHeight="1" spans="1:10" x14ac:dyDescent="0.25">
      <c r="A6" s="709" t="s">
        <v>2325</v>
      </c>
      <c r="B6" s="547">
        <v>455000</v>
      </c>
      <c r="C6" s="547">
        <v>68000</v>
      </c>
      <c r="D6" s="547">
        <v>655000</v>
      </c>
      <c r="E6" s="13"/>
      <c r="F6" s="717"/>
      <c r="G6" s="3"/>
      <c r="H6" s="3"/>
      <c r="I6" s="3"/>
    </row>
    <row r="7" ht="17.25" customHeight="1" spans="1:10" x14ac:dyDescent="0.25">
      <c r="A7" s="12"/>
      <c r="B7" s="542">
        <v>24000</v>
      </c>
      <c r="C7" s="542">
        <v>3000</v>
      </c>
      <c r="D7" s="542">
        <v>28000</v>
      </c>
      <c r="E7" s="542"/>
      <c r="F7" s="717"/>
      <c r="G7" s="3"/>
      <c r="H7" s="3"/>
      <c r="I7" s="3"/>
    </row>
    <row r="8" ht="17.25" customHeight="1" spans="1:10" x14ac:dyDescent="0.25">
      <c r="A8" s="323" t="s">
        <v>1659</v>
      </c>
      <c r="B8" s="46" t="s">
        <v>14</v>
      </c>
      <c r="C8" s="57" t="s">
        <v>8</v>
      </c>
      <c r="D8" s="28" t="s">
        <v>188</v>
      </c>
      <c r="E8" s="57"/>
      <c r="F8" s="717"/>
      <c r="G8" s="3"/>
      <c r="H8" s="3"/>
      <c r="I8" s="3"/>
    </row>
    <row r="9" ht="17.25" customHeight="1" spans="1:10" x14ac:dyDescent="0.25">
      <c r="A9" s="44" t="s">
        <v>150</v>
      </c>
      <c r="B9" s="47">
        <v>10</v>
      </c>
      <c r="C9" s="47">
        <v>30</v>
      </c>
      <c r="D9" s="47">
        <v>5</v>
      </c>
      <c r="E9" s="49"/>
      <c r="F9" s="718" t="s">
        <v>172</v>
      </c>
      <c r="G9" s="8" t="s">
        <v>1801</v>
      </c>
      <c r="H9" s="3"/>
      <c r="I9" s="3"/>
    </row>
    <row r="10" ht="17.25" customHeight="1" spans="1:10" x14ac:dyDescent="0.25">
      <c r="A10" s="75" t="s">
        <v>2355</v>
      </c>
      <c r="B10" s="76">
        <f>SUM(C9)</f>
      </c>
      <c r="C10" s="76">
        <f>SUM(D9)</f>
      </c>
      <c r="D10" s="76">
        <f>SUM(E9)</f>
      </c>
      <c r="E10" s="77"/>
      <c r="F10" s="719">
        <v>0.11</v>
      </c>
      <c r="G10" s="3"/>
      <c r="H10" s="3"/>
      <c r="I10" s="3"/>
    </row>
    <row r="11" ht="17.25" customHeight="1" spans="1:10" x14ac:dyDescent="0.25">
      <c r="A11" s="125"/>
      <c r="B11" s="126"/>
      <c r="C11" s="126"/>
      <c r="D11" s="126"/>
      <c r="E11" s="126"/>
      <c r="F11" s="717"/>
      <c r="G11" s="3"/>
      <c r="H11" s="3"/>
      <c r="I11" s="3"/>
    </row>
    <row r="12" ht="17.25" customHeight="1" spans="1:10" x14ac:dyDescent="0.25">
      <c r="A12" s="75" t="s">
        <v>2356</v>
      </c>
      <c r="B12" s="76">
        <f>SUM(C10:C11)</f>
      </c>
      <c r="C12" s="76">
        <f>SUM(D10:D11)</f>
      </c>
      <c r="D12" s="76">
        <f>SUM(E10:E11)</f>
      </c>
      <c r="E12" s="77"/>
      <c r="F12" s="720">
        <v>0.11</v>
      </c>
      <c r="G12" s="3"/>
      <c r="H12" s="3"/>
      <c r="I12" s="3"/>
    </row>
    <row r="13" ht="17.25" customHeight="1" spans="1:10" x14ac:dyDescent="0.25">
      <c r="A13" s="5"/>
      <c r="B13" s="6"/>
      <c r="C13" s="6"/>
      <c r="D13" s="6"/>
      <c r="E13" s="6"/>
      <c r="F13" s="717"/>
      <c r="G13" s="3"/>
      <c r="H13" s="3"/>
      <c r="I13" s="3"/>
    </row>
    <row r="14" ht="17.25" customHeight="1" spans="1:10" x14ac:dyDescent="0.25">
      <c r="A14" s="75" t="s">
        <v>2357</v>
      </c>
      <c r="B14" s="76">
        <f>SUM(C12:C13)</f>
      </c>
      <c r="C14" s="76">
        <f>SUM(D12:D13)</f>
      </c>
      <c r="D14" s="76">
        <f>SUM(E12:E13)</f>
      </c>
      <c r="E14" s="77"/>
      <c r="F14" s="720">
        <v>0.11</v>
      </c>
      <c r="G14" s="721" t="s">
        <v>2358</v>
      </c>
      <c r="H14" s="721"/>
      <c r="I14" s="3"/>
    </row>
    <row r="15" ht="17.25" customHeight="1" spans="1:10" x14ac:dyDescent="0.25">
      <c r="A15" s="5"/>
      <c r="B15" s="6"/>
      <c r="C15" s="6"/>
      <c r="D15" s="6"/>
      <c r="E15" s="6"/>
      <c r="F15" s="717"/>
      <c r="G15" s="3"/>
      <c r="H15" s="3"/>
      <c r="I15" s="3"/>
    </row>
    <row r="16" ht="17.25" customHeight="1" spans="1:10" x14ac:dyDescent="0.25">
      <c r="A16" s="75" t="s">
        <v>2359</v>
      </c>
      <c r="B16" s="76">
        <f>SUM(C14:C15)</f>
      </c>
      <c r="C16" s="76">
        <f>SUM(D14:D15)</f>
      </c>
      <c r="D16" s="76">
        <f>SUM(E14:E15)</f>
      </c>
      <c r="E16" s="77"/>
      <c r="F16" s="720">
        <v>0.11</v>
      </c>
      <c r="G16" s="3"/>
      <c r="H16" s="3"/>
      <c r="I16" s="3"/>
    </row>
    <row r="17" ht="17.25" customHeight="1" spans="1:10" x14ac:dyDescent="0.25">
      <c r="A17" s="5">
        <v>44749</v>
      </c>
      <c r="B17" s="18">
        <v>-10</v>
      </c>
      <c r="C17" s="18">
        <v>-26</v>
      </c>
      <c r="D17" s="18">
        <v>-1</v>
      </c>
      <c r="E17" s="6"/>
      <c r="F17" s="718" t="s">
        <v>171</v>
      </c>
      <c r="G17" s="8" t="s">
        <v>1801</v>
      </c>
      <c r="H17" s="3"/>
      <c r="I17" s="3"/>
    </row>
    <row r="18" ht="17.25" customHeight="1" spans="1:10" x14ac:dyDescent="0.25">
      <c r="A18" s="75" t="s">
        <v>2360</v>
      </c>
      <c r="B18" s="76">
        <f>SUM(C16:C17)</f>
      </c>
      <c r="C18" s="76">
        <f>SUM(D16:D17)</f>
      </c>
      <c r="D18" s="76">
        <f>SUM(E16:E17)</f>
      </c>
      <c r="E18" s="77"/>
      <c r="F18" s="720">
        <v>0.11</v>
      </c>
      <c r="G18" s="3"/>
      <c r="H18" s="3"/>
      <c r="I18" s="3"/>
    </row>
    <row r="19" ht="17.25" customHeight="1" spans="1:10" x14ac:dyDescent="0.25">
      <c r="A19" s="163">
        <v>44781</v>
      </c>
      <c r="B19" s="164"/>
      <c r="C19" s="124">
        <v>-4</v>
      </c>
      <c r="D19" s="124">
        <v>-4</v>
      </c>
      <c r="E19" s="164"/>
      <c r="F19" s="722" t="s">
        <v>2196</v>
      </c>
      <c r="G19" s="3"/>
      <c r="H19" s="3"/>
      <c r="I19" s="3"/>
    </row>
    <row r="20" ht="17.25" customHeight="1" spans="1:10" x14ac:dyDescent="0.25">
      <c r="A20" s="5"/>
      <c r="B20" s="6"/>
      <c r="C20" s="6"/>
      <c r="D20" s="6"/>
      <c r="E20" s="6"/>
      <c r="F20" s="717"/>
      <c r="G20" s="3"/>
      <c r="H20" s="3"/>
      <c r="I20" s="3"/>
    </row>
    <row r="21" ht="17.25" customHeight="1" spans="1:10" x14ac:dyDescent="0.25">
      <c r="A21" s="5"/>
      <c r="B21" s="6"/>
      <c r="C21" s="6"/>
      <c r="D21" s="6"/>
      <c r="E21" s="6"/>
      <c r="F21" s="717"/>
      <c r="G21" s="3"/>
      <c r="H21" s="3"/>
      <c r="I21" s="3"/>
    </row>
    <row r="22" ht="17.25" customHeight="1" spans="1:10" x14ac:dyDescent="0.25">
      <c r="A22" s="5"/>
      <c r="B22" s="6"/>
      <c r="C22" s="6"/>
      <c r="D22" s="6"/>
      <c r="E22" s="6"/>
      <c r="F22" s="717"/>
      <c r="G22" s="3"/>
      <c r="H22" s="3"/>
      <c r="I22" s="3"/>
    </row>
    <row r="23" ht="17.25" customHeight="1" spans="1:10" x14ac:dyDescent="0.25">
      <c r="A23" s="5"/>
      <c r="B23" s="6"/>
      <c r="C23" s="6"/>
      <c r="D23" s="6"/>
      <c r="E23" s="6"/>
      <c r="F23" s="717"/>
      <c r="G23" s="3"/>
      <c r="H23" s="3"/>
      <c r="I23" s="3"/>
    </row>
    <row r="24" ht="17.25" customHeight="1" spans="1:10" x14ac:dyDescent="0.25">
      <c r="A24" s="26"/>
      <c r="B24" s="27">
        <f>SUM(C18:C22)</f>
      </c>
      <c r="C24" s="27">
        <f>SUM(D18:D22)</f>
      </c>
      <c r="D24" s="27">
        <f>SUM(E18:E22)</f>
      </c>
      <c r="E24" s="27">
        <f>SUM(F18:F22)</f>
      </c>
      <c r="F24" s="717"/>
      <c r="G24" s="3"/>
      <c r="H24" s="3"/>
      <c r="I24" s="3"/>
    </row>
    <row r="25" ht="17.25" customHeight="1" spans="1:10" x14ac:dyDescent="0.25">
      <c r="A25" s="44"/>
      <c r="B25" s="48"/>
      <c r="C25" s="48"/>
      <c r="D25" s="48"/>
      <c r="E25" s="48"/>
      <c r="F25" s="717"/>
      <c r="G25" s="3"/>
      <c r="H25" s="3"/>
      <c r="I25" s="3"/>
    </row>
    <row r="26" ht="17.25" customHeight="1" spans="1:10" x14ac:dyDescent="0.25">
      <c r="A26" s="67" t="s">
        <v>2349</v>
      </c>
      <c r="B26" s="68"/>
      <c r="C26" s="68"/>
      <c r="D26" s="13"/>
      <c r="E26" s="714" t="s">
        <v>2345</v>
      </c>
      <c r="F26" s="723"/>
      <c r="G26" s="724"/>
      <c r="H26" s="725"/>
      <c r="I26" s="725"/>
    </row>
    <row r="27" ht="17.25" customHeight="1" spans="1:10" x14ac:dyDescent="0.25">
      <c r="A27" s="67" t="s">
        <v>2351</v>
      </c>
      <c r="B27" s="68"/>
      <c r="C27" s="68"/>
      <c r="D27" s="13"/>
      <c r="E27" s="714" t="s">
        <v>2346</v>
      </c>
      <c r="F27" s="723"/>
      <c r="G27" s="724"/>
      <c r="H27" s="725"/>
      <c r="I27" s="725"/>
    </row>
    <row r="28" ht="17.25" customHeight="1" spans="1:10" x14ac:dyDescent="0.25">
      <c r="A28" s="12"/>
      <c r="B28" s="13"/>
      <c r="C28" s="13"/>
      <c r="D28" s="13"/>
      <c r="E28" s="714" t="s">
        <v>2347</v>
      </c>
      <c r="F28" s="723"/>
      <c r="G28" s="724"/>
      <c r="H28" s="725"/>
      <c r="I28" s="725"/>
    </row>
    <row r="29" spans="1:1" x14ac:dyDescent="0.25">
      <c r="A29" s="24" t="s">
        <v>1653</v>
      </c>
    </row>
    <row r="30" spans="1:2" x14ac:dyDescent="0.25">
      <c r="A30" s="24" t="s">
        <v>3</v>
      </c>
      <c r="B30" s="11">
        <v>0</v>
      </c>
    </row>
    <row r="31" spans="1:1" x14ac:dyDescent="0.25">
      <c r="A31" s="24"/>
    </row>
    <row r="32" spans="1:1" x14ac:dyDescent="0.25">
      <c r="A32" s="24"/>
    </row>
    <row r="33" spans="1:1" x14ac:dyDescent="0.25">
      <c r="A33" s="24"/>
    </row>
    <row r="34" spans="1:1" x14ac:dyDescent="0.25">
      <c r="A34" s="24" t="s">
        <v>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40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11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12"/>
      <c r="B2" s="13"/>
      <c r="C2" s="13"/>
      <c r="D2" s="13"/>
      <c r="E2" s="13"/>
      <c r="F2" s="13"/>
      <c r="G2" s="13"/>
      <c r="H2" s="13"/>
      <c r="I2" s="13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47" t="s">
        <v>2361</v>
      </c>
      <c r="B4" s="13"/>
      <c r="C4" s="13"/>
      <c r="D4" s="13"/>
      <c r="E4" s="13"/>
      <c r="F4" s="13"/>
      <c r="G4" s="13"/>
      <c r="H4" s="13"/>
      <c r="I4" s="13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47" t="s">
        <v>2362</v>
      </c>
      <c r="B5" s="13"/>
      <c r="C5" s="13"/>
      <c r="D5" s="13"/>
      <c r="E5" s="13"/>
      <c r="F5" s="13"/>
      <c r="G5" s="13"/>
      <c r="H5" s="13"/>
      <c r="I5" s="13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47" t="s">
        <v>2363</v>
      </c>
      <c r="B6" s="547"/>
      <c r="C6" s="547"/>
      <c r="D6" s="547"/>
      <c r="E6" s="547"/>
      <c r="F6" s="547"/>
      <c r="G6" s="547"/>
      <c r="H6" s="547"/>
      <c r="I6" s="547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47" t="s">
        <v>2364</v>
      </c>
      <c r="B7" s="547">
        <v>200000</v>
      </c>
      <c r="C7" s="547">
        <v>44000</v>
      </c>
      <c r="D7" s="547">
        <v>39000</v>
      </c>
      <c r="E7" s="547">
        <v>60000</v>
      </c>
      <c r="F7" s="547">
        <v>290000</v>
      </c>
      <c r="G7" s="547">
        <v>455000</v>
      </c>
      <c r="H7" s="547">
        <v>655000</v>
      </c>
      <c r="I7" s="547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2"/>
      <c r="B8" s="542">
        <v>23000</v>
      </c>
      <c r="C8" s="542">
        <v>3000</v>
      </c>
      <c r="D8" s="542">
        <v>3000</v>
      </c>
      <c r="E8" s="542">
        <v>3000</v>
      </c>
      <c r="F8" s="542">
        <v>5250</v>
      </c>
      <c r="G8" s="542">
        <v>24000</v>
      </c>
      <c r="H8" s="542">
        <v>28000</v>
      </c>
      <c r="I8" s="542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726" t="s">
        <v>2365</v>
      </c>
      <c r="B9" s="727">
        <v>270000</v>
      </c>
      <c r="C9" s="727">
        <v>52500</v>
      </c>
      <c r="D9" s="727">
        <v>52500</v>
      </c>
      <c r="E9" s="727">
        <v>60000</v>
      </c>
      <c r="F9" s="727">
        <v>180000</v>
      </c>
      <c r="G9" s="727">
        <v>245000</v>
      </c>
      <c r="H9" s="727">
        <v>655000</v>
      </c>
      <c r="I9" s="547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726" t="s">
        <v>2366</v>
      </c>
      <c r="B10" s="727">
        <v>23000</v>
      </c>
      <c r="C10" s="727">
        <v>2375</v>
      </c>
      <c r="D10" s="727">
        <v>2375</v>
      </c>
      <c r="E10" s="727">
        <v>2375</v>
      </c>
      <c r="F10" s="727">
        <v>4750</v>
      </c>
      <c r="G10" s="727">
        <v>20900</v>
      </c>
      <c r="H10" s="727">
        <v>28000</v>
      </c>
      <c r="I10" s="542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323" t="s">
        <v>1659</v>
      </c>
      <c r="B11" s="57" t="s">
        <v>232</v>
      </c>
      <c r="C11" s="57" t="s">
        <v>8</v>
      </c>
      <c r="D11" s="57" t="s">
        <v>4</v>
      </c>
      <c r="E11" s="57" t="s">
        <v>9</v>
      </c>
      <c r="F11" s="28" t="s">
        <v>69</v>
      </c>
      <c r="G11" s="46" t="s">
        <v>14</v>
      </c>
      <c r="H11" s="46" t="s">
        <v>188</v>
      </c>
      <c r="I11" s="46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44" t="s">
        <v>2367</v>
      </c>
      <c r="B12" s="192">
        <v>240</v>
      </c>
      <c r="C12" s="192">
        <v>780</v>
      </c>
      <c r="D12" s="192">
        <v>512</v>
      </c>
      <c r="E12" s="192">
        <v>472</v>
      </c>
      <c r="F12" s="48"/>
      <c r="G12" s="48"/>
      <c r="H12" s="48"/>
      <c r="I12" s="48"/>
      <c r="J12" s="22" t="s">
        <v>2368</v>
      </c>
      <c r="K12" s="4"/>
      <c r="L12" s="4"/>
      <c r="M12" s="4"/>
      <c r="N12" s="4"/>
      <c r="O12" s="4"/>
      <c r="P12" s="4"/>
    </row>
    <row r="13" ht="17.25" customHeight="1" spans="1:17" x14ac:dyDescent="0.25">
      <c r="A13" s="231" t="s">
        <v>1335</v>
      </c>
      <c r="B13" s="49"/>
      <c r="C13" s="728">
        <v>-51</v>
      </c>
      <c r="D13" s="370"/>
      <c r="E13" s="49"/>
      <c r="F13" s="370"/>
      <c r="G13" s="370"/>
      <c r="H13" s="370"/>
      <c r="I13" s="232"/>
      <c r="J13" s="165" t="s">
        <v>2369</v>
      </c>
      <c r="K13" s="4"/>
      <c r="L13" s="4"/>
      <c r="M13" s="4"/>
      <c r="N13" s="4"/>
      <c r="O13" s="4"/>
      <c r="P13" s="4"/>
    </row>
    <row r="14" ht="17.25" customHeight="1" spans="1:17" x14ac:dyDescent="0.25">
      <c r="A14" s="75" t="s">
        <v>2370</v>
      </c>
      <c r="B14" s="76">
        <f>SUM(C12:C13)</f>
      </c>
      <c r="C14" s="76">
        <f>SUM(D12:D13)</f>
      </c>
      <c r="D14" s="76">
        <f>SUM(E12:E13)</f>
      </c>
      <c r="E14" s="76">
        <f>SUM(F12:F13)</f>
      </c>
      <c r="F14" s="470"/>
      <c r="G14" s="470"/>
      <c r="H14" s="470"/>
      <c r="I14" s="77"/>
      <c r="J14" s="22"/>
      <c r="K14" s="4"/>
      <c r="L14" s="4"/>
      <c r="M14" s="4"/>
      <c r="N14" s="4"/>
      <c r="O14" s="4"/>
      <c r="P14" s="4"/>
    </row>
    <row r="15" ht="17.25" customHeight="1" spans="1:17" x14ac:dyDescent="0.25">
      <c r="A15" s="125"/>
      <c r="B15" s="126"/>
      <c r="C15" s="126"/>
      <c r="D15" s="126"/>
      <c r="E15" s="126"/>
      <c r="F15" s="126"/>
      <c r="G15" s="126"/>
      <c r="H15" s="126"/>
      <c r="I15" s="126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75" t="s">
        <v>2371</v>
      </c>
      <c r="B16" s="76">
        <f>SUM(C14:C15)</f>
      </c>
      <c r="C16" s="76">
        <f>SUM(D14:D15)</f>
      </c>
      <c r="D16" s="76">
        <f>SUM(E14:E15)</f>
      </c>
      <c r="E16" s="76">
        <f>SUM(F14:F15)</f>
      </c>
      <c r="F16" s="470"/>
      <c r="G16" s="470"/>
      <c r="H16" s="470"/>
      <c r="I16" s="77"/>
      <c r="J16" s="43"/>
      <c r="K16" s="4"/>
      <c r="L16" s="4"/>
      <c r="M16" s="4"/>
      <c r="N16" s="4"/>
      <c r="O16" s="4"/>
      <c r="P16" s="4"/>
    </row>
    <row r="17" ht="17.25" customHeight="1" spans="1:17" x14ac:dyDescent="0.25">
      <c r="A17" s="5">
        <v>44682</v>
      </c>
      <c r="B17" s="6"/>
      <c r="C17" s="573">
        <v>900</v>
      </c>
      <c r="D17" s="6"/>
      <c r="E17" s="6"/>
      <c r="F17" s="6"/>
      <c r="G17" s="6"/>
      <c r="H17" s="6"/>
      <c r="I17" s="6"/>
      <c r="J17" s="22" t="s">
        <v>2372</v>
      </c>
      <c r="K17" s="4"/>
      <c r="L17" s="4"/>
      <c r="M17" s="4"/>
      <c r="N17" s="4"/>
      <c r="O17" s="4"/>
      <c r="P17" s="4"/>
    </row>
    <row r="18" ht="17.25" customHeight="1" spans="1:17" x14ac:dyDescent="0.25">
      <c r="A18" s="75" t="s">
        <v>2373</v>
      </c>
      <c r="B18" s="76">
        <f>SUM(C16:C17)</f>
      </c>
      <c r="C18" s="76">
        <f>SUM(D16:D17)</f>
      </c>
      <c r="D18" s="76">
        <f>SUM(E16:E17)</f>
      </c>
      <c r="E18" s="76">
        <f>SUM(F16:F17)</f>
      </c>
      <c r="F18" s="470"/>
      <c r="G18" s="470"/>
      <c r="H18" s="470"/>
      <c r="I18" s="77"/>
      <c r="J18" s="43"/>
      <c r="K18" s="4"/>
      <c r="L18" s="4"/>
      <c r="M18" s="4"/>
      <c r="N18" s="4"/>
      <c r="O18" s="4"/>
      <c r="P18" s="4"/>
    </row>
    <row r="19" ht="17.25" customHeight="1" spans="1:17" x14ac:dyDescent="0.25">
      <c r="A19" s="5" t="s">
        <v>2054</v>
      </c>
      <c r="B19" s="25"/>
      <c r="C19" s="573">
        <v>500</v>
      </c>
      <c r="D19" s="25"/>
      <c r="E19" s="25"/>
      <c r="F19" s="573">
        <v>250</v>
      </c>
      <c r="G19" s="573">
        <v>50</v>
      </c>
      <c r="H19" s="573">
        <v>20</v>
      </c>
      <c r="I19" s="25"/>
      <c r="J19" s="22" t="s">
        <v>2374</v>
      </c>
      <c r="K19" s="4"/>
      <c r="L19" s="4"/>
      <c r="M19" s="4"/>
      <c r="N19" s="4"/>
      <c r="O19" s="4"/>
      <c r="P19" s="4"/>
    </row>
    <row r="20" ht="17.25" customHeight="1" spans="1:17" x14ac:dyDescent="0.25">
      <c r="A20" s="75" t="s">
        <v>2375</v>
      </c>
      <c r="B20" s="76">
        <f>SUM(C18:C19)</f>
      </c>
      <c r="C20" s="76">
        <f>SUM(D18:D19)</f>
      </c>
      <c r="D20" s="76">
        <f>SUM(E18:E19)</f>
      </c>
      <c r="E20" s="76">
        <f>SUM(F18:F19)</f>
      </c>
      <c r="F20" s="76">
        <f>SUM(G18:G19)</f>
      </c>
      <c r="G20" s="76">
        <f>SUM(H18:H19)</f>
      </c>
      <c r="H20" s="76">
        <f>SUM(I18:I19)</f>
      </c>
      <c r="I20" s="77"/>
      <c r="J20" s="43"/>
      <c r="K20" s="4"/>
      <c r="L20" s="4"/>
      <c r="M20" s="4"/>
      <c r="N20" s="4"/>
      <c r="O20" s="4"/>
      <c r="P20" s="4"/>
    </row>
    <row r="21" ht="17.25" customHeight="1" spans="1:17" x14ac:dyDescent="0.25">
      <c r="A21" s="5" t="s">
        <v>2376</v>
      </c>
      <c r="B21" s="25"/>
      <c r="C21" s="573">
        <v>210</v>
      </c>
      <c r="D21" s="25"/>
      <c r="E21" s="25"/>
      <c r="F21" s="573">
        <v>300</v>
      </c>
      <c r="G21" s="573">
        <v>74</v>
      </c>
      <c r="H21" s="573">
        <v>10</v>
      </c>
      <c r="I21" s="25"/>
      <c r="J21" s="22" t="s">
        <v>2374</v>
      </c>
      <c r="K21" s="4"/>
      <c r="L21" s="4"/>
      <c r="M21" s="4"/>
      <c r="N21" s="4"/>
      <c r="O21" s="4"/>
      <c r="P21" s="4"/>
    </row>
    <row r="22" ht="17.25" customHeight="1" spans="1:17" x14ac:dyDescent="0.25">
      <c r="A22" s="5" t="s">
        <v>1595</v>
      </c>
      <c r="B22" s="6"/>
      <c r="C22" s="573">
        <v>330</v>
      </c>
      <c r="D22" s="6"/>
      <c r="E22" s="6"/>
      <c r="F22" s="573">
        <v>240</v>
      </c>
      <c r="G22" s="6"/>
      <c r="H22" s="6"/>
      <c r="I22" s="6"/>
      <c r="J22" s="22" t="s">
        <v>2374</v>
      </c>
      <c r="K22" s="8"/>
      <c r="L22" s="8"/>
      <c r="M22" s="4"/>
      <c r="N22" s="4"/>
      <c r="O22" s="4"/>
      <c r="P22" s="4"/>
    </row>
    <row r="23" ht="17.25" customHeight="1" spans="1:17" x14ac:dyDescent="0.25">
      <c r="A23" s="5">
        <v>44684</v>
      </c>
      <c r="B23" s="25"/>
      <c r="C23" s="18">
        <v>234</v>
      </c>
      <c r="D23" s="25"/>
      <c r="E23" s="25"/>
      <c r="F23" s="18">
        <v>118</v>
      </c>
      <c r="G23" s="18">
        <v>50</v>
      </c>
      <c r="H23" s="25"/>
      <c r="I23" s="25"/>
      <c r="J23" s="22" t="s">
        <v>2372</v>
      </c>
      <c r="K23" s="22"/>
      <c r="L23" s="4"/>
      <c r="M23" s="4"/>
      <c r="N23" s="4"/>
      <c r="O23" s="4"/>
      <c r="P23" s="4"/>
    </row>
    <row r="24" ht="17.25" customHeight="1" spans="1:17" x14ac:dyDescent="0.25">
      <c r="A24" s="163">
        <v>44837</v>
      </c>
      <c r="B24" s="164"/>
      <c r="C24" s="606">
        <v>-33</v>
      </c>
      <c r="D24" s="164"/>
      <c r="E24" s="164"/>
      <c r="F24" s="164"/>
      <c r="G24" s="164"/>
      <c r="H24" s="164"/>
      <c r="I24" s="164"/>
      <c r="J24" s="165" t="s">
        <v>704</v>
      </c>
      <c r="K24" s="4"/>
      <c r="L24" s="4"/>
      <c r="M24" s="42" t="s">
        <v>875</v>
      </c>
      <c r="N24" s="4"/>
      <c r="O24" s="4"/>
      <c r="P24" s="4"/>
    </row>
    <row r="25" ht="17.25" customHeight="1" spans="1:17" x14ac:dyDescent="0.25">
      <c r="A25" s="5" t="s">
        <v>2377</v>
      </c>
      <c r="B25" s="6"/>
      <c r="C25" s="6"/>
      <c r="D25" s="6"/>
      <c r="E25" s="6"/>
      <c r="F25" s="6"/>
      <c r="G25" s="573">
        <v>150</v>
      </c>
      <c r="H25" s="6"/>
      <c r="I25" s="6"/>
      <c r="J25" s="22" t="s">
        <v>2372</v>
      </c>
      <c r="K25" s="4"/>
      <c r="L25" s="4"/>
      <c r="M25" s="4"/>
      <c r="N25" s="4"/>
      <c r="O25" s="4"/>
      <c r="P25" s="4"/>
    </row>
    <row r="26" ht="17.25" customHeight="1" spans="1:17" x14ac:dyDescent="0.25">
      <c r="A26" s="75" t="s">
        <v>2378</v>
      </c>
      <c r="B26" s="76">
        <f>SUM(C20:C25)</f>
      </c>
      <c r="C26" s="76">
        <f>SUM(D20:D25)</f>
      </c>
      <c r="D26" s="76">
        <f>SUM(E20:E25)</f>
      </c>
      <c r="E26" s="76">
        <f>SUM(F20:F25)</f>
      </c>
      <c r="F26" s="76">
        <f>SUM(G20:G25)</f>
      </c>
      <c r="G26" s="76">
        <f>SUM(H20:H25)</f>
      </c>
      <c r="H26" s="76">
        <f>SUM(I20:I25)</f>
      </c>
      <c r="I26" s="77"/>
      <c r="J26" s="42" t="s">
        <v>875</v>
      </c>
      <c r="K26" s="4"/>
      <c r="L26" s="4"/>
      <c r="M26" s="4"/>
      <c r="N26" s="4"/>
      <c r="O26" s="4"/>
      <c r="P26" s="4"/>
    </row>
    <row r="27" ht="17.25" customHeight="1" spans="1:17" x14ac:dyDescent="0.25">
      <c r="A27" s="5" t="s">
        <v>2071</v>
      </c>
      <c r="B27" s="6"/>
      <c r="C27" s="573">
        <v>100</v>
      </c>
      <c r="D27" s="6"/>
      <c r="E27" s="6"/>
      <c r="F27" s="573">
        <v>100</v>
      </c>
      <c r="G27" s="573">
        <v>50</v>
      </c>
      <c r="H27" s="6"/>
      <c r="I27" s="6"/>
      <c r="J27" s="22" t="s">
        <v>172</v>
      </c>
      <c r="K27" s="4"/>
      <c r="L27" s="4"/>
      <c r="M27" s="4"/>
      <c r="N27" s="4"/>
      <c r="O27" s="4"/>
      <c r="P27" s="4"/>
    </row>
    <row r="28" ht="17.25" customHeight="1" spans="1:17" x14ac:dyDescent="0.25">
      <c r="A28" s="5" t="s">
        <v>239</v>
      </c>
      <c r="B28" s="6"/>
      <c r="C28" s="573">
        <v>100</v>
      </c>
      <c r="D28" s="6"/>
      <c r="E28" s="6"/>
      <c r="F28" s="573">
        <v>50</v>
      </c>
      <c r="G28" s="6"/>
      <c r="H28" s="6"/>
      <c r="I28" s="6"/>
      <c r="J28" s="22" t="s">
        <v>172</v>
      </c>
      <c r="K28" s="4"/>
      <c r="L28" s="4"/>
      <c r="M28" s="4"/>
      <c r="N28" s="4"/>
      <c r="O28" s="4"/>
      <c r="P28" s="4"/>
    </row>
    <row r="29" ht="17.25" customHeight="1" spans="1:17" x14ac:dyDescent="0.25">
      <c r="A29" s="75" t="s">
        <v>2379</v>
      </c>
      <c r="B29" s="76">
        <f>SUM(C26:C28)</f>
      </c>
      <c r="C29" s="76">
        <f>SUM(D26:D28)</f>
      </c>
      <c r="D29" s="76">
        <f>SUM(E26:E28)</f>
      </c>
      <c r="E29" s="76">
        <f>SUM(F26:F28)</f>
      </c>
      <c r="F29" s="76">
        <f>SUM(G26:G28)</f>
      </c>
      <c r="G29" s="76">
        <f>SUM(H26:H28)</f>
      </c>
      <c r="H29" s="76">
        <f>SUM(I26:I28)</f>
      </c>
      <c r="I29" s="77"/>
      <c r="J29" s="42" t="s">
        <v>875</v>
      </c>
      <c r="K29" s="4"/>
      <c r="L29" s="4"/>
      <c r="M29" s="4"/>
      <c r="N29" s="4"/>
      <c r="O29" s="4"/>
      <c r="P29" s="4"/>
    </row>
    <row r="30" ht="17.25" customHeight="1" spans="1:17" x14ac:dyDescent="0.25">
      <c r="A30" s="5"/>
      <c r="B30" s="6"/>
      <c r="C30" s="6"/>
      <c r="D30" s="6"/>
      <c r="E30" s="6"/>
      <c r="F30" s="6"/>
      <c r="G30" s="6"/>
      <c r="H30" s="6"/>
      <c r="I30" s="6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75" t="s">
        <v>2380</v>
      </c>
      <c r="B31" s="76">
        <f>SUM(C29:C30)</f>
      </c>
      <c r="C31" s="76">
        <f>SUM(D29:D30)</f>
      </c>
      <c r="D31" s="76">
        <f>SUM(E29:E30)</f>
      </c>
      <c r="E31" s="76">
        <f>SUM(F29:F30)</f>
      </c>
      <c r="F31" s="76">
        <f>SUM(G29:G30)</f>
      </c>
      <c r="G31" s="76">
        <f>SUM(H29:H30)</f>
      </c>
      <c r="H31" s="76">
        <f>SUM(I29:I30)</f>
      </c>
      <c r="I31" s="77"/>
      <c r="J31" s="42" t="s">
        <v>875</v>
      </c>
      <c r="K31" s="721" t="s">
        <v>2358</v>
      </c>
      <c r="L31" s="721"/>
      <c r="M31" s="4"/>
      <c r="N31" s="4"/>
      <c r="O31" s="4"/>
      <c r="P31" s="4"/>
    </row>
    <row r="32" ht="17.25" customHeight="1" spans="1:17" x14ac:dyDescent="0.25">
      <c r="A32" s="5"/>
      <c r="B32" s="6"/>
      <c r="C32" s="6"/>
      <c r="D32" s="6"/>
      <c r="E32" s="6"/>
      <c r="F32" s="6"/>
      <c r="G32" s="6"/>
      <c r="H32" s="6"/>
      <c r="I32" s="6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75" t="s">
        <v>2381</v>
      </c>
      <c r="B33" s="76">
        <f>SUM(C31:C32)</f>
      </c>
      <c r="C33" s="76">
        <f>SUM(D31:D32)</f>
      </c>
      <c r="D33" s="76">
        <f>SUM(E31:E32)</f>
      </c>
      <c r="E33" s="76">
        <f>SUM(F31:F32)</f>
      </c>
      <c r="F33" s="76">
        <f>SUM(G31:G32)</f>
      </c>
      <c r="G33" s="76">
        <f>SUM(H31:H32)</f>
      </c>
      <c r="H33" s="76">
        <f>SUM(I31:I32)</f>
      </c>
      <c r="I33" s="77"/>
      <c r="J33" s="42" t="s">
        <v>875</v>
      </c>
      <c r="K33" s="42"/>
      <c r="L33" s="4"/>
      <c r="M33" s="4"/>
      <c r="N33" s="4"/>
      <c r="O33" s="4"/>
      <c r="P33" s="4"/>
    </row>
    <row r="34" ht="17.25" customHeight="1" spans="1:17" x14ac:dyDescent="0.25">
      <c r="A34" s="5"/>
      <c r="B34" s="6"/>
      <c r="C34" s="6"/>
      <c r="D34" s="6"/>
      <c r="E34" s="6"/>
      <c r="F34" s="6"/>
      <c r="G34" s="6"/>
      <c r="H34" s="6"/>
      <c r="I34" s="6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75" t="s">
        <v>2382</v>
      </c>
      <c r="B35" s="76">
        <f>SUM(C33:C34)</f>
      </c>
      <c r="C35" s="76">
        <f>SUM(D33:D34)</f>
      </c>
      <c r="D35" s="76">
        <f>SUM(E33:E34)</f>
      </c>
      <c r="E35" s="76">
        <f>SUM(F33:F34)</f>
      </c>
      <c r="F35" s="76">
        <f>SUM(G33:G34)</f>
      </c>
      <c r="G35" s="76">
        <f>SUM(H33:H34)</f>
      </c>
      <c r="H35" s="76">
        <f>SUM(I33:I34)</f>
      </c>
      <c r="I35" s="77"/>
      <c r="J35" s="42" t="s">
        <v>875</v>
      </c>
      <c r="K35" s="42"/>
      <c r="L35" s="4"/>
      <c r="M35" s="4"/>
      <c r="N35" s="4"/>
      <c r="O35" s="4"/>
      <c r="P35" s="4"/>
    </row>
    <row r="36" ht="17.25" customHeight="1" spans="1:17" x14ac:dyDescent="0.25">
      <c r="A36" s="5"/>
      <c r="B36" s="6"/>
      <c r="C36" s="6"/>
      <c r="D36" s="6"/>
      <c r="E36" s="6"/>
      <c r="F36" s="6"/>
      <c r="G36" s="6"/>
      <c r="H36" s="6"/>
      <c r="I36" s="6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75" t="s">
        <v>2383</v>
      </c>
      <c r="B37" s="76">
        <f>SUM(C35:C36)</f>
      </c>
      <c r="C37" s="76">
        <f>SUM(D35:D36)</f>
      </c>
      <c r="D37" s="76">
        <f>SUM(E35:E36)</f>
      </c>
      <c r="E37" s="76">
        <f>SUM(F35:F36)</f>
      </c>
      <c r="F37" s="76">
        <f>SUM(G35:G36)</f>
      </c>
      <c r="G37" s="76">
        <f>SUM(H35:H36)</f>
      </c>
      <c r="H37" s="76">
        <f>SUM(I35:I36)</f>
      </c>
      <c r="I37" s="77"/>
      <c r="J37" s="42" t="s">
        <v>875</v>
      </c>
      <c r="K37" s="42"/>
      <c r="L37" s="4"/>
      <c r="M37" s="4"/>
      <c r="N37" s="4"/>
      <c r="O37" s="4"/>
      <c r="P37" s="4"/>
    </row>
    <row r="38" ht="17.25" customHeight="1" spans="1:17" x14ac:dyDescent="0.25">
      <c r="A38" s="5" t="s">
        <v>2384</v>
      </c>
      <c r="B38" s="25"/>
      <c r="C38" s="573">
        <v>-119</v>
      </c>
      <c r="D38" s="573">
        <v>-48</v>
      </c>
      <c r="E38" s="25"/>
      <c r="F38" s="573">
        <v>-103</v>
      </c>
      <c r="G38" s="25"/>
      <c r="H38" s="25"/>
      <c r="I38" s="25"/>
      <c r="J38" s="8" t="s">
        <v>171</v>
      </c>
      <c r="K38" s="4"/>
      <c r="L38" s="4"/>
      <c r="M38" s="4"/>
      <c r="N38" s="4"/>
      <c r="O38" s="4"/>
      <c r="P38" s="4"/>
    </row>
    <row r="39" ht="17.25" customHeight="1" spans="1:17" x14ac:dyDescent="0.25">
      <c r="A39" s="26" t="s">
        <v>1916</v>
      </c>
      <c r="B39" s="25"/>
      <c r="C39" s="25"/>
      <c r="D39" s="25"/>
      <c r="E39" s="38">
        <v>-16</v>
      </c>
      <c r="F39" s="25"/>
      <c r="G39" s="25"/>
      <c r="H39" s="25"/>
      <c r="I39" s="25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5">
        <v>44690</v>
      </c>
      <c r="B40" s="6"/>
      <c r="C40" s="573">
        <v>-110</v>
      </c>
      <c r="D40" s="6"/>
      <c r="E40" s="6"/>
      <c r="F40" s="573">
        <v>-118</v>
      </c>
      <c r="G40" s="6"/>
      <c r="H40" s="6"/>
      <c r="I40" s="25"/>
      <c r="J40" s="8" t="s">
        <v>171</v>
      </c>
      <c r="K40" s="4"/>
      <c r="L40" s="4"/>
      <c r="M40" s="4"/>
      <c r="N40" s="4"/>
      <c r="O40" s="4"/>
      <c r="P40" s="4"/>
    </row>
    <row r="41" ht="17.25" customHeight="1" spans="1:17" x14ac:dyDescent="0.25">
      <c r="A41" s="5">
        <v>44721</v>
      </c>
      <c r="B41" s="6"/>
      <c r="C41" s="573">
        <v>-159</v>
      </c>
      <c r="D41" s="6"/>
      <c r="E41" s="6"/>
      <c r="F41" s="573">
        <v>-164</v>
      </c>
      <c r="G41" s="6"/>
      <c r="H41" s="6"/>
      <c r="I41" s="25"/>
      <c r="J41" s="8" t="s">
        <v>2385</v>
      </c>
      <c r="K41" s="4"/>
      <c r="L41" s="4"/>
      <c r="M41" s="4"/>
      <c r="N41" s="4"/>
      <c r="O41" s="4"/>
      <c r="P41" s="4"/>
    </row>
    <row r="42" ht="17.25" customHeight="1" spans="1:17" x14ac:dyDescent="0.25">
      <c r="A42" s="5">
        <v>44782</v>
      </c>
      <c r="B42" s="6"/>
      <c r="C42" s="573">
        <v>-29</v>
      </c>
      <c r="D42" s="573">
        <v>-6</v>
      </c>
      <c r="E42" s="573">
        <v>-55</v>
      </c>
      <c r="F42" s="573">
        <v>-102</v>
      </c>
      <c r="G42" s="18">
        <v>-10</v>
      </c>
      <c r="H42" s="18">
        <v>-8</v>
      </c>
      <c r="I42" s="25"/>
      <c r="J42" s="8" t="s">
        <v>2385</v>
      </c>
      <c r="K42" s="4"/>
      <c r="L42" s="4"/>
      <c r="M42" s="4"/>
      <c r="N42" s="4"/>
      <c r="O42" s="4"/>
      <c r="P42" s="4"/>
    </row>
    <row r="43" ht="17.25" customHeight="1" spans="1:17" x14ac:dyDescent="0.25">
      <c r="A43" s="5" t="s">
        <v>1918</v>
      </c>
      <c r="B43" s="6"/>
      <c r="C43" s="573">
        <v>-406</v>
      </c>
      <c r="D43" s="573">
        <v>-33</v>
      </c>
      <c r="E43" s="573">
        <v>-54</v>
      </c>
      <c r="F43" s="573">
        <v>-43</v>
      </c>
      <c r="G43" s="573">
        <v>-10</v>
      </c>
      <c r="H43" s="6"/>
      <c r="I43" s="6"/>
      <c r="J43" s="8" t="s">
        <v>171</v>
      </c>
      <c r="K43" s="4"/>
      <c r="L43" s="4"/>
      <c r="M43" s="4"/>
      <c r="N43" s="4"/>
      <c r="O43" s="4"/>
      <c r="P43" s="4"/>
    </row>
    <row r="44" ht="17.25" customHeight="1" spans="1:17" x14ac:dyDescent="0.25">
      <c r="A44" s="75" t="s">
        <v>2386</v>
      </c>
      <c r="B44" s="76">
        <f>SUM(C37:C43)</f>
      </c>
      <c r="C44" s="76">
        <f>SUM(D37:D43)</f>
      </c>
      <c r="D44" s="76">
        <f>SUM(E37:E43)</f>
      </c>
      <c r="E44" s="76">
        <f>SUM(F37:F43)</f>
      </c>
      <c r="F44" s="76">
        <f>SUM(G37:G43)</f>
      </c>
      <c r="G44" s="76">
        <f>SUM(H37:H43)</f>
      </c>
      <c r="H44" s="76">
        <f>SUM(I37:I43)</f>
      </c>
      <c r="I44" s="189"/>
      <c r="J44" s="42" t="s">
        <v>875</v>
      </c>
      <c r="K44" s="4"/>
      <c r="L44" s="4"/>
      <c r="M44" s="4"/>
      <c r="N44" s="4"/>
      <c r="O44" s="4"/>
      <c r="P44" s="4"/>
    </row>
    <row r="45" ht="17.25" customHeight="1" spans="1:17" x14ac:dyDescent="0.25">
      <c r="A45" s="163" t="s">
        <v>1436</v>
      </c>
      <c r="B45" s="164"/>
      <c r="C45" s="606">
        <v>-52</v>
      </c>
      <c r="D45" s="164"/>
      <c r="E45" s="164"/>
      <c r="F45" s="164"/>
      <c r="G45" s="164"/>
      <c r="H45" s="164"/>
      <c r="I45" s="164"/>
      <c r="J45" s="165" t="s">
        <v>704</v>
      </c>
      <c r="K45" s="4"/>
      <c r="L45" s="4"/>
      <c r="M45" s="4"/>
      <c r="N45" s="4"/>
      <c r="O45" s="4"/>
      <c r="P45" s="4"/>
    </row>
    <row r="46" ht="17.25" customHeight="1" spans="1:17" x14ac:dyDescent="0.25">
      <c r="A46" s="5" t="s">
        <v>203</v>
      </c>
      <c r="B46" s="6"/>
      <c r="C46" s="573">
        <v>-292</v>
      </c>
      <c r="D46" s="573">
        <v>-5</v>
      </c>
      <c r="E46" s="573">
        <v>-108</v>
      </c>
      <c r="F46" s="573">
        <v>-121</v>
      </c>
      <c r="G46" s="573">
        <v>-23</v>
      </c>
      <c r="H46" s="6"/>
      <c r="I46" s="6"/>
      <c r="J46" s="8" t="s">
        <v>2385</v>
      </c>
      <c r="K46" s="4"/>
      <c r="L46" s="4"/>
      <c r="M46" s="4"/>
      <c r="N46" s="4"/>
      <c r="O46" s="4"/>
      <c r="P46" s="4"/>
    </row>
    <row r="47" ht="17.25" customHeight="1" spans="1:17" x14ac:dyDescent="0.25">
      <c r="A47" s="5">
        <v>44571</v>
      </c>
      <c r="B47" s="6"/>
      <c r="C47" s="573">
        <v>-209</v>
      </c>
      <c r="D47" s="573">
        <v>-112</v>
      </c>
      <c r="E47" s="18">
        <v>-28</v>
      </c>
      <c r="F47" s="573">
        <v>-156</v>
      </c>
      <c r="G47" s="573">
        <v>-17</v>
      </c>
      <c r="H47" s="573">
        <v>-2</v>
      </c>
      <c r="I47" s="6"/>
      <c r="J47" s="8" t="s">
        <v>2385</v>
      </c>
      <c r="K47" s="4"/>
      <c r="L47" s="4"/>
      <c r="M47" s="4"/>
      <c r="N47" s="4"/>
      <c r="O47" s="4"/>
      <c r="P47" s="4"/>
    </row>
    <row r="48" ht="17.25" customHeight="1" spans="1:17" x14ac:dyDescent="0.25">
      <c r="A48" s="5">
        <v>44691</v>
      </c>
      <c r="B48" s="573">
        <v>-15</v>
      </c>
      <c r="C48" s="18">
        <v>-81</v>
      </c>
      <c r="D48" s="573">
        <v>-4</v>
      </c>
      <c r="E48" s="6"/>
      <c r="F48" s="18">
        <v>-69</v>
      </c>
      <c r="G48" s="6"/>
      <c r="H48" s="6"/>
      <c r="I48" s="6"/>
      <c r="J48" s="8" t="s">
        <v>2385</v>
      </c>
      <c r="K48" s="4"/>
      <c r="L48" s="4"/>
      <c r="M48" s="4"/>
      <c r="N48" s="4"/>
      <c r="O48" s="4"/>
      <c r="P48" s="4"/>
    </row>
    <row r="49" ht="17.25" customHeight="1" spans="1:17" x14ac:dyDescent="0.25">
      <c r="A49" s="75" t="s">
        <v>2387</v>
      </c>
      <c r="B49" s="76">
        <f>SUM(C44:C48)</f>
      </c>
      <c r="C49" s="76">
        <f>SUM(D44:D48)</f>
      </c>
      <c r="D49" s="76">
        <f>SUM(E44:E48)</f>
      </c>
      <c r="E49" s="76">
        <f>SUM(F44:F48)</f>
      </c>
      <c r="F49" s="76">
        <f>SUM(G44:G48)</f>
      </c>
      <c r="G49" s="76">
        <f>SUM(H44:H48)</f>
      </c>
      <c r="H49" s="76">
        <f>SUM(I44:I48)</f>
      </c>
      <c r="I49" s="189"/>
      <c r="J49" s="42" t="s">
        <v>875</v>
      </c>
      <c r="K49" s="4"/>
      <c r="L49" s="4"/>
      <c r="M49" s="4"/>
      <c r="N49" s="4"/>
      <c r="O49" s="4"/>
      <c r="P49" s="4"/>
    </row>
    <row r="50" ht="17.25" customHeight="1" spans="1:17" x14ac:dyDescent="0.25">
      <c r="A50" s="204">
        <v>44572</v>
      </c>
      <c r="B50" s="196"/>
      <c r="C50" s="729">
        <v>-209</v>
      </c>
      <c r="D50" s="500"/>
      <c r="E50" s="729">
        <v>-62</v>
      </c>
      <c r="F50" s="730">
        <v>-159</v>
      </c>
      <c r="G50" s="730">
        <v>-25</v>
      </c>
      <c r="H50" s="196"/>
      <c r="I50" s="196"/>
      <c r="J50" s="8" t="s">
        <v>2385</v>
      </c>
      <c r="K50" s="4"/>
      <c r="L50" s="4"/>
      <c r="M50" s="4"/>
      <c r="N50" s="4"/>
      <c r="O50" s="4"/>
      <c r="P50" s="4"/>
    </row>
    <row r="51" ht="17.25" customHeight="1" spans="1:17" x14ac:dyDescent="0.25">
      <c r="A51" s="5">
        <v>44662</v>
      </c>
      <c r="B51" s="573">
        <v>-37</v>
      </c>
      <c r="C51" s="573">
        <v>-360</v>
      </c>
      <c r="D51" s="18">
        <v>-16</v>
      </c>
      <c r="E51" s="6"/>
      <c r="F51" s="6"/>
      <c r="G51" s="573">
        <v>-90</v>
      </c>
      <c r="H51" s="6"/>
      <c r="I51" s="6"/>
      <c r="J51" s="8" t="s">
        <v>2385</v>
      </c>
      <c r="K51" s="4"/>
      <c r="L51" s="8"/>
      <c r="M51" s="8"/>
      <c r="N51" s="8"/>
      <c r="O51" s="8"/>
      <c r="P51" s="4"/>
    </row>
    <row r="52" ht="17.25" customHeight="1" spans="1:17" x14ac:dyDescent="0.25">
      <c r="A52" s="5">
        <v>44815</v>
      </c>
      <c r="B52" s="573">
        <v>-26</v>
      </c>
      <c r="C52" s="573">
        <v>-79</v>
      </c>
      <c r="D52" s="18">
        <v>-21</v>
      </c>
      <c r="E52" s="6"/>
      <c r="F52" s="6"/>
      <c r="G52" s="573">
        <v>-64</v>
      </c>
      <c r="H52" s="573">
        <v>-12</v>
      </c>
      <c r="I52" s="6"/>
      <c r="J52" s="8" t="s">
        <v>2385</v>
      </c>
      <c r="K52" s="4"/>
      <c r="L52" s="4"/>
      <c r="M52" s="4"/>
      <c r="N52" s="4"/>
      <c r="O52" s="4"/>
      <c r="P52" s="4"/>
    </row>
    <row r="53" ht="17.25" customHeight="1" spans="1:17" x14ac:dyDescent="0.25">
      <c r="A53" s="75" t="s">
        <v>2388</v>
      </c>
      <c r="B53" s="76">
        <f>SUM(C49:C52)</f>
      </c>
      <c r="C53" s="76">
        <f>SUM(D49:D52)</f>
      </c>
      <c r="D53" s="76">
        <f>SUM(E49:E52)</f>
      </c>
      <c r="E53" s="76">
        <f>SUM(F49:F52)</f>
      </c>
      <c r="F53" s="76">
        <f>SUM(G49:G52)</f>
      </c>
      <c r="G53" s="76">
        <f>SUM(H49:H52)</f>
      </c>
      <c r="H53" s="76">
        <f>SUM(I49:I52)</f>
      </c>
      <c r="I53" s="189"/>
      <c r="J53" s="42" t="s">
        <v>875</v>
      </c>
      <c r="K53" s="4"/>
      <c r="L53" s="4"/>
      <c r="M53" s="4"/>
      <c r="N53" s="4"/>
      <c r="O53" s="4"/>
      <c r="P53" s="4"/>
    </row>
    <row r="54" ht="17.25" customHeight="1" spans="1:17" x14ac:dyDescent="0.25">
      <c r="A54" s="163" t="s">
        <v>212</v>
      </c>
      <c r="B54" s="606">
        <v>-20</v>
      </c>
      <c r="C54" s="606">
        <v>-50</v>
      </c>
      <c r="D54" s="606">
        <v>-100</v>
      </c>
      <c r="E54" s="164"/>
      <c r="F54" s="164"/>
      <c r="G54" s="164"/>
      <c r="H54" s="164"/>
      <c r="I54" s="164"/>
      <c r="J54" s="165" t="s">
        <v>704</v>
      </c>
      <c r="K54" s="4"/>
      <c r="L54" s="4"/>
      <c r="M54" s="4"/>
      <c r="N54" s="4"/>
      <c r="O54" s="4"/>
      <c r="P54" s="4"/>
    </row>
    <row r="55" ht="17.25" customHeight="1" spans="1:17" x14ac:dyDescent="0.25">
      <c r="A55" s="75" t="s">
        <v>2389</v>
      </c>
      <c r="B55" s="76">
        <f>SUM(C53:C54)</f>
      </c>
      <c r="C55" s="76">
        <f>SUM(D53:D54)</f>
      </c>
      <c r="D55" s="76">
        <f>SUM(E53:E54)</f>
      </c>
      <c r="E55" s="76">
        <f>SUM(F53:F54)</f>
      </c>
      <c r="F55" s="76">
        <f>SUM(G53:G54)</f>
      </c>
      <c r="G55" s="76">
        <f>SUM(H53:H54)</f>
      </c>
      <c r="H55" s="76">
        <f>SUM(I53:I54)</f>
      </c>
      <c r="I55" s="189"/>
      <c r="J55" s="42" t="s">
        <v>875</v>
      </c>
      <c r="K55" s="4"/>
      <c r="L55" s="4"/>
      <c r="M55" s="4"/>
      <c r="N55" s="4"/>
      <c r="O55" s="4"/>
      <c r="P55" s="4"/>
    </row>
    <row r="56" ht="17.25" customHeight="1" spans="1:17" x14ac:dyDescent="0.25">
      <c r="A56" s="5" t="s">
        <v>1509</v>
      </c>
      <c r="B56" s="573">
        <v>-32</v>
      </c>
      <c r="C56" s="573">
        <v>-389</v>
      </c>
      <c r="D56" s="573">
        <v>-48</v>
      </c>
      <c r="E56" s="573">
        <v>-52</v>
      </c>
      <c r="F56" s="573">
        <v>-7</v>
      </c>
      <c r="G56" s="573">
        <v>-82</v>
      </c>
      <c r="H56" s="573">
        <v>-8</v>
      </c>
      <c r="I56" s="6"/>
      <c r="J56" s="8" t="s">
        <v>2385</v>
      </c>
      <c r="K56" s="4"/>
      <c r="L56" s="4"/>
      <c r="M56" s="4"/>
      <c r="N56" s="4"/>
      <c r="O56" s="4"/>
      <c r="P56" s="4"/>
    </row>
    <row r="57" ht="17.25" customHeight="1" spans="1:17" x14ac:dyDescent="0.25">
      <c r="A57" s="75" t="s">
        <v>2390</v>
      </c>
      <c r="B57" s="76">
        <f>SUM(C55:C56)</f>
      </c>
      <c r="C57" s="76">
        <f>SUM(D55:D56)</f>
      </c>
      <c r="D57" s="76">
        <f>SUM(E55:E56)</f>
      </c>
      <c r="E57" s="76">
        <f>SUM(F55:F56)</f>
      </c>
      <c r="F57" s="76">
        <f>SUM(G55:G56)</f>
      </c>
      <c r="G57" s="76">
        <f>SUM(H55:H56)</f>
      </c>
      <c r="H57" s="76">
        <f>SUM(I55:I56)</f>
      </c>
      <c r="I57" s="189"/>
      <c r="J57" s="42" t="s">
        <v>875</v>
      </c>
      <c r="K57" s="4"/>
      <c r="L57" s="4"/>
      <c r="M57" s="4"/>
      <c r="N57" s="4"/>
      <c r="O57" s="4"/>
      <c r="P57" s="4"/>
    </row>
    <row r="58" ht="17.25" customHeight="1" spans="1:17" x14ac:dyDescent="0.25">
      <c r="A58" s="590">
        <v>44781</v>
      </c>
      <c r="B58" s="339"/>
      <c r="C58" s="731">
        <v>200</v>
      </c>
      <c r="D58" s="339"/>
      <c r="E58" s="509">
        <v>170</v>
      </c>
      <c r="F58" s="731">
        <v>100</v>
      </c>
      <c r="G58" s="731">
        <v>25</v>
      </c>
      <c r="H58" s="339"/>
      <c r="I58" s="732">
        <v>400</v>
      </c>
      <c r="J58" s="661" t="s">
        <v>2391</v>
      </c>
      <c r="K58" s="4"/>
      <c r="L58" s="4"/>
      <c r="M58" s="4"/>
      <c r="N58" s="4"/>
      <c r="O58" s="4"/>
      <c r="P58" s="4"/>
    </row>
    <row r="59" ht="17.25" customHeight="1" spans="1:17" x14ac:dyDescent="0.25">
      <c r="A59" s="590" t="s">
        <v>1916</v>
      </c>
      <c r="B59" s="339"/>
      <c r="C59" s="376">
        <v>-24</v>
      </c>
      <c r="D59" s="339"/>
      <c r="E59" s="733">
        <v>-16</v>
      </c>
      <c r="F59" s="376">
        <v>-16</v>
      </c>
      <c r="G59" s="376">
        <v>-8</v>
      </c>
      <c r="H59" s="339"/>
      <c r="I59" s="339"/>
      <c r="J59" s="661" t="s">
        <v>2392</v>
      </c>
      <c r="K59" s="4"/>
      <c r="L59" s="4"/>
      <c r="M59" s="4"/>
      <c r="N59" s="4"/>
      <c r="O59" s="4"/>
      <c r="P59" s="4"/>
    </row>
    <row r="60" ht="17.25" customHeight="1" spans="1:17" x14ac:dyDescent="0.25">
      <c r="A60" s="375">
        <v>44690</v>
      </c>
      <c r="B60" s="339"/>
      <c r="C60" s="339"/>
      <c r="D60" s="339"/>
      <c r="E60" s="339"/>
      <c r="F60" s="339"/>
      <c r="G60" s="339"/>
      <c r="H60" s="339"/>
      <c r="I60" s="734">
        <v>-285</v>
      </c>
      <c r="J60" s="661" t="s">
        <v>2393</v>
      </c>
      <c r="K60" s="661"/>
      <c r="L60" s="661"/>
      <c r="M60" s="4"/>
      <c r="N60" s="4"/>
      <c r="O60" s="4"/>
      <c r="P60" s="4"/>
    </row>
    <row r="61" ht="17.25" customHeight="1" spans="1:17" x14ac:dyDescent="0.25">
      <c r="A61" s="590">
        <v>44721</v>
      </c>
      <c r="B61" s="339"/>
      <c r="C61" s="339"/>
      <c r="D61" s="339"/>
      <c r="E61" s="339"/>
      <c r="F61" s="339"/>
      <c r="G61" s="339"/>
      <c r="H61" s="339"/>
      <c r="I61" s="732">
        <v>-120</v>
      </c>
      <c r="J61" s="661" t="s">
        <v>2393</v>
      </c>
      <c r="K61" s="661"/>
      <c r="L61" s="661"/>
      <c r="M61" s="4"/>
      <c r="N61" s="4"/>
      <c r="O61" s="4"/>
      <c r="P61" s="4"/>
    </row>
    <row r="62" ht="17.25" customHeight="1" spans="1:17" x14ac:dyDescent="0.25">
      <c r="A62" s="590">
        <v>44782</v>
      </c>
      <c r="B62" s="339"/>
      <c r="C62" s="339"/>
      <c r="D62" s="339"/>
      <c r="E62" s="339"/>
      <c r="F62" s="339"/>
      <c r="G62" s="339"/>
      <c r="H62" s="339"/>
      <c r="I62" s="376">
        <v>-202</v>
      </c>
      <c r="J62" s="661" t="s">
        <v>2393</v>
      </c>
      <c r="K62" s="661"/>
      <c r="L62" s="661"/>
      <c r="M62" s="4"/>
      <c r="N62" s="4"/>
      <c r="O62" s="4"/>
      <c r="P62" s="4"/>
    </row>
    <row r="63" ht="17.25" customHeight="1" spans="1:17" x14ac:dyDescent="0.25">
      <c r="A63" s="26" t="s">
        <v>203</v>
      </c>
      <c r="B63" s="164"/>
      <c r="C63" s="164"/>
      <c r="D63" s="164"/>
      <c r="E63" s="164"/>
      <c r="F63" s="164"/>
      <c r="G63" s="164"/>
      <c r="H63" s="164"/>
      <c r="I63" s="38">
        <v>209</v>
      </c>
      <c r="J63" s="8" t="s">
        <v>1365</v>
      </c>
      <c r="K63" s="4"/>
      <c r="L63" s="4"/>
      <c r="M63" s="4"/>
      <c r="N63" s="4"/>
      <c r="O63" s="4"/>
      <c r="P63" s="4"/>
    </row>
    <row r="64" ht="17.25" customHeight="1" spans="1:17" x14ac:dyDescent="0.25">
      <c r="A64" s="163" t="s">
        <v>105</v>
      </c>
      <c r="B64" s="606">
        <v>-20</v>
      </c>
      <c r="C64" s="606">
        <v>-300</v>
      </c>
      <c r="D64" s="606">
        <v>-60</v>
      </c>
      <c r="E64" s="164"/>
      <c r="F64" s="164"/>
      <c r="G64" s="164"/>
      <c r="H64" s="164"/>
      <c r="I64" s="164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163" t="s">
        <v>105</v>
      </c>
      <c r="B65" s="606">
        <v>-25</v>
      </c>
      <c r="C65" s="164"/>
      <c r="D65" s="164"/>
      <c r="E65" s="164"/>
      <c r="F65" s="164"/>
      <c r="G65" s="164"/>
      <c r="H65" s="164"/>
      <c r="I65" s="164"/>
      <c r="J65" s="165" t="s">
        <v>704</v>
      </c>
      <c r="K65" s="4"/>
      <c r="L65" s="4"/>
      <c r="M65" s="4"/>
      <c r="N65" s="4"/>
      <c r="O65" s="4"/>
      <c r="P65" s="4"/>
    </row>
    <row r="66" ht="17.25" customHeight="1" spans="1:17" x14ac:dyDescent="0.25">
      <c r="A66" s="5">
        <v>44959</v>
      </c>
      <c r="B66" s="735">
        <v>-18</v>
      </c>
      <c r="C66" s="6"/>
      <c r="D66" s="6"/>
      <c r="E66" s="735">
        <v>-97</v>
      </c>
      <c r="F66" s="350"/>
      <c r="G66" s="735">
        <v>-44</v>
      </c>
      <c r="H66" s="6"/>
      <c r="I66" s="6"/>
      <c r="J66" s="8" t="s">
        <v>2385</v>
      </c>
      <c r="K66" s="4"/>
      <c r="L66" s="4"/>
      <c r="M66" s="4"/>
      <c r="N66" s="4"/>
      <c r="O66" s="4"/>
      <c r="P66" s="4"/>
    </row>
    <row r="67" ht="17.25" customHeight="1" spans="1:17" x14ac:dyDescent="0.25">
      <c r="A67" s="75" t="s">
        <v>2394</v>
      </c>
      <c r="B67" s="76">
        <f>SUM(C57:C66)</f>
      </c>
      <c r="C67" s="76">
        <f>SUM(D57:D66)-D59</f>
      </c>
      <c r="D67" s="76">
        <f>SUM(E57:E66)</f>
      </c>
      <c r="E67" s="76">
        <f>SUM(F57:F66)-F59</f>
      </c>
      <c r="F67" s="76">
        <f>SUM(G57:G66)-G59</f>
      </c>
      <c r="G67" s="76">
        <f>SUM(H57:H66)-H59</f>
      </c>
      <c r="H67" s="76">
        <f>SUM(I57:I66)</f>
      </c>
      <c r="I67" s="646">
        <f>SUM(J57:J66)-J59</f>
      </c>
      <c r="J67" s="42" t="s">
        <v>875</v>
      </c>
      <c r="K67" s="4"/>
      <c r="L67" s="4"/>
      <c r="M67" s="4"/>
      <c r="N67" s="4"/>
      <c r="O67" s="4"/>
      <c r="P67" s="4"/>
    </row>
    <row r="68" ht="17.25" customHeight="1" spans="1:17" x14ac:dyDescent="0.25">
      <c r="A68" s="5">
        <v>44988</v>
      </c>
      <c r="B68" s="18">
        <v>-15</v>
      </c>
      <c r="C68" s="6"/>
      <c r="D68" s="6"/>
      <c r="E68" s="18">
        <v>-81</v>
      </c>
      <c r="F68" s="18">
        <v>-113</v>
      </c>
      <c r="G68" s="18">
        <v>-13</v>
      </c>
      <c r="H68" s="6"/>
      <c r="I68" s="18">
        <v>-2</v>
      </c>
      <c r="J68" s="8" t="s">
        <v>2385</v>
      </c>
      <c r="K68" s="4"/>
      <c r="L68" s="4"/>
      <c r="M68" s="4"/>
      <c r="N68" s="4"/>
      <c r="O68" s="4"/>
      <c r="P68" s="4"/>
    </row>
    <row r="69" ht="17.25" customHeight="1" spans="1:17" x14ac:dyDescent="0.25">
      <c r="A69" s="163">
        <v>45080</v>
      </c>
      <c r="B69" s="60"/>
      <c r="C69" s="124">
        <v>-200</v>
      </c>
      <c r="D69" s="164"/>
      <c r="E69" s="164"/>
      <c r="F69" s="60"/>
      <c r="G69" s="164"/>
      <c r="H69" s="164"/>
      <c r="I69" s="164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163">
        <v>45172</v>
      </c>
      <c r="B70" s="60"/>
      <c r="C70" s="124">
        <v>-126</v>
      </c>
      <c r="D70" s="124">
        <v>-20</v>
      </c>
      <c r="E70" s="164"/>
      <c r="F70" s="60"/>
      <c r="G70" s="124">
        <v>-21</v>
      </c>
      <c r="H70" s="164"/>
      <c r="I70" s="164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163">
        <v>45172</v>
      </c>
      <c r="B71" s="60"/>
      <c r="C71" s="124">
        <v>-100</v>
      </c>
      <c r="D71" s="124">
        <v>-39</v>
      </c>
      <c r="E71" s="164"/>
      <c r="F71" s="60"/>
      <c r="G71" s="164"/>
      <c r="H71" s="164"/>
      <c r="I71" s="164"/>
      <c r="J71" s="165" t="s">
        <v>704</v>
      </c>
      <c r="K71" s="4"/>
      <c r="L71" s="4"/>
      <c r="M71" s="4"/>
      <c r="N71" s="4"/>
      <c r="O71" s="4"/>
      <c r="P71" s="4"/>
    </row>
    <row r="72" ht="17.25" customHeight="1" spans="1:17" x14ac:dyDescent="0.25">
      <c r="A72" s="5" t="s">
        <v>106</v>
      </c>
      <c r="B72" s="25"/>
      <c r="C72" s="25"/>
      <c r="D72" s="25"/>
      <c r="E72" s="18">
        <v>-89</v>
      </c>
      <c r="F72" s="25"/>
      <c r="G72" s="25"/>
      <c r="H72" s="25"/>
      <c r="I72" s="25"/>
      <c r="J72" s="8" t="s">
        <v>2385</v>
      </c>
      <c r="K72" s="4"/>
      <c r="L72" s="4"/>
      <c r="M72" s="4"/>
      <c r="N72" s="4"/>
      <c r="O72" s="4"/>
      <c r="P72" s="4"/>
    </row>
    <row r="73" ht="17.25" customHeight="1" spans="1:17" x14ac:dyDescent="0.25">
      <c r="A73" s="75" t="s">
        <v>2395</v>
      </c>
      <c r="B73" s="76">
        <f>SUM(C67:C72)</f>
      </c>
      <c r="C73" s="76">
        <f>SUM(D67:D72)</f>
      </c>
      <c r="D73" s="76">
        <f>SUM(E67:E72)</f>
      </c>
      <c r="E73" s="76">
        <f>SUM(F67:F72)</f>
      </c>
      <c r="F73" s="76">
        <f>SUM(G67:G72)</f>
      </c>
      <c r="G73" s="76">
        <f>SUM(H67:H72)</f>
      </c>
      <c r="H73" s="76">
        <f>SUM(I67:I72)</f>
      </c>
      <c r="I73" s="76">
        <f>SUM(J67:J72)</f>
      </c>
      <c r="J73" s="42" t="s">
        <v>875</v>
      </c>
      <c r="K73" s="4"/>
      <c r="L73" s="4"/>
      <c r="M73" s="4"/>
      <c r="N73" s="4"/>
      <c r="O73" s="4"/>
      <c r="P73" s="4"/>
    </row>
    <row r="74" ht="17.25" customHeight="1" spans="1:17" x14ac:dyDescent="0.25">
      <c r="A74" s="163" t="s">
        <v>1400</v>
      </c>
      <c r="B74" s="124">
        <v>-13</v>
      </c>
      <c r="C74" s="164"/>
      <c r="D74" s="164"/>
      <c r="E74" s="6"/>
      <c r="F74" s="164"/>
      <c r="G74" s="164"/>
      <c r="H74" s="164"/>
      <c r="I74" s="164"/>
      <c r="J74" s="165" t="s">
        <v>704</v>
      </c>
      <c r="K74" s="4"/>
      <c r="L74" s="4"/>
      <c r="M74" s="4"/>
      <c r="N74" s="4"/>
      <c r="O74" s="4"/>
      <c r="P74" s="4"/>
    </row>
    <row r="75" ht="17.25" customHeight="1" spans="1:17" x14ac:dyDescent="0.25">
      <c r="A75" s="5">
        <v>44989</v>
      </c>
      <c r="B75" s="27">
        <v>-19</v>
      </c>
      <c r="C75" s="25"/>
      <c r="D75" s="25"/>
      <c r="E75" s="6"/>
      <c r="F75" s="27">
        <v>-3</v>
      </c>
      <c r="G75" s="25"/>
      <c r="H75" s="25"/>
      <c r="I75" s="25"/>
      <c r="J75" s="8" t="s">
        <v>172</v>
      </c>
      <c r="K75" s="8" t="s">
        <v>2396</v>
      </c>
      <c r="L75" s="4"/>
      <c r="M75" s="661" t="s">
        <v>2397</v>
      </c>
      <c r="N75" s="661"/>
      <c r="O75" s="661"/>
      <c r="P75" s="661"/>
    </row>
    <row r="76" ht="17.25" customHeight="1" spans="1:17" x14ac:dyDescent="0.25">
      <c r="A76" s="75" t="s">
        <v>2398</v>
      </c>
      <c r="B76" s="76">
        <f>SUM(C73:C75)</f>
      </c>
      <c r="C76" s="76">
        <f>SUM(D73:D75)</f>
      </c>
      <c r="D76" s="76">
        <f>SUM(E73:E75)</f>
      </c>
      <c r="E76" s="76">
        <f>SUM(F73:F75)</f>
      </c>
      <c r="F76" s="76">
        <f>SUM(G73:G75)</f>
      </c>
      <c r="G76" s="76">
        <f>SUM(H73:H75)</f>
      </c>
      <c r="H76" s="76">
        <f>SUM(I73:I75)</f>
      </c>
      <c r="I76" s="76">
        <f>SUM(J73:J75)</f>
      </c>
      <c r="J76" s="42" t="s">
        <v>875</v>
      </c>
      <c r="K76" s="4"/>
      <c r="L76" s="4"/>
      <c r="M76" s="4"/>
      <c r="N76" s="4"/>
      <c r="O76" s="4"/>
      <c r="P76" s="4"/>
    </row>
    <row r="77" ht="17.25" customHeight="1" spans="1:17" x14ac:dyDescent="0.25">
      <c r="A77" s="5"/>
      <c r="B77" s="164"/>
      <c r="C77" s="164"/>
      <c r="D77" s="164"/>
      <c r="E77" s="6"/>
      <c r="F77" s="164"/>
      <c r="G77" s="164"/>
      <c r="H77" s="164"/>
      <c r="I77" s="164"/>
      <c r="J77" s="8"/>
      <c r="K77" s="4"/>
      <c r="L77" s="4"/>
      <c r="M77" s="4"/>
      <c r="N77" s="4"/>
      <c r="O77" s="4"/>
      <c r="P77" s="4"/>
    </row>
    <row r="78" ht="17.25" customHeight="1" spans="1:17" x14ac:dyDescent="0.25">
      <c r="A78" s="5"/>
      <c r="B78" s="6"/>
      <c r="C78" s="6"/>
      <c r="D78" s="6"/>
      <c r="E78" s="6"/>
      <c r="F78" s="6"/>
      <c r="G78" s="6"/>
      <c r="H78" s="6"/>
      <c r="I78" s="6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26"/>
      <c r="B79" s="164"/>
      <c r="C79" s="164"/>
      <c r="D79" s="164"/>
      <c r="E79" s="164"/>
      <c r="F79" s="164"/>
      <c r="G79" s="164"/>
      <c r="H79" s="164"/>
      <c r="I79" s="164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12"/>
      <c r="B80" s="57" t="s">
        <v>232</v>
      </c>
      <c r="C80" s="57" t="s">
        <v>8</v>
      </c>
      <c r="D80" s="57" t="s">
        <v>4</v>
      </c>
      <c r="E80" s="57" t="s">
        <v>9</v>
      </c>
      <c r="F80" s="28" t="s">
        <v>69</v>
      </c>
      <c r="G80" s="46" t="s">
        <v>14</v>
      </c>
      <c r="H80" s="46" t="s">
        <v>188</v>
      </c>
      <c r="I80" s="46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12"/>
      <c r="B81" s="65"/>
      <c r="C81" s="65"/>
      <c r="D81" s="65"/>
      <c r="E81" s="65"/>
      <c r="F81" s="65"/>
      <c r="G81" s="65"/>
      <c r="H81" s="65"/>
      <c r="I81" s="65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40" t="s">
        <v>2399</v>
      </c>
      <c r="B82" s="318"/>
      <c r="C82" s="318"/>
      <c r="D82" s="318"/>
      <c r="E82" s="318"/>
      <c r="F82" s="290"/>
      <c r="G82" s="65"/>
      <c r="H82" s="65"/>
      <c r="I82" s="65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40" t="s">
        <v>2400</v>
      </c>
      <c r="B83" s="241"/>
      <c r="C83" s="241"/>
      <c r="D83" s="241"/>
      <c r="E83" s="241"/>
      <c r="F83" s="242"/>
      <c r="G83" s="65"/>
      <c r="H83" s="65"/>
      <c r="I83" s="65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38"/>
      <c r="B84" s="65"/>
      <c r="C84" s="65"/>
      <c r="D84" s="65"/>
      <c r="E84" s="65"/>
      <c r="F84" s="64"/>
      <c r="G84" s="65"/>
      <c r="H84" s="65"/>
      <c r="I84" s="65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38"/>
      <c r="B85" s="65"/>
      <c r="C85" s="65"/>
      <c r="D85" s="65"/>
      <c r="E85" s="65"/>
      <c r="F85" s="64"/>
      <c r="G85" s="65"/>
      <c r="H85" s="65"/>
      <c r="I85" s="65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14" t="s">
        <v>2401</v>
      </c>
      <c r="B86" s="15"/>
      <c r="C86" s="65"/>
      <c r="D86" s="65"/>
      <c r="E86" s="65"/>
      <c r="F86" s="65"/>
      <c r="G86" s="65"/>
      <c r="H86" s="65"/>
      <c r="I86" s="13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14" t="s">
        <v>2402</v>
      </c>
      <c r="B87" s="15"/>
      <c r="C87" s="65"/>
      <c r="D87" s="566" t="s">
        <v>2403</v>
      </c>
      <c r="E87" s="566"/>
      <c r="F87" s="566"/>
      <c r="G87" s="566"/>
      <c r="H87" s="566"/>
      <c r="I87" s="736"/>
      <c r="J87" s="737"/>
      <c r="K87" s="737"/>
      <c r="L87" s="737"/>
      <c r="M87" s="4"/>
      <c r="N87" s="4"/>
      <c r="O87" s="4"/>
      <c r="P87" s="4"/>
    </row>
    <row r="88" ht="17.25" customHeight="1" spans="1:17" x14ac:dyDescent="0.25">
      <c r="A88" s="12"/>
      <c r="B88" s="616"/>
      <c r="C88" s="65"/>
      <c r="D88" s="65"/>
      <c r="E88" s="65"/>
      <c r="F88" s="65"/>
      <c r="G88" s="65"/>
      <c r="H88" s="65"/>
      <c r="I88" s="13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12"/>
      <c r="B89" s="616"/>
      <c r="C89" s="65"/>
      <c r="D89" s="65"/>
      <c r="E89" s="65"/>
      <c r="F89" s="65"/>
      <c r="G89" s="65"/>
      <c r="H89" s="65"/>
      <c r="I89" s="13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457" t="s">
        <v>2404</v>
      </c>
      <c r="B90" s="458"/>
      <c r="C90" s="458"/>
      <c r="D90" s="458"/>
      <c r="E90" s="458"/>
      <c r="F90" s="458"/>
      <c r="G90" s="13"/>
      <c r="H90" s="13"/>
      <c r="I90" s="13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12"/>
      <c r="B91" s="13"/>
      <c r="C91" s="13"/>
      <c r="D91" s="13"/>
      <c r="E91" s="13"/>
      <c r="F91" s="13"/>
      <c r="G91" s="13"/>
      <c r="H91" s="13"/>
      <c r="I91" s="13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67" t="s">
        <v>2349</v>
      </c>
      <c r="B92" s="68"/>
      <c r="C92" s="68"/>
      <c r="D92" s="13"/>
      <c r="E92" s="714" t="s">
        <v>2345</v>
      </c>
      <c r="F92" s="714"/>
      <c r="G92" s="714"/>
      <c r="H92" s="738"/>
      <c r="I92" s="738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67" t="s">
        <v>2351</v>
      </c>
      <c r="B93" s="68"/>
      <c r="C93" s="68"/>
      <c r="D93" s="13"/>
      <c r="E93" s="714" t="s">
        <v>2346</v>
      </c>
      <c r="F93" s="714"/>
      <c r="G93" s="714"/>
      <c r="H93" s="738"/>
      <c r="I93" s="738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12"/>
      <c r="B94" s="13"/>
      <c r="C94" s="13"/>
      <c r="D94" s="13"/>
      <c r="E94" s="714" t="s">
        <v>2347</v>
      </c>
      <c r="F94" s="714"/>
      <c r="G94" s="714"/>
      <c r="H94" s="738"/>
      <c r="I94" s="738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47" t="s">
        <v>2405</v>
      </c>
      <c r="B95" s="318"/>
      <c r="C95" s="13"/>
      <c r="D95" s="13"/>
      <c r="E95" s="13"/>
      <c r="F95" s="13"/>
      <c r="G95" s="13"/>
      <c r="H95" s="13"/>
      <c r="I95" s="13"/>
      <c r="J95" s="4"/>
      <c r="K95" s="4"/>
      <c r="L95" s="4"/>
      <c r="M95" s="4"/>
      <c r="N95" s="4"/>
      <c r="O95" s="4"/>
      <c r="P95" s="4"/>
    </row>
    <row r="96" spans="1:1" x14ac:dyDescent="0.25">
      <c r="A96" s="1" t="s">
        <v>1653</v>
      </c>
    </row>
    <row r="97" spans="1:2" x14ac:dyDescent="0.25">
      <c r="A97" s="1" t="s">
        <v>3</v>
      </c>
      <c r="B97" s="2">
        <v>0</v>
      </c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 t="s">
        <v>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6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47" t="s">
        <v>1653</v>
      </c>
      <c r="B1" s="13"/>
      <c r="C1" s="13"/>
      <c r="D1" s="3"/>
      <c r="E1" s="3"/>
      <c r="F1" s="3"/>
    </row>
    <row r="2" ht="17.25" customHeight="1" spans="1:7" x14ac:dyDescent="0.25">
      <c r="A2" s="12"/>
      <c r="B2" s="13"/>
      <c r="C2" s="13"/>
      <c r="D2" s="3"/>
      <c r="E2" s="3"/>
      <c r="F2" s="3"/>
    </row>
    <row r="3" ht="17.25" customHeight="1" spans="1:7" x14ac:dyDescent="0.25">
      <c r="A3" s="247" t="s">
        <v>2406</v>
      </c>
      <c r="B3" s="13"/>
      <c r="C3" s="13"/>
      <c r="D3" s="3"/>
      <c r="E3" s="3"/>
      <c r="F3" s="3"/>
    </row>
    <row r="4" ht="17.25" customHeight="1" spans="1:7" x14ac:dyDescent="0.25">
      <c r="A4" s="247" t="s">
        <v>2407</v>
      </c>
      <c r="B4" s="13"/>
      <c r="C4" s="13"/>
      <c r="D4" s="3"/>
      <c r="E4" s="3"/>
      <c r="F4" s="3"/>
    </row>
    <row r="5" ht="17.25" customHeight="1" spans="1:7" x14ac:dyDescent="0.25">
      <c r="A5" s="247" t="s">
        <v>2408</v>
      </c>
      <c r="B5" s="13"/>
      <c r="C5" s="13"/>
      <c r="D5" s="3"/>
      <c r="E5" s="3"/>
      <c r="F5" s="3"/>
    </row>
    <row r="6" ht="17.25" customHeight="1" spans="1:7" x14ac:dyDescent="0.25">
      <c r="A6" s="247" t="s">
        <v>2409</v>
      </c>
      <c r="B6" s="13"/>
      <c r="C6" s="13"/>
      <c r="D6" s="3"/>
      <c r="E6" s="3"/>
      <c r="F6" s="3"/>
    </row>
    <row r="7" ht="17.25" customHeight="1" spans="1:7" x14ac:dyDescent="0.25">
      <c r="A7" s="247" t="s">
        <v>2410</v>
      </c>
      <c r="B7" s="13"/>
      <c r="C7" s="13"/>
      <c r="D7" s="3"/>
      <c r="E7" s="3"/>
      <c r="F7" s="3"/>
    </row>
    <row r="8" ht="17.25" customHeight="1" spans="1:7" x14ac:dyDescent="0.25">
      <c r="A8" s="12"/>
      <c r="B8" s="542">
        <v>5500</v>
      </c>
      <c r="C8" s="542">
        <v>4500</v>
      </c>
      <c r="D8" s="3"/>
      <c r="E8" s="3"/>
      <c r="F8" s="3"/>
    </row>
    <row r="9" ht="17.25" customHeight="1" spans="1:7" x14ac:dyDescent="0.25">
      <c r="A9" s="323" t="s">
        <v>1659</v>
      </c>
      <c r="B9" s="28" t="s">
        <v>69</v>
      </c>
      <c r="C9" s="28" t="s">
        <v>8</v>
      </c>
      <c r="D9" s="3"/>
      <c r="E9" s="3"/>
      <c r="F9" s="3"/>
    </row>
    <row r="10" ht="16.5" customHeight="1" spans="1:7" x14ac:dyDescent="0.25">
      <c r="A10" s="5" t="s">
        <v>2132</v>
      </c>
      <c r="B10" s="18">
        <v>400</v>
      </c>
      <c r="C10" s="18">
        <v>400</v>
      </c>
      <c r="D10" s="3"/>
      <c r="E10" s="3"/>
      <c r="F10" s="3"/>
    </row>
    <row r="11" ht="17.25" customHeight="1" spans="1:7" x14ac:dyDescent="0.25">
      <c r="A11" s="5" t="s">
        <v>577</v>
      </c>
      <c r="B11" s="18">
        <v>470</v>
      </c>
      <c r="C11" s="18">
        <v>470</v>
      </c>
      <c r="D11" s="3"/>
      <c r="E11" s="3"/>
      <c r="F11" s="3"/>
    </row>
    <row r="12" ht="17.25" customHeight="1" spans="1:7" x14ac:dyDescent="0.25">
      <c r="A12" s="44" t="s">
        <v>578</v>
      </c>
      <c r="B12" s="47">
        <v>130</v>
      </c>
      <c r="C12" s="47">
        <v>130</v>
      </c>
      <c r="D12" s="3"/>
      <c r="E12" s="3"/>
      <c r="F12" s="3"/>
    </row>
    <row r="13" ht="17.25" customHeight="1" spans="1:7" x14ac:dyDescent="0.25">
      <c r="A13" s="75" t="s">
        <v>1374</v>
      </c>
      <c r="B13" s="76">
        <f>SUM(C10:C12)</f>
      </c>
      <c r="C13" s="133">
        <f>SUM(D10:D12)</f>
      </c>
      <c r="D13" s="3"/>
      <c r="E13" s="3"/>
      <c r="F13" s="3"/>
    </row>
    <row r="14" ht="17.25" customHeight="1" spans="1:7" x14ac:dyDescent="0.25">
      <c r="A14" s="125"/>
      <c r="B14" s="126"/>
      <c r="C14" s="126"/>
      <c r="D14" s="3"/>
      <c r="E14" s="3"/>
      <c r="F14" s="3"/>
    </row>
    <row r="15" ht="17.25" customHeight="1" spans="1:7" x14ac:dyDescent="0.25">
      <c r="A15" s="75" t="s">
        <v>1375</v>
      </c>
      <c r="B15" s="76">
        <f>SUM(C13:C14)</f>
      </c>
      <c r="C15" s="76">
        <f>SUM(D13:D14)</f>
      </c>
      <c r="D15" s="3"/>
      <c r="E15" s="3"/>
      <c r="F15" s="3"/>
    </row>
    <row r="16" ht="17.25" customHeight="1" spans="1:7" x14ac:dyDescent="0.25">
      <c r="A16" s="45"/>
      <c r="B16" s="146"/>
      <c r="C16" s="146"/>
      <c r="D16" s="3"/>
      <c r="E16" s="3"/>
      <c r="F16" s="3"/>
    </row>
    <row r="17" ht="17.25" customHeight="1" spans="1:7" x14ac:dyDescent="0.25">
      <c r="A17" s="75" t="s">
        <v>1341</v>
      </c>
      <c r="B17" s="76">
        <f>SUM(C15:C16)</f>
      </c>
      <c r="C17" s="76">
        <f>SUM(D15:D16)</f>
      </c>
      <c r="D17" s="3"/>
      <c r="E17" s="3"/>
      <c r="F17" s="3"/>
    </row>
    <row r="18" ht="17.25" customHeight="1" spans="1:7" x14ac:dyDescent="0.25">
      <c r="A18" s="45"/>
      <c r="B18" s="146"/>
      <c r="C18" s="146"/>
      <c r="D18" s="3"/>
      <c r="E18" s="3"/>
      <c r="F18" s="3"/>
    </row>
    <row r="19" ht="17.25" customHeight="1" spans="1:7" x14ac:dyDescent="0.25">
      <c r="A19" s="75" t="s">
        <v>1325</v>
      </c>
      <c r="B19" s="76">
        <f>SUM(C17:C18)</f>
      </c>
      <c r="C19" s="76">
        <f>SUM(D17:D18)</f>
      </c>
      <c r="D19" s="3"/>
      <c r="E19" s="3"/>
      <c r="F19" s="3"/>
    </row>
    <row r="20" ht="17.25" customHeight="1" spans="1:7" x14ac:dyDescent="0.25">
      <c r="A20" s="44" t="s">
        <v>408</v>
      </c>
      <c r="B20" s="78">
        <v>-28</v>
      </c>
      <c r="C20" s="146"/>
      <c r="D20" s="3"/>
      <c r="E20" s="3"/>
      <c r="F20" s="3"/>
    </row>
    <row r="21" ht="17.25" customHeight="1" spans="1:7" x14ac:dyDescent="0.25">
      <c r="A21" s="44" t="s">
        <v>712</v>
      </c>
      <c r="B21" s="78">
        <v>-30</v>
      </c>
      <c r="C21" s="146"/>
      <c r="D21" s="3"/>
      <c r="E21" s="3"/>
      <c r="F21" s="3"/>
    </row>
    <row r="22" ht="17.25" customHeight="1" spans="1:7" x14ac:dyDescent="0.25">
      <c r="A22" s="44" t="s">
        <v>2081</v>
      </c>
      <c r="B22" s="78">
        <v>-100</v>
      </c>
      <c r="C22" s="146"/>
      <c r="D22" s="3"/>
      <c r="E22" s="3"/>
      <c r="F22" s="3"/>
    </row>
    <row r="23" ht="17.25" customHeight="1" spans="1:7" x14ac:dyDescent="0.25">
      <c r="A23" s="5" t="s">
        <v>2082</v>
      </c>
      <c r="B23" s="18">
        <v>-100</v>
      </c>
      <c r="C23" s="6"/>
      <c r="D23" s="3"/>
      <c r="E23" s="3"/>
      <c r="F23" s="3"/>
    </row>
    <row r="24" ht="17.25" customHeight="1" spans="1:7" x14ac:dyDescent="0.25">
      <c r="A24" s="5" t="s">
        <v>2082</v>
      </c>
      <c r="B24" s="18">
        <v>-114</v>
      </c>
      <c r="C24" s="6"/>
      <c r="D24" s="3"/>
      <c r="E24" s="3"/>
      <c r="F24" s="3"/>
    </row>
    <row r="25" ht="17.25" customHeight="1" spans="1:7" x14ac:dyDescent="0.25">
      <c r="A25" s="75" t="s">
        <v>1326</v>
      </c>
      <c r="B25" s="76">
        <f>SUM(C19:C24)</f>
      </c>
      <c r="C25" s="76">
        <f>SUM(D19:D24)</f>
      </c>
      <c r="D25" s="3"/>
      <c r="E25" s="3"/>
      <c r="F25" s="3"/>
    </row>
    <row r="26" ht="17.25" customHeight="1" spans="1:7" x14ac:dyDescent="0.25">
      <c r="A26" s="5">
        <v>43872</v>
      </c>
      <c r="B26" s="18">
        <v>-70</v>
      </c>
      <c r="C26" s="6"/>
      <c r="D26" s="3"/>
      <c r="E26" s="3"/>
      <c r="F26" s="3"/>
    </row>
    <row r="27" ht="17.25" customHeight="1" spans="1:7" x14ac:dyDescent="0.25">
      <c r="A27" s="44">
        <v>43993</v>
      </c>
      <c r="B27" s="18">
        <v>-403</v>
      </c>
      <c r="C27" s="6"/>
      <c r="D27" s="3"/>
      <c r="E27" s="3"/>
      <c r="F27" s="3"/>
    </row>
    <row r="28" ht="17.25" customHeight="1" spans="1:7" x14ac:dyDescent="0.25">
      <c r="A28" s="44" t="s">
        <v>2149</v>
      </c>
      <c r="B28" s="6"/>
      <c r="C28" s="18">
        <v>-526</v>
      </c>
      <c r="D28" s="3"/>
      <c r="E28" s="3"/>
      <c r="F28" s="3"/>
    </row>
    <row r="29" ht="17.25" customHeight="1" spans="1:7" x14ac:dyDescent="0.25">
      <c r="A29" s="5" t="s">
        <v>2411</v>
      </c>
      <c r="B29" s="6"/>
      <c r="C29" s="18">
        <v>-250</v>
      </c>
      <c r="D29" s="3"/>
      <c r="E29" s="3"/>
      <c r="F29" s="3"/>
    </row>
    <row r="30" ht="17.25" customHeight="1" spans="1:7" x14ac:dyDescent="0.25">
      <c r="A30" s="75" t="s">
        <v>1327</v>
      </c>
      <c r="B30" s="76">
        <f>SUM(C25:C29)</f>
      </c>
      <c r="C30" s="76">
        <f>SUM(D25:D29)</f>
      </c>
      <c r="D30" s="3"/>
      <c r="E30" s="3"/>
      <c r="F30" s="3"/>
    </row>
    <row r="31" ht="17.25" customHeight="1" spans="1:7" x14ac:dyDescent="0.25">
      <c r="A31" s="5"/>
      <c r="B31" s="6"/>
      <c r="C31" s="6"/>
      <c r="D31" s="3"/>
      <c r="E31" s="3"/>
      <c r="F31" s="3"/>
    </row>
    <row r="32" ht="17.25" customHeight="1" spans="1:7" x14ac:dyDescent="0.25">
      <c r="A32" s="75" t="s">
        <v>1315</v>
      </c>
      <c r="B32" s="76">
        <f>SUM(C30:C31)</f>
      </c>
      <c r="C32" s="76">
        <f>SUM(D30:D31)</f>
      </c>
      <c r="D32" s="3"/>
      <c r="E32" s="3"/>
      <c r="F32" s="3"/>
    </row>
    <row r="33" ht="17.25" customHeight="1" spans="1:7" x14ac:dyDescent="0.25">
      <c r="A33" s="5">
        <v>44317</v>
      </c>
      <c r="B33" s="18">
        <v>-30</v>
      </c>
      <c r="C33" s="6"/>
      <c r="D33" s="22" t="s">
        <v>2412</v>
      </c>
      <c r="E33" s="3"/>
      <c r="F33" s="3"/>
    </row>
    <row r="34" ht="17.25" customHeight="1" spans="1:7" x14ac:dyDescent="0.25">
      <c r="A34" s="5">
        <v>44378</v>
      </c>
      <c r="B34" s="6"/>
      <c r="C34" s="18">
        <v>-224</v>
      </c>
      <c r="D34" s="3"/>
      <c r="E34" s="3"/>
      <c r="F34" s="3"/>
    </row>
    <row r="35" ht="17.25" customHeight="1" spans="1:7" x14ac:dyDescent="0.25">
      <c r="A35" s="5">
        <v>44501</v>
      </c>
      <c r="B35" s="18">
        <v>-89</v>
      </c>
      <c r="C35" s="6"/>
      <c r="D35" s="22" t="s">
        <v>2412</v>
      </c>
      <c r="E35" s="3"/>
      <c r="F35" s="3"/>
    </row>
    <row r="36" ht="17.25" customHeight="1" spans="1:7" x14ac:dyDescent="0.25">
      <c r="A36" s="5" t="s">
        <v>2038</v>
      </c>
      <c r="B36" s="18">
        <v>-36</v>
      </c>
      <c r="C36" s="6"/>
      <c r="D36" s="22" t="s">
        <v>2412</v>
      </c>
      <c r="E36" s="3"/>
      <c r="F36" s="3"/>
    </row>
    <row r="37" ht="17.25" customHeight="1" spans="1:7" x14ac:dyDescent="0.25">
      <c r="A37" s="75" t="s">
        <v>1316</v>
      </c>
      <c r="B37" s="76">
        <f>SUM(C32:C36)</f>
      </c>
      <c r="C37" s="76">
        <f>SUM(D32:D36)</f>
      </c>
      <c r="D37" s="3"/>
      <c r="E37" s="3"/>
      <c r="F37" s="3"/>
    </row>
    <row r="38" ht="17.25" customHeight="1" spans="1:7" x14ac:dyDescent="0.25">
      <c r="A38" s="5"/>
      <c r="B38" s="6"/>
      <c r="C38" s="6"/>
      <c r="D38" s="3"/>
      <c r="E38" s="3"/>
      <c r="F38" s="3"/>
    </row>
    <row r="39" ht="17.25" customHeight="1" spans="1:7" x14ac:dyDescent="0.25">
      <c r="A39" s="5"/>
      <c r="B39" s="6"/>
      <c r="C39" s="6"/>
      <c r="D39" s="3"/>
      <c r="E39" s="3"/>
      <c r="F39" s="3"/>
    </row>
    <row r="40" ht="17.25" customHeight="1" spans="1:7" x14ac:dyDescent="0.25">
      <c r="A40" s="5"/>
      <c r="B40" s="6"/>
      <c r="C40" s="6"/>
      <c r="D40" s="3"/>
      <c r="E40" s="3"/>
      <c r="F40" s="3"/>
    </row>
    <row r="41" ht="17.25" customHeight="1" spans="1:7" x14ac:dyDescent="0.25">
      <c r="A41" s="5"/>
      <c r="B41" s="6"/>
      <c r="C41" s="6"/>
      <c r="D41" s="3"/>
      <c r="E41" s="3"/>
      <c r="F41" s="3"/>
    </row>
    <row r="42" ht="17.25" customHeight="1" spans="1:7" x14ac:dyDescent="0.25">
      <c r="A42" s="29" t="s">
        <v>2413</v>
      </c>
      <c r="B42" s="128">
        <f>SUM(C10:C12)</f>
      </c>
      <c r="C42" s="128">
        <f>SUM(D10:D12)</f>
      </c>
      <c r="D42" s="3"/>
      <c r="E42" s="3"/>
      <c r="F42" s="3"/>
    </row>
    <row r="43" ht="17.25" customHeight="1" spans="1:7" x14ac:dyDescent="0.25">
      <c r="A43" s="179" t="s">
        <v>2414</v>
      </c>
      <c r="B43" s="739">
        <v>1000</v>
      </c>
      <c r="C43" s="739">
        <v>1000</v>
      </c>
      <c r="D43" s="3"/>
      <c r="E43" s="3"/>
      <c r="F43" s="3"/>
    </row>
    <row r="44" ht="17.25" customHeight="1" spans="1:7" x14ac:dyDescent="0.25">
      <c r="A44" s="29" t="s">
        <v>2415</v>
      </c>
      <c r="B44" s="176">
        <f>SUM(C42-C43)</f>
      </c>
      <c r="C44" s="176">
        <f>SUM(D42-D43)</f>
      </c>
      <c r="D44" s="3"/>
      <c r="E44" s="3"/>
      <c r="F44" s="3"/>
    </row>
    <row r="45" ht="17.25" customHeight="1" spans="1:7" x14ac:dyDescent="0.25">
      <c r="A45" s="12"/>
      <c r="B45" s="13"/>
      <c r="C45" s="13"/>
      <c r="D45" s="3"/>
      <c r="E45" s="3"/>
      <c r="F45" s="3"/>
    </row>
    <row r="46" ht="17.25" customHeight="1" spans="1:7" x14ac:dyDescent="0.25">
      <c r="A46" s="67" t="s">
        <v>2416</v>
      </c>
      <c r="B46" s="13"/>
      <c r="C46" s="13"/>
      <c r="D46" s="3"/>
      <c r="E46" s="3"/>
      <c r="F46" s="3"/>
    </row>
    <row r="47" ht="17.25" customHeight="1" spans="1:7" x14ac:dyDescent="0.25">
      <c r="A47" s="67" t="s">
        <v>2417</v>
      </c>
      <c r="B47" s="68"/>
      <c r="C47" s="68"/>
      <c r="D47" s="40"/>
      <c r="E47" s="40"/>
      <c r="F47" s="40"/>
    </row>
    <row r="48" spans="1:1" x14ac:dyDescent="0.25">
      <c r="A48" s="1" t="s">
        <v>1653</v>
      </c>
    </row>
    <row r="49" spans="1:2" x14ac:dyDescent="0.25">
      <c r="A49" s="1" t="s">
        <v>3</v>
      </c>
      <c r="B49" s="2">
        <v>0</v>
      </c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 t="s">
        <v>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8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47" t="s">
        <v>1653</v>
      </c>
      <c r="B1" s="13"/>
      <c r="C1" s="3"/>
      <c r="D1" s="3"/>
      <c r="E1" s="3"/>
      <c r="F1" s="4"/>
    </row>
    <row r="2" ht="17.25" customHeight="1" spans="1:7" x14ac:dyDescent="0.25">
      <c r="A2" s="12"/>
      <c r="B2" s="13"/>
      <c r="C2" s="3"/>
      <c r="D2" s="3"/>
      <c r="E2" s="3"/>
      <c r="F2" s="4"/>
    </row>
    <row r="3" ht="17.25" customHeight="1" spans="1:7" x14ac:dyDescent="0.25">
      <c r="A3" s="247" t="s">
        <v>2406</v>
      </c>
      <c r="B3" s="13"/>
      <c r="C3" s="3"/>
      <c r="D3" s="3"/>
      <c r="E3" s="3"/>
      <c r="F3" s="4"/>
    </row>
    <row r="4" ht="17.25" customHeight="1" spans="1:7" x14ac:dyDescent="0.25">
      <c r="A4" s="247" t="s">
        <v>2407</v>
      </c>
      <c r="B4" s="13"/>
      <c r="C4" s="3"/>
      <c r="D4" s="3"/>
      <c r="E4" s="3"/>
      <c r="F4" s="4"/>
    </row>
    <row r="5" ht="17.25" customHeight="1" spans="1:7" x14ac:dyDescent="0.25">
      <c r="A5" s="247" t="s">
        <v>2418</v>
      </c>
      <c r="B5" s="13"/>
      <c r="C5" s="3"/>
      <c r="D5" s="3"/>
      <c r="E5" s="3"/>
      <c r="F5" s="4"/>
    </row>
    <row r="6" ht="17.25" customHeight="1" spans="1:7" x14ac:dyDescent="0.25">
      <c r="A6" s="67" t="s">
        <v>2419</v>
      </c>
      <c r="B6" s="68"/>
      <c r="C6" s="42"/>
      <c r="D6" s="42"/>
      <c r="E6" s="42"/>
      <c r="F6" s="42"/>
    </row>
    <row r="7" ht="17.25" customHeight="1" spans="1:7" x14ac:dyDescent="0.25">
      <c r="A7" s="247" t="s">
        <v>2420</v>
      </c>
      <c r="B7" s="542">
        <v>5500</v>
      </c>
      <c r="C7" s="3"/>
      <c r="D7" s="3"/>
      <c r="E7" s="3"/>
      <c r="F7" s="4"/>
    </row>
    <row r="8" ht="17.25" customHeight="1" spans="1:7" x14ac:dyDescent="0.25">
      <c r="A8" s="323" t="s">
        <v>1659</v>
      </c>
      <c r="B8" s="28" t="s">
        <v>69</v>
      </c>
      <c r="C8" s="3"/>
      <c r="D8" s="3"/>
      <c r="E8" s="3"/>
      <c r="F8" s="4"/>
    </row>
    <row r="9" ht="17.25" customHeight="1" spans="1:7" x14ac:dyDescent="0.25">
      <c r="A9" s="44" t="s">
        <v>2421</v>
      </c>
      <c r="B9" s="47">
        <v>128</v>
      </c>
      <c r="C9" s="3"/>
      <c r="D9" s="3"/>
      <c r="E9" s="3"/>
      <c r="F9" s="4"/>
    </row>
    <row r="10" ht="17.25" customHeight="1" spans="1:7" x14ac:dyDescent="0.25">
      <c r="A10" s="44" t="s">
        <v>2421</v>
      </c>
      <c r="B10" s="18">
        <v>127</v>
      </c>
      <c r="C10" s="8"/>
      <c r="D10" s="3"/>
      <c r="E10" s="3"/>
      <c r="F10" s="4"/>
    </row>
    <row r="11" ht="17.25" customHeight="1" spans="1:7" x14ac:dyDescent="0.25">
      <c r="A11" s="5" t="s">
        <v>2422</v>
      </c>
      <c r="B11" s="18">
        <v>126</v>
      </c>
      <c r="C11" s="3"/>
      <c r="D11" s="3"/>
      <c r="E11" s="3"/>
      <c r="F11" s="4"/>
    </row>
    <row r="12" ht="17.25" customHeight="1" spans="1:7" x14ac:dyDescent="0.25">
      <c r="A12" s="5" t="s">
        <v>2422</v>
      </c>
      <c r="B12" s="18">
        <v>125</v>
      </c>
      <c r="C12" s="8"/>
      <c r="D12" s="3"/>
      <c r="E12" s="3"/>
      <c r="F12" s="4"/>
    </row>
    <row r="13" ht="17.25" customHeight="1" spans="1:7" x14ac:dyDescent="0.25">
      <c r="A13" s="5" t="s">
        <v>2423</v>
      </c>
      <c r="B13" s="18">
        <v>125</v>
      </c>
      <c r="C13" s="3"/>
      <c r="D13" s="3"/>
      <c r="E13" s="3"/>
      <c r="F13" s="4"/>
    </row>
    <row r="14" ht="17.25" customHeight="1" spans="1:7" x14ac:dyDescent="0.25">
      <c r="A14" s="5" t="s">
        <v>2423</v>
      </c>
      <c r="B14" s="18">
        <v>200</v>
      </c>
      <c r="C14" s="8"/>
      <c r="D14" s="3"/>
      <c r="E14" s="3"/>
      <c r="F14" s="4"/>
    </row>
    <row r="15" ht="17.25" customHeight="1" spans="1:7" x14ac:dyDescent="0.25">
      <c r="A15" s="44" t="s">
        <v>2424</v>
      </c>
      <c r="B15" s="47">
        <v>169</v>
      </c>
      <c r="C15" s="3"/>
      <c r="D15" s="3"/>
      <c r="E15" s="3"/>
      <c r="F15" s="4"/>
    </row>
    <row r="16" ht="17.25" customHeight="1" spans="1:7" x14ac:dyDescent="0.25">
      <c r="A16" s="75" t="s">
        <v>1325</v>
      </c>
      <c r="B16" s="133">
        <f>SUM(C9:C15)</f>
      </c>
      <c r="C16" s="3"/>
      <c r="D16" s="3"/>
      <c r="E16" s="3"/>
      <c r="F16" s="4"/>
    </row>
    <row r="17" ht="17.25" customHeight="1" spans="1:7" x14ac:dyDescent="0.25">
      <c r="A17" s="45"/>
      <c r="B17" s="146"/>
      <c r="C17" s="3"/>
      <c r="D17" s="3"/>
      <c r="E17" s="3"/>
      <c r="F17" s="4"/>
    </row>
    <row r="18" ht="17.25" customHeight="1" spans="1:7" x14ac:dyDescent="0.25">
      <c r="A18" s="75" t="s">
        <v>1326</v>
      </c>
      <c r="B18" s="133">
        <f>SUM(C16:C17)</f>
      </c>
      <c r="C18" s="3"/>
      <c r="D18" s="3"/>
      <c r="E18" s="3"/>
      <c r="F18" s="4"/>
    </row>
    <row r="19" ht="17.25" customHeight="1" spans="1:7" x14ac:dyDescent="0.25">
      <c r="A19" s="703">
        <v>44146</v>
      </c>
      <c r="B19" s="633">
        <v>-85</v>
      </c>
      <c r="C19" s="42" t="s">
        <v>2425</v>
      </c>
      <c r="D19" s="3"/>
      <c r="E19" s="3"/>
      <c r="F19" s="4"/>
    </row>
    <row r="20" ht="17.25" customHeight="1" spans="1:7" x14ac:dyDescent="0.25">
      <c r="A20" s="740" t="s">
        <v>2426</v>
      </c>
      <c r="B20" s="527">
        <v>-66</v>
      </c>
      <c r="C20" s="42" t="s">
        <v>2427</v>
      </c>
      <c r="D20" s="3"/>
      <c r="E20" s="3"/>
      <c r="F20" s="4"/>
    </row>
    <row r="21" ht="17.25" customHeight="1" spans="1:7" x14ac:dyDescent="0.25">
      <c r="A21" s="740" t="s">
        <v>480</v>
      </c>
      <c r="B21" s="527">
        <v>-28</v>
      </c>
      <c r="C21" s="42" t="s">
        <v>2427</v>
      </c>
      <c r="D21" s="3"/>
      <c r="E21" s="3"/>
      <c r="F21" s="4"/>
    </row>
    <row r="22" ht="17.25" customHeight="1" spans="1:7" x14ac:dyDescent="0.25">
      <c r="A22" s="45" t="s">
        <v>1736</v>
      </c>
      <c r="B22" s="78">
        <v>-206</v>
      </c>
      <c r="C22" s="3"/>
      <c r="D22" s="3"/>
      <c r="E22" s="3"/>
      <c r="F22" s="4"/>
    </row>
    <row r="23" ht="17.25" customHeight="1" spans="1:7" x14ac:dyDescent="0.25">
      <c r="A23" s="75" t="s">
        <v>1327</v>
      </c>
      <c r="B23" s="133">
        <f>SUM(C18:C22)</f>
      </c>
      <c r="C23" s="3"/>
      <c r="D23" s="3"/>
      <c r="E23" s="3"/>
      <c r="F23" s="4"/>
    </row>
    <row r="24" ht="17.25" customHeight="1" spans="1:7" x14ac:dyDescent="0.25">
      <c r="A24" s="45">
        <v>43963</v>
      </c>
      <c r="B24" s="78">
        <v>-70</v>
      </c>
      <c r="C24" s="3"/>
      <c r="D24" s="3"/>
      <c r="E24" s="3"/>
      <c r="F24" s="4"/>
    </row>
    <row r="25" ht="17.25" customHeight="1" spans="1:7" x14ac:dyDescent="0.25">
      <c r="A25" s="45" t="s">
        <v>717</v>
      </c>
      <c r="B25" s="78">
        <v>-94</v>
      </c>
      <c r="C25" s="3"/>
      <c r="D25" s="3"/>
      <c r="E25" s="3"/>
      <c r="F25" s="4"/>
    </row>
    <row r="26" ht="17.25" customHeight="1" spans="1:7" x14ac:dyDescent="0.25">
      <c r="A26" s="45" t="s">
        <v>2105</v>
      </c>
      <c r="B26" s="78">
        <v>-193</v>
      </c>
      <c r="C26" s="3"/>
      <c r="D26" s="3"/>
      <c r="E26" s="3"/>
      <c r="F26" s="4"/>
    </row>
    <row r="27" ht="17.25" customHeight="1" spans="1:7" x14ac:dyDescent="0.25">
      <c r="A27" s="45" t="s">
        <v>2036</v>
      </c>
      <c r="B27" s="78">
        <v>-223</v>
      </c>
      <c r="C27" s="3"/>
      <c r="D27" s="3"/>
      <c r="E27" s="3"/>
      <c r="F27" s="4"/>
    </row>
    <row r="28" ht="17.25" customHeight="1" spans="1:7" x14ac:dyDescent="0.25">
      <c r="A28" s="75" t="s">
        <v>1315</v>
      </c>
      <c r="B28" s="133">
        <f>SUM(C23:C27)</f>
      </c>
      <c r="C28" s="3"/>
      <c r="D28" s="3"/>
      <c r="E28" s="3"/>
      <c r="F28" s="4"/>
    </row>
    <row r="29" ht="17.25" customHeight="1" spans="1:7" x14ac:dyDescent="0.25">
      <c r="A29" s="5">
        <v>44317</v>
      </c>
      <c r="B29" s="78">
        <v>-35</v>
      </c>
      <c r="C29" s="3"/>
      <c r="D29" s="3"/>
      <c r="E29" s="3"/>
      <c r="F29" s="4"/>
    </row>
    <row r="30" ht="17.25" customHeight="1" spans="1:7" x14ac:dyDescent="0.25">
      <c r="A30" s="75" t="s">
        <v>1316</v>
      </c>
      <c r="B30" s="133">
        <f>SUM(C28:C29)</f>
      </c>
      <c r="C30" s="3"/>
      <c r="D30" s="3"/>
      <c r="E30" s="3"/>
      <c r="F30" s="4"/>
    </row>
    <row r="31" ht="17.25" customHeight="1" spans="1:7" x14ac:dyDescent="0.25">
      <c r="A31" s="45"/>
      <c r="B31" s="146"/>
      <c r="C31" s="3"/>
      <c r="D31" s="3"/>
      <c r="E31" s="3"/>
      <c r="F31" s="4"/>
    </row>
    <row r="32" ht="17.25" customHeight="1" spans="1:7" x14ac:dyDescent="0.25">
      <c r="A32" s="45"/>
      <c r="B32" s="146"/>
      <c r="C32" s="3"/>
      <c r="D32" s="3"/>
      <c r="E32" s="3"/>
      <c r="F32" s="4"/>
    </row>
    <row r="33" ht="17.25" customHeight="1" spans="1:7" x14ac:dyDescent="0.25">
      <c r="A33" s="44"/>
      <c r="B33" s="48"/>
      <c r="C33" s="3"/>
      <c r="D33" s="3"/>
      <c r="E33" s="3"/>
      <c r="F33" s="4"/>
    </row>
    <row r="34" ht="17.25" customHeight="1" spans="1:7" x14ac:dyDescent="0.25">
      <c r="A34" s="29" t="s">
        <v>2413</v>
      </c>
      <c r="B34" s="128">
        <f>SUM(C9:C15)</f>
      </c>
      <c r="C34" s="3"/>
      <c r="D34" s="3"/>
      <c r="E34" s="3"/>
      <c r="F34" s="4"/>
    </row>
    <row r="35" ht="17.25" customHeight="1" spans="1:7" x14ac:dyDescent="0.25">
      <c r="A35" s="179" t="s">
        <v>2428</v>
      </c>
      <c r="B35" s="739">
        <v>1000</v>
      </c>
      <c r="C35" s="3"/>
      <c r="D35" s="3"/>
      <c r="E35" s="3"/>
      <c r="F35" s="4"/>
    </row>
    <row r="36" ht="17.25" customHeight="1" spans="1:7" x14ac:dyDescent="0.25">
      <c r="A36" s="29" t="s">
        <v>2429</v>
      </c>
      <c r="B36" s="176">
        <f>SUM(C34-C35)</f>
      </c>
      <c r="C36" s="3"/>
      <c r="D36" s="3"/>
      <c r="E36" s="3"/>
      <c r="F36" s="4"/>
    </row>
    <row r="37" ht="17.25" customHeight="1" spans="1:7" x14ac:dyDescent="0.25">
      <c r="A37" s="12"/>
      <c r="B37" s="13"/>
      <c r="C37" s="3"/>
      <c r="D37" s="3"/>
      <c r="E37" s="3"/>
      <c r="F37" s="4"/>
    </row>
    <row r="38" ht="17.25" customHeight="1" spans="1:7" x14ac:dyDescent="0.25">
      <c r="A38" s="67" t="s">
        <v>2416</v>
      </c>
      <c r="B38" s="318"/>
      <c r="C38" s="8"/>
      <c r="D38" s="8"/>
      <c r="E38" s="8"/>
      <c r="F38" s="4"/>
    </row>
    <row r="39" ht="17.25" customHeight="1" spans="1:7" x14ac:dyDescent="0.25">
      <c r="A39" s="67" t="s">
        <v>2417</v>
      </c>
      <c r="B39" s="68"/>
      <c r="C39" s="40"/>
      <c r="D39" s="40"/>
      <c r="E39" s="40"/>
      <c r="F39" s="4"/>
    </row>
    <row r="40" spans="1:1" x14ac:dyDescent="0.25">
      <c r="A40" s="1" t="s">
        <v>1653</v>
      </c>
    </row>
    <row r="41" spans="1:2" x14ac:dyDescent="0.25">
      <c r="A41" s="1" t="s">
        <v>3</v>
      </c>
      <c r="B41" s="2">
        <v>0</v>
      </c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 t="s">
        <v>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11" customWidth="1"/>
    <col min="8" max="9" width="8.576428571428572" style="11" customWidth="1"/>
    <col min="10" max="10" width="12.43357142857143" style="4" customWidth="1"/>
  </cols>
  <sheetData>
    <row r="1" ht="17.25" customHeight="1" spans="1:11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4"/>
    </row>
    <row r="2" ht="17.25" customHeight="1" spans="1:11" x14ac:dyDescent="0.25">
      <c r="A2" s="12"/>
      <c r="B2" s="13"/>
      <c r="C2" s="13"/>
      <c r="D2" s="13"/>
      <c r="E2" s="13"/>
      <c r="F2" s="13"/>
      <c r="G2" s="13"/>
      <c r="H2" s="13"/>
      <c r="I2" s="13"/>
      <c r="J2" s="4"/>
    </row>
    <row r="3" ht="17.25" customHeight="1" spans="1:11" x14ac:dyDescent="0.25">
      <c r="A3" s="247" t="s">
        <v>2406</v>
      </c>
      <c r="B3" s="13"/>
      <c r="C3" s="13"/>
      <c r="D3" s="13"/>
      <c r="E3" s="13"/>
      <c r="F3" s="13"/>
      <c r="G3" s="13"/>
      <c r="H3" s="13"/>
      <c r="I3" s="13"/>
      <c r="J3" s="4"/>
    </row>
    <row r="4" ht="17.25" customHeight="1" spans="1:11" x14ac:dyDescent="0.25">
      <c r="A4" s="247" t="s">
        <v>2407</v>
      </c>
      <c r="B4" s="13"/>
      <c r="C4" s="13"/>
      <c r="D4" s="13"/>
      <c r="E4" s="13"/>
      <c r="F4" s="13"/>
      <c r="G4" s="13"/>
      <c r="H4" s="13"/>
      <c r="I4" s="13"/>
      <c r="J4" s="4"/>
    </row>
    <row r="5" ht="17.25" customHeight="1" spans="1:11" x14ac:dyDescent="0.25">
      <c r="A5" s="247" t="s">
        <v>2430</v>
      </c>
      <c r="B5" s="13"/>
      <c r="C5" s="13"/>
      <c r="D5" s="13"/>
      <c r="E5" s="13"/>
      <c r="F5" s="13"/>
      <c r="G5" s="13"/>
      <c r="H5" s="13"/>
      <c r="I5" s="13"/>
      <c r="J5" s="4"/>
    </row>
    <row r="6" ht="17.25" customHeight="1" spans="1:11" x14ac:dyDescent="0.25">
      <c r="A6" s="247" t="s">
        <v>2431</v>
      </c>
      <c r="B6" s="13"/>
      <c r="C6" s="13"/>
      <c r="D6" s="13"/>
      <c r="E6" s="13"/>
      <c r="F6" s="13"/>
      <c r="G6" s="13"/>
      <c r="H6" s="13"/>
      <c r="I6" s="13"/>
      <c r="J6" s="4"/>
    </row>
    <row r="7" ht="17.25" customHeight="1" spans="1:11" x14ac:dyDescent="0.25">
      <c r="A7" s="247" t="s">
        <v>2432</v>
      </c>
      <c r="B7" s="13"/>
      <c r="C7" s="13"/>
      <c r="D7" s="13"/>
      <c r="E7" s="13"/>
      <c r="F7" s="13"/>
      <c r="G7" s="13"/>
      <c r="H7" s="13"/>
      <c r="I7" s="13"/>
      <c r="J7" s="4"/>
    </row>
    <row r="8" ht="17.25" customHeight="1" spans="1:11" x14ac:dyDescent="0.25">
      <c r="A8" s="247" t="s">
        <v>2433</v>
      </c>
      <c r="B8" s="13"/>
      <c r="C8" s="13"/>
      <c r="D8" s="13"/>
      <c r="E8" s="13"/>
      <c r="F8" s="13"/>
      <c r="G8" s="13"/>
      <c r="H8" s="13"/>
      <c r="I8" s="13"/>
      <c r="J8" s="4"/>
    </row>
    <row r="9" ht="17.25" customHeight="1" spans="1:11" x14ac:dyDescent="0.25">
      <c r="A9" s="67" t="s">
        <v>2419</v>
      </c>
      <c r="B9" s="68"/>
      <c r="C9" s="13"/>
      <c r="D9" s="13"/>
      <c r="E9" s="13"/>
      <c r="F9" s="13"/>
      <c r="G9" s="13"/>
      <c r="H9" s="13"/>
      <c r="I9" s="13"/>
      <c r="J9" s="4"/>
    </row>
    <row r="10" ht="17.25" customHeight="1" spans="1:11" x14ac:dyDescent="0.25">
      <c r="A10" s="247" t="s">
        <v>2420</v>
      </c>
      <c r="B10" s="542">
        <v>5500</v>
      </c>
      <c r="C10" s="542">
        <v>4500</v>
      </c>
      <c r="D10" s="542">
        <v>4500</v>
      </c>
      <c r="E10" s="542">
        <v>4500</v>
      </c>
      <c r="F10" s="542">
        <v>4500</v>
      </c>
      <c r="G10" s="542">
        <v>4500</v>
      </c>
      <c r="H10" s="542">
        <v>1050</v>
      </c>
      <c r="I10" s="542">
        <v>5500</v>
      </c>
      <c r="J10" s="4"/>
    </row>
    <row r="11" ht="17.25" customHeight="1" spans="1:11" x14ac:dyDescent="0.25">
      <c r="A11" s="323" t="s">
        <v>1659</v>
      </c>
      <c r="B11" s="28" t="s">
        <v>69</v>
      </c>
      <c r="C11" s="28" t="s">
        <v>7</v>
      </c>
      <c r="D11" s="28" t="s">
        <v>8</v>
      </c>
      <c r="E11" s="28" t="s">
        <v>4</v>
      </c>
      <c r="F11" s="28" t="s">
        <v>9</v>
      </c>
      <c r="G11" s="28" t="s">
        <v>11</v>
      </c>
      <c r="H11" s="28" t="s">
        <v>13</v>
      </c>
      <c r="I11" s="28" t="s">
        <v>6</v>
      </c>
      <c r="J11" s="4"/>
    </row>
    <row r="12" ht="17.25" customHeight="1" spans="1:11" x14ac:dyDescent="0.25">
      <c r="A12" s="5">
        <v>43927</v>
      </c>
      <c r="B12" s="18">
        <v>275</v>
      </c>
      <c r="C12" s="18">
        <v>110</v>
      </c>
      <c r="D12" s="18">
        <v>300</v>
      </c>
      <c r="E12" s="18">
        <v>150</v>
      </c>
      <c r="F12" s="18">
        <v>100</v>
      </c>
      <c r="G12" s="18">
        <v>100</v>
      </c>
      <c r="H12" s="18">
        <v>400</v>
      </c>
      <c r="I12" s="6"/>
      <c r="J12" s="4"/>
    </row>
    <row r="13" ht="17.25" customHeight="1" spans="1:11" x14ac:dyDescent="0.25">
      <c r="A13" s="5">
        <v>43957</v>
      </c>
      <c r="B13" s="18">
        <v>200</v>
      </c>
      <c r="C13" s="6"/>
      <c r="D13" s="18">
        <v>400</v>
      </c>
      <c r="E13" s="6"/>
      <c r="F13" s="18">
        <v>500</v>
      </c>
      <c r="G13" s="18">
        <v>500</v>
      </c>
      <c r="H13" s="18">
        <v>550</v>
      </c>
      <c r="I13" s="6"/>
      <c r="J13" s="4"/>
    </row>
    <row r="14" ht="17.25" customHeight="1" spans="1:11" x14ac:dyDescent="0.25">
      <c r="A14" s="5">
        <v>43988</v>
      </c>
      <c r="B14" s="18">
        <v>260</v>
      </c>
      <c r="C14" s="6"/>
      <c r="D14" s="18">
        <v>400</v>
      </c>
      <c r="E14" s="6"/>
      <c r="F14" s="18">
        <v>200</v>
      </c>
      <c r="G14" s="18">
        <v>200</v>
      </c>
      <c r="H14" s="6"/>
      <c r="I14" s="6"/>
      <c r="J14" s="4"/>
    </row>
    <row r="15" ht="17.25" customHeight="1" spans="1:11" x14ac:dyDescent="0.25">
      <c r="A15" s="5">
        <v>44018</v>
      </c>
      <c r="B15" s="18">
        <v>180</v>
      </c>
      <c r="C15" s="18">
        <v>100</v>
      </c>
      <c r="D15" s="18">
        <v>480</v>
      </c>
      <c r="E15" s="18">
        <v>300</v>
      </c>
      <c r="F15" s="18">
        <v>400</v>
      </c>
      <c r="G15" s="18">
        <v>400</v>
      </c>
      <c r="H15" s="18">
        <v>1000</v>
      </c>
      <c r="I15" s="6"/>
      <c r="J15" s="4"/>
    </row>
    <row r="16" ht="17.25" customHeight="1" spans="1:11" x14ac:dyDescent="0.25">
      <c r="A16" s="5">
        <v>44049</v>
      </c>
      <c r="B16" s="6"/>
      <c r="C16" s="6"/>
      <c r="D16" s="18">
        <v>150</v>
      </c>
      <c r="E16" s="18">
        <v>150</v>
      </c>
      <c r="F16" s="18">
        <v>275</v>
      </c>
      <c r="G16" s="18">
        <v>150</v>
      </c>
      <c r="H16" s="6"/>
      <c r="I16" s="6"/>
      <c r="J16" s="4"/>
    </row>
    <row r="17" ht="17.25" customHeight="1" spans="1:11" x14ac:dyDescent="0.25">
      <c r="A17" s="5">
        <v>44049</v>
      </c>
      <c r="B17" s="18">
        <v>150</v>
      </c>
      <c r="C17" s="18">
        <v>150</v>
      </c>
      <c r="D17" s="18">
        <v>100</v>
      </c>
      <c r="E17" s="18">
        <v>100</v>
      </c>
      <c r="F17" s="18">
        <v>100</v>
      </c>
      <c r="G17" s="18">
        <v>100</v>
      </c>
      <c r="H17" s="18">
        <v>700</v>
      </c>
      <c r="I17" s="6"/>
      <c r="J17" s="4"/>
    </row>
    <row r="18" ht="17.25" customHeight="1" spans="1:11" x14ac:dyDescent="0.25">
      <c r="A18" s="5">
        <v>44049</v>
      </c>
      <c r="B18" s="18">
        <v>129</v>
      </c>
      <c r="C18" s="6"/>
      <c r="D18" s="6"/>
      <c r="E18" s="6"/>
      <c r="F18" s="6"/>
      <c r="G18" s="6"/>
      <c r="H18" s="6"/>
      <c r="I18" s="6"/>
      <c r="J18" s="4"/>
    </row>
    <row r="19" ht="17.25" customHeight="1" spans="1:11" x14ac:dyDescent="0.25">
      <c r="A19" s="5">
        <v>44049</v>
      </c>
      <c r="B19" s="18">
        <v>71</v>
      </c>
      <c r="C19" s="18">
        <v>97</v>
      </c>
      <c r="D19" s="18">
        <v>480</v>
      </c>
      <c r="E19" s="18">
        <v>300</v>
      </c>
      <c r="F19" s="18">
        <v>200</v>
      </c>
      <c r="G19" s="18">
        <v>200</v>
      </c>
      <c r="H19" s="18">
        <v>1000</v>
      </c>
      <c r="I19" s="6"/>
      <c r="J19" s="4"/>
    </row>
    <row r="20" ht="17.25" customHeight="1" spans="1:11" x14ac:dyDescent="0.25">
      <c r="A20" s="5">
        <v>44080</v>
      </c>
      <c r="B20" s="6"/>
      <c r="C20" s="18">
        <v>50</v>
      </c>
      <c r="D20" s="18">
        <v>50</v>
      </c>
      <c r="E20" s="18">
        <v>50</v>
      </c>
      <c r="F20" s="6"/>
      <c r="G20" s="6"/>
      <c r="H20" s="6"/>
      <c r="I20" s="18">
        <v>50</v>
      </c>
      <c r="J20" s="4"/>
    </row>
    <row r="21" ht="17.25" customHeight="1" spans="1:11" x14ac:dyDescent="0.25">
      <c r="A21" s="5">
        <v>44080</v>
      </c>
      <c r="B21" s="6"/>
      <c r="C21" s="6"/>
      <c r="D21" s="6"/>
      <c r="E21" s="6"/>
      <c r="F21" s="18">
        <v>1200</v>
      </c>
      <c r="G21" s="18">
        <v>1200</v>
      </c>
      <c r="H21" s="18">
        <v>500</v>
      </c>
      <c r="I21" s="6"/>
      <c r="J21" s="4"/>
    </row>
    <row r="22" ht="17.25" customHeight="1" spans="1:11" x14ac:dyDescent="0.25">
      <c r="A22" s="5" t="s">
        <v>2434</v>
      </c>
      <c r="B22" s="18">
        <v>100</v>
      </c>
      <c r="C22" s="6"/>
      <c r="D22" s="18">
        <v>120</v>
      </c>
      <c r="E22" s="6"/>
      <c r="F22" s="6"/>
      <c r="G22" s="6"/>
      <c r="H22" s="18">
        <v>200</v>
      </c>
      <c r="I22" s="6"/>
      <c r="J22" s="4"/>
    </row>
    <row r="23" ht="17.25" customHeight="1" spans="1:11" x14ac:dyDescent="0.25">
      <c r="A23" s="5" t="s">
        <v>2435</v>
      </c>
      <c r="B23" s="18">
        <v>400</v>
      </c>
      <c r="C23" s="6"/>
      <c r="D23" s="18">
        <v>800</v>
      </c>
      <c r="E23" s="6"/>
      <c r="F23" s="6"/>
      <c r="G23" s="6"/>
      <c r="H23" s="18">
        <v>800</v>
      </c>
      <c r="I23" s="6"/>
      <c r="J23" s="4"/>
    </row>
    <row r="24" ht="17.25" customHeight="1" spans="1:11" x14ac:dyDescent="0.25">
      <c r="A24" s="5" t="s">
        <v>572</v>
      </c>
      <c r="B24" s="18">
        <v>84</v>
      </c>
      <c r="C24" s="6"/>
      <c r="D24" s="18">
        <v>170</v>
      </c>
      <c r="E24" s="18">
        <v>300</v>
      </c>
      <c r="F24" s="6"/>
      <c r="G24" s="6"/>
      <c r="H24" s="6"/>
      <c r="I24" s="6"/>
      <c r="J24" s="4"/>
    </row>
    <row r="25" ht="17.25" customHeight="1" spans="1:11" x14ac:dyDescent="0.25">
      <c r="A25" s="5" t="s">
        <v>572</v>
      </c>
      <c r="B25" s="6"/>
      <c r="C25" s="18">
        <v>500</v>
      </c>
      <c r="D25" s="6"/>
      <c r="E25" s="18">
        <v>700</v>
      </c>
      <c r="F25" s="6"/>
      <c r="G25" s="6"/>
      <c r="H25" s="18">
        <v>600</v>
      </c>
      <c r="I25" s="6"/>
      <c r="J25" s="4"/>
    </row>
    <row r="26" ht="17.25" customHeight="1" spans="1:11" x14ac:dyDescent="0.25">
      <c r="A26" s="5" t="s">
        <v>2436</v>
      </c>
      <c r="B26" s="18">
        <v>100</v>
      </c>
      <c r="C26" s="6"/>
      <c r="D26" s="18">
        <v>200</v>
      </c>
      <c r="E26" s="6"/>
      <c r="F26" s="6"/>
      <c r="G26" s="6"/>
      <c r="H26" s="18">
        <v>400</v>
      </c>
      <c r="I26" s="6"/>
      <c r="J26" s="4"/>
    </row>
    <row r="27" ht="17.25" customHeight="1" spans="1:11" x14ac:dyDescent="0.25">
      <c r="A27" s="5" t="s">
        <v>2436</v>
      </c>
      <c r="B27" s="18">
        <v>200</v>
      </c>
      <c r="C27" s="6"/>
      <c r="D27" s="18">
        <v>500</v>
      </c>
      <c r="E27" s="6"/>
      <c r="F27" s="6"/>
      <c r="G27" s="18">
        <v>1000</v>
      </c>
      <c r="H27" s="6"/>
      <c r="I27" s="6"/>
      <c r="J27" s="4"/>
    </row>
    <row r="28" ht="17.25" customHeight="1" spans="1:11" x14ac:dyDescent="0.25">
      <c r="A28" s="5" t="s">
        <v>2131</v>
      </c>
      <c r="B28" s="6"/>
      <c r="C28" s="6"/>
      <c r="D28" s="18">
        <v>300</v>
      </c>
      <c r="E28" s="6"/>
      <c r="F28" s="18">
        <v>600</v>
      </c>
      <c r="G28" s="6"/>
      <c r="H28" s="6"/>
      <c r="I28" s="6"/>
      <c r="J28" s="4"/>
    </row>
    <row r="29" ht="17.25" customHeight="1" spans="1:11" x14ac:dyDescent="0.25">
      <c r="A29" s="5" t="s">
        <v>2131</v>
      </c>
      <c r="B29" s="18">
        <v>123</v>
      </c>
      <c r="C29" s="18">
        <v>120</v>
      </c>
      <c r="D29" s="18">
        <v>340</v>
      </c>
      <c r="E29" s="18">
        <v>250</v>
      </c>
      <c r="F29" s="18">
        <v>774</v>
      </c>
      <c r="G29" s="18">
        <v>450</v>
      </c>
      <c r="H29" s="18">
        <v>1000</v>
      </c>
      <c r="I29" s="6"/>
      <c r="J29" s="4"/>
    </row>
    <row r="30" ht="17.25" customHeight="1" spans="1:11" x14ac:dyDescent="0.25">
      <c r="A30" s="5" t="s">
        <v>573</v>
      </c>
      <c r="B30" s="6"/>
      <c r="C30" s="6"/>
      <c r="D30" s="18">
        <v>200</v>
      </c>
      <c r="E30" s="6"/>
      <c r="F30" s="18">
        <v>400</v>
      </c>
      <c r="G30" s="18">
        <v>400</v>
      </c>
      <c r="H30" s="6"/>
      <c r="I30" s="6"/>
      <c r="J30" s="4"/>
    </row>
    <row r="31" ht="17.25" customHeight="1" spans="1:11" x14ac:dyDescent="0.25">
      <c r="A31" s="5" t="s">
        <v>2132</v>
      </c>
      <c r="B31" s="6"/>
      <c r="C31" s="18">
        <v>3</v>
      </c>
      <c r="D31" s="18">
        <v>10</v>
      </c>
      <c r="E31" s="6"/>
      <c r="F31" s="6"/>
      <c r="G31" s="6"/>
      <c r="H31" s="6"/>
      <c r="I31" s="6"/>
      <c r="J31" s="4"/>
    </row>
    <row r="32" ht="17.25" customHeight="1" spans="1:11" x14ac:dyDescent="0.25">
      <c r="A32" s="75" t="s">
        <v>1374</v>
      </c>
      <c r="B32" s="76">
        <f>SUM(C12:C31)</f>
      </c>
      <c r="C32" s="76">
        <f>SUM(D12:D31)</f>
      </c>
      <c r="D32" s="76">
        <f>SUM(E12:E31)</f>
      </c>
      <c r="E32" s="76">
        <f>SUM(F12:F31)</f>
      </c>
      <c r="F32" s="76">
        <f>SUM(G12:G31)</f>
      </c>
      <c r="G32" s="76">
        <f>SUM(H12:H31)</f>
      </c>
      <c r="H32" s="76">
        <f>SUM(I12:I31)</f>
      </c>
      <c r="I32" s="76">
        <f>SUM(J12:J31)</f>
      </c>
      <c r="J32" s="4"/>
    </row>
    <row r="33" ht="17.25" customHeight="1" spans="1:11" x14ac:dyDescent="0.25">
      <c r="A33" s="45">
        <v>43989</v>
      </c>
      <c r="B33" s="146"/>
      <c r="C33" s="146"/>
      <c r="D33" s="146"/>
      <c r="E33" s="146"/>
      <c r="F33" s="146"/>
      <c r="G33" s="146"/>
      <c r="H33" s="146"/>
      <c r="I33" s="78">
        <v>120</v>
      </c>
      <c r="J33" s="4"/>
    </row>
    <row r="34" ht="17.25" customHeight="1" spans="1:11" x14ac:dyDescent="0.25">
      <c r="A34" s="45" t="s">
        <v>2135</v>
      </c>
      <c r="B34" s="146"/>
      <c r="C34" s="146"/>
      <c r="D34" s="146"/>
      <c r="E34" s="146"/>
      <c r="F34" s="146"/>
      <c r="G34" s="146"/>
      <c r="H34" s="146"/>
      <c r="I34" s="78">
        <v>100</v>
      </c>
      <c r="J34" s="4"/>
    </row>
    <row r="35" ht="17.25" customHeight="1" spans="1:11" x14ac:dyDescent="0.25">
      <c r="A35" s="45" t="s">
        <v>2437</v>
      </c>
      <c r="B35" s="146"/>
      <c r="C35" s="146"/>
      <c r="D35" s="146"/>
      <c r="E35" s="146"/>
      <c r="F35" s="146"/>
      <c r="G35" s="146"/>
      <c r="H35" s="146"/>
      <c r="I35" s="78">
        <v>65</v>
      </c>
      <c r="J35" s="4"/>
    </row>
    <row r="36" ht="17.25" customHeight="1" spans="1:11" x14ac:dyDescent="0.25">
      <c r="A36" s="45" t="s">
        <v>2437</v>
      </c>
      <c r="B36" s="146"/>
      <c r="C36" s="146"/>
      <c r="D36" s="146"/>
      <c r="E36" s="146"/>
      <c r="F36" s="146"/>
      <c r="G36" s="146"/>
      <c r="H36" s="146"/>
      <c r="I36" s="78">
        <v>140</v>
      </c>
      <c r="J36" s="4"/>
    </row>
    <row r="37" ht="17.25" customHeight="1" spans="1:11" x14ac:dyDescent="0.25">
      <c r="A37" s="45" t="s">
        <v>2438</v>
      </c>
      <c r="B37" s="146"/>
      <c r="C37" s="146"/>
      <c r="D37" s="146"/>
      <c r="E37" s="146"/>
      <c r="F37" s="146"/>
      <c r="G37" s="146"/>
      <c r="H37" s="146"/>
      <c r="I37" s="78">
        <v>335</v>
      </c>
      <c r="J37" s="4"/>
    </row>
    <row r="38" ht="17.25" customHeight="1" spans="1:11" x14ac:dyDescent="0.25">
      <c r="A38" s="45" t="s">
        <v>2136</v>
      </c>
      <c r="B38" s="146"/>
      <c r="C38" s="146"/>
      <c r="D38" s="146"/>
      <c r="E38" s="146"/>
      <c r="F38" s="146"/>
      <c r="G38" s="146"/>
      <c r="H38" s="146"/>
      <c r="I38" s="78">
        <v>240</v>
      </c>
      <c r="J38" s="4"/>
    </row>
    <row r="39" ht="17.25" customHeight="1" spans="1:11" x14ac:dyDescent="0.25">
      <c r="A39" s="45" t="s">
        <v>2439</v>
      </c>
      <c r="B39" s="146"/>
      <c r="C39" s="146"/>
      <c r="D39" s="146"/>
      <c r="E39" s="146"/>
      <c r="F39" s="146"/>
      <c r="G39" s="146"/>
      <c r="H39" s="146"/>
      <c r="I39" s="78">
        <v>300</v>
      </c>
      <c r="J39" s="4"/>
    </row>
    <row r="40" ht="17.25" customHeight="1" spans="1:11" x14ac:dyDescent="0.25">
      <c r="A40" s="104" t="s">
        <v>2440</v>
      </c>
      <c r="B40" s="126"/>
      <c r="C40" s="126"/>
      <c r="D40" s="126"/>
      <c r="E40" s="126"/>
      <c r="F40" s="126"/>
      <c r="G40" s="126"/>
      <c r="H40" s="126"/>
      <c r="I40" s="162">
        <v>200</v>
      </c>
      <c r="J40" s="4"/>
    </row>
    <row r="41" ht="17.25" customHeight="1" spans="1:11" x14ac:dyDescent="0.25">
      <c r="A41" s="75" t="s">
        <v>1375</v>
      </c>
      <c r="B41" s="76">
        <f>SUM(C32:C40)</f>
      </c>
      <c r="C41" s="76">
        <f>SUM(D32:D40)</f>
      </c>
      <c r="D41" s="76">
        <f>SUM(E32:E40)</f>
      </c>
      <c r="E41" s="76">
        <f>SUM(F32:F40)</f>
      </c>
      <c r="F41" s="76">
        <f>SUM(G32:G40)</f>
      </c>
      <c r="G41" s="76">
        <f>SUM(H32:H40)</f>
      </c>
      <c r="H41" s="76">
        <f>SUM(I32:I40)</f>
      </c>
      <c r="I41" s="76">
        <f>SUM(J32:J40)</f>
      </c>
      <c r="J41" s="4"/>
    </row>
    <row r="42" ht="17.25" customHeight="1" spans="1:11" x14ac:dyDescent="0.25">
      <c r="A42" s="45">
        <v>43838</v>
      </c>
      <c r="B42" s="146"/>
      <c r="C42" s="146"/>
      <c r="D42" s="146"/>
      <c r="E42" s="146"/>
      <c r="F42" s="146"/>
      <c r="G42" s="146"/>
      <c r="H42" s="146"/>
      <c r="I42" s="78">
        <v>150</v>
      </c>
      <c r="J42" s="4"/>
    </row>
    <row r="43" ht="17.25" customHeight="1" spans="1:11" x14ac:dyDescent="0.25">
      <c r="A43" s="5">
        <v>43898</v>
      </c>
      <c r="B43" s="146"/>
      <c r="C43" s="146"/>
      <c r="D43" s="146"/>
      <c r="E43" s="146"/>
      <c r="F43" s="146"/>
      <c r="G43" s="146"/>
      <c r="H43" s="146"/>
      <c r="I43" s="78">
        <v>160</v>
      </c>
      <c r="J43" s="4"/>
    </row>
    <row r="44" ht="17.25" customHeight="1" spans="1:11" x14ac:dyDescent="0.25">
      <c r="A44" s="5">
        <v>43929</v>
      </c>
      <c r="B44" s="146"/>
      <c r="C44" s="146"/>
      <c r="D44" s="146"/>
      <c r="E44" s="146"/>
      <c r="F44" s="146"/>
      <c r="G44" s="146"/>
      <c r="H44" s="146"/>
      <c r="I44" s="78">
        <v>76</v>
      </c>
      <c r="J44" s="4"/>
    </row>
    <row r="45" ht="17.25" customHeight="1" spans="1:11" x14ac:dyDescent="0.25">
      <c r="A45" s="5" t="s">
        <v>2441</v>
      </c>
      <c r="B45" s="146"/>
      <c r="C45" s="146"/>
      <c r="D45" s="146"/>
      <c r="E45" s="146"/>
      <c r="F45" s="146"/>
      <c r="G45" s="146"/>
      <c r="H45" s="146"/>
      <c r="I45" s="78">
        <v>250</v>
      </c>
      <c r="J45" s="4"/>
    </row>
    <row r="46" ht="17.25" customHeight="1" spans="1:11" x14ac:dyDescent="0.25">
      <c r="A46" s="75" t="s">
        <v>1341</v>
      </c>
      <c r="B46" s="76">
        <f>SUM(C41:C45)</f>
      </c>
      <c r="C46" s="76">
        <f>SUM(D41:D45)</f>
      </c>
      <c r="D46" s="76">
        <f>SUM(E41:E45)</f>
      </c>
      <c r="E46" s="76">
        <f>SUM(F41:F45)</f>
      </c>
      <c r="F46" s="76">
        <f>SUM(G41:G45)</f>
      </c>
      <c r="G46" s="76">
        <f>SUM(H41:H45)</f>
      </c>
      <c r="H46" s="76">
        <f>SUM(I41:I45)</f>
      </c>
      <c r="I46" s="76">
        <f>SUM(J41:J45)</f>
      </c>
      <c r="J46" s="4"/>
    </row>
    <row r="47" ht="17.25" customHeight="1" spans="1:11" x14ac:dyDescent="0.25">
      <c r="A47" s="163">
        <v>43899</v>
      </c>
      <c r="B47" s="164"/>
      <c r="C47" s="164"/>
      <c r="D47" s="124">
        <v>-87</v>
      </c>
      <c r="E47" s="124">
        <v>-64</v>
      </c>
      <c r="F47" s="164"/>
      <c r="G47" s="164"/>
      <c r="H47" s="164"/>
      <c r="I47" s="164"/>
      <c r="J47" s="165" t="s">
        <v>704</v>
      </c>
    </row>
    <row r="48" ht="17.25" customHeight="1" spans="1:11" x14ac:dyDescent="0.25">
      <c r="A48" s="104" t="s">
        <v>2442</v>
      </c>
      <c r="B48" s="162">
        <v>-115</v>
      </c>
      <c r="C48" s="126"/>
      <c r="D48" s="126"/>
      <c r="E48" s="126"/>
      <c r="F48" s="126"/>
      <c r="G48" s="126"/>
      <c r="H48" s="162">
        <v>-12</v>
      </c>
      <c r="I48" s="126"/>
      <c r="J48" s="4"/>
    </row>
    <row r="49" ht="17.25" customHeight="1" spans="1:11" x14ac:dyDescent="0.25">
      <c r="A49" s="44" t="s">
        <v>1377</v>
      </c>
      <c r="B49" s="47">
        <v>-75</v>
      </c>
      <c r="C49" s="48"/>
      <c r="D49" s="48"/>
      <c r="E49" s="48"/>
      <c r="F49" s="48"/>
      <c r="G49" s="48"/>
      <c r="H49" s="48"/>
      <c r="I49" s="47">
        <v>-32</v>
      </c>
      <c r="J49" s="4"/>
    </row>
    <row r="50" ht="17.25" customHeight="1" spans="1:11" x14ac:dyDescent="0.25">
      <c r="A50" s="75" t="s">
        <v>1325</v>
      </c>
      <c r="B50" s="76">
        <f>SUM(C46:C49)</f>
      </c>
      <c r="C50" s="76">
        <f>SUM(D46:D49)</f>
      </c>
      <c r="D50" s="76">
        <f>SUM(E46:E49)</f>
      </c>
      <c r="E50" s="76">
        <f>SUM(F46:F49)</f>
      </c>
      <c r="F50" s="76">
        <f>SUM(G46:G49)</f>
      </c>
      <c r="G50" s="76">
        <f>SUM(H46:H49)</f>
      </c>
      <c r="H50" s="76">
        <f>SUM(I46:I49)</f>
      </c>
      <c r="I50" s="76">
        <f>SUM(J46:J49)</f>
      </c>
      <c r="J50" s="4"/>
    </row>
    <row r="51" ht="17.25" customHeight="1" spans="1:11" x14ac:dyDescent="0.25">
      <c r="A51" s="5">
        <v>43840</v>
      </c>
      <c r="B51" s="47">
        <v>-114</v>
      </c>
      <c r="C51" s="48"/>
      <c r="D51" s="48"/>
      <c r="E51" s="48"/>
      <c r="F51" s="48"/>
      <c r="G51" s="47">
        <v>-70</v>
      </c>
      <c r="H51" s="47">
        <v>-3</v>
      </c>
      <c r="I51" s="47">
        <v>-2</v>
      </c>
      <c r="J51" s="4"/>
    </row>
    <row r="52" ht="17.25" customHeight="1" spans="1:11" x14ac:dyDescent="0.25">
      <c r="A52" s="5" t="s">
        <v>2443</v>
      </c>
      <c r="B52" s="47">
        <v>-85</v>
      </c>
      <c r="C52" s="47">
        <v>-22</v>
      </c>
      <c r="D52" s="48"/>
      <c r="E52" s="48"/>
      <c r="F52" s="48"/>
      <c r="G52" s="48"/>
      <c r="H52" s="47">
        <v>-2</v>
      </c>
      <c r="I52" s="47">
        <v>-33</v>
      </c>
      <c r="J52" s="4"/>
    </row>
    <row r="53" ht="17.25" customHeight="1" spans="1:11" x14ac:dyDescent="0.25">
      <c r="A53" s="44">
        <v>43871</v>
      </c>
      <c r="B53" s="47">
        <v>-74</v>
      </c>
      <c r="C53" s="47">
        <v>-15</v>
      </c>
      <c r="D53" s="48"/>
      <c r="E53" s="48"/>
      <c r="F53" s="48"/>
      <c r="G53" s="48"/>
      <c r="H53" s="47">
        <v>-3</v>
      </c>
      <c r="I53" s="47">
        <v>-12</v>
      </c>
      <c r="J53" s="4"/>
    </row>
    <row r="54" ht="17.25" customHeight="1" spans="1:11" x14ac:dyDescent="0.25">
      <c r="A54" s="44" t="s">
        <v>2444</v>
      </c>
      <c r="B54" s="47">
        <v>-285</v>
      </c>
      <c r="C54" s="47">
        <v>-20</v>
      </c>
      <c r="D54" s="48"/>
      <c r="E54" s="48"/>
      <c r="F54" s="48"/>
      <c r="G54" s="48"/>
      <c r="H54" s="47">
        <v>-3</v>
      </c>
      <c r="I54" s="47">
        <v>-87</v>
      </c>
      <c r="J54" s="4"/>
    </row>
    <row r="55" ht="17.25" customHeight="1" spans="1:11" x14ac:dyDescent="0.25">
      <c r="A55" s="44">
        <v>43900</v>
      </c>
      <c r="B55" s="47">
        <v>-14</v>
      </c>
      <c r="C55" s="47">
        <v>-96</v>
      </c>
      <c r="D55" s="47">
        <v>-150</v>
      </c>
      <c r="E55" s="48"/>
      <c r="F55" s="47">
        <v>-100</v>
      </c>
      <c r="G55" s="48"/>
      <c r="H55" s="47">
        <v>-300</v>
      </c>
      <c r="I55" s="47">
        <v>-1</v>
      </c>
      <c r="J55" s="4"/>
    </row>
    <row r="56" ht="17.25" customHeight="1" spans="1:11" x14ac:dyDescent="0.25">
      <c r="A56" s="5">
        <v>43961</v>
      </c>
      <c r="B56" s="47">
        <v>-66</v>
      </c>
      <c r="C56" s="48"/>
      <c r="D56" s="48"/>
      <c r="E56" s="48"/>
      <c r="F56" s="47">
        <v>-200</v>
      </c>
      <c r="G56" s="47">
        <v>-200</v>
      </c>
      <c r="H56" s="47">
        <v>-122</v>
      </c>
      <c r="I56" s="47">
        <v>-19</v>
      </c>
      <c r="J56" s="4"/>
    </row>
    <row r="57" ht="17.25" customHeight="1" spans="1:11" x14ac:dyDescent="0.25">
      <c r="A57" s="44">
        <v>44022</v>
      </c>
      <c r="B57" s="47">
        <v>-72</v>
      </c>
      <c r="C57" s="48"/>
      <c r="D57" s="48"/>
      <c r="E57" s="48"/>
      <c r="F57" s="47">
        <v>-120</v>
      </c>
      <c r="G57" s="48"/>
      <c r="H57" s="47">
        <v>-403</v>
      </c>
      <c r="I57" s="47">
        <v>-47</v>
      </c>
      <c r="J57" s="4"/>
    </row>
    <row r="58" ht="17.25" customHeight="1" spans="1:11" x14ac:dyDescent="0.25">
      <c r="A58" s="44">
        <v>44053</v>
      </c>
      <c r="B58" s="47">
        <v>-34</v>
      </c>
      <c r="C58" s="48"/>
      <c r="D58" s="47">
        <v>-250</v>
      </c>
      <c r="E58" s="48"/>
      <c r="F58" s="48"/>
      <c r="G58" s="47">
        <v>-160</v>
      </c>
      <c r="H58" s="48"/>
      <c r="I58" s="47">
        <v>-48</v>
      </c>
      <c r="J58" s="4"/>
    </row>
    <row r="59" ht="17.25" customHeight="1" spans="1:11" x14ac:dyDescent="0.25">
      <c r="A59" s="44" t="s">
        <v>2445</v>
      </c>
      <c r="B59" s="47">
        <v>-83</v>
      </c>
      <c r="C59" s="48"/>
      <c r="D59" s="48"/>
      <c r="E59" s="48"/>
      <c r="F59" s="47">
        <v>-40</v>
      </c>
      <c r="G59" s="47">
        <v>-100</v>
      </c>
      <c r="H59" s="47">
        <v>-10</v>
      </c>
      <c r="I59" s="47">
        <v>-38</v>
      </c>
      <c r="J59" s="4"/>
    </row>
    <row r="60" ht="17.25" customHeight="1" spans="1:11" x14ac:dyDescent="0.25">
      <c r="A60" s="5">
        <v>44084</v>
      </c>
      <c r="B60" s="47">
        <v>-57</v>
      </c>
      <c r="C60" s="48"/>
      <c r="D60" s="48"/>
      <c r="E60" s="48"/>
      <c r="F60" s="47">
        <v>-300</v>
      </c>
      <c r="G60" s="47">
        <v>-100</v>
      </c>
      <c r="H60" s="47">
        <v>-3</v>
      </c>
      <c r="I60" s="47">
        <v>-12</v>
      </c>
      <c r="J60" s="4"/>
    </row>
    <row r="61" ht="17.25" customHeight="1" spans="1:11" x14ac:dyDescent="0.25">
      <c r="A61" s="45">
        <v>44114</v>
      </c>
      <c r="B61" s="47">
        <v>-116</v>
      </c>
      <c r="C61" s="48"/>
      <c r="D61" s="48"/>
      <c r="E61" s="48"/>
      <c r="F61" s="48"/>
      <c r="G61" s="48"/>
      <c r="H61" s="48"/>
      <c r="I61" s="48"/>
      <c r="J61" s="4"/>
    </row>
    <row r="62" ht="17.25" customHeight="1" spans="1:11" x14ac:dyDescent="0.25">
      <c r="A62" s="44" t="s">
        <v>510</v>
      </c>
      <c r="B62" s="48"/>
      <c r="C62" s="48"/>
      <c r="D62" s="47">
        <v>-100</v>
      </c>
      <c r="E62" s="48"/>
      <c r="F62" s="47">
        <v>-150</v>
      </c>
      <c r="G62" s="48"/>
      <c r="H62" s="48"/>
      <c r="I62" s="47">
        <v>-100</v>
      </c>
      <c r="J62" s="4"/>
    </row>
    <row r="63" ht="17.25" customHeight="1" spans="1:11" x14ac:dyDescent="0.25">
      <c r="A63" s="44" t="s">
        <v>406</v>
      </c>
      <c r="B63" s="47">
        <v>-100</v>
      </c>
      <c r="C63" s="48"/>
      <c r="D63" s="47">
        <v>-100</v>
      </c>
      <c r="E63" s="48"/>
      <c r="F63" s="48"/>
      <c r="G63" s="48"/>
      <c r="H63" s="48"/>
      <c r="I63" s="48"/>
      <c r="J63" s="4"/>
    </row>
    <row r="64" ht="17.25" customHeight="1" spans="1:11" x14ac:dyDescent="0.25">
      <c r="A64" s="44" t="s">
        <v>406</v>
      </c>
      <c r="B64" s="48"/>
      <c r="C64" s="48"/>
      <c r="D64" s="48"/>
      <c r="E64" s="48"/>
      <c r="F64" s="47">
        <v>-300</v>
      </c>
      <c r="G64" s="47">
        <v>-400</v>
      </c>
      <c r="H64" s="48"/>
      <c r="I64" s="48"/>
      <c r="J64" s="4"/>
    </row>
    <row r="65" ht="17.25" customHeight="1" spans="1:11" x14ac:dyDescent="0.25">
      <c r="A65" s="44" t="s">
        <v>406</v>
      </c>
      <c r="B65" s="47">
        <v>-205</v>
      </c>
      <c r="C65" s="48"/>
      <c r="D65" s="48"/>
      <c r="E65" s="48"/>
      <c r="F65" s="48"/>
      <c r="G65" s="48"/>
      <c r="H65" s="48"/>
      <c r="I65" s="47">
        <v>-219</v>
      </c>
      <c r="J65" s="4"/>
    </row>
    <row r="66" ht="17.25" customHeight="1" spans="1:11" x14ac:dyDescent="0.25">
      <c r="A66" s="5" t="s">
        <v>1727</v>
      </c>
      <c r="B66" s="47">
        <v>-100</v>
      </c>
      <c r="C66" s="48"/>
      <c r="D66" s="47">
        <v>-100</v>
      </c>
      <c r="E66" s="48"/>
      <c r="F66" s="48"/>
      <c r="G66" s="48"/>
      <c r="H66" s="48"/>
      <c r="I66" s="48"/>
      <c r="J66" s="4"/>
    </row>
    <row r="67" ht="17.25" customHeight="1" spans="1:11" x14ac:dyDescent="0.25">
      <c r="A67" s="44" t="s">
        <v>706</v>
      </c>
      <c r="B67" s="47">
        <v>-68</v>
      </c>
      <c r="C67" s="48"/>
      <c r="D67" s="47">
        <v>-200</v>
      </c>
      <c r="E67" s="48"/>
      <c r="F67" s="47">
        <v>-10</v>
      </c>
      <c r="G67" s="47">
        <v>-70</v>
      </c>
      <c r="H67" s="47">
        <v>-5</v>
      </c>
      <c r="I67" s="48"/>
      <c r="J67" s="4"/>
    </row>
    <row r="68" ht="17.25" customHeight="1" spans="1:11" x14ac:dyDescent="0.25">
      <c r="A68" s="44" t="s">
        <v>706</v>
      </c>
      <c r="B68" s="47">
        <v>-58</v>
      </c>
      <c r="C68" s="48"/>
      <c r="D68" s="48"/>
      <c r="E68" s="48"/>
      <c r="F68" s="48"/>
      <c r="G68" s="47">
        <v>-100</v>
      </c>
      <c r="H68" s="47">
        <v>-3</v>
      </c>
      <c r="I68" s="47">
        <v>-61</v>
      </c>
      <c r="J68" s="4"/>
    </row>
    <row r="69" ht="17.25" customHeight="1" spans="1:11" x14ac:dyDescent="0.25">
      <c r="A69" s="44" t="s">
        <v>706</v>
      </c>
      <c r="B69" s="48"/>
      <c r="C69" s="48"/>
      <c r="D69" s="47">
        <v>-140</v>
      </c>
      <c r="E69" s="48"/>
      <c r="F69" s="47">
        <v>-170</v>
      </c>
      <c r="G69" s="47">
        <v>-170</v>
      </c>
      <c r="H69" s="48"/>
      <c r="I69" s="48"/>
      <c r="J69" s="4"/>
    </row>
    <row r="70" ht="17.25" customHeight="1" spans="1:11" x14ac:dyDescent="0.25">
      <c r="A70" s="5" t="s">
        <v>407</v>
      </c>
      <c r="B70" s="18">
        <v>-68</v>
      </c>
      <c r="C70" s="48"/>
      <c r="D70" s="47">
        <v>-400</v>
      </c>
      <c r="E70" s="48"/>
      <c r="F70" s="47">
        <v>-100</v>
      </c>
      <c r="G70" s="48"/>
      <c r="H70" s="48"/>
      <c r="I70" s="47">
        <v>-16</v>
      </c>
      <c r="J70" s="4"/>
    </row>
    <row r="71" ht="17.25" customHeight="1" spans="1:11" x14ac:dyDescent="0.25">
      <c r="A71" s="5" t="s">
        <v>2146</v>
      </c>
      <c r="B71" s="18">
        <v>-119</v>
      </c>
      <c r="C71" s="48"/>
      <c r="D71" s="48"/>
      <c r="E71" s="48"/>
      <c r="F71" s="47">
        <v>-150</v>
      </c>
      <c r="G71" s="48"/>
      <c r="H71" s="47">
        <v>-400</v>
      </c>
      <c r="I71" s="48"/>
      <c r="J71" s="4"/>
    </row>
    <row r="72" ht="15.75" customHeight="1" spans="1:11" x14ac:dyDescent="0.25">
      <c r="A72" s="5" t="s">
        <v>2146</v>
      </c>
      <c r="B72" s="18">
        <v>-189</v>
      </c>
      <c r="C72" s="48"/>
      <c r="D72" s="48"/>
      <c r="E72" s="48"/>
      <c r="F72" s="48"/>
      <c r="G72" s="48"/>
      <c r="H72" s="47">
        <v>-200</v>
      </c>
      <c r="I72" s="47">
        <v>-230</v>
      </c>
      <c r="J72" s="4"/>
    </row>
    <row r="73" ht="17.25" customHeight="1" spans="1:11" x14ac:dyDescent="0.25">
      <c r="A73" s="44" t="s">
        <v>408</v>
      </c>
      <c r="B73" s="47">
        <v>-75</v>
      </c>
      <c r="C73" s="48"/>
      <c r="D73" s="47">
        <v>-140</v>
      </c>
      <c r="E73" s="48"/>
      <c r="F73" s="48"/>
      <c r="G73" s="48"/>
      <c r="H73" s="48"/>
      <c r="I73" s="48"/>
      <c r="J73" s="4"/>
    </row>
    <row r="74" ht="17.25" customHeight="1" spans="1:11" x14ac:dyDescent="0.25">
      <c r="A74" s="44" t="s">
        <v>408</v>
      </c>
      <c r="B74" s="48"/>
      <c r="C74" s="48"/>
      <c r="D74" s="48"/>
      <c r="E74" s="48"/>
      <c r="F74" s="47">
        <v>-315</v>
      </c>
      <c r="G74" s="47">
        <v>-1030</v>
      </c>
      <c r="H74" s="48"/>
      <c r="I74" s="48"/>
      <c r="J74" s="4"/>
    </row>
    <row r="75" ht="17.25" customHeight="1" spans="1:11" x14ac:dyDescent="0.25">
      <c r="A75" s="44" t="s">
        <v>408</v>
      </c>
      <c r="B75" s="48"/>
      <c r="C75" s="48"/>
      <c r="D75" s="48"/>
      <c r="E75" s="48"/>
      <c r="F75" s="47">
        <v>-400</v>
      </c>
      <c r="G75" s="47">
        <v>-400</v>
      </c>
      <c r="H75" s="48"/>
      <c r="I75" s="48"/>
      <c r="J75" s="4"/>
    </row>
    <row r="76" ht="17.25" customHeight="1" spans="1:11" x14ac:dyDescent="0.25">
      <c r="A76" s="44" t="s">
        <v>1730</v>
      </c>
      <c r="B76" s="48"/>
      <c r="C76" s="47">
        <v>-17</v>
      </c>
      <c r="D76" s="48"/>
      <c r="E76" s="48"/>
      <c r="F76" s="48"/>
      <c r="G76" s="48"/>
      <c r="H76" s="48"/>
      <c r="I76" s="47">
        <v>-120</v>
      </c>
      <c r="J76" s="4"/>
    </row>
    <row r="77" ht="17.25" customHeight="1" spans="1:11" x14ac:dyDescent="0.25">
      <c r="A77" s="44" t="s">
        <v>1730</v>
      </c>
      <c r="B77" s="47">
        <v>-100</v>
      </c>
      <c r="C77" s="48"/>
      <c r="D77" s="47">
        <v>-100</v>
      </c>
      <c r="E77" s="48"/>
      <c r="F77" s="48"/>
      <c r="G77" s="48"/>
      <c r="H77" s="48"/>
      <c r="I77" s="48"/>
      <c r="J77" s="4"/>
    </row>
    <row r="78" ht="17.25" customHeight="1" spans="1:11" x14ac:dyDescent="0.25">
      <c r="A78" s="44" t="s">
        <v>1273</v>
      </c>
      <c r="B78" s="48"/>
      <c r="C78" s="48"/>
      <c r="D78" s="48"/>
      <c r="E78" s="48"/>
      <c r="F78" s="48"/>
      <c r="G78" s="48"/>
      <c r="H78" s="47">
        <v>-2000</v>
      </c>
      <c r="I78" s="47">
        <v>-24</v>
      </c>
      <c r="J78" s="4"/>
    </row>
    <row r="79" ht="17.25" customHeight="1" spans="1:11" x14ac:dyDescent="0.25">
      <c r="A79" s="44" t="s">
        <v>1273</v>
      </c>
      <c r="B79" s="48"/>
      <c r="C79" s="48"/>
      <c r="D79" s="48"/>
      <c r="E79" s="48"/>
      <c r="F79" s="47">
        <v>-280</v>
      </c>
      <c r="G79" s="48"/>
      <c r="H79" s="47">
        <v>-38</v>
      </c>
      <c r="I79" s="47">
        <v>-112</v>
      </c>
      <c r="J79" s="4"/>
    </row>
    <row r="80" ht="17.25" customHeight="1" spans="1:11" x14ac:dyDescent="0.25">
      <c r="A80" s="44" t="s">
        <v>2080</v>
      </c>
      <c r="B80" s="48"/>
      <c r="C80" s="47">
        <v>-162</v>
      </c>
      <c r="D80" s="48"/>
      <c r="E80" s="48"/>
      <c r="F80" s="48"/>
      <c r="G80" s="48"/>
      <c r="H80" s="48"/>
      <c r="I80" s="48"/>
      <c r="J80" s="4"/>
    </row>
    <row r="81" ht="17.25" customHeight="1" spans="1:11" x14ac:dyDescent="0.25">
      <c r="A81" s="44" t="s">
        <v>2080</v>
      </c>
      <c r="B81" s="48"/>
      <c r="C81" s="48"/>
      <c r="D81" s="48"/>
      <c r="E81" s="48"/>
      <c r="F81" s="48"/>
      <c r="G81" s="47">
        <v>-500</v>
      </c>
      <c r="H81" s="48"/>
      <c r="I81" s="48"/>
      <c r="J81" s="4"/>
    </row>
    <row r="82" ht="17.25" customHeight="1" spans="1:11" x14ac:dyDescent="0.25">
      <c r="A82" s="44" t="s">
        <v>2080</v>
      </c>
      <c r="B82" s="48"/>
      <c r="C82" s="48"/>
      <c r="D82" s="47">
        <v>-200</v>
      </c>
      <c r="E82" s="48"/>
      <c r="F82" s="48"/>
      <c r="G82" s="48"/>
      <c r="H82" s="48"/>
      <c r="I82" s="48"/>
      <c r="J82" s="4"/>
    </row>
    <row r="83" ht="17.25" customHeight="1" spans="1:11" x14ac:dyDescent="0.25">
      <c r="A83" s="44" t="s">
        <v>712</v>
      </c>
      <c r="B83" s="48"/>
      <c r="C83" s="48"/>
      <c r="D83" s="47">
        <v>-289</v>
      </c>
      <c r="E83" s="47">
        <v>-470</v>
      </c>
      <c r="F83" s="48"/>
      <c r="G83" s="47">
        <v>-835</v>
      </c>
      <c r="H83" s="47">
        <v>-24</v>
      </c>
      <c r="I83" s="47">
        <v>-79</v>
      </c>
      <c r="J83" s="4"/>
    </row>
    <row r="84" ht="17.25" customHeight="1" spans="1:11" x14ac:dyDescent="0.25">
      <c r="A84" s="44" t="s">
        <v>2081</v>
      </c>
      <c r="B84" s="48"/>
      <c r="C84" s="48"/>
      <c r="D84" s="47">
        <v>-100</v>
      </c>
      <c r="E84" s="48"/>
      <c r="F84" s="48"/>
      <c r="G84" s="48"/>
      <c r="H84" s="47">
        <v>-200</v>
      </c>
      <c r="I84" s="48"/>
      <c r="J84" s="4"/>
    </row>
    <row r="85" ht="17.25" customHeight="1" spans="1:11" x14ac:dyDescent="0.25">
      <c r="A85" s="5" t="s">
        <v>2082</v>
      </c>
      <c r="B85" s="48"/>
      <c r="C85" s="48"/>
      <c r="D85" s="47">
        <v>-50</v>
      </c>
      <c r="E85" s="48"/>
      <c r="F85" s="48"/>
      <c r="G85" s="48"/>
      <c r="H85" s="47">
        <v>-100</v>
      </c>
      <c r="I85" s="48"/>
      <c r="J85" s="4"/>
    </row>
    <row r="86" ht="17.25" customHeight="1" spans="1:11" x14ac:dyDescent="0.25">
      <c r="A86" s="5" t="s">
        <v>2082</v>
      </c>
      <c r="B86" s="48"/>
      <c r="C86" s="47">
        <v>-17</v>
      </c>
      <c r="D86" s="48"/>
      <c r="E86" s="48"/>
      <c r="F86" s="48"/>
      <c r="G86" s="48"/>
      <c r="H86" s="48"/>
      <c r="I86" s="48"/>
      <c r="J86" s="4"/>
    </row>
    <row r="87" ht="17.25" customHeight="1" spans="1:11" x14ac:dyDescent="0.25">
      <c r="A87" s="75" t="s">
        <v>1326</v>
      </c>
      <c r="B87" s="76">
        <f>SUM(C50:C86)</f>
      </c>
      <c r="C87" s="76">
        <f>SUM(D50:D86)</f>
      </c>
      <c r="D87" s="76">
        <f>SUM(E50:E86)</f>
      </c>
      <c r="E87" s="76">
        <f>SUM(F50:F86)</f>
      </c>
      <c r="F87" s="76">
        <f>SUM(G50:G86)</f>
      </c>
      <c r="G87" s="76">
        <f>SUM(H50:H86)</f>
      </c>
      <c r="H87" s="76">
        <f>SUM(I50:I86)</f>
      </c>
      <c r="I87" s="76">
        <f>SUM(J50:J86)</f>
      </c>
      <c r="J87" s="4"/>
    </row>
    <row r="88" ht="17.25" customHeight="1" spans="1:11" x14ac:dyDescent="0.25">
      <c r="A88" s="5">
        <v>43872</v>
      </c>
      <c r="B88" s="48"/>
      <c r="C88" s="48"/>
      <c r="D88" s="47">
        <v>-100</v>
      </c>
      <c r="E88" s="48"/>
      <c r="F88" s="47">
        <v>-50</v>
      </c>
      <c r="G88" s="47">
        <v>-150</v>
      </c>
      <c r="H88" s="48"/>
      <c r="I88" s="47">
        <v>-30</v>
      </c>
      <c r="J88" s="4"/>
    </row>
    <row r="89" ht="17.25" customHeight="1" spans="1:11" x14ac:dyDescent="0.25">
      <c r="A89" s="44">
        <v>43901</v>
      </c>
      <c r="B89" s="48"/>
      <c r="C89" s="48"/>
      <c r="D89" s="48"/>
      <c r="E89" s="48"/>
      <c r="F89" s="47">
        <v>-100</v>
      </c>
      <c r="G89" s="47">
        <v>-415</v>
      </c>
      <c r="H89" s="48"/>
      <c r="I89" s="48"/>
      <c r="J89" s="4"/>
    </row>
    <row r="90" ht="17.25" customHeight="1" spans="1:11" x14ac:dyDescent="0.25">
      <c r="A90" s="44">
        <v>43962</v>
      </c>
      <c r="B90" s="48"/>
      <c r="C90" s="48"/>
      <c r="D90" s="48"/>
      <c r="E90" s="48"/>
      <c r="F90" s="47">
        <v>-220</v>
      </c>
      <c r="G90" s="48"/>
      <c r="H90" s="48"/>
      <c r="I90" s="48"/>
      <c r="J90" s="4"/>
    </row>
    <row r="91" ht="17.25" customHeight="1" spans="1:11" x14ac:dyDescent="0.25">
      <c r="A91" s="44">
        <v>43993</v>
      </c>
      <c r="B91" s="48"/>
      <c r="C91" s="48"/>
      <c r="D91" s="48"/>
      <c r="E91" s="48"/>
      <c r="F91" s="48"/>
      <c r="G91" s="48"/>
      <c r="H91" s="47">
        <v>-2263</v>
      </c>
      <c r="I91" s="48"/>
      <c r="J91" s="4"/>
    </row>
    <row r="92" ht="17.25" customHeight="1" spans="1:11" x14ac:dyDescent="0.25">
      <c r="A92" s="5">
        <v>44023</v>
      </c>
      <c r="B92" s="48"/>
      <c r="C92" s="48"/>
      <c r="D92" s="48"/>
      <c r="E92" s="48"/>
      <c r="F92" s="48"/>
      <c r="G92" s="48"/>
      <c r="H92" s="48"/>
      <c r="I92" s="47">
        <v>-15</v>
      </c>
      <c r="J92" s="4"/>
    </row>
    <row r="93" ht="17.25" customHeight="1" spans="1:11" x14ac:dyDescent="0.25">
      <c r="A93" s="44">
        <v>44115</v>
      </c>
      <c r="B93" s="48"/>
      <c r="C93" s="48"/>
      <c r="D93" s="48"/>
      <c r="E93" s="48"/>
      <c r="F93" s="48"/>
      <c r="G93" s="48"/>
      <c r="H93" s="47">
        <v>-17</v>
      </c>
      <c r="I93" s="48"/>
      <c r="J93" s="4"/>
    </row>
    <row r="94" ht="17.25" customHeight="1" spans="1:11" x14ac:dyDescent="0.25">
      <c r="A94" s="44">
        <v>44146</v>
      </c>
      <c r="B94" s="48"/>
      <c r="C94" s="48"/>
      <c r="D94" s="47">
        <v>-325</v>
      </c>
      <c r="E94" s="48"/>
      <c r="F94" s="48"/>
      <c r="G94" s="48"/>
      <c r="H94" s="48"/>
      <c r="I94" s="47">
        <v>-84</v>
      </c>
      <c r="J94" s="4"/>
    </row>
    <row r="95" ht="17.25" customHeight="1" spans="1:11" x14ac:dyDescent="0.25">
      <c r="A95" s="44">
        <v>44146</v>
      </c>
      <c r="B95" s="48"/>
      <c r="C95" s="47">
        <v>-167</v>
      </c>
      <c r="D95" s="48"/>
      <c r="E95" s="48"/>
      <c r="F95" s="48"/>
      <c r="G95" s="48"/>
      <c r="H95" s="47">
        <v>-64</v>
      </c>
      <c r="I95" s="47">
        <v>-77</v>
      </c>
      <c r="J95" s="4"/>
    </row>
    <row r="96" ht="17.25" customHeight="1" spans="1:11" x14ac:dyDescent="0.25">
      <c r="A96" s="44">
        <v>44146</v>
      </c>
      <c r="B96" s="48"/>
      <c r="C96" s="48"/>
      <c r="D96" s="48"/>
      <c r="E96" s="48"/>
      <c r="F96" s="48"/>
      <c r="G96" s="48"/>
      <c r="H96" s="48"/>
      <c r="I96" s="47">
        <v>-17</v>
      </c>
      <c r="J96" s="4"/>
    </row>
    <row r="97" ht="17.25" customHeight="1" spans="1:11" x14ac:dyDescent="0.25">
      <c r="A97" s="44">
        <v>44176</v>
      </c>
      <c r="B97" s="48"/>
      <c r="C97" s="48"/>
      <c r="D97" s="48"/>
      <c r="E97" s="48"/>
      <c r="F97" s="47">
        <v>-468</v>
      </c>
      <c r="G97" s="48"/>
      <c r="H97" s="48"/>
      <c r="I97" s="48"/>
      <c r="J97" s="4"/>
    </row>
    <row r="98" ht="17.25" customHeight="1" spans="1:11" x14ac:dyDescent="0.25">
      <c r="A98" s="44" t="s">
        <v>1734</v>
      </c>
      <c r="B98" s="48"/>
      <c r="C98" s="48"/>
      <c r="D98" s="48"/>
      <c r="E98" s="48"/>
      <c r="F98" s="47">
        <v>-200</v>
      </c>
      <c r="G98" s="48"/>
      <c r="H98" s="48"/>
      <c r="I98" s="48"/>
      <c r="J98" s="4"/>
    </row>
    <row r="99" ht="17.25" customHeight="1" spans="1:11" x14ac:dyDescent="0.25">
      <c r="A99" s="44" t="s">
        <v>520</v>
      </c>
      <c r="B99" s="48"/>
      <c r="C99" s="48"/>
      <c r="D99" s="48"/>
      <c r="E99" s="48"/>
      <c r="F99" s="47">
        <v>-400</v>
      </c>
      <c r="G99" s="48"/>
      <c r="H99" s="47">
        <v>-25</v>
      </c>
      <c r="I99" s="47">
        <v>-57</v>
      </c>
      <c r="J99" s="4"/>
    </row>
    <row r="100" ht="17.25" customHeight="1" spans="1:11" x14ac:dyDescent="0.25">
      <c r="A100" s="44" t="s">
        <v>410</v>
      </c>
      <c r="B100" s="48"/>
      <c r="C100" s="48"/>
      <c r="D100" s="48"/>
      <c r="E100" s="48"/>
      <c r="F100" s="47">
        <v>-612</v>
      </c>
      <c r="G100" s="48"/>
      <c r="H100" s="48"/>
      <c r="I100" s="48"/>
      <c r="J100" s="4"/>
    </row>
    <row r="101" ht="17.25" customHeight="1" spans="1:11" x14ac:dyDescent="0.25">
      <c r="A101" s="44" t="s">
        <v>2149</v>
      </c>
      <c r="B101" s="48"/>
      <c r="C101" s="48"/>
      <c r="D101" s="48"/>
      <c r="E101" s="48"/>
      <c r="F101" s="48"/>
      <c r="G101" s="48"/>
      <c r="H101" s="47">
        <v>-36</v>
      </c>
      <c r="I101" s="47">
        <v>-12</v>
      </c>
      <c r="J101" s="4"/>
    </row>
    <row r="102" ht="17.25" customHeight="1" spans="1:11" x14ac:dyDescent="0.25">
      <c r="A102" s="5" t="s">
        <v>2426</v>
      </c>
      <c r="B102" s="48"/>
      <c r="C102" s="48"/>
      <c r="D102" s="48"/>
      <c r="E102" s="48"/>
      <c r="F102" s="48"/>
      <c r="G102" s="48"/>
      <c r="H102" s="48"/>
      <c r="I102" s="47">
        <v>-33</v>
      </c>
      <c r="J102" s="4"/>
    </row>
    <row r="103" ht="17.25" customHeight="1" spans="1:11" x14ac:dyDescent="0.25">
      <c r="A103" s="45" t="s">
        <v>480</v>
      </c>
      <c r="B103" s="48"/>
      <c r="C103" s="47">
        <v>-80</v>
      </c>
      <c r="D103" s="48"/>
      <c r="E103" s="48"/>
      <c r="F103" s="48"/>
      <c r="G103" s="48"/>
      <c r="H103" s="47">
        <v>-2</v>
      </c>
      <c r="I103" s="47">
        <v>-42</v>
      </c>
      <c r="J103" s="4"/>
    </row>
    <row r="104" ht="17.25" customHeight="1" spans="1:11" x14ac:dyDescent="0.25">
      <c r="A104" s="45" t="s">
        <v>480</v>
      </c>
      <c r="B104" s="48"/>
      <c r="C104" s="48"/>
      <c r="D104" s="48"/>
      <c r="E104" s="47">
        <v>-522</v>
      </c>
      <c r="F104" s="47">
        <v>-64</v>
      </c>
      <c r="G104" s="48"/>
      <c r="H104" s="48"/>
      <c r="I104" s="48"/>
      <c r="J104" s="4"/>
    </row>
    <row r="105" ht="17.25" customHeight="1" spans="1:11" x14ac:dyDescent="0.25">
      <c r="A105" s="44" t="s">
        <v>2446</v>
      </c>
      <c r="B105" s="48"/>
      <c r="C105" s="48"/>
      <c r="D105" s="48"/>
      <c r="E105" s="48"/>
      <c r="F105" s="48"/>
      <c r="G105" s="48"/>
      <c r="H105" s="48"/>
      <c r="I105" s="47">
        <v>-43</v>
      </c>
      <c r="J105" s="4"/>
    </row>
    <row r="106" ht="17.25" customHeight="1" spans="1:11" x14ac:dyDescent="0.25">
      <c r="A106" s="5" t="s">
        <v>2447</v>
      </c>
      <c r="B106" s="48"/>
      <c r="C106" s="47">
        <v>-140</v>
      </c>
      <c r="D106" s="48"/>
      <c r="E106" s="48"/>
      <c r="F106" s="48"/>
      <c r="G106" s="48"/>
      <c r="H106" s="47">
        <v>-53</v>
      </c>
      <c r="I106" s="47">
        <v>-51</v>
      </c>
      <c r="J106" s="4"/>
    </row>
    <row r="107" ht="17.25" customHeight="1" spans="1:11" x14ac:dyDescent="0.25">
      <c r="A107" s="5" t="s">
        <v>2411</v>
      </c>
      <c r="B107" s="48"/>
      <c r="C107" s="47">
        <v>-35</v>
      </c>
      <c r="D107" s="48"/>
      <c r="E107" s="48"/>
      <c r="F107" s="48"/>
      <c r="G107" s="48"/>
      <c r="H107" s="47">
        <v>-3</v>
      </c>
      <c r="I107" s="47">
        <v>-21</v>
      </c>
      <c r="J107" s="4"/>
    </row>
    <row r="108" ht="17.25" customHeight="1" spans="1:11" x14ac:dyDescent="0.25">
      <c r="A108" s="45" t="s">
        <v>1736</v>
      </c>
      <c r="B108" s="48"/>
      <c r="C108" s="47">
        <v>-38</v>
      </c>
      <c r="D108" s="48"/>
      <c r="E108" s="48"/>
      <c r="F108" s="48"/>
      <c r="G108" s="48"/>
      <c r="H108" s="47">
        <v>-34</v>
      </c>
      <c r="I108" s="47">
        <v>-110</v>
      </c>
      <c r="J108" s="4"/>
    </row>
    <row r="109" ht="17.25" customHeight="1" spans="1:11" x14ac:dyDescent="0.25">
      <c r="A109" s="75" t="s">
        <v>1327</v>
      </c>
      <c r="B109" s="76">
        <f>SUM(C87:C108)</f>
      </c>
      <c r="C109" s="76">
        <f>SUM(D87:D108)</f>
      </c>
      <c r="D109" s="76">
        <f>SUM(E87:E108)</f>
      </c>
      <c r="E109" s="76">
        <f>SUM(F87:F108)</f>
      </c>
      <c r="F109" s="76">
        <f>SUM(G87:G108)</f>
      </c>
      <c r="G109" s="76">
        <f>SUM(H87:H108)</f>
      </c>
      <c r="H109" s="76">
        <f>SUM(I87:I108)</f>
      </c>
      <c r="I109" s="76">
        <f>SUM(J87:J108)</f>
      </c>
      <c r="J109" s="4"/>
    </row>
    <row r="110" ht="17.25" customHeight="1" spans="1:11" x14ac:dyDescent="0.25">
      <c r="A110" s="44">
        <v>43842</v>
      </c>
      <c r="B110" s="48"/>
      <c r="C110" s="47">
        <v>-123</v>
      </c>
      <c r="D110" s="48"/>
      <c r="E110" s="48"/>
      <c r="F110" s="48"/>
      <c r="G110" s="48"/>
      <c r="H110" s="47">
        <v>-9</v>
      </c>
      <c r="I110" s="48"/>
      <c r="J110" s="4"/>
    </row>
    <row r="111" ht="17.25" customHeight="1" spans="1:11" x14ac:dyDescent="0.25">
      <c r="A111" s="5">
        <v>43963</v>
      </c>
      <c r="B111" s="6"/>
      <c r="C111" s="47">
        <v>-59</v>
      </c>
      <c r="D111" s="48"/>
      <c r="E111" s="48"/>
      <c r="F111" s="48"/>
      <c r="G111" s="48"/>
      <c r="H111" s="47">
        <v>-14</v>
      </c>
      <c r="I111" s="47">
        <v>-26</v>
      </c>
      <c r="J111" s="4"/>
    </row>
    <row r="112" ht="17.25" customHeight="1" spans="1:11" x14ac:dyDescent="0.25">
      <c r="A112" s="45" t="s">
        <v>717</v>
      </c>
      <c r="B112" s="48"/>
      <c r="C112" s="47">
        <v>-18</v>
      </c>
      <c r="D112" s="48"/>
      <c r="E112" s="48"/>
      <c r="F112" s="48"/>
      <c r="G112" s="48"/>
      <c r="H112" s="48"/>
      <c r="I112" s="47">
        <v>-23</v>
      </c>
      <c r="J112" s="4"/>
    </row>
    <row r="113" ht="17.25" customHeight="1" spans="1:11" x14ac:dyDescent="0.25">
      <c r="A113" s="45" t="s">
        <v>2105</v>
      </c>
      <c r="B113" s="48"/>
      <c r="C113" s="47">
        <v>-121</v>
      </c>
      <c r="D113" s="48"/>
      <c r="E113" s="48"/>
      <c r="F113" s="48"/>
      <c r="G113" s="48"/>
      <c r="H113" s="47">
        <v>-31</v>
      </c>
      <c r="I113" s="47">
        <v>-56</v>
      </c>
      <c r="J113" s="4"/>
    </row>
    <row r="114" ht="17.25" customHeight="1" spans="1:11" x14ac:dyDescent="0.25">
      <c r="A114" s="45" t="s">
        <v>2036</v>
      </c>
      <c r="B114" s="48"/>
      <c r="C114" s="48"/>
      <c r="D114" s="48"/>
      <c r="E114" s="48"/>
      <c r="F114" s="48"/>
      <c r="G114" s="48"/>
      <c r="H114" s="47">
        <v>-763</v>
      </c>
      <c r="I114" s="47">
        <v>-73</v>
      </c>
      <c r="J114" s="4"/>
    </row>
    <row r="115" ht="17.25" customHeight="1" spans="1:11" x14ac:dyDescent="0.25">
      <c r="A115" s="75" t="s">
        <v>1315</v>
      </c>
      <c r="B115" s="76">
        <f>SUM(C109:C114)</f>
      </c>
      <c r="C115" s="76">
        <f>SUM(D109:D114)</f>
      </c>
      <c r="D115" s="76">
        <f>SUM(E109:E114)</f>
      </c>
      <c r="E115" s="76">
        <f>SUM(F109:F114)</f>
      </c>
      <c r="F115" s="76">
        <f>SUM(G109:G114)</f>
      </c>
      <c r="G115" s="76">
        <f>SUM(H109:H114)</f>
      </c>
      <c r="H115" s="76">
        <f>SUM(I109:I114)</f>
      </c>
      <c r="I115" s="76">
        <f>SUM(J109:J114)</f>
      </c>
      <c r="J115" s="4"/>
    </row>
    <row r="116" ht="17.25" customHeight="1" spans="1:11" x14ac:dyDescent="0.25">
      <c r="A116" s="5">
        <v>44317</v>
      </c>
      <c r="B116" s="6"/>
      <c r="C116" s="49"/>
      <c r="D116" s="47">
        <v>-400</v>
      </c>
      <c r="E116" s="47">
        <v>-250</v>
      </c>
      <c r="F116" s="48"/>
      <c r="G116" s="48"/>
      <c r="H116" s="47">
        <v>-3</v>
      </c>
      <c r="I116" s="47">
        <v>-47</v>
      </c>
      <c r="J116" s="4"/>
    </row>
    <row r="117" ht="17.25" customHeight="1" spans="1:11" x14ac:dyDescent="0.25">
      <c r="A117" s="5">
        <v>44378</v>
      </c>
      <c r="B117" s="6"/>
      <c r="C117" s="48"/>
      <c r="D117" s="47">
        <v>-56</v>
      </c>
      <c r="E117" s="48"/>
      <c r="F117" s="48"/>
      <c r="G117" s="48"/>
      <c r="H117" s="48"/>
      <c r="I117" s="48"/>
      <c r="J117" s="4"/>
    </row>
    <row r="118" ht="17.25" customHeight="1" spans="1:11" x14ac:dyDescent="0.25">
      <c r="A118" s="5">
        <v>44501</v>
      </c>
      <c r="B118" s="48"/>
      <c r="C118" s="48"/>
      <c r="D118" s="47">
        <v>-700</v>
      </c>
      <c r="E118" s="47">
        <v>-520</v>
      </c>
      <c r="F118" s="48"/>
      <c r="G118" s="48"/>
      <c r="H118" s="47">
        <v>-19</v>
      </c>
      <c r="I118" s="47">
        <v>-58</v>
      </c>
      <c r="J118" s="4"/>
    </row>
    <row r="119" ht="17.25" customHeight="1" spans="1:11" x14ac:dyDescent="0.25">
      <c r="A119" s="45" t="s">
        <v>511</v>
      </c>
      <c r="B119" s="48"/>
      <c r="C119" s="48"/>
      <c r="D119" s="47">
        <v>-310</v>
      </c>
      <c r="E119" s="47">
        <v>-114</v>
      </c>
      <c r="F119" s="48"/>
      <c r="G119" s="48"/>
      <c r="H119" s="48"/>
      <c r="I119" s="48"/>
      <c r="J119" s="4"/>
    </row>
    <row r="120" ht="17.25" customHeight="1" spans="1:11" x14ac:dyDescent="0.25">
      <c r="A120" s="45" t="s">
        <v>2448</v>
      </c>
      <c r="B120" s="48"/>
      <c r="C120" s="48"/>
      <c r="D120" s="47">
        <v>-703</v>
      </c>
      <c r="E120" s="47">
        <v>-310</v>
      </c>
      <c r="F120" s="48"/>
      <c r="G120" s="48"/>
      <c r="H120" s="48"/>
      <c r="I120" s="48"/>
      <c r="J120" s="4"/>
    </row>
    <row r="121" ht="17.25" customHeight="1" spans="1:11" x14ac:dyDescent="0.25">
      <c r="A121" s="138" t="s">
        <v>2038</v>
      </c>
      <c r="B121" s="48"/>
      <c r="C121" s="48"/>
      <c r="D121" s="48"/>
      <c r="E121" s="48"/>
      <c r="F121" s="48"/>
      <c r="G121" s="48"/>
      <c r="H121" s="47">
        <v>-20</v>
      </c>
      <c r="I121" s="47">
        <v>-26</v>
      </c>
      <c r="J121" s="4"/>
    </row>
    <row r="122" ht="17.25" customHeight="1" spans="1:11" x14ac:dyDescent="0.25">
      <c r="A122" s="75" t="s">
        <v>1316</v>
      </c>
      <c r="B122" s="76">
        <f>SUM(C115:C121)</f>
      </c>
      <c r="C122" s="76">
        <f>SUM(D115:D121)</f>
      </c>
      <c r="D122" s="76">
        <f>SUM(E115:E121)</f>
      </c>
      <c r="E122" s="76">
        <f>SUM(F115:F121)</f>
      </c>
      <c r="F122" s="76">
        <f>SUM(G115:G121)</f>
      </c>
      <c r="G122" s="76">
        <f>SUM(H115:H121)</f>
      </c>
      <c r="H122" s="52">
        <f>SUM(I115:I121)</f>
      </c>
      <c r="I122" s="52">
        <f>SUM(J115:J121)</f>
      </c>
      <c r="J122" s="4"/>
    </row>
    <row r="123" ht="17.25" customHeight="1" spans="1:11" x14ac:dyDescent="0.25">
      <c r="A123" s="139">
        <v>44318</v>
      </c>
      <c r="B123" s="49"/>
      <c r="C123" s="49"/>
      <c r="D123" s="49"/>
      <c r="E123" s="49"/>
      <c r="F123" s="49"/>
      <c r="G123" s="49"/>
      <c r="H123" s="171">
        <v>17</v>
      </c>
      <c r="I123" s="49"/>
      <c r="J123" s="8" t="s">
        <v>2449</v>
      </c>
    </row>
    <row r="124" ht="17.25" customHeight="1" spans="1:11" x14ac:dyDescent="0.25">
      <c r="A124" s="44">
        <v>44318</v>
      </c>
      <c r="B124" s="48"/>
      <c r="C124" s="48"/>
      <c r="D124" s="48"/>
      <c r="E124" s="47">
        <v>-46</v>
      </c>
      <c r="F124" s="48"/>
      <c r="G124" s="48"/>
      <c r="H124" s="48"/>
      <c r="I124" s="47">
        <v>-1</v>
      </c>
      <c r="J124" s="4"/>
    </row>
    <row r="125" ht="17.25" customHeight="1" spans="1:11" x14ac:dyDescent="0.25">
      <c r="A125" s="5">
        <v>44441</v>
      </c>
      <c r="B125" s="48"/>
      <c r="C125" s="48"/>
      <c r="D125" s="48"/>
      <c r="E125" s="47">
        <v>-4</v>
      </c>
      <c r="F125" s="48"/>
      <c r="G125" s="48"/>
      <c r="H125" s="48"/>
      <c r="I125" s="48"/>
      <c r="J125" s="4"/>
    </row>
    <row r="126" ht="17.25" customHeight="1" spans="1:11" x14ac:dyDescent="0.25">
      <c r="A126" s="170">
        <v>44441</v>
      </c>
      <c r="B126" s="49"/>
      <c r="C126" s="49"/>
      <c r="D126" s="49"/>
      <c r="E126" s="49"/>
      <c r="F126" s="49"/>
      <c r="G126" s="49"/>
      <c r="H126" s="171">
        <v>20</v>
      </c>
      <c r="I126" s="171">
        <v>7</v>
      </c>
      <c r="J126" s="8" t="s">
        <v>2449</v>
      </c>
    </row>
    <row r="127" ht="17.25" customHeight="1" spans="1:11" x14ac:dyDescent="0.25">
      <c r="A127" s="170" t="s">
        <v>2450</v>
      </c>
      <c r="B127" s="49"/>
      <c r="C127" s="49"/>
      <c r="D127" s="49"/>
      <c r="E127" s="49"/>
      <c r="F127" s="49"/>
      <c r="G127" s="49"/>
      <c r="H127" s="49"/>
      <c r="I127" s="171">
        <v>1</v>
      </c>
      <c r="J127" s="8" t="s">
        <v>2449</v>
      </c>
    </row>
    <row r="128" ht="17.25" customHeight="1" spans="1:11" x14ac:dyDescent="0.25">
      <c r="A128" s="44"/>
      <c r="B128" s="48"/>
      <c r="C128" s="48"/>
      <c r="D128" s="48"/>
      <c r="E128" s="48"/>
      <c r="F128" s="48"/>
      <c r="G128" s="48"/>
      <c r="H128" s="48"/>
      <c r="I128" s="48"/>
      <c r="J128" s="4"/>
    </row>
    <row r="129" ht="17.25" customHeight="1" spans="1:11" x14ac:dyDescent="0.25">
      <c r="A129" s="170"/>
      <c r="B129" s="171">
        <f>SUM(C122:C128)</f>
      </c>
      <c r="C129" s="171">
        <f>SUM(D122:D128)</f>
      </c>
      <c r="D129" s="171">
        <f>SUM(E122:E128)</f>
      </c>
      <c r="E129" s="171">
        <f>SUM(F122:F128)</f>
      </c>
      <c r="F129" s="171">
        <f>SUM(G122:G128)</f>
      </c>
      <c r="G129" s="171">
        <f>SUM(H122:H128)</f>
      </c>
      <c r="H129" s="194">
        <f>SUM(I122:I128)</f>
      </c>
      <c r="I129" s="194">
        <f>SUM(J122:J128)</f>
      </c>
      <c r="J129" s="4"/>
    </row>
    <row r="130" ht="17.25" customHeight="1" spans="1:11" x14ac:dyDescent="0.25">
      <c r="A130" s="29" t="s">
        <v>2413</v>
      </c>
      <c r="B130" s="128">
        <f>SUM(C46)</f>
      </c>
      <c r="C130" s="128">
        <f>SUM(D46)</f>
      </c>
      <c r="D130" s="128">
        <f>SUM(E46)</f>
      </c>
      <c r="E130" s="128">
        <f>SUM(F46)</f>
      </c>
      <c r="F130" s="128">
        <f>SUM(G46)</f>
      </c>
      <c r="G130" s="128">
        <f>SUM(H46)</f>
      </c>
      <c r="H130" s="128">
        <f>SUM(I46)</f>
      </c>
      <c r="I130" s="128">
        <f>SUM(J46)</f>
      </c>
      <c r="J130" s="4"/>
    </row>
    <row r="131" ht="17.25" customHeight="1" spans="1:11" x14ac:dyDescent="0.25">
      <c r="A131" s="179" t="s">
        <v>2414</v>
      </c>
      <c r="B131" s="739">
        <v>2272</v>
      </c>
      <c r="C131" s="739">
        <v>1130</v>
      </c>
      <c r="D131" s="739">
        <v>5000</v>
      </c>
      <c r="E131" s="739">
        <v>2300</v>
      </c>
      <c r="F131" s="739">
        <v>4749</v>
      </c>
      <c r="G131" s="739">
        <v>4700</v>
      </c>
      <c r="H131" s="739">
        <v>10600</v>
      </c>
      <c r="I131" s="739">
        <v>4851</v>
      </c>
      <c r="J131" s="4"/>
    </row>
    <row r="132" ht="17.25" customHeight="1" spans="1:11" x14ac:dyDescent="0.25">
      <c r="A132" s="29" t="s">
        <v>2415</v>
      </c>
      <c r="B132" s="176">
        <f>SUM(C130-C131)</f>
      </c>
      <c r="C132" s="176">
        <f>SUM(D130-D131)</f>
      </c>
      <c r="D132" s="176">
        <f>SUM(E130-E131)</f>
      </c>
      <c r="E132" s="176">
        <f>SUM(F130-F131)</f>
      </c>
      <c r="F132" s="176">
        <f>SUM(G130-G131)</f>
      </c>
      <c r="G132" s="176">
        <f>SUM(H130-H131)</f>
      </c>
      <c r="H132" s="176">
        <f>SUM(I130-I131)</f>
      </c>
      <c r="I132" s="176">
        <f>SUM(J130-J131)</f>
      </c>
      <c r="J132" s="4"/>
    </row>
    <row r="133" ht="17.25" customHeight="1" spans="1:11" x14ac:dyDescent="0.25">
      <c r="A133" s="12"/>
      <c r="B133" s="13"/>
      <c r="C133" s="13"/>
      <c r="D133" s="13"/>
      <c r="E133" s="13"/>
      <c r="F133" s="13"/>
      <c r="G133" s="13"/>
      <c r="H133" s="13"/>
      <c r="I133" s="13"/>
      <c r="J133" s="4"/>
    </row>
    <row r="134" ht="17.25" customHeight="1" spans="1:11" x14ac:dyDescent="0.25">
      <c r="A134" s="12"/>
      <c r="B134" s="28" t="s">
        <v>69</v>
      </c>
      <c r="C134" s="28" t="s">
        <v>7</v>
      </c>
      <c r="D134" s="28" t="s">
        <v>8</v>
      </c>
      <c r="E134" s="28" t="s">
        <v>4</v>
      </c>
      <c r="F134" s="28" t="s">
        <v>9</v>
      </c>
      <c r="G134" s="28" t="s">
        <v>11</v>
      </c>
      <c r="H134" s="28" t="s">
        <v>13</v>
      </c>
      <c r="I134" s="28" t="s">
        <v>6</v>
      </c>
      <c r="J134" s="4"/>
    </row>
    <row r="135" ht="17.25" customHeight="1" spans="1:11" x14ac:dyDescent="0.25">
      <c r="A135" s="67" t="s">
        <v>2416</v>
      </c>
      <c r="B135" s="13"/>
      <c r="C135" s="13"/>
      <c r="D135" s="13"/>
      <c r="E135" s="13"/>
      <c r="F135" s="13"/>
      <c r="G135" s="13"/>
      <c r="H135" s="13"/>
      <c r="I135" s="13"/>
      <c r="J135" s="4"/>
    </row>
    <row r="136" ht="17.25" customHeight="1" spans="1:11" x14ac:dyDescent="0.25">
      <c r="A136" s="67" t="s">
        <v>2417</v>
      </c>
      <c r="B136" s="68"/>
      <c r="C136" s="68"/>
      <c r="D136" s="68"/>
      <c r="E136" s="68"/>
      <c r="F136" s="68"/>
      <c r="G136" s="13"/>
      <c r="H136" s="13"/>
      <c r="I136" s="13"/>
      <c r="J136" s="4"/>
    </row>
    <row r="137" spans="1:1" x14ac:dyDescent="0.25">
      <c r="A137" s="1" t="s">
        <v>1653</v>
      </c>
    </row>
    <row r="138" spans="1:2" x14ac:dyDescent="0.25">
      <c r="A138" s="1" t="s">
        <v>3</v>
      </c>
      <c r="B138" s="2">
        <v>0</v>
      </c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 t="s">
        <v>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21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11" customWidth="1"/>
    <col min="8" max="8" width="15.576428571428572" style="11" customWidth="1"/>
    <col min="9" max="9" width="12.147857142857141" style="11" customWidth="1"/>
    <col min="10" max="14" width="12.43357142857143" style="4" customWidth="1"/>
  </cols>
  <sheetData>
    <row r="1" ht="17.25" customHeight="1" spans="1:15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4"/>
      <c r="K1" s="4"/>
      <c r="L1" s="4"/>
      <c r="M1" s="4"/>
      <c r="N1" s="4"/>
    </row>
    <row r="2" ht="17.25" customHeight="1" spans="1:15" x14ac:dyDescent="0.25">
      <c r="A2" s="12"/>
      <c r="B2" s="13"/>
      <c r="C2" s="13"/>
      <c r="D2" s="13"/>
      <c r="E2" s="13"/>
      <c r="F2" s="13"/>
      <c r="G2" s="13"/>
      <c r="H2" s="13"/>
      <c r="I2" s="13"/>
      <c r="J2" s="4"/>
      <c r="K2" s="4"/>
      <c r="L2" s="4"/>
      <c r="M2" s="4"/>
      <c r="N2" s="4"/>
    </row>
    <row r="3" ht="17.25" customHeight="1" spans="1:15" x14ac:dyDescent="0.25">
      <c r="A3" s="247" t="s">
        <v>2406</v>
      </c>
      <c r="B3" s="13"/>
      <c r="C3" s="13"/>
      <c r="D3" s="13"/>
      <c r="E3" s="13"/>
      <c r="F3" s="13"/>
      <c r="G3" s="13"/>
      <c r="H3" s="13"/>
      <c r="I3" s="13"/>
      <c r="J3" s="4"/>
      <c r="K3" s="4"/>
      <c r="L3" s="4"/>
      <c r="M3" s="4"/>
      <c r="N3" s="4"/>
    </row>
    <row r="4" ht="17.25" customHeight="1" spans="1:15" x14ac:dyDescent="0.25">
      <c r="A4" s="247" t="s">
        <v>2407</v>
      </c>
      <c r="B4" s="13"/>
      <c r="C4" s="13"/>
      <c r="D4" s="13"/>
      <c r="E4" s="13"/>
      <c r="F4" s="13"/>
      <c r="G4" s="13"/>
      <c r="H4" s="13"/>
      <c r="I4" s="13"/>
      <c r="J4" s="4"/>
      <c r="K4" s="4"/>
      <c r="L4" s="4"/>
      <c r="M4" s="4"/>
      <c r="N4" s="4"/>
    </row>
    <row r="5" ht="17.25" customHeight="1" spans="1:15" x14ac:dyDescent="0.25">
      <c r="A5" s="247" t="s">
        <v>2451</v>
      </c>
      <c r="B5" s="13"/>
      <c r="C5" s="13"/>
      <c r="D5" s="13"/>
      <c r="E5" s="13"/>
      <c r="F5" s="13"/>
      <c r="G5" s="13"/>
      <c r="H5" s="13"/>
      <c r="I5" s="13"/>
      <c r="J5" s="4"/>
      <c r="K5" s="4"/>
      <c r="L5" s="4"/>
      <c r="M5" s="4"/>
      <c r="N5" s="4"/>
    </row>
    <row r="6" ht="17.25" customHeight="1" spans="1:15" x14ac:dyDescent="0.25">
      <c r="A6" s="247" t="s">
        <v>2452</v>
      </c>
      <c r="B6" s="13"/>
      <c r="C6" s="13"/>
      <c r="D6" s="13"/>
      <c r="E6" s="13"/>
      <c r="F6" s="13"/>
      <c r="G6" s="13"/>
      <c r="H6" s="13"/>
      <c r="I6" s="13"/>
      <c r="J6" s="4"/>
      <c r="K6" s="4"/>
      <c r="L6" s="4"/>
      <c r="M6" s="4"/>
      <c r="N6" s="4"/>
    </row>
    <row r="7" ht="17.25" customHeight="1" spans="1:15" x14ac:dyDescent="0.25">
      <c r="A7" s="247" t="s">
        <v>2453</v>
      </c>
      <c r="B7" s="13"/>
      <c r="C7" s="13"/>
      <c r="D7" s="13"/>
      <c r="E7" s="13"/>
      <c r="F7" s="13"/>
      <c r="G7" s="13"/>
      <c r="H7" s="13"/>
      <c r="I7" s="13"/>
      <c r="J7" s="4"/>
      <c r="K7" s="4"/>
      <c r="L7" s="4"/>
      <c r="M7" s="4"/>
      <c r="N7" s="4"/>
    </row>
    <row r="8" ht="17.25" customHeight="1" spans="1:15" x14ac:dyDescent="0.25">
      <c r="A8" s="247" t="s">
        <v>2454</v>
      </c>
      <c r="B8" s="13"/>
      <c r="C8" s="13"/>
      <c r="D8" s="13"/>
      <c r="E8" s="13"/>
      <c r="F8" s="13"/>
      <c r="G8" s="13"/>
      <c r="H8" s="13"/>
      <c r="I8" s="13"/>
      <c r="J8" s="4"/>
      <c r="K8" s="4"/>
      <c r="L8" s="4"/>
      <c r="M8" s="4"/>
      <c r="N8" s="4"/>
    </row>
    <row r="9" ht="17.25" customHeight="1" spans="1:15" x14ac:dyDescent="0.25">
      <c r="A9" s="247" t="s">
        <v>2455</v>
      </c>
      <c r="B9" s="13"/>
      <c r="C9" s="13"/>
      <c r="D9" s="13"/>
      <c r="E9" s="13"/>
      <c r="F9" s="13"/>
      <c r="G9" s="13"/>
      <c r="H9" s="13"/>
      <c r="I9" s="13"/>
      <c r="J9" s="4"/>
      <c r="K9" s="4"/>
      <c r="L9" s="4"/>
      <c r="M9" s="4"/>
      <c r="N9" s="4"/>
    </row>
    <row r="10" ht="17.25" customHeight="1" spans="1:15" x14ac:dyDescent="0.25">
      <c r="A10" s="67" t="s">
        <v>2456</v>
      </c>
      <c r="B10" s="68"/>
      <c r="C10" s="13"/>
      <c r="D10" s="13"/>
      <c r="E10" s="13"/>
      <c r="F10" s="13"/>
      <c r="G10" s="13"/>
      <c r="H10" s="13"/>
      <c r="I10" s="13"/>
      <c r="J10" s="4"/>
      <c r="K10" s="4"/>
      <c r="L10" s="4"/>
      <c r="M10" s="4"/>
      <c r="N10" s="4"/>
    </row>
    <row r="11" ht="17.25" customHeight="1" spans="1:15" x14ac:dyDescent="0.25">
      <c r="A11" s="247" t="s">
        <v>2420</v>
      </c>
      <c r="B11" s="542">
        <v>8000</v>
      </c>
      <c r="C11" s="542">
        <v>8000</v>
      </c>
      <c r="D11" s="542">
        <v>10000</v>
      </c>
      <c r="E11" s="542">
        <v>12000</v>
      </c>
      <c r="F11" s="542">
        <v>14000</v>
      </c>
      <c r="G11" s="542">
        <v>15000</v>
      </c>
      <c r="H11" s="542">
        <v>12500</v>
      </c>
      <c r="I11" s="741"/>
      <c r="J11" s="4"/>
      <c r="K11" s="4"/>
      <c r="L11" s="4"/>
      <c r="M11" s="4"/>
      <c r="N11" s="4"/>
    </row>
    <row r="12" ht="17.25" customHeight="1" spans="1:15" x14ac:dyDescent="0.25">
      <c r="A12" s="323" t="s">
        <v>1659</v>
      </c>
      <c r="B12" s="28" t="s">
        <v>2457</v>
      </c>
      <c r="C12" s="28" t="s">
        <v>2458</v>
      </c>
      <c r="D12" s="28" t="s">
        <v>2459</v>
      </c>
      <c r="E12" s="28" t="s">
        <v>540</v>
      </c>
      <c r="F12" s="28" t="s">
        <v>2460</v>
      </c>
      <c r="G12" s="28" t="s">
        <v>2461</v>
      </c>
      <c r="H12" s="28" t="s">
        <v>2462</v>
      </c>
      <c r="I12" s="28" t="s">
        <v>539</v>
      </c>
      <c r="J12" s="4"/>
      <c r="K12" s="4"/>
      <c r="L12" s="4"/>
      <c r="M12" s="4"/>
      <c r="N12" s="4"/>
    </row>
    <row r="13" ht="17.25" customHeight="1" spans="1:15" x14ac:dyDescent="0.25">
      <c r="A13" s="5">
        <v>43989</v>
      </c>
      <c r="B13" s="6"/>
      <c r="C13" s="6"/>
      <c r="D13" s="6"/>
      <c r="E13" s="6"/>
      <c r="F13" s="18">
        <v>300</v>
      </c>
      <c r="G13" s="18">
        <v>300</v>
      </c>
      <c r="H13" s="6"/>
      <c r="I13" s="6"/>
      <c r="J13" s="4"/>
      <c r="K13" s="4"/>
      <c r="L13" s="4"/>
      <c r="M13" s="4"/>
      <c r="N13" s="4"/>
    </row>
    <row r="14" ht="17.25" customHeight="1" spans="1:15" x14ac:dyDescent="0.25">
      <c r="A14" s="5">
        <v>44019</v>
      </c>
      <c r="B14" s="6"/>
      <c r="C14" s="6"/>
      <c r="D14" s="6"/>
      <c r="E14" s="18">
        <v>250</v>
      </c>
      <c r="F14" s="6"/>
      <c r="G14" s="6"/>
      <c r="H14" s="6"/>
      <c r="I14" s="6"/>
      <c r="J14" s="4"/>
      <c r="K14" s="4"/>
      <c r="L14" s="4"/>
      <c r="M14" s="4"/>
      <c r="N14" s="4"/>
    </row>
    <row r="15" ht="17.25" customHeight="1" spans="1:15" x14ac:dyDescent="0.25">
      <c r="A15" s="5">
        <v>44019</v>
      </c>
      <c r="B15" s="18">
        <v>400</v>
      </c>
      <c r="C15" s="6"/>
      <c r="D15" s="6"/>
      <c r="E15" s="6"/>
      <c r="F15" s="6"/>
      <c r="G15" s="6"/>
      <c r="H15" s="6"/>
      <c r="I15" s="6"/>
      <c r="J15" s="4"/>
      <c r="K15" s="4"/>
      <c r="L15" s="4"/>
      <c r="M15" s="4"/>
      <c r="N15" s="4"/>
    </row>
    <row r="16" ht="17.25" customHeight="1" spans="1:15" x14ac:dyDescent="0.25">
      <c r="A16" s="5" t="s">
        <v>2463</v>
      </c>
      <c r="B16" s="6"/>
      <c r="C16" s="6"/>
      <c r="D16" s="6"/>
      <c r="E16" s="18">
        <v>400</v>
      </c>
      <c r="F16" s="6"/>
      <c r="G16" s="18">
        <v>300</v>
      </c>
      <c r="H16" s="6"/>
      <c r="I16" s="6"/>
      <c r="J16" s="4"/>
      <c r="K16" s="4"/>
      <c r="L16" s="4"/>
      <c r="M16" s="4"/>
      <c r="N16" s="4"/>
    </row>
    <row r="17" ht="17.25" customHeight="1" spans="1:15" x14ac:dyDescent="0.25">
      <c r="A17" s="5">
        <v>44050</v>
      </c>
      <c r="B17" s="6"/>
      <c r="C17" s="6"/>
      <c r="D17" s="6"/>
      <c r="E17" s="18">
        <v>350</v>
      </c>
      <c r="F17" s="6"/>
      <c r="G17" s="6"/>
      <c r="H17" s="6"/>
      <c r="I17" s="6"/>
      <c r="J17" s="4"/>
      <c r="K17" s="4"/>
      <c r="L17" s="4"/>
      <c r="M17" s="4"/>
      <c r="N17" s="4"/>
    </row>
    <row r="18" ht="17.25" customHeight="1" spans="1:15" x14ac:dyDescent="0.25">
      <c r="A18" s="5">
        <v>44050</v>
      </c>
      <c r="B18" s="18">
        <v>700</v>
      </c>
      <c r="C18" s="6"/>
      <c r="D18" s="6"/>
      <c r="E18" s="6"/>
      <c r="F18" s="18">
        <v>400</v>
      </c>
      <c r="G18" s="6"/>
      <c r="H18" s="6"/>
      <c r="I18" s="6"/>
      <c r="J18" s="4"/>
      <c r="K18" s="4"/>
      <c r="L18" s="4"/>
      <c r="M18" s="4"/>
      <c r="N18" s="4"/>
    </row>
    <row r="19" ht="17.25" customHeight="1" spans="1:15" x14ac:dyDescent="0.25">
      <c r="A19" s="5">
        <v>44050</v>
      </c>
      <c r="B19" s="18">
        <v>60</v>
      </c>
      <c r="C19" s="18">
        <v>260</v>
      </c>
      <c r="D19" s="6"/>
      <c r="E19" s="6"/>
      <c r="F19" s="6"/>
      <c r="G19" s="6"/>
      <c r="H19" s="6"/>
      <c r="I19" s="6"/>
      <c r="J19" s="4"/>
      <c r="K19" s="4"/>
      <c r="L19" s="4"/>
      <c r="M19" s="4"/>
      <c r="N19" s="4"/>
    </row>
    <row r="20" ht="17.25" customHeight="1" spans="1:15" x14ac:dyDescent="0.25">
      <c r="A20" s="5" t="s">
        <v>581</v>
      </c>
      <c r="B20" s="6"/>
      <c r="C20" s="6"/>
      <c r="D20" s="18">
        <v>100</v>
      </c>
      <c r="E20" s="18">
        <v>170</v>
      </c>
      <c r="F20" s="6"/>
      <c r="G20" s="6"/>
      <c r="H20" s="6"/>
      <c r="I20" s="6"/>
      <c r="J20" s="4"/>
      <c r="K20" s="4"/>
      <c r="L20" s="4"/>
      <c r="M20" s="4"/>
      <c r="N20" s="4"/>
    </row>
    <row r="21" ht="17.25" customHeight="1" spans="1:15" x14ac:dyDescent="0.25">
      <c r="A21" s="5" t="s">
        <v>2437</v>
      </c>
      <c r="B21" s="6"/>
      <c r="C21" s="6"/>
      <c r="D21" s="18">
        <v>100</v>
      </c>
      <c r="E21" s="18">
        <v>50</v>
      </c>
      <c r="F21" s="18">
        <v>50</v>
      </c>
      <c r="G21" s="6"/>
      <c r="H21" s="6"/>
      <c r="I21" s="6"/>
      <c r="J21" s="4"/>
      <c r="K21" s="4"/>
      <c r="L21" s="4"/>
      <c r="M21" s="4"/>
      <c r="N21" s="4"/>
    </row>
    <row r="22" ht="17.25" customHeight="1" spans="1:15" x14ac:dyDescent="0.25">
      <c r="A22" s="45" t="s">
        <v>2437</v>
      </c>
      <c r="B22" s="146"/>
      <c r="C22" s="146"/>
      <c r="D22" s="146"/>
      <c r="E22" s="146"/>
      <c r="F22" s="146"/>
      <c r="G22" s="78">
        <v>155</v>
      </c>
      <c r="H22" s="146"/>
      <c r="I22" s="146"/>
      <c r="J22" s="4"/>
      <c r="K22" s="4"/>
      <c r="L22" s="4"/>
      <c r="M22" s="4"/>
      <c r="N22" s="4"/>
    </row>
    <row r="23" ht="17.25" customHeight="1" spans="1:15" x14ac:dyDescent="0.25">
      <c r="A23" s="45" t="s">
        <v>2438</v>
      </c>
      <c r="B23" s="146"/>
      <c r="C23" s="146"/>
      <c r="D23" s="78">
        <v>300</v>
      </c>
      <c r="E23" s="146"/>
      <c r="F23" s="146"/>
      <c r="G23" s="146"/>
      <c r="H23" s="146"/>
      <c r="I23" s="146"/>
      <c r="J23" s="4"/>
      <c r="K23" s="4"/>
      <c r="L23" s="4"/>
      <c r="M23" s="4"/>
      <c r="N23" s="4"/>
    </row>
    <row r="24" ht="17.25" customHeight="1" spans="1:15" x14ac:dyDescent="0.25">
      <c r="A24" s="45" t="s">
        <v>2438</v>
      </c>
      <c r="B24" s="146"/>
      <c r="C24" s="146"/>
      <c r="D24" s="146"/>
      <c r="E24" s="146"/>
      <c r="F24" s="146"/>
      <c r="G24" s="78">
        <v>180</v>
      </c>
      <c r="H24" s="146"/>
      <c r="I24" s="203">
        <v>100</v>
      </c>
      <c r="J24" s="4"/>
      <c r="K24" s="4"/>
      <c r="L24" s="4"/>
      <c r="M24" s="4"/>
      <c r="N24" s="4"/>
    </row>
    <row r="25" ht="17.25" customHeight="1" spans="1:15" x14ac:dyDescent="0.25">
      <c r="A25" s="45" t="s">
        <v>2464</v>
      </c>
      <c r="B25" s="146"/>
      <c r="C25" s="146"/>
      <c r="D25" s="78">
        <v>160</v>
      </c>
      <c r="E25" s="146"/>
      <c r="F25" s="146"/>
      <c r="G25" s="78">
        <v>65</v>
      </c>
      <c r="H25" s="146"/>
      <c r="I25" s="79"/>
      <c r="J25" s="4"/>
      <c r="K25" s="4"/>
      <c r="L25" s="4"/>
      <c r="M25" s="4"/>
      <c r="N25" s="4"/>
    </row>
    <row r="26" ht="17.25" customHeight="1" spans="1:15" x14ac:dyDescent="0.25">
      <c r="A26" s="45" t="s">
        <v>2464</v>
      </c>
      <c r="B26" s="146"/>
      <c r="C26" s="146"/>
      <c r="D26" s="146"/>
      <c r="E26" s="146"/>
      <c r="F26" s="146"/>
      <c r="G26" s="146"/>
      <c r="H26" s="146"/>
      <c r="I26" s="203">
        <v>-100</v>
      </c>
      <c r="J26" s="4"/>
      <c r="K26" s="4"/>
      <c r="L26" s="4"/>
      <c r="M26" s="4"/>
      <c r="N26" s="4"/>
    </row>
    <row r="27" ht="17.25" customHeight="1" spans="1:15" x14ac:dyDescent="0.25">
      <c r="A27" s="45" t="s">
        <v>2465</v>
      </c>
      <c r="B27" s="146"/>
      <c r="C27" s="78">
        <v>650</v>
      </c>
      <c r="D27" s="78">
        <v>340</v>
      </c>
      <c r="E27" s="146"/>
      <c r="F27" s="146"/>
      <c r="G27" s="146"/>
      <c r="H27" s="146"/>
      <c r="I27" s="146"/>
      <c r="J27" s="4"/>
      <c r="K27" s="4"/>
      <c r="L27" s="4"/>
      <c r="M27" s="4"/>
      <c r="N27" s="4"/>
    </row>
    <row r="28" ht="17.25" customHeight="1" spans="1:15" x14ac:dyDescent="0.25">
      <c r="A28" s="45" t="s">
        <v>2136</v>
      </c>
      <c r="B28" s="146"/>
      <c r="C28" s="78">
        <v>30</v>
      </c>
      <c r="D28" s="146"/>
      <c r="E28" s="78">
        <v>220</v>
      </c>
      <c r="F28" s="146"/>
      <c r="G28" s="146"/>
      <c r="H28" s="78">
        <v>93</v>
      </c>
      <c r="I28" s="146"/>
      <c r="J28" s="4"/>
      <c r="K28" s="4"/>
      <c r="L28" s="4"/>
      <c r="M28" s="4"/>
      <c r="N28" s="4"/>
    </row>
    <row r="29" ht="17.25" customHeight="1" spans="1:15" x14ac:dyDescent="0.25">
      <c r="A29" s="5" t="s">
        <v>2439</v>
      </c>
      <c r="B29" s="18">
        <v>144</v>
      </c>
      <c r="C29" s="18">
        <v>66</v>
      </c>
      <c r="D29" s="6"/>
      <c r="E29" s="18">
        <v>70</v>
      </c>
      <c r="F29" s="6"/>
      <c r="G29" s="6"/>
      <c r="H29" s="6"/>
      <c r="I29" s="6"/>
      <c r="J29" s="4"/>
      <c r="K29" s="4"/>
      <c r="L29" s="4"/>
      <c r="M29" s="4"/>
      <c r="N29" s="4"/>
    </row>
    <row r="30" ht="17.25" customHeight="1" spans="1:15" x14ac:dyDescent="0.25">
      <c r="A30" s="104" t="s">
        <v>2440</v>
      </c>
      <c r="B30" s="126"/>
      <c r="C30" s="126"/>
      <c r="D30" s="126"/>
      <c r="E30" s="162">
        <v>200</v>
      </c>
      <c r="F30" s="126"/>
      <c r="G30" s="126"/>
      <c r="H30" s="126"/>
      <c r="I30" s="126"/>
      <c r="J30" s="4"/>
      <c r="K30" s="4"/>
      <c r="L30" s="4"/>
      <c r="M30" s="4"/>
      <c r="N30" s="4"/>
    </row>
    <row r="31" ht="17.25" customHeight="1" spans="1:15" x14ac:dyDescent="0.25">
      <c r="A31" s="75" t="s">
        <v>1375</v>
      </c>
      <c r="B31" s="76">
        <f>SUM(C13:C30)</f>
      </c>
      <c r="C31" s="76">
        <f>SUM(D13:D30)</f>
      </c>
      <c r="D31" s="76">
        <f>SUM(E13:E30)</f>
      </c>
      <c r="E31" s="76">
        <f>SUM(F13:F30)</f>
      </c>
      <c r="F31" s="76">
        <f>SUM(G13:G30)</f>
      </c>
      <c r="G31" s="76">
        <f>SUM(H13:H30)</f>
      </c>
      <c r="H31" s="76">
        <f>SUM(I13:I30)</f>
      </c>
      <c r="I31" s="76">
        <f>SUM(J13:J30)</f>
      </c>
      <c r="J31" s="4"/>
      <c r="K31" s="4"/>
      <c r="L31" s="4"/>
      <c r="M31" s="4"/>
      <c r="N31" s="4"/>
    </row>
    <row r="32" ht="17.25" customHeight="1" spans="1:15" x14ac:dyDescent="0.25">
      <c r="A32" s="45">
        <v>43838</v>
      </c>
      <c r="B32" s="146"/>
      <c r="C32" s="146"/>
      <c r="D32" s="146"/>
      <c r="E32" s="146"/>
      <c r="F32" s="78">
        <v>250</v>
      </c>
      <c r="G32" s="146"/>
      <c r="H32" s="146"/>
      <c r="I32" s="146"/>
      <c r="J32" s="4"/>
      <c r="K32" s="4"/>
      <c r="L32" s="4"/>
      <c r="M32" s="4"/>
      <c r="N32" s="4"/>
    </row>
    <row r="33" ht="17.25" customHeight="1" spans="1:15" x14ac:dyDescent="0.25">
      <c r="A33" s="5">
        <v>43929</v>
      </c>
      <c r="B33" s="146"/>
      <c r="C33" s="78">
        <v>9</v>
      </c>
      <c r="D33" s="146"/>
      <c r="E33" s="78">
        <v>124</v>
      </c>
      <c r="F33" s="146"/>
      <c r="G33" s="146"/>
      <c r="H33" s="146"/>
      <c r="I33" s="146"/>
      <c r="J33" s="4"/>
      <c r="K33" s="4"/>
      <c r="L33" s="4"/>
      <c r="M33" s="4"/>
      <c r="N33" s="4"/>
    </row>
    <row r="34" ht="17.25" customHeight="1" spans="1:15" x14ac:dyDescent="0.25">
      <c r="A34" s="104" t="s">
        <v>2466</v>
      </c>
      <c r="B34" s="126"/>
      <c r="C34" s="126"/>
      <c r="D34" s="126"/>
      <c r="E34" s="126"/>
      <c r="F34" s="126"/>
      <c r="G34" s="162">
        <v>-140</v>
      </c>
      <c r="H34" s="126"/>
      <c r="I34" s="126"/>
      <c r="J34" s="208" t="s">
        <v>703</v>
      </c>
      <c r="K34" s="4"/>
      <c r="L34" s="4"/>
      <c r="M34" s="4"/>
      <c r="N34" s="4"/>
    </row>
    <row r="35" ht="17.25" customHeight="1" spans="1:15" x14ac:dyDescent="0.25">
      <c r="A35" s="75" t="s">
        <v>1341</v>
      </c>
      <c r="B35" s="76">
        <f>SUM(C31:C33)</f>
      </c>
      <c r="C35" s="76">
        <f>SUM(D31:D33)</f>
      </c>
      <c r="D35" s="76">
        <f>SUM(E31:E33)</f>
      </c>
      <c r="E35" s="76">
        <f>SUM(F31:F33)</f>
      </c>
      <c r="F35" s="76">
        <f>SUM(G31:G33)</f>
      </c>
      <c r="G35" s="76">
        <f>SUM(H31:H34)</f>
      </c>
      <c r="H35" s="76">
        <f>SUM(I31:I33)</f>
      </c>
      <c r="I35" s="76">
        <f>SUM(J31:J33)</f>
      </c>
      <c r="J35" s="4"/>
      <c r="K35" s="4"/>
      <c r="L35" s="4"/>
      <c r="M35" s="4"/>
      <c r="N35" s="4"/>
    </row>
    <row r="36" ht="15.75" customHeight="1" spans="1:15" x14ac:dyDescent="0.25">
      <c r="A36" s="45">
        <v>43839</v>
      </c>
      <c r="B36" s="146"/>
      <c r="C36" s="78">
        <v>-134</v>
      </c>
      <c r="D36" s="78">
        <v>-247</v>
      </c>
      <c r="E36" s="78">
        <v>-369</v>
      </c>
      <c r="F36" s="78">
        <v>-152</v>
      </c>
      <c r="G36" s="146"/>
      <c r="H36" s="146"/>
      <c r="I36" s="146"/>
      <c r="J36" s="4"/>
      <c r="K36" s="4"/>
      <c r="L36" s="4"/>
      <c r="M36" s="4"/>
      <c r="N36" s="4"/>
    </row>
    <row r="37" ht="15.75" customHeight="1" spans="1:15" x14ac:dyDescent="0.25">
      <c r="A37" s="5">
        <v>43930</v>
      </c>
      <c r="B37" s="6"/>
      <c r="C37" s="6"/>
      <c r="D37" s="6"/>
      <c r="E37" s="18">
        <v>-308</v>
      </c>
      <c r="F37" s="6"/>
      <c r="G37" s="6"/>
      <c r="H37" s="6"/>
      <c r="I37" s="6"/>
      <c r="J37" s="4"/>
      <c r="K37" s="4"/>
      <c r="L37" s="4"/>
      <c r="M37" s="4"/>
      <c r="N37" s="4"/>
    </row>
    <row r="38" ht="15.75" customHeight="1" spans="1:15" x14ac:dyDescent="0.25">
      <c r="A38" s="5">
        <v>44021</v>
      </c>
      <c r="B38" s="6"/>
      <c r="C38" s="18">
        <v>-78</v>
      </c>
      <c r="D38" s="18">
        <v>-139</v>
      </c>
      <c r="E38" s="18">
        <v>-97</v>
      </c>
      <c r="F38" s="6"/>
      <c r="G38" s="6"/>
      <c r="H38" s="6"/>
      <c r="I38" s="6"/>
      <c r="J38" s="4"/>
      <c r="K38" s="4"/>
      <c r="L38" s="4"/>
      <c r="M38" s="4"/>
      <c r="N38" s="4"/>
    </row>
    <row r="39" ht="15.75" customHeight="1" spans="1:15" x14ac:dyDescent="0.25">
      <c r="A39" s="5" t="s">
        <v>1853</v>
      </c>
      <c r="B39" s="6"/>
      <c r="C39" s="18">
        <v>-81</v>
      </c>
      <c r="D39" s="18">
        <v>-24</v>
      </c>
      <c r="E39" s="18">
        <v>-86</v>
      </c>
      <c r="F39" s="18">
        <v>-222</v>
      </c>
      <c r="G39" s="6"/>
      <c r="H39" s="6"/>
      <c r="I39" s="6"/>
      <c r="J39" s="4"/>
      <c r="K39" s="4"/>
      <c r="L39" s="4"/>
      <c r="M39" s="4"/>
      <c r="N39" s="4"/>
    </row>
    <row r="40" ht="17.25" customHeight="1" spans="1:15" x14ac:dyDescent="0.25">
      <c r="A40" s="75" t="s">
        <v>1325</v>
      </c>
      <c r="B40" s="76">
        <f>SUM(C35:C39)</f>
      </c>
      <c r="C40" s="76">
        <f>SUM(D35:D39)</f>
      </c>
      <c r="D40" s="76">
        <f>SUM(E35:E39)</f>
      </c>
      <c r="E40" s="76">
        <f>SUM(F35:F39)</f>
      </c>
      <c r="F40" s="76">
        <f>SUM(G35:G39)</f>
      </c>
      <c r="G40" s="76">
        <f>SUM(H35:H39)</f>
      </c>
      <c r="H40" s="76">
        <f>SUM(I35:I39)</f>
      </c>
      <c r="I40" s="76">
        <f>SUM(J35:J39)</f>
      </c>
      <c r="J40" s="4"/>
      <c r="K40" s="4"/>
      <c r="L40" s="4"/>
      <c r="M40" s="4"/>
      <c r="N40" s="4"/>
    </row>
    <row r="41" ht="15.75" customHeight="1" spans="1:15" x14ac:dyDescent="0.25">
      <c r="A41" s="44" t="s">
        <v>2080</v>
      </c>
      <c r="B41" s="6"/>
      <c r="C41" s="18">
        <v>-130</v>
      </c>
      <c r="D41" s="18">
        <v>-89</v>
      </c>
      <c r="E41" s="18">
        <v>-118</v>
      </c>
      <c r="F41" s="18">
        <v>-54</v>
      </c>
      <c r="G41" s="6"/>
      <c r="H41" s="6"/>
      <c r="I41" s="6"/>
      <c r="J41" s="4"/>
      <c r="K41" s="4"/>
      <c r="L41" s="4"/>
      <c r="M41" s="4"/>
      <c r="N41" s="4"/>
    </row>
    <row r="42" ht="17.25" customHeight="1" spans="1:15" x14ac:dyDescent="0.25">
      <c r="A42" s="75" t="s">
        <v>1326</v>
      </c>
      <c r="B42" s="76">
        <f>SUM(C40:C41)</f>
      </c>
      <c r="C42" s="76">
        <f>SUM(D40:D41)</f>
      </c>
      <c r="D42" s="76">
        <f>SUM(E40:E41)</f>
      </c>
      <c r="E42" s="76">
        <f>SUM(F40:F41)</f>
      </c>
      <c r="F42" s="76">
        <f>SUM(G40:G41)</f>
      </c>
      <c r="G42" s="76">
        <f>SUM(H40:H41)</f>
      </c>
      <c r="H42" s="76">
        <f>SUM(I40:I41)</f>
      </c>
      <c r="I42" s="76">
        <f>SUM(J40:J41)</f>
      </c>
      <c r="J42" s="4"/>
      <c r="K42" s="4"/>
      <c r="L42" s="4"/>
      <c r="M42" s="4"/>
      <c r="N42" s="4"/>
    </row>
    <row r="43" ht="15.75" customHeight="1" spans="1:15" x14ac:dyDescent="0.25">
      <c r="A43" s="44">
        <v>43993</v>
      </c>
      <c r="B43" s="6"/>
      <c r="C43" s="6"/>
      <c r="D43" s="6"/>
      <c r="E43" s="6"/>
      <c r="F43" s="6"/>
      <c r="G43" s="18">
        <v>-155</v>
      </c>
      <c r="H43" s="6"/>
      <c r="I43" s="6"/>
      <c r="J43" s="4"/>
      <c r="K43" s="4"/>
      <c r="L43" s="4"/>
      <c r="M43" s="4"/>
      <c r="N43" s="4"/>
    </row>
    <row r="44" ht="15.75" customHeight="1" spans="1:15" x14ac:dyDescent="0.25">
      <c r="A44" s="44">
        <v>44023</v>
      </c>
      <c r="B44" s="6"/>
      <c r="C44" s="6"/>
      <c r="D44" s="6"/>
      <c r="E44" s="6"/>
      <c r="F44" s="6"/>
      <c r="G44" s="18">
        <v>-100</v>
      </c>
      <c r="H44" s="18">
        <v>-71</v>
      </c>
      <c r="I44" s="6"/>
      <c r="J44" s="4"/>
      <c r="K44" s="4"/>
      <c r="L44" s="4"/>
      <c r="M44" s="4"/>
      <c r="N44" s="4"/>
    </row>
    <row r="45" ht="15.75" customHeight="1" spans="1:15" x14ac:dyDescent="0.25">
      <c r="A45" s="44" t="s">
        <v>1378</v>
      </c>
      <c r="B45" s="6"/>
      <c r="C45" s="6"/>
      <c r="D45" s="6"/>
      <c r="E45" s="18">
        <v>-200</v>
      </c>
      <c r="F45" s="18">
        <v>-121</v>
      </c>
      <c r="G45" s="18">
        <v>-250</v>
      </c>
      <c r="H45" s="6"/>
      <c r="I45" s="6"/>
      <c r="J45" s="4"/>
      <c r="K45" s="4"/>
      <c r="L45" s="4"/>
      <c r="M45" s="4"/>
      <c r="N45" s="4"/>
    </row>
    <row r="46" ht="15.75" customHeight="1" spans="1:15" x14ac:dyDescent="0.25">
      <c r="A46" s="44" t="s">
        <v>1734</v>
      </c>
      <c r="B46" s="6"/>
      <c r="C46" s="18">
        <v>-68</v>
      </c>
      <c r="D46" s="18">
        <v>-113</v>
      </c>
      <c r="E46" s="6"/>
      <c r="F46" s="6"/>
      <c r="G46" s="6"/>
      <c r="H46" s="6"/>
      <c r="I46" s="6"/>
      <c r="J46" s="4"/>
      <c r="K46" s="4"/>
      <c r="L46" s="4"/>
      <c r="M46" s="4"/>
      <c r="N46" s="4"/>
    </row>
    <row r="47" ht="15.75" customHeight="1" spans="1:15" x14ac:dyDescent="0.25">
      <c r="A47" s="44" t="s">
        <v>410</v>
      </c>
      <c r="B47" s="6"/>
      <c r="C47" s="6"/>
      <c r="D47" s="18">
        <v>-24</v>
      </c>
      <c r="E47" s="18">
        <v>-79</v>
      </c>
      <c r="F47" s="6"/>
      <c r="G47" s="18">
        <v>-65</v>
      </c>
      <c r="H47" s="6"/>
      <c r="I47" s="6"/>
      <c r="J47" s="43"/>
      <c r="K47" s="43"/>
      <c r="L47" s="43"/>
      <c r="M47" s="43"/>
      <c r="N47" s="43"/>
    </row>
    <row r="48" ht="15.75" customHeight="1" spans="1:15" x14ac:dyDescent="0.25">
      <c r="A48" s="44" t="s">
        <v>716</v>
      </c>
      <c r="B48" s="6"/>
      <c r="C48" s="18">
        <v>-120</v>
      </c>
      <c r="D48" s="18">
        <v>-165</v>
      </c>
      <c r="E48" s="18">
        <v>-231</v>
      </c>
      <c r="F48" s="18">
        <v>-192</v>
      </c>
      <c r="G48" s="6"/>
      <c r="H48" s="6"/>
      <c r="I48" s="6"/>
      <c r="J48" s="4"/>
      <c r="K48" s="4"/>
      <c r="L48" s="4"/>
      <c r="M48" s="4"/>
      <c r="N48" s="4"/>
    </row>
    <row r="49" ht="15.75" customHeight="1" spans="1:15" x14ac:dyDescent="0.25">
      <c r="A49" s="44" t="s">
        <v>2411</v>
      </c>
      <c r="B49" s="18">
        <v>-53</v>
      </c>
      <c r="C49" s="18">
        <v>-71</v>
      </c>
      <c r="D49" s="18">
        <v>-87</v>
      </c>
      <c r="E49" s="18">
        <v>-117</v>
      </c>
      <c r="F49" s="6"/>
      <c r="G49" s="6"/>
      <c r="H49" s="6"/>
      <c r="I49" s="6"/>
      <c r="J49" s="4"/>
      <c r="K49" s="4"/>
      <c r="L49" s="4"/>
      <c r="M49" s="4"/>
      <c r="N49" s="4"/>
    </row>
    <row r="50" ht="15.75" customHeight="1" spans="1:15" x14ac:dyDescent="0.25">
      <c r="A50" s="44" t="s">
        <v>1737</v>
      </c>
      <c r="B50" s="6"/>
      <c r="C50" s="18">
        <v>-59</v>
      </c>
      <c r="D50" s="18">
        <v>-28</v>
      </c>
      <c r="E50" s="18">
        <v>-35</v>
      </c>
      <c r="F50" s="18">
        <v>-131</v>
      </c>
      <c r="G50" s="6"/>
      <c r="H50" s="6"/>
      <c r="I50" s="6"/>
      <c r="J50" s="4"/>
      <c r="K50" s="4"/>
      <c r="L50" s="4"/>
      <c r="M50" s="4"/>
      <c r="N50" s="4"/>
    </row>
    <row r="51" ht="17.25" customHeight="1" spans="1:15" x14ac:dyDescent="0.25">
      <c r="A51" s="75" t="s">
        <v>1327</v>
      </c>
      <c r="B51" s="76">
        <f>SUM(C42:C50)</f>
      </c>
      <c r="C51" s="76">
        <f>SUM(D42:D50)</f>
      </c>
      <c r="D51" s="76">
        <f>SUM(E42:E50)</f>
      </c>
      <c r="E51" s="76">
        <f>SUM(F42:F50)</f>
      </c>
      <c r="F51" s="76">
        <f>SUM(G42:G50)</f>
      </c>
      <c r="G51" s="76">
        <f>SUM(H42:H50)</f>
      </c>
      <c r="H51" s="76">
        <f>SUM(I42:I50)</f>
      </c>
      <c r="I51" s="76">
        <f>SUM(J42:J50)</f>
      </c>
      <c r="J51" s="4"/>
      <c r="K51" s="4"/>
      <c r="L51" s="4"/>
      <c r="M51" s="4"/>
      <c r="N51" s="4"/>
    </row>
    <row r="52" ht="15.75" customHeight="1" spans="1:15" x14ac:dyDescent="0.25">
      <c r="A52" s="44">
        <v>43842</v>
      </c>
      <c r="B52" s="6"/>
      <c r="C52" s="6"/>
      <c r="D52" s="18">
        <v>-11</v>
      </c>
      <c r="E52" s="18">
        <v>-45</v>
      </c>
      <c r="F52" s="18">
        <v>-22</v>
      </c>
      <c r="G52" s="18">
        <v>-189</v>
      </c>
      <c r="H52" s="18">
        <v>-93</v>
      </c>
      <c r="I52" s="6"/>
      <c r="J52" s="4"/>
      <c r="K52" s="4"/>
      <c r="L52" s="4"/>
      <c r="M52" s="4"/>
      <c r="N52" s="4"/>
    </row>
    <row r="53" ht="15.75" customHeight="1" spans="1:15" x14ac:dyDescent="0.25">
      <c r="A53" s="44" t="s">
        <v>2467</v>
      </c>
      <c r="B53" s="6"/>
      <c r="C53" s="6"/>
      <c r="D53" s="6"/>
      <c r="E53" s="6"/>
      <c r="F53" s="6"/>
      <c r="G53" s="18">
        <v>-101</v>
      </c>
      <c r="H53" s="6"/>
      <c r="I53" s="6"/>
      <c r="J53" s="4"/>
      <c r="K53" s="4"/>
      <c r="L53" s="4"/>
      <c r="M53" s="4"/>
      <c r="N53" s="4"/>
    </row>
    <row r="54" ht="17.25" customHeight="1" spans="1:15" x14ac:dyDescent="0.25">
      <c r="A54" s="75" t="s">
        <v>1315</v>
      </c>
      <c r="B54" s="76">
        <f>SUM(C51:C53)</f>
      </c>
      <c r="C54" s="76">
        <f>SUM(D51:D53)</f>
      </c>
      <c r="D54" s="76">
        <f>SUM(E51:E53)</f>
      </c>
      <c r="E54" s="76">
        <f>SUM(F51:F53)</f>
      </c>
      <c r="F54" s="76">
        <f>SUM(G51:G53)</f>
      </c>
      <c r="G54" s="76">
        <f>SUM(H51:H53)</f>
      </c>
      <c r="H54" s="52">
        <f>SUM(I51:I53)</f>
      </c>
      <c r="I54" s="167">
        <f>SUM(J51:J53)</f>
      </c>
      <c r="J54" s="4"/>
      <c r="K54" s="4"/>
      <c r="L54" s="4"/>
      <c r="M54" s="4"/>
      <c r="N54" s="4"/>
    </row>
    <row r="55" ht="15.75" customHeight="1" spans="1:15" x14ac:dyDescent="0.25">
      <c r="A55" s="5">
        <v>44317</v>
      </c>
      <c r="B55" s="6"/>
      <c r="C55" s="18">
        <v>-133</v>
      </c>
      <c r="D55" s="18">
        <v>-34</v>
      </c>
      <c r="E55" s="18">
        <v>-97</v>
      </c>
      <c r="F55" s="18">
        <v>-33</v>
      </c>
      <c r="G55" s="6"/>
      <c r="H55" s="6"/>
      <c r="I55" s="6"/>
      <c r="J55" s="4"/>
      <c r="K55" s="4"/>
      <c r="L55" s="4"/>
      <c r="M55" s="4"/>
      <c r="N55" s="4"/>
    </row>
    <row r="56" ht="15.75" customHeight="1" spans="1:15" x14ac:dyDescent="0.25">
      <c r="A56" s="5">
        <v>44378</v>
      </c>
      <c r="B56" s="18">
        <v>-452</v>
      </c>
      <c r="C56" s="18">
        <v>-41</v>
      </c>
      <c r="D56" s="18">
        <v>-13</v>
      </c>
      <c r="E56" s="18">
        <v>-24</v>
      </c>
      <c r="F56" s="18">
        <v>-19</v>
      </c>
      <c r="G56" s="6"/>
      <c r="H56" s="6"/>
      <c r="I56" s="6"/>
      <c r="J56" s="4"/>
      <c r="K56" s="4"/>
      <c r="L56" s="4"/>
      <c r="M56" s="4"/>
      <c r="N56" s="4"/>
    </row>
    <row r="57" ht="15.75" customHeight="1" spans="1:15" x14ac:dyDescent="0.25">
      <c r="A57" s="5" t="s">
        <v>2039</v>
      </c>
      <c r="B57" s="18">
        <v>-288</v>
      </c>
      <c r="C57" s="18">
        <v>-58</v>
      </c>
      <c r="D57" s="18">
        <v>-8</v>
      </c>
      <c r="E57" s="18">
        <v>-12</v>
      </c>
      <c r="F57" s="18">
        <v>-8</v>
      </c>
      <c r="G57" s="6"/>
      <c r="H57" s="6"/>
      <c r="I57" s="6"/>
      <c r="J57" s="4"/>
      <c r="K57" s="4"/>
      <c r="L57" s="4"/>
      <c r="M57" s="4"/>
      <c r="N57" s="4"/>
    </row>
    <row r="58" ht="17.25" customHeight="1" spans="1:15" x14ac:dyDescent="0.25">
      <c r="A58" s="75" t="s">
        <v>1316</v>
      </c>
      <c r="B58" s="76">
        <f>SUM(C54:C57)</f>
      </c>
      <c r="C58" s="76">
        <f>SUM(D54:D57)</f>
      </c>
      <c r="D58" s="76">
        <f>SUM(E54:E57)</f>
      </c>
      <c r="E58" s="76">
        <f>SUM(F54:F57)</f>
      </c>
      <c r="F58" s="76">
        <f>SUM(G54:G57)</f>
      </c>
      <c r="G58" s="76">
        <f>SUM(H54:H57)</f>
      </c>
      <c r="H58" s="52">
        <f>SUM(I54:I57)</f>
      </c>
      <c r="I58" s="167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39">
        <v>44318</v>
      </c>
      <c r="B59" s="25"/>
      <c r="C59" s="25"/>
      <c r="D59" s="25"/>
      <c r="E59" s="25"/>
      <c r="F59" s="25"/>
      <c r="G59" s="25"/>
      <c r="H59" s="27">
        <v>71</v>
      </c>
      <c r="I59" s="25"/>
      <c r="J59" s="8" t="s">
        <v>2449</v>
      </c>
      <c r="K59" s="4"/>
      <c r="L59" s="4"/>
      <c r="M59" s="4"/>
      <c r="N59" s="4"/>
    </row>
    <row r="60" ht="15.75" customHeight="1" spans="1:15" x14ac:dyDescent="0.25">
      <c r="A60" s="44">
        <v>44318</v>
      </c>
      <c r="B60" s="18">
        <v>-15</v>
      </c>
      <c r="C60" s="18">
        <v>-16</v>
      </c>
      <c r="D60" s="18">
        <v>-2</v>
      </c>
      <c r="E60" s="6"/>
      <c r="F60" s="6"/>
      <c r="G60" s="6"/>
      <c r="H60" s="6"/>
      <c r="I60" s="6"/>
      <c r="J60" s="4"/>
      <c r="K60" s="4"/>
      <c r="L60" s="4"/>
      <c r="M60" s="4"/>
      <c r="N60" s="4"/>
    </row>
    <row r="61" ht="15.75" customHeight="1" spans="1:15" x14ac:dyDescent="0.25">
      <c r="A61" s="44">
        <v>44441</v>
      </c>
      <c r="B61" s="48"/>
      <c r="C61" s="47">
        <v>-1</v>
      </c>
      <c r="D61" s="47">
        <v>-1</v>
      </c>
      <c r="E61" s="48"/>
      <c r="F61" s="47">
        <v>-2</v>
      </c>
      <c r="G61" s="48"/>
      <c r="H61" s="48"/>
      <c r="I61" s="48"/>
      <c r="J61" s="4"/>
      <c r="K61" s="4"/>
      <c r="L61" s="4"/>
      <c r="M61" s="4"/>
      <c r="N61" s="4"/>
    </row>
    <row r="62" ht="15.75" customHeight="1" spans="1:15" x14ac:dyDescent="0.25">
      <c r="A62" s="44" t="s">
        <v>2450</v>
      </c>
      <c r="B62" s="47">
        <v>-6</v>
      </c>
      <c r="C62" s="48"/>
      <c r="D62" s="48"/>
      <c r="E62" s="48"/>
      <c r="F62" s="47">
        <v>-1</v>
      </c>
      <c r="G62" s="48"/>
      <c r="H62" s="48"/>
      <c r="I62" s="48"/>
      <c r="J62" s="4"/>
      <c r="K62" s="4"/>
      <c r="L62" s="4"/>
      <c r="M62" s="4"/>
      <c r="N62" s="4"/>
    </row>
    <row r="63" ht="15.75" customHeight="1" spans="1:15" x14ac:dyDescent="0.25">
      <c r="A63" s="231"/>
      <c r="B63" s="230">
        <v>-490</v>
      </c>
      <c r="C63" s="230">
        <v>-25</v>
      </c>
      <c r="D63" s="230">
        <v>-15</v>
      </c>
      <c r="E63" s="230">
        <f>+-16</f>
      </c>
      <c r="F63" s="230">
        <v>-43</v>
      </c>
      <c r="G63" s="232"/>
      <c r="H63" s="232"/>
      <c r="I63" s="232"/>
      <c r="J63" s="165" t="s">
        <v>704</v>
      </c>
      <c r="K63" s="4"/>
      <c r="L63" s="4"/>
      <c r="M63" s="4"/>
      <c r="N63" s="4"/>
    </row>
    <row r="64" ht="15.75" customHeight="1" spans="1:15" x14ac:dyDescent="0.25">
      <c r="A64" s="44"/>
      <c r="B64" s="48"/>
      <c r="C64" s="48"/>
      <c r="D64" s="48"/>
      <c r="E64" s="48"/>
      <c r="F64" s="48"/>
      <c r="G64" s="48"/>
      <c r="H64" s="48"/>
      <c r="I64" s="48"/>
      <c r="J64" s="4"/>
      <c r="K64" s="4"/>
      <c r="L64" s="4"/>
      <c r="M64" s="4"/>
      <c r="N64" s="4"/>
    </row>
    <row r="65" ht="15.75" customHeight="1" spans="1:15" x14ac:dyDescent="0.25">
      <c r="A65" s="44"/>
      <c r="B65" s="48"/>
      <c r="C65" s="48"/>
      <c r="D65" s="48"/>
      <c r="E65" s="48"/>
      <c r="F65" s="48"/>
      <c r="G65" s="48"/>
      <c r="H65" s="48"/>
      <c r="I65" s="48"/>
      <c r="J65" s="4"/>
      <c r="K65" s="4"/>
      <c r="L65" s="4"/>
      <c r="M65" s="4"/>
      <c r="N65" s="4"/>
    </row>
    <row r="66" ht="17.25" customHeight="1" spans="1:15" x14ac:dyDescent="0.25">
      <c r="A66" s="44"/>
      <c r="B66" s="47">
        <f>SUM(C58:C64)</f>
      </c>
      <c r="C66" s="47">
        <f>SUM(D58:D64)</f>
      </c>
      <c r="D66" s="47">
        <f>SUM(E58:E64)</f>
      </c>
      <c r="E66" s="47">
        <f>SUM(F58:F64)</f>
      </c>
      <c r="F66" s="47">
        <f>SUM(G58:G64)</f>
      </c>
      <c r="G66" s="47">
        <f>SUM(H58:H64)</f>
      </c>
      <c r="H66" s="47">
        <f>SUM(I58:I64)</f>
      </c>
      <c r="I66" s="47">
        <f>SUM(J58:J64)</f>
      </c>
      <c r="J66" s="4"/>
      <c r="K66" s="4"/>
      <c r="L66" s="4"/>
      <c r="M66" s="4"/>
      <c r="N66" s="4"/>
    </row>
    <row r="67" ht="17.25" customHeight="1" spans="1:15" x14ac:dyDescent="0.25">
      <c r="A67" s="29" t="s">
        <v>2413</v>
      </c>
      <c r="B67" s="128">
        <f>SUM(C35)</f>
      </c>
      <c r="C67" s="128">
        <f>SUM(D35)</f>
      </c>
      <c r="D67" s="128">
        <f>SUM(E35)</f>
      </c>
      <c r="E67" s="128">
        <f>SUM(F35)</f>
      </c>
      <c r="F67" s="128">
        <f>SUM(G35)</f>
      </c>
      <c r="G67" s="128">
        <f>SUM(H31)</f>
      </c>
      <c r="H67" s="128">
        <f>SUM(I35)</f>
      </c>
      <c r="I67" s="128">
        <f>SUM(J35)</f>
      </c>
      <c r="J67" s="4"/>
      <c r="K67" s="4"/>
      <c r="L67" s="4"/>
      <c r="M67" s="4"/>
      <c r="N67" s="4"/>
    </row>
    <row r="68" ht="17.25" customHeight="1" spans="1:15" x14ac:dyDescent="0.25">
      <c r="A68" s="179" t="s">
        <v>2468</v>
      </c>
      <c r="B68" s="739">
        <v>1700</v>
      </c>
      <c r="C68" s="739">
        <v>2000</v>
      </c>
      <c r="D68" s="739">
        <v>1000</v>
      </c>
      <c r="E68" s="739">
        <v>1900</v>
      </c>
      <c r="F68" s="739">
        <v>1000</v>
      </c>
      <c r="G68" s="739">
        <v>1000</v>
      </c>
      <c r="H68" s="739">
        <v>500</v>
      </c>
      <c r="I68" s="511"/>
      <c r="J68" s="4"/>
      <c r="K68" s="4"/>
      <c r="L68" s="4"/>
      <c r="M68" s="4"/>
      <c r="N68" s="4"/>
    </row>
    <row r="69" ht="17.25" customHeight="1" spans="1:15" x14ac:dyDescent="0.25">
      <c r="A69" s="29" t="s">
        <v>2469</v>
      </c>
      <c r="B69" s="176">
        <f>SUM(C67-C68)</f>
      </c>
      <c r="C69" s="176">
        <f>SUM(D67-D68)</f>
      </c>
      <c r="D69" s="176">
        <f>SUM(E67-E68)</f>
      </c>
      <c r="E69" s="176">
        <f>SUM(F67-F68)</f>
      </c>
      <c r="F69" s="176">
        <f>SUM(G67-G68)</f>
      </c>
      <c r="G69" s="176">
        <f>SUM(H67-H68)</f>
      </c>
      <c r="H69" s="176">
        <f>SUM(I67-I68)</f>
      </c>
      <c r="I69" s="191"/>
      <c r="J69" s="4"/>
      <c r="K69" s="4"/>
      <c r="L69" s="4"/>
      <c r="M69" s="4"/>
      <c r="N69" s="4"/>
    </row>
    <row r="70" ht="17.25" customHeight="1" spans="1:15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4"/>
      <c r="K70" s="4"/>
      <c r="L70" s="4"/>
      <c r="M70" s="4"/>
      <c r="N70" s="4"/>
    </row>
    <row r="71" ht="17.25" customHeight="1" spans="1:15" x14ac:dyDescent="0.25">
      <c r="A71" s="12"/>
      <c r="B71" s="28" t="s">
        <v>2457</v>
      </c>
      <c r="C71" s="28" t="s">
        <v>2458</v>
      </c>
      <c r="D71" s="28" t="s">
        <v>2459</v>
      </c>
      <c r="E71" s="28" t="s">
        <v>540</v>
      </c>
      <c r="F71" s="28" t="s">
        <v>2460</v>
      </c>
      <c r="G71" s="28" t="s">
        <v>2461</v>
      </c>
      <c r="H71" s="28" t="s">
        <v>2462</v>
      </c>
      <c r="I71" s="28" t="s">
        <v>539</v>
      </c>
      <c r="J71" s="4"/>
      <c r="K71" s="4"/>
      <c r="L71" s="4"/>
      <c r="M71" s="4"/>
      <c r="N71" s="4"/>
    </row>
    <row r="72" ht="17.25" customHeight="1" spans="1:15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4"/>
      <c r="K72" s="4"/>
      <c r="L72" s="4"/>
      <c r="M72" s="4"/>
      <c r="N72" s="4"/>
    </row>
    <row r="73" ht="17.25" customHeight="1" spans="1:15" x14ac:dyDescent="0.25">
      <c r="A73" s="247" t="s">
        <v>2470</v>
      </c>
      <c r="B73" s="318"/>
      <c r="C73" s="13"/>
      <c r="D73" s="13"/>
      <c r="E73" s="13"/>
      <c r="F73" s="13"/>
      <c r="G73" s="13"/>
      <c r="H73" s="13"/>
      <c r="I73" s="13"/>
      <c r="J73" s="4"/>
      <c r="K73" s="4"/>
      <c r="L73" s="4"/>
      <c r="M73" s="4"/>
      <c r="N73" s="4"/>
    </row>
    <row r="74" ht="17.25" customHeight="1" spans="1:15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4"/>
      <c r="K74" s="4"/>
      <c r="L74" s="4"/>
      <c r="M74" s="4"/>
      <c r="N74" s="4"/>
    </row>
    <row r="75" ht="17.25" customHeight="1" spans="1:15" x14ac:dyDescent="0.25">
      <c r="A75" s="67" t="s">
        <v>2416</v>
      </c>
      <c r="B75" s="318"/>
      <c r="C75" s="318"/>
      <c r="D75" s="318"/>
      <c r="E75" s="318"/>
      <c r="F75" s="318"/>
      <c r="G75" s="13"/>
      <c r="H75" s="13"/>
      <c r="I75" s="13"/>
      <c r="J75" s="4"/>
      <c r="K75" s="4"/>
      <c r="L75" s="4"/>
      <c r="M75" s="4"/>
      <c r="N75" s="4"/>
    </row>
    <row r="76" ht="17.25" customHeight="1" spans="1:15" x14ac:dyDescent="0.25">
      <c r="A76" s="67" t="s">
        <v>2417</v>
      </c>
      <c r="B76" s="68"/>
      <c r="C76" s="68"/>
      <c r="D76" s="68"/>
      <c r="E76" s="65"/>
      <c r="F76" s="65"/>
      <c r="G76" s="13"/>
      <c r="H76" s="13"/>
      <c r="I76" s="13"/>
      <c r="J76" s="4"/>
      <c r="K76" s="4"/>
      <c r="L76" s="4"/>
      <c r="M76" s="4"/>
      <c r="N76" s="4"/>
    </row>
    <row r="77" spans="1:1" x14ac:dyDescent="0.25">
      <c r="A77" s="1" t="s">
        <v>1653</v>
      </c>
    </row>
    <row r="78" spans="1:2" x14ac:dyDescent="0.25">
      <c r="A78" s="1" t="s">
        <v>3</v>
      </c>
      <c r="B78" s="2">
        <v>0</v>
      </c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 t="s">
        <v>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0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47" t="s">
        <v>1653</v>
      </c>
      <c r="B1" s="13"/>
      <c r="C1" s="13"/>
      <c r="D1" s="3"/>
      <c r="E1" s="3"/>
      <c r="F1" s="3"/>
    </row>
    <row r="2" ht="17.25" customHeight="1" spans="1:7" x14ac:dyDescent="0.25">
      <c r="A2" s="12"/>
      <c r="B2" s="13"/>
      <c r="C2" s="13"/>
      <c r="D2" s="3"/>
      <c r="E2" s="3"/>
      <c r="F2" s="3"/>
    </row>
    <row r="3" ht="17.25" customHeight="1" spans="1:7" x14ac:dyDescent="0.25">
      <c r="A3" s="247" t="s">
        <v>2406</v>
      </c>
      <c r="B3" s="13"/>
      <c r="C3" s="13"/>
      <c r="D3" s="3"/>
      <c r="E3" s="3"/>
      <c r="F3" s="42"/>
    </row>
    <row r="4" ht="17.25" customHeight="1" spans="1:7" x14ac:dyDescent="0.25">
      <c r="A4" s="247" t="s">
        <v>2407</v>
      </c>
      <c r="B4" s="13"/>
      <c r="C4" s="13"/>
      <c r="D4" s="3"/>
      <c r="E4" s="3"/>
      <c r="F4" s="42"/>
    </row>
    <row r="5" ht="17.25" customHeight="1" spans="1:7" x14ac:dyDescent="0.25">
      <c r="A5" s="247" t="s">
        <v>2471</v>
      </c>
      <c r="B5" s="13"/>
      <c r="C5" s="13"/>
      <c r="D5" s="3"/>
      <c r="E5" s="3"/>
      <c r="F5" s="42"/>
    </row>
    <row r="6" ht="17.25" customHeight="1" spans="1:7" x14ac:dyDescent="0.25">
      <c r="A6" s="247" t="s">
        <v>2472</v>
      </c>
      <c r="B6" s="13"/>
      <c r="C6" s="13"/>
      <c r="D6" s="3"/>
      <c r="E6" s="3"/>
      <c r="F6" s="3"/>
    </row>
    <row r="7" ht="17.25" customHeight="1" spans="1:7" x14ac:dyDescent="0.25">
      <c r="A7" s="247" t="s">
        <v>2473</v>
      </c>
      <c r="B7" s="13"/>
      <c r="C7" s="13"/>
      <c r="D7" s="3"/>
      <c r="E7" s="3"/>
      <c r="F7" s="3"/>
    </row>
    <row r="8" ht="17.25" customHeight="1" spans="1:7" x14ac:dyDescent="0.25">
      <c r="A8" s="67" t="s">
        <v>2419</v>
      </c>
      <c r="B8" s="68"/>
      <c r="C8" s="13"/>
      <c r="D8" s="3"/>
      <c r="E8" s="3"/>
      <c r="F8" s="42"/>
    </row>
    <row r="9" ht="17.25" customHeight="1" spans="1:7" x14ac:dyDescent="0.25">
      <c r="A9" s="247" t="s">
        <v>2420</v>
      </c>
      <c r="B9" s="542">
        <v>5500</v>
      </c>
      <c r="C9" s="542">
        <v>4500</v>
      </c>
      <c r="D9" s="3"/>
      <c r="E9" s="3"/>
      <c r="F9" s="42"/>
    </row>
    <row r="10" ht="17.25" customHeight="1" spans="1:7" x14ac:dyDescent="0.25">
      <c r="A10" s="323" t="s">
        <v>1659</v>
      </c>
      <c r="B10" s="28" t="s">
        <v>69</v>
      </c>
      <c r="C10" s="28" t="s">
        <v>8</v>
      </c>
      <c r="D10" s="3"/>
      <c r="E10" s="3"/>
      <c r="F10" s="42"/>
    </row>
    <row r="11" ht="17.25" customHeight="1" spans="1:7" x14ac:dyDescent="0.25">
      <c r="A11" s="5">
        <v>44050</v>
      </c>
      <c r="B11" s="18">
        <v>100</v>
      </c>
      <c r="C11" s="18">
        <v>200</v>
      </c>
      <c r="D11" s="3"/>
      <c r="E11" s="3"/>
      <c r="F11" s="43"/>
    </row>
    <row r="12" ht="17.25" customHeight="1" spans="1:7" x14ac:dyDescent="0.25">
      <c r="A12" s="5">
        <v>44050</v>
      </c>
      <c r="B12" s="18">
        <v>200</v>
      </c>
      <c r="C12" s="18">
        <v>400</v>
      </c>
      <c r="D12" s="3"/>
      <c r="E12" s="3"/>
      <c r="F12" s="43"/>
    </row>
    <row r="13" ht="17.25" customHeight="1" spans="1:7" x14ac:dyDescent="0.25">
      <c r="A13" s="5">
        <v>44050</v>
      </c>
      <c r="B13" s="18">
        <v>85</v>
      </c>
      <c r="C13" s="18">
        <v>200</v>
      </c>
      <c r="D13" s="3"/>
      <c r="E13" s="3"/>
      <c r="F13" s="42"/>
    </row>
    <row r="14" ht="17.25" customHeight="1" spans="1:7" x14ac:dyDescent="0.25">
      <c r="A14" s="5" t="s">
        <v>581</v>
      </c>
      <c r="B14" s="18">
        <v>100</v>
      </c>
      <c r="C14" s="18">
        <v>120</v>
      </c>
      <c r="D14" s="3"/>
      <c r="E14" s="3"/>
      <c r="F14" s="43"/>
    </row>
    <row r="15" ht="17.25" customHeight="1" spans="1:7" x14ac:dyDescent="0.25">
      <c r="A15" s="5" t="s">
        <v>2135</v>
      </c>
      <c r="B15" s="6"/>
      <c r="C15" s="18">
        <v>100</v>
      </c>
      <c r="D15" s="3"/>
      <c r="E15" s="3"/>
      <c r="F15" s="43"/>
    </row>
    <row r="16" ht="17.25" customHeight="1" spans="1:7" x14ac:dyDescent="0.25">
      <c r="A16" s="5" t="s">
        <v>2437</v>
      </c>
      <c r="B16" s="18">
        <v>45</v>
      </c>
      <c r="C16" s="18">
        <v>120</v>
      </c>
      <c r="D16" s="3"/>
      <c r="E16" s="3"/>
      <c r="F16" s="43"/>
    </row>
    <row r="17" ht="17.25" customHeight="1" spans="1:7" x14ac:dyDescent="0.25">
      <c r="A17" s="5" t="s">
        <v>2438</v>
      </c>
      <c r="B17" s="18">
        <v>100</v>
      </c>
      <c r="C17" s="18">
        <v>150</v>
      </c>
      <c r="D17" s="3"/>
      <c r="E17" s="3"/>
      <c r="F17" s="43"/>
    </row>
    <row r="18" ht="17.25" customHeight="1" spans="1:7" x14ac:dyDescent="0.25">
      <c r="A18" s="5" t="s">
        <v>2464</v>
      </c>
      <c r="B18" s="18">
        <v>120</v>
      </c>
      <c r="C18" s="18">
        <v>150</v>
      </c>
      <c r="D18" s="3"/>
      <c r="E18" s="3"/>
      <c r="F18" s="43"/>
    </row>
    <row r="19" ht="17.25" customHeight="1" spans="1:7" x14ac:dyDescent="0.25">
      <c r="A19" s="45" t="s">
        <v>2136</v>
      </c>
      <c r="B19" s="18">
        <v>250</v>
      </c>
      <c r="C19" s="18">
        <v>520</v>
      </c>
      <c r="D19" s="3"/>
      <c r="E19" s="3"/>
      <c r="F19" s="43"/>
    </row>
    <row r="20" ht="17.25" customHeight="1" spans="1:7" x14ac:dyDescent="0.25">
      <c r="A20" s="125" t="s">
        <v>2440</v>
      </c>
      <c r="B20" s="126"/>
      <c r="C20" s="162">
        <v>40</v>
      </c>
      <c r="D20" s="3"/>
      <c r="E20" s="3"/>
      <c r="F20" s="43"/>
    </row>
    <row r="21" ht="17.25" customHeight="1" spans="1:7" x14ac:dyDescent="0.25">
      <c r="A21" s="75" t="s">
        <v>1375</v>
      </c>
      <c r="B21" s="76">
        <f>SUM(C11:C20)</f>
      </c>
      <c r="C21" s="76">
        <f>SUM(D11:D20)</f>
      </c>
      <c r="D21" s="3"/>
      <c r="E21" s="3"/>
      <c r="F21" s="42"/>
    </row>
    <row r="22" ht="17.25" customHeight="1" spans="1:7" x14ac:dyDescent="0.25">
      <c r="A22" s="45"/>
      <c r="B22" s="146"/>
      <c r="C22" s="146"/>
      <c r="D22" s="3"/>
      <c r="E22" s="3"/>
      <c r="F22" s="43"/>
    </row>
    <row r="23" ht="17.25" customHeight="1" spans="1:7" x14ac:dyDescent="0.25">
      <c r="A23" s="75" t="s">
        <v>1341</v>
      </c>
      <c r="B23" s="76">
        <f>SUM(C21:C22)</f>
      </c>
      <c r="C23" s="76">
        <f>SUM(D21:D22)</f>
      </c>
      <c r="D23" s="3"/>
      <c r="E23" s="3"/>
      <c r="F23" s="3"/>
    </row>
    <row r="24" ht="17.25" customHeight="1" spans="1:7" x14ac:dyDescent="0.25">
      <c r="A24" s="45"/>
      <c r="B24" s="146"/>
      <c r="C24" s="146"/>
      <c r="D24" s="3"/>
      <c r="E24" s="3"/>
      <c r="F24" s="3"/>
    </row>
    <row r="25" ht="17.25" customHeight="1" spans="1:7" x14ac:dyDescent="0.25">
      <c r="A25" s="75" t="s">
        <v>1325</v>
      </c>
      <c r="B25" s="76">
        <f>SUM(C23:C24)</f>
      </c>
      <c r="C25" s="76">
        <f>SUM(D23:D24)</f>
      </c>
      <c r="D25" s="3"/>
      <c r="E25" s="3"/>
      <c r="F25" s="3"/>
    </row>
    <row r="26" ht="17.25" customHeight="1" spans="1:7" x14ac:dyDescent="0.25">
      <c r="A26" s="170" t="s">
        <v>1273</v>
      </c>
      <c r="B26" s="171">
        <v>-60</v>
      </c>
      <c r="C26" s="146"/>
      <c r="D26" s="8" t="s">
        <v>2474</v>
      </c>
      <c r="E26" s="8"/>
      <c r="F26" s="3"/>
    </row>
    <row r="27" ht="17.25" customHeight="1" spans="1:7" x14ac:dyDescent="0.25">
      <c r="A27" s="170" t="s">
        <v>1273</v>
      </c>
      <c r="B27" s="171">
        <v>-220</v>
      </c>
      <c r="C27" s="146"/>
      <c r="D27" s="8" t="s">
        <v>2474</v>
      </c>
      <c r="E27" s="8"/>
      <c r="F27" s="3"/>
    </row>
    <row r="28" ht="17.25" customHeight="1" spans="1:7" x14ac:dyDescent="0.25">
      <c r="A28" s="170" t="s">
        <v>2080</v>
      </c>
      <c r="B28" s="27">
        <v>-61</v>
      </c>
      <c r="C28" s="146"/>
      <c r="D28" s="8" t="s">
        <v>2474</v>
      </c>
      <c r="E28" s="8"/>
      <c r="F28" s="3"/>
    </row>
    <row r="29" ht="17.25" customHeight="1" spans="1:7" x14ac:dyDescent="0.25">
      <c r="A29" s="75" t="s">
        <v>1326</v>
      </c>
      <c r="B29" s="76">
        <f>SUM(C25:C28)</f>
      </c>
      <c r="C29" s="76">
        <f>SUM(D25:D28)</f>
      </c>
      <c r="D29" s="3"/>
      <c r="E29" s="3"/>
      <c r="F29" s="3"/>
    </row>
    <row r="30" ht="17.25" customHeight="1" spans="1:7" x14ac:dyDescent="0.25">
      <c r="A30" s="5">
        <v>44023</v>
      </c>
      <c r="B30" s="18">
        <v>-100</v>
      </c>
      <c r="C30" s="6"/>
      <c r="D30" s="3"/>
      <c r="E30" s="3"/>
      <c r="F30" s="43"/>
    </row>
    <row r="31" ht="17.25" customHeight="1" spans="1:7" x14ac:dyDescent="0.25">
      <c r="A31" s="44">
        <v>44115</v>
      </c>
      <c r="B31" s="47">
        <v>-84</v>
      </c>
      <c r="C31" s="48"/>
      <c r="D31" s="3"/>
      <c r="E31" s="3"/>
      <c r="F31" s="43"/>
    </row>
    <row r="32" ht="17.25" customHeight="1" spans="1:7" x14ac:dyDescent="0.25">
      <c r="A32" s="44" t="s">
        <v>2475</v>
      </c>
      <c r="B32" s="47">
        <v>-436</v>
      </c>
      <c r="C32" s="48"/>
      <c r="D32" s="3"/>
      <c r="E32" s="3"/>
      <c r="F32" s="43"/>
    </row>
    <row r="33" ht="17.25" customHeight="1" spans="1:7" x14ac:dyDescent="0.25">
      <c r="A33" s="44">
        <v>44146</v>
      </c>
      <c r="B33" s="47">
        <v>-23</v>
      </c>
      <c r="C33" s="48"/>
      <c r="D33" s="3"/>
      <c r="E33" s="3"/>
      <c r="F33" s="43"/>
    </row>
    <row r="34" ht="17.25" customHeight="1" spans="1:7" x14ac:dyDescent="0.25">
      <c r="A34" s="44">
        <v>44146</v>
      </c>
      <c r="B34" s="47">
        <v>-16</v>
      </c>
      <c r="C34" s="48"/>
      <c r="D34" s="3"/>
      <c r="E34" s="3"/>
      <c r="F34" s="43"/>
    </row>
    <row r="35" ht="17.25" customHeight="1" spans="1:7" x14ac:dyDescent="0.25">
      <c r="A35" s="75" t="s">
        <v>1327</v>
      </c>
      <c r="B35" s="76">
        <f>SUM(C29:C34)</f>
      </c>
      <c r="C35" s="76">
        <f>SUM(D29:D34)</f>
      </c>
      <c r="D35" s="3"/>
      <c r="E35" s="3"/>
      <c r="F35" s="3"/>
    </row>
    <row r="36" ht="17.25" customHeight="1" spans="1:7" x14ac:dyDescent="0.25">
      <c r="A36" s="44"/>
      <c r="B36" s="48"/>
      <c r="C36" s="48"/>
      <c r="D36" s="3"/>
      <c r="E36" s="3"/>
      <c r="F36" s="3"/>
    </row>
    <row r="37" ht="17.25" customHeight="1" spans="1:7" x14ac:dyDescent="0.25">
      <c r="A37" s="75" t="s">
        <v>1315</v>
      </c>
      <c r="B37" s="76">
        <f>SUM(C35:C36)</f>
      </c>
      <c r="C37" s="76">
        <f>SUM(D35:D36)</f>
      </c>
      <c r="D37" s="3"/>
      <c r="E37" s="3"/>
      <c r="F37" s="3"/>
    </row>
    <row r="38" ht="17.25" customHeight="1" spans="1:7" x14ac:dyDescent="0.25">
      <c r="A38" s="5">
        <v>44378</v>
      </c>
      <c r="B38" s="48"/>
      <c r="C38" s="47">
        <v>-220</v>
      </c>
      <c r="D38" s="22" t="s">
        <v>2476</v>
      </c>
      <c r="E38" s="3"/>
      <c r="F38" s="43"/>
    </row>
    <row r="39" ht="17.25" customHeight="1" spans="1:7" x14ac:dyDescent="0.25">
      <c r="A39" s="44" t="s">
        <v>2448</v>
      </c>
      <c r="B39" s="48"/>
      <c r="C39" s="47">
        <v>-22</v>
      </c>
      <c r="D39" s="22" t="s">
        <v>2477</v>
      </c>
      <c r="E39" s="3"/>
      <c r="F39" s="43"/>
    </row>
    <row r="40" ht="17.25" customHeight="1" spans="1:7" x14ac:dyDescent="0.25">
      <c r="A40" s="75" t="s">
        <v>1316</v>
      </c>
      <c r="B40" s="76">
        <f>SUM(C37:C39)</f>
      </c>
      <c r="C40" s="76">
        <f>SUM(D37:D39)</f>
      </c>
      <c r="D40" s="3"/>
      <c r="E40" s="3"/>
      <c r="F40" s="3"/>
    </row>
    <row r="41" ht="17.25" customHeight="1" spans="1:7" x14ac:dyDescent="0.25">
      <c r="A41" s="44">
        <v>44318</v>
      </c>
      <c r="B41" s="48"/>
      <c r="C41" s="47">
        <v>-228</v>
      </c>
      <c r="D41" s="22" t="s">
        <v>2476</v>
      </c>
      <c r="E41" s="3"/>
      <c r="F41" s="3"/>
    </row>
    <row r="42" ht="17.25" customHeight="1" spans="1:7" x14ac:dyDescent="0.25">
      <c r="A42" s="5">
        <v>44441</v>
      </c>
      <c r="B42" s="48"/>
      <c r="C42" s="47">
        <v>-208</v>
      </c>
      <c r="D42" s="3"/>
      <c r="E42" s="3"/>
      <c r="F42" s="3"/>
    </row>
    <row r="43" ht="17.25" customHeight="1" spans="1:7" x14ac:dyDescent="0.25">
      <c r="A43" s="5">
        <v>44441</v>
      </c>
      <c r="B43" s="48"/>
      <c r="C43" s="47">
        <v>-41</v>
      </c>
      <c r="D43" s="22" t="s">
        <v>2477</v>
      </c>
      <c r="E43" s="3"/>
      <c r="F43" s="3"/>
    </row>
    <row r="44" ht="17.25" customHeight="1" spans="1:7" x14ac:dyDescent="0.25">
      <c r="A44" s="44" t="s">
        <v>2450</v>
      </c>
      <c r="B44" s="48"/>
      <c r="C44" s="47">
        <v>-197</v>
      </c>
      <c r="D44" s="3"/>
      <c r="E44" s="3"/>
      <c r="F44" s="3"/>
    </row>
    <row r="45" ht="17.25" customHeight="1" spans="1:7" x14ac:dyDescent="0.25">
      <c r="A45" s="231"/>
      <c r="B45" s="232"/>
      <c r="C45" s="230">
        <v>-1084</v>
      </c>
      <c r="D45" s="165" t="s">
        <v>704</v>
      </c>
      <c r="E45" s="3"/>
      <c r="F45" s="449"/>
    </row>
    <row r="46" ht="17.25" customHeight="1" spans="1:7" x14ac:dyDescent="0.25">
      <c r="A46" s="44"/>
      <c r="B46" s="48"/>
      <c r="C46" s="48"/>
      <c r="D46" s="3"/>
      <c r="E46" s="3"/>
      <c r="F46" s="3"/>
    </row>
    <row r="47" ht="17.25" customHeight="1" spans="1:7" x14ac:dyDescent="0.25">
      <c r="A47" s="44"/>
      <c r="B47" s="48"/>
      <c r="C47" s="47">
        <f>SUM(D40:D45)</f>
      </c>
      <c r="D47" s="3"/>
      <c r="E47" s="3"/>
      <c r="F47" s="3"/>
    </row>
    <row r="48" ht="17.25" customHeight="1" spans="1:7" x14ac:dyDescent="0.25">
      <c r="A48" s="29" t="s">
        <v>2413</v>
      </c>
      <c r="B48" s="128">
        <f>SUM(C11:C20)</f>
      </c>
      <c r="C48" s="128">
        <f>SUM(D11:D20)</f>
      </c>
      <c r="D48" s="3"/>
      <c r="E48" s="3"/>
      <c r="F48" s="3"/>
    </row>
    <row r="49" ht="17.25" customHeight="1" spans="1:7" x14ac:dyDescent="0.25">
      <c r="A49" s="179" t="s">
        <v>2478</v>
      </c>
      <c r="B49" s="739">
        <v>1000</v>
      </c>
      <c r="C49" s="739">
        <v>2000</v>
      </c>
      <c r="D49" s="3"/>
      <c r="E49" s="3"/>
      <c r="F49" s="3"/>
    </row>
    <row r="50" ht="17.25" customHeight="1" spans="1:7" x14ac:dyDescent="0.25">
      <c r="A50" s="29" t="s">
        <v>2479</v>
      </c>
      <c r="B50" s="176">
        <f>SUM(C48-C49)</f>
      </c>
      <c r="C50" s="176">
        <f>SUM(D48-D49)</f>
      </c>
      <c r="D50" s="3"/>
      <c r="E50" s="3"/>
      <c r="F50" s="42"/>
    </row>
    <row r="51" ht="17.25" customHeight="1" spans="1:7" x14ac:dyDescent="0.25">
      <c r="A51" s="12"/>
      <c r="B51" s="28" t="s">
        <v>69</v>
      </c>
      <c r="C51" s="28" t="s">
        <v>8</v>
      </c>
      <c r="D51" s="3"/>
      <c r="E51" s="3"/>
      <c r="F51" s="3"/>
    </row>
    <row r="52" ht="17.25" customHeight="1" spans="1:7" x14ac:dyDescent="0.25">
      <c r="A52" s="67" t="s">
        <v>2416</v>
      </c>
      <c r="B52" s="318"/>
      <c r="C52" s="318"/>
      <c r="D52" s="8"/>
      <c r="E52" s="8"/>
      <c r="F52" s="42"/>
    </row>
    <row r="53" ht="17.25" customHeight="1" spans="1:7" x14ac:dyDescent="0.25">
      <c r="A53" s="67" t="s">
        <v>2417</v>
      </c>
      <c r="B53" s="68"/>
      <c r="C53" s="68"/>
      <c r="D53" s="40"/>
      <c r="E53" s="40"/>
      <c r="F53" s="42"/>
    </row>
    <row r="54" spans="1:1" x14ac:dyDescent="0.25">
      <c r="A54" s="1" t="s">
        <v>1653</v>
      </c>
    </row>
    <row r="55" spans="1:2" x14ac:dyDescent="0.25">
      <c r="A55" s="1" t="s">
        <v>3</v>
      </c>
      <c r="B55" s="2">
        <v>0</v>
      </c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 t="s">
        <v>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8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11" customWidth="1"/>
    <col min="8" max="8" width="13.290714285714287" style="11" customWidth="1"/>
    <col min="9" max="9" width="12.43357142857143" style="11" customWidth="1"/>
  </cols>
  <sheetData>
    <row r="1" ht="17.25" customHeight="1" spans="1:10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</row>
    <row r="2" ht="17.25" customHeight="1" spans="1:10" x14ac:dyDescent="0.25">
      <c r="A2" s="12"/>
      <c r="B2" s="13"/>
      <c r="C2" s="13"/>
      <c r="D2" s="13"/>
      <c r="E2" s="13"/>
      <c r="F2" s="13"/>
      <c r="G2" s="13"/>
      <c r="H2" s="13"/>
      <c r="I2" s="13"/>
    </row>
    <row r="3" ht="17.25" customHeight="1" spans="1:10" x14ac:dyDescent="0.25">
      <c r="A3" s="247" t="s">
        <v>2406</v>
      </c>
      <c r="B3" s="13"/>
      <c r="C3" s="13"/>
      <c r="D3" s="13"/>
      <c r="E3" s="13"/>
      <c r="F3" s="13"/>
      <c r="G3" s="13"/>
      <c r="H3" s="13"/>
      <c r="I3" s="13"/>
    </row>
    <row r="4" ht="17.25" customHeight="1" spans="1:10" x14ac:dyDescent="0.25">
      <c r="A4" s="247" t="s">
        <v>2407</v>
      </c>
      <c r="B4" s="13"/>
      <c r="C4" s="13"/>
      <c r="D4" s="13"/>
      <c r="E4" s="13"/>
      <c r="F4" s="13"/>
      <c r="G4" s="13"/>
      <c r="H4" s="13"/>
      <c r="I4" s="13"/>
    </row>
    <row r="5" ht="17.25" customHeight="1" spans="1:10" x14ac:dyDescent="0.25">
      <c r="A5" s="247" t="s">
        <v>2480</v>
      </c>
      <c r="B5" s="13"/>
      <c r="C5" s="13"/>
      <c r="D5" s="13"/>
      <c r="E5" s="13"/>
      <c r="F5" s="13"/>
      <c r="G5" s="13"/>
      <c r="H5" s="13"/>
      <c r="I5" s="13"/>
    </row>
    <row r="6" ht="17.25" customHeight="1" spans="1:10" x14ac:dyDescent="0.25">
      <c r="A6" s="247" t="s">
        <v>2481</v>
      </c>
      <c r="B6" s="13"/>
      <c r="C6" s="13"/>
      <c r="D6" s="13"/>
      <c r="E6" s="13"/>
      <c r="F6" s="13"/>
      <c r="G6" s="13"/>
      <c r="H6" s="13"/>
      <c r="I6" s="13"/>
    </row>
    <row r="7" ht="17.25" customHeight="1" spans="1:10" x14ac:dyDescent="0.25">
      <c r="A7" s="247" t="s">
        <v>2482</v>
      </c>
      <c r="B7" s="13"/>
      <c r="C7" s="13"/>
      <c r="D7" s="13"/>
      <c r="E7" s="13"/>
      <c r="F7" s="13"/>
      <c r="G7" s="13"/>
      <c r="H7" s="13"/>
      <c r="I7" s="13"/>
    </row>
    <row r="8" ht="17.25" customHeight="1" spans="1:10" x14ac:dyDescent="0.25">
      <c r="A8" s="67" t="s">
        <v>2419</v>
      </c>
      <c r="B8" s="68"/>
      <c r="C8" s="65"/>
      <c r="D8" s="65"/>
      <c r="E8" s="65"/>
      <c r="F8" s="65"/>
      <c r="G8" s="65"/>
      <c r="H8" s="13"/>
      <c r="I8" s="13"/>
    </row>
    <row r="9" ht="17.25" customHeight="1" spans="1:10" x14ac:dyDescent="0.25">
      <c r="A9" s="247" t="s">
        <v>2420</v>
      </c>
      <c r="B9" s="542">
        <v>5500</v>
      </c>
      <c r="C9" s="542">
        <v>4500</v>
      </c>
      <c r="D9" s="542">
        <v>4500</v>
      </c>
      <c r="E9" s="542">
        <v>4500</v>
      </c>
      <c r="F9" s="542">
        <v>4500</v>
      </c>
      <c r="G9" s="542">
        <v>4500</v>
      </c>
      <c r="H9" s="542">
        <v>1050</v>
      </c>
      <c r="I9" s="13"/>
    </row>
    <row r="10" ht="17.25" customHeight="1" spans="1:10" x14ac:dyDescent="0.25">
      <c r="A10" s="323" t="s">
        <v>1659</v>
      </c>
      <c r="B10" s="28" t="s">
        <v>69</v>
      </c>
      <c r="C10" s="28" t="s">
        <v>7</v>
      </c>
      <c r="D10" s="28" t="s">
        <v>8</v>
      </c>
      <c r="E10" s="28" t="s">
        <v>4</v>
      </c>
      <c r="F10" s="28" t="s">
        <v>11</v>
      </c>
      <c r="G10" s="28" t="s">
        <v>9</v>
      </c>
      <c r="H10" s="28" t="s">
        <v>13</v>
      </c>
      <c r="I10" s="13"/>
    </row>
    <row r="11" ht="17.25" customHeight="1" spans="1:10" x14ac:dyDescent="0.25">
      <c r="A11" s="5" t="s">
        <v>2439</v>
      </c>
      <c r="B11" s="18">
        <v>100</v>
      </c>
      <c r="C11" s="18">
        <v>100</v>
      </c>
      <c r="D11" s="18">
        <v>250</v>
      </c>
      <c r="E11" s="18">
        <v>100</v>
      </c>
      <c r="F11" s="6"/>
      <c r="G11" s="6"/>
      <c r="H11" s="6"/>
      <c r="I11" s="13"/>
    </row>
    <row r="12" ht="17.25" customHeight="1" spans="1:10" x14ac:dyDescent="0.25">
      <c r="A12" s="44" t="s">
        <v>2440</v>
      </c>
      <c r="B12" s="47">
        <v>170</v>
      </c>
      <c r="C12" s="47">
        <v>100</v>
      </c>
      <c r="D12" s="47">
        <v>200</v>
      </c>
      <c r="E12" s="47">
        <v>100</v>
      </c>
      <c r="F12" s="48"/>
      <c r="G12" s="48"/>
      <c r="H12" s="48"/>
      <c r="I12" s="13"/>
    </row>
    <row r="13" ht="17.25" customHeight="1" spans="1:10" x14ac:dyDescent="0.25">
      <c r="A13" s="75" t="s">
        <v>1375</v>
      </c>
      <c r="B13" s="76">
        <f>SUM(C11:C12)</f>
      </c>
      <c r="C13" s="76">
        <f>SUM(D11:D12)</f>
      </c>
      <c r="D13" s="76">
        <f>SUM(E11:E12)</f>
      </c>
      <c r="E13" s="76">
        <f>SUM(F11:F12)</f>
      </c>
      <c r="F13" s="76">
        <f>SUM(G11:G12)</f>
      </c>
      <c r="G13" s="76">
        <f>SUM(H11:H12)</f>
      </c>
      <c r="H13" s="76">
        <f>SUM(I11:I12)</f>
      </c>
      <c r="I13" s="13"/>
    </row>
    <row r="14" ht="17.25" customHeight="1" spans="1:10" x14ac:dyDescent="0.25">
      <c r="A14" s="45">
        <v>43838</v>
      </c>
      <c r="B14" s="146"/>
      <c r="C14" s="78">
        <v>150</v>
      </c>
      <c r="D14" s="146"/>
      <c r="E14" s="78">
        <v>350</v>
      </c>
      <c r="F14" s="146"/>
      <c r="G14" s="146"/>
      <c r="H14" s="146"/>
      <c r="I14" s="13"/>
    </row>
    <row r="15" ht="17.25" customHeight="1" spans="1:10" x14ac:dyDescent="0.25">
      <c r="A15" s="5">
        <v>43898</v>
      </c>
      <c r="B15" s="6"/>
      <c r="C15" s="6"/>
      <c r="D15" s="6"/>
      <c r="E15" s="6"/>
      <c r="F15" s="18">
        <v>500</v>
      </c>
      <c r="G15" s="18">
        <v>500</v>
      </c>
      <c r="H15" s="6"/>
      <c r="I15" s="13"/>
    </row>
    <row r="16" ht="17.25" customHeight="1" spans="1:10" x14ac:dyDescent="0.25">
      <c r="A16" s="5">
        <v>43929</v>
      </c>
      <c r="B16" s="6"/>
      <c r="C16" s="6"/>
      <c r="D16" s="18">
        <v>30</v>
      </c>
      <c r="E16" s="6"/>
      <c r="F16" s="6"/>
      <c r="G16" s="6"/>
      <c r="H16" s="6"/>
      <c r="I16" s="13"/>
    </row>
    <row r="17" ht="17.25" customHeight="1" spans="1:10" x14ac:dyDescent="0.25">
      <c r="A17" s="5" t="s">
        <v>2441</v>
      </c>
      <c r="B17" s="6"/>
      <c r="C17" s="18">
        <v>50</v>
      </c>
      <c r="D17" s="6"/>
      <c r="E17" s="18">
        <v>400</v>
      </c>
      <c r="F17" s="6"/>
      <c r="G17" s="6"/>
      <c r="H17" s="6"/>
      <c r="I17" s="13"/>
    </row>
    <row r="18" ht="17.25" customHeight="1" spans="1:10" x14ac:dyDescent="0.25">
      <c r="A18" s="5" t="s">
        <v>2483</v>
      </c>
      <c r="B18" s="6"/>
      <c r="C18" s="6"/>
      <c r="D18" s="6"/>
      <c r="E18" s="6"/>
      <c r="F18" s="18">
        <v>300</v>
      </c>
      <c r="G18" s="18">
        <v>300</v>
      </c>
      <c r="H18" s="6"/>
      <c r="I18" s="13"/>
    </row>
    <row r="19" ht="17.25" customHeight="1" spans="1:10" x14ac:dyDescent="0.25">
      <c r="A19" s="75" t="s">
        <v>1341</v>
      </c>
      <c r="B19" s="76">
        <f>SUM(C13:C18)</f>
      </c>
      <c r="C19" s="76">
        <f>SUM(D13:D18)</f>
      </c>
      <c r="D19" s="76">
        <f>SUM(E13:E18)</f>
      </c>
      <c r="E19" s="76">
        <f>SUM(F13:F18)</f>
      </c>
      <c r="F19" s="76">
        <f>SUM(G13:G18)</f>
      </c>
      <c r="G19" s="76">
        <f>SUM(H13:H18)</f>
      </c>
      <c r="H19" s="76">
        <f>SUM(I13:I18)</f>
      </c>
      <c r="I19" s="13"/>
    </row>
    <row r="20" ht="17.25" customHeight="1" spans="1:10" x14ac:dyDescent="0.25">
      <c r="A20" s="5" t="s">
        <v>2423</v>
      </c>
      <c r="B20" s="6"/>
      <c r="C20" s="6"/>
      <c r="D20" s="6"/>
      <c r="E20" s="6"/>
      <c r="F20" s="6"/>
      <c r="G20" s="18">
        <v>800</v>
      </c>
      <c r="H20" s="6"/>
      <c r="I20" s="13"/>
    </row>
    <row r="21" ht="17.25" customHeight="1" spans="1:10" x14ac:dyDescent="0.25">
      <c r="A21" s="5" t="s">
        <v>2423</v>
      </c>
      <c r="B21" s="6"/>
      <c r="C21" s="6"/>
      <c r="D21" s="6"/>
      <c r="E21" s="6"/>
      <c r="F21" s="6"/>
      <c r="G21" s="18">
        <v>200</v>
      </c>
      <c r="H21" s="6"/>
      <c r="I21" s="13"/>
    </row>
    <row r="22" ht="17.25" customHeight="1" spans="1:10" x14ac:dyDescent="0.25">
      <c r="A22" s="45" t="s">
        <v>2423</v>
      </c>
      <c r="B22" s="146"/>
      <c r="C22" s="146"/>
      <c r="D22" s="146"/>
      <c r="E22" s="146"/>
      <c r="F22" s="78">
        <v>1000</v>
      </c>
      <c r="G22" s="146"/>
      <c r="H22" s="146"/>
      <c r="I22" s="13"/>
    </row>
    <row r="23" ht="17.25" customHeight="1" spans="1:10" x14ac:dyDescent="0.25">
      <c r="A23" s="45" t="s">
        <v>2424</v>
      </c>
      <c r="B23" s="146"/>
      <c r="C23" s="146"/>
      <c r="D23" s="146"/>
      <c r="E23" s="146"/>
      <c r="F23" s="78">
        <v>300</v>
      </c>
      <c r="G23" s="78">
        <v>300</v>
      </c>
      <c r="H23" s="146"/>
      <c r="I23" s="13"/>
    </row>
    <row r="24" ht="17.25" customHeight="1" spans="1:10" x14ac:dyDescent="0.25">
      <c r="A24" s="45" t="s">
        <v>2424</v>
      </c>
      <c r="B24" s="146"/>
      <c r="C24" s="146"/>
      <c r="D24" s="146"/>
      <c r="E24" s="146"/>
      <c r="F24" s="78">
        <v>390</v>
      </c>
      <c r="G24" s="146"/>
      <c r="H24" s="146"/>
      <c r="I24" s="13"/>
    </row>
    <row r="25" ht="17.25" customHeight="1" spans="1:10" x14ac:dyDescent="0.25">
      <c r="A25" s="45" t="s">
        <v>2484</v>
      </c>
      <c r="B25" s="146"/>
      <c r="C25" s="146"/>
      <c r="D25" s="146"/>
      <c r="E25" s="146"/>
      <c r="F25" s="78">
        <v>400</v>
      </c>
      <c r="G25" s="78">
        <v>400</v>
      </c>
      <c r="H25" s="146"/>
      <c r="I25" s="13"/>
    </row>
    <row r="26" ht="17.25" customHeight="1" spans="1:10" x14ac:dyDescent="0.25">
      <c r="A26" s="45" t="s">
        <v>2484</v>
      </c>
      <c r="B26" s="146"/>
      <c r="C26" s="146"/>
      <c r="D26" s="146"/>
      <c r="E26" s="146"/>
      <c r="F26" s="78">
        <v>400</v>
      </c>
      <c r="G26" s="78">
        <v>400</v>
      </c>
      <c r="H26" s="146"/>
      <c r="I26" s="13"/>
    </row>
    <row r="27" ht="17.25" customHeight="1" spans="1:10" x14ac:dyDescent="0.25">
      <c r="A27" s="45" t="s">
        <v>2142</v>
      </c>
      <c r="B27" s="146"/>
      <c r="C27" s="146"/>
      <c r="D27" s="146"/>
      <c r="E27" s="146"/>
      <c r="F27" s="146"/>
      <c r="G27" s="78">
        <v>150</v>
      </c>
      <c r="H27" s="146"/>
      <c r="I27" s="13"/>
    </row>
    <row r="28" ht="17.25" customHeight="1" spans="1:10" x14ac:dyDescent="0.25">
      <c r="A28" s="45" t="s">
        <v>582</v>
      </c>
      <c r="B28" s="146"/>
      <c r="C28" s="146"/>
      <c r="D28" s="146"/>
      <c r="E28" s="146"/>
      <c r="F28" s="146"/>
      <c r="G28" s="78">
        <v>250</v>
      </c>
      <c r="H28" s="146"/>
      <c r="I28" s="13"/>
    </row>
    <row r="29" ht="17.25" customHeight="1" spans="1:10" x14ac:dyDescent="0.25">
      <c r="A29" s="75" t="s">
        <v>1325</v>
      </c>
      <c r="B29" s="76">
        <f>SUM(C19:C28)</f>
      </c>
      <c r="C29" s="76">
        <f>SUM(D19:D28)</f>
      </c>
      <c r="D29" s="76">
        <f>SUM(E19:E28)</f>
      </c>
      <c r="E29" s="76">
        <f>SUM(F19:F28)</f>
      </c>
      <c r="F29" s="76">
        <f>SUM(G19:G28)</f>
      </c>
      <c r="G29" s="76">
        <f>SUM(H19:H28)</f>
      </c>
      <c r="H29" s="76">
        <f>SUM(I19:I28)</f>
      </c>
      <c r="I29" s="13"/>
    </row>
    <row r="30" ht="17.25" customHeight="1" spans="1:10" x14ac:dyDescent="0.25">
      <c r="A30" s="742"/>
      <c r="B30" s="196"/>
      <c r="C30" s="196"/>
      <c r="D30" s="196"/>
      <c r="E30" s="196"/>
      <c r="F30" s="196"/>
      <c r="G30" s="196"/>
      <c r="H30" s="196"/>
      <c r="I30" s="13"/>
    </row>
    <row r="31" ht="17.25" customHeight="1" spans="1:10" x14ac:dyDescent="0.25">
      <c r="A31" s="75" t="s">
        <v>1326</v>
      </c>
      <c r="B31" s="76">
        <f>SUM(C29:C30)</f>
      </c>
      <c r="C31" s="76">
        <f>SUM(D29:D30)</f>
      </c>
      <c r="D31" s="76">
        <f>SUM(E29:E30)</f>
      </c>
      <c r="E31" s="76">
        <f>SUM(F29:F30)</f>
      </c>
      <c r="F31" s="76">
        <f>SUM(G29:G30)</f>
      </c>
      <c r="G31" s="76">
        <f>SUM(H29:H30)</f>
      </c>
      <c r="H31" s="76">
        <f>SUM(I29:I30)</f>
      </c>
      <c r="I31" s="13"/>
    </row>
    <row r="32" ht="17.25" customHeight="1" spans="1:10" x14ac:dyDescent="0.25">
      <c r="A32" s="327">
        <v>43901</v>
      </c>
      <c r="B32" s="146"/>
      <c r="C32" s="146"/>
      <c r="D32" s="146"/>
      <c r="E32" s="146"/>
      <c r="F32" s="78">
        <v>-135</v>
      </c>
      <c r="G32" s="146"/>
      <c r="H32" s="146"/>
      <c r="I32" s="13"/>
    </row>
    <row r="33" ht="17.25" customHeight="1" spans="1:10" x14ac:dyDescent="0.25">
      <c r="A33" s="5">
        <v>43962</v>
      </c>
      <c r="B33" s="146"/>
      <c r="C33" s="146"/>
      <c r="D33" s="146"/>
      <c r="E33" s="146"/>
      <c r="F33" s="78">
        <v>-500</v>
      </c>
      <c r="G33" s="146"/>
      <c r="H33" s="146"/>
      <c r="I33" s="13"/>
    </row>
    <row r="34" ht="17.25" customHeight="1" spans="1:10" x14ac:dyDescent="0.25">
      <c r="A34" s="5">
        <v>44023</v>
      </c>
      <c r="B34" s="146"/>
      <c r="C34" s="146"/>
      <c r="D34" s="146"/>
      <c r="E34" s="146"/>
      <c r="F34" s="78">
        <v>-100</v>
      </c>
      <c r="G34" s="146"/>
      <c r="H34" s="146"/>
      <c r="I34" s="13"/>
    </row>
    <row r="35" ht="17.25" customHeight="1" spans="1:10" x14ac:dyDescent="0.25">
      <c r="A35" s="44">
        <v>44115</v>
      </c>
      <c r="B35" s="6"/>
      <c r="C35" s="6"/>
      <c r="D35" s="6"/>
      <c r="E35" s="6"/>
      <c r="F35" s="18">
        <v>-300</v>
      </c>
      <c r="G35" s="6"/>
      <c r="H35" s="6"/>
      <c r="I35" s="13"/>
    </row>
    <row r="36" ht="17.25" customHeight="1" spans="1:10" x14ac:dyDescent="0.25">
      <c r="A36" s="5">
        <v>44146</v>
      </c>
      <c r="B36" s="6"/>
      <c r="C36" s="6"/>
      <c r="D36" s="6"/>
      <c r="E36" s="6"/>
      <c r="F36" s="18">
        <v>-150</v>
      </c>
      <c r="G36" s="6"/>
      <c r="H36" s="6"/>
      <c r="I36" s="13"/>
    </row>
    <row r="37" ht="17.25" customHeight="1" spans="1:10" x14ac:dyDescent="0.25">
      <c r="A37" s="44">
        <v>44146</v>
      </c>
      <c r="B37" s="18">
        <v>-193</v>
      </c>
      <c r="C37" s="6"/>
      <c r="D37" s="6"/>
      <c r="E37" s="6"/>
      <c r="F37" s="6"/>
      <c r="G37" s="6"/>
      <c r="H37" s="6"/>
      <c r="I37" s="13"/>
    </row>
    <row r="38" ht="17.25" customHeight="1" spans="1:10" x14ac:dyDescent="0.25">
      <c r="A38" s="44">
        <v>44146</v>
      </c>
      <c r="B38" s="48"/>
      <c r="C38" s="48"/>
      <c r="D38" s="48"/>
      <c r="E38" s="48"/>
      <c r="F38" s="47">
        <v>-100</v>
      </c>
      <c r="G38" s="48"/>
      <c r="H38" s="48"/>
      <c r="I38" s="13"/>
    </row>
    <row r="39" ht="17.25" customHeight="1" spans="1:10" x14ac:dyDescent="0.25">
      <c r="A39" s="44">
        <v>44176</v>
      </c>
      <c r="B39" s="48"/>
      <c r="C39" s="48"/>
      <c r="D39" s="48"/>
      <c r="E39" s="48"/>
      <c r="F39" s="47">
        <v>-465</v>
      </c>
      <c r="G39" s="48"/>
      <c r="H39" s="48"/>
      <c r="I39" s="13"/>
    </row>
    <row r="40" ht="17.25" customHeight="1" spans="1:10" x14ac:dyDescent="0.25">
      <c r="A40" s="44" t="s">
        <v>520</v>
      </c>
      <c r="B40" s="48"/>
      <c r="C40" s="48"/>
      <c r="D40" s="48"/>
      <c r="E40" s="48"/>
      <c r="F40" s="47">
        <v>-500</v>
      </c>
      <c r="G40" s="48"/>
      <c r="H40" s="48"/>
      <c r="I40" s="13"/>
    </row>
    <row r="41" ht="17.25" customHeight="1" spans="1:10" x14ac:dyDescent="0.25">
      <c r="A41" s="44" t="s">
        <v>410</v>
      </c>
      <c r="B41" s="48"/>
      <c r="C41" s="48"/>
      <c r="D41" s="48"/>
      <c r="E41" s="48"/>
      <c r="F41" s="48"/>
      <c r="G41" s="47">
        <v>-188</v>
      </c>
      <c r="H41" s="48"/>
      <c r="I41" s="13"/>
    </row>
    <row r="42" ht="17.25" customHeight="1" spans="1:10" x14ac:dyDescent="0.25">
      <c r="A42" s="44" t="s">
        <v>2149</v>
      </c>
      <c r="B42" s="47">
        <v>-77</v>
      </c>
      <c r="C42" s="48"/>
      <c r="D42" s="48"/>
      <c r="E42" s="48"/>
      <c r="F42" s="48"/>
      <c r="G42" s="48"/>
      <c r="H42" s="48"/>
      <c r="I42" s="13"/>
    </row>
    <row r="43" ht="17.25" customHeight="1" spans="1:10" x14ac:dyDescent="0.25">
      <c r="A43" s="5" t="s">
        <v>2426</v>
      </c>
      <c r="B43" s="48"/>
      <c r="C43" s="47">
        <v>-18</v>
      </c>
      <c r="D43" s="48"/>
      <c r="E43" s="48"/>
      <c r="F43" s="48"/>
      <c r="G43" s="48"/>
      <c r="H43" s="48"/>
      <c r="I43" s="13"/>
    </row>
    <row r="44" ht="17.25" customHeight="1" spans="1:10" x14ac:dyDescent="0.25">
      <c r="A44" s="170" t="s">
        <v>480</v>
      </c>
      <c r="B44" s="49"/>
      <c r="C44" s="49"/>
      <c r="D44" s="49"/>
      <c r="E44" s="49"/>
      <c r="F44" s="49"/>
      <c r="G44" s="171">
        <v>-136</v>
      </c>
      <c r="H44" s="49"/>
      <c r="I44" s="318" t="s">
        <v>2485</v>
      </c>
    </row>
    <row r="45" ht="17.25" customHeight="1" spans="1:10" x14ac:dyDescent="0.25">
      <c r="A45" s="44" t="s">
        <v>2447</v>
      </c>
      <c r="B45" s="48"/>
      <c r="C45" s="48"/>
      <c r="D45" s="48"/>
      <c r="E45" s="48"/>
      <c r="F45" s="47">
        <v>-340</v>
      </c>
      <c r="G45" s="47">
        <v>-169</v>
      </c>
      <c r="H45" s="48"/>
      <c r="I45" s="290" t="s">
        <v>2486</v>
      </c>
    </row>
    <row r="46" ht="17.25" customHeight="1" spans="1:10" x14ac:dyDescent="0.25">
      <c r="A46" s="44" t="s">
        <v>2447</v>
      </c>
      <c r="B46" s="48"/>
      <c r="C46" s="48"/>
      <c r="D46" s="48"/>
      <c r="E46" s="48"/>
      <c r="F46" s="47">
        <v>-700</v>
      </c>
      <c r="G46" s="48"/>
      <c r="H46" s="48"/>
      <c r="I46" s="290" t="s">
        <v>2487</v>
      </c>
    </row>
    <row r="47" ht="17.25" customHeight="1" spans="1:10" x14ac:dyDescent="0.25">
      <c r="A47" s="44" t="s">
        <v>1737</v>
      </c>
      <c r="B47" s="48"/>
      <c r="C47" s="48"/>
      <c r="D47" s="48"/>
      <c r="E47" s="48"/>
      <c r="F47" s="48"/>
      <c r="G47" s="47">
        <v>-200</v>
      </c>
      <c r="H47" s="48"/>
      <c r="I47" s="13"/>
    </row>
    <row r="48" ht="17.25" customHeight="1" spans="1:10" x14ac:dyDescent="0.25">
      <c r="A48" s="75" t="s">
        <v>1327</v>
      </c>
      <c r="B48" s="76">
        <f>SUM(C31:C47)</f>
      </c>
      <c r="C48" s="76">
        <f>SUM(D31:D47)</f>
      </c>
      <c r="D48" s="76">
        <f>SUM(E31:E47)</f>
      </c>
      <c r="E48" s="76">
        <f>SUM(F31:F47)</f>
      </c>
      <c r="F48" s="76">
        <f>SUM(G31:G47)</f>
      </c>
      <c r="G48" s="76">
        <f>SUM(H31:H47)</f>
      </c>
      <c r="H48" s="76">
        <f>SUM(I31:I47)</f>
      </c>
      <c r="I48" s="13"/>
    </row>
    <row r="49" ht="17.25" customHeight="1" spans="1:10" x14ac:dyDescent="0.25">
      <c r="A49" s="687" t="s">
        <v>2105</v>
      </c>
      <c r="B49" s="637"/>
      <c r="C49" s="743">
        <v>-27</v>
      </c>
      <c r="D49" s="637"/>
      <c r="E49" s="637"/>
      <c r="F49" s="637"/>
      <c r="G49" s="637"/>
      <c r="H49" s="637"/>
      <c r="I49" s="65">
        <v>855</v>
      </c>
    </row>
    <row r="50" ht="17.25" customHeight="1" spans="1:10" x14ac:dyDescent="0.25">
      <c r="A50" s="45" t="s">
        <v>2036</v>
      </c>
      <c r="B50" s="126"/>
      <c r="C50" s="162">
        <v>-95</v>
      </c>
      <c r="D50" s="126"/>
      <c r="E50" s="126"/>
      <c r="F50" s="126"/>
      <c r="G50" s="162">
        <v>-230</v>
      </c>
      <c r="H50" s="126"/>
      <c r="I50" s="290" t="s">
        <v>2488</v>
      </c>
    </row>
    <row r="51" ht="17.25" customHeight="1" spans="1:10" x14ac:dyDescent="0.25">
      <c r="A51" s="75" t="s">
        <v>1315</v>
      </c>
      <c r="B51" s="76">
        <f>SUM(C48:C50)</f>
      </c>
      <c r="C51" s="76">
        <f>SUM(D48:D50)</f>
      </c>
      <c r="D51" s="76">
        <f>SUM(E48:E50)</f>
      </c>
      <c r="E51" s="76">
        <f>SUM(F48:F50)</f>
      </c>
      <c r="F51" s="76">
        <f>SUM(G48:G50)</f>
      </c>
      <c r="G51" s="76">
        <f>SUM(H48:H50)</f>
      </c>
      <c r="H51" s="76">
        <f>SUM(I48:I50)</f>
      </c>
      <c r="I51" s="13"/>
    </row>
    <row r="52" ht="17.25" customHeight="1" spans="1:10" x14ac:dyDescent="0.25">
      <c r="A52" s="5">
        <v>44317</v>
      </c>
      <c r="B52" s="48"/>
      <c r="C52" s="47">
        <v>-38</v>
      </c>
      <c r="D52" s="48"/>
      <c r="E52" s="48"/>
      <c r="F52" s="48"/>
      <c r="G52" s="47">
        <v>-250</v>
      </c>
      <c r="H52" s="48"/>
      <c r="I52" s="290" t="s">
        <v>2489</v>
      </c>
    </row>
    <row r="53" ht="17.25" customHeight="1" spans="1:10" x14ac:dyDescent="0.25">
      <c r="A53" s="5">
        <v>44378</v>
      </c>
      <c r="B53" s="48"/>
      <c r="C53" s="48"/>
      <c r="D53" s="48"/>
      <c r="E53" s="48"/>
      <c r="F53" s="48"/>
      <c r="G53" s="47">
        <v>-1000</v>
      </c>
      <c r="H53" s="48"/>
      <c r="I53" s="290" t="s">
        <v>2489</v>
      </c>
    </row>
    <row r="54" ht="17.25" customHeight="1" spans="1:10" x14ac:dyDescent="0.25">
      <c r="A54" s="5">
        <v>44501</v>
      </c>
      <c r="B54" s="48"/>
      <c r="C54" s="47">
        <v>-51</v>
      </c>
      <c r="D54" s="48"/>
      <c r="E54" s="48"/>
      <c r="F54" s="48"/>
      <c r="G54" s="48"/>
      <c r="H54" s="48"/>
      <c r="I54" s="290" t="s">
        <v>2489</v>
      </c>
    </row>
    <row r="55" ht="17.25" customHeight="1" spans="1:10" x14ac:dyDescent="0.25">
      <c r="A55" s="45" t="s">
        <v>2448</v>
      </c>
      <c r="B55" s="48"/>
      <c r="C55" s="48"/>
      <c r="D55" s="48"/>
      <c r="E55" s="48"/>
      <c r="F55" s="48"/>
      <c r="G55" s="47">
        <v>-560</v>
      </c>
      <c r="H55" s="48"/>
      <c r="I55" s="290" t="s">
        <v>2490</v>
      </c>
    </row>
    <row r="56" ht="17.25" customHeight="1" spans="1:10" x14ac:dyDescent="0.25">
      <c r="A56" s="5" t="s">
        <v>2038</v>
      </c>
      <c r="B56" s="48"/>
      <c r="C56" s="47">
        <v>-56</v>
      </c>
      <c r="D56" s="48"/>
      <c r="E56" s="48"/>
      <c r="F56" s="48"/>
      <c r="G56" s="47">
        <v>-190</v>
      </c>
      <c r="H56" s="48"/>
      <c r="I56" s="290" t="s">
        <v>2489</v>
      </c>
    </row>
    <row r="57" ht="17.25" customHeight="1" spans="1:10" x14ac:dyDescent="0.25">
      <c r="A57" s="5" t="s">
        <v>2039</v>
      </c>
      <c r="B57" s="6"/>
      <c r="C57" s="48"/>
      <c r="D57" s="48"/>
      <c r="E57" s="48"/>
      <c r="F57" s="48"/>
      <c r="G57" s="47">
        <v>-113</v>
      </c>
      <c r="H57" s="48"/>
      <c r="I57" s="290" t="s">
        <v>2489</v>
      </c>
    </row>
    <row r="58" ht="17.25" customHeight="1" spans="1:10" x14ac:dyDescent="0.25">
      <c r="A58" s="75" t="s">
        <v>1316</v>
      </c>
      <c r="B58" s="76">
        <f>SUM(C51:C57)</f>
      </c>
      <c r="C58" s="76">
        <f>SUM(D51:D57)</f>
      </c>
      <c r="D58" s="76">
        <f>SUM(E51:E57)</f>
      </c>
      <c r="E58" s="76">
        <f>SUM(F51:F57)</f>
      </c>
      <c r="F58" s="76">
        <f>SUM(G51:G57)</f>
      </c>
      <c r="G58" s="76">
        <f>SUM(H51:H57)</f>
      </c>
      <c r="H58" s="76">
        <f>SUM(I51:I57)</f>
      </c>
      <c r="I58" s="13"/>
    </row>
    <row r="59" ht="17.25" customHeight="1" spans="1:10" x14ac:dyDescent="0.25">
      <c r="A59" s="5">
        <v>44318</v>
      </c>
      <c r="B59" s="6"/>
      <c r="C59" s="47">
        <v>-77</v>
      </c>
      <c r="D59" s="48"/>
      <c r="E59" s="48"/>
      <c r="F59" s="48"/>
      <c r="G59" s="47">
        <v>-264</v>
      </c>
      <c r="H59" s="48"/>
      <c r="I59" s="290" t="s">
        <v>2491</v>
      </c>
    </row>
    <row r="60" ht="17.25" customHeight="1" spans="1:10" x14ac:dyDescent="0.25">
      <c r="A60" s="5">
        <v>44441</v>
      </c>
      <c r="B60" s="6"/>
      <c r="C60" s="48"/>
      <c r="D60" s="48"/>
      <c r="E60" s="47">
        <v>-94</v>
      </c>
      <c r="F60" s="48"/>
      <c r="G60" s="48"/>
      <c r="H60" s="48"/>
      <c r="I60" s="290" t="s">
        <v>2489</v>
      </c>
    </row>
    <row r="61" ht="17.25" customHeight="1" spans="1:10" x14ac:dyDescent="0.25">
      <c r="A61" s="5">
        <v>44441</v>
      </c>
      <c r="B61" s="6"/>
      <c r="C61" s="48"/>
      <c r="D61" s="48"/>
      <c r="E61" s="47">
        <v>-40</v>
      </c>
      <c r="F61" s="48"/>
      <c r="G61" s="48"/>
      <c r="H61" s="48"/>
      <c r="I61" s="290" t="s">
        <v>2477</v>
      </c>
    </row>
    <row r="62" ht="17.25" customHeight="1" spans="1:10" x14ac:dyDescent="0.25">
      <c r="A62" s="5" t="s">
        <v>2450</v>
      </c>
      <c r="B62" s="6"/>
      <c r="C62" s="6"/>
      <c r="D62" s="6"/>
      <c r="E62" s="47">
        <v>-111</v>
      </c>
      <c r="F62" s="48"/>
      <c r="G62" s="48"/>
      <c r="H62" s="48"/>
      <c r="I62" s="13"/>
    </row>
    <row r="63" ht="17.25" customHeight="1" spans="1:10" x14ac:dyDescent="0.25">
      <c r="A63" s="163"/>
      <c r="B63" s="164"/>
      <c r="C63" s="124">
        <v>-38</v>
      </c>
      <c r="D63" s="124">
        <v>-480</v>
      </c>
      <c r="E63" s="230">
        <v>-705</v>
      </c>
      <c r="F63" s="232"/>
      <c r="G63" s="232"/>
      <c r="H63" s="232"/>
      <c r="I63" s="568" t="s">
        <v>704</v>
      </c>
    </row>
    <row r="64" ht="17.25" customHeight="1" spans="1:10" x14ac:dyDescent="0.25">
      <c r="A64" s="125"/>
      <c r="B64" s="126"/>
      <c r="C64" s="126"/>
      <c r="D64" s="126"/>
      <c r="E64" s="48"/>
      <c r="F64" s="48"/>
      <c r="G64" s="48"/>
      <c r="H64" s="48"/>
      <c r="I64" s="13"/>
    </row>
    <row r="65" ht="17.25" customHeight="1" spans="1:10" x14ac:dyDescent="0.25">
      <c r="A65" s="44"/>
      <c r="B65" s="47">
        <f>SUM(C58:C63)</f>
      </c>
      <c r="C65" s="47">
        <f>SUM(D58:D63)</f>
      </c>
      <c r="D65" s="47">
        <f>SUM(E58:E63)</f>
      </c>
      <c r="E65" s="47">
        <f>SUM(F58:F63)</f>
      </c>
      <c r="F65" s="47">
        <f>SUM(G58:G63)</f>
      </c>
      <c r="G65" s="47">
        <f>SUM(H58:H63)</f>
      </c>
      <c r="H65" s="47">
        <f>SUM(I58:I63)</f>
      </c>
      <c r="I65" s="13"/>
    </row>
    <row r="66" ht="17.25" customHeight="1" spans="1:10" x14ac:dyDescent="0.25">
      <c r="A66" s="29" t="s">
        <v>2413</v>
      </c>
      <c r="B66" s="128">
        <f>SUM(C29)</f>
      </c>
      <c r="C66" s="128">
        <f>SUM(D29)</f>
      </c>
      <c r="D66" s="128">
        <f>SUM(E29)</f>
      </c>
      <c r="E66" s="128">
        <f>SUM(F29)</f>
      </c>
      <c r="F66" s="128">
        <f>SUM(G29)</f>
      </c>
      <c r="G66" s="128">
        <f>SUM(H29)</f>
      </c>
      <c r="H66" s="128">
        <f>SUM(I29)</f>
      </c>
      <c r="I66" s="13"/>
    </row>
    <row r="67" ht="17.25" customHeight="1" spans="1:10" x14ac:dyDescent="0.25">
      <c r="A67" s="179" t="s">
        <v>2492</v>
      </c>
      <c r="B67" s="739">
        <v>270</v>
      </c>
      <c r="C67" s="739">
        <v>400</v>
      </c>
      <c r="D67" s="739">
        <v>13000</v>
      </c>
      <c r="E67" s="739">
        <v>1600</v>
      </c>
      <c r="F67" s="739">
        <v>6000</v>
      </c>
      <c r="G67" s="739">
        <v>6000</v>
      </c>
      <c r="H67" s="739">
        <v>6000</v>
      </c>
      <c r="I67" s="13"/>
    </row>
    <row r="68" ht="17.25" customHeight="1" spans="1:10" x14ac:dyDescent="0.25">
      <c r="A68" s="29" t="s">
        <v>2493</v>
      </c>
      <c r="B68" s="176">
        <f>SUM(C66-C67)</f>
      </c>
      <c r="C68" s="176">
        <f>SUM(D66-D67)</f>
      </c>
      <c r="D68" s="176">
        <f>SUM(E66-E67)</f>
      </c>
      <c r="E68" s="176">
        <f>SUM(F66-F67)</f>
      </c>
      <c r="F68" s="176">
        <f>SUM(G66-G67)</f>
      </c>
      <c r="G68" s="176">
        <f>SUM(H66-H67)</f>
      </c>
      <c r="H68" s="176">
        <f>SUM(I66-I67)</f>
      </c>
      <c r="I68" s="13"/>
    </row>
    <row r="69" ht="17.25" customHeight="1" spans="1:10" x14ac:dyDescent="0.25">
      <c r="A69" s="12"/>
      <c r="B69" s="13"/>
      <c r="C69" s="13"/>
      <c r="D69" s="13"/>
      <c r="E69" s="13"/>
      <c r="F69" s="13"/>
      <c r="G69" s="13"/>
      <c r="H69" s="13"/>
      <c r="I69" s="13"/>
    </row>
    <row r="70" ht="17.25" customHeight="1" spans="1:10" x14ac:dyDescent="0.25">
      <c r="A70" s="67" t="s">
        <v>2416</v>
      </c>
      <c r="B70" s="28" t="s">
        <v>69</v>
      </c>
      <c r="C70" s="28" t="s">
        <v>7</v>
      </c>
      <c r="D70" s="28" t="s">
        <v>8</v>
      </c>
      <c r="E70" s="28" t="s">
        <v>4</v>
      </c>
      <c r="F70" s="28" t="s">
        <v>11</v>
      </c>
      <c r="G70" s="28" t="s">
        <v>9</v>
      </c>
      <c r="H70" s="28" t="s">
        <v>13</v>
      </c>
      <c r="I70" s="13"/>
    </row>
    <row r="71" ht="17.25" customHeight="1" spans="1:10" x14ac:dyDescent="0.25">
      <c r="A71" s="67" t="s">
        <v>2417</v>
      </c>
      <c r="B71" s="68"/>
      <c r="C71" s="68"/>
      <c r="D71" s="68"/>
      <c r="E71" s="68"/>
      <c r="F71" s="13"/>
      <c r="G71" s="13"/>
      <c r="H71" s="13"/>
      <c r="I71" s="13"/>
    </row>
    <row r="72" spans="1:1" x14ac:dyDescent="0.25">
      <c r="A72" s="1" t="s">
        <v>1653</v>
      </c>
    </row>
    <row r="73" spans="1:2" x14ac:dyDescent="0.25">
      <c r="A73" s="1" t="s">
        <v>3</v>
      </c>
      <c r="B73" s="2">
        <v>0</v>
      </c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 t="s">
        <v>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47" t="s">
        <v>1653</v>
      </c>
      <c r="B1" s="13"/>
      <c r="C1" s="3"/>
      <c r="D1" s="3"/>
      <c r="E1" s="3"/>
      <c r="F1" s="4"/>
    </row>
    <row r="2" ht="17.25" customHeight="1" spans="1:7" x14ac:dyDescent="0.25">
      <c r="A2" s="12"/>
      <c r="B2" s="13"/>
      <c r="C2" s="3"/>
      <c r="D2" s="3"/>
      <c r="E2" s="3"/>
      <c r="F2" s="4"/>
    </row>
    <row r="3" ht="17.25" customHeight="1" spans="1:7" x14ac:dyDescent="0.25">
      <c r="A3" s="247" t="s">
        <v>2406</v>
      </c>
      <c r="B3" s="13"/>
      <c r="C3" s="3"/>
      <c r="D3" s="3"/>
      <c r="E3" s="3"/>
      <c r="F3" s="4"/>
    </row>
    <row r="4" ht="17.25" customHeight="1" spans="1:7" x14ac:dyDescent="0.25">
      <c r="A4" s="247" t="s">
        <v>2407</v>
      </c>
      <c r="B4" s="13"/>
      <c r="C4" s="3"/>
      <c r="D4" s="3"/>
      <c r="E4" s="3"/>
      <c r="F4" s="4"/>
    </row>
    <row r="5" ht="17.25" customHeight="1" spans="1:7" x14ac:dyDescent="0.25">
      <c r="A5" s="247" t="s">
        <v>2494</v>
      </c>
      <c r="B5" s="13"/>
      <c r="C5" s="3"/>
      <c r="D5" s="3"/>
      <c r="E5" s="3"/>
      <c r="F5" s="4"/>
    </row>
    <row r="6" ht="17.25" customHeight="1" spans="1:7" x14ac:dyDescent="0.25">
      <c r="A6" s="247" t="s">
        <v>2495</v>
      </c>
      <c r="B6" s="13"/>
      <c r="C6" s="3"/>
      <c r="D6" s="3"/>
      <c r="E6" s="3"/>
      <c r="F6" s="4"/>
    </row>
    <row r="7" ht="17.25" customHeight="1" spans="1:7" x14ac:dyDescent="0.25">
      <c r="A7" s="247" t="s">
        <v>2496</v>
      </c>
      <c r="B7" s="13"/>
      <c r="C7" s="3"/>
      <c r="D7" s="3"/>
      <c r="E7" s="3"/>
      <c r="F7" s="4"/>
    </row>
    <row r="8" ht="17.25" customHeight="1" spans="1:7" x14ac:dyDescent="0.25">
      <c r="A8" s="67" t="s">
        <v>2419</v>
      </c>
      <c r="B8" s="68"/>
      <c r="C8" s="42"/>
      <c r="D8" s="42"/>
      <c r="E8" s="42"/>
      <c r="F8" s="42"/>
    </row>
    <row r="9" ht="17.25" customHeight="1" spans="1:7" x14ac:dyDescent="0.25">
      <c r="A9" s="247" t="s">
        <v>2420</v>
      </c>
      <c r="B9" s="542">
        <v>5500</v>
      </c>
      <c r="C9" s="3"/>
      <c r="D9" s="3"/>
      <c r="E9" s="3"/>
      <c r="F9" s="4"/>
    </row>
    <row r="10" ht="17.25" customHeight="1" spans="1:7" x14ac:dyDescent="0.25">
      <c r="A10" s="323" t="s">
        <v>1659</v>
      </c>
      <c r="B10" s="28" t="s">
        <v>69</v>
      </c>
      <c r="C10" s="3"/>
      <c r="D10" s="3"/>
      <c r="E10" s="3"/>
      <c r="F10" s="4"/>
    </row>
    <row r="11" ht="17.25" customHeight="1" spans="1:7" x14ac:dyDescent="0.25">
      <c r="A11" s="44" t="s">
        <v>2424</v>
      </c>
      <c r="B11" s="47">
        <v>276</v>
      </c>
      <c r="C11" s="3"/>
      <c r="D11" s="3"/>
      <c r="E11" s="3"/>
      <c r="F11" s="4"/>
    </row>
    <row r="12" ht="17.25" customHeight="1" spans="1:7" x14ac:dyDescent="0.25">
      <c r="A12" s="44" t="s">
        <v>2424</v>
      </c>
      <c r="B12" s="47">
        <v>450</v>
      </c>
      <c r="C12" s="3"/>
      <c r="D12" s="3"/>
      <c r="E12" s="3"/>
      <c r="F12" s="4"/>
    </row>
    <row r="13" ht="17.25" customHeight="1" spans="1:7" x14ac:dyDescent="0.25">
      <c r="A13" s="75" t="s">
        <v>1325</v>
      </c>
      <c r="B13" s="133">
        <f>SUM(C11:C12)</f>
      </c>
      <c r="C13" s="3"/>
      <c r="D13" s="3"/>
      <c r="E13" s="3"/>
      <c r="F13" s="4"/>
    </row>
    <row r="14" ht="17.25" customHeight="1" spans="1:7" x14ac:dyDescent="0.25">
      <c r="A14" s="45"/>
      <c r="B14" s="146"/>
      <c r="C14" s="3"/>
      <c r="D14" s="3"/>
      <c r="E14" s="3"/>
      <c r="F14" s="4"/>
    </row>
    <row r="15" ht="17.25" customHeight="1" spans="1:7" x14ac:dyDescent="0.25">
      <c r="A15" s="75" t="s">
        <v>1326</v>
      </c>
      <c r="B15" s="133">
        <f>SUM(C13:C14)</f>
      </c>
      <c r="C15" s="3"/>
      <c r="D15" s="3"/>
      <c r="E15" s="3"/>
      <c r="F15" s="4"/>
    </row>
    <row r="16" ht="17.25" customHeight="1" spans="1:7" x14ac:dyDescent="0.25">
      <c r="A16" s="5" t="s">
        <v>2149</v>
      </c>
      <c r="B16" s="18">
        <v>-200</v>
      </c>
      <c r="C16" s="3"/>
      <c r="D16" s="3"/>
      <c r="E16" s="3"/>
      <c r="F16" s="4"/>
    </row>
    <row r="17" ht="17.25" customHeight="1" spans="1:7" x14ac:dyDescent="0.25">
      <c r="A17" s="44" t="s">
        <v>2446</v>
      </c>
      <c r="B17" s="18">
        <v>-78</v>
      </c>
      <c r="C17" s="3"/>
      <c r="D17" s="3"/>
      <c r="E17" s="3"/>
      <c r="F17" s="4"/>
    </row>
    <row r="18" ht="17.25" customHeight="1" spans="1:7" x14ac:dyDescent="0.25">
      <c r="A18" s="5" t="s">
        <v>2447</v>
      </c>
      <c r="B18" s="18">
        <v>-159</v>
      </c>
      <c r="C18" s="3"/>
      <c r="D18" s="3"/>
      <c r="E18" s="3"/>
      <c r="F18" s="4"/>
    </row>
    <row r="19" ht="17.25" customHeight="1" spans="1:7" x14ac:dyDescent="0.25">
      <c r="A19" s="5" t="s">
        <v>2411</v>
      </c>
      <c r="B19" s="18">
        <v>-47</v>
      </c>
      <c r="C19" s="3"/>
      <c r="D19" s="3"/>
      <c r="E19" s="3"/>
      <c r="F19" s="4"/>
    </row>
    <row r="20" ht="17.25" customHeight="1" spans="1:7" x14ac:dyDescent="0.25">
      <c r="A20" s="75" t="s">
        <v>1327</v>
      </c>
      <c r="B20" s="133">
        <f>SUM(C15:C19)</f>
      </c>
      <c r="C20" s="3"/>
      <c r="D20" s="3"/>
      <c r="E20" s="3"/>
      <c r="F20" s="4"/>
    </row>
    <row r="21" ht="17.25" customHeight="1" spans="1:7" x14ac:dyDescent="0.25">
      <c r="A21" s="45"/>
      <c r="B21" s="146"/>
      <c r="C21" s="3"/>
      <c r="D21" s="3"/>
      <c r="E21" s="3"/>
      <c r="F21" s="4"/>
    </row>
    <row r="22" ht="17.25" customHeight="1" spans="1:7" x14ac:dyDescent="0.25">
      <c r="A22" s="75" t="s">
        <v>1315</v>
      </c>
      <c r="B22" s="133">
        <f>SUM(C20:C21)</f>
      </c>
      <c r="C22" s="3"/>
      <c r="D22" s="3"/>
      <c r="E22" s="3"/>
      <c r="F22" s="4"/>
    </row>
    <row r="23" ht="17.25" customHeight="1" spans="1:7" x14ac:dyDescent="0.25">
      <c r="A23" s="5" t="s">
        <v>2038</v>
      </c>
      <c r="B23" s="78">
        <v>-14</v>
      </c>
      <c r="C23" s="22" t="s">
        <v>2412</v>
      </c>
      <c r="D23" s="3"/>
      <c r="E23" s="3"/>
      <c r="F23" s="4"/>
    </row>
    <row r="24" ht="17.25" customHeight="1" spans="1:7" x14ac:dyDescent="0.25">
      <c r="A24" s="75" t="s">
        <v>1316</v>
      </c>
      <c r="B24" s="133">
        <f>SUM(C22:C23)</f>
      </c>
      <c r="C24" s="3"/>
      <c r="D24" s="3"/>
      <c r="E24" s="3"/>
      <c r="F24" s="4"/>
    </row>
    <row r="25" ht="17.25" customHeight="1" spans="1:7" x14ac:dyDescent="0.25">
      <c r="A25" s="44">
        <v>44318</v>
      </c>
      <c r="B25" s="78">
        <v>-10</v>
      </c>
      <c r="C25" s="22" t="s">
        <v>2412</v>
      </c>
      <c r="D25" s="3"/>
      <c r="E25" s="3"/>
      <c r="F25" s="4"/>
    </row>
    <row r="26" ht="17.25" customHeight="1" spans="1:7" x14ac:dyDescent="0.25">
      <c r="A26" s="163" t="s">
        <v>1123</v>
      </c>
      <c r="B26" s="124">
        <v>-218</v>
      </c>
      <c r="C26" s="165" t="s">
        <v>704</v>
      </c>
      <c r="D26" s="3"/>
      <c r="E26" s="3"/>
      <c r="F26" s="4"/>
    </row>
    <row r="27" ht="17.25" customHeight="1" spans="1:7" x14ac:dyDescent="0.25">
      <c r="A27" s="5"/>
      <c r="B27" s="6"/>
      <c r="C27" s="3"/>
      <c r="D27" s="3"/>
      <c r="E27" s="3"/>
      <c r="F27" s="4"/>
    </row>
    <row r="28" ht="17.25" customHeight="1" spans="1:7" x14ac:dyDescent="0.25">
      <c r="A28" s="5"/>
      <c r="B28" s="6"/>
      <c r="C28" s="3"/>
      <c r="D28" s="3"/>
      <c r="E28" s="3"/>
      <c r="F28" s="4"/>
    </row>
    <row r="29" ht="17.25" customHeight="1" spans="1:7" x14ac:dyDescent="0.25">
      <c r="A29" s="44"/>
      <c r="B29" s="355">
        <f>SUM(C24:C27)</f>
      </c>
      <c r="C29" s="3"/>
      <c r="D29" s="3"/>
      <c r="E29" s="3"/>
      <c r="F29" s="4"/>
    </row>
    <row r="30" ht="17.25" customHeight="1" spans="1:7" x14ac:dyDescent="0.25">
      <c r="A30" s="29" t="s">
        <v>2413</v>
      </c>
      <c r="B30" s="128">
        <f>SUM(C11:C12)</f>
      </c>
      <c r="C30" s="3"/>
      <c r="D30" s="3"/>
      <c r="E30" s="3"/>
      <c r="F30" s="4"/>
    </row>
    <row r="31" ht="17.25" customHeight="1" spans="1:7" x14ac:dyDescent="0.25">
      <c r="A31" s="179" t="s">
        <v>2428</v>
      </c>
      <c r="B31" s="739">
        <v>1000</v>
      </c>
      <c r="C31" s="3"/>
      <c r="D31" s="3"/>
      <c r="E31" s="3"/>
      <c r="F31" s="4"/>
    </row>
    <row r="32" ht="17.25" customHeight="1" spans="1:7" x14ac:dyDescent="0.25">
      <c r="A32" s="29" t="s">
        <v>2429</v>
      </c>
      <c r="B32" s="176">
        <f>SUM(C30-C31)</f>
      </c>
      <c r="C32" s="3"/>
      <c r="D32" s="3"/>
      <c r="E32" s="3"/>
      <c r="F32" s="4"/>
    </row>
    <row r="33" ht="17.25" customHeight="1" spans="1:7" x14ac:dyDescent="0.25">
      <c r="A33" s="12"/>
      <c r="B33" s="13"/>
      <c r="C33" s="3"/>
      <c r="D33" s="3"/>
      <c r="E33" s="3"/>
      <c r="F33" s="4"/>
    </row>
    <row r="34" ht="17.25" customHeight="1" spans="1:7" x14ac:dyDescent="0.25">
      <c r="A34" s="67" t="s">
        <v>2416</v>
      </c>
      <c r="B34" s="318"/>
      <c r="C34" s="8"/>
      <c r="D34" s="8"/>
      <c r="E34" s="8"/>
      <c r="F34" s="4"/>
    </row>
    <row r="35" ht="17.25" customHeight="1" spans="1:7" x14ac:dyDescent="0.25">
      <c r="A35" s="67" t="s">
        <v>2417</v>
      </c>
      <c r="B35" s="68"/>
      <c r="C35" s="40"/>
      <c r="D35" s="40"/>
      <c r="E35" s="40"/>
      <c r="F35" s="4"/>
    </row>
    <row r="36" spans="1:1" x14ac:dyDescent="0.25">
      <c r="A36" s="1" t="s">
        <v>1653</v>
      </c>
    </row>
    <row r="37" spans="1:2" x14ac:dyDescent="0.25">
      <c r="A37" s="1" t="s">
        <v>3</v>
      </c>
      <c r="B37" s="2">
        <v>0</v>
      </c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 t="s">
        <v>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47" t="s">
        <v>1653</v>
      </c>
      <c r="B1" s="13"/>
      <c r="C1" s="13"/>
      <c r="D1" s="3"/>
      <c r="E1" s="3"/>
      <c r="F1" s="4"/>
    </row>
    <row r="2" ht="17.25" customHeight="1" spans="1:7" x14ac:dyDescent="0.25">
      <c r="A2" s="12"/>
      <c r="B2" s="13"/>
      <c r="C2" s="13"/>
      <c r="D2" s="3"/>
      <c r="E2" s="3"/>
      <c r="F2" s="4"/>
    </row>
    <row r="3" ht="17.25" customHeight="1" spans="1:7" x14ac:dyDescent="0.25">
      <c r="A3" s="247" t="s">
        <v>2406</v>
      </c>
      <c r="B3" s="13"/>
      <c r="C3" s="13"/>
      <c r="D3" s="3"/>
      <c r="E3" s="3"/>
      <c r="F3" s="4"/>
    </row>
    <row r="4" ht="17.25" customHeight="1" spans="1:7" x14ac:dyDescent="0.25">
      <c r="A4" s="247" t="s">
        <v>2407</v>
      </c>
      <c r="B4" s="13"/>
      <c r="C4" s="13"/>
      <c r="D4" s="3"/>
      <c r="E4" s="3"/>
      <c r="F4" s="4"/>
    </row>
    <row r="5" ht="17.25" customHeight="1" spans="1:7" x14ac:dyDescent="0.25">
      <c r="A5" s="247" t="s">
        <v>2497</v>
      </c>
      <c r="B5" s="13"/>
      <c r="C5" s="13"/>
      <c r="D5" s="3"/>
      <c r="E5" s="3"/>
      <c r="F5" s="4"/>
    </row>
    <row r="6" ht="17.25" customHeight="1" spans="1:7" x14ac:dyDescent="0.25">
      <c r="A6" s="247" t="s">
        <v>2498</v>
      </c>
      <c r="B6" s="13"/>
      <c r="C6" s="13"/>
      <c r="D6" s="3"/>
      <c r="E6" s="3"/>
      <c r="F6" s="4"/>
    </row>
    <row r="7" ht="17.25" customHeight="1" spans="1:7" x14ac:dyDescent="0.25">
      <c r="A7" s="247" t="s">
        <v>2420</v>
      </c>
      <c r="B7" s="542">
        <v>10000</v>
      </c>
      <c r="C7" s="542">
        <v>15000</v>
      </c>
      <c r="D7" s="3"/>
      <c r="E7" s="3"/>
      <c r="F7" s="4"/>
    </row>
    <row r="8" ht="17.25" customHeight="1" spans="1:7" x14ac:dyDescent="0.25">
      <c r="A8" s="323" t="s">
        <v>1659</v>
      </c>
      <c r="B8" s="28" t="s">
        <v>2499</v>
      </c>
      <c r="C8" s="28" t="s">
        <v>2461</v>
      </c>
      <c r="D8" s="3"/>
      <c r="E8" s="3"/>
      <c r="F8" s="4"/>
    </row>
    <row r="9" ht="17.25" customHeight="1" spans="1:7" x14ac:dyDescent="0.25">
      <c r="A9" s="5" t="s">
        <v>2142</v>
      </c>
      <c r="B9" s="47">
        <v>100</v>
      </c>
      <c r="C9" s="47">
        <v>60</v>
      </c>
      <c r="D9" s="3"/>
      <c r="E9" s="3"/>
      <c r="F9" s="4"/>
    </row>
    <row r="10" ht="17.25" customHeight="1" spans="1:7" x14ac:dyDescent="0.25">
      <c r="A10" s="44" t="s">
        <v>582</v>
      </c>
      <c r="B10" s="18">
        <v>200</v>
      </c>
      <c r="C10" s="6"/>
      <c r="D10" s="3"/>
      <c r="E10" s="3"/>
      <c r="F10" s="4"/>
    </row>
    <row r="11" ht="17.25" customHeight="1" spans="1:7" x14ac:dyDescent="0.25">
      <c r="A11" s="44" t="s">
        <v>582</v>
      </c>
      <c r="B11" s="48"/>
      <c r="C11" s="47">
        <v>160</v>
      </c>
      <c r="D11" s="3"/>
      <c r="E11" s="3"/>
      <c r="F11" s="4"/>
    </row>
    <row r="12" ht="17.25" customHeight="1" spans="1:7" x14ac:dyDescent="0.25">
      <c r="A12" s="744" t="s">
        <v>2442</v>
      </c>
      <c r="B12" s="354"/>
      <c r="C12" s="326">
        <v>80</v>
      </c>
      <c r="D12" s="3"/>
      <c r="E12" s="3"/>
      <c r="F12" s="4"/>
    </row>
    <row r="13" ht="17.25" customHeight="1" spans="1:7" x14ac:dyDescent="0.25">
      <c r="A13" s="75" t="s">
        <v>1325</v>
      </c>
      <c r="B13" s="76">
        <f>SUM(C9:C11)</f>
      </c>
      <c r="C13" s="76">
        <f>SUM(D9:D12)</f>
      </c>
      <c r="D13" s="3"/>
      <c r="E13" s="3"/>
      <c r="F13" s="4"/>
    </row>
    <row r="14" ht="17.25" customHeight="1" spans="1:7" x14ac:dyDescent="0.25">
      <c r="A14" s="45"/>
      <c r="B14" s="146"/>
      <c r="C14" s="146"/>
      <c r="D14" s="3"/>
      <c r="E14" s="3"/>
      <c r="F14" s="4"/>
    </row>
    <row r="15" ht="17.25" customHeight="1" spans="1:7" x14ac:dyDescent="0.25">
      <c r="A15" s="75" t="s">
        <v>1326</v>
      </c>
      <c r="B15" s="76">
        <f>SUM(C13:C14)</f>
      </c>
      <c r="C15" s="76">
        <f>SUM(D13:D14)</f>
      </c>
      <c r="D15" s="3"/>
      <c r="E15" s="3"/>
      <c r="F15" s="4"/>
    </row>
    <row r="16" ht="17.25" customHeight="1" spans="1:7" x14ac:dyDescent="0.25">
      <c r="A16" s="5" t="s">
        <v>410</v>
      </c>
      <c r="B16" s="18">
        <v>-32</v>
      </c>
      <c r="C16" s="6"/>
      <c r="D16" s="3"/>
      <c r="E16" s="3"/>
      <c r="F16" s="4"/>
    </row>
    <row r="17" ht="17.25" customHeight="1" spans="1:7" x14ac:dyDescent="0.25">
      <c r="A17" s="75" t="s">
        <v>1327</v>
      </c>
      <c r="B17" s="76">
        <f>SUM(C15:C16)</f>
      </c>
      <c r="C17" s="76">
        <f>SUM(D15:D16)</f>
      </c>
      <c r="D17" s="3"/>
      <c r="E17" s="3"/>
      <c r="F17" s="4"/>
    </row>
    <row r="18" ht="17.25" customHeight="1" spans="1:7" x14ac:dyDescent="0.25">
      <c r="A18" s="204" t="s">
        <v>2467</v>
      </c>
      <c r="B18" s="500"/>
      <c r="C18" s="729">
        <v>-54</v>
      </c>
      <c r="D18" s="43" t="s">
        <v>2500</v>
      </c>
      <c r="E18" s="3"/>
      <c r="F18" s="4"/>
    </row>
    <row r="19" ht="17.25" customHeight="1" spans="1:7" x14ac:dyDescent="0.25">
      <c r="A19" s="75" t="s">
        <v>1315</v>
      </c>
      <c r="B19" s="76">
        <f>SUM(C17:C18)</f>
      </c>
      <c r="C19" s="76">
        <f>SUM(D17:D18)</f>
      </c>
      <c r="D19" s="3"/>
      <c r="E19" s="3"/>
      <c r="F19" s="4"/>
    </row>
    <row r="20" ht="17.25" customHeight="1" spans="1:7" x14ac:dyDescent="0.25">
      <c r="A20" s="5">
        <v>44317</v>
      </c>
      <c r="B20" s="18">
        <v>-12</v>
      </c>
      <c r="C20" s="18">
        <v>-92</v>
      </c>
      <c r="D20" s="3"/>
      <c r="E20" s="3"/>
      <c r="F20" s="4"/>
    </row>
    <row r="21" ht="17.25" customHeight="1" spans="1:7" x14ac:dyDescent="0.25">
      <c r="A21" s="5">
        <v>44378</v>
      </c>
      <c r="B21" s="78">
        <v>-10</v>
      </c>
      <c r="C21" s="78">
        <v>-75</v>
      </c>
      <c r="D21" s="3"/>
      <c r="E21" s="3"/>
      <c r="F21" s="4"/>
    </row>
    <row r="22" ht="17.25" customHeight="1" spans="1:7" x14ac:dyDescent="0.25">
      <c r="A22" s="45" t="s">
        <v>511</v>
      </c>
      <c r="B22" s="146"/>
      <c r="C22" s="78">
        <v>-30</v>
      </c>
      <c r="D22" s="3"/>
      <c r="E22" s="3"/>
      <c r="F22" s="4"/>
    </row>
    <row r="23" ht="17.25" customHeight="1" spans="1:7" x14ac:dyDescent="0.25">
      <c r="A23" s="45" t="s">
        <v>2448</v>
      </c>
      <c r="B23" s="78">
        <v>-4</v>
      </c>
      <c r="C23" s="78">
        <v>-30</v>
      </c>
      <c r="D23" s="3"/>
      <c r="E23" s="3"/>
      <c r="F23" s="4"/>
    </row>
    <row r="24" ht="17.25" customHeight="1" spans="1:7" x14ac:dyDescent="0.25">
      <c r="A24" s="5" t="s">
        <v>2039</v>
      </c>
      <c r="B24" s="78">
        <v>-7</v>
      </c>
      <c r="C24" s="78">
        <v>-73</v>
      </c>
      <c r="D24" s="3"/>
      <c r="E24" s="3"/>
      <c r="F24" s="4"/>
    </row>
    <row r="25" ht="17.25" customHeight="1" spans="1:7" x14ac:dyDescent="0.25">
      <c r="A25" s="75" t="s">
        <v>1316</v>
      </c>
      <c r="B25" s="76">
        <f>SUM(C19:C24)</f>
      </c>
      <c r="C25" s="52">
        <f>SUM(D19:D24)</f>
      </c>
      <c r="D25" s="3"/>
      <c r="E25" s="3"/>
      <c r="F25" s="4"/>
    </row>
    <row r="26" ht="17.25" customHeight="1" spans="1:7" x14ac:dyDescent="0.25">
      <c r="A26" s="745">
        <v>44441</v>
      </c>
      <c r="B26" s="746"/>
      <c r="C26" s="747">
        <v>54</v>
      </c>
      <c r="D26" s="8" t="s">
        <v>2449</v>
      </c>
      <c r="E26" s="8"/>
      <c r="F26" s="8"/>
    </row>
    <row r="27" ht="17.25" customHeight="1" spans="1:7" x14ac:dyDescent="0.25">
      <c r="A27" s="163"/>
      <c r="B27" s="420">
        <v>-235</v>
      </c>
      <c r="C27" s="146"/>
      <c r="D27" s="165" t="s">
        <v>704</v>
      </c>
      <c r="E27" s="165"/>
      <c r="F27" s="4"/>
    </row>
    <row r="28" ht="17.25" customHeight="1" spans="1:7" x14ac:dyDescent="0.25">
      <c r="A28" s="44"/>
      <c r="B28" s="47">
        <f>SUM(C25:C27)</f>
      </c>
      <c r="C28" s="171">
        <f>SUM(D25:D26)</f>
      </c>
      <c r="D28" s="3"/>
      <c r="E28" s="3"/>
      <c r="F28" s="4"/>
    </row>
    <row r="29" ht="17.25" customHeight="1" spans="1:7" x14ac:dyDescent="0.25">
      <c r="A29" s="29" t="s">
        <v>2413</v>
      </c>
      <c r="B29" s="128">
        <f>SUM(C13)</f>
      </c>
      <c r="C29" s="128">
        <f>SUM(D13)</f>
      </c>
      <c r="D29" s="3"/>
      <c r="E29" s="3"/>
      <c r="F29" s="4"/>
    </row>
    <row r="30" ht="17.25" customHeight="1" spans="1:7" x14ac:dyDescent="0.25">
      <c r="A30" s="179" t="s">
        <v>2428</v>
      </c>
      <c r="B30" s="739">
        <v>300</v>
      </c>
      <c r="C30" s="739">
        <v>300</v>
      </c>
      <c r="D30" s="3"/>
      <c r="E30" s="3"/>
      <c r="F30" s="4"/>
    </row>
    <row r="31" ht="17.25" customHeight="1" spans="1:7" x14ac:dyDescent="0.25">
      <c r="A31" s="29" t="s">
        <v>2429</v>
      </c>
      <c r="B31" s="176">
        <f>SUM(C29-C30)</f>
      </c>
      <c r="C31" s="176">
        <f>SUM(D29-D30)</f>
      </c>
      <c r="D31" s="3"/>
      <c r="E31" s="3"/>
      <c r="F31" s="4"/>
    </row>
    <row r="32" ht="17.25" customHeight="1" spans="1:7" x14ac:dyDescent="0.25">
      <c r="A32" s="12"/>
      <c r="B32" s="13"/>
      <c r="C32" s="13"/>
      <c r="D32" s="3"/>
      <c r="E32" s="3"/>
      <c r="F32" s="4"/>
    </row>
    <row r="33" ht="17.25" customHeight="1" spans="1:7" x14ac:dyDescent="0.25">
      <c r="A33" s="67" t="s">
        <v>2416</v>
      </c>
      <c r="B33" s="318"/>
      <c r="C33" s="318"/>
      <c r="D33" s="8"/>
      <c r="E33" s="8"/>
      <c r="F33" s="4"/>
    </row>
    <row r="34" ht="17.25" customHeight="1" spans="1:7" x14ac:dyDescent="0.25">
      <c r="A34" s="67" t="s">
        <v>2417</v>
      </c>
      <c r="B34" s="68"/>
      <c r="C34" s="68"/>
      <c r="D34" s="40"/>
      <c r="E34" s="40"/>
      <c r="F34" s="4"/>
    </row>
    <row r="35" spans="1:1" x14ac:dyDescent="0.25">
      <c r="A35" s="1" t="s">
        <v>1653</v>
      </c>
    </row>
    <row r="36" spans="1:2" x14ac:dyDescent="0.25">
      <c r="A36" s="1" t="s">
        <v>3</v>
      </c>
      <c r="B36" s="2">
        <v>0</v>
      </c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 t="s">
        <v>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47" t="s">
        <v>1653</v>
      </c>
      <c r="B1" s="13"/>
      <c r="C1" s="13"/>
      <c r="D1" s="13"/>
      <c r="E1" s="13"/>
      <c r="F1" s="13"/>
      <c r="G1" s="13"/>
      <c r="H1" s="3"/>
      <c r="I1" s="4"/>
      <c r="J1" s="4"/>
      <c r="K1" s="4"/>
      <c r="L1" s="4"/>
    </row>
    <row r="2" ht="17.25" customHeight="1" spans="1:13" x14ac:dyDescent="0.25">
      <c r="A2" s="12"/>
      <c r="B2" s="13"/>
      <c r="C2" s="13"/>
      <c r="D2" s="13"/>
      <c r="E2" s="13"/>
      <c r="F2" s="13"/>
      <c r="G2" s="13"/>
      <c r="H2" s="3"/>
      <c r="I2" s="4"/>
      <c r="J2" s="4"/>
      <c r="K2" s="4"/>
      <c r="L2" s="4"/>
    </row>
    <row r="3" ht="17.25" customHeight="1" spans="1:13" x14ac:dyDescent="0.25">
      <c r="A3" s="247" t="s">
        <v>1700</v>
      </c>
      <c r="B3" s="13"/>
      <c r="C3" s="13"/>
      <c r="D3" s="13"/>
      <c r="E3" s="13"/>
      <c r="F3" s="13"/>
      <c r="G3" s="13"/>
      <c r="H3" s="3"/>
      <c r="I3" s="4"/>
      <c r="J3" s="4"/>
      <c r="K3" s="4"/>
      <c r="L3" s="4"/>
    </row>
    <row r="4" ht="17.25" customHeight="1" spans="1:13" x14ac:dyDescent="0.25">
      <c r="A4" s="247" t="s">
        <v>2361</v>
      </c>
      <c r="B4" s="13"/>
      <c r="C4" s="13"/>
      <c r="D4" s="13"/>
      <c r="E4" s="13"/>
      <c r="F4" s="13"/>
      <c r="G4" s="13"/>
      <c r="H4" s="3"/>
      <c r="I4" s="4"/>
      <c r="J4" s="4"/>
      <c r="K4" s="4"/>
      <c r="L4" s="4"/>
    </row>
    <row r="5" ht="17.25" customHeight="1" spans="1:13" x14ac:dyDescent="0.25">
      <c r="A5" s="247" t="s">
        <v>2501</v>
      </c>
      <c r="B5" s="13"/>
      <c r="C5" s="13"/>
      <c r="D5" s="13"/>
      <c r="E5" s="13"/>
      <c r="F5" s="13"/>
      <c r="G5" s="13"/>
      <c r="H5" s="3"/>
      <c r="I5" s="4"/>
      <c r="J5" s="4"/>
      <c r="K5" s="4"/>
      <c r="L5" s="4"/>
    </row>
    <row r="6" ht="17.25" customHeight="1" spans="1:13" x14ac:dyDescent="0.25">
      <c r="A6" s="247" t="s">
        <v>2364</v>
      </c>
      <c r="B6" s="547"/>
      <c r="C6" s="547"/>
      <c r="D6" s="547"/>
      <c r="E6" s="547"/>
      <c r="F6" s="547"/>
      <c r="G6" s="547"/>
      <c r="H6" s="3"/>
      <c r="I6" s="4"/>
      <c r="J6" s="4"/>
      <c r="K6" s="4"/>
      <c r="L6" s="4"/>
    </row>
    <row r="7" ht="17.25" customHeight="1" spans="1:13" x14ac:dyDescent="0.25">
      <c r="A7" s="247" t="s">
        <v>2502</v>
      </c>
      <c r="B7" s="547">
        <v>52500</v>
      </c>
      <c r="C7" s="547">
        <v>180000</v>
      </c>
      <c r="D7" s="547">
        <v>5000</v>
      </c>
      <c r="E7" s="547"/>
      <c r="F7" s="547">
        <v>270000</v>
      </c>
      <c r="G7" s="547"/>
      <c r="H7" s="3"/>
      <c r="I7" s="4"/>
      <c r="J7" s="4"/>
      <c r="K7" s="4"/>
      <c r="L7" s="4"/>
    </row>
    <row r="8" ht="17.25" customHeight="1" spans="1:13" x14ac:dyDescent="0.25">
      <c r="A8" s="12"/>
      <c r="B8" s="542">
        <v>2375</v>
      </c>
      <c r="C8" s="542">
        <v>4750</v>
      </c>
      <c r="D8" s="542">
        <v>712</v>
      </c>
      <c r="E8" s="542"/>
      <c r="F8" s="542">
        <v>23000</v>
      </c>
      <c r="G8" s="542"/>
      <c r="H8" s="3"/>
      <c r="I8" s="4"/>
      <c r="J8" s="4"/>
      <c r="K8" s="4"/>
      <c r="L8" s="4"/>
    </row>
    <row r="9" ht="17.25" customHeight="1" spans="1:13" x14ac:dyDescent="0.25">
      <c r="A9" s="67" t="s">
        <v>2503</v>
      </c>
      <c r="B9" s="547">
        <v>75000</v>
      </c>
      <c r="C9" s="547">
        <v>180000</v>
      </c>
      <c r="D9" s="547">
        <v>5000</v>
      </c>
      <c r="E9" s="547">
        <v>75000</v>
      </c>
      <c r="F9" s="547"/>
      <c r="G9" s="547">
        <v>420000</v>
      </c>
      <c r="H9" s="3"/>
      <c r="I9" s="4"/>
      <c r="J9" s="4"/>
      <c r="K9" s="4"/>
      <c r="L9" s="4"/>
    </row>
    <row r="10" ht="17.25" customHeight="1" spans="1:13" x14ac:dyDescent="0.25">
      <c r="A10" s="12"/>
      <c r="B10" s="748">
        <v>4000</v>
      </c>
      <c r="C10" s="748">
        <v>4750</v>
      </c>
      <c r="D10" s="748">
        <v>712</v>
      </c>
      <c r="E10" s="748">
        <v>4000</v>
      </c>
      <c r="F10" s="748"/>
      <c r="G10" s="748">
        <v>20900</v>
      </c>
      <c r="H10" s="749"/>
      <c r="I10" s="4"/>
      <c r="J10" s="4"/>
      <c r="K10" s="4"/>
      <c r="L10" s="4"/>
    </row>
    <row r="11" ht="17.25" customHeight="1" spans="1:13" x14ac:dyDescent="0.25">
      <c r="A11" s="323" t="s">
        <v>1659</v>
      </c>
      <c r="B11" s="57" t="s">
        <v>8</v>
      </c>
      <c r="C11" s="28" t="s">
        <v>69</v>
      </c>
      <c r="D11" s="46" t="s">
        <v>13</v>
      </c>
      <c r="E11" s="57" t="s">
        <v>4</v>
      </c>
      <c r="F11" s="57" t="s">
        <v>232</v>
      </c>
      <c r="G11" s="57" t="s">
        <v>14</v>
      </c>
      <c r="H11" s="3"/>
      <c r="I11" s="4"/>
      <c r="J11" s="4"/>
      <c r="K11" s="4"/>
      <c r="L11" s="4"/>
    </row>
    <row r="12" ht="17.25" customHeight="1" spans="1:13" x14ac:dyDescent="0.25">
      <c r="A12" s="5" t="s">
        <v>96</v>
      </c>
      <c r="B12" s="18">
        <v>120</v>
      </c>
      <c r="C12" s="18">
        <v>100</v>
      </c>
      <c r="D12" s="18">
        <v>80</v>
      </c>
      <c r="E12" s="6"/>
      <c r="F12" s="6"/>
      <c r="G12" s="6"/>
      <c r="H12" s="22" t="s">
        <v>172</v>
      </c>
      <c r="I12" s="22" t="s">
        <v>2504</v>
      </c>
      <c r="J12" s="4"/>
      <c r="K12" s="4"/>
      <c r="L12" s="4"/>
    </row>
    <row r="13" ht="17.25" customHeight="1" spans="1:13" x14ac:dyDescent="0.25">
      <c r="A13" s="5" t="s">
        <v>1907</v>
      </c>
      <c r="B13" s="18">
        <v>120</v>
      </c>
      <c r="C13" s="18">
        <v>105</v>
      </c>
      <c r="D13" s="6"/>
      <c r="E13" s="6"/>
      <c r="F13" s="6"/>
      <c r="G13" s="6"/>
      <c r="H13" s="22" t="s">
        <v>172</v>
      </c>
      <c r="I13" s="22" t="s">
        <v>2504</v>
      </c>
      <c r="J13" s="4"/>
      <c r="K13" s="4"/>
      <c r="L13" s="4"/>
    </row>
    <row r="14" ht="17.25" customHeight="1" spans="1:13" x14ac:dyDescent="0.25">
      <c r="A14" s="75" t="s">
        <v>2505</v>
      </c>
      <c r="B14" s="76">
        <f>SUM(C12:C13)</f>
      </c>
      <c r="C14" s="76">
        <f>SUM(D12:D13)</f>
      </c>
      <c r="D14" s="76">
        <f>SUM(E12:E13)</f>
      </c>
      <c r="E14" s="470"/>
      <c r="F14" s="470"/>
      <c r="G14" s="77"/>
      <c r="H14" s="3"/>
      <c r="I14" s="4"/>
      <c r="J14" s="4"/>
      <c r="K14" s="4"/>
      <c r="L14" s="4"/>
    </row>
    <row r="15" ht="17.25" customHeight="1" spans="1:13" x14ac:dyDescent="0.25">
      <c r="A15" s="5">
        <v>44782</v>
      </c>
      <c r="B15" s="6"/>
      <c r="C15" s="6"/>
      <c r="D15" s="18">
        <v>-80</v>
      </c>
      <c r="E15" s="6"/>
      <c r="F15" s="6"/>
      <c r="G15" s="6"/>
      <c r="H15" s="8" t="s">
        <v>2385</v>
      </c>
      <c r="I15" s="4"/>
      <c r="J15" s="4"/>
      <c r="K15" s="4"/>
      <c r="L15" s="4"/>
    </row>
    <row r="16" ht="17.25" customHeight="1" spans="1:13" x14ac:dyDescent="0.25">
      <c r="A16" s="75" t="s">
        <v>2506</v>
      </c>
      <c r="B16" s="76">
        <f>SUM(C14:C15)</f>
      </c>
      <c r="C16" s="76">
        <f>SUM(D14:D15)</f>
      </c>
      <c r="D16" s="76">
        <f>SUM(E14:E15)</f>
      </c>
      <c r="E16" s="470"/>
      <c r="F16" s="470"/>
      <c r="G16" s="77"/>
      <c r="H16" s="3"/>
      <c r="I16" s="4"/>
      <c r="J16" s="4"/>
      <c r="K16" s="4"/>
      <c r="L16" s="4"/>
    </row>
    <row r="17" ht="17.25" customHeight="1" spans="1:13" x14ac:dyDescent="0.25">
      <c r="A17" s="5"/>
      <c r="B17" s="6"/>
      <c r="C17" s="6"/>
      <c r="D17" s="9"/>
      <c r="E17" s="6"/>
      <c r="F17" s="6"/>
      <c r="G17" s="6"/>
      <c r="H17" s="8"/>
      <c r="I17" s="4"/>
      <c r="J17" s="4"/>
      <c r="K17" s="4"/>
      <c r="L17" s="4"/>
    </row>
    <row r="18" ht="17.25" customHeight="1" spans="1:13" x14ac:dyDescent="0.25">
      <c r="A18" s="75" t="s">
        <v>2507</v>
      </c>
      <c r="B18" s="76">
        <f>SUM(C16:C17)</f>
      </c>
      <c r="C18" s="76">
        <f>SUM(D16:D17)</f>
      </c>
      <c r="D18" s="76">
        <f>SUM(E16:E17)</f>
      </c>
      <c r="E18" s="470"/>
      <c r="F18" s="470"/>
      <c r="G18" s="77"/>
      <c r="H18" s="3"/>
      <c r="I18" s="4"/>
      <c r="J18" s="4"/>
      <c r="K18" s="4"/>
      <c r="L18" s="4"/>
    </row>
    <row r="19" ht="17.25" customHeight="1" spans="1:13" x14ac:dyDescent="0.25">
      <c r="A19" s="163"/>
      <c r="B19" s="164"/>
      <c r="C19" s="164"/>
      <c r="D19" s="467"/>
      <c r="E19" s="164"/>
      <c r="F19" s="164"/>
      <c r="G19" s="164"/>
      <c r="H19" s="3"/>
      <c r="I19" s="4"/>
      <c r="J19" s="4"/>
      <c r="K19" s="4"/>
      <c r="L19" s="4"/>
    </row>
    <row r="20" ht="17.25" customHeight="1" spans="1:13" x14ac:dyDescent="0.25">
      <c r="A20" s="75" t="s">
        <v>2508</v>
      </c>
      <c r="B20" s="76">
        <f>SUM(C18:C19)</f>
      </c>
      <c r="C20" s="76">
        <f>SUM(D18:D19)</f>
      </c>
      <c r="D20" s="76">
        <f>SUM(E18:E19)</f>
      </c>
      <c r="E20" s="470"/>
      <c r="F20" s="470"/>
      <c r="G20" s="77"/>
      <c r="H20" s="3"/>
      <c r="I20" s="4"/>
      <c r="J20" s="4"/>
      <c r="K20" s="4"/>
      <c r="L20" s="4"/>
    </row>
    <row r="21" ht="17.25" customHeight="1" spans="1:13" x14ac:dyDescent="0.25">
      <c r="A21" s="163"/>
      <c r="B21" s="164"/>
      <c r="C21" s="164"/>
      <c r="D21" s="467"/>
      <c r="E21" s="164"/>
      <c r="F21" s="164"/>
      <c r="G21" s="164"/>
      <c r="H21" s="3"/>
      <c r="I21" s="4"/>
      <c r="J21" s="4"/>
      <c r="K21" s="4"/>
      <c r="L21" s="4"/>
    </row>
    <row r="22" ht="17.25" customHeight="1" spans="1:13" x14ac:dyDescent="0.25">
      <c r="A22" s="75" t="s">
        <v>2509</v>
      </c>
      <c r="B22" s="76">
        <f>SUM(C20:C21)</f>
      </c>
      <c r="C22" s="76">
        <f>SUM(D20:D21)</f>
      </c>
      <c r="D22" s="76">
        <f>SUM(E20:E21)</f>
      </c>
      <c r="E22" s="470"/>
      <c r="F22" s="470"/>
      <c r="G22" s="77"/>
      <c r="H22" s="3"/>
      <c r="I22" s="4"/>
      <c r="J22" s="4"/>
      <c r="K22" s="4"/>
      <c r="L22" s="4"/>
    </row>
    <row r="23" ht="17.25" customHeight="1" spans="1:13" x14ac:dyDescent="0.25">
      <c r="A23" s="163" t="s">
        <v>105</v>
      </c>
      <c r="B23" s="124">
        <v>300</v>
      </c>
      <c r="C23" s="164"/>
      <c r="D23" s="164"/>
      <c r="E23" s="124">
        <v>60</v>
      </c>
      <c r="F23" s="124">
        <v>20</v>
      </c>
      <c r="G23" s="164"/>
      <c r="H23" s="3"/>
      <c r="I23" s="4"/>
      <c r="J23" s="4"/>
      <c r="K23" s="4"/>
      <c r="L23" s="4"/>
    </row>
    <row r="24" ht="17.25" customHeight="1" spans="1:13" x14ac:dyDescent="0.25">
      <c r="A24" s="75" t="s">
        <v>2510</v>
      </c>
      <c r="B24" s="76">
        <f>SUM(C22:C23)</f>
      </c>
      <c r="C24" s="76">
        <f>SUM(D22:D23)</f>
      </c>
      <c r="D24" s="76">
        <f>SUM(E22:E23)</f>
      </c>
      <c r="E24" s="76">
        <f>SUM(F22:F23)</f>
      </c>
      <c r="F24" s="76">
        <f>SUM(G22:G23)</f>
      </c>
      <c r="G24" s="77"/>
      <c r="H24" s="3"/>
      <c r="I24" s="4"/>
      <c r="J24" s="4"/>
      <c r="K24" s="4"/>
      <c r="L24" s="4"/>
    </row>
    <row r="25" ht="17.25" customHeight="1" spans="1:13" x14ac:dyDescent="0.25">
      <c r="A25" s="147"/>
      <c r="B25" s="196"/>
      <c r="C25" s="196"/>
      <c r="D25" s="196"/>
      <c r="E25" s="196"/>
      <c r="F25" s="196"/>
      <c r="G25" s="413"/>
      <c r="H25" s="3"/>
      <c r="I25" s="4"/>
      <c r="J25" s="4"/>
      <c r="K25" s="4"/>
      <c r="L25" s="4"/>
    </row>
    <row r="26" ht="17.25" customHeight="1" spans="1:13" x14ac:dyDescent="0.25">
      <c r="A26" s="75" t="s">
        <v>2511</v>
      </c>
      <c r="B26" s="76">
        <f>SUM(C24:C25)</f>
      </c>
      <c r="C26" s="76">
        <f>SUM(D24:D25)</f>
      </c>
      <c r="D26" s="76">
        <f>SUM(E24:E25)</f>
      </c>
      <c r="E26" s="76">
        <f>SUM(F24:F25)</f>
      </c>
      <c r="F26" s="76">
        <f>SUM(G24:G25)</f>
      </c>
      <c r="G26" s="77"/>
      <c r="H26" s="3"/>
      <c r="I26" s="4"/>
      <c r="J26" s="4"/>
      <c r="K26" s="4"/>
      <c r="L26" s="4"/>
    </row>
    <row r="27" ht="17.25" customHeight="1" spans="1:13" x14ac:dyDescent="0.25">
      <c r="A27" s="163">
        <v>45080</v>
      </c>
      <c r="B27" s="124">
        <v>200</v>
      </c>
      <c r="C27" s="6"/>
      <c r="D27" s="6"/>
      <c r="E27" s="6"/>
      <c r="F27" s="6"/>
      <c r="G27" s="6"/>
      <c r="H27" s="8"/>
      <c r="I27" s="4"/>
      <c r="J27" s="4"/>
      <c r="K27" s="4"/>
      <c r="L27" s="4"/>
    </row>
    <row r="28" ht="17.25" customHeight="1" spans="1:13" x14ac:dyDescent="0.25">
      <c r="A28" s="163">
        <v>45172</v>
      </c>
      <c r="B28" s="124">
        <v>126</v>
      </c>
      <c r="C28" s="164"/>
      <c r="D28" s="164"/>
      <c r="E28" s="124">
        <v>20</v>
      </c>
      <c r="F28" s="164"/>
      <c r="G28" s="124">
        <v>21</v>
      </c>
      <c r="H28" s="3"/>
      <c r="I28" s="4"/>
      <c r="J28" s="4"/>
      <c r="K28" s="4"/>
      <c r="L28" s="4"/>
    </row>
    <row r="29" ht="17.25" customHeight="1" spans="1:13" x14ac:dyDescent="0.25">
      <c r="A29" s="75" t="s">
        <v>2512</v>
      </c>
      <c r="B29" s="76">
        <f>SUM(C26:C28)</f>
      </c>
      <c r="C29" s="76">
        <f>SUM(D26:D28)</f>
      </c>
      <c r="D29" s="76">
        <f>SUM(E26:E28)</f>
      </c>
      <c r="E29" s="76">
        <f>SUM(F26:F28)</f>
      </c>
      <c r="F29" s="76">
        <f>SUM(G26:G28)</f>
      </c>
      <c r="G29" s="76">
        <f>SUM(H26:H28)</f>
      </c>
      <c r="H29" s="3"/>
      <c r="I29" s="4"/>
      <c r="J29" s="4"/>
      <c r="K29" s="4"/>
      <c r="L29" s="4"/>
    </row>
    <row r="30" ht="17.25" customHeight="1" spans="1:13" x14ac:dyDescent="0.25">
      <c r="A30" s="5">
        <v>44989</v>
      </c>
      <c r="B30" s="25"/>
      <c r="C30" s="25"/>
      <c r="D30" s="18">
        <v>-2</v>
      </c>
      <c r="E30" s="25"/>
      <c r="F30" s="25"/>
      <c r="G30" s="25"/>
      <c r="H30" s="3"/>
      <c r="I30" s="4"/>
      <c r="J30" s="4"/>
      <c r="K30" s="4"/>
      <c r="L30" s="4"/>
    </row>
    <row r="31" ht="17.25" customHeight="1" spans="1:13" x14ac:dyDescent="0.25">
      <c r="A31" s="590" t="s">
        <v>1886</v>
      </c>
      <c r="B31" s="339"/>
      <c r="C31" s="376">
        <v>-105</v>
      </c>
      <c r="D31" s="6"/>
      <c r="E31" s="6"/>
      <c r="F31" s="6"/>
      <c r="G31" s="6"/>
      <c r="H31" s="8" t="s">
        <v>172</v>
      </c>
      <c r="I31" s="661" t="s">
        <v>2397</v>
      </c>
      <c r="J31" s="661"/>
      <c r="K31" s="661"/>
      <c r="L31" s="661"/>
    </row>
    <row r="32" ht="17.25" customHeight="1" spans="1:13" x14ac:dyDescent="0.25">
      <c r="A32" s="5" t="s">
        <v>970</v>
      </c>
      <c r="B32" s="6"/>
      <c r="C32" s="6"/>
      <c r="D32" s="18">
        <v>2</v>
      </c>
      <c r="E32" s="6"/>
      <c r="F32" s="6"/>
      <c r="G32" s="6"/>
      <c r="H32" s="8"/>
      <c r="I32" s="4"/>
      <c r="J32" s="4"/>
      <c r="K32" s="4"/>
      <c r="L32" s="4"/>
    </row>
    <row r="33" ht="17.25" customHeight="1" spans="1:13" x14ac:dyDescent="0.25">
      <c r="A33" s="590" t="s">
        <v>970</v>
      </c>
      <c r="B33" s="339"/>
      <c r="C33" s="376">
        <v>-100</v>
      </c>
      <c r="D33" s="6"/>
      <c r="E33" s="6"/>
      <c r="F33" s="6"/>
      <c r="G33" s="6"/>
      <c r="H33" s="8" t="s">
        <v>172</v>
      </c>
      <c r="I33" s="661" t="s">
        <v>2397</v>
      </c>
      <c r="J33" s="661"/>
      <c r="K33" s="661"/>
      <c r="L33" s="661"/>
    </row>
    <row r="34" ht="17.25" customHeight="1" spans="1:13" x14ac:dyDescent="0.25">
      <c r="A34" s="75" t="s">
        <v>2513</v>
      </c>
      <c r="B34" s="76">
        <f>SUM(C29:C33)</f>
      </c>
      <c r="C34" s="76">
        <f>SUM(D29:D33)</f>
      </c>
      <c r="D34" s="76">
        <f>SUM(E29:E33)</f>
      </c>
      <c r="E34" s="76">
        <f>SUM(F29:F33)</f>
      </c>
      <c r="F34" s="76">
        <f>SUM(G29:G33)</f>
      </c>
      <c r="G34" s="76">
        <f>SUM(H29:H33)</f>
      </c>
      <c r="H34" s="3"/>
      <c r="I34" s="4"/>
      <c r="J34" s="4"/>
      <c r="K34" s="4"/>
      <c r="L34" s="4"/>
    </row>
    <row r="35" ht="17.25" customHeight="1" spans="1:13" x14ac:dyDescent="0.25">
      <c r="A35" s="163"/>
      <c r="B35" s="164"/>
      <c r="C35" s="164"/>
      <c r="D35" s="164"/>
      <c r="E35" s="164"/>
      <c r="F35" s="164"/>
      <c r="G35" s="164"/>
      <c r="H35" s="3"/>
      <c r="I35" s="4"/>
      <c r="J35" s="4"/>
      <c r="K35" s="4"/>
      <c r="L35" s="4"/>
    </row>
    <row r="36" ht="17.25" customHeight="1" spans="1:13" x14ac:dyDescent="0.25">
      <c r="A36" s="75" t="s">
        <v>2514</v>
      </c>
      <c r="B36" s="76">
        <f>SUM(C34:C35)</f>
      </c>
      <c r="C36" s="76">
        <f>SUM(D34:D35)</f>
      </c>
      <c r="D36" s="76">
        <f>SUM(E34:E35)</f>
      </c>
      <c r="E36" s="76">
        <f>SUM(F34:F35)</f>
      </c>
      <c r="F36" s="76">
        <f>SUM(G34:G35)</f>
      </c>
      <c r="G36" s="76">
        <f>SUM(H34:H35)</f>
      </c>
      <c r="H36" s="3"/>
      <c r="I36" s="4"/>
      <c r="J36" s="4"/>
      <c r="K36" s="4"/>
      <c r="L36" s="4"/>
    </row>
    <row r="37" ht="17.25" customHeight="1" spans="1:13" x14ac:dyDescent="0.25">
      <c r="A37" s="5"/>
      <c r="B37" s="6"/>
      <c r="C37" s="6"/>
      <c r="D37" s="6"/>
      <c r="E37" s="6"/>
      <c r="F37" s="6"/>
      <c r="G37" s="6"/>
      <c r="H37" s="8"/>
      <c r="I37" s="4"/>
      <c r="J37" s="4"/>
      <c r="K37" s="4"/>
      <c r="L37" s="4"/>
    </row>
    <row r="38" ht="17.25" customHeight="1" spans="1:13" x14ac:dyDescent="0.25">
      <c r="A38" s="75" t="s">
        <v>2515</v>
      </c>
      <c r="B38" s="76">
        <f>SUM(C36:C37)</f>
      </c>
      <c r="C38" s="76">
        <f>SUM(D36:D37)</f>
      </c>
      <c r="D38" s="76">
        <f>SUM(E36:E37)</f>
      </c>
      <c r="E38" s="76">
        <f>SUM(F36:F37)</f>
      </c>
      <c r="F38" s="76">
        <f>SUM(G36:G37)</f>
      </c>
      <c r="G38" s="76">
        <f>SUM(H36:H37)</f>
      </c>
      <c r="H38" s="43" t="s">
        <v>971</v>
      </c>
      <c r="I38" s="4"/>
      <c r="J38" s="4"/>
      <c r="K38" s="4"/>
      <c r="L38" s="4"/>
    </row>
    <row r="39" ht="17.25" customHeight="1" spans="1:13" x14ac:dyDescent="0.25">
      <c r="A39" s="5"/>
      <c r="B39" s="6"/>
      <c r="C39" s="6"/>
      <c r="D39" s="6"/>
      <c r="E39" s="6"/>
      <c r="F39" s="6"/>
      <c r="G39" s="6"/>
      <c r="H39" s="8"/>
      <c r="I39" s="4"/>
      <c r="J39" s="4"/>
      <c r="K39" s="4"/>
      <c r="L39" s="4"/>
    </row>
    <row r="40" ht="17.25" customHeight="1" spans="1:13" x14ac:dyDescent="0.25">
      <c r="A40" s="75" t="s">
        <v>2516</v>
      </c>
      <c r="B40" s="76">
        <f>SUM(C38:C39)</f>
      </c>
      <c r="C40" s="76">
        <f>SUM(D38:D39)</f>
      </c>
      <c r="D40" s="76">
        <f>SUM(E38:E39)</f>
      </c>
      <c r="E40" s="76">
        <f>SUM(F38:F39)</f>
      </c>
      <c r="F40" s="76">
        <f>SUM(G38:G39)</f>
      </c>
      <c r="G40" s="76">
        <f>SUM(H38:H39)</f>
      </c>
      <c r="H40" s="43" t="s">
        <v>971</v>
      </c>
      <c r="I40" s="4"/>
      <c r="J40" s="4"/>
      <c r="K40" s="4"/>
      <c r="L40" s="4"/>
    </row>
    <row r="41" ht="17.25" customHeight="1" spans="1:13" x14ac:dyDescent="0.25">
      <c r="A41" s="5"/>
      <c r="B41" s="6"/>
      <c r="C41" s="6"/>
      <c r="D41" s="6"/>
      <c r="E41" s="6"/>
      <c r="F41" s="6"/>
      <c r="G41" s="6"/>
      <c r="H41" s="8"/>
      <c r="I41" s="4"/>
      <c r="J41" s="4"/>
      <c r="K41" s="4"/>
      <c r="L41" s="4"/>
    </row>
    <row r="42" ht="17.25" customHeight="1" spans="1:13" x14ac:dyDescent="0.25">
      <c r="A42" s="75" t="s">
        <v>2517</v>
      </c>
      <c r="B42" s="76">
        <f>SUM(C40:C41)</f>
      </c>
      <c r="C42" s="76">
        <f>SUM(D40:D41)</f>
      </c>
      <c r="D42" s="76">
        <f>SUM(E40:E41)</f>
      </c>
      <c r="E42" s="76">
        <f>SUM(F40:F41)</f>
      </c>
      <c r="F42" s="76">
        <f>SUM(G40:G41)</f>
      </c>
      <c r="G42" s="76">
        <f>SUM(H40:H41)</f>
      </c>
      <c r="H42" s="43" t="s">
        <v>971</v>
      </c>
      <c r="I42" s="4"/>
      <c r="J42" s="4"/>
      <c r="K42" s="4"/>
      <c r="L42" s="4"/>
    </row>
    <row r="43" ht="17.25" customHeight="1" spans="1:13" x14ac:dyDescent="0.25">
      <c r="A43" s="5"/>
      <c r="B43" s="6"/>
      <c r="C43" s="6"/>
      <c r="D43" s="6"/>
      <c r="E43" s="6"/>
      <c r="F43" s="6"/>
      <c r="G43" s="6"/>
      <c r="H43" s="8"/>
      <c r="I43" s="4"/>
      <c r="J43" s="4"/>
      <c r="K43" s="4"/>
      <c r="L43" s="4"/>
    </row>
    <row r="44" ht="17.25" customHeight="1" spans="1:13" x14ac:dyDescent="0.25">
      <c r="A44" s="75" t="s">
        <v>2518</v>
      </c>
      <c r="B44" s="76">
        <f>SUM(C42:C43)</f>
      </c>
      <c r="C44" s="76">
        <f>SUM(D42:D43)</f>
      </c>
      <c r="D44" s="76">
        <f>SUM(E42:E43)</f>
      </c>
      <c r="E44" s="76">
        <f>SUM(F42:F43)</f>
      </c>
      <c r="F44" s="76">
        <f>SUM(G42:G43)</f>
      </c>
      <c r="G44" s="76">
        <f>SUM(H42:H43)</f>
      </c>
      <c r="H44" s="43" t="s">
        <v>971</v>
      </c>
      <c r="I44" s="4"/>
      <c r="J44" s="4"/>
      <c r="K44" s="4"/>
      <c r="L44" s="4"/>
    </row>
    <row r="45" ht="17.25" customHeight="1" spans="1:13" x14ac:dyDescent="0.25">
      <c r="A45" s="5"/>
      <c r="B45" s="6"/>
      <c r="C45" s="6"/>
      <c r="D45" s="6"/>
      <c r="E45" s="6"/>
      <c r="F45" s="6"/>
      <c r="G45" s="6"/>
      <c r="H45" s="8"/>
      <c r="I45" s="4"/>
      <c r="J45" s="4"/>
      <c r="K45" s="4"/>
      <c r="L45" s="4"/>
    </row>
    <row r="46" ht="17.25" customHeight="1" spans="1:13" x14ac:dyDescent="0.25">
      <c r="A46" s="75" t="s">
        <v>2519</v>
      </c>
      <c r="B46" s="76">
        <f>SUM(C44:C45)</f>
      </c>
      <c r="C46" s="76">
        <f>SUM(D44:D45)</f>
      </c>
      <c r="D46" s="76">
        <f>SUM(E44:E45)</f>
      </c>
      <c r="E46" s="76">
        <f>SUM(F44:F45)</f>
      </c>
      <c r="F46" s="76">
        <f>SUM(G44:G45)</f>
      </c>
      <c r="G46" s="76">
        <f>SUM(H44:H45)</f>
      </c>
      <c r="H46" s="43" t="s">
        <v>971</v>
      </c>
      <c r="I46" s="4"/>
      <c r="J46" s="4"/>
      <c r="K46" s="4"/>
      <c r="L46" s="4"/>
    </row>
    <row r="47" ht="17.25" customHeight="1" spans="1:13" x14ac:dyDescent="0.25">
      <c r="A47" s="5"/>
      <c r="B47" s="6"/>
      <c r="C47" s="6"/>
      <c r="D47" s="6"/>
      <c r="E47" s="6"/>
      <c r="F47" s="6"/>
      <c r="G47" s="6"/>
      <c r="H47" s="8"/>
      <c r="I47" s="4"/>
      <c r="J47" s="4"/>
      <c r="K47" s="4"/>
      <c r="L47" s="4"/>
    </row>
    <row r="48" ht="17.25" customHeight="1" spans="1:13" x14ac:dyDescent="0.25">
      <c r="A48" s="75" t="s">
        <v>2520</v>
      </c>
      <c r="B48" s="76">
        <f>SUM(C46:C47)</f>
      </c>
      <c r="C48" s="76">
        <f>SUM(D46:D47)</f>
      </c>
      <c r="D48" s="76">
        <f>SUM(E46:E47)</f>
      </c>
      <c r="E48" s="76">
        <f>SUM(F46:F47)</f>
      </c>
      <c r="F48" s="76">
        <f>SUM(G46:G47)</f>
      </c>
      <c r="G48" s="76">
        <f>SUM(H46:H47)</f>
      </c>
      <c r="H48" s="43" t="s">
        <v>971</v>
      </c>
      <c r="I48" s="4"/>
      <c r="J48" s="4"/>
      <c r="K48" s="4"/>
      <c r="L48" s="4"/>
    </row>
    <row r="49" ht="17.25" customHeight="1" spans="1:13" x14ac:dyDescent="0.25">
      <c r="A49" s="5"/>
      <c r="B49" s="6"/>
      <c r="C49" s="6"/>
      <c r="D49" s="6"/>
      <c r="E49" s="6"/>
      <c r="F49" s="6"/>
      <c r="G49" s="6"/>
      <c r="H49" s="8"/>
      <c r="I49" s="4"/>
      <c r="J49" s="4"/>
      <c r="K49" s="4"/>
      <c r="L49" s="4"/>
    </row>
    <row r="50" ht="17.25" customHeight="1" spans="1:13" x14ac:dyDescent="0.25">
      <c r="A50" s="75" t="s">
        <v>2521</v>
      </c>
      <c r="B50" s="76">
        <f>SUM(C48:C49)</f>
      </c>
      <c r="C50" s="76">
        <f>SUM(D48:D49)</f>
      </c>
      <c r="D50" s="76">
        <f>SUM(E48:E49)</f>
      </c>
      <c r="E50" s="76">
        <f>SUM(F48:F49)</f>
      </c>
      <c r="F50" s="76">
        <f>SUM(G48:G49)</f>
      </c>
      <c r="G50" s="76">
        <f>SUM(H48:H49)</f>
      </c>
      <c r="H50" s="43" t="s">
        <v>971</v>
      </c>
      <c r="I50" s="4"/>
      <c r="J50" s="4"/>
      <c r="K50" s="4"/>
      <c r="L50" s="4"/>
    </row>
    <row r="51" ht="17.25" customHeight="1" spans="1:13" x14ac:dyDescent="0.25">
      <c r="A51" s="5" t="s">
        <v>323</v>
      </c>
      <c r="B51" s="18">
        <v>-760</v>
      </c>
      <c r="C51" s="6"/>
      <c r="D51" s="6"/>
      <c r="E51" s="6"/>
      <c r="F51" s="18">
        <v>-20</v>
      </c>
      <c r="G51" s="18">
        <v>-21</v>
      </c>
      <c r="H51" s="8" t="s">
        <v>2522</v>
      </c>
      <c r="I51" s="22" t="s">
        <v>1087</v>
      </c>
      <c r="J51" s="4"/>
      <c r="K51" s="4"/>
      <c r="L51" s="4"/>
    </row>
    <row r="52" ht="17.25" customHeight="1" spans="1:13" x14ac:dyDescent="0.25">
      <c r="A52" s="75" t="s">
        <v>2523</v>
      </c>
      <c r="B52" s="76">
        <f>SUM(C50:C51)</f>
      </c>
      <c r="C52" s="76">
        <f>SUM(D50:D51)</f>
      </c>
      <c r="D52" s="76">
        <f>SUM(E50:E51)</f>
      </c>
      <c r="E52" s="76">
        <f>SUM(F50:F51)</f>
      </c>
      <c r="F52" s="76">
        <f>SUM(G50:G51)</f>
      </c>
      <c r="G52" s="76">
        <f>SUM(H50:H51)</f>
      </c>
      <c r="H52" s="43" t="s">
        <v>2524</v>
      </c>
      <c r="I52" s="4"/>
      <c r="J52" s="4"/>
      <c r="K52" s="4"/>
      <c r="L52" s="4"/>
    </row>
    <row r="53" ht="17.25" customHeight="1" spans="1:13" x14ac:dyDescent="0.25">
      <c r="A53" s="5"/>
      <c r="B53" s="6"/>
      <c r="C53" s="6"/>
      <c r="D53" s="6"/>
      <c r="E53" s="6"/>
      <c r="F53" s="6"/>
      <c r="G53" s="6"/>
      <c r="H53" s="8"/>
      <c r="I53" s="4"/>
      <c r="J53" s="4"/>
      <c r="K53" s="4"/>
      <c r="L53" s="4"/>
    </row>
    <row r="54" ht="17.25" customHeight="1" spans="1:13" x14ac:dyDescent="0.25">
      <c r="A54" s="75" t="s">
        <v>2525</v>
      </c>
      <c r="B54" s="76">
        <f>SUM(C52:C53)</f>
      </c>
      <c r="C54" s="76">
        <f>SUM(D52:D53)</f>
      </c>
      <c r="D54" s="76">
        <f>SUM(E52:E53)</f>
      </c>
      <c r="E54" s="76">
        <f>SUM(F52:F53)</f>
      </c>
      <c r="F54" s="76">
        <f>SUM(G52:G53)</f>
      </c>
      <c r="G54" s="76">
        <f>SUM(H52:H53)</f>
      </c>
      <c r="H54" s="43" t="s">
        <v>2524</v>
      </c>
      <c r="I54" s="4"/>
      <c r="J54" s="4"/>
      <c r="K54" s="4"/>
      <c r="L54" s="4"/>
    </row>
    <row r="55" ht="17.25" customHeight="1" spans="1:13" x14ac:dyDescent="0.25">
      <c r="A55" s="5"/>
      <c r="B55" s="6"/>
      <c r="C55" s="6"/>
      <c r="D55" s="6"/>
      <c r="E55" s="6"/>
      <c r="F55" s="6"/>
      <c r="G55" s="6"/>
      <c r="H55" s="8"/>
      <c r="I55" s="4"/>
      <c r="J55" s="4"/>
      <c r="K55" s="4"/>
      <c r="L55" s="4"/>
    </row>
    <row r="56" ht="17.25" customHeight="1" spans="1:13" x14ac:dyDescent="0.25">
      <c r="A56" s="141" t="s">
        <v>2526</v>
      </c>
      <c r="B56" s="159">
        <f>SUM(C54:C55)</f>
      </c>
      <c r="C56" s="167">
        <f>SUM(D54:D55)</f>
      </c>
      <c r="D56" s="167">
        <f>SUM(E54:E55)</f>
      </c>
      <c r="E56" s="159">
        <f>SUM(F54:F55)</f>
      </c>
      <c r="F56" s="167">
        <f>SUM(G54:G55)</f>
      </c>
      <c r="G56" s="167">
        <f>SUM(H54:H55)</f>
      </c>
      <c r="H56" s="3"/>
      <c r="I56" s="4"/>
      <c r="J56" s="4"/>
      <c r="K56" s="4"/>
      <c r="L56" s="4"/>
    </row>
    <row r="57" ht="17.25" customHeight="1" spans="1:13" x14ac:dyDescent="0.25">
      <c r="A57" s="5"/>
      <c r="B57" s="6"/>
      <c r="C57" s="6"/>
      <c r="D57" s="6"/>
      <c r="E57" s="6"/>
      <c r="F57" s="6"/>
      <c r="G57" s="6"/>
      <c r="H57" s="8"/>
      <c r="I57" s="4"/>
      <c r="J57" s="4"/>
      <c r="K57" s="4"/>
      <c r="L57" s="4"/>
    </row>
    <row r="58" ht="17.25" customHeight="1" spans="1:13" x14ac:dyDescent="0.25">
      <c r="A58" s="141" t="s">
        <v>2527</v>
      </c>
      <c r="B58" s="159">
        <f>SUM(C56:C57)</f>
      </c>
      <c r="C58" s="167">
        <f>SUM(D56:D57)</f>
      </c>
      <c r="D58" s="167">
        <f>SUM(E56:E57)</f>
      </c>
      <c r="E58" s="159">
        <f>SUM(F56:F57)</f>
      </c>
      <c r="F58" s="167">
        <f>SUM(G56:G57)</f>
      </c>
      <c r="G58" s="167">
        <f>SUM(H56:H57)</f>
      </c>
      <c r="H58" s="3"/>
      <c r="I58" s="4"/>
      <c r="J58" s="4"/>
      <c r="K58" s="4"/>
      <c r="L58" s="4"/>
    </row>
    <row r="59" ht="17.25" customHeight="1" spans="1:13" x14ac:dyDescent="0.25">
      <c r="A59" s="5"/>
      <c r="B59" s="6"/>
      <c r="C59" s="6"/>
      <c r="D59" s="6"/>
      <c r="E59" s="6"/>
      <c r="F59" s="6"/>
      <c r="G59" s="6"/>
      <c r="H59" s="8"/>
      <c r="I59" s="4"/>
      <c r="J59" s="4"/>
      <c r="K59" s="4"/>
      <c r="L59" s="4"/>
    </row>
    <row r="60" ht="17.25" customHeight="1" spans="1:13" x14ac:dyDescent="0.25">
      <c r="A60" s="141" t="s">
        <v>2528</v>
      </c>
      <c r="B60" s="159">
        <f>SUM(C58:C59)</f>
      </c>
      <c r="C60" s="167">
        <f>SUM(D58:D59)</f>
      </c>
      <c r="D60" s="167">
        <f>SUM(E58:E59)</f>
      </c>
      <c r="E60" s="159">
        <f>SUM(F58:F59)</f>
      </c>
      <c r="F60" s="167">
        <f>SUM(G58:G59)</f>
      </c>
      <c r="G60" s="167">
        <f>SUM(H58:H59)</f>
      </c>
      <c r="H60" s="3"/>
      <c r="I60" s="4"/>
      <c r="J60" s="4"/>
      <c r="K60" s="4"/>
      <c r="L60" s="4"/>
    </row>
    <row r="61" ht="17.25" customHeight="1" spans="1:13" x14ac:dyDescent="0.25">
      <c r="A61" s="5"/>
      <c r="B61" s="6"/>
      <c r="C61" s="6"/>
      <c r="D61" s="6"/>
      <c r="E61" s="6"/>
      <c r="F61" s="6"/>
      <c r="G61" s="6"/>
      <c r="H61" s="8"/>
      <c r="I61" s="4"/>
      <c r="J61" s="4"/>
      <c r="K61" s="4"/>
      <c r="L61" s="4"/>
    </row>
    <row r="62" ht="17.25" customHeight="1" spans="1:13" x14ac:dyDescent="0.25">
      <c r="A62" s="141" t="s">
        <v>2529</v>
      </c>
      <c r="B62" s="159">
        <f>SUM(C60:C61)</f>
      </c>
      <c r="C62" s="167">
        <f>SUM(D60:D61)</f>
      </c>
      <c r="D62" s="167">
        <f>SUM(E60:E61)</f>
      </c>
      <c r="E62" s="159">
        <f>SUM(F60:F61)</f>
      </c>
      <c r="F62" s="167">
        <f>SUM(G60:G61)</f>
      </c>
      <c r="G62" s="167">
        <f>SUM(H60:H61)</f>
      </c>
      <c r="H62" s="3"/>
      <c r="I62" s="4"/>
      <c r="J62" s="4"/>
      <c r="K62" s="4"/>
      <c r="L62" s="4"/>
    </row>
    <row r="63" ht="17.25" customHeight="1" spans="1:13" x14ac:dyDescent="0.25">
      <c r="A63" s="5"/>
      <c r="B63" s="6"/>
      <c r="C63" s="6"/>
      <c r="D63" s="6"/>
      <c r="E63" s="6"/>
      <c r="F63" s="6"/>
      <c r="G63" s="6"/>
      <c r="H63" s="8"/>
      <c r="I63" s="4"/>
      <c r="J63" s="4"/>
      <c r="K63" s="4"/>
      <c r="L63" s="4"/>
    </row>
    <row r="64" ht="17.25" customHeight="1" spans="1:13" x14ac:dyDescent="0.25">
      <c r="A64" s="5"/>
      <c r="B64" s="6"/>
      <c r="C64" s="6"/>
      <c r="D64" s="6"/>
      <c r="E64" s="6"/>
      <c r="F64" s="6"/>
      <c r="G64" s="6"/>
      <c r="H64" s="8"/>
      <c r="I64" s="4"/>
      <c r="J64" s="4"/>
      <c r="K64" s="4"/>
      <c r="L64" s="4"/>
    </row>
    <row r="65" ht="17.25" customHeight="1" spans="1:13" x14ac:dyDescent="0.25">
      <c r="A65" s="26"/>
      <c r="B65" s="25"/>
      <c r="C65" s="25"/>
      <c r="D65" s="25"/>
      <c r="E65" s="25"/>
      <c r="F65" s="25"/>
      <c r="G65" s="25"/>
      <c r="H65" s="3"/>
      <c r="I65" s="4"/>
      <c r="J65" s="4"/>
      <c r="K65" s="4"/>
      <c r="L65" s="4"/>
    </row>
    <row r="66" ht="17.25" customHeight="1" spans="1:13" x14ac:dyDescent="0.25">
      <c r="A66" s="247"/>
      <c r="B66" s="57" t="s">
        <v>8</v>
      </c>
      <c r="C66" s="28" t="s">
        <v>69</v>
      </c>
      <c r="D66" s="46" t="s">
        <v>13</v>
      </c>
      <c r="E66" s="57" t="s">
        <v>4</v>
      </c>
      <c r="F66" s="57" t="s">
        <v>232</v>
      </c>
      <c r="G66" s="57" t="s">
        <v>14</v>
      </c>
      <c r="H66" s="3"/>
      <c r="I66" s="4"/>
      <c r="J66" s="4"/>
      <c r="K66" s="4"/>
      <c r="L66" s="4"/>
    </row>
    <row r="67" ht="17.25" customHeight="1" spans="1:13" x14ac:dyDescent="0.25">
      <c r="A67" s="649" t="s">
        <v>2530</v>
      </c>
      <c r="B67" s="65"/>
      <c r="C67" s="65"/>
      <c r="D67" s="65"/>
      <c r="E67" s="65"/>
      <c r="F67" s="65"/>
      <c r="G67" s="65"/>
      <c r="H67" s="3"/>
      <c r="I67" s="4"/>
      <c r="J67" s="4"/>
      <c r="K67" s="4"/>
      <c r="L67" s="4"/>
    </row>
    <row r="68" ht="17.25" customHeight="1" spans="1:13" x14ac:dyDescent="0.25">
      <c r="A68" s="438"/>
      <c r="B68" s="65"/>
      <c r="C68" s="65"/>
      <c r="D68" s="65"/>
      <c r="E68" s="65"/>
      <c r="F68" s="65"/>
      <c r="G68" s="65"/>
      <c r="H68" s="3"/>
      <c r="I68" s="4"/>
      <c r="J68" s="4"/>
      <c r="K68" s="4"/>
      <c r="L68" s="4"/>
    </row>
    <row r="69" ht="17.25" customHeight="1" spans="1:13" x14ac:dyDescent="0.25">
      <c r="A69" s="438"/>
      <c r="B69" s="65"/>
      <c r="C69" s="65"/>
      <c r="D69" s="65"/>
      <c r="E69" s="65"/>
      <c r="F69" s="65"/>
      <c r="G69" s="65"/>
      <c r="H69" s="3"/>
      <c r="I69" s="4"/>
      <c r="J69" s="4"/>
      <c r="K69" s="4"/>
      <c r="L69" s="4"/>
    </row>
    <row r="70" ht="17.25" customHeight="1" spans="1:13" x14ac:dyDescent="0.25">
      <c r="A70" s="67" t="s">
        <v>2531</v>
      </c>
      <c r="B70" s="13"/>
      <c r="C70" s="13"/>
      <c r="D70" s="13"/>
      <c r="E70" s="13"/>
      <c r="F70" s="13"/>
      <c r="G70" s="13"/>
      <c r="H70" s="3"/>
      <c r="I70" s="4"/>
      <c r="J70" s="4"/>
      <c r="K70" s="4"/>
      <c r="L70" s="4"/>
    </row>
    <row r="71" ht="17.25" customHeight="1" spans="1:13" x14ac:dyDescent="0.25">
      <c r="A71" s="240" t="s">
        <v>2399</v>
      </c>
      <c r="B71" s="318"/>
      <c r="C71" s="318"/>
      <c r="D71" s="318"/>
      <c r="E71" s="318"/>
      <c r="F71" s="290"/>
      <c r="G71" s="65"/>
      <c r="H71" s="42"/>
      <c r="I71" s="42"/>
      <c r="J71" s="4"/>
      <c r="K71" s="4"/>
      <c r="L71" s="4"/>
    </row>
    <row r="72" ht="17.25" customHeight="1" spans="1:13" x14ac:dyDescent="0.25">
      <c r="A72" s="240" t="s">
        <v>2400</v>
      </c>
      <c r="B72" s="241"/>
      <c r="C72" s="241"/>
      <c r="D72" s="241"/>
      <c r="E72" s="241"/>
      <c r="F72" s="242"/>
      <c r="G72" s="65"/>
      <c r="H72" s="42"/>
      <c r="I72" s="42"/>
      <c r="J72" s="4"/>
      <c r="K72" s="4"/>
      <c r="L72" s="4"/>
    </row>
    <row r="73" ht="17.25" customHeight="1" spans="1:13" x14ac:dyDescent="0.25">
      <c r="A73" s="12"/>
      <c r="B73" s="13"/>
      <c r="C73" s="13"/>
      <c r="D73" s="13"/>
      <c r="E73" s="13"/>
      <c r="F73" s="13"/>
      <c r="G73" s="13"/>
      <c r="H73" s="3"/>
      <c r="I73" s="4"/>
      <c r="J73" s="4"/>
      <c r="K73" s="4"/>
      <c r="L73" s="4"/>
    </row>
    <row r="74" ht="17.25" customHeight="1" spans="1:13" x14ac:dyDescent="0.25">
      <c r="A74" s="67" t="s">
        <v>2532</v>
      </c>
      <c r="B74" s="68"/>
      <c r="C74" s="68"/>
      <c r="D74" s="68"/>
      <c r="E74" s="13"/>
      <c r="F74" s="13"/>
      <c r="G74" s="13"/>
      <c r="H74" s="3"/>
      <c r="I74" s="4"/>
      <c r="J74" s="4"/>
      <c r="K74" s="4"/>
      <c r="L74" s="4"/>
    </row>
    <row r="75" ht="17.25" customHeight="1" spans="1:13" x14ac:dyDescent="0.25">
      <c r="A75" s="12"/>
      <c r="B75" s="13"/>
      <c r="C75" s="13"/>
      <c r="D75" s="13"/>
      <c r="E75" s="13"/>
      <c r="F75" s="13"/>
      <c r="G75" s="13"/>
      <c r="H75" s="3"/>
      <c r="I75" s="4"/>
      <c r="J75" s="4"/>
      <c r="K75" s="4"/>
      <c r="L75" s="4"/>
    </row>
    <row r="76" ht="17.25" customHeight="1" spans="1:13" x14ac:dyDescent="0.25">
      <c r="A76" s="247" t="s">
        <v>2405</v>
      </c>
      <c r="B76" s="318"/>
      <c r="C76" s="13"/>
      <c r="D76" s="13"/>
      <c r="E76" s="13"/>
      <c r="F76" s="13"/>
      <c r="G76" s="13"/>
      <c r="H76" s="3"/>
      <c r="I76" s="4"/>
      <c r="J76" s="4"/>
      <c r="K76" s="4"/>
      <c r="L76" s="4"/>
    </row>
    <row r="77" ht="17.25" customHeight="1" spans="1:13" x14ac:dyDescent="0.25">
      <c r="A77" s="12"/>
      <c r="B77" s="13"/>
      <c r="C77" s="13"/>
      <c r="D77" s="13"/>
      <c r="E77" s="13"/>
      <c r="F77" s="13"/>
      <c r="G77" s="13"/>
      <c r="H77" s="3"/>
      <c r="I77" s="4"/>
      <c r="J77" s="4"/>
      <c r="K77" s="4"/>
      <c r="L77" s="4"/>
    </row>
    <row r="78" ht="17.25" customHeight="1" spans="1:13" x14ac:dyDescent="0.25">
      <c r="A78" s="565" t="s">
        <v>2403</v>
      </c>
      <c r="B78" s="566"/>
      <c r="C78" s="566"/>
      <c r="D78" s="566"/>
      <c r="E78" s="736"/>
      <c r="F78" s="736"/>
      <c r="G78" s="64"/>
      <c r="H78" s="43"/>
      <c r="I78" s="4"/>
      <c r="J78" s="4"/>
      <c r="K78" s="4"/>
      <c r="L78" s="4"/>
    </row>
    <row r="79" spans="1:1" x14ac:dyDescent="0.25">
      <c r="A79" s="1" t="s">
        <v>1653</v>
      </c>
    </row>
    <row r="80" spans="1:2" x14ac:dyDescent="0.25">
      <c r="A80" s="1" t="s">
        <v>3</v>
      </c>
      <c r="B80" s="2">
        <v>0</v>
      </c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 t="s">
        <v>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8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24" customWidth="1"/>
    <col min="2" max="2" width="10.576428571428572" style="11" customWidth="1"/>
    <col min="3" max="4" width="10.576428571428572" style="2" customWidth="1"/>
    <col min="5" max="10" width="10.576428571428572" style="11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47" t="s">
        <v>2533</v>
      </c>
      <c r="B4" s="13"/>
      <c r="C4" s="13"/>
      <c r="D4" s="13"/>
      <c r="E4" s="13"/>
      <c r="F4" s="13"/>
      <c r="G4" s="13"/>
      <c r="H4" s="13"/>
      <c r="I4" s="13"/>
      <c r="J4" s="13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47" t="s">
        <v>2534</v>
      </c>
      <c r="B5" s="13"/>
      <c r="C5" s="13"/>
      <c r="D5" s="13"/>
      <c r="E5" s="13"/>
      <c r="F5" s="13"/>
      <c r="G5" s="13"/>
      <c r="H5" s="13"/>
      <c r="I5" s="13"/>
      <c r="J5" s="13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47" t="s">
        <v>2535</v>
      </c>
      <c r="B6" s="547"/>
      <c r="C6" s="547"/>
      <c r="D6" s="547"/>
      <c r="E6" s="547"/>
      <c r="F6" s="547"/>
      <c r="G6" s="547"/>
      <c r="H6" s="547"/>
      <c r="I6" s="547"/>
      <c r="J6" s="547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47" t="s">
        <v>2536</v>
      </c>
      <c r="B7" s="547"/>
      <c r="C7" s="547"/>
      <c r="D7" s="547"/>
      <c r="E7" s="547"/>
      <c r="F7" s="547"/>
      <c r="G7" s="547"/>
      <c r="H7" s="547"/>
      <c r="I7" s="547"/>
      <c r="J7" s="547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47" t="s">
        <v>2537</v>
      </c>
      <c r="B8" s="547">
        <v>200000</v>
      </c>
      <c r="C8" s="547">
        <v>50000</v>
      </c>
      <c r="D8" s="547">
        <v>60000</v>
      </c>
      <c r="E8" s="547">
        <v>140000</v>
      </c>
      <c r="F8" s="547">
        <v>255000</v>
      </c>
      <c r="G8" s="547">
        <v>160000</v>
      </c>
      <c r="H8" s="547">
        <v>270000</v>
      </c>
      <c r="I8" s="547"/>
      <c r="J8" s="547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2"/>
      <c r="B9" s="748">
        <v>6000</v>
      </c>
      <c r="C9" s="748">
        <v>4250</v>
      </c>
      <c r="D9" s="748">
        <v>4500</v>
      </c>
      <c r="E9" s="748">
        <v>20000</v>
      </c>
      <c r="F9" s="748">
        <v>20000</v>
      </c>
      <c r="G9" s="748">
        <v>5000</v>
      </c>
      <c r="H9" s="748">
        <v>23000</v>
      </c>
      <c r="I9" s="748"/>
      <c r="J9" s="748"/>
      <c r="K9" s="749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323" t="s">
        <v>1659</v>
      </c>
      <c r="B10" s="28" t="s">
        <v>69</v>
      </c>
      <c r="C10" s="57" t="s">
        <v>8</v>
      </c>
      <c r="D10" s="57" t="s">
        <v>9</v>
      </c>
      <c r="E10" s="57" t="s">
        <v>2538</v>
      </c>
      <c r="F10" s="57" t="s">
        <v>14</v>
      </c>
      <c r="G10" s="57" t="s">
        <v>7</v>
      </c>
      <c r="H10" s="57" t="s">
        <v>10</v>
      </c>
      <c r="I10" s="57" t="s">
        <v>13</v>
      </c>
      <c r="J10" s="57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44" t="s">
        <v>333</v>
      </c>
      <c r="B11" s="47">
        <v>20</v>
      </c>
      <c r="C11" s="47">
        <v>20</v>
      </c>
      <c r="D11" s="48"/>
      <c r="E11" s="48"/>
      <c r="F11" s="48"/>
      <c r="G11" s="48"/>
      <c r="H11" s="48"/>
      <c r="I11" s="48"/>
      <c r="J11" s="48"/>
      <c r="K11" s="22" t="s">
        <v>172</v>
      </c>
      <c r="L11" s="8" t="s">
        <v>2539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75" t="s">
        <v>2540</v>
      </c>
      <c r="B12" s="76">
        <f>SUM(C11)</f>
      </c>
      <c r="C12" s="76">
        <f>SUM(D11)</f>
      </c>
      <c r="D12" s="470"/>
      <c r="E12" s="470"/>
      <c r="F12" s="470"/>
      <c r="G12" s="470"/>
      <c r="H12" s="470"/>
      <c r="I12" s="470"/>
      <c r="J12" s="77"/>
      <c r="K12" s="8" t="s">
        <v>971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45" t="s">
        <v>1024</v>
      </c>
      <c r="B13" s="78">
        <v>450</v>
      </c>
      <c r="C13" s="78">
        <v>410</v>
      </c>
      <c r="D13" s="78">
        <v>160</v>
      </c>
      <c r="E13" s="78">
        <v>16</v>
      </c>
      <c r="F13" s="146"/>
      <c r="G13" s="146"/>
      <c r="H13" s="146"/>
      <c r="I13" s="146"/>
      <c r="J13" s="146"/>
      <c r="K13" s="22" t="s">
        <v>1031</v>
      </c>
      <c r="L13" s="8" t="s">
        <v>2539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45" t="s">
        <v>304</v>
      </c>
      <c r="B14" s="6"/>
      <c r="C14" s="6"/>
      <c r="D14" s="6"/>
      <c r="E14" s="6"/>
      <c r="F14" s="18">
        <v>160</v>
      </c>
      <c r="G14" s="6"/>
      <c r="H14" s="6"/>
      <c r="I14" s="6"/>
      <c r="J14" s="6"/>
      <c r="K14" s="22" t="s">
        <v>1031</v>
      </c>
      <c r="L14" s="8" t="s">
        <v>2539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45">
        <v>45086</v>
      </c>
      <c r="B15" s="18">
        <v>110</v>
      </c>
      <c r="C15" s="18">
        <v>200</v>
      </c>
      <c r="D15" s="750">
        <v>110</v>
      </c>
      <c r="E15" s="25"/>
      <c r="F15" s="25"/>
      <c r="G15" s="25"/>
      <c r="H15" s="25"/>
      <c r="I15" s="25"/>
      <c r="J15" s="25"/>
      <c r="K15" s="8" t="s">
        <v>171</v>
      </c>
      <c r="L15" s="8" t="s">
        <v>2539</v>
      </c>
      <c r="M15" s="21" t="s">
        <v>2541</v>
      </c>
      <c r="N15" s="42"/>
      <c r="O15" s="42"/>
      <c r="P15" s="42"/>
      <c r="Q15" s="42"/>
      <c r="R15" s="42"/>
      <c r="S15" s="42"/>
    </row>
    <row r="16" ht="17.25" customHeight="1" spans="1:20" x14ac:dyDescent="0.25">
      <c r="A16" s="5" t="s">
        <v>811</v>
      </c>
      <c r="B16" s="18">
        <v>50</v>
      </c>
      <c r="C16" s="18">
        <v>130</v>
      </c>
      <c r="D16" s="25"/>
      <c r="E16" s="25"/>
      <c r="F16" s="25"/>
      <c r="G16" s="18">
        <v>40</v>
      </c>
      <c r="H16" s="18">
        <v>140</v>
      </c>
      <c r="I16" s="6"/>
      <c r="J16" s="25"/>
      <c r="K16" s="8" t="s">
        <v>1031</v>
      </c>
      <c r="L16" s="8" t="s">
        <v>2539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75" t="s">
        <v>2542</v>
      </c>
      <c r="B17" s="76">
        <f>SUM(C12:C16)</f>
      </c>
      <c r="C17" s="76">
        <f>SUM(D12:D16)</f>
      </c>
      <c r="D17" s="76">
        <f>SUM(E12:E16)</f>
      </c>
      <c r="E17" s="76">
        <f>SUM(F12:F16)</f>
      </c>
      <c r="F17" s="76">
        <f>SUM(G12:G16)</f>
      </c>
      <c r="G17" s="76">
        <f>SUM(H12:H16)</f>
      </c>
      <c r="H17" s="76">
        <f>SUM(I12:I16)</f>
      </c>
      <c r="I17" s="76">
        <f>SUM(J12:J16)</f>
      </c>
      <c r="J17" s="76">
        <f>SUM(K12:K16)</f>
      </c>
      <c r="K17" s="8" t="s">
        <v>947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5">
        <v>45056</v>
      </c>
      <c r="B18" s="18">
        <v>260</v>
      </c>
      <c r="C18" s="18">
        <v>330</v>
      </c>
      <c r="D18" s="25"/>
      <c r="E18" s="18">
        <v>32</v>
      </c>
      <c r="F18" s="25"/>
      <c r="G18" s="25"/>
      <c r="H18" s="25"/>
      <c r="I18" s="25"/>
      <c r="J18" s="25"/>
      <c r="K18" s="8" t="s">
        <v>1031</v>
      </c>
      <c r="L18" s="8" t="s">
        <v>2539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5" t="s">
        <v>285</v>
      </c>
      <c r="B19" s="18">
        <v>-85</v>
      </c>
      <c r="C19" s="18">
        <v>-300</v>
      </c>
      <c r="D19" s="25"/>
      <c r="E19" s="25"/>
      <c r="F19" s="25"/>
      <c r="G19" s="25"/>
      <c r="H19" s="25"/>
      <c r="I19" s="25"/>
      <c r="J19" s="25"/>
      <c r="K19" s="8" t="s">
        <v>171</v>
      </c>
      <c r="L19" s="8" t="s">
        <v>2543</v>
      </c>
      <c r="M19" s="8" t="s">
        <v>2327</v>
      </c>
      <c r="N19" s="4"/>
      <c r="O19" s="4"/>
      <c r="P19" s="4"/>
      <c r="Q19" s="4"/>
      <c r="R19" s="4"/>
      <c r="S19" s="4"/>
    </row>
    <row r="20" ht="17.25" customHeight="1" spans="1:20" x14ac:dyDescent="0.25">
      <c r="A20" s="75" t="s">
        <v>2544</v>
      </c>
      <c r="B20" s="76">
        <f>SUM(C17:C19)</f>
      </c>
      <c r="C20" s="76">
        <f>SUM(D17:D19)</f>
      </c>
      <c r="D20" s="76">
        <f>SUM(E17:E19)</f>
      </c>
      <c r="E20" s="76">
        <f>SUM(F17:F19)</f>
      </c>
      <c r="F20" s="76">
        <f>SUM(G17:G19)</f>
      </c>
      <c r="G20" s="76">
        <f>SUM(H17:H19)</f>
      </c>
      <c r="H20" s="76">
        <f>SUM(I17:I19)</f>
      </c>
      <c r="I20" s="76">
        <f>SUM(J17:J19)</f>
      </c>
      <c r="J20" s="76">
        <f>SUM(K15:K19)</f>
      </c>
      <c r="K20" s="8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5" t="s">
        <v>1006</v>
      </c>
      <c r="B21" s="18">
        <v>-82</v>
      </c>
      <c r="C21" s="18">
        <v>-112</v>
      </c>
      <c r="D21" s="25"/>
      <c r="E21" s="25"/>
      <c r="F21" s="18">
        <v>-19</v>
      </c>
      <c r="G21" s="25"/>
      <c r="H21" s="25"/>
      <c r="I21" s="27">
        <v>-200</v>
      </c>
      <c r="J21" s="25"/>
      <c r="K21" s="8" t="s">
        <v>172</v>
      </c>
      <c r="L21" s="8" t="s">
        <v>2543</v>
      </c>
      <c r="M21" s="8" t="s">
        <v>2327</v>
      </c>
      <c r="N21" s="4"/>
      <c r="O21" s="4"/>
      <c r="P21" s="4"/>
      <c r="Q21" s="4"/>
      <c r="R21" s="4"/>
      <c r="S21" s="4"/>
    </row>
    <row r="22" ht="17.25" customHeight="1" spans="1:20" x14ac:dyDescent="0.25">
      <c r="A22" s="5">
        <v>44996</v>
      </c>
      <c r="B22" s="18">
        <v>-100</v>
      </c>
      <c r="C22" s="6"/>
      <c r="D22" s="6"/>
      <c r="E22" s="6"/>
      <c r="F22" s="6"/>
      <c r="G22" s="6"/>
      <c r="H22" s="6"/>
      <c r="I22" s="6"/>
      <c r="J22" s="6"/>
      <c r="K22" s="8" t="s">
        <v>171</v>
      </c>
      <c r="L22" s="8" t="s">
        <v>2543</v>
      </c>
      <c r="M22" s="22" t="s">
        <v>2327</v>
      </c>
      <c r="N22" s="4"/>
      <c r="O22" s="4"/>
      <c r="P22" s="4"/>
      <c r="Q22" s="4"/>
      <c r="R22" s="4"/>
      <c r="S22" s="4"/>
    </row>
    <row r="23" ht="17.25" customHeight="1" spans="1:20" x14ac:dyDescent="0.25">
      <c r="A23" s="5">
        <v>45088</v>
      </c>
      <c r="B23" s="18">
        <v>-85</v>
      </c>
      <c r="C23" s="18">
        <v>-160</v>
      </c>
      <c r="D23" s="25"/>
      <c r="E23" s="25"/>
      <c r="F23" s="25"/>
      <c r="G23" s="18">
        <v>-20</v>
      </c>
      <c r="H23" s="25"/>
      <c r="I23" s="25"/>
      <c r="J23" s="25"/>
      <c r="K23" s="8" t="s">
        <v>171</v>
      </c>
      <c r="L23" s="8" t="s">
        <v>2543</v>
      </c>
      <c r="M23" s="8" t="s">
        <v>2327</v>
      </c>
      <c r="N23" s="4"/>
      <c r="O23" s="4"/>
      <c r="P23" s="4"/>
      <c r="Q23" s="4"/>
      <c r="R23" s="4"/>
      <c r="S23" s="4"/>
    </row>
    <row r="24" ht="17.25" customHeight="1" spans="1:20" x14ac:dyDescent="0.25">
      <c r="A24" s="129">
        <v>45118</v>
      </c>
      <c r="B24" s="25"/>
      <c r="C24" s="25"/>
      <c r="D24" s="25"/>
      <c r="E24" s="25"/>
      <c r="F24" s="25"/>
      <c r="G24" s="25"/>
      <c r="H24" s="25"/>
      <c r="I24" s="27">
        <v>200</v>
      </c>
      <c r="J24" s="25"/>
      <c r="K24" s="8" t="s">
        <v>2545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45" t="s">
        <v>2279</v>
      </c>
      <c r="B25" s="18">
        <v>-70</v>
      </c>
      <c r="C25" s="18">
        <v>-65</v>
      </c>
      <c r="D25" s="18">
        <v>-150</v>
      </c>
      <c r="E25" s="25"/>
      <c r="F25" s="18">
        <v>-30</v>
      </c>
      <c r="G25" s="25"/>
      <c r="H25" s="25"/>
      <c r="I25" s="25"/>
      <c r="J25" s="25"/>
      <c r="K25" s="8" t="s">
        <v>171</v>
      </c>
      <c r="L25" s="8" t="s">
        <v>2543</v>
      </c>
      <c r="M25" s="8" t="s">
        <v>2327</v>
      </c>
      <c r="N25" s="4"/>
      <c r="O25" s="4"/>
      <c r="P25" s="4"/>
      <c r="Q25" s="4"/>
      <c r="R25" s="4"/>
      <c r="S25" s="4"/>
    </row>
    <row r="26" ht="17.25" customHeight="1" spans="1:20" x14ac:dyDescent="0.25">
      <c r="A26" s="45" t="s">
        <v>775</v>
      </c>
      <c r="B26" s="18">
        <v>-100</v>
      </c>
      <c r="C26" s="6"/>
      <c r="D26" s="6"/>
      <c r="E26" s="6"/>
      <c r="F26" s="6"/>
      <c r="G26" s="6"/>
      <c r="H26" s="6"/>
      <c r="I26" s="6"/>
      <c r="J26" s="6"/>
      <c r="K26" s="8" t="s">
        <v>171</v>
      </c>
      <c r="L26" s="8" t="s">
        <v>2543</v>
      </c>
      <c r="M26" s="22" t="s">
        <v>2327</v>
      </c>
      <c r="N26" s="4"/>
      <c r="O26" s="4"/>
      <c r="P26" s="4"/>
      <c r="Q26" s="4"/>
      <c r="R26" s="4"/>
      <c r="S26" s="4"/>
    </row>
    <row r="27" ht="17.25" customHeight="1" spans="1:20" x14ac:dyDescent="0.25">
      <c r="A27" s="75" t="s">
        <v>2546</v>
      </c>
      <c r="B27" s="76">
        <f>SUM(C20:C26)</f>
      </c>
      <c r="C27" s="76">
        <f>SUM(D20:D26)</f>
      </c>
      <c r="D27" s="76">
        <f>SUM(E20:E26)</f>
      </c>
      <c r="E27" s="76">
        <f>SUM(F20:F26)</f>
      </c>
      <c r="F27" s="76">
        <f>SUM(G20:G26)</f>
      </c>
      <c r="G27" s="76">
        <f>SUM(H20:H26)</f>
      </c>
      <c r="H27" s="76">
        <f>SUM(I20:I26)</f>
      </c>
      <c r="I27" s="76">
        <f>SUM(J20:J26)</f>
      </c>
      <c r="J27" s="76">
        <f>SUM(K20:K26)</f>
      </c>
      <c r="K27" s="8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45"/>
      <c r="B28" s="6"/>
      <c r="C28" s="6"/>
      <c r="D28" s="6"/>
      <c r="E28" s="6"/>
      <c r="F28" s="6"/>
      <c r="G28" s="6"/>
      <c r="H28" s="6"/>
      <c r="I28" s="6"/>
      <c r="J28" s="6"/>
      <c r="K28" s="8"/>
      <c r="L28" s="55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75" t="s">
        <v>2547</v>
      </c>
      <c r="B29" s="76">
        <f>SUM(C27:C28)</f>
      </c>
      <c r="C29" s="76">
        <f>SUM(D27:D28)</f>
      </c>
      <c r="D29" s="76">
        <f>SUM(E27:E28)</f>
      </c>
      <c r="E29" s="76">
        <f>SUM(F27:F28)</f>
      </c>
      <c r="F29" s="76">
        <f>SUM(G27:G28)</f>
      </c>
      <c r="G29" s="76">
        <f>SUM(H27:H28)</f>
      </c>
      <c r="H29" s="76">
        <f>SUM(I27:I28)</f>
      </c>
      <c r="I29" s="76">
        <f>SUM(J27:J28)</f>
      </c>
      <c r="J29" s="76">
        <f>SUM(K27:K28)</f>
      </c>
      <c r="K29" s="42" t="s">
        <v>1087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45" t="s">
        <v>797</v>
      </c>
      <c r="B30" s="18">
        <v>100</v>
      </c>
      <c r="C30" s="18">
        <v>180</v>
      </c>
      <c r="D30" s="25"/>
      <c r="E30" s="25"/>
      <c r="F30" s="25"/>
      <c r="G30" s="25"/>
      <c r="H30" s="25"/>
      <c r="I30" s="25"/>
      <c r="J30" s="25"/>
      <c r="K30" s="22" t="s">
        <v>172</v>
      </c>
      <c r="L30" s="8" t="s">
        <v>2539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75" t="s">
        <v>2548</v>
      </c>
      <c r="B31" s="76">
        <f>SUM(C29:C30)</f>
      </c>
      <c r="C31" s="76">
        <f>SUM(D29:D30)</f>
      </c>
      <c r="D31" s="76">
        <f>SUM(E29:E30)</f>
      </c>
      <c r="E31" s="76">
        <f>SUM(F29:F30)</f>
      </c>
      <c r="F31" s="76">
        <f>SUM(G29:G30)</f>
      </c>
      <c r="G31" s="76">
        <f>SUM(H29:H30)</f>
      </c>
      <c r="H31" s="76">
        <f>SUM(I29:I30)</f>
      </c>
      <c r="I31" s="76">
        <f>SUM(J29:J30)</f>
      </c>
      <c r="J31" s="76">
        <f>SUM(K29:K30)</f>
      </c>
      <c r="K31" s="42" t="s">
        <v>1087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45" t="s">
        <v>330</v>
      </c>
      <c r="B32" s="140">
        <v>100</v>
      </c>
      <c r="C32" s="140">
        <v>150</v>
      </c>
      <c r="D32" s="6"/>
      <c r="E32" s="140">
        <v>8</v>
      </c>
      <c r="F32" s="6"/>
      <c r="G32" s="6"/>
      <c r="H32" s="6"/>
      <c r="I32" s="6"/>
      <c r="J32" s="6"/>
      <c r="K32" s="8" t="s">
        <v>172</v>
      </c>
      <c r="L32" s="8" t="s">
        <v>2549</v>
      </c>
      <c r="M32" s="22" t="s">
        <v>2550</v>
      </c>
      <c r="N32" s="4"/>
      <c r="O32" s="4"/>
      <c r="P32" s="4"/>
      <c r="Q32" s="4"/>
      <c r="R32" s="4"/>
      <c r="S32" s="4"/>
    </row>
    <row r="33" ht="17.25" customHeight="1" spans="1:20" x14ac:dyDescent="0.25">
      <c r="A33" s="45" t="s">
        <v>1030</v>
      </c>
      <c r="B33" s="140">
        <v>80</v>
      </c>
      <c r="C33" s="140">
        <v>100</v>
      </c>
      <c r="D33" s="25"/>
      <c r="E33" s="60"/>
      <c r="F33" s="140">
        <v>70</v>
      </c>
      <c r="G33" s="25"/>
      <c r="H33" s="25"/>
      <c r="I33" s="25"/>
      <c r="J33" s="25"/>
      <c r="K33" s="8" t="s">
        <v>172</v>
      </c>
      <c r="L33" s="8" t="s">
        <v>2549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141" t="s">
        <v>2551</v>
      </c>
      <c r="B34" s="159">
        <f>SUM(C31:C33)</f>
      </c>
      <c r="C34" s="159">
        <f>SUM(D31:D33)</f>
      </c>
      <c r="D34" s="159">
        <f>SUM(E31:E33)</f>
      </c>
      <c r="E34" s="159">
        <f>SUM(F31:F33)</f>
      </c>
      <c r="F34" s="159">
        <f>SUM(G31:G33)</f>
      </c>
      <c r="G34" s="159">
        <f>SUM(H31:H33)</f>
      </c>
      <c r="H34" s="159">
        <f>SUM(I31:I33)</f>
      </c>
      <c r="I34" s="167">
        <f>SUM(J31:J33)</f>
      </c>
      <c r="J34" s="167">
        <f>SUM(K31:K33)</f>
      </c>
      <c r="K34" s="42" t="s">
        <v>1087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45" t="s">
        <v>791</v>
      </c>
      <c r="B35" s="25"/>
      <c r="C35" s="140">
        <v>100</v>
      </c>
      <c r="D35" s="25"/>
      <c r="E35" s="140">
        <v>24</v>
      </c>
      <c r="F35" s="140">
        <v>110</v>
      </c>
      <c r="G35" s="25"/>
      <c r="H35" s="25"/>
      <c r="I35" s="25"/>
      <c r="J35" s="25"/>
      <c r="K35" s="8" t="s">
        <v>171</v>
      </c>
      <c r="L35" s="8" t="s">
        <v>2549</v>
      </c>
      <c r="M35" s="8" t="s">
        <v>2552</v>
      </c>
      <c r="N35" s="4"/>
      <c r="O35" s="4"/>
      <c r="P35" s="4"/>
      <c r="Q35" s="4"/>
      <c r="R35" s="4"/>
      <c r="S35" s="4"/>
    </row>
    <row r="36" ht="17.25" customHeight="1" spans="1:20" x14ac:dyDescent="0.25">
      <c r="A36" s="45" t="s">
        <v>792</v>
      </c>
      <c r="B36" s="6"/>
      <c r="C36" s="140">
        <v>210</v>
      </c>
      <c r="D36" s="25"/>
      <c r="E36" s="140">
        <v>8</v>
      </c>
      <c r="F36" s="350"/>
      <c r="G36" s="25"/>
      <c r="H36" s="25"/>
      <c r="I36" s="25"/>
      <c r="J36" s="25"/>
      <c r="K36" s="8" t="s">
        <v>172</v>
      </c>
      <c r="L36" s="8" t="s">
        <v>2549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29" t="s">
        <v>792</v>
      </c>
      <c r="B37" s="25"/>
      <c r="C37" s="60"/>
      <c r="D37" s="27">
        <v>-10</v>
      </c>
      <c r="E37" s="25"/>
      <c r="F37" s="60"/>
      <c r="G37" s="25"/>
      <c r="H37" s="25"/>
      <c r="I37" s="25"/>
      <c r="J37" s="25"/>
      <c r="K37" s="8" t="s">
        <v>2553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141" t="s">
        <v>2554</v>
      </c>
      <c r="B38" s="159">
        <f>SUM(C34:C37)</f>
      </c>
      <c r="C38" s="159">
        <f>SUM(D34:D37)</f>
      </c>
      <c r="D38" s="159">
        <f>SUM(E34:E37)</f>
      </c>
      <c r="E38" s="159">
        <f>SUM(F34:F37)</f>
      </c>
      <c r="F38" s="159">
        <f>SUM(G34:G37)</f>
      </c>
      <c r="G38" s="159">
        <f>SUM(H34:H37)</f>
      </c>
      <c r="H38" s="159">
        <f>SUM(I34:I37)</f>
      </c>
      <c r="I38" s="167">
        <f>SUM(J34:J37)</f>
      </c>
      <c r="J38" s="167">
        <f>SUM(K34:K37)</f>
      </c>
      <c r="K38" s="42" t="s">
        <v>1087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45" t="s">
        <v>327</v>
      </c>
      <c r="B39" s="140">
        <v>-85</v>
      </c>
      <c r="C39" s="140">
        <v>-410</v>
      </c>
      <c r="D39" s="140">
        <v>-75</v>
      </c>
      <c r="E39" s="140">
        <v>-35</v>
      </c>
      <c r="F39" s="140">
        <v>-30</v>
      </c>
      <c r="G39" s="25"/>
      <c r="H39" s="25"/>
      <c r="I39" s="25"/>
      <c r="J39" s="25"/>
      <c r="K39" s="8" t="s">
        <v>172</v>
      </c>
      <c r="L39" s="8" t="s">
        <v>1087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5">
        <v>45355</v>
      </c>
      <c r="B40" s="140">
        <v>-274</v>
      </c>
      <c r="C40" s="140">
        <v>-218</v>
      </c>
      <c r="D40" s="140">
        <v>-33</v>
      </c>
      <c r="E40" s="60"/>
      <c r="F40" s="140">
        <v>-159</v>
      </c>
      <c r="G40" s="25"/>
      <c r="H40" s="25"/>
      <c r="I40" s="25"/>
      <c r="J40" s="25"/>
      <c r="K40" s="8" t="s">
        <v>2553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141" t="s">
        <v>2555</v>
      </c>
      <c r="B41" s="159">
        <f>SUM(C38:C40)</f>
      </c>
      <c r="C41" s="159">
        <f>SUM(D38:D40)</f>
      </c>
      <c r="D41" s="159">
        <f>SUM(E38:E40)</f>
      </c>
      <c r="E41" s="159">
        <f>SUM(F38:F40)</f>
      </c>
      <c r="F41" s="159">
        <f>SUM(G38:G40)</f>
      </c>
      <c r="G41" s="159">
        <f>SUM(H38:H40)</f>
      </c>
      <c r="H41" s="159">
        <f>SUM(I38:I40)</f>
      </c>
      <c r="I41" s="167">
        <f>SUM(J38:J40)</f>
      </c>
      <c r="J41" s="167">
        <f>SUM(K38:K40)</f>
      </c>
      <c r="K41" s="42" t="s">
        <v>1087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45"/>
      <c r="B42" s="6"/>
      <c r="C42" s="6"/>
      <c r="D42" s="25"/>
      <c r="E42" s="25"/>
      <c r="F42" s="25"/>
      <c r="G42" s="25"/>
      <c r="H42" s="25"/>
      <c r="I42" s="25"/>
      <c r="J42" s="25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41" t="s">
        <v>2556</v>
      </c>
      <c r="B43" s="159">
        <f>SUM(C41:C42)</f>
      </c>
      <c r="C43" s="159">
        <f>SUM(D41:D42)</f>
      </c>
      <c r="D43" s="159">
        <f>SUM(E41:E42)</f>
      </c>
      <c r="E43" s="159">
        <f>SUM(F41:F42)</f>
      </c>
      <c r="F43" s="159">
        <f>SUM(G41:G42)</f>
      </c>
      <c r="G43" s="159">
        <f>SUM(H41:H42)</f>
      </c>
      <c r="H43" s="159">
        <f>SUM(I41:I42)</f>
      </c>
      <c r="I43" s="167">
        <f>SUM(J41:J42)</f>
      </c>
      <c r="J43" s="167">
        <f>SUM(K41:K42)</f>
      </c>
      <c r="K43" s="42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45" t="s">
        <v>795</v>
      </c>
      <c r="B44" s="140">
        <v>-100</v>
      </c>
      <c r="C44" s="140">
        <v>-250</v>
      </c>
      <c r="D44" s="25"/>
      <c r="E44" s="25"/>
      <c r="F44" s="25"/>
      <c r="G44" s="25"/>
      <c r="H44" s="25"/>
      <c r="I44" s="25"/>
      <c r="J44" s="25"/>
      <c r="K44" s="8" t="s">
        <v>171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5">
        <v>45388</v>
      </c>
      <c r="B45" s="140">
        <v>-4</v>
      </c>
      <c r="C45" s="140">
        <v>-282</v>
      </c>
      <c r="D45" s="140">
        <v>-2</v>
      </c>
      <c r="E45" s="140">
        <v>-53</v>
      </c>
      <c r="F45" s="140">
        <v>-16</v>
      </c>
      <c r="G45" s="140">
        <v>-20</v>
      </c>
      <c r="H45" s="25"/>
      <c r="I45" s="25"/>
      <c r="J45" s="25"/>
      <c r="K45" s="8" t="s">
        <v>172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45">
        <v>45418</v>
      </c>
      <c r="B46" s="140">
        <v>-184</v>
      </c>
      <c r="C46" s="60"/>
      <c r="D46" s="60"/>
      <c r="E46" s="60"/>
      <c r="F46" s="140">
        <v>-69</v>
      </c>
      <c r="G46" s="60"/>
      <c r="H46" s="140">
        <v>-126</v>
      </c>
      <c r="I46" s="25"/>
      <c r="J46" s="25"/>
      <c r="K46" s="8" t="s">
        <v>2553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41" t="s">
        <v>2557</v>
      </c>
      <c r="B47" s="159">
        <f>SUM(C43:C46)</f>
      </c>
      <c r="C47" s="159">
        <f>SUM(D43:D46)</f>
      </c>
      <c r="D47" s="159">
        <f>SUM(E43:E46)</f>
      </c>
      <c r="E47" s="159">
        <f>SUM(F43:F46)</f>
      </c>
      <c r="F47" s="159">
        <f>SUM(G43:G46)</f>
      </c>
      <c r="G47" s="159">
        <f>SUM(H43:H46)</f>
      </c>
      <c r="H47" s="159">
        <f>SUM(I43:I46)</f>
      </c>
      <c r="I47" s="167">
        <f>SUM(J43:J46)</f>
      </c>
      <c r="J47" s="167">
        <f>SUM(K43:K46)</f>
      </c>
      <c r="K47" s="42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45"/>
      <c r="B48" s="6"/>
      <c r="C48" s="6"/>
      <c r="D48" s="25"/>
      <c r="E48" s="25"/>
      <c r="F48" s="25"/>
      <c r="G48" s="25"/>
      <c r="H48" s="25"/>
      <c r="I48" s="25"/>
      <c r="J48" s="25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45"/>
      <c r="B49" s="6"/>
      <c r="C49" s="6"/>
      <c r="D49" s="25"/>
      <c r="E49" s="25"/>
      <c r="F49" s="25"/>
      <c r="G49" s="25"/>
      <c r="H49" s="25"/>
      <c r="I49" s="25"/>
      <c r="J49" s="25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45"/>
      <c r="B50" s="6"/>
      <c r="C50" s="6"/>
      <c r="D50" s="25"/>
      <c r="E50" s="25"/>
      <c r="F50" s="25"/>
      <c r="G50" s="25"/>
      <c r="H50" s="25"/>
      <c r="I50" s="25"/>
      <c r="J50" s="25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5"/>
      <c r="B51" s="6"/>
      <c r="C51" s="6"/>
      <c r="D51" s="6"/>
      <c r="E51" s="6"/>
      <c r="F51" s="6"/>
      <c r="G51" s="6"/>
      <c r="H51" s="6"/>
      <c r="I51" s="6"/>
      <c r="J51" s="6"/>
      <c r="K51" s="8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26"/>
      <c r="B52" s="25"/>
      <c r="C52" s="25"/>
      <c r="D52" s="25"/>
      <c r="E52" s="25"/>
      <c r="F52" s="25"/>
      <c r="G52" s="25"/>
      <c r="H52" s="25"/>
      <c r="I52" s="25"/>
      <c r="J52" s="25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47"/>
      <c r="B53" s="705" t="s">
        <v>69</v>
      </c>
      <c r="C53" s="751" t="s">
        <v>8</v>
      </c>
      <c r="D53" s="751" t="s">
        <v>9</v>
      </c>
      <c r="E53" s="751" t="s">
        <v>2538</v>
      </c>
      <c r="F53" s="751" t="s">
        <v>14</v>
      </c>
      <c r="G53" s="751" t="s">
        <v>7</v>
      </c>
      <c r="H53" s="751" t="s">
        <v>10</v>
      </c>
      <c r="I53" s="751" t="s">
        <v>13</v>
      </c>
      <c r="J53" s="751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649" t="s">
        <v>2530</v>
      </c>
      <c r="B54" s="65"/>
      <c r="C54" s="65"/>
      <c r="D54" s="65"/>
      <c r="E54" s="65"/>
      <c r="F54" s="65"/>
      <c r="G54" s="65"/>
      <c r="H54" s="13"/>
      <c r="I54" s="13"/>
      <c r="J54" s="13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47"/>
      <c r="B55" s="65"/>
      <c r="C55" s="65"/>
      <c r="D55" s="65"/>
      <c r="E55" s="65"/>
      <c r="F55" s="65"/>
      <c r="G55" s="65"/>
      <c r="H55" s="65"/>
      <c r="I55" s="65"/>
      <c r="J55" s="65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67" t="s">
        <v>2531</v>
      </c>
      <c r="B56" s="65"/>
      <c r="C56" s="65"/>
      <c r="D56" s="65"/>
      <c r="E56" s="65"/>
      <c r="F56" s="65"/>
      <c r="G56" s="65"/>
      <c r="H56" s="65"/>
      <c r="I56" s="65"/>
      <c r="J56" s="65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47" t="s">
        <v>2558</v>
      </c>
      <c r="B57" s="13"/>
      <c r="C57" s="244" t="s">
        <v>2559</v>
      </c>
      <c r="D57" s="244"/>
      <c r="E57" s="13"/>
      <c r="F57" s="13"/>
      <c r="G57" s="13"/>
      <c r="H57" s="13"/>
      <c r="I57" s="13"/>
      <c r="J57" s="13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47" t="s">
        <v>2560</v>
      </c>
      <c r="B58" s="13"/>
      <c r="C58" s="244" t="s">
        <v>2561</v>
      </c>
      <c r="D58" s="244"/>
      <c r="E58" s="13"/>
      <c r="F58" s="13"/>
      <c r="G58" s="13"/>
      <c r="H58" s="13"/>
      <c r="I58" s="13"/>
      <c r="J58" s="13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47"/>
      <c r="B59" s="13"/>
      <c r="C59" s="244" t="s">
        <v>2562</v>
      </c>
      <c r="D59" s="244"/>
      <c r="E59" s="13"/>
      <c r="F59" s="13"/>
      <c r="G59" s="13"/>
      <c r="H59" s="13"/>
      <c r="I59" s="13"/>
      <c r="J59" s="13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47" t="s">
        <v>2563</v>
      </c>
      <c r="B60" s="13"/>
      <c r="C60" s="244" t="s">
        <v>2564</v>
      </c>
      <c r="D60" s="244"/>
      <c r="E60" s="13"/>
      <c r="F60" s="13"/>
      <c r="G60" s="13"/>
      <c r="H60" s="13"/>
      <c r="I60" s="13"/>
      <c r="J60" s="13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47" t="s">
        <v>2565</v>
      </c>
      <c r="B61" s="13"/>
      <c r="C61" s="244" t="s">
        <v>2566</v>
      </c>
      <c r="D61" s="244"/>
      <c r="E61" s="13"/>
      <c r="F61" s="13"/>
      <c r="G61" s="13"/>
      <c r="H61" s="13"/>
      <c r="I61" s="13"/>
      <c r="J61" s="13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12"/>
      <c r="B62" s="13"/>
      <c r="C62" s="244" t="s">
        <v>2567</v>
      </c>
      <c r="D62" s="244"/>
      <c r="E62" s="13"/>
      <c r="F62" s="13"/>
      <c r="G62" s="13"/>
      <c r="H62" s="13"/>
      <c r="I62" s="13"/>
      <c r="J62" s="13"/>
      <c r="K62" s="4"/>
      <c r="L62" s="4"/>
      <c r="M62" s="4"/>
      <c r="N62" s="4"/>
      <c r="O62" s="4"/>
      <c r="P62" s="4"/>
      <c r="Q62" s="4"/>
      <c r="R62" s="4"/>
      <c r="S62" s="4"/>
    </row>
    <row r="63" spans="1:1" x14ac:dyDescent="0.25">
      <c r="A63" s="24" t="s">
        <v>1653</v>
      </c>
    </row>
    <row r="64" spans="1:2" x14ac:dyDescent="0.25">
      <c r="A64" s="24" t="s">
        <v>3</v>
      </c>
      <c r="B64" s="11">
        <v>0</v>
      </c>
    </row>
    <row r="65" spans="1:1" x14ac:dyDescent="0.25">
      <c r="A65" s="24"/>
    </row>
    <row r="66" spans="1:1" x14ac:dyDescent="0.25">
      <c r="A66" s="24"/>
    </row>
    <row r="67" spans="1:1" x14ac:dyDescent="0.25">
      <c r="A67" s="24"/>
    </row>
    <row r="68" spans="1:1" x14ac:dyDescent="0.25">
      <c r="A68" s="24"/>
    </row>
    <row r="69" spans="1:1" x14ac:dyDescent="0.25">
      <c r="A69" s="24"/>
    </row>
    <row r="70" spans="1:1" x14ac:dyDescent="0.25">
      <c r="A70" s="24"/>
    </row>
    <row r="71" spans="1:1" x14ac:dyDescent="0.25">
      <c r="A71" s="24"/>
    </row>
    <row r="72" spans="1:1" x14ac:dyDescent="0.25">
      <c r="A72" s="24"/>
    </row>
    <row r="73" spans="1:1" x14ac:dyDescent="0.25">
      <c r="A73" s="24"/>
    </row>
    <row r="74" spans="1:1" x14ac:dyDescent="0.25">
      <c r="A74" s="24"/>
    </row>
    <row r="75" spans="1:1" x14ac:dyDescent="0.25">
      <c r="A75" s="24"/>
    </row>
    <row r="76" spans="1:1" x14ac:dyDescent="0.25">
      <c r="A76" s="24"/>
    </row>
    <row r="77" spans="1:1" x14ac:dyDescent="0.25">
      <c r="A77" s="24"/>
    </row>
    <row r="78" spans="1:1" x14ac:dyDescent="0.25">
      <c r="A78" s="24"/>
    </row>
    <row r="79" spans="1:1" x14ac:dyDescent="0.25">
      <c r="A79" s="24"/>
    </row>
    <row r="80" spans="1:1" x14ac:dyDescent="0.25">
      <c r="A80" s="24"/>
    </row>
    <row r="81" spans="1:1" x14ac:dyDescent="0.25">
      <c r="A81" s="24"/>
    </row>
    <row r="82" spans="1:1" x14ac:dyDescent="0.25">
      <c r="A82" s="24"/>
    </row>
    <row r="83" spans="1:1" x14ac:dyDescent="0.25">
      <c r="A83" s="24"/>
    </row>
    <row r="84" spans="1:1" x14ac:dyDescent="0.25">
      <c r="A84" s="24"/>
    </row>
    <row r="85" spans="1:1" x14ac:dyDescent="0.25">
      <c r="A85" s="24"/>
    </row>
    <row r="86" spans="1:1" x14ac:dyDescent="0.25">
      <c r="A86" s="24"/>
    </row>
    <row r="87" spans="1:1" x14ac:dyDescent="0.25">
      <c r="A87" s="24"/>
    </row>
    <row r="88" spans="1:1" x14ac:dyDescent="0.25">
      <c r="A88" s="24"/>
    </row>
    <row r="89" spans="1:1" x14ac:dyDescent="0.25">
      <c r="A89" s="24" t="s">
        <v>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11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4"/>
      <c r="K1" s="4"/>
      <c r="L1" s="4"/>
      <c r="M1" s="4"/>
    </row>
    <row r="2" ht="17.25" customHeight="1" spans="1:14" x14ac:dyDescent="0.25">
      <c r="A2" s="12"/>
      <c r="B2" s="13"/>
      <c r="C2" s="13"/>
      <c r="D2" s="13"/>
      <c r="E2" s="13"/>
      <c r="F2" s="13"/>
      <c r="G2" s="13"/>
      <c r="H2" s="13"/>
      <c r="I2" s="13"/>
      <c r="J2" s="4"/>
      <c r="K2" s="4"/>
      <c r="L2" s="4"/>
      <c r="M2" s="4"/>
    </row>
    <row r="3" ht="17.25" customHeight="1" spans="1:14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4"/>
      <c r="K3" s="4"/>
      <c r="L3" s="4"/>
      <c r="M3" s="4"/>
    </row>
    <row r="4" ht="17.25" customHeight="1" spans="1:14" x14ac:dyDescent="0.25">
      <c r="A4" s="247" t="s">
        <v>2568</v>
      </c>
      <c r="B4" s="13"/>
      <c r="C4" s="13"/>
      <c r="D4" s="13"/>
      <c r="E4" s="13"/>
      <c r="F4" s="13"/>
      <c r="G4" s="13"/>
      <c r="H4" s="13"/>
      <c r="I4" s="13"/>
      <c r="J4" s="4"/>
      <c r="K4" s="4"/>
      <c r="L4" s="4"/>
      <c r="M4" s="4"/>
    </row>
    <row r="5" ht="17.25" customHeight="1" spans="1:14" x14ac:dyDescent="0.25">
      <c r="A5" s="247" t="s">
        <v>2569</v>
      </c>
      <c r="B5" s="13"/>
      <c r="C5" s="13"/>
      <c r="D5" s="13"/>
      <c r="E5" s="13"/>
      <c r="F5" s="13"/>
      <c r="G5" s="13"/>
      <c r="H5" s="13"/>
      <c r="I5" s="13"/>
      <c r="J5" s="4"/>
      <c r="K5" s="4"/>
      <c r="L5" s="4"/>
      <c r="M5" s="4"/>
    </row>
    <row r="6" ht="17.25" customHeight="1" spans="1:14" x14ac:dyDescent="0.25">
      <c r="A6" s="247" t="s">
        <v>2570</v>
      </c>
      <c r="B6" s="13"/>
      <c r="C6" s="13"/>
      <c r="D6" s="13"/>
      <c r="E6" s="13"/>
      <c r="F6" s="13"/>
      <c r="G6" s="13"/>
      <c r="H6" s="13"/>
      <c r="I6" s="13"/>
      <c r="J6" s="4"/>
      <c r="K6" s="4"/>
      <c r="L6" s="4"/>
      <c r="M6" s="4"/>
    </row>
    <row r="7" ht="17.25" customHeight="1" spans="1:14" x14ac:dyDescent="0.25">
      <c r="A7" s="247" t="s">
        <v>2535</v>
      </c>
      <c r="B7" s="547">
        <v>255000</v>
      </c>
      <c r="C7" s="547">
        <v>60000</v>
      </c>
      <c r="D7" s="547">
        <v>50000</v>
      </c>
      <c r="E7" s="547">
        <v>255000</v>
      </c>
      <c r="F7" s="547">
        <v>200000</v>
      </c>
      <c r="G7" s="547">
        <v>270000</v>
      </c>
      <c r="H7" s="547">
        <v>7500</v>
      </c>
      <c r="I7" s="547"/>
      <c r="J7" s="4"/>
      <c r="K7" s="4"/>
      <c r="L7" s="4"/>
      <c r="M7" s="4"/>
    </row>
    <row r="8" ht="17.25" customHeight="1" spans="1:14" x14ac:dyDescent="0.25">
      <c r="A8" s="12"/>
      <c r="B8" s="748">
        <v>20000</v>
      </c>
      <c r="C8" s="748">
        <v>4500</v>
      </c>
      <c r="D8" s="748">
        <v>4250</v>
      </c>
      <c r="E8" s="748">
        <v>20000</v>
      </c>
      <c r="F8" s="748">
        <v>6000</v>
      </c>
      <c r="G8" s="748">
        <v>23000</v>
      </c>
      <c r="H8" s="748">
        <v>1500</v>
      </c>
      <c r="I8" s="748"/>
      <c r="J8" s="749"/>
      <c r="K8" s="4"/>
      <c r="L8" s="4"/>
      <c r="M8" s="4"/>
    </row>
    <row r="9" ht="17.25" customHeight="1" spans="1:14" x14ac:dyDescent="0.25">
      <c r="A9" s="323" t="s">
        <v>1659</v>
      </c>
      <c r="B9" s="28" t="s">
        <v>14</v>
      </c>
      <c r="C9" s="57" t="s">
        <v>9</v>
      </c>
      <c r="D9" s="57" t="s">
        <v>8</v>
      </c>
      <c r="E9" s="57" t="s">
        <v>78</v>
      </c>
      <c r="F9" s="57" t="s">
        <v>69</v>
      </c>
      <c r="G9" s="57" t="s">
        <v>10</v>
      </c>
      <c r="H9" s="57" t="s">
        <v>13</v>
      </c>
      <c r="I9" s="57" t="s">
        <v>188</v>
      </c>
      <c r="J9" s="4"/>
      <c r="K9" s="4"/>
      <c r="L9" s="4"/>
      <c r="M9" s="4"/>
    </row>
    <row r="10" ht="17.25" customHeight="1" spans="1:14" x14ac:dyDescent="0.25">
      <c r="A10" s="5" t="s">
        <v>810</v>
      </c>
      <c r="B10" s="18">
        <v>40</v>
      </c>
      <c r="C10" s="18">
        <v>60</v>
      </c>
      <c r="D10" s="6"/>
      <c r="E10" s="6"/>
      <c r="F10" s="6"/>
      <c r="G10" s="6"/>
      <c r="H10" s="6"/>
      <c r="I10" s="6"/>
      <c r="J10" s="22" t="s">
        <v>172</v>
      </c>
      <c r="K10" s="8" t="s">
        <v>2539</v>
      </c>
      <c r="L10" s="4"/>
      <c r="M10" s="4"/>
    </row>
    <row r="11" ht="17.25" customHeight="1" spans="1:14" x14ac:dyDescent="0.25">
      <c r="A11" s="125">
        <v>45116</v>
      </c>
      <c r="B11" s="48"/>
      <c r="C11" s="48"/>
      <c r="D11" s="47">
        <v>50</v>
      </c>
      <c r="E11" s="47">
        <v>10</v>
      </c>
      <c r="F11" s="48"/>
      <c r="G11" s="48"/>
      <c r="H11" s="48"/>
      <c r="I11" s="48"/>
      <c r="J11" s="8" t="s">
        <v>172</v>
      </c>
      <c r="K11" s="8" t="s">
        <v>2539</v>
      </c>
      <c r="L11" s="4"/>
      <c r="M11" s="4"/>
    </row>
    <row r="12" ht="17.25" customHeight="1" spans="1:14" x14ac:dyDescent="0.25">
      <c r="A12" s="75" t="s">
        <v>2571</v>
      </c>
      <c r="B12" s="76">
        <f>SUM(C10:C11)</f>
      </c>
      <c r="C12" s="76">
        <f>SUM(D10:D11)</f>
      </c>
      <c r="D12" s="76">
        <f>SUM(E10:E11)</f>
      </c>
      <c r="E12" s="76">
        <f>SUM(F10:F11)</f>
      </c>
      <c r="F12" s="470"/>
      <c r="G12" s="470"/>
      <c r="H12" s="470"/>
      <c r="I12" s="77"/>
      <c r="J12" s="8" t="s">
        <v>971</v>
      </c>
      <c r="K12" s="40" t="s">
        <v>2572</v>
      </c>
      <c r="L12" s="40"/>
      <c r="M12" s="4"/>
    </row>
    <row r="13" ht="17.25" customHeight="1" spans="1:14" x14ac:dyDescent="0.25">
      <c r="A13" s="45">
        <v>44995</v>
      </c>
      <c r="B13" s="79"/>
      <c r="C13" s="78">
        <v>100</v>
      </c>
      <c r="D13" s="78">
        <v>300</v>
      </c>
      <c r="E13" s="79"/>
      <c r="F13" s="78">
        <v>100</v>
      </c>
      <c r="G13" s="78">
        <v>30</v>
      </c>
      <c r="H13" s="146"/>
      <c r="I13" s="79"/>
      <c r="J13" s="8" t="s">
        <v>171</v>
      </c>
      <c r="K13" s="8" t="s">
        <v>2539</v>
      </c>
      <c r="L13" s="4"/>
      <c r="M13" s="4"/>
    </row>
    <row r="14" ht="17.25" customHeight="1" spans="1:14" x14ac:dyDescent="0.25">
      <c r="A14" s="45">
        <v>45026</v>
      </c>
      <c r="B14" s="146"/>
      <c r="C14" s="146"/>
      <c r="D14" s="146"/>
      <c r="E14" s="146"/>
      <c r="F14" s="78">
        <v>100</v>
      </c>
      <c r="G14" s="146"/>
      <c r="H14" s="146"/>
      <c r="I14" s="146"/>
      <c r="J14" s="8" t="s">
        <v>172</v>
      </c>
      <c r="K14" s="8" t="s">
        <v>2539</v>
      </c>
      <c r="L14" s="4"/>
      <c r="M14" s="4"/>
    </row>
    <row r="15" ht="17.25" customHeight="1" spans="1:14" x14ac:dyDescent="0.25">
      <c r="A15" s="75" t="s">
        <v>2573</v>
      </c>
      <c r="B15" s="76">
        <f>SUM(C12:C14)</f>
      </c>
      <c r="C15" s="76">
        <f>SUM(D12:D14)</f>
      </c>
      <c r="D15" s="76">
        <f>SUM(E12:E14)</f>
      </c>
      <c r="E15" s="76">
        <f>SUM(F12:F14)</f>
      </c>
      <c r="F15" s="76">
        <f>SUM(G12:G14)</f>
      </c>
      <c r="G15" s="76">
        <f>SUM(H12:H14)</f>
      </c>
      <c r="H15" s="470"/>
      <c r="I15" s="77"/>
      <c r="J15" s="8"/>
      <c r="K15" s="4"/>
      <c r="L15" s="4"/>
      <c r="M15" s="4"/>
    </row>
    <row r="16" ht="17.25" customHeight="1" spans="1:14" x14ac:dyDescent="0.25">
      <c r="A16" s="5" t="s">
        <v>1006</v>
      </c>
      <c r="B16" s="78">
        <v>50</v>
      </c>
      <c r="C16" s="79"/>
      <c r="D16" s="79"/>
      <c r="E16" s="78">
        <v>12</v>
      </c>
      <c r="F16" s="79"/>
      <c r="G16" s="78">
        <v>36</v>
      </c>
      <c r="H16" s="78">
        <v>400</v>
      </c>
      <c r="I16" s="79"/>
      <c r="J16" s="8" t="s">
        <v>172</v>
      </c>
      <c r="K16" s="8" t="s">
        <v>2539</v>
      </c>
      <c r="L16" s="4"/>
      <c r="M16" s="4"/>
    </row>
    <row r="17" ht="17.25" customHeight="1" spans="1:14" x14ac:dyDescent="0.25">
      <c r="A17" s="45" t="s">
        <v>813</v>
      </c>
      <c r="B17" s="146"/>
      <c r="C17" s="146"/>
      <c r="D17" s="78">
        <v>100</v>
      </c>
      <c r="E17" s="146"/>
      <c r="F17" s="78">
        <v>82</v>
      </c>
      <c r="G17" s="146"/>
      <c r="H17" s="146"/>
      <c r="I17" s="146"/>
      <c r="J17" s="8" t="s">
        <v>172</v>
      </c>
      <c r="K17" s="8" t="s">
        <v>2539</v>
      </c>
      <c r="L17" s="4"/>
      <c r="M17" s="4"/>
    </row>
    <row r="18" ht="17.25" customHeight="1" spans="1:14" x14ac:dyDescent="0.25">
      <c r="A18" s="5" t="s">
        <v>831</v>
      </c>
      <c r="B18" s="146"/>
      <c r="C18" s="146"/>
      <c r="D18" s="78">
        <v>200</v>
      </c>
      <c r="E18" s="78">
        <v>8</v>
      </c>
      <c r="F18" s="78">
        <v>68</v>
      </c>
      <c r="G18" s="78">
        <v>4</v>
      </c>
      <c r="H18" s="146"/>
      <c r="I18" s="146"/>
      <c r="J18" s="8" t="s">
        <v>171</v>
      </c>
      <c r="K18" s="8" t="s">
        <v>2539</v>
      </c>
      <c r="L18" s="4"/>
      <c r="M18" s="4"/>
    </row>
    <row r="19" ht="17.25" customHeight="1" spans="1:14" x14ac:dyDescent="0.25">
      <c r="A19" s="5">
        <v>44937</v>
      </c>
      <c r="B19" s="146"/>
      <c r="C19" s="146"/>
      <c r="D19" s="78">
        <v>100</v>
      </c>
      <c r="E19" s="146"/>
      <c r="F19" s="146"/>
      <c r="G19" s="146"/>
      <c r="H19" s="146"/>
      <c r="I19" s="146"/>
      <c r="J19" s="8" t="s">
        <v>171</v>
      </c>
      <c r="K19" s="8" t="s">
        <v>2539</v>
      </c>
      <c r="L19" s="4"/>
      <c r="M19" s="4"/>
    </row>
    <row r="20" ht="17.25" customHeight="1" spans="1:14" x14ac:dyDescent="0.25">
      <c r="A20" s="5">
        <v>44968</v>
      </c>
      <c r="B20" s="146"/>
      <c r="C20" s="146"/>
      <c r="D20" s="78">
        <v>100</v>
      </c>
      <c r="E20" s="146"/>
      <c r="F20" s="146"/>
      <c r="G20" s="146"/>
      <c r="H20" s="146"/>
      <c r="I20" s="146"/>
      <c r="J20" s="8" t="s">
        <v>2574</v>
      </c>
      <c r="K20" s="4"/>
      <c r="L20" s="4"/>
      <c r="M20" s="4"/>
    </row>
    <row r="21" ht="17.25" customHeight="1" spans="1:14" x14ac:dyDescent="0.25">
      <c r="A21" s="75" t="s">
        <v>2575</v>
      </c>
      <c r="B21" s="76">
        <f>SUM(C15:C20)</f>
      </c>
      <c r="C21" s="76">
        <f>SUM(D15:D20)</f>
      </c>
      <c r="D21" s="76">
        <f>SUM(E15:E20)</f>
      </c>
      <c r="E21" s="76">
        <f>SUM(F15:F20)</f>
      </c>
      <c r="F21" s="76">
        <f>SUM(G15:G20)</f>
      </c>
      <c r="G21" s="76">
        <f>SUM(H15:H20)</f>
      </c>
      <c r="H21" s="76">
        <f>SUM(I15:I20)</f>
      </c>
      <c r="I21" s="76">
        <f>SUM(J15:J20)</f>
      </c>
      <c r="J21" s="8"/>
      <c r="K21" s="4"/>
      <c r="L21" s="4"/>
      <c r="M21" s="4"/>
    </row>
    <row r="22" ht="17.25" customHeight="1" spans="1:14" x14ac:dyDescent="0.25">
      <c r="A22" s="5" t="s">
        <v>807</v>
      </c>
      <c r="B22" s="146"/>
      <c r="C22" s="146"/>
      <c r="D22" s="78">
        <v>350</v>
      </c>
      <c r="E22" s="146"/>
      <c r="F22" s="146"/>
      <c r="G22" s="78">
        <v>50</v>
      </c>
      <c r="H22" s="146"/>
      <c r="I22" s="146"/>
      <c r="J22" s="8" t="s">
        <v>171</v>
      </c>
      <c r="K22" s="8" t="s">
        <v>2539</v>
      </c>
      <c r="L22" s="4"/>
      <c r="M22" s="4"/>
    </row>
    <row r="23" ht="17.25" customHeight="1" spans="1:14" x14ac:dyDescent="0.25">
      <c r="A23" s="75" t="s">
        <v>2576</v>
      </c>
      <c r="B23" s="76">
        <f>SUM(C21:C22)</f>
      </c>
      <c r="C23" s="76">
        <f>SUM(D21:D22)</f>
      </c>
      <c r="D23" s="76">
        <f>SUM(E21:E22)</f>
      </c>
      <c r="E23" s="76">
        <f>SUM(F21:F22)</f>
      </c>
      <c r="F23" s="76">
        <f>SUM(G21:G22)</f>
      </c>
      <c r="G23" s="76">
        <f>SUM(H21:H22)</f>
      </c>
      <c r="H23" s="76">
        <f>SUM(I21:I22)</f>
      </c>
      <c r="I23" s="76">
        <f>SUM(J21:J22)</f>
      </c>
      <c r="J23" s="42"/>
      <c r="K23" s="4"/>
      <c r="L23" s="4"/>
      <c r="M23" s="4"/>
    </row>
    <row r="24" ht="17.25" customHeight="1" spans="1:14" x14ac:dyDescent="0.25">
      <c r="A24" s="5" t="s">
        <v>1608</v>
      </c>
      <c r="B24" s="146"/>
      <c r="C24" s="146"/>
      <c r="D24" s="146"/>
      <c r="E24" s="146"/>
      <c r="F24" s="146"/>
      <c r="G24" s="146"/>
      <c r="H24" s="586">
        <v>400</v>
      </c>
      <c r="I24" s="482" t="s">
        <v>2577</v>
      </c>
      <c r="J24" s="40" t="s">
        <v>2578</v>
      </c>
      <c r="K24" s="41" t="s">
        <v>2579</v>
      </c>
      <c r="L24" s="41" t="s">
        <v>2580</v>
      </c>
      <c r="M24" s="41"/>
    </row>
    <row r="25" ht="17.25" customHeight="1" spans="1:14" x14ac:dyDescent="0.25">
      <c r="A25" s="75" t="s">
        <v>2581</v>
      </c>
      <c r="B25" s="76">
        <f>SUM(C23:C24)</f>
      </c>
      <c r="C25" s="76">
        <f>SUM(D23:D24)</f>
      </c>
      <c r="D25" s="76">
        <f>SUM(E23:E24)</f>
      </c>
      <c r="E25" s="76">
        <f>SUM(F23:F24)</f>
      </c>
      <c r="F25" s="76">
        <f>SUM(G23:G24)</f>
      </c>
      <c r="G25" s="76">
        <f>SUM(H23:H24)</f>
      </c>
      <c r="H25" s="76">
        <f>SUM(I23)</f>
      </c>
      <c r="I25" s="76">
        <f>SUM(J23:J24)</f>
      </c>
      <c r="J25" s="42"/>
      <c r="K25" s="40" t="s">
        <v>2582</v>
      </c>
      <c r="L25" s="40"/>
      <c r="M25" s="4"/>
    </row>
    <row r="26" ht="17.25" customHeight="1" spans="1:14" x14ac:dyDescent="0.25">
      <c r="A26" s="45" t="s">
        <v>765</v>
      </c>
      <c r="B26" s="373">
        <v>-10</v>
      </c>
      <c r="C26" s="373">
        <v>-40</v>
      </c>
      <c r="D26" s="373">
        <v>-170</v>
      </c>
      <c r="E26" s="79"/>
      <c r="F26" s="373">
        <v>-65</v>
      </c>
      <c r="G26" s="79"/>
      <c r="H26" s="79"/>
      <c r="I26" s="79"/>
      <c r="J26" s="8" t="s">
        <v>1827</v>
      </c>
      <c r="K26" s="4"/>
      <c r="L26" s="4"/>
      <c r="M26" s="4"/>
    </row>
    <row r="27" ht="17.25" customHeight="1" spans="1:14" x14ac:dyDescent="0.25">
      <c r="A27" s="45">
        <v>45445</v>
      </c>
      <c r="B27" s="373">
        <v>-20</v>
      </c>
      <c r="C27" s="374"/>
      <c r="D27" s="373">
        <v>-155</v>
      </c>
      <c r="E27" s="146"/>
      <c r="F27" s="373">
        <v>-76</v>
      </c>
      <c r="G27" s="146"/>
      <c r="H27" s="146"/>
      <c r="I27" s="146"/>
      <c r="J27" s="8" t="s">
        <v>171</v>
      </c>
      <c r="K27" s="4"/>
      <c r="L27" s="4"/>
      <c r="M27" s="4"/>
    </row>
    <row r="28" ht="17.25" customHeight="1" spans="1:14" x14ac:dyDescent="0.25">
      <c r="A28" s="141" t="s">
        <v>2583</v>
      </c>
      <c r="B28" s="159">
        <f>SUM(C25:C27)</f>
      </c>
      <c r="C28" s="159">
        <f>SUM(D25:D27)</f>
      </c>
      <c r="D28" s="159">
        <f>SUM(E25:E27)</f>
      </c>
      <c r="E28" s="159">
        <f>SUM(F25:F27)</f>
      </c>
      <c r="F28" s="159">
        <f>SUM(G25:G27)</f>
      </c>
      <c r="G28" s="159">
        <f>SUM(H25:H27)</f>
      </c>
      <c r="H28" s="159">
        <f>SUM(I25:I27)</f>
      </c>
      <c r="I28" s="167">
        <f>SUM(J25:J27)</f>
      </c>
      <c r="J28" s="42"/>
      <c r="K28" s="4"/>
      <c r="L28" s="4"/>
      <c r="M28" s="4"/>
    </row>
    <row r="29" ht="17.25" customHeight="1" spans="1:14" x14ac:dyDescent="0.25">
      <c r="A29" s="5" t="s">
        <v>331</v>
      </c>
      <c r="B29" s="146"/>
      <c r="C29" s="373">
        <v>-7</v>
      </c>
      <c r="D29" s="373">
        <v>-155</v>
      </c>
      <c r="E29" s="146"/>
      <c r="F29" s="373">
        <v>-40</v>
      </c>
      <c r="G29" s="146"/>
      <c r="H29" s="373">
        <v>-40</v>
      </c>
      <c r="I29" s="146"/>
      <c r="J29" s="8" t="s">
        <v>1827</v>
      </c>
      <c r="K29" s="4"/>
      <c r="L29" s="4"/>
      <c r="M29" s="4"/>
    </row>
    <row r="30" ht="17.25" customHeight="1" spans="1:14" x14ac:dyDescent="0.25">
      <c r="A30" s="5" t="s">
        <v>2584</v>
      </c>
      <c r="B30" s="373">
        <v>-25</v>
      </c>
      <c r="C30" s="374"/>
      <c r="D30" s="373">
        <v>-150</v>
      </c>
      <c r="E30" s="146"/>
      <c r="F30" s="373">
        <v>-82</v>
      </c>
      <c r="G30" s="146"/>
      <c r="H30" s="373">
        <v>-50</v>
      </c>
      <c r="I30" s="146"/>
      <c r="J30" s="8" t="s">
        <v>171</v>
      </c>
      <c r="K30" s="4"/>
      <c r="L30" s="4"/>
      <c r="M30" s="4"/>
    </row>
    <row r="31" ht="17.25" customHeight="1" spans="1:14" x14ac:dyDescent="0.25">
      <c r="A31" s="5" t="s">
        <v>235</v>
      </c>
      <c r="B31" s="373">
        <v>-35</v>
      </c>
      <c r="C31" s="372"/>
      <c r="D31" s="373">
        <v>-200</v>
      </c>
      <c r="E31" s="373">
        <v>-23</v>
      </c>
      <c r="F31" s="373">
        <v>-47</v>
      </c>
      <c r="G31" s="79"/>
      <c r="H31" s="373">
        <v>-130</v>
      </c>
      <c r="I31" s="79"/>
      <c r="J31" s="8" t="s">
        <v>171</v>
      </c>
      <c r="K31" s="4"/>
      <c r="L31" s="4"/>
      <c r="M31" s="4"/>
    </row>
    <row r="32" ht="17.25" customHeight="1" spans="1:14" x14ac:dyDescent="0.25">
      <c r="A32" s="141" t="s">
        <v>2585</v>
      </c>
      <c r="B32" s="159">
        <f>SUM(C28:C31)</f>
      </c>
      <c r="C32" s="159">
        <f>SUM(D28:D31)</f>
      </c>
      <c r="D32" s="159">
        <f>SUM(E28:E31)</f>
      </c>
      <c r="E32" s="159">
        <f>SUM(F28:F31)</f>
      </c>
      <c r="F32" s="159">
        <f>SUM(G28:G31)</f>
      </c>
      <c r="G32" s="159">
        <f>SUM(H28:H31)</f>
      </c>
      <c r="H32" s="159">
        <f>SUM(I28:I31)</f>
      </c>
      <c r="I32" s="167">
        <f>SUM(J28:J31)</f>
      </c>
      <c r="J32" s="42"/>
      <c r="K32" s="4"/>
      <c r="L32" s="4"/>
      <c r="M32" s="4"/>
    </row>
    <row r="33" ht="17.25" customHeight="1" spans="1:14" x14ac:dyDescent="0.25">
      <c r="A33" s="45">
        <v>45295</v>
      </c>
      <c r="B33" s="78">
        <f>D34-30</f>
      </c>
      <c r="C33" s="146"/>
      <c r="D33" s="373">
        <v>-30</v>
      </c>
      <c r="E33" s="146"/>
      <c r="F33" s="373">
        <v>-36</v>
      </c>
      <c r="G33" s="146"/>
      <c r="H33" s="146"/>
      <c r="I33" s="146"/>
      <c r="J33" s="8" t="s">
        <v>171</v>
      </c>
      <c r="K33" s="4"/>
      <c r="L33" s="4"/>
      <c r="M33" s="4"/>
    </row>
    <row r="34" ht="17.25" customHeight="1" spans="1:14" x14ac:dyDescent="0.25">
      <c r="A34" s="45">
        <v>45326</v>
      </c>
      <c r="B34" s="78">
        <v>-33</v>
      </c>
      <c r="C34" s="79"/>
      <c r="D34" s="373">
        <v>-30</v>
      </c>
      <c r="E34" s="79"/>
      <c r="F34" s="373">
        <v>-52</v>
      </c>
      <c r="G34" s="373">
        <v>-71</v>
      </c>
      <c r="H34" s="373">
        <v>-290</v>
      </c>
      <c r="I34" s="78">
        <v>-4</v>
      </c>
      <c r="J34" s="8" t="s">
        <v>1031</v>
      </c>
      <c r="K34" s="4"/>
      <c r="L34" s="4"/>
      <c r="M34" s="4"/>
    </row>
    <row r="35" ht="17.25" customHeight="1" spans="1:14" x14ac:dyDescent="0.25">
      <c r="A35" s="141" t="s">
        <v>2586</v>
      </c>
      <c r="B35" s="52">
        <f>SUM(C32:C34)</f>
      </c>
      <c r="C35" s="159">
        <f>SUM(D32:D34)</f>
      </c>
      <c r="D35" s="159">
        <f>SUM(E32:E34)</f>
      </c>
      <c r="E35" s="159">
        <f>SUM(F32:F34)</f>
      </c>
      <c r="F35" s="52">
        <f>SUM(G32:G34)</f>
      </c>
      <c r="G35" s="159">
        <f>SUM(H32:H34)</f>
      </c>
      <c r="H35" s="52">
        <f>SUM(I32:I34)</f>
      </c>
      <c r="I35" s="52">
        <f>SUM(J32:J34)</f>
      </c>
      <c r="J35" s="42"/>
      <c r="K35" s="4"/>
      <c r="L35" s="4"/>
      <c r="M35" s="4"/>
    </row>
    <row r="36" ht="17.25" customHeight="1" spans="1:14" x14ac:dyDescent="0.25">
      <c r="A36" s="129"/>
      <c r="B36" s="79"/>
      <c r="C36" s="79"/>
      <c r="D36" s="79"/>
      <c r="E36" s="79"/>
      <c r="F36" s="79"/>
      <c r="G36" s="79"/>
      <c r="H36" s="79"/>
      <c r="I36" s="79"/>
      <c r="J36" s="8"/>
      <c r="K36" s="4"/>
      <c r="L36" s="4"/>
      <c r="M36" s="4"/>
    </row>
    <row r="37" ht="17.25" customHeight="1" spans="1:14" x14ac:dyDescent="0.25">
      <c r="A37" s="141" t="s">
        <v>2587</v>
      </c>
      <c r="B37" s="52">
        <f>SUM(C35:C36)</f>
      </c>
      <c r="C37" s="159">
        <f>SUM(D35:D36)</f>
      </c>
      <c r="D37" s="159">
        <f>SUM(E35:E36)</f>
      </c>
      <c r="E37" s="159">
        <f>SUM(F35:F36)</f>
      </c>
      <c r="F37" s="52">
        <f>SUM(G35:G36)</f>
      </c>
      <c r="G37" s="159">
        <f>SUM(H35:H36)</f>
      </c>
      <c r="H37" s="52">
        <f>SUM(I35:I36)</f>
      </c>
      <c r="I37" s="52">
        <f>SUM(J35:J36)</f>
      </c>
      <c r="J37" s="42"/>
      <c r="K37" s="4"/>
      <c r="L37" s="4"/>
      <c r="M37" s="4"/>
    </row>
    <row r="38" ht="17.25" customHeight="1" spans="1:14" x14ac:dyDescent="0.25">
      <c r="A38" s="129">
        <v>45357</v>
      </c>
      <c r="B38" s="203">
        <v>63</v>
      </c>
      <c r="C38" s="79"/>
      <c r="D38" s="79"/>
      <c r="E38" s="79"/>
      <c r="F38" s="203">
        <v>48</v>
      </c>
      <c r="G38" s="79"/>
      <c r="H38" s="203">
        <v>110</v>
      </c>
      <c r="I38" s="203">
        <v>4</v>
      </c>
      <c r="J38" s="8" t="s">
        <v>1365</v>
      </c>
      <c r="K38" s="4"/>
      <c r="L38" s="4"/>
      <c r="M38" s="4"/>
    </row>
    <row r="39" ht="17.25" customHeight="1" spans="1:14" x14ac:dyDescent="0.25">
      <c r="A39" s="45"/>
      <c r="B39" s="79"/>
      <c r="C39" s="79"/>
      <c r="D39" s="79"/>
      <c r="E39" s="79"/>
      <c r="F39" s="79"/>
      <c r="G39" s="79"/>
      <c r="H39" s="79"/>
      <c r="I39" s="79"/>
      <c r="J39" s="8"/>
      <c r="K39" s="4"/>
      <c r="L39" s="4"/>
      <c r="M39" s="4"/>
    </row>
    <row r="40" ht="17.25" customHeight="1" spans="1:14" x14ac:dyDescent="0.25">
      <c r="A40" s="45"/>
      <c r="B40" s="79"/>
      <c r="C40" s="79"/>
      <c r="D40" s="79"/>
      <c r="E40" s="79"/>
      <c r="F40" s="79"/>
      <c r="G40" s="79"/>
      <c r="H40" s="79"/>
      <c r="I40" s="79"/>
      <c r="J40" s="8"/>
      <c r="K40" s="4"/>
      <c r="L40" s="4"/>
      <c r="M40" s="4"/>
    </row>
    <row r="41" ht="17.25" customHeight="1" spans="1:14" x14ac:dyDescent="0.25">
      <c r="A41" s="45"/>
      <c r="B41" s="79"/>
      <c r="C41" s="79"/>
      <c r="D41" s="79"/>
      <c r="E41" s="79"/>
      <c r="F41" s="79"/>
      <c r="G41" s="79"/>
      <c r="H41" s="79"/>
      <c r="I41" s="79"/>
      <c r="J41" s="8"/>
      <c r="K41" s="4"/>
      <c r="L41" s="4"/>
      <c r="M41" s="4"/>
    </row>
    <row r="42" ht="17.25" customHeight="1" spans="1:14" x14ac:dyDescent="0.25">
      <c r="A42" s="129"/>
      <c r="B42" s="79"/>
      <c r="C42" s="79"/>
      <c r="D42" s="79"/>
      <c r="E42" s="79"/>
      <c r="F42" s="79"/>
      <c r="G42" s="79"/>
      <c r="H42" s="79"/>
      <c r="I42" s="79"/>
      <c r="J42" s="8"/>
      <c r="K42" s="4"/>
      <c r="L42" s="4"/>
      <c r="M42" s="4"/>
    </row>
    <row r="43" ht="17.25" customHeight="1" spans="1:14" x14ac:dyDescent="0.25">
      <c r="A43" s="45"/>
      <c r="B43" s="146"/>
      <c r="C43" s="79"/>
      <c r="D43" s="146"/>
      <c r="E43" s="79"/>
      <c r="F43" s="146"/>
      <c r="G43" s="146"/>
      <c r="H43" s="146"/>
      <c r="I43" s="146"/>
      <c r="J43" s="8"/>
      <c r="K43" s="4"/>
      <c r="L43" s="4"/>
      <c r="M43" s="4"/>
    </row>
    <row r="44" ht="17.25" customHeight="1" spans="1:14" x14ac:dyDescent="0.25">
      <c r="A44" s="170"/>
      <c r="B44" s="171">
        <f>SUM(C37:C38)</f>
      </c>
      <c r="C44" s="171">
        <f>SUM(D37:D38)</f>
      </c>
      <c r="D44" s="171">
        <f>SUM(E37:E38)</f>
      </c>
      <c r="E44" s="171">
        <f>SUM(F37:F38)</f>
      </c>
      <c r="F44" s="171">
        <f>SUM(G37:G38)</f>
      </c>
      <c r="G44" s="171">
        <f>SUM(H37:H38)</f>
      </c>
      <c r="H44" s="171">
        <f>SUM(I37:I38)</f>
      </c>
      <c r="I44" s="171">
        <f>SUM(J37:J38)</f>
      </c>
      <c r="J44" s="4"/>
      <c r="K44" s="4"/>
      <c r="L44" s="4"/>
      <c r="M44" s="4"/>
    </row>
    <row r="45" ht="17.25" customHeight="1" spans="1:14" x14ac:dyDescent="0.25">
      <c r="A45" s="29" t="s">
        <v>2588</v>
      </c>
      <c r="B45" s="128">
        <v>90</v>
      </c>
      <c r="C45" s="128">
        <v>160</v>
      </c>
      <c r="D45" s="128">
        <v>1200</v>
      </c>
      <c r="E45" s="128">
        <v>30</v>
      </c>
      <c r="F45" s="128">
        <v>350</v>
      </c>
      <c r="G45" s="128">
        <v>120</v>
      </c>
      <c r="H45" s="128">
        <v>400</v>
      </c>
      <c r="I45" s="191"/>
      <c r="J45" s="4"/>
      <c r="K45" s="4"/>
      <c r="L45" s="4"/>
      <c r="M45" s="4"/>
    </row>
    <row r="46" ht="17.25" customHeight="1" spans="1:14" x14ac:dyDescent="0.25">
      <c r="A46" s="247"/>
      <c r="B46" s="752" t="s">
        <v>14</v>
      </c>
      <c r="C46" s="753" t="s">
        <v>9</v>
      </c>
      <c r="D46" s="753" t="s">
        <v>8</v>
      </c>
      <c r="E46" s="753" t="s">
        <v>78</v>
      </c>
      <c r="F46" s="753" t="s">
        <v>69</v>
      </c>
      <c r="G46" s="753" t="s">
        <v>10</v>
      </c>
      <c r="H46" s="753" t="s">
        <v>13</v>
      </c>
      <c r="I46" s="753" t="s">
        <v>188</v>
      </c>
      <c r="J46" s="4"/>
      <c r="K46" s="4"/>
      <c r="L46" s="4"/>
      <c r="M46" s="4"/>
    </row>
    <row r="47" ht="17.25" customHeight="1" spans="1:14" x14ac:dyDescent="0.25">
      <c r="A47" s="649" t="s">
        <v>2530</v>
      </c>
      <c r="B47" s="65"/>
      <c r="C47" s="65"/>
      <c r="D47" s="65"/>
      <c r="E47" s="65"/>
      <c r="F47" s="65"/>
      <c r="G47" s="65"/>
      <c r="H47" s="13"/>
      <c r="I47" s="13"/>
      <c r="J47" s="4"/>
      <c r="K47" s="4"/>
      <c r="L47" s="4"/>
      <c r="M47" s="4"/>
    </row>
    <row r="48" ht="17.25" customHeight="1" spans="1:14" x14ac:dyDescent="0.25">
      <c r="A48" s="67" t="s">
        <v>2531</v>
      </c>
      <c r="B48" s="65"/>
      <c r="C48" s="65"/>
      <c r="D48" s="65"/>
      <c r="E48" s="65"/>
      <c r="F48" s="65"/>
      <c r="G48" s="65"/>
      <c r="H48" s="65"/>
      <c r="I48" s="65"/>
      <c r="J48" s="43"/>
      <c r="K48" s="4"/>
      <c r="L48" s="4"/>
      <c r="M48" s="4"/>
    </row>
    <row r="49" ht="17.25" customHeight="1" spans="1:14" x14ac:dyDescent="0.25">
      <c r="A49" s="247" t="s">
        <v>2558</v>
      </c>
      <c r="B49" s="13"/>
      <c r="C49" s="13"/>
      <c r="D49" s="13"/>
      <c r="E49" s="13"/>
      <c r="F49" s="13"/>
      <c r="G49" s="13"/>
      <c r="H49" s="13"/>
      <c r="I49" s="13"/>
      <c r="J49" s="4"/>
      <c r="K49" s="4"/>
      <c r="L49" s="4"/>
      <c r="M49" s="4"/>
    </row>
    <row r="50" ht="17.25" customHeight="1" spans="1:14" x14ac:dyDescent="0.25">
      <c r="A50" s="247" t="s">
        <v>2560</v>
      </c>
      <c r="B50" s="13"/>
      <c r="C50" s="13"/>
      <c r="D50" s="13"/>
      <c r="E50" s="13"/>
      <c r="F50" s="13"/>
      <c r="G50" s="13"/>
      <c r="H50" s="13"/>
      <c r="I50" s="13"/>
      <c r="J50" s="4"/>
      <c r="K50" s="4"/>
      <c r="L50" s="4"/>
      <c r="M50" s="4"/>
    </row>
    <row r="51" ht="17.25" customHeight="1" spans="1:14" x14ac:dyDescent="0.25">
      <c r="A51" s="247"/>
      <c r="B51" s="13"/>
      <c r="C51" s="13"/>
      <c r="D51" s="13"/>
      <c r="E51" s="13"/>
      <c r="F51" s="13"/>
      <c r="G51" s="13"/>
      <c r="H51" s="13"/>
      <c r="I51" s="13"/>
      <c r="J51" s="4"/>
      <c r="K51" s="4"/>
      <c r="L51" s="4"/>
      <c r="M51" s="4"/>
    </row>
    <row r="52" ht="17.25" customHeight="1" spans="1:14" x14ac:dyDescent="0.25">
      <c r="A52" s="247" t="s">
        <v>2563</v>
      </c>
      <c r="B52" s="13"/>
      <c r="C52" s="13"/>
      <c r="D52" s="13"/>
      <c r="E52" s="13"/>
      <c r="F52" s="13"/>
      <c r="G52" s="13"/>
      <c r="H52" s="13"/>
      <c r="I52" s="13"/>
      <c r="J52" s="4"/>
      <c r="K52" s="4"/>
      <c r="L52" s="4"/>
      <c r="M52" s="4"/>
    </row>
    <row r="53" ht="17.25" customHeight="1" spans="1:14" x14ac:dyDescent="0.25">
      <c r="A53" s="247" t="s">
        <v>2565</v>
      </c>
      <c r="B53" s="13"/>
      <c r="C53" s="13"/>
      <c r="D53" s="13"/>
      <c r="E53" s="13"/>
      <c r="F53" s="13"/>
      <c r="G53" s="13"/>
      <c r="H53" s="13"/>
      <c r="I53" s="13"/>
      <c r="J53" s="4"/>
      <c r="K53" s="4"/>
      <c r="L53" s="4"/>
      <c r="M53" s="4"/>
    </row>
    <row r="54" ht="17.25" customHeight="1" spans="1:14" x14ac:dyDescent="0.25">
      <c r="A54" s="457" t="s">
        <v>2589</v>
      </c>
      <c r="B54" s="13"/>
      <c r="C54" s="13"/>
      <c r="D54" s="13"/>
      <c r="E54" s="13"/>
      <c r="F54" s="13"/>
      <c r="G54" s="13"/>
      <c r="H54" s="13"/>
      <c r="I54" s="13"/>
      <c r="J54" s="4"/>
      <c r="K54" s="4"/>
      <c r="L54" s="4"/>
      <c r="M54" s="4"/>
    </row>
    <row r="55" ht="17.25" customHeight="1" spans="1:14" x14ac:dyDescent="0.25">
      <c r="A55" s="457" t="s">
        <v>2590</v>
      </c>
      <c r="B55" s="13"/>
      <c r="C55" s="13"/>
      <c r="D55" s="13"/>
      <c r="E55" s="13"/>
      <c r="F55" s="13"/>
      <c r="G55" s="13"/>
      <c r="H55" s="13"/>
      <c r="I55" s="13"/>
      <c r="J55" s="4"/>
      <c r="K55" s="4"/>
      <c r="L55" s="4"/>
      <c r="M55" s="4"/>
    </row>
    <row r="56" ht="17.25" customHeight="1" spans="1:14" x14ac:dyDescent="0.25">
      <c r="A56" s="457" t="s">
        <v>2591</v>
      </c>
      <c r="B56" s="13"/>
      <c r="C56" s="13"/>
      <c r="D56" s="13"/>
      <c r="E56" s="13"/>
      <c r="F56" s="13"/>
      <c r="G56" s="13"/>
      <c r="H56" s="13"/>
      <c r="I56" s="13"/>
      <c r="J56" s="4"/>
      <c r="K56" s="4"/>
      <c r="L56" s="4"/>
      <c r="M56" s="4"/>
    </row>
    <row r="57" ht="17.25" customHeight="1" spans="1:14" x14ac:dyDescent="0.25">
      <c r="A57" s="457" t="s">
        <v>2592</v>
      </c>
      <c r="B57" s="13"/>
      <c r="C57" s="13"/>
      <c r="D57" s="13"/>
      <c r="E57" s="13"/>
      <c r="F57" s="13"/>
      <c r="G57" s="13"/>
      <c r="H57" s="13"/>
      <c r="I57" s="13"/>
      <c r="J57" s="4"/>
      <c r="K57" s="4"/>
      <c r="L57" s="4"/>
      <c r="M57" s="4"/>
    </row>
    <row r="58" spans="1:1" x14ac:dyDescent="0.25">
      <c r="A58" s="1" t="s">
        <v>1653</v>
      </c>
    </row>
    <row r="59" spans="1:2" x14ac:dyDescent="0.25">
      <c r="A59" s="1" t="s">
        <v>3</v>
      </c>
      <c r="B59" s="11">
        <v>0</v>
      </c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 t="s">
        <v>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9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11" customWidth="1"/>
    <col min="8" max="8" width="10.576428571428572" style="4" customWidth="1"/>
    <col min="9" max="9" width="11.576428571428572" style="754" customWidth="1"/>
    <col min="10" max="10" width="8.862142857142858" style="11" customWidth="1"/>
    <col min="11" max="12" width="8.862142857142858" style="4" customWidth="1"/>
    <col min="13" max="13" width="21.005" style="301" customWidth="1"/>
  </cols>
  <sheetData>
    <row r="1" ht="17.25" customHeight="1" spans="1:14" x14ac:dyDescent="0.25">
      <c r="A1" s="247" t="s">
        <v>1653</v>
      </c>
      <c r="B1" s="13"/>
      <c r="C1" s="13"/>
      <c r="D1" s="13"/>
      <c r="E1" s="13"/>
      <c r="F1" s="13"/>
      <c r="G1" s="13"/>
      <c r="H1" s="4"/>
      <c r="I1" s="717"/>
      <c r="J1" s="13"/>
      <c r="K1" s="4"/>
      <c r="L1" s="4"/>
      <c r="M1" s="320"/>
    </row>
    <row r="2" ht="17.25" customHeight="1" spans="1:14" x14ac:dyDescent="0.25">
      <c r="A2" s="12"/>
      <c r="B2" s="13"/>
      <c r="C2" s="13"/>
      <c r="D2" s="13"/>
      <c r="E2" s="13"/>
      <c r="F2" s="13"/>
      <c r="G2" s="13"/>
      <c r="H2" s="4"/>
      <c r="I2" s="717"/>
      <c r="J2" s="13"/>
      <c r="K2" s="4"/>
      <c r="L2" s="4"/>
      <c r="M2" s="320"/>
    </row>
    <row r="3" ht="17.25" customHeight="1" spans="1:14" x14ac:dyDescent="0.25">
      <c r="A3" s="247" t="s">
        <v>1700</v>
      </c>
      <c r="B3" s="13"/>
      <c r="C3" s="13"/>
      <c r="D3" s="13"/>
      <c r="E3" s="13"/>
      <c r="F3" s="13"/>
      <c r="G3" s="13"/>
      <c r="H3" s="4"/>
      <c r="I3" s="717"/>
      <c r="J3" s="13"/>
      <c r="K3" s="4"/>
      <c r="L3" s="4"/>
      <c r="M3" s="320"/>
    </row>
    <row r="4" ht="17.25" customHeight="1" spans="1:14" x14ac:dyDescent="0.25">
      <c r="A4" s="247" t="s">
        <v>2593</v>
      </c>
      <c r="B4" s="13"/>
      <c r="C4" s="13"/>
      <c r="D4" s="13"/>
      <c r="E4" s="13"/>
      <c r="F4" s="13"/>
      <c r="G4" s="13"/>
      <c r="H4" s="4"/>
      <c r="I4" s="717"/>
      <c r="J4" s="13"/>
      <c r="K4" s="4"/>
      <c r="L4" s="4"/>
      <c r="M4" s="320"/>
    </row>
    <row r="5" ht="17.25" customHeight="1" spans="1:14" x14ac:dyDescent="0.25">
      <c r="A5" s="247" t="s">
        <v>2594</v>
      </c>
      <c r="B5" s="13"/>
      <c r="C5" s="13"/>
      <c r="D5" s="13"/>
      <c r="E5" s="13"/>
      <c r="F5" s="13"/>
      <c r="G5" s="13"/>
      <c r="H5" s="4"/>
      <c r="I5" s="717"/>
      <c r="J5" s="13"/>
      <c r="K5" s="4"/>
      <c r="L5" s="4"/>
      <c r="M5" s="320"/>
    </row>
    <row r="6" ht="17.25" customHeight="1" spans="1:14" x14ac:dyDescent="0.25">
      <c r="A6" s="247" t="s">
        <v>2595</v>
      </c>
      <c r="B6" s="13"/>
      <c r="C6" s="13"/>
      <c r="D6" s="13"/>
      <c r="E6" s="13"/>
      <c r="F6" s="13"/>
      <c r="G6" s="13"/>
      <c r="H6" s="4"/>
      <c r="I6" s="717"/>
      <c r="J6" s="13"/>
      <c r="K6" s="4"/>
      <c r="L6" s="4"/>
      <c r="M6" s="320"/>
    </row>
    <row r="7" ht="17.25" customHeight="1" spans="1:14" x14ac:dyDescent="0.25">
      <c r="A7" s="247" t="s">
        <v>2596</v>
      </c>
      <c r="B7" s="13"/>
      <c r="C7" s="13"/>
      <c r="D7" s="13"/>
      <c r="E7" s="13"/>
      <c r="F7" s="13"/>
      <c r="G7" s="13"/>
      <c r="H7" s="4"/>
      <c r="I7" s="717"/>
      <c r="J7" s="13"/>
      <c r="K7" s="4"/>
      <c r="L7" s="4"/>
      <c r="M7" s="320"/>
    </row>
    <row r="8" ht="17.25" customHeight="1" spans="1:14" x14ac:dyDescent="0.25">
      <c r="A8" s="247" t="s">
        <v>2597</v>
      </c>
      <c r="B8" s="547">
        <v>290000</v>
      </c>
      <c r="C8" s="547">
        <v>225000</v>
      </c>
      <c r="D8" s="547">
        <v>67000</v>
      </c>
      <c r="E8" s="547">
        <v>68000</v>
      </c>
      <c r="F8" s="547">
        <v>455000</v>
      </c>
      <c r="G8" s="547">
        <v>78000</v>
      </c>
      <c r="H8" s="4"/>
      <c r="I8" s="717"/>
      <c r="J8" s="13"/>
      <c r="K8" s="4"/>
      <c r="L8" s="4"/>
      <c r="M8" s="320"/>
    </row>
    <row r="9" ht="17.25" customHeight="1" spans="1:14" x14ac:dyDescent="0.25">
      <c r="A9" s="12"/>
      <c r="B9" s="542">
        <v>5250</v>
      </c>
      <c r="C9" s="542">
        <v>5250</v>
      </c>
      <c r="D9" s="542">
        <v>3000</v>
      </c>
      <c r="E9" s="542">
        <v>3000</v>
      </c>
      <c r="F9" s="542">
        <v>24000</v>
      </c>
      <c r="G9" s="542">
        <v>3000</v>
      </c>
      <c r="H9" s="542"/>
      <c r="I9" s="717"/>
      <c r="J9" s="13"/>
      <c r="K9" s="4"/>
      <c r="L9" s="4"/>
      <c r="M9" s="320"/>
    </row>
    <row r="10" ht="17.25" customHeight="1" spans="1:14" x14ac:dyDescent="0.25">
      <c r="A10" s="12"/>
      <c r="B10" s="542"/>
      <c r="C10" s="542"/>
      <c r="D10" s="755">
        <v>52500</v>
      </c>
      <c r="E10" s="755">
        <v>52500</v>
      </c>
      <c r="F10" s="542"/>
      <c r="G10" s="542"/>
      <c r="H10" s="542"/>
      <c r="I10" s="717"/>
      <c r="J10" s="13"/>
      <c r="K10" s="4"/>
      <c r="L10" s="4"/>
      <c r="M10" s="320"/>
    </row>
    <row r="11" ht="17.25" customHeight="1" spans="1:14" x14ac:dyDescent="0.25">
      <c r="A11" s="12"/>
      <c r="B11" s="748">
        <v>4750</v>
      </c>
      <c r="C11" s="748">
        <v>4750</v>
      </c>
      <c r="D11" s="748">
        <v>2375</v>
      </c>
      <c r="E11" s="748">
        <v>2375</v>
      </c>
      <c r="F11" s="748">
        <v>20900</v>
      </c>
      <c r="G11" s="748">
        <v>2375</v>
      </c>
      <c r="H11" s="542"/>
      <c r="I11" s="717"/>
      <c r="J11" s="13"/>
      <c r="K11" s="4"/>
      <c r="L11" s="4"/>
      <c r="M11" s="320"/>
    </row>
    <row r="12" ht="17.25" customHeight="1" spans="1:14" x14ac:dyDescent="0.25">
      <c r="A12" s="323" t="s">
        <v>1659</v>
      </c>
      <c r="B12" s="28" t="s">
        <v>69</v>
      </c>
      <c r="C12" s="57" t="s">
        <v>7</v>
      </c>
      <c r="D12" s="57" t="s">
        <v>4</v>
      </c>
      <c r="E12" s="57" t="s">
        <v>8</v>
      </c>
      <c r="F12" s="57" t="s">
        <v>14</v>
      </c>
      <c r="G12" s="57" t="s">
        <v>9</v>
      </c>
      <c r="H12" s="545"/>
      <c r="I12" s="717"/>
      <c r="J12" s="13"/>
      <c r="K12" s="4"/>
      <c r="L12" s="4"/>
      <c r="M12" s="320"/>
    </row>
    <row r="13" ht="17.25" customHeight="1" spans="1:14" x14ac:dyDescent="0.25">
      <c r="A13" s="5" t="s">
        <v>432</v>
      </c>
      <c r="B13" s="18">
        <v>100</v>
      </c>
      <c r="C13" s="756"/>
      <c r="D13" s="18">
        <v>110</v>
      </c>
      <c r="E13" s="18">
        <v>200</v>
      </c>
      <c r="F13" s="756"/>
      <c r="G13" s="756"/>
      <c r="H13" s="689"/>
      <c r="I13" s="718" t="s">
        <v>171</v>
      </c>
      <c r="J13" s="65" t="s">
        <v>2327</v>
      </c>
      <c r="K13" s="4"/>
      <c r="L13" s="4"/>
      <c r="M13" s="320"/>
    </row>
    <row r="14" ht="17.25" customHeight="1" spans="1:14" x14ac:dyDescent="0.25">
      <c r="A14" s="44" t="s">
        <v>432</v>
      </c>
      <c r="B14" s="47">
        <v>100</v>
      </c>
      <c r="C14" s="20"/>
      <c r="D14" s="47">
        <v>90</v>
      </c>
      <c r="E14" s="47">
        <v>180</v>
      </c>
      <c r="F14" s="20"/>
      <c r="G14" s="20"/>
      <c r="H14" s="21"/>
      <c r="I14" s="718" t="s">
        <v>171</v>
      </c>
      <c r="J14" s="65" t="s">
        <v>2327</v>
      </c>
      <c r="K14" s="4"/>
      <c r="L14" s="4"/>
      <c r="M14" s="320"/>
    </row>
    <row r="15" ht="17.25" customHeight="1" spans="1:14" x14ac:dyDescent="0.25">
      <c r="A15" s="5">
        <v>44653</v>
      </c>
      <c r="B15" s="18">
        <v>50</v>
      </c>
      <c r="C15" s="18">
        <v>50</v>
      </c>
      <c r="D15" s="18">
        <v>50</v>
      </c>
      <c r="E15" s="18">
        <v>50</v>
      </c>
      <c r="F15" s="18">
        <v>15</v>
      </c>
      <c r="G15" s="18">
        <v>100</v>
      </c>
      <c r="H15" s="36"/>
      <c r="I15" s="718" t="s">
        <v>171</v>
      </c>
      <c r="J15" s="65" t="s">
        <v>2327</v>
      </c>
      <c r="K15" s="4"/>
      <c r="L15" s="4"/>
      <c r="M15" s="320"/>
    </row>
    <row r="16" ht="17.25" customHeight="1" spans="1:14" x14ac:dyDescent="0.25">
      <c r="A16" s="5">
        <v>44683</v>
      </c>
      <c r="B16" s="18">
        <v>69</v>
      </c>
      <c r="C16" s="18">
        <v>50</v>
      </c>
      <c r="D16" s="25"/>
      <c r="E16" s="18">
        <v>40</v>
      </c>
      <c r="F16" s="18">
        <v>40</v>
      </c>
      <c r="G16" s="18">
        <v>50</v>
      </c>
      <c r="H16" s="36"/>
      <c r="I16" s="718" t="s">
        <v>172</v>
      </c>
      <c r="J16" s="65" t="s">
        <v>2327</v>
      </c>
      <c r="K16" s="4"/>
      <c r="L16" s="4"/>
      <c r="M16" s="320"/>
    </row>
    <row r="17" ht="17.25" customHeight="1" spans="1:14" x14ac:dyDescent="0.25">
      <c r="A17" s="5">
        <v>44744</v>
      </c>
      <c r="B17" s="18">
        <v>31</v>
      </c>
      <c r="C17" s="25"/>
      <c r="D17" s="18">
        <v>210</v>
      </c>
      <c r="E17" s="18">
        <v>210</v>
      </c>
      <c r="F17" s="18">
        <v>95</v>
      </c>
      <c r="G17" s="25"/>
      <c r="H17" s="36"/>
      <c r="I17" s="718" t="s">
        <v>172</v>
      </c>
      <c r="J17" s="65" t="s">
        <v>2327</v>
      </c>
      <c r="K17" s="4"/>
      <c r="L17" s="4"/>
      <c r="M17" s="320"/>
    </row>
    <row r="18" ht="17.25" customHeight="1" spans="1:14" x14ac:dyDescent="0.25">
      <c r="A18" s="44">
        <v>44775</v>
      </c>
      <c r="B18" s="48"/>
      <c r="C18" s="47">
        <v>50</v>
      </c>
      <c r="D18" s="47">
        <v>40</v>
      </c>
      <c r="E18" s="48"/>
      <c r="F18" s="48"/>
      <c r="G18" s="48"/>
      <c r="H18" s="50"/>
      <c r="I18" s="718" t="s">
        <v>172</v>
      </c>
      <c r="J18" s="65" t="s">
        <v>2327</v>
      </c>
      <c r="K18" s="4"/>
      <c r="L18" s="4"/>
      <c r="M18" s="320"/>
    </row>
    <row r="19" ht="17.25" customHeight="1" spans="1:14" x14ac:dyDescent="0.25">
      <c r="A19" s="75" t="s">
        <v>2598</v>
      </c>
      <c r="B19" s="76">
        <f>SUM(C13:C18)</f>
      </c>
      <c r="C19" s="76">
        <f>SUM(D13:D18)</f>
      </c>
      <c r="D19" s="76">
        <f>SUM(E13:E18)</f>
      </c>
      <c r="E19" s="76">
        <f>SUM(F13:F18)</f>
      </c>
      <c r="F19" s="76">
        <f>SUM(G13:G18)</f>
      </c>
      <c r="G19" s="76">
        <f>SUM(H13:H18)</f>
      </c>
      <c r="H19" s="321"/>
      <c r="I19" s="757">
        <v>0.11</v>
      </c>
      <c r="J19" s="13"/>
      <c r="K19" s="4"/>
      <c r="L19" s="4"/>
      <c r="M19" s="320"/>
    </row>
    <row r="20" ht="17.25" customHeight="1" spans="1:14" x14ac:dyDescent="0.25">
      <c r="A20" s="45">
        <v>44654</v>
      </c>
      <c r="B20" s="78">
        <v>-101</v>
      </c>
      <c r="C20" s="146"/>
      <c r="D20" s="78">
        <v>-100</v>
      </c>
      <c r="E20" s="78">
        <v>-100</v>
      </c>
      <c r="F20" s="146"/>
      <c r="G20" s="146"/>
      <c r="H20" s="348"/>
      <c r="I20" s="718" t="s">
        <v>172</v>
      </c>
      <c r="J20" s="65" t="s">
        <v>2327</v>
      </c>
      <c r="K20" s="4"/>
      <c r="L20" s="4"/>
      <c r="M20" s="320"/>
    </row>
    <row r="21" ht="17.25" customHeight="1" spans="1:14" x14ac:dyDescent="0.25">
      <c r="A21" s="5">
        <v>44745</v>
      </c>
      <c r="B21" s="18">
        <v>-82</v>
      </c>
      <c r="C21" s="6"/>
      <c r="D21" s="18">
        <v>-83</v>
      </c>
      <c r="E21" s="18">
        <v>-178</v>
      </c>
      <c r="F21" s="6"/>
      <c r="G21" s="6"/>
      <c r="H21" s="7"/>
      <c r="I21" s="718" t="s">
        <v>171</v>
      </c>
      <c r="J21" s="65" t="s">
        <v>2327</v>
      </c>
      <c r="K21" s="4"/>
      <c r="L21" s="4"/>
      <c r="M21" s="320"/>
    </row>
    <row r="22" ht="17.25" customHeight="1" spans="1:14" x14ac:dyDescent="0.25">
      <c r="A22" s="75" t="s">
        <v>2599</v>
      </c>
      <c r="B22" s="76">
        <f>SUM(C19:C21)</f>
      </c>
      <c r="C22" s="76">
        <f>SUM(D19:D21)</f>
      </c>
      <c r="D22" s="76">
        <f>SUM(E19:E21)</f>
      </c>
      <c r="E22" s="76">
        <f>SUM(F19:F21)</f>
      </c>
      <c r="F22" s="76">
        <f>SUM(G19:G21)</f>
      </c>
      <c r="G22" s="76">
        <f>SUM(H19:H21)</f>
      </c>
      <c r="H22" s="321"/>
      <c r="I22" s="757">
        <v>0.11</v>
      </c>
      <c r="J22" s="13"/>
      <c r="K22" s="4"/>
      <c r="L22" s="4"/>
      <c r="M22" s="320"/>
    </row>
    <row r="23" ht="17.25" customHeight="1" spans="1:14" x14ac:dyDescent="0.25">
      <c r="A23" s="5">
        <v>44565</v>
      </c>
      <c r="B23" s="18">
        <v>100</v>
      </c>
      <c r="C23" s="6"/>
      <c r="D23" s="6"/>
      <c r="E23" s="18">
        <v>200</v>
      </c>
      <c r="F23" s="6"/>
      <c r="G23" s="6"/>
      <c r="H23" s="7"/>
      <c r="I23" s="718" t="s">
        <v>171</v>
      </c>
      <c r="J23" s="13"/>
      <c r="K23" s="4"/>
      <c r="L23" s="4"/>
      <c r="M23" s="320"/>
    </row>
    <row r="24" ht="17.25" customHeight="1" spans="1:14" x14ac:dyDescent="0.25">
      <c r="A24" s="5" t="s">
        <v>2338</v>
      </c>
      <c r="B24" s="18">
        <v>70</v>
      </c>
      <c r="C24" s="25"/>
      <c r="D24" s="25"/>
      <c r="E24" s="18">
        <v>155</v>
      </c>
      <c r="F24" s="25"/>
      <c r="G24" s="25"/>
      <c r="H24" s="36"/>
      <c r="I24" s="718" t="s">
        <v>172</v>
      </c>
      <c r="J24" s="13"/>
      <c r="K24" s="4"/>
      <c r="L24" s="4"/>
      <c r="M24" s="320"/>
    </row>
    <row r="25" ht="17.25" customHeight="1" spans="1:14" x14ac:dyDescent="0.25">
      <c r="A25" s="5" t="s">
        <v>2600</v>
      </c>
      <c r="B25" s="25"/>
      <c r="C25" s="18">
        <v>-150</v>
      </c>
      <c r="D25" s="25"/>
      <c r="E25" s="25"/>
      <c r="F25" s="25"/>
      <c r="G25" s="25"/>
      <c r="H25" s="36"/>
      <c r="I25" s="718" t="s">
        <v>171</v>
      </c>
      <c r="J25" s="13"/>
      <c r="K25" s="4"/>
      <c r="L25" s="4"/>
      <c r="M25" s="320"/>
    </row>
    <row r="26" ht="17.25" customHeight="1" spans="1:14" x14ac:dyDescent="0.25">
      <c r="A26" s="75" t="s">
        <v>2601</v>
      </c>
      <c r="B26" s="76">
        <f>SUM(C22:C25)</f>
      </c>
      <c r="C26" s="76">
        <f>SUM(D22:D25)</f>
      </c>
      <c r="D26" s="76">
        <f>SUM(E22:E25)</f>
      </c>
      <c r="E26" s="76">
        <f>SUM(F22:F25)</f>
      </c>
      <c r="F26" s="76">
        <f>SUM(G22:G25)</f>
      </c>
      <c r="G26" s="76">
        <f>SUM(H22:H25)</f>
      </c>
      <c r="H26" s="346"/>
      <c r="I26" s="758">
        <v>0.11</v>
      </c>
      <c r="J26" s="13"/>
      <c r="K26" s="4"/>
      <c r="L26" s="4"/>
      <c r="M26" s="320"/>
    </row>
    <row r="27" ht="17.25" customHeight="1" spans="1:14" x14ac:dyDescent="0.25">
      <c r="A27" s="44"/>
      <c r="B27" s="48"/>
      <c r="C27" s="48"/>
      <c r="D27" s="48"/>
      <c r="E27" s="48"/>
      <c r="F27" s="48"/>
      <c r="G27" s="48"/>
      <c r="H27" s="50"/>
      <c r="I27" s="717"/>
      <c r="J27" s="13"/>
      <c r="K27" s="4"/>
      <c r="L27" s="4"/>
      <c r="M27" s="320"/>
    </row>
    <row r="28" ht="17.25" customHeight="1" spans="1:14" x14ac:dyDescent="0.25">
      <c r="A28" s="75" t="s">
        <v>2602</v>
      </c>
      <c r="B28" s="76">
        <f>SUM(C26:C27)</f>
      </c>
      <c r="C28" s="76">
        <f>SUM(D26:D27)</f>
      </c>
      <c r="D28" s="76">
        <f>SUM(E26:E27)</f>
      </c>
      <c r="E28" s="76">
        <f>SUM(F26:F27)</f>
      </c>
      <c r="F28" s="76">
        <f>SUM(G26:G27)</f>
      </c>
      <c r="G28" s="76">
        <f>SUM(H26:H27)</f>
      </c>
      <c r="H28" s="346"/>
      <c r="I28" s="758">
        <v>0.11</v>
      </c>
      <c r="J28" s="13"/>
      <c r="K28" s="4"/>
      <c r="L28" s="4"/>
      <c r="M28" s="320"/>
    </row>
    <row r="29" ht="17.25" customHeight="1" spans="1:14" x14ac:dyDescent="0.25">
      <c r="A29" s="44">
        <v>44779</v>
      </c>
      <c r="B29" s="48"/>
      <c r="C29" s="48"/>
      <c r="D29" s="48"/>
      <c r="E29" s="48"/>
      <c r="F29" s="47">
        <v>-80</v>
      </c>
      <c r="G29" s="48"/>
      <c r="H29" s="50"/>
      <c r="I29" s="718" t="s">
        <v>171</v>
      </c>
      <c r="J29" s="13"/>
      <c r="K29" s="4"/>
      <c r="L29" s="4"/>
      <c r="M29" s="320"/>
    </row>
    <row r="30" ht="17.25" customHeight="1" spans="1:14" x14ac:dyDescent="0.25">
      <c r="A30" s="5" t="s">
        <v>878</v>
      </c>
      <c r="B30" s="49"/>
      <c r="C30" s="49"/>
      <c r="D30" s="47">
        <v>220</v>
      </c>
      <c r="E30" s="47">
        <v>420</v>
      </c>
      <c r="F30" s="49"/>
      <c r="G30" s="49"/>
      <c r="H30" s="299"/>
      <c r="I30" s="718" t="s">
        <v>2603</v>
      </c>
      <c r="J30" s="13"/>
      <c r="K30" s="4"/>
      <c r="L30" s="4"/>
      <c r="M30" s="320"/>
    </row>
    <row r="31" ht="17.25" customHeight="1" spans="1:14" x14ac:dyDescent="0.25">
      <c r="A31" s="75" t="s">
        <v>2604</v>
      </c>
      <c r="B31" s="76">
        <f>SUM(C28:C30)</f>
      </c>
      <c r="C31" s="76">
        <f>SUM(D28:D30)</f>
      </c>
      <c r="D31" s="76">
        <f>SUM(E28:E30)</f>
      </c>
      <c r="E31" s="76">
        <f>SUM(F28:F30)</f>
      </c>
      <c r="F31" s="76">
        <f>SUM(G28:G30)</f>
      </c>
      <c r="G31" s="76">
        <f>SUM(H28:H30)</f>
      </c>
      <c r="H31" s="346"/>
      <c r="I31" s="758">
        <v>0.11</v>
      </c>
      <c r="J31" s="13"/>
      <c r="K31" s="4"/>
      <c r="L31" s="4"/>
      <c r="M31" s="320"/>
    </row>
    <row r="32" ht="17.25" customHeight="1" spans="1:14" x14ac:dyDescent="0.25">
      <c r="A32" s="44">
        <v>44719</v>
      </c>
      <c r="B32" s="47">
        <v>-83</v>
      </c>
      <c r="C32" s="48"/>
      <c r="D32" s="47">
        <v>-60</v>
      </c>
      <c r="E32" s="47">
        <v>-100</v>
      </c>
      <c r="F32" s="48"/>
      <c r="G32" s="48"/>
      <c r="H32" s="50"/>
      <c r="I32" s="718" t="s">
        <v>171</v>
      </c>
      <c r="J32" s="13"/>
      <c r="K32" s="4"/>
      <c r="L32" s="4"/>
      <c r="M32" s="320"/>
    </row>
    <row r="33" ht="17.25" customHeight="1" spans="1:14" x14ac:dyDescent="0.25">
      <c r="A33" s="44" t="s">
        <v>1458</v>
      </c>
      <c r="B33" s="47">
        <v>-101</v>
      </c>
      <c r="C33" s="48"/>
      <c r="D33" s="48"/>
      <c r="E33" s="47">
        <v>-100</v>
      </c>
      <c r="F33" s="48"/>
      <c r="G33" s="47">
        <v>-150</v>
      </c>
      <c r="H33" s="50"/>
      <c r="I33" s="718" t="s">
        <v>172</v>
      </c>
      <c r="J33" s="13"/>
      <c r="K33" s="4"/>
      <c r="L33" s="4"/>
      <c r="M33" s="320"/>
    </row>
    <row r="34" ht="17.25" customHeight="1" spans="1:14" x14ac:dyDescent="0.25">
      <c r="A34" s="44" t="s">
        <v>1458</v>
      </c>
      <c r="B34" s="48"/>
      <c r="C34" s="48"/>
      <c r="D34" s="47">
        <v>-150</v>
      </c>
      <c r="E34" s="47">
        <v>-350</v>
      </c>
      <c r="F34" s="48"/>
      <c r="G34" s="48"/>
      <c r="H34" s="50"/>
      <c r="I34" s="718" t="s">
        <v>1013</v>
      </c>
      <c r="J34" s="13"/>
      <c r="K34" s="4"/>
      <c r="L34" s="4"/>
      <c r="M34" s="320"/>
    </row>
    <row r="35" ht="17.25" customHeight="1" spans="1:14" x14ac:dyDescent="0.25">
      <c r="A35" s="75" t="s">
        <v>2605</v>
      </c>
      <c r="B35" s="76">
        <f>SUM(C31:C34)</f>
      </c>
      <c r="C35" s="76">
        <f>SUM(D31:D34)</f>
      </c>
      <c r="D35" s="76">
        <f>SUM(E31:E34)</f>
      </c>
      <c r="E35" s="76">
        <f>SUM(F31:F34)</f>
      </c>
      <c r="F35" s="76">
        <f>SUM(G31:G34)</f>
      </c>
      <c r="G35" s="76">
        <f>SUM(H31:H34)</f>
      </c>
      <c r="H35" s="346"/>
      <c r="I35" s="758">
        <v>0.11</v>
      </c>
      <c r="J35" s="13"/>
      <c r="K35" s="4"/>
      <c r="L35" s="4"/>
      <c r="M35" s="320"/>
    </row>
    <row r="36" ht="17.25" customHeight="1" spans="1:14" x14ac:dyDescent="0.25">
      <c r="A36" s="44" t="s">
        <v>2606</v>
      </c>
      <c r="B36" s="47">
        <v>-101</v>
      </c>
      <c r="C36" s="48"/>
      <c r="D36" s="48"/>
      <c r="E36" s="47">
        <v>-105</v>
      </c>
      <c r="F36" s="48"/>
      <c r="G36" s="48"/>
      <c r="H36" s="50"/>
      <c r="I36" s="718" t="s">
        <v>2603</v>
      </c>
      <c r="J36" s="13"/>
      <c r="K36" s="4"/>
      <c r="L36" s="4"/>
      <c r="M36" s="320"/>
    </row>
    <row r="37" ht="17.25" customHeight="1" spans="1:14" x14ac:dyDescent="0.25">
      <c r="A37" s="75" t="s">
        <v>2607</v>
      </c>
      <c r="B37" s="76">
        <f>SUM(C35:C36)</f>
      </c>
      <c r="C37" s="76">
        <f>SUM(D35:D36)</f>
      </c>
      <c r="D37" s="76">
        <f>SUM(E35:E36)</f>
      </c>
      <c r="E37" s="76">
        <f>SUM(F35:F36)</f>
      </c>
      <c r="F37" s="76">
        <f>SUM(G35:G36)</f>
      </c>
      <c r="G37" s="76">
        <f>SUM(H35:H36)</f>
      </c>
      <c r="H37" s="346"/>
      <c r="I37" s="758">
        <v>0.11</v>
      </c>
      <c r="J37" s="13"/>
      <c r="K37" s="4"/>
      <c r="L37" s="4"/>
      <c r="M37" s="320"/>
    </row>
    <row r="38" ht="17.25" customHeight="1" spans="1:14" x14ac:dyDescent="0.25">
      <c r="A38" s="44">
        <v>44721</v>
      </c>
      <c r="B38" s="47">
        <v>-52</v>
      </c>
      <c r="C38" s="48"/>
      <c r="D38" s="48"/>
      <c r="E38" s="47">
        <v>-140</v>
      </c>
      <c r="F38" s="47">
        <v>-43</v>
      </c>
      <c r="G38" s="48"/>
      <c r="H38" s="50"/>
      <c r="I38" s="718" t="s">
        <v>172</v>
      </c>
      <c r="J38" s="13"/>
      <c r="K38" s="4"/>
      <c r="L38" s="4"/>
      <c r="M38" s="320"/>
    </row>
    <row r="39" ht="17.25" customHeight="1" spans="1:14" x14ac:dyDescent="0.25">
      <c r="A39" s="44" t="s">
        <v>61</v>
      </c>
      <c r="B39" s="48"/>
      <c r="C39" s="48"/>
      <c r="D39" s="47">
        <v>-224</v>
      </c>
      <c r="E39" s="173">
        <v>-95</v>
      </c>
      <c r="F39" s="48"/>
      <c r="G39" s="48"/>
      <c r="H39" s="50"/>
      <c r="I39" s="718" t="s">
        <v>172</v>
      </c>
      <c r="J39" s="173">
        <v>-87</v>
      </c>
      <c r="K39" s="4"/>
      <c r="L39" s="4"/>
      <c r="M39" s="320"/>
    </row>
    <row r="40" ht="17.25" customHeight="1" spans="1:14" x14ac:dyDescent="0.25">
      <c r="A40" s="75" t="s">
        <v>2608</v>
      </c>
      <c r="B40" s="76">
        <f>SUM(C37:C39)</f>
      </c>
      <c r="C40" s="76">
        <f>SUM(D37:D39)</f>
      </c>
      <c r="D40" s="76">
        <f>SUM(E37:E39)</f>
      </c>
      <c r="E40" s="76">
        <f>SUM(F37:F39)</f>
      </c>
      <c r="F40" s="76">
        <f>SUM(G37:G39)</f>
      </c>
      <c r="G40" s="76">
        <f>SUM(H37:H39)</f>
      </c>
      <c r="H40" s="346"/>
      <c r="I40" s="758">
        <v>0.11</v>
      </c>
      <c r="J40" s="13"/>
      <c r="K40" s="4"/>
      <c r="L40" s="4"/>
      <c r="M40" s="320"/>
    </row>
    <row r="41" ht="17.25" customHeight="1" spans="1:14" x14ac:dyDescent="0.25">
      <c r="A41" s="44"/>
      <c r="B41" s="48"/>
      <c r="C41" s="48"/>
      <c r="D41" s="48"/>
      <c r="E41" s="48"/>
      <c r="F41" s="48"/>
      <c r="G41" s="48"/>
      <c r="H41" s="50"/>
      <c r="I41" s="717"/>
      <c r="J41" s="13"/>
      <c r="K41" s="4"/>
      <c r="L41" s="4"/>
      <c r="M41" s="320"/>
    </row>
    <row r="42" ht="17.25" customHeight="1" spans="1:14" x14ac:dyDescent="0.25">
      <c r="A42" s="75" t="s">
        <v>2609</v>
      </c>
      <c r="B42" s="76">
        <f>SUM(C40:C41)</f>
      </c>
      <c r="C42" s="76">
        <f>SUM(D40:D41)</f>
      </c>
      <c r="D42" s="76">
        <f>SUM(E40:E41)</f>
      </c>
      <c r="E42" s="76">
        <f>SUM(F40:F41)</f>
      </c>
      <c r="F42" s="76">
        <f>SUM(G40:G41)</f>
      </c>
      <c r="G42" s="76">
        <f>SUM(H40:H41)</f>
      </c>
      <c r="H42" s="346"/>
      <c r="I42" s="758">
        <v>0.11</v>
      </c>
      <c r="J42" s="13"/>
      <c r="K42" s="4"/>
      <c r="L42" s="4"/>
      <c r="M42" s="320"/>
    </row>
    <row r="43" ht="17.25" customHeight="1" spans="1:14" x14ac:dyDescent="0.25">
      <c r="A43" s="44" t="s">
        <v>934</v>
      </c>
      <c r="B43" s="48"/>
      <c r="C43" s="48"/>
      <c r="D43" s="47">
        <v>-69</v>
      </c>
      <c r="E43" s="47">
        <v>-52</v>
      </c>
      <c r="F43" s="47">
        <v>-27</v>
      </c>
      <c r="G43" s="48"/>
      <c r="H43" s="50"/>
      <c r="I43" s="718" t="s">
        <v>1084</v>
      </c>
      <c r="J43" s="13"/>
      <c r="K43" s="4"/>
      <c r="L43" s="4"/>
      <c r="M43" s="320"/>
    </row>
    <row r="44" ht="17.25" customHeight="1" spans="1:14" x14ac:dyDescent="0.25">
      <c r="A44" s="75" t="s">
        <v>2610</v>
      </c>
      <c r="B44" s="76">
        <f>SUM(C42:C43)</f>
      </c>
      <c r="C44" s="76">
        <f>SUM(D42:D43)</f>
      </c>
      <c r="D44" s="76">
        <f>SUM(E42:E43)</f>
      </c>
      <c r="E44" s="76">
        <f>SUM(F42:F43)</f>
      </c>
      <c r="F44" s="76">
        <f>SUM(G42:G43)</f>
      </c>
      <c r="G44" s="76">
        <f>SUM(H42:H43)</f>
      </c>
      <c r="H44" s="346"/>
      <c r="I44" s="758">
        <v>0.11</v>
      </c>
      <c r="J44" s="13"/>
      <c r="K44" s="4"/>
      <c r="L44" s="4"/>
      <c r="M44" s="320"/>
    </row>
    <row r="45" ht="17.25" customHeight="1" spans="1:14" x14ac:dyDescent="0.25">
      <c r="A45" s="44"/>
      <c r="B45" s="48"/>
      <c r="C45" s="48"/>
      <c r="D45" s="48"/>
      <c r="E45" s="48"/>
      <c r="F45" s="48"/>
      <c r="G45" s="48"/>
      <c r="H45" s="50"/>
      <c r="I45" s="717"/>
      <c r="J45" s="13"/>
      <c r="K45" s="4"/>
      <c r="L45" s="4"/>
      <c r="M45" s="320"/>
    </row>
    <row r="46" ht="17.25" customHeight="1" spans="1:14" x14ac:dyDescent="0.25">
      <c r="A46" s="75" t="s">
        <v>2611</v>
      </c>
      <c r="B46" s="76">
        <f>SUM(C44:C45)</f>
      </c>
      <c r="C46" s="76">
        <f>SUM(D44:D45)</f>
      </c>
      <c r="D46" s="76">
        <f>SUM(E44:E45)</f>
      </c>
      <c r="E46" s="76">
        <f>SUM(F44:F45)</f>
      </c>
      <c r="F46" s="76">
        <f>SUM(G44:G45)</f>
      </c>
      <c r="G46" s="76">
        <f>SUM(H44:H45)</f>
      </c>
      <c r="H46" s="346"/>
      <c r="I46" s="758">
        <v>0.11</v>
      </c>
      <c r="J46" s="13"/>
      <c r="K46" s="4"/>
      <c r="L46" s="4"/>
      <c r="M46" s="320"/>
    </row>
    <row r="47" ht="17.25" customHeight="1" spans="1:14" x14ac:dyDescent="0.25">
      <c r="A47" s="44"/>
      <c r="B47" s="48"/>
      <c r="C47" s="48"/>
      <c r="D47" s="48"/>
      <c r="E47" s="48"/>
      <c r="F47" s="48"/>
      <c r="G47" s="48"/>
      <c r="H47" s="50"/>
      <c r="I47" s="717"/>
      <c r="J47" s="13"/>
      <c r="K47" s="4"/>
      <c r="L47" s="4"/>
      <c r="M47" s="320"/>
    </row>
    <row r="48" ht="17.25" customHeight="1" spans="1:14" x14ac:dyDescent="0.25">
      <c r="A48" s="75" t="s">
        <v>2612</v>
      </c>
      <c r="B48" s="76">
        <f>SUM(C46:C47)</f>
      </c>
      <c r="C48" s="76">
        <f>SUM(D46:D47)</f>
      </c>
      <c r="D48" s="76">
        <f>SUM(E46:E47)</f>
      </c>
      <c r="E48" s="76">
        <f>SUM(F46:F47)</f>
      </c>
      <c r="F48" s="76">
        <f>SUM(G46:G47)</f>
      </c>
      <c r="G48" s="76">
        <f>SUM(H46:H47)</f>
      </c>
      <c r="H48" s="346"/>
      <c r="I48" s="758">
        <v>0.11</v>
      </c>
      <c r="J48" s="64" t="s">
        <v>971</v>
      </c>
      <c r="K48" s="42"/>
      <c r="L48" s="4"/>
      <c r="M48" s="759">
        <v>657875</v>
      </c>
    </row>
    <row r="49" ht="17.25" customHeight="1" spans="1:14" x14ac:dyDescent="0.25">
      <c r="A49" s="170"/>
      <c r="B49" s="49"/>
      <c r="C49" s="49"/>
      <c r="D49" s="49"/>
      <c r="E49" s="49"/>
      <c r="F49" s="49"/>
      <c r="G49" s="49"/>
      <c r="H49" s="299"/>
      <c r="I49" s="717"/>
      <c r="J49" s="13"/>
      <c r="K49" s="4"/>
      <c r="L49" s="4"/>
      <c r="M49" s="320"/>
    </row>
    <row r="50" ht="17.25" customHeight="1" spans="1:14" x14ac:dyDescent="0.25">
      <c r="A50" s="75" t="s">
        <v>2613</v>
      </c>
      <c r="B50" s="76">
        <f>SUM(C48:C49)</f>
      </c>
      <c r="C50" s="76">
        <f>SUM(D48:D49)</f>
      </c>
      <c r="D50" s="76">
        <f>SUM(E48:E49)</f>
      </c>
      <c r="E50" s="76">
        <f>SUM(F48:F49)</f>
      </c>
      <c r="F50" s="76">
        <f>SUM(G48:G49)</f>
      </c>
      <c r="G50" s="76">
        <f>SUM(H48:H49)</f>
      </c>
      <c r="H50" s="346"/>
      <c r="I50" s="758">
        <v>0.11</v>
      </c>
      <c r="J50" s="64" t="s">
        <v>971</v>
      </c>
      <c r="K50" s="4"/>
      <c r="L50" s="4"/>
      <c r="M50" s="759">
        <v>638875</v>
      </c>
    </row>
    <row r="51" ht="17.25" customHeight="1" spans="1:14" x14ac:dyDescent="0.25">
      <c r="A51" s="44" t="s">
        <v>216</v>
      </c>
      <c r="B51" s="48"/>
      <c r="C51" s="48"/>
      <c r="D51" s="48"/>
      <c r="E51" s="47">
        <v>-100</v>
      </c>
      <c r="F51" s="48"/>
      <c r="G51" s="48"/>
      <c r="H51" s="50"/>
      <c r="I51" s="718" t="s">
        <v>173</v>
      </c>
      <c r="J51" s="13"/>
      <c r="K51" s="4"/>
      <c r="L51" s="4"/>
      <c r="M51" s="320"/>
    </row>
    <row r="52" ht="17.25" customHeight="1" spans="1:14" x14ac:dyDescent="0.25">
      <c r="A52" s="231" t="s">
        <v>216</v>
      </c>
      <c r="B52" s="232"/>
      <c r="C52" s="232"/>
      <c r="D52" s="230">
        <v>-34</v>
      </c>
      <c r="E52" s="230">
        <v>-135</v>
      </c>
      <c r="F52" s="232"/>
      <c r="G52" s="232"/>
      <c r="H52" s="481"/>
      <c r="I52" s="722" t="s">
        <v>704</v>
      </c>
      <c r="J52" s="13"/>
      <c r="K52" s="165" t="s">
        <v>971</v>
      </c>
      <c r="L52" s="4"/>
      <c r="M52" s="542">
        <v>8872500</v>
      </c>
    </row>
    <row r="53" ht="17.25" customHeight="1" spans="1:14" x14ac:dyDescent="0.25">
      <c r="A53" s="75" t="s">
        <v>2614</v>
      </c>
      <c r="B53" s="76">
        <f>SUM(C50:C52)</f>
      </c>
      <c r="C53" s="76">
        <f>SUM(D50:D52)</f>
      </c>
      <c r="D53" s="76">
        <f>SUM(E50:E52)</f>
      </c>
      <c r="E53" s="76">
        <f>SUM(F50:F52)</f>
      </c>
      <c r="F53" s="76">
        <f>SUM(G50:G52)</f>
      </c>
      <c r="G53" s="76">
        <f>SUM(H50:H52)</f>
      </c>
      <c r="H53" s="346"/>
      <c r="I53" s="758">
        <v>0.11</v>
      </c>
      <c r="J53" s="13"/>
      <c r="K53" s="43" t="s">
        <v>971</v>
      </c>
      <c r="L53" s="4"/>
      <c r="M53" s="760">
        <v>618.266</v>
      </c>
    </row>
    <row r="54" ht="17.25" customHeight="1" spans="1:14" x14ac:dyDescent="0.25">
      <c r="A54" s="231"/>
      <c r="B54" s="232"/>
      <c r="C54" s="232"/>
      <c r="D54" s="232"/>
      <c r="E54" s="232"/>
      <c r="F54" s="232"/>
      <c r="G54" s="232"/>
      <c r="H54" s="481"/>
      <c r="I54" s="717"/>
      <c r="J54" s="13"/>
      <c r="K54" s="4"/>
      <c r="L54" s="4"/>
      <c r="M54" s="320"/>
    </row>
    <row r="55" ht="17.25" customHeight="1" spans="1:14" x14ac:dyDescent="0.25">
      <c r="A55" s="231"/>
      <c r="B55" s="232"/>
      <c r="C55" s="232"/>
      <c r="D55" s="232"/>
      <c r="E55" s="232"/>
      <c r="F55" s="232"/>
      <c r="G55" s="232"/>
      <c r="H55" s="481"/>
      <c r="I55" s="717"/>
      <c r="J55" s="13"/>
      <c r="K55" s="4"/>
      <c r="L55" s="4"/>
      <c r="M55" s="320"/>
    </row>
    <row r="56" ht="17.25" customHeight="1" spans="1:14" x14ac:dyDescent="0.25">
      <c r="A56" s="231"/>
      <c r="B56" s="232"/>
      <c r="C56" s="232"/>
      <c r="D56" s="232"/>
      <c r="E56" s="232"/>
      <c r="F56" s="232"/>
      <c r="G56" s="232"/>
      <c r="H56" s="481"/>
      <c r="I56" s="717"/>
      <c r="J56" s="13"/>
      <c r="K56" s="4"/>
      <c r="L56" s="4"/>
      <c r="M56" s="320"/>
    </row>
    <row r="57" ht="17.25" customHeight="1" spans="1:14" x14ac:dyDescent="0.25">
      <c r="A57" s="44"/>
      <c r="B57" s="48"/>
      <c r="C57" s="48"/>
      <c r="D57" s="48"/>
      <c r="E57" s="48"/>
      <c r="F57" s="48"/>
      <c r="G57" s="48"/>
      <c r="H57" s="50"/>
      <c r="I57" s="717"/>
      <c r="J57" s="13"/>
      <c r="K57" s="4"/>
      <c r="L57" s="4"/>
      <c r="M57" s="320"/>
    </row>
    <row r="58" ht="17.25" customHeight="1" spans="1:14" x14ac:dyDescent="0.25">
      <c r="A58" s="44"/>
      <c r="B58" s="48"/>
      <c r="C58" s="48"/>
      <c r="D58" s="48"/>
      <c r="E58" s="48"/>
      <c r="F58" s="48"/>
      <c r="G58" s="48"/>
      <c r="H58" s="50"/>
      <c r="I58" s="717"/>
      <c r="J58" s="13"/>
      <c r="K58" s="4"/>
      <c r="L58" s="4"/>
      <c r="M58" s="320"/>
    </row>
    <row r="59" ht="17.25" customHeight="1" spans="1:14" x14ac:dyDescent="0.25">
      <c r="A59" s="179" t="s">
        <v>265</v>
      </c>
      <c r="B59" s="180">
        <f>SUM(C13:C18)</f>
      </c>
      <c r="C59" s="180">
        <f>SUM(D13:D18)</f>
      </c>
      <c r="D59" s="180">
        <f>SUM(E13:E18)</f>
      </c>
      <c r="E59" s="180">
        <f>SUM(F13:F18)</f>
      </c>
      <c r="F59" s="363">
        <f>SUM(G13:G18)</f>
      </c>
      <c r="G59" s="363">
        <f>SUM(H13:H18)</f>
      </c>
      <c r="H59" s="761"/>
      <c r="I59" s="717"/>
      <c r="J59" s="13"/>
      <c r="K59" s="4"/>
      <c r="L59" s="4"/>
      <c r="M59" s="320"/>
    </row>
    <row r="60" ht="17.25" customHeight="1" spans="1:14" x14ac:dyDescent="0.25">
      <c r="A60" s="29" t="s">
        <v>2615</v>
      </c>
      <c r="B60" s="128">
        <v>650</v>
      </c>
      <c r="C60" s="128">
        <v>230</v>
      </c>
      <c r="D60" s="128">
        <v>1060</v>
      </c>
      <c r="E60" s="128">
        <v>712</v>
      </c>
      <c r="F60" s="176">
        <v>150</v>
      </c>
      <c r="G60" s="176">
        <v>150</v>
      </c>
      <c r="H60" s="32"/>
      <c r="I60" s="717"/>
      <c r="J60" s="13"/>
      <c r="K60" s="4"/>
      <c r="L60" s="4"/>
      <c r="M60" s="320"/>
    </row>
    <row r="61" ht="17.25" customHeight="1" spans="1:14" x14ac:dyDescent="0.25">
      <c r="A61" s="12"/>
      <c r="B61" s="28" t="s">
        <v>69</v>
      </c>
      <c r="C61" s="57" t="s">
        <v>7</v>
      </c>
      <c r="D61" s="57" t="s">
        <v>4</v>
      </c>
      <c r="E61" s="57" t="s">
        <v>8</v>
      </c>
      <c r="F61" s="57" t="s">
        <v>14</v>
      </c>
      <c r="G61" s="57" t="s">
        <v>9</v>
      </c>
      <c r="H61" s="4"/>
      <c r="I61" s="717"/>
      <c r="J61" s="13"/>
      <c r="K61" s="4"/>
      <c r="L61" s="4"/>
      <c r="M61" s="320"/>
    </row>
    <row r="62" ht="17.25" customHeight="1" spans="1:14" x14ac:dyDescent="0.25">
      <c r="A62" s="67" t="s">
        <v>2531</v>
      </c>
      <c r="B62" s="65"/>
      <c r="C62" s="65"/>
      <c r="D62" s="65"/>
      <c r="E62" s="65"/>
      <c r="F62" s="65"/>
      <c r="G62" s="65"/>
      <c r="H62" s="4"/>
      <c r="I62" s="717"/>
      <c r="J62" s="13"/>
      <c r="K62" s="4"/>
      <c r="L62" s="4"/>
      <c r="M62" s="320"/>
    </row>
    <row r="63" ht="17.25" customHeight="1" spans="1:14" x14ac:dyDescent="0.25">
      <c r="A63" s="240" t="s">
        <v>2399</v>
      </c>
      <c r="B63" s="318"/>
      <c r="C63" s="318"/>
      <c r="D63" s="318"/>
      <c r="E63" s="318"/>
      <c r="F63" s="290"/>
      <c r="G63" s="65"/>
      <c r="H63" s="42"/>
      <c r="I63" s="762"/>
      <c r="J63" s="13"/>
      <c r="K63" s="4"/>
      <c r="L63" s="4"/>
      <c r="M63" s="320"/>
    </row>
    <row r="64" ht="17.25" customHeight="1" spans="1:14" x14ac:dyDescent="0.25">
      <c r="A64" s="240" t="s">
        <v>2400</v>
      </c>
      <c r="B64" s="241"/>
      <c r="C64" s="241"/>
      <c r="D64" s="241"/>
      <c r="E64" s="241"/>
      <c r="F64" s="242"/>
      <c r="G64" s="241"/>
      <c r="H64" s="42"/>
      <c r="I64" s="762"/>
      <c r="J64" s="13"/>
      <c r="K64" s="4"/>
      <c r="L64" s="4"/>
      <c r="M64" s="320"/>
    </row>
    <row r="65" ht="17.25" customHeight="1" spans="1:14" x14ac:dyDescent="0.25">
      <c r="A65" s="12"/>
      <c r="B65" s="65"/>
      <c r="C65" s="65"/>
      <c r="D65" s="65"/>
      <c r="E65" s="65"/>
      <c r="F65" s="65"/>
      <c r="G65" s="65"/>
      <c r="H65" s="4"/>
      <c r="I65" s="717"/>
      <c r="J65" s="13"/>
      <c r="K65" s="4"/>
      <c r="L65" s="4"/>
      <c r="M65" s="320"/>
    </row>
    <row r="66" ht="17.25" customHeight="1" spans="1:14" x14ac:dyDescent="0.25">
      <c r="A66" s="12"/>
      <c r="B66" s="65"/>
      <c r="C66" s="65"/>
      <c r="D66" s="65"/>
      <c r="E66" s="65"/>
      <c r="F66" s="65"/>
      <c r="G66" s="65"/>
      <c r="H66" s="4"/>
      <c r="I66" s="717"/>
      <c r="J66" s="13"/>
      <c r="K66" s="4"/>
      <c r="L66" s="4"/>
      <c r="M66" s="320"/>
    </row>
    <row r="67" ht="17.25" customHeight="1" spans="1:14" x14ac:dyDescent="0.25">
      <c r="A67" s="67" t="s">
        <v>2349</v>
      </c>
      <c r="B67" s="68"/>
      <c r="C67" s="68"/>
      <c r="D67" s="13"/>
      <c r="E67" s="13"/>
      <c r="F67" s="714" t="s">
        <v>2345</v>
      </c>
      <c r="G67" s="714"/>
      <c r="H67" s="724"/>
      <c r="I67" s="763"/>
      <c r="J67" s="738"/>
      <c r="K67" s="4"/>
      <c r="L67" s="4"/>
      <c r="M67" s="320"/>
    </row>
    <row r="68" ht="17.25" customHeight="1" spans="1:14" x14ac:dyDescent="0.25">
      <c r="A68" s="67" t="s">
        <v>2351</v>
      </c>
      <c r="B68" s="68"/>
      <c r="C68" s="68"/>
      <c r="D68" s="13"/>
      <c r="E68" s="13"/>
      <c r="F68" s="714" t="s">
        <v>2346</v>
      </c>
      <c r="G68" s="714"/>
      <c r="H68" s="724"/>
      <c r="I68" s="763"/>
      <c r="J68" s="738"/>
      <c r="K68" s="4"/>
      <c r="L68" s="4"/>
      <c r="M68" s="320"/>
    </row>
    <row r="69" ht="17.25" customHeight="1" spans="1:14" x14ac:dyDescent="0.25">
      <c r="A69" s="12"/>
      <c r="B69" s="13"/>
      <c r="C69" s="13"/>
      <c r="D69" s="13"/>
      <c r="E69" s="13"/>
      <c r="F69" s="714" t="s">
        <v>2347</v>
      </c>
      <c r="G69" s="714"/>
      <c r="H69" s="724"/>
      <c r="I69" s="763"/>
      <c r="J69" s="738"/>
      <c r="K69" s="4"/>
      <c r="L69" s="4"/>
      <c r="M69" s="320"/>
    </row>
    <row r="70" ht="17.25" customHeight="1" spans="1:14" x14ac:dyDescent="0.25">
      <c r="A70" s="565" t="s">
        <v>2616</v>
      </c>
      <c r="B70" s="566"/>
      <c r="C70" s="566"/>
      <c r="D70" s="566"/>
      <c r="E70" s="566"/>
      <c r="F70" s="13"/>
      <c r="G70" s="13"/>
      <c r="H70" s="4"/>
      <c r="I70" s="717"/>
      <c r="J70" s="13"/>
      <c r="K70" s="4"/>
      <c r="L70" s="4"/>
      <c r="M70" s="320"/>
    </row>
    <row r="71" ht="17.25" customHeight="1" spans="1:14" x14ac:dyDescent="0.25">
      <c r="A71" s="565" t="s">
        <v>2617</v>
      </c>
      <c r="B71" s="566"/>
      <c r="C71" s="566"/>
      <c r="D71" s="566"/>
      <c r="E71" s="566"/>
      <c r="F71" s="13"/>
      <c r="G71" s="13"/>
      <c r="H71" s="4"/>
      <c r="I71" s="717"/>
      <c r="J71" s="13"/>
      <c r="K71" s="4"/>
      <c r="L71" s="4"/>
      <c r="M71" s="320"/>
    </row>
    <row r="72" ht="17.25" customHeight="1" spans="1:14" x14ac:dyDescent="0.25">
      <c r="A72" s="565" t="s">
        <v>2618</v>
      </c>
      <c r="B72" s="566"/>
      <c r="C72" s="566"/>
      <c r="D72" s="566"/>
      <c r="E72" s="566"/>
      <c r="F72" s="13"/>
      <c r="G72" s="13"/>
      <c r="H72" s="4"/>
      <c r="I72" s="717"/>
      <c r="J72" s="13"/>
      <c r="K72" s="4"/>
      <c r="L72" s="4"/>
      <c r="M72" s="320"/>
    </row>
    <row r="73" spans="1:1" x14ac:dyDescent="0.25">
      <c r="A73" s="1" t="s">
        <v>1653</v>
      </c>
    </row>
    <row r="74" spans="1:2" x14ac:dyDescent="0.25">
      <c r="A74" s="1" t="s">
        <v>3</v>
      </c>
      <c r="B74" s="2">
        <v>0</v>
      </c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 t="s">
        <v>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8" t="s">
        <v>1653</v>
      </c>
      <c r="B1" s="13"/>
      <c r="C1" s="4"/>
      <c r="D1" s="4"/>
    </row>
    <row r="2" ht="17.25" customHeight="1" spans="1:5" x14ac:dyDescent="0.25">
      <c r="A2" s="3"/>
      <c r="B2" s="13"/>
      <c r="C2" s="4"/>
      <c r="D2" s="4"/>
    </row>
    <row r="3" ht="17.25" customHeight="1" spans="1:5" x14ac:dyDescent="0.25">
      <c r="A3" s="8" t="s">
        <v>1654</v>
      </c>
      <c r="B3" s="13"/>
      <c r="C3" s="4"/>
      <c r="D3" s="4"/>
    </row>
    <row r="4" ht="17.25" customHeight="1" spans="1:5" x14ac:dyDescent="0.25">
      <c r="A4" s="8" t="s">
        <v>2619</v>
      </c>
      <c r="B4" s="13"/>
      <c r="C4" s="4"/>
      <c r="D4" s="4"/>
    </row>
    <row r="5" ht="17.25" customHeight="1" spans="1:5" x14ac:dyDescent="0.25">
      <c r="A5" s="8" t="s">
        <v>2620</v>
      </c>
      <c r="B5" s="13"/>
      <c r="C5" s="4"/>
      <c r="D5" s="4"/>
    </row>
    <row r="6" ht="17.25" customHeight="1" spans="1:5" x14ac:dyDescent="0.25">
      <c r="A6" s="764" t="s">
        <v>2365</v>
      </c>
      <c r="B6" s="727">
        <v>60000</v>
      </c>
      <c r="C6" s="542"/>
      <c r="D6" s="4"/>
    </row>
    <row r="7" ht="17.25" customHeight="1" spans="1:5" x14ac:dyDescent="0.25">
      <c r="A7" s="764" t="s">
        <v>2366</v>
      </c>
      <c r="B7" s="727">
        <v>2375</v>
      </c>
      <c r="C7" s="542"/>
      <c r="D7" s="4"/>
    </row>
    <row r="8" ht="17.25" customHeight="1" spans="1:5" x14ac:dyDescent="0.25">
      <c r="A8" s="207" t="s">
        <v>1659</v>
      </c>
      <c r="B8" s="57" t="s">
        <v>9</v>
      </c>
      <c r="C8" s="545"/>
      <c r="D8" s="4"/>
    </row>
    <row r="9" ht="17.25" customHeight="1" spans="1:5" x14ac:dyDescent="0.25">
      <c r="A9" s="299" t="s">
        <v>1916</v>
      </c>
      <c r="B9" s="171">
        <v>16</v>
      </c>
      <c r="C9" s="299"/>
      <c r="D9" s="4"/>
    </row>
    <row r="10" ht="17.25" customHeight="1" spans="1:5" x14ac:dyDescent="0.25">
      <c r="A10" s="343" t="s">
        <v>2621</v>
      </c>
      <c r="B10" s="76">
        <f>SUM(C9)</f>
      </c>
      <c r="C10" s="321"/>
      <c r="D10" s="8"/>
    </row>
    <row r="11" ht="17.25" customHeight="1" spans="1:5" x14ac:dyDescent="0.25">
      <c r="A11" s="45"/>
      <c r="B11" s="146"/>
      <c r="C11" s="348"/>
      <c r="D11" s="8"/>
    </row>
    <row r="12" ht="17.25" customHeight="1" spans="1:5" x14ac:dyDescent="0.25">
      <c r="A12" s="343" t="s">
        <v>2622</v>
      </c>
      <c r="B12" s="76">
        <f>SUM(C10:C11)</f>
      </c>
      <c r="C12" s="321"/>
      <c r="D12" s="8"/>
    </row>
    <row r="13" ht="17.25" customHeight="1" spans="1:5" x14ac:dyDescent="0.25">
      <c r="A13" s="5"/>
      <c r="B13" s="6"/>
      <c r="C13" s="7"/>
      <c r="D13" s="8"/>
    </row>
    <row r="14" ht="17.25" customHeight="1" spans="1:5" x14ac:dyDescent="0.25">
      <c r="A14" s="343" t="s">
        <v>2623</v>
      </c>
      <c r="B14" s="76">
        <f>SUM(C12:C13)</f>
      </c>
      <c r="C14" s="321"/>
      <c r="D14" s="42"/>
    </row>
    <row r="15" ht="17.25" customHeight="1" spans="1:5" x14ac:dyDescent="0.25">
      <c r="A15" s="5"/>
      <c r="B15" s="6"/>
      <c r="C15" s="7"/>
      <c r="D15" s="8"/>
    </row>
    <row r="16" ht="17.25" customHeight="1" spans="1:5" x14ac:dyDescent="0.25">
      <c r="A16" s="343" t="s">
        <v>2624</v>
      </c>
      <c r="B16" s="76">
        <f>SUM(C14:C15)</f>
      </c>
      <c r="C16" s="321"/>
      <c r="D16" s="42"/>
    </row>
    <row r="17" ht="17.25" customHeight="1" spans="1:5" x14ac:dyDescent="0.25">
      <c r="A17" s="7"/>
      <c r="B17" s="6"/>
      <c r="C17" s="7"/>
      <c r="D17" s="4"/>
    </row>
    <row r="18" ht="17.25" customHeight="1" spans="1:5" x14ac:dyDescent="0.25">
      <c r="A18" s="220" t="s">
        <v>2625</v>
      </c>
      <c r="B18" s="159">
        <f>SUM(C16:C17)</f>
      </c>
      <c r="C18" s="406"/>
      <c r="D18" s="42"/>
    </row>
    <row r="19" ht="17.25" customHeight="1" spans="1:5" x14ac:dyDescent="0.25">
      <c r="A19" s="765"/>
      <c r="B19" s="195"/>
      <c r="C19" s="766"/>
      <c r="D19" s="42"/>
    </row>
    <row r="20" ht="17.25" customHeight="1" spans="1:5" x14ac:dyDescent="0.25">
      <c r="A20" s="343" t="s">
        <v>2626</v>
      </c>
      <c r="B20" s="76">
        <f>SUM(C18:C19)</f>
      </c>
      <c r="C20" s="321"/>
      <c r="D20" s="42"/>
    </row>
    <row r="21" ht="17.25" customHeight="1" spans="1:5" x14ac:dyDescent="0.25">
      <c r="A21" s="423" t="s">
        <v>335</v>
      </c>
      <c r="B21" s="124">
        <v>-11</v>
      </c>
      <c r="C21" s="423"/>
      <c r="D21" s="165" t="s">
        <v>704</v>
      </c>
    </row>
    <row r="22" ht="17.25" customHeight="1" spans="1:5" x14ac:dyDescent="0.25">
      <c r="A22" s="7" t="s">
        <v>106</v>
      </c>
      <c r="B22" s="18">
        <v>-5</v>
      </c>
      <c r="C22" s="7"/>
      <c r="D22" s="22" t="s">
        <v>2627</v>
      </c>
    </row>
    <row r="23" ht="17.25" customHeight="1" spans="1:5" x14ac:dyDescent="0.25">
      <c r="A23" s="343" t="s">
        <v>2628</v>
      </c>
      <c r="B23" s="76">
        <f>SUM(C20:C22)</f>
      </c>
      <c r="C23" s="321"/>
      <c r="D23" s="42"/>
    </row>
    <row r="24" ht="17.25" customHeight="1" spans="1:5" x14ac:dyDescent="0.25">
      <c r="A24" s="7"/>
      <c r="B24" s="6"/>
      <c r="C24" s="7"/>
      <c r="D24" s="4"/>
    </row>
    <row r="25" ht="17.25" customHeight="1" spans="1:5" x14ac:dyDescent="0.25">
      <c r="A25" s="7"/>
      <c r="B25" s="6"/>
      <c r="C25" s="7"/>
      <c r="D25" s="4"/>
    </row>
    <row r="26" ht="17.25" customHeight="1" spans="1:5" x14ac:dyDescent="0.25">
      <c r="A26" s="7"/>
      <c r="B26" s="6"/>
      <c r="C26" s="7"/>
      <c r="D26" s="4"/>
    </row>
    <row r="27" ht="17.25" customHeight="1" spans="1:5" x14ac:dyDescent="0.25">
      <c r="A27" s="7"/>
      <c r="B27" s="6"/>
      <c r="C27" s="7"/>
      <c r="D27" s="4"/>
    </row>
    <row r="28" ht="17.25" customHeight="1" spans="1:5" x14ac:dyDescent="0.25">
      <c r="A28" s="131" t="s">
        <v>2401</v>
      </c>
      <c r="B28" s="65"/>
      <c r="C28" s="4"/>
      <c r="D28" s="4"/>
    </row>
    <row r="29" ht="17.25" customHeight="1" spans="1:5" x14ac:dyDescent="0.25">
      <c r="A29" s="131" t="s">
        <v>2402</v>
      </c>
      <c r="B29" s="65"/>
      <c r="C29" s="4"/>
      <c r="D29" s="4"/>
    </row>
    <row r="30" ht="17.25" customHeight="1" spans="1:5" x14ac:dyDescent="0.25">
      <c r="A30" s="3"/>
      <c r="B30" s="65"/>
      <c r="C30" s="4"/>
      <c r="D30" s="4"/>
    </row>
    <row r="31" ht="17.25" customHeight="1" spans="1:5" x14ac:dyDescent="0.25">
      <c r="A31" s="40" t="s">
        <v>2531</v>
      </c>
      <c r="B31" s="65"/>
      <c r="C31" s="4"/>
      <c r="D31" s="4"/>
    </row>
    <row r="32" spans="1:1" x14ac:dyDescent="0.25">
      <c r="A32" s="3" t="s">
        <v>1653</v>
      </c>
    </row>
    <row r="33" spans="1:2" x14ac:dyDescent="0.25">
      <c r="A33" s="3" t="s">
        <v>3</v>
      </c>
      <c r="B33" s="2">
        <v>0</v>
      </c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 t="s">
        <v>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11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47" t="s">
        <v>1653</v>
      </c>
      <c r="B1" s="13"/>
      <c r="C1" s="13"/>
      <c r="D1" s="13"/>
      <c r="E1" s="4"/>
      <c r="F1" s="4"/>
      <c r="G1" s="4"/>
    </row>
    <row r="2" ht="17.25" customHeight="1" spans="1:8" x14ac:dyDescent="0.25">
      <c r="A2" s="12"/>
      <c r="B2" s="13"/>
      <c r="C2" s="13"/>
      <c r="D2" s="13"/>
      <c r="E2" s="4"/>
      <c r="F2" s="4"/>
      <c r="G2" s="4"/>
    </row>
    <row r="3" ht="17.25" customHeight="1" spans="1:8" x14ac:dyDescent="0.25">
      <c r="A3" s="247" t="s">
        <v>1700</v>
      </c>
      <c r="B3" s="13"/>
      <c r="C3" s="13"/>
      <c r="D3" s="13"/>
      <c r="E3" s="4"/>
      <c r="F3" s="4"/>
      <c r="G3" s="4"/>
    </row>
    <row r="4" ht="17.25" customHeight="1" spans="1:8" x14ac:dyDescent="0.25">
      <c r="A4" s="247" t="s">
        <v>2629</v>
      </c>
      <c r="B4" s="13"/>
      <c r="C4" s="13"/>
      <c r="D4" s="13"/>
      <c r="E4" s="4"/>
      <c r="F4" s="4"/>
      <c r="G4" s="4"/>
    </row>
    <row r="5" ht="17.25" customHeight="1" spans="1:8" x14ac:dyDescent="0.25">
      <c r="A5" s="247" t="s">
        <v>2594</v>
      </c>
      <c r="B5" s="13"/>
      <c r="C5" s="13"/>
      <c r="D5" s="13"/>
      <c r="E5" s="4"/>
      <c r="F5" s="4"/>
      <c r="G5" s="4"/>
    </row>
    <row r="6" ht="17.25" customHeight="1" spans="1:8" x14ac:dyDescent="0.25">
      <c r="A6" s="247" t="s">
        <v>2595</v>
      </c>
      <c r="B6" s="13"/>
      <c r="C6" s="13"/>
      <c r="D6" s="13"/>
      <c r="E6" s="4"/>
      <c r="F6" s="4"/>
      <c r="G6" s="4"/>
    </row>
    <row r="7" ht="17.25" customHeight="1" spans="1:8" x14ac:dyDescent="0.25">
      <c r="A7" s="247" t="s">
        <v>2596</v>
      </c>
      <c r="B7" s="13"/>
      <c r="C7" s="13"/>
      <c r="D7" s="13"/>
      <c r="E7" s="4"/>
      <c r="F7" s="4"/>
      <c r="G7" s="4"/>
    </row>
    <row r="8" ht="17.25" customHeight="1" spans="1:8" x14ac:dyDescent="0.25">
      <c r="A8" s="247" t="s">
        <v>2597</v>
      </c>
      <c r="B8" s="547">
        <v>290000</v>
      </c>
      <c r="C8" s="547">
        <v>68000</v>
      </c>
      <c r="D8" s="547">
        <v>67000</v>
      </c>
      <c r="E8" s="542"/>
      <c r="F8" s="4"/>
      <c r="G8" s="4"/>
    </row>
    <row r="9" ht="17.25" customHeight="1" spans="1:8" x14ac:dyDescent="0.25">
      <c r="A9" s="12"/>
      <c r="B9" s="542">
        <v>5250</v>
      </c>
      <c r="C9" s="542">
        <v>3000</v>
      </c>
      <c r="D9" s="542">
        <v>3000</v>
      </c>
      <c r="E9" s="542"/>
      <c r="F9" s="4"/>
      <c r="G9" s="4"/>
    </row>
    <row r="10" ht="17.25" customHeight="1" spans="1:8" x14ac:dyDescent="0.25">
      <c r="A10" s="323" t="s">
        <v>1659</v>
      </c>
      <c r="B10" s="28" t="s">
        <v>69</v>
      </c>
      <c r="C10" s="57" t="s">
        <v>8</v>
      </c>
      <c r="D10" s="57" t="s">
        <v>4</v>
      </c>
      <c r="E10" s="545"/>
      <c r="F10" s="4"/>
      <c r="G10" s="4"/>
    </row>
    <row r="11" ht="17.25" customHeight="1" spans="1:8" x14ac:dyDescent="0.25">
      <c r="A11" s="5" t="s">
        <v>432</v>
      </c>
      <c r="B11" s="18">
        <v>100</v>
      </c>
      <c r="C11" s="18">
        <v>200</v>
      </c>
      <c r="D11" s="18">
        <v>110</v>
      </c>
      <c r="E11" s="7"/>
      <c r="F11" s="22" t="s">
        <v>171</v>
      </c>
      <c r="G11" s="22" t="s">
        <v>2630</v>
      </c>
    </row>
    <row r="12" ht="17.25" customHeight="1" spans="1:8" x14ac:dyDescent="0.25">
      <c r="A12" s="44" t="s">
        <v>432</v>
      </c>
      <c r="B12" s="47">
        <v>100</v>
      </c>
      <c r="C12" s="47">
        <v>180</v>
      </c>
      <c r="D12" s="47">
        <v>90</v>
      </c>
      <c r="E12" s="50"/>
      <c r="F12" s="22" t="s">
        <v>171</v>
      </c>
      <c r="G12" s="22" t="s">
        <v>2630</v>
      </c>
    </row>
    <row r="13" ht="17.25" customHeight="1" spans="1:8" x14ac:dyDescent="0.25">
      <c r="A13" s="75" t="s">
        <v>2598</v>
      </c>
      <c r="B13" s="76">
        <f>SUM(C11:C12)</f>
      </c>
      <c r="C13" s="76">
        <f>SUM(D11:D12)</f>
      </c>
      <c r="D13" s="76">
        <f>SUM(E11:E12)</f>
      </c>
      <c r="E13" s="321"/>
      <c r="F13" s="4"/>
      <c r="G13" s="4"/>
    </row>
    <row r="14" ht="17.25" customHeight="1" spans="1:8" x14ac:dyDescent="0.25">
      <c r="A14" s="45">
        <v>44654</v>
      </c>
      <c r="B14" s="78">
        <v>-101</v>
      </c>
      <c r="C14" s="78">
        <v>-100</v>
      </c>
      <c r="D14" s="78">
        <v>-100</v>
      </c>
      <c r="E14" s="348"/>
      <c r="F14" s="22" t="s">
        <v>172</v>
      </c>
      <c r="G14" s="4"/>
    </row>
    <row r="15" ht="17.25" customHeight="1" spans="1:8" x14ac:dyDescent="0.25">
      <c r="A15" s="5">
        <v>44745</v>
      </c>
      <c r="B15" s="18">
        <v>-82</v>
      </c>
      <c r="C15" s="18">
        <v>-178</v>
      </c>
      <c r="D15" s="18">
        <v>-83</v>
      </c>
      <c r="E15" s="36"/>
      <c r="F15" s="22" t="s">
        <v>171</v>
      </c>
      <c r="G15" s="4"/>
    </row>
    <row r="16" ht="17.25" customHeight="1" spans="1:8" x14ac:dyDescent="0.25">
      <c r="A16" s="5"/>
      <c r="B16" s="6"/>
      <c r="C16" s="6"/>
      <c r="D16" s="6"/>
      <c r="E16" s="7"/>
      <c r="F16" s="4"/>
      <c r="G16" s="4"/>
    </row>
    <row r="17" ht="17.25" customHeight="1" spans="1:8" x14ac:dyDescent="0.25">
      <c r="A17" s="5"/>
      <c r="B17" s="6"/>
      <c r="C17" s="6"/>
      <c r="D17" s="6"/>
      <c r="E17" s="7"/>
      <c r="F17" s="4"/>
      <c r="G17" s="4"/>
    </row>
    <row r="18" ht="17.25" customHeight="1" spans="1:8" x14ac:dyDescent="0.25">
      <c r="A18" s="5"/>
      <c r="B18" s="6"/>
      <c r="C18" s="6"/>
      <c r="D18" s="6"/>
      <c r="E18" s="7"/>
      <c r="F18" s="4"/>
      <c r="G18" s="4"/>
    </row>
    <row r="19" ht="17.25" customHeight="1" spans="1:8" x14ac:dyDescent="0.25">
      <c r="A19" s="5"/>
      <c r="B19" s="6"/>
      <c r="C19" s="6"/>
      <c r="D19" s="6"/>
      <c r="E19" s="7"/>
      <c r="F19" s="4"/>
      <c r="G19" s="4"/>
    </row>
    <row r="20" ht="17.25" customHeight="1" spans="1:8" x14ac:dyDescent="0.25">
      <c r="A20" s="5"/>
      <c r="B20" s="6"/>
      <c r="C20" s="6"/>
      <c r="D20" s="6"/>
      <c r="E20" s="7"/>
      <c r="F20" s="4"/>
      <c r="G20" s="4"/>
    </row>
    <row r="21" ht="17.25" customHeight="1" spans="1:8" x14ac:dyDescent="0.25">
      <c r="A21" s="5"/>
      <c r="B21" s="18">
        <f>SUM(C13:C19)</f>
      </c>
      <c r="C21" s="18">
        <f>SUM(D13:D19)</f>
      </c>
      <c r="D21" s="18">
        <f>SUM(E13:E19)</f>
      </c>
      <c r="E21" s="7"/>
      <c r="F21" s="4"/>
      <c r="G21" s="4"/>
    </row>
    <row r="22" ht="17.25" customHeight="1" spans="1:8" x14ac:dyDescent="0.25">
      <c r="A22" s="12"/>
      <c r="B22" s="13"/>
      <c r="C22" s="13"/>
      <c r="D22" s="13"/>
      <c r="E22" s="4"/>
      <c r="F22" s="4"/>
      <c r="G22" s="4"/>
    </row>
    <row r="23" ht="17.25" customHeight="1" spans="1:8" x14ac:dyDescent="0.25">
      <c r="A23" s="300" t="s">
        <v>2631</v>
      </c>
      <c r="B23" s="13"/>
      <c r="C23" s="13"/>
      <c r="D23" s="13"/>
      <c r="E23" s="4"/>
      <c r="F23" s="4"/>
      <c r="G23" s="4"/>
    </row>
    <row r="24" spans="1:1" x14ac:dyDescent="0.25">
      <c r="A24" s="1" t="s">
        <v>1653</v>
      </c>
    </row>
    <row r="25" spans="1:2" x14ac:dyDescent="0.25">
      <c r="A25" s="1" t="s">
        <v>3</v>
      </c>
      <c r="B25" s="11">
        <v>0</v>
      </c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 t="s">
        <v>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24" customWidth="1"/>
    <col min="2" max="2" width="10.576428571428572" style="11" customWidth="1"/>
    <col min="3" max="3" width="10.576428571428572" style="4" customWidth="1"/>
    <col min="4" max="4" width="12.43357142857143" style="754" customWidth="1"/>
    <col min="5" max="9" width="12.43357142857143" style="3" customWidth="1"/>
  </cols>
  <sheetData>
    <row r="1" ht="17.25" customHeight="1" spans="1:10" x14ac:dyDescent="0.25">
      <c r="A1" s="247" t="s">
        <v>1653</v>
      </c>
      <c r="B1" s="13"/>
      <c r="C1" s="4"/>
      <c r="D1" s="717"/>
      <c r="E1" s="3"/>
      <c r="F1" s="3"/>
      <c r="G1" s="3"/>
      <c r="H1" s="3"/>
      <c r="I1" s="3"/>
    </row>
    <row r="2" ht="17.25" customHeight="1" spans="1:10" x14ac:dyDescent="0.25">
      <c r="A2" s="12"/>
      <c r="B2" s="13"/>
      <c r="C2" s="4"/>
      <c r="D2" s="717"/>
      <c r="E2" s="3"/>
      <c r="F2" s="3"/>
      <c r="G2" s="3"/>
      <c r="H2" s="3"/>
      <c r="I2" s="3"/>
    </row>
    <row r="3" ht="17.25" customHeight="1" spans="1:10" x14ac:dyDescent="0.25">
      <c r="A3" s="247" t="s">
        <v>1700</v>
      </c>
      <c r="B3" s="13"/>
      <c r="C3" s="4"/>
      <c r="D3" s="717"/>
      <c r="E3" s="3"/>
      <c r="F3" s="3"/>
      <c r="G3" s="3"/>
      <c r="H3" s="3"/>
      <c r="I3" s="3"/>
    </row>
    <row r="4" ht="17.25" customHeight="1" spans="1:10" x14ac:dyDescent="0.25">
      <c r="A4" s="247" t="s">
        <v>2632</v>
      </c>
      <c r="B4" s="13"/>
      <c r="C4" s="4"/>
      <c r="D4" s="717"/>
      <c r="E4" s="3"/>
      <c r="F4" s="3"/>
      <c r="G4" s="3"/>
      <c r="H4" s="3"/>
      <c r="I4" s="3"/>
    </row>
    <row r="5" ht="17.25" customHeight="1" spans="1:10" x14ac:dyDescent="0.25">
      <c r="A5" s="247" t="s">
        <v>2633</v>
      </c>
      <c r="B5" s="13"/>
      <c r="C5" s="4"/>
      <c r="D5" s="717"/>
      <c r="E5" s="3"/>
      <c r="F5" s="3"/>
      <c r="G5" s="3"/>
      <c r="H5" s="3"/>
      <c r="I5" s="3"/>
    </row>
    <row r="6" ht="17.25" customHeight="1" spans="1:10" x14ac:dyDescent="0.25">
      <c r="A6" s="247" t="s">
        <v>2634</v>
      </c>
      <c r="B6" s="547">
        <v>350000</v>
      </c>
      <c r="C6" s="4"/>
      <c r="D6" s="717"/>
      <c r="E6" s="3"/>
      <c r="F6" s="3"/>
      <c r="G6" s="3"/>
      <c r="H6" s="3"/>
      <c r="I6" s="3"/>
    </row>
    <row r="7" ht="17.25" customHeight="1" spans="1:10" x14ac:dyDescent="0.25">
      <c r="A7" s="12"/>
      <c r="B7" s="542">
        <v>18000</v>
      </c>
      <c r="C7" s="542"/>
      <c r="D7" s="717"/>
      <c r="E7" s="3"/>
      <c r="F7" s="3"/>
      <c r="G7" s="3"/>
      <c r="H7" s="3"/>
      <c r="I7" s="3"/>
    </row>
    <row r="8" ht="17.25" customHeight="1" spans="1:10" x14ac:dyDescent="0.25">
      <c r="A8" s="323" t="s">
        <v>1659</v>
      </c>
      <c r="B8" s="28" t="s">
        <v>859</v>
      </c>
      <c r="C8" s="545"/>
      <c r="D8" s="717"/>
      <c r="E8" s="3"/>
      <c r="F8" s="3"/>
      <c r="G8" s="3"/>
      <c r="H8" s="3"/>
      <c r="I8" s="3"/>
    </row>
    <row r="9" ht="17.25" customHeight="1" spans="1:10" x14ac:dyDescent="0.25">
      <c r="A9" s="5">
        <v>44807</v>
      </c>
      <c r="B9" s="18">
        <v>450</v>
      </c>
      <c r="C9" s="36"/>
      <c r="D9" s="718" t="s">
        <v>2635</v>
      </c>
      <c r="E9" s="3"/>
      <c r="F9" s="3"/>
      <c r="G9" s="3"/>
      <c r="H9" s="3"/>
      <c r="I9" s="3"/>
    </row>
    <row r="10" ht="17.25" customHeight="1" spans="1:10" x14ac:dyDescent="0.25">
      <c r="A10" s="44">
        <v>44807</v>
      </c>
      <c r="B10" s="47">
        <v>450</v>
      </c>
      <c r="C10" s="299"/>
      <c r="D10" s="718" t="s">
        <v>2636</v>
      </c>
      <c r="E10" s="3"/>
      <c r="F10" s="3"/>
      <c r="G10" s="3"/>
      <c r="H10" s="3"/>
      <c r="I10" s="3"/>
    </row>
    <row r="11" ht="17.25" customHeight="1" spans="1:10" x14ac:dyDescent="0.25">
      <c r="A11" s="75" t="s">
        <v>2335</v>
      </c>
      <c r="B11" s="76">
        <f>SUM(C9:C10)</f>
      </c>
      <c r="C11" s="321"/>
      <c r="D11" s="757">
        <v>0.11</v>
      </c>
      <c r="E11" s="3"/>
      <c r="F11" s="3"/>
      <c r="G11" s="3"/>
      <c r="H11" s="3"/>
      <c r="I11" s="3"/>
    </row>
    <row r="12" ht="16.5" customHeight="1" spans="1:10" x14ac:dyDescent="0.25">
      <c r="A12" s="45" t="s">
        <v>2073</v>
      </c>
      <c r="B12" s="78">
        <v>-550</v>
      </c>
      <c r="C12" s="348"/>
      <c r="D12" s="718" t="s">
        <v>2635</v>
      </c>
      <c r="E12" s="3"/>
      <c r="F12" s="3"/>
      <c r="G12" s="3"/>
      <c r="H12" s="3"/>
      <c r="I12" s="3"/>
    </row>
    <row r="13" ht="17.25" customHeight="1" spans="1:10" x14ac:dyDescent="0.25">
      <c r="A13" s="75" t="s">
        <v>2339</v>
      </c>
      <c r="B13" s="76">
        <f>SUM(C11:C12)</f>
      </c>
      <c r="C13" s="321"/>
      <c r="D13" s="757">
        <v>0.11</v>
      </c>
      <c r="E13" s="3"/>
      <c r="F13" s="3"/>
      <c r="G13" s="3"/>
      <c r="H13" s="3"/>
      <c r="I13" s="3"/>
    </row>
    <row r="14" ht="17.25" customHeight="1" spans="1:10" x14ac:dyDescent="0.25">
      <c r="A14" s="5" t="s">
        <v>1890</v>
      </c>
      <c r="B14" s="18">
        <v>-295</v>
      </c>
      <c r="C14" s="7"/>
      <c r="D14" s="358">
        <v>8769</v>
      </c>
      <c r="E14" s="8"/>
      <c r="F14" s="8"/>
      <c r="G14" s="8"/>
      <c r="H14" s="8"/>
      <c r="I14" s="3"/>
    </row>
    <row r="15" ht="17.25" customHeight="1" spans="1:10" x14ac:dyDescent="0.25">
      <c r="A15" s="75" t="s">
        <v>2341</v>
      </c>
      <c r="B15" s="76">
        <f>SUM(C13:C14)</f>
      </c>
      <c r="C15" s="321"/>
      <c r="D15" s="758">
        <v>0.11</v>
      </c>
      <c r="E15" s="3"/>
      <c r="F15" s="3"/>
      <c r="G15" s="3"/>
      <c r="H15" s="3"/>
      <c r="I15" s="3"/>
    </row>
    <row r="16" ht="17.25" customHeight="1" spans="1:10" x14ac:dyDescent="0.25">
      <c r="A16" s="5"/>
      <c r="B16" s="6"/>
      <c r="C16" s="7"/>
      <c r="D16" s="717"/>
      <c r="E16" s="3"/>
      <c r="F16" s="3"/>
      <c r="G16" s="3"/>
      <c r="H16" s="3"/>
      <c r="I16" s="3"/>
    </row>
    <row r="17" ht="17.25" customHeight="1" spans="1:10" x14ac:dyDescent="0.25">
      <c r="A17" s="75" t="s">
        <v>2342</v>
      </c>
      <c r="B17" s="76">
        <f>SUM(C15:C16)</f>
      </c>
      <c r="C17" s="321"/>
      <c r="D17" s="758">
        <v>0.11</v>
      </c>
      <c r="E17" s="3"/>
      <c r="F17" s="3"/>
      <c r="G17" s="3"/>
      <c r="H17" s="3"/>
      <c r="I17" s="3"/>
    </row>
    <row r="18" ht="17.25" customHeight="1" spans="1:10" x14ac:dyDescent="0.25">
      <c r="A18" s="5"/>
      <c r="B18" s="6"/>
      <c r="C18" s="7"/>
      <c r="D18" s="717"/>
      <c r="E18" s="3"/>
      <c r="F18" s="3"/>
      <c r="G18" s="3"/>
      <c r="H18" s="3"/>
      <c r="I18" s="3"/>
    </row>
    <row r="19" ht="17.25" customHeight="1" spans="1:10" x14ac:dyDescent="0.25">
      <c r="A19" s="75" t="s">
        <v>2343</v>
      </c>
      <c r="B19" s="76">
        <f>SUM(C17:C18)</f>
      </c>
      <c r="C19" s="321"/>
      <c r="D19" s="758">
        <v>0.11</v>
      </c>
      <c r="E19" s="3"/>
      <c r="F19" s="3"/>
      <c r="G19" s="3"/>
      <c r="H19" s="3"/>
      <c r="I19" s="3"/>
    </row>
    <row r="20" ht="17.25" customHeight="1" spans="1:10" x14ac:dyDescent="0.25">
      <c r="A20" s="5"/>
      <c r="B20" s="6"/>
      <c r="C20" s="7"/>
      <c r="D20" s="717"/>
      <c r="E20" s="3"/>
      <c r="F20" s="3"/>
      <c r="G20" s="3"/>
      <c r="H20" s="3"/>
      <c r="I20" s="3"/>
    </row>
    <row r="21" ht="17.25" customHeight="1" spans="1:10" x14ac:dyDescent="0.25">
      <c r="A21" s="75" t="s">
        <v>2637</v>
      </c>
      <c r="B21" s="76">
        <f>SUM(C19:C20)</f>
      </c>
      <c r="C21" s="321"/>
      <c r="D21" s="758">
        <v>0.11</v>
      </c>
      <c r="E21" s="3"/>
      <c r="F21" s="3"/>
      <c r="G21" s="3"/>
      <c r="H21" s="3"/>
      <c r="I21" s="3"/>
    </row>
    <row r="22" ht="17.25" customHeight="1" spans="1:10" x14ac:dyDescent="0.25">
      <c r="A22" s="5"/>
      <c r="B22" s="6"/>
      <c r="C22" s="7"/>
      <c r="D22" s="717"/>
      <c r="E22" s="3"/>
      <c r="F22" s="3"/>
      <c r="G22" s="3"/>
      <c r="H22" s="3"/>
      <c r="I22" s="3"/>
    </row>
    <row r="23" ht="17.25" customHeight="1" spans="1:10" x14ac:dyDescent="0.25">
      <c r="A23" s="75" t="s">
        <v>2638</v>
      </c>
      <c r="B23" s="76">
        <f>SUM(C21:C22)</f>
      </c>
      <c r="C23" s="321"/>
      <c r="D23" s="758">
        <v>0.11</v>
      </c>
      <c r="E23" s="3"/>
      <c r="F23" s="3"/>
      <c r="G23" s="3"/>
      <c r="H23" s="3"/>
      <c r="I23" s="3"/>
    </row>
    <row r="24" ht="17.25" customHeight="1" spans="1:10" x14ac:dyDescent="0.25">
      <c r="A24" s="5"/>
      <c r="B24" s="6"/>
      <c r="C24" s="7"/>
      <c r="D24" s="717"/>
      <c r="E24" s="3"/>
      <c r="F24" s="3"/>
      <c r="G24" s="3"/>
      <c r="H24" s="3"/>
      <c r="I24" s="3"/>
    </row>
    <row r="25" ht="17.25" customHeight="1" spans="1:10" x14ac:dyDescent="0.25">
      <c r="A25" s="75" t="s">
        <v>2639</v>
      </c>
      <c r="B25" s="76">
        <f>SUM(C23:C24)</f>
      </c>
      <c r="C25" s="321"/>
      <c r="D25" s="758">
        <v>0.11</v>
      </c>
      <c r="E25" s="3"/>
      <c r="F25" s="3"/>
      <c r="G25" s="3"/>
      <c r="H25" s="3"/>
      <c r="I25" s="3"/>
    </row>
    <row r="26" ht="17.25" customHeight="1" spans="1:10" x14ac:dyDescent="0.25">
      <c r="A26" s="5"/>
      <c r="B26" s="6"/>
      <c r="C26" s="7"/>
      <c r="D26" s="717"/>
      <c r="E26" s="3"/>
      <c r="F26" s="3"/>
      <c r="G26" s="3"/>
      <c r="H26" s="3"/>
      <c r="I26" s="3"/>
    </row>
    <row r="27" ht="17.25" customHeight="1" spans="1:10" x14ac:dyDescent="0.25">
      <c r="A27" s="75" t="s">
        <v>2640</v>
      </c>
      <c r="B27" s="76">
        <f>SUM(C25:C26)</f>
      </c>
      <c r="C27" s="321"/>
      <c r="D27" s="758">
        <v>0.11</v>
      </c>
      <c r="E27" s="3"/>
      <c r="F27" s="3"/>
      <c r="G27" s="3"/>
      <c r="H27" s="3"/>
      <c r="I27" s="3"/>
    </row>
    <row r="28" ht="17.25" customHeight="1" spans="1:10" x14ac:dyDescent="0.25">
      <c r="A28" s="5" t="s">
        <v>1510</v>
      </c>
      <c r="B28" s="18">
        <v>-43</v>
      </c>
      <c r="C28" s="7"/>
      <c r="D28" s="718" t="s">
        <v>2641</v>
      </c>
      <c r="E28" s="3"/>
      <c r="F28" s="8" t="s">
        <v>2642</v>
      </c>
      <c r="G28" s="3"/>
      <c r="H28" s="3"/>
      <c r="I28" s="3"/>
    </row>
    <row r="29" ht="17.25" customHeight="1" spans="1:10" x14ac:dyDescent="0.25">
      <c r="A29" s="75" t="s">
        <v>2643</v>
      </c>
      <c r="B29" s="76">
        <f>SUM(C27:C28)</f>
      </c>
      <c r="C29" s="321"/>
      <c r="D29" s="758">
        <v>0.11</v>
      </c>
      <c r="E29" s="3"/>
      <c r="F29" s="3"/>
      <c r="G29" s="3"/>
      <c r="H29" s="3"/>
      <c r="I29" s="3"/>
    </row>
    <row r="30" ht="17.25" customHeight="1" spans="1:10" x14ac:dyDescent="0.25">
      <c r="A30" s="163"/>
      <c r="B30" s="124">
        <v>-12</v>
      </c>
      <c r="C30" s="423"/>
      <c r="D30" s="722" t="s">
        <v>704</v>
      </c>
      <c r="E30" s="3"/>
      <c r="F30" s="3"/>
      <c r="G30" s="3"/>
      <c r="H30" s="3"/>
      <c r="I30" s="3"/>
    </row>
    <row r="31" ht="17.25" customHeight="1" spans="1:10" x14ac:dyDescent="0.25">
      <c r="A31" s="5"/>
      <c r="B31" s="6"/>
      <c r="C31" s="7"/>
      <c r="D31" s="717"/>
      <c r="E31" s="3"/>
      <c r="F31" s="3"/>
      <c r="G31" s="3"/>
      <c r="H31" s="3"/>
      <c r="I31" s="3"/>
    </row>
    <row r="32" ht="17.25" customHeight="1" spans="1:10" x14ac:dyDescent="0.25">
      <c r="A32" s="5"/>
      <c r="B32" s="6"/>
      <c r="C32" s="7"/>
      <c r="D32" s="717"/>
      <c r="E32" s="3"/>
      <c r="F32" s="3"/>
      <c r="G32" s="3"/>
      <c r="H32" s="3"/>
      <c r="I32" s="3"/>
    </row>
    <row r="33" ht="17.25" customHeight="1" spans="1:10" x14ac:dyDescent="0.25">
      <c r="A33" s="5"/>
      <c r="B33" s="6"/>
      <c r="C33" s="7"/>
      <c r="D33" s="717"/>
      <c r="E33" s="3"/>
      <c r="F33" s="3"/>
      <c r="G33" s="3"/>
      <c r="H33" s="3"/>
      <c r="I33" s="3"/>
    </row>
    <row r="34" ht="17.25" customHeight="1" spans="1:10" x14ac:dyDescent="0.25">
      <c r="A34" s="12"/>
      <c r="B34" s="13"/>
      <c r="C34" s="4"/>
      <c r="D34" s="717"/>
      <c r="E34" s="3"/>
      <c r="F34" s="3"/>
      <c r="G34" s="3"/>
      <c r="H34" s="3"/>
      <c r="I34" s="3"/>
    </row>
    <row r="35" ht="17.25" customHeight="1" spans="1:10" x14ac:dyDescent="0.25">
      <c r="A35" s="300" t="s">
        <v>2644</v>
      </c>
      <c r="B35" s="13"/>
      <c r="C35" s="4"/>
      <c r="D35" s="717"/>
      <c r="E35" s="3"/>
      <c r="F35" s="3"/>
      <c r="G35" s="3"/>
      <c r="H35" s="3"/>
      <c r="I35" s="3"/>
    </row>
    <row r="36" ht="17.25" customHeight="1" spans="1:10" x14ac:dyDescent="0.25">
      <c r="A36" s="300" t="s">
        <v>2645</v>
      </c>
      <c r="B36" s="13"/>
      <c r="C36" s="4"/>
      <c r="D36" s="717"/>
      <c r="E36" s="3"/>
      <c r="F36" s="3"/>
      <c r="G36" s="3"/>
      <c r="H36" s="3"/>
      <c r="I36" s="3"/>
    </row>
    <row r="37" ht="17.25" customHeight="1" spans="1:10" x14ac:dyDescent="0.25">
      <c r="A37" s="300" t="s">
        <v>2646</v>
      </c>
      <c r="B37" s="13"/>
      <c r="C37" s="4"/>
      <c r="D37" s="717"/>
      <c r="E37" s="3"/>
      <c r="F37" s="3"/>
      <c r="G37" s="3"/>
      <c r="H37" s="3"/>
      <c r="I37" s="3"/>
    </row>
    <row r="38" ht="17.25" customHeight="1" spans="1:10" x14ac:dyDescent="0.25">
      <c r="A38" s="300" t="s">
        <v>2647</v>
      </c>
      <c r="B38" s="13"/>
      <c r="C38" s="4"/>
      <c r="D38" s="717"/>
      <c r="E38" s="3"/>
      <c r="F38" s="3"/>
      <c r="G38" s="3"/>
      <c r="H38" s="3"/>
      <c r="I38" s="3"/>
    </row>
    <row r="39" ht="17.25" customHeight="1" spans="1:10" x14ac:dyDescent="0.25">
      <c r="A39" s="12"/>
      <c r="B39" s="13"/>
      <c r="C39" s="4"/>
      <c r="D39" s="717"/>
      <c r="E39" s="3"/>
      <c r="F39" s="3"/>
      <c r="G39" s="3"/>
      <c r="H39" s="3"/>
      <c r="I39" s="3"/>
    </row>
    <row r="40" ht="17.25" customHeight="1" spans="1:10" x14ac:dyDescent="0.25">
      <c r="A40" s="12"/>
      <c r="B40" s="13"/>
      <c r="C40" s="4"/>
      <c r="D40" s="717"/>
      <c r="E40" s="3"/>
      <c r="F40" s="3"/>
      <c r="G40" s="3"/>
      <c r="H40" s="3"/>
      <c r="I40" s="3"/>
    </row>
    <row r="41" ht="17.25" customHeight="1" spans="1:10" x14ac:dyDescent="0.25">
      <c r="A41" s="67" t="s">
        <v>2349</v>
      </c>
      <c r="B41" s="68"/>
      <c r="C41" s="40"/>
      <c r="D41" s="717"/>
      <c r="E41" s="724" t="s">
        <v>2345</v>
      </c>
      <c r="F41" s="724"/>
      <c r="G41" s="724"/>
      <c r="H41" s="725"/>
      <c r="I41" s="725"/>
    </row>
    <row r="42" ht="17.25" customHeight="1" spans="1:10" x14ac:dyDescent="0.25">
      <c r="A42" s="67" t="s">
        <v>2351</v>
      </c>
      <c r="B42" s="68"/>
      <c r="C42" s="40"/>
      <c r="D42" s="717"/>
      <c r="E42" s="724" t="s">
        <v>2346</v>
      </c>
      <c r="F42" s="724"/>
      <c r="G42" s="724"/>
      <c r="H42" s="725"/>
      <c r="I42" s="725"/>
    </row>
    <row r="43" ht="17.25" customHeight="1" spans="1:10" x14ac:dyDescent="0.25">
      <c r="A43" s="12"/>
      <c r="B43" s="13"/>
      <c r="C43" s="4"/>
      <c r="D43" s="717"/>
      <c r="E43" s="724" t="s">
        <v>2347</v>
      </c>
      <c r="F43" s="724"/>
      <c r="G43" s="724"/>
      <c r="H43" s="725"/>
      <c r="I43" s="725"/>
    </row>
    <row r="44" spans="1:1" x14ac:dyDescent="0.25">
      <c r="A44" s="24" t="s">
        <v>1653</v>
      </c>
    </row>
    <row r="45" spans="1:2" x14ac:dyDescent="0.25">
      <c r="A45" s="24" t="s">
        <v>3</v>
      </c>
      <c r="B45" s="11">
        <v>0</v>
      </c>
    </row>
    <row r="46" spans="1:1" x14ac:dyDescent="0.25">
      <c r="A46" s="24"/>
    </row>
    <row r="47" spans="1:1" x14ac:dyDescent="0.25">
      <c r="A47" s="24"/>
    </row>
    <row r="48" spans="1:1" x14ac:dyDescent="0.25">
      <c r="A48" s="24"/>
    </row>
    <row r="49" spans="1:1" x14ac:dyDescent="0.25">
      <c r="A49" s="24"/>
    </row>
    <row r="50" spans="1:1" x14ac:dyDescent="0.25">
      <c r="A50" s="24"/>
    </row>
    <row r="51" spans="1:1" x14ac:dyDescent="0.25">
      <c r="A51" s="24" t="s">
        <v>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11" customWidth="1"/>
    <col min="10" max="12" width="12.43357142857143" style="4" customWidth="1"/>
  </cols>
  <sheetData>
    <row r="1" ht="17.25" customHeight="1" spans="1:13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4"/>
      <c r="K1" s="4"/>
      <c r="L1" s="4"/>
    </row>
    <row r="2" ht="17.25" customHeight="1" spans="1:13" x14ac:dyDescent="0.25">
      <c r="A2" s="12"/>
      <c r="B2" s="13"/>
      <c r="C2" s="13"/>
      <c r="D2" s="13"/>
      <c r="E2" s="13"/>
      <c r="F2" s="13"/>
      <c r="G2" s="13"/>
      <c r="H2" s="13"/>
      <c r="I2" s="13"/>
      <c r="J2" s="4"/>
      <c r="K2" s="4"/>
      <c r="L2" s="4"/>
    </row>
    <row r="3" ht="17.25" customHeight="1" spans="1:13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4"/>
      <c r="K3" s="4"/>
      <c r="L3" s="4"/>
    </row>
    <row r="4" ht="17.25" customHeight="1" spans="1:13" x14ac:dyDescent="0.25">
      <c r="A4" s="247" t="s">
        <v>2648</v>
      </c>
      <c r="B4" s="318" t="s">
        <v>2649</v>
      </c>
      <c r="C4" s="13"/>
      <c r="D4" s="13"/>
      <c r="E4" s="13"/>
      <c r="F4" s="13"/>
      <c r="G4" s="13"/>
      <c r="H4" s="13"/>
      <c r="I4" s="13"/>
      <c r="J4" s="4"/>
      <c r="K4" s="4"/>
      <c r="L4" s="4"/>
    </row>
    <row r="5" ht="17.25" customHeight="1" spans="1:13" x14ac:dyDescent="0.25">
      <c r="A5" s="247" t="s">
        <v>2650</v>
      </c>
      <c r="B5" s="13"/>
      <c r="C5" s="13"/>
      <c r="D5" s="13"/>
      <c r="E5" s="13"/>
      <c r="F5" s="13"/>
      <c r="G5" s="13"/>
      <c r="H5" s="13"/>
      <c r="I5" s="13"/>
      <c r="J5" s="4"/>
      <c r="K5" s="4"/>
      <c r="L5" s="4"/>
    </row>
    <row r="6" ht="17.25" customHeight="1" spans="1:13" x14ac:dyDescent="0.25">
      <c r="A6" s="247" t="s">
        <v>2651</v>
      </c>
      <c r="B6" s="547">
        <v>290000</v>
      </c>
      <c r="C6" s="547">
        <v>9500</v>
      </c>
      <c r="D6" s="547">
        <v>68000</v>
      </c>
      <c r="E6" s="547">
        <v>455000</v>
      </c>
      <c r="F6" s="547"/>
      <c r="G6" s="547"/>
      <c r="H6" s="547"/>
      <c r="I6" s="13"/>
      <c r="J6" s="4"/>
      <c r="K6" s="4"/>
      <c r="L6" s="4"/>
    </row>
    <row r="7" ht="17.25" customHeight="1" spans="1:13" x14ac:dyDescent="0.25">
      <c r="A7" s="12"/>
      <c r="B7" s="542">
        <v>5250</v>
      </c>
      <c r="C7" s="542">
        <v>800</v>
      </c>
      <c r="D7" s="542">
        <v>3000</v>
      </c>
      <c r="E7" s="542">
        <v>24000</v>
      </c>
      <c r="F7" s="542"/>
      <c r="G7" s="542"/>
      <c r="H7" s="542"/>
      <c r="I7" s="542"/>
      <c r="J7" s="4"/>
      <c r="K7" s="4"/>
      <c r="L7" s="4"/>
    </row>
    <row r="8" ht="17.25" customHeight="1" spans="1:13" x14ac:dyDescent="0.25">
      <c r="A8" s="546" t="s">
        <v>2652</v>
      </c>
      <c r="B8" s="755">
        <v>180000</v>
      </c>
      <c r="C8" s="755">
        <v>5000</v>
      </c>
      <c r="D8" s="755">
        <v>52500</v>
      </c>
      <c r="E8" s="755">
        <v>245000</v>
      </c>
      <c r="F8" s="755">
        <v>270000</v>
      </c>
      <c r="G8" s="755">
        <v>135000</v>
      </c>
      <c r="H8" s="755"/>
      <c r="I8" s="542"/>
      <c r="J8" s="4"/>
      <c r="K8" s="4"/>
      <c r="L8" s="4"/>
    </row>
    <row r="9" ht="17.25" customHeight="1" spans="1:13" x14ac:dyDescent="0.25">
      <c r="A9" s="251" t="s">
        <v>2653</v>
      </c>
      <c r="B9" s="541">
        <v>4750</v>
      </c>
      <c r="C9" s="541">
        <v>712</v>
      </c>
      <c r="D9" s="541">
        <v>2375</v>
      </c>
      <c r="E9" s="541">
        <v>20900</v>
      </c>
      <c r="F9" s="541">
        <v>23000</v>
      </c>
      <c r="G9" s="541">
        <v>11500</v>
      </c>
      <c r="H9" s="541">
        <v>2375</v>
      </c>
      <c r="I9" s="541"/>
      <c r="J9" s="4"/>
      <c r="K9" s="4"/>
      <c r="L9" s="4"/>
    </row>
    <row r="10" ht="17.25" customHeight="1" spans="1:13" x14ac:dyDescent="0.25">
      <c r="A10" s="323" t="s">
        <v>1659</v>
      </c>
      <c r="B10" s="28" t="s">
        <v>69</v>
      </c>
      <c r="C10" s="46" t="s">
        <v>13</v>
      </c>
      <c r="D10" s="46" t="s">
        <v>8</v>
      </c>
      <c r="E10" s="46" t="s">
        <v>14</v>
      </c>
      <c r="F10" s="46" t="s">
        <v>10</v>
      </c>
      <c r="G10" s="46" t="s">
        <v>15</v>
      </c>
      <c r="H10" s="46" t="s">
        <v>9</v>
      </c>
      <c r="I10" s="57"/>
      <c r="J10" s="4"/>
      <c r="K10" s="4"/>
      <c r="L10" s="4"/>
    </row>
    <row r="11" ht="17.25" customHeight="1" spans="1:13" x14ac:dyDescent="0.25">
      <c r="A11" s="5" t="s">
        <v>48</v>
      </c>
      <c r="B11" s="18">
        <v>324</v>
      </c>
      <c r="C11" s="18">
        <v>94</v>
      </c>
      <c r="D11" s="18">
        <v>200</v>
      </c>
      <c r="E11" s="18">
        <v>16</v>
      </c>
      <c r="F11" s="6"/>
      <c r="G11" s="6"/>
      <c r="H11" s="6"/>
      <c r="I11" s="25"/>
      <c r="J11" s="8" t="s">
        <v>1031</v>
      </c>
      <c r="K11" s="4"/>
      <c r="L11" s="4"/>
    </row>
    <row r="12" ht="17.25" customHeight="1" spans="1:13" x14ac:dyDescent="0.25">
      <c r="A12" s="44" t="s">
        <v>49</v>
      </c>
      <c r="B12" s="48"/>
      <c r="C12" s="48"/>
      <c r="D12" s="47">
        <v>376</v>
      </c>
      <c r="E12" s="48"/>
      <c r="F12" s="48"/>
      <c r="G12" s="48"/>
      <c r="H12" s="48"/>
      <c r="I12" s="49"/>
      <c r="J12" s="22" t="s">
        <v>172</v>
      </c>
      <c r="K12" s="4"/>
      <c r="L12" s="4"/>
    </row>
    <row r="13" ht="17.25" customHeight="1" spans="1:13" x14ac:dyDescent="0.25">
      <c r="A13" s="75" t="s">
        <v>2654</v>
      </c>
      <c r="B13" s="76">
        <f>SUM(C11:C12)</f>
      </c>
      <c r="C13" s="76">
        <f>SUM(D11:D12)</f>
      </c>
      <c r="D13" s="76">
        <f>SUM(E11:E12)</f>
      </c>
      <c r="E13" s="76">
        <f>SUM(F11:F12)</f>
      </c>
      <c r="F13" s="470"/>
      <c r="G13" s="470"/>
      <c r="H13" s="470"/>
      <c r="I13" s="77"/>
      <c r="J13" s="4"/>
      <c r="K13" s="4"/>
      <c r="L13" s="4"/>
    </row>
    <row r="14" ht="17.25" customHeight="1" spans="1:13" x14ac:dyDescent="0.25">
      <c r="A14" s="45"/>
      <c r="B14" s="146"/>
      <c r="C14" s="146"/>
      <c r="D14" s="146"/>
      <c r="E14" s="146"/>
      <c r="F14" s="146"/>
      <c r="G14" s="146"/>
      <c r="H14" s="146"/>
      <c r="I14" s="146"/>
      <c r="J14" s="4"/>
      <c r="K14" s="4"/>
      <c r="L14" s="4"/>
    </row>
    <row r="15" ht="17.25" customHeight="1" spans="1:13" x14ac:dyDescent="0.25">
      <c r="A15" s="75" t="s">
        <v>2655</v>
      </c>
      <c r="B15" s="76">
        <f>SUM(C13:C14)</f>
      </c>
      <c r="C15" s="76">
        <f>SUM(D13:D14)</f>
      </c>
      <c r="D15" s="76">
        <f>SUM(E13:E14)</f>
      </c>
      <c r="E15" s="76">
        <f>SUM(F13:F14)</f>
      </c>
      <c r="F15" s="470"/>
      <c r="G15" s="470"/>
      <c r="H15" s="470"/>
      <c r="I15" s="77"/>
      <c r="J15" s="721" t="s">
        <v>2358</v>
      </c>
      <c r="K15" s="84"/>
      <c r="L15" s="4"/>
    </row>
    <row r="16" ht="17.25" customHeight="1" spans="1:13" x14ac:dyDescent="0.25">
      <c r="A16" s="5" t="s">
        <v>1895</v>
      </c>
      <c r="B16" s="6"/>
      <c r="C16" s="6"/>
      <c r="D16" s="6"/>
      <c r="E16" s="6"/>
      <c r="F16" s="18">
        <v>100</v>
      </c>
      <c r="G16" s="18">
        <v>100</v>
      </c>
      <c r="H16" s="6"/>
      <c r="I16" s="6"/>
      <c r="J16" s="22" t="s">
        <v>1031</v>
      </c>
      <c r="K16" s="4"/>
      <c r="L16" s="4"/>
    </row>
    <row r="17" ht="17.25" customHeight="1" spans="1:13" x14ac:dyDescent="0.25">
      <c r="A17" s="75" t="s">
        <v>2656</v>
      </c>
      <c r="B17" s="76">
        <f>SUM(C15:C16)</f>
      </c>
      <c r="C17" s="76">
        <f>SUM(D15:D16)</f>
      </c>
      <c r="D17" s="76">
        <f>SUM(E15:E16)</f>
      </c>
      <c r="E17" s="76">
        <f>SUM(F15:F16)</f>
      </c>
      <c r="F17" s="76">
        <f>SUM(G15:G16)</f>
      </c>
      <c r="G17" s="76">
        <f>SUM(H15:H16)</f>
      </c>
      <c r="H17" s="470"/>
      <c r="I17" s="77"/>
      <c r="J17" s="42"/>
      <c r="K17" s="4"/>
      <c r="L17" s="4"/>
    </row>
    <row r="18" ht="17.25" customHeight="1" spans="1:13" x14ac:dyDescent="0.25">
      <c r="A18" s="45" t="s">
        <v>1456</v>
      </c>
      <c r="B18" s="18">
        <v>65</v>
      </c>
      <c r="C18" s="6"/>
      <c r="D18" s="18">
        <v>70</v>
      </c>
      <c r="E18" s="6"/>
      <c r="F18" s="6"/>
      <c r="G18" s="6"/>
      <c r="H18" s="6"/>
      <c r="I18" s="6"/>
      <c r="J18" s="22" t="s">
        <v>172</v>
      </c>
      <c r="K18" s="4"/>
      <c r="L18" s="4"/>
    </row>
    <row r="19" ht="17.25" customHeight="1" spans="1:13" x14ac:dyDescent="0.25">
      <c r="A19" s="45" t="s">
        <v>86</v>
      </c>
      <c r="B19" s="18">
        <v>50</v>
      </c>
      <c r="C19" s="6"/>
      <c r="D19" s="18">
        <v>130</v>
      </c>
      <c r="E19" s="6"/>
      <c r="F19" s="6"/>
      <c r="G19" s="6"/>
      <c r="H19" s="6"/>
      <c r="I19" s="6"/>
      <c r="J19" s="22" t="s">
        <v>2657</v>
      </c>
      <c r="K19" s="4"/>
      <c r="L19" s="4"/>
    </row>
    <row r="20" ht="17.25" customHeight="1" spans="1:13" x14ac:dyDescent="0.25">
      <c r="A20" s="45" t="s">
        <v>1899</v>
      </c>
      <c r="B20" s="18">
        <v>84</v>
      </c>
      <c r="C20" s="25"/>
      <c r="D20" s="18">
        <v>100</v>
      </c>
      <c r="E20" s="25"/>
      <c r="F20" s="25"/>
      <c r="G20" s="25"/>
      <c r="H20" s="18">
        <v>100</v>
      </c>
      <c r="I20" s="25"/>
      <c r="J20" s="8" t="s">
        <v>172</v>
      </c>
      <c r="K20" s="4"/>
      <c r="L20" s="4"/>
    </row>
    <row r="21" ht="17.25" customHeight="1" spans="1:13" x14ac:dyDescent="0.25">
      <c r="A21" s="45" t="s">
        <v>89</v>
      </c>
      <c r="B21" s="18">
        <v>150</v>
      </c>
      <c r="C21" s="25"/>
      <c r="D21" s="18">
        <v>150</v>
      </c>
      <c r="E21" s="25"/>
      <c r="F21" s="25"/>
      <c r="G21" s="25"/>
      <c r="H21" s="25"/>
      <c r="I21" s="25"/>
      <c r="J21" s="8" t="s">
        <v>172</v>
      </c>
      <c r="K21" s="4"/>
      <c r="L21" s="4"/>
    </row>
    <row r="22" ht="17.25" customHeight="1" spans="1:13" x14ac:dyDescent="0.25">
      <c r="A22" s="45">
        <v>44658</v>
      </c>
      <c r="B22" s="18">
        <v>-116</v>
      </c>
      <c r="C22" s="25"/>
      <c r="D22" s="18">
        <v>-100</v>
      </c>
      <c r="E22" s="25"/>
      <c r="F22" s="25"/>
      <c r="G22" s="25"/>
      <c r="H22" s="25"/>
      <c r="I22" s="25"/>
      <c r="J22" s="8" t="s">
        <v>172</v>
      </c>
      <c r="K22" s="4"/>
      <c r="L22" s="4"/>
    </row>
    <row r="23" ht="17.25" customHeight="1" spans="1:13" x14ac:dyDescent="0.25">
      <c r="A23" s="45" t="s">
        <v>90</v>
      </c>
      <c r="B23" s="18">
        <v>125</v>
      </c>
      <c r="C23" s="25"/>
      <c r="D23" s="18">
        <v>125</v>
      </c>
      <c r="E23" s="25"/>
      <c r="F23" s="25"/>
      <c r="G23" s="25"/>
      <c r="H23" s="25"/>
      <c r="I23" s="25"/>
      <c r="J23" s="8" t="s">
        <v>172</v>
      </c>
      <c r="K23" s="4"/>
      <c r="L23" s="4"/>
    </row>
    <row r="24" ht="17.25" customHeight="1" spans="1:13" x14ac:dyDescent="0.25">
      <c r="A24" s="45">
        <v>44780</v>
      </c>
      <c r="B24" s="20"/>
      <c r="C24" s="19">
        <v>1000</v>
      </c>
      <c r="D24" s="20"/>
      <c r="E24" s="25"/>
      <c r="F24" s="25"/>
      <c r="G24" s="25"/>
      <c r="H24" s="25"/>
      <c r="I24" s="25"/>
      <c r="J24" s="8" t="s">
        <v>171</v>
      </c>
      <c r="K24" s="4"/>
      <c r="L24" s="4"/>
    </row>
    <row r="25" ht="17.25" customHeight="1" spans="1:13" x14ac:dyDescent="0.25">
      <c r="A25" s="45">
        <v>44872</v>
      </c>
      <c r="B25" s="18">
        <v>100</v>
      </c>
      <c r="C25" s="25"/>
      <c r="D25" s="18">
        <v>100</v>
      </c>
      <c r="E25" s="25"/>
      <c r="F25" s="25"/>
      <c r="G25" s="25"/>
      <c r="H25" s="25"/>
      <c r="I25" s="25"/>
      <c r="J25" s="8" t="s">
        <v>172</v>
      </c>
      <c r="K25" s="4"/>
      <c r="L25" s="4"/>
    </row>
    <row r="26" ht="17.25" customHeight="1" spans="1:13" x14ac:dyDescent="0.25">
      <c r="A26" s="45" t="s">
        <v>93</v>
      </c>
      <c r="B26" s="6"/>
      <c r="C26" s="18">
        <v>1000</v>
      </c>
      <c r="D26" s="6"/>
      <c r="E26" s="25"/>
      <c r="F26" s="25"/>
      <c r="G26" s="25"/>
      <c r="H26" s="25"/>
      <c r="I26" s="25"/>
      <c r="J26" s="8" t="s">
        <v>171</v>
      </c>
      <c r="K26" s="4"/>
      <c r="L26" s="4"/>
    </row>
    <row r="27" ht="17.25" customHeight="1" spans="1:13" x14ac:dyDescent="0.25">
      <c r="A27" s="75" t="s">
        <v>2658</v>
      </c>
      <c r="B27" s="76">
        <f>SUM(C17:C26)</f>
      </c>
      <c r="C27" s="76">
        <f>SUM(D17:D26)</f>
      </c>
      <c r="D27" s="76">
        <f>SUM(E17:E26)</f>
      </c>
      <c r="E27" s="76">
        <f>SUM(F17:F26)</f>
      </c>
      <c r="F27" s="76">
        <f>SUM(G17:G26)</f>
      </c>
      <c r="G27" s="76">
        <f>SUM(H17:H26)</f>
      </c>
      <c r="H27" s="76">
        <f>SUM(I17:I26)</f>
      </c>
      <c r="I27" s="76">
        <f>SUM(J17:J26)</f>
      </c>
      <c r="J27" s="42"/>
      <c r="K27" s="4"/>
      <c r="L27" s="4"/>
    </row>
    <row r="28" ht="17.25" customHeight="1" spans="1:13" x14ac:dyDescent="0.25">
      <c r="A28" s="5"/>
      <c r="B28" s="6"/>
      <c r="C28" s="6"/>
      <c r="D28" s="6"/>
      <c r="E28" s="6"/>
      <c r="F28" s="6"/>
      <c r="G28" s="6"/>
      <c r="H28" s="6"/>
      <c r="I28" s="6"/>
      <c r="J28" s="4"/>
      <c r="K28" s="4"/>
      <c r="L28" s="4"/>
    </row>
    <row r="29" ht="17.25" customHeight="1" spans="1:13" x14ac:dyDescent="0.25">
      <c r="A29" s="75" t="s">
        <v>2659</v>
      </c>
      <c r="B29" s="76">
        <f>SUM(C27:C28)</f>
      </c>
      <c r="C29" s="76">
        <f>SUM(D27:D28)</f>
      </c>
      <c r="D29" s="76">
        <f>SUM(E27:E28)</f>
      </c>
      <c r="E29" s="76">
        <f>SUM(F27:F28)</f>
      </c>
      <c r="F29" s="76">
        <f>SUM(G27:G28)</f>
      </c>
      <c r="G29" s="76">
        <f>SUM(H27:H28)</f>
      </c>
      <c r="H29" s="76">
        <f>SUM(I27:I28)</f>
      </c>
      <c r="I29" s="76">
        <f>SUM(J27:J28)</f>
      </c>
      <c r="J29" s="42"/>
      <c r="K29" s="4"/>
      <c r="L29" s="4"/>
    </row>
    <row r="30" ht="17.25" customHeight="1" spans="1:13" x14ac:dyDescent="0.25">
      <c r="A30" s="5"/>
      <c r="B30" s="6"/>
      <c r="C30" s="6"/>
      <c r="D30" s="6"/>
      <c r="E30" s="6"/>
      <c r="F30" s="6"/>
      <c r="G30" s="6"/>
      <c r="H30" s="6"/>
      <c r="I30" s="6"/>
      <c r="J30" s="4"/>
      <c r="K30" s="4"/>
      <c r="L30" s="4"/>
    </row>
    <row r="31" ht="17.25" customHeight="1" spans="1:13" x14ac:dyDescent="0.25">
      <c r="A31" s="75" t="s">
        <v>2660</v>
      </c>
      <c r="B31" s="76">
        <f>SUM(C29:C30)</f>
      </c>
      <c r="C31" s="76">
        <f>SUM(D29:D30)</f>
      </c>
      <c r="D31" s="76">
        <f>SUM(E29:E30)</f>
      </c>
      <c r="E31" s="76">
        <f>SUM(F29:F30)</f>
      </c>
      <c r="F31" s="76">
        <f>SUM(G29:G30)</f>
      </c>
      <c r="G31" s="76">
        <f>SUM(H29:H30)</f>
      </c>
      <c r="H31" s="76">
        <f>SUM(I29:I30)</f>
      </c>
      <c r="I31" s="76">
        <f>SUM(J29:J30)</f>
      </c>
      <c r="J31" s="42"/>
      <c r="K31" s="4"/>
      <c r="L31" s="4"/>
    </row>
    <row r="32" ht="17.25" customHeight="1" spans="1:13" x14ac:dyDescent="0.25">
      <c r="A32" s="5"/>
      <c r="B32" s="6"/>
      <c r="C32" s="6"/>
      <c r="D32" s="6"/>
      <c r="E32" s="6"/>
      <c r="F32" s="6"/>
      <c r="G32" s="6"/>
      <c r="H32" s="6"/>
      <c r="I32" s="6"/>
      <c r="J32" s="4"/>
      <c r="K32" s="4"/>
      <c r="L32" s="4"/>
    </row>
    <row r="33" ht="17.25" customHeight="1" spans="1:13" x14ac:dyDescent="0.25">
      <c r="A33" s="75" t="s">
        <v>2661</v>
      </c>
      <c r="B33" s="76">
        <f>SUM(C31:C32)</f>
      </c>
      <c r="C33" s="76">
        <f>SUM(D31:D32)</f>
      </c>
      <c r="D33" s="76">
        <f>SUM(E31:E32)</f>
      </c>
      <c r="E33" s="76">
        <f>SUM(F31:F32)</f>
      </c>
      <c r="F33" s="76">
        <f>SUM(G31:G32)</f>
      </c>
      <c r="G33" s="76">
        <f>SUM(H31:H32)</f>
      </c>
      <c r="H33" s="76">
        <f>SUM(I31:I32)</f>
      </c>
      <c r="I33" s="76">
        <f>SUM(J31:J32)</f>
      </c>
      <c r="J33" s="42"/>
      <c r="K33" s="4"/>
      <c r="L33" s="4"/>
    </row>
    <row r="34" ht="17.25" customHeight="1" spans="1:13" x14ac:dyDescent="0.25">
      <c r="A34" s="5" t="s">
        <v>257</v>
      </c>
      <c r="B34" s="18">
        <v>-118</v>
      </c>
      <c r="C34" s="6"/>
      <c r="D34" s="6"/>
      <c r="E34" s="6"/>
      <c r="F34" s="6"/>
      <c r="G34" s="6"/>
      <c r="H34" s="6"/>
      <c r="I34" s="6"/>
      <c r="J34" s="22" t="s">
        <v>171</v>
      </c>
      <c r="K34" s="4"/>
      <c r="L34" s="4"/>
    </row>
    <row r="35" ht="17.25" customHeight="1" spans="1:13" x14ac:dyDescent="0.25">
      <c r="A35" s="75" t="s">
        <v>2662</v>
      </c>
      <c r="B35" s="76">
        <f>SUM(C33:C34)</f>
      </c>
      <c r="C35" s="76">
        <f>SUM(D33:D34)</f>
      </c>
      <c r="D35" s="76">
        <f>SUM(E33:E34)</f>
      </c>
      <c r="E35" s="76">
        <f>SUM(F33:F34)</f>
      </c>
      <c r="F35" s="76">
        <f>SUM(G33:G34)</f>
      </c>
      <c r="G35" s="76">
        <f>SUM(H33:H34)</f>
      </c>
      <c r="H35" s="76">
        <f>SUM(I33:I34)</f>
      </c>
      <c r="I35" s="76">
        <f>SUM(J33:J34)</f>
      </c>
      <c r="J35" s="42"/>
      <c r="K35" s="4"/>
      <c r="L35" s="4"/>
    </row>
    <row r="36" ht="17.25" customHeight="1" spans="1:13" x14ac:dyDescent="0.25">
      <c r="A36" s="5"/>
      <c r="B36" s="6"/>
      <c r="C36" s="6"/>
      <c r="D36" s="6"/>
      <c r="E36" s="6"/>
      <c r="F36" s="6"/>
      <c r="G36" s="6"/>
      <c r="H36" s="6"/>
      <c r="I36" s="6"/>
      <c r="J36" s="4"/>
      <c r="K36" s="4"/>
      <c r="L36" s="4"/>
    </row>
    <row r="37" ht="17.25" customHeight="1" spans="1:13" x14ac:dyDescent="0.25">
      <c r="A37" s="75" t="s">
        <v>2663</v>
      </c>
      <c r="B37" s="76">
        <f>SUM(C35:C36)</f>
      </c>
      <c r="C37" s="76">
        <f>SUM(D35:D36)</f>
      </c>
      <c r="D37" s="76">
        <f>SUM(E35:E36)</f>
      </c>
      <c r="E37" s="76">
        <f>SUM(F35:F36)</f>
      </c>
      <c r="F37" s="76">
        <f>SUM(G35:G36)</f>
      </c>
      <c r="G37" s="76">
        <f>SUM(H35:H36)</f>
      </c>
      <c r="H37" s="76">
        <f>SUM(I35:I36)</f>
      </c>
      <c r="I37" s="76">
        <f>SUM(J35:J36)</f>
      </c>
      <c r="J37" s="42"/>
      <c r="K37" s="4"/>
      <c r="L37" s="4"/>
    </row>
    <row r="38" ht="17.25" customHeight="1" spans="1:13" x14ac:dyDescent="0.25">
      <c r="A38" s="5" t="s">
        <v>104</v>
      </c>
      <c r="B38" s="18">
        <v>-81</v>
      </c>
      <c r="C38" s="18">
        <v>-300</v>
      </c>
      <c r="D38" s="18">
        <v>-110</v>
      </c>
      <c r="E38" s="6"/>
      <c r="F38" s="6"/>
      <c r="G38" s="6"/>
      <c r="H38" s="6"/>
      <c r="I38" s="6"/>
      <c r="J38" s="22" t="s">
        <v>172</v>
      </c>
      <c r="K38" s="4"/>
      <c r="L38" s="4"/>
    </row>
    <row r="39" ht="17.25" customHeight="1" spans="1:13" x14ac:dyDescent="0.25">
      <c r="A39" s="75" t="s">
        <v>2664</v>
      </c>
      <c r="B39" s="76">
        <f>SUM(C37:C38)</f>
      </c>
      <c r="C39" s="76">
        <f>SUM(D37:D38)</f>
      </c>
      <c r="D39" s="76">
        <f>SUM(E37:E38)</f>
      </c>
      <c r="E39" s="76">
        <f>SUM(F37:F38)</f>
      </c>
      <c r="F39" s="76">
        <f>SUM(G37:G38)</f>
      </c>
      <c r="G39" s="76">
        <f>SUM(H37:H38)</f>
      </c>
      <c r="H39" s="76">
        <f>SUM(I37:I38)</f>
      </c>
      <c r="I39" s="76">
        <f>SUM(J37:J38)</f>
      </c>
      <c r="J39" s="42"/>
      <c r="K39" s="4"/>
      <c r="L39" s="4"/>
    </row>
    <row r="40" ht="17.25" customHeight="1" spans="1:13" x14ac:dyDescent="0.25">
      <c r="A40" s="5" t="s">
        <v>238</v>
      </c>
      <c r="B40" s="18">
        <v>-84</v>
      </c>
      <c r="C40" s="18">
        <v>-1700</v>
      </c>
      <c r="D40" s="18">
        <v>-120</v>
      </c>
      <c r="E40" s="6"/>
      <c r="F40" s="6"/>
      <c r="G40" s="6"/>
      <c r="H40" s="6"/>
      <c r="I40" s="6"/>
      <c r="J40" s="22" t="s">
        <v>1609</v>
      </c>
      <c r="K40" s="4"/>
      <c r="L40" s="22" t="s">
        <v>971</v>
      </c>
    </row>
    <row r="41" ht="17.25" customHeight="1" spans="1:13" x14ac:dyDescent="0.25">
      <c r="A41" s="5">
        <v>45018</v>
      </c>
      <c r="B41" s="18">
        <v>-120</v>
      </c>
      <c r="C41" s="18">
        <v>-94</v>
      </c>
      <c r="D41" s="18">
        <v>-120</v>
      </c>
      <c r="E41" s="6"/>
      <c r="F41" s="6"/>
      <c r="G41" s="6"/>
      <c r="H41" s="6"/>
      <c r="I41" s="6"/>
      <c r="J41" s="22" t="s">
        <v>2665</v>
      </c>
      <c r="K41" s="4"/>
      <c r="L41" s="4"/>
    </row>
    <row r="42" ht="17.25" customHeight="1" spans="1:13" x14ac:dyDescent="0.25">
      <c r="A42" s="5">
        <v>45109</v>
      </c>
      <c r="B42" s="18">
        <v>-122</v>
      </c>
      <c r="C42" s="6"/>
      <c r="D42" s="18">
        <v>-174</v>
      </c>
      <c r="E42" s="6"/>
      <c r="F42" s="6"/>
      <c r="G42" s="6"/>
      <c r="H42" s="18">
        <v>-82</v>
      </c>
      <c r="I42" s="6"/>
      <c r="J42" s="22" t="s">
        <v>2665</v>
      </c>
      <c r="K42" s="4"/>
      <c r="L42" s="4"/>
    </row>
    <row r="43" ht="17.25" customHeight="1" spans="1:13" x14ac:dyDescent="0.25">
      <c r="A43" s="5" t="s">
        <v>1931</v>
      </c>
      <c r="B43" s="18">
        <v>-84</v>
      </c>
      <c r="C43" s="6"/>
      <c r="D43" s="18">
        <v>-120</v>
      </c>
      <c r="E43" s="6"/>
      <c r="F43" s="18">
        <v>-40</v>
      </c>
      <c r="G43" s="18">
        <v>-30</v>
      </c>
      <c r="H43" s="18">
        <v>-18</v>
      </c>
      <c r="I43" s="6"/>
      <c r="J43" s="22" t="s">
        <v>2665</v>
      </c>
      <c r="K43" s="4"/>
      <c r="L43" s="4"/>
    </row>
    <row r="44" ht="17.25" customHeight="1" spans="1:13" x14ac:dyDescent="0.25">
      <c r="A44" s="75" t="s">
        <v>2666</v>
      </c>
      <c r="B44" s="76">
        <f>SUM(C39:C43)</f>
      </c>
      <c r="C44" s="76">
        <f>SUM(D39:D43)</f>
      </c>
      <c r="D44" s="76">
        <f>SUM(E39:E43)</f>
      </c>
      <c r="E44" s="76">
        <f>SUM(F39:F43)</f>
      </c>
      <c r="F44" s="76">
        <f>SUM(G39:G43)</f>
      </c>
      <c r="G44" s="76">
        <f>SUM(H39:H43)</f>
      </c>
      <c r="H44" s="76">
        <f>SUM(I39:I43)</f>
      </c>
      <c r="I44" s="76">
        <f>SUM(J39:J43)</f>
      </c>
      <c r="J44" s="42" t="s">
        <v>971</v>
      </c>
      <c r="K44" s="4"/>
      <c r="L44" s="4"/>
    </row>
    <row r="45" ht="17.25" customHeight="1" spans="1:13" x14ac:dyDescent="0.25">
      <c r="A45" s="45" t="s">
        <v>246</v>
      </c>
      <c r="B45" s="18">
        <v>-84</v>
      </c>
      <c r="C45" s="25"/>
      <c r="D45" s="18">
        <v>-160</v>
      </c>
      <c r="E45" s="18">
        <v>-8</v>
      </c>
      <c r="F45" s="18">
        <v>-22</v>
      </c>
      <c r="G45" s="25"/>
      <c r="H45" s="25"/>
      <c r="I45" s="25"/>
      <c r="J45" s="22" t="s">
        <v>173</v>
      </c>
      <c r="K45" s="4"/>
      <c r="L45" s="4"/>
    </row>
    <row r="46" ht="17.25" customHeight="1" spans="1:13" x14ac:dyDescent="0.25">
      <c r="A46" s="5" t="s">
        <v>1595</v>
      </c>
      <c r="B46" s="18">
        <v>-89</v>
      </c>
      <c r="C46" s="25"/>
      <c r="D46" s="18">
        <v>-32</v>
      </c>
      <c r="E46" s="18">
        <v>-8</v>
      </c>
      <c r="F46" s="18">
        <v>-17</v>
      </c>
      <c r="G46" s="25"/>
      <c r="H46" s="25"/>
      <c r="I46" s="25"/>
      <c r="J46" s="22" t="s">
        <v>2667</v>
      </c>
      <c r="K46" s="4"/>
      <c r="L46" s="4"/>
    </row>
    <row r="47" ht="17.25" customHeight="1" spans="1:13" x14ac:dyDescent="0.25">
      <c r="A47" s="45">
        <v>45202</v>
      </c>
      <c r="B47" s="6"/>
      <c r="C47" s="6"/>
      <c r="D47" s="18">
        <v>-225</v>
      </c>
      <c r="E47" s="6"/>
      <c r="F47" s="18">
        <v>-21</v>
      </c>
      <c r="G47" s="18">
        <v>-70</v>
      </c>
      <c r="H47" s="6"/>
      <c r="I47" s="6"/>
      <c r="J47" s="22" t="s">
        <v>171</v>
      </c>
      <c r="K47" s="4"/>
      <c r="L47" s="4"/>
    </row>
    <row r="48" ht="17.25" customHeight="1" spans="1:13" x14ac:dyDescent="0.25">
      <c r="A48" s="75" t="s">
        <v>2668</v>
      </c>
      <c r="B48" s="76">
        <f>SUM(C44:C47)</f>
      </c>
      <c r="C48" s="76">
        <f>SUM(D44:D47)</f>
      </c>
      <c r="D48" s="76">
        <f>SUM(E44:E47)</f>
      </c>
      <c r="E48" s="76">
        <f>SUM(F44:F47)</f>
      </c>
      <c r="F48" s="76">
        <f>SUM(G44:G47)</f>
      </c>
      <c r="G48" s="76">
        <f>SUM(H44:H47)</f>
      </c>
      <c r="H48" s="76">
        <f>SUM(I44:I47)</f>
      </c>
      <c r="I48" s="76">
        <f>SUM(J44:J47)</f>
      </c>
      <c r="J48" s="42" t="s">
        <v>971</v>
      </c>
      <c r="K48" s="4"/>
      <c r="L48" s="4"/>
    </row>
    <row r="49" ht="17.25" customHeight="1" spans="1:13" x14ac:dyDescent="0.25">
      <c r="A49" s="45"/>
      <c r="B49" s="6"/>
      <c r="C49" s="6"/>
      <c r="D49" s="6"/>
      <c r="E49" s="6"/>
      <c r="F49" s="6"/>
      <c r="G49" s="6"/>
      <c r="H49" s="6"/>
      <c r="I49" s="6"/>
      <c r="J49" s="4"/>
      <c r="K49" s="4"/>
      <c r="L49" s="4"/>
    </row>
    <row r="50" ht="17.25" customHeight="1" spans="1:13" x14ac:dyDescent="0.25">
      <c r="A50" s="75" t="s">
        <v>2669</v>
      </c>
      <c r="B50" s="76">
        <f>SUM(C48:C49)</f>
      </c>
      <c r="C50" s="76">
        <f>SUM(D48:D49)</f>
      </c>
      <c r="D50" s="76">
        <f>SUM(E48:E49)</f>
      </c>
      <c r="E50" s="76">
        <f>SUM(F48:F49)</f>
      </c>
      <c r="F50" s="76">
        <f>SUM(G48:G49)</f>
      </c>
      <c r="G50" s="76">
        <f>SUM(H48:H49)</f>
      </c>
      <c r="H50" s="76">
        <f>SUM(I48:I49)</f>
      </c>
      <c r="I50" s="76">
        <f>SUM(J48:J49)</f>
      </c>
      <c r="J50" s="42" t="s">
        <v>971</v>
      </c>
      <c r="K50" s="4"/>
      <c r="L50" s="4"/>
    </row>
    <row r="51" ht="17.25" customHeight="1" spans="1:13" x14ac:dyDescent="0.25">
      <c r="A51" s="422">
        <v>44962</v>
      </c>
      <c r="B51" s="164"/>
      <c r="C51" s="164"/>
      <c r="D51" s="124">
        <v>-90</v>
      </c>
      <c r="E51" s="164"/>
      <c r="F51" s="164"/>
      <c r="G51" s="164"/>
      <c r="H51" s="164"/>
      <c r="I51" s="164"/>
      <c r="J51" s="165" t="s">
        <v>1129</v>
      </c>
      <c r="K51" s="4"/>
      <c r="L51" s="165" t="s">
        <v>969</v>
      </c>
    </row>
    <row r="52" ht="17.25" customHeight="1" spans="1:13" x14ac:dyDescent="0.25">
      <c r="A52" s="45"/>
      <c r="B52" s="6"/>
      <c r="C52" s="6"/>
      <c r="D52" s="6"/>
      <c r="E52" s="6"/>
      <c r="F52" s="6"/>
      <c r="G52" s="6"/>
      <c r="H52" s="6"/>
      <c r="I52" s="6"/>
      <c r="J52" s="4"/>
      <c r="K52" s="4"/>
      <c r="L52" s="4"/>
    </row>
    <row r="53" ht="17.25" customHeight="1" spans="1:13" x14ac:dyDescent="0.25">
      <c r="A53" s="5"/>
      <c r="B53" s="6"/>
      <c r="C53" s="6"/>
      <c r="D53" s="6"/>
      <c r="E53" s="6"/>
      <c r="F53" s="6"/>
      <c r="G53" s="6"/>
      <c r="H53" s="6"/>
      <c r="I53" s="6"/>
      <c r="J53" s="4"/>
      <c r="K53" s="4"/>
      <c r="L53" s="4"/>
    </row>
    <row r="54" ht="17.25" customHeight="1" spans="1:13" x14ac:dyDescent="0.25">
      <c r="A54" s="5"/>
      <c r="B54" s="25"/>
      <c r="C54" s="25"/>
      <c r="D54" s="25"/>
      <c r="E54" s="25"/>
      <c r="F54" s="25"/>
      <c r="G54" s="25"/>
      <c r="H54" s="25"/>
      <c r="I54" s="6"/>
      <c r="J54" s="4"/>
      <c r="K54" s="4"/>
      <c r="L54" s="4"/>
    </row>
    <row r="55" ht="17.25" customHeight="1" spans="1:13" x14ac:dyDescent="0.25">
      <c r="A55" s="12"/>
      <c r="B55" s="28" t="s">
        <v>69</v>
      </c>
      <c r="C55" s="46" t="s">
        <v>13</v>
      </c>
      <c r="D55" s="46" t="s">
        <v>8</v>
      </c>
      <c r="E55" s="46" t="s">
        <v>14</v>
      </c>
      <c r="F55" s="46" t="s">
        <v>10</v>
      </c>
      <c r="G55" s="46" t="s">
        <v>15</v>
      </c>
      <c r="H55" s="46" t="s">
        <v>9</v>
      </c>
      <c r="I55" s="57"/>
      <c r="J55" s="4"/>
      <c r="K55" s="4"/>
      <c r="L55" s="4"/>
    </row>
    <row r="56" ht="17.25" customHeight="1" spans="1:13" x14ac:dyDescent="0.25">
      <c r="A56" s="240" t="s">
        <v>2399</v>
      </c>
      <c r="B56" s="318"/>
      <c r="C56" s="318"/>
      <c r="D56" s="318"/>
      <c r="E56" s="318"/>
      <c r="F56" s="290"/>
      <c r="G56" s="65"/>
      <c r="H56" s="65"/>
      <c r="I56" s="65"/>
      <c r="J56" s="4"/>
      <c r="K56" s="4"/>
      <c r="L56" s="4"/>
    </row>
    <row r="57" ht="17.25" customHeight="1" spans="1:13" x14ac:dyDescent="0.25">
      <c r="A57" s="240" t="s">
        <v>2400</v>
      </c>
      <c r="B57" s="241"/>
      <c r="C57" s="241"/>
      <c r="D57" s="241"/>
      <c r="E57" s="241"/>
      <c r="F57" s="242"/>
      <c r="G57" s="241"/>
      <c r="H57" s="65"/>
      <c r="I57" s="65"/>
      <c r="J57" s="4"/>
      <c r="K57" s="4"/>
      <c r="L57" s="4"/>
    </row>
    <row r="58" ht="17.25" customHeight="1" spans="1:13" x14ac:dyDescent="0.25">
      <c r="A58" s="12"/>
      <c r="B58" s="65"/>
      <c r="C58" s="65"/>
      <c r="D58" s="65"/>
      <c r="E58" s="65"/>
      <c r="F58" s="65"/>
      <c r="G58" s="65"/>
      <c r="H58" s="65"/>
      <c r="I58" s="65"/>
      <c r="J58" s="4"/>
      <c r="K58" s="4"/>
      <c r="L58" s="4"/>
    </row>
    <row r="59" ht="17.25" customHeight="1" spans="1:13" x14ac:dyDescent="0.25">
      <c r="A59" s="12"/>
      <c r="B59" s="65"/>
      <c r="C59" s="65"/>
      <c r="D59" s="65"/>
      <c r="E59" s="65"/>
      <c r="F59" s="65"/>
      <c r="G59" s="65"/>
      <c r="H59" s="65"/>
      <c r="I59" s="65"/>
      <c r="J59" s="4"/>
      <c r="K59" s="4"/>
      <c r="L59" s="4"/>
    </row>
    <row r="60" ht="17.25" customHeight="1" spans="1:13" x14ac:dyDescent="0.25">
      <c r="A60" s="12"/>
      <c r="B60" s="65"/>
      <c r="C60" s="65"/>
      <c r="D60" s="65"/>
      <c r="E60" s="65"/>
      <c r="F60" s="65"/>
      <c r="G60" s="65"/>
      <c r="H60" s="65"/>
      <c r="I60" s="65"/>
      <c r="J60" s="4"/>
      <c r="K60" s="4"/>
      <c r="L60" s="4"/>
    </row>
    <row r="61" ht="17.25" customHeight="1" spans="1:13" x14ac:dyDescent="0.25">
      <c r="A61" s="565" t="s">
        <v>2670</v>
      </c>
      <c r="B61" s="566"/>
      <c r="C61" s="13"/>
      <c r="D61" s="13"/>
      <c r="E61" s="13"/>
      <c r="F61" s="13"/>
      <c r="G61" s="13"/>
      <c r="H61" s="13"/>
      <c r="I61" s="13"/>
      <c r="J61" s="4"/>
      <c r="K61" s="4"/>
      <c r="L61" s="4"/>
    </row>
    <row r="62" ht="17.25" customHeight="1" spans="1:13" x14ac:dyDescent="0.25">
      <c r="A62" s="12"/>
      <c r="B62" s="13"/>
      <c r="C62" s="13"/>
      <c r="D62" s="13"/>
      <c r="E62" s="13"/>
      <c r="F62" s="13"/>
      <c r="G62" s="13"/>
      <c r="H62" s="13"/>
      <c r="I62" s="13"/>
      <c r="J62" s="4"/>
      <c r="K62" s="4"/>
      <c r="L62" s="4"/>
    </row>
    <row r="63" ht="17.25" customHeight="1" spans="1:13" x14ac:dyDescent="0.25">
      <c r="A63" s="67" t="s">
        <v>2349</v>
      </c>
      <c r="B63" s="68"/>
      <c r="C63" s="68"/>
      <c r="D63" s="13"/>
      <c r="E63" s="13"/>
      <c r="F63" s="714" t="s">
        <v>2345</v>
      </c>
      <c r="G63" s="714"/>
      <c r="H63" s="714"/>
      <c r="I63" s="738"/>
      <c r="J63" s="725"/>
      <c r="K63" s="4"/>
      <c r="L63" s="4"/>
    </row>
    <row r="64" ht="17.25" customHeight="1" spans="1:13" x14ac:dyDescent="0.25">
      <c r="A64" s="67" t="s">
        <v>2351</v>
      </c>
      <c r="B64" s="68"/>
      <c r="C64" s="68"/>
      <c r="D64" s="13"/>
      <c r="E64" s="13"/>
      <c r="F64" s="714" t="s">
        <v>2346</v>
      </c>
      <c r="G64" s="714"/>
      <c r="H64" s="714"/>
      <c r="I64" s="738"/>
      <c r="J64" s="725"/>
      <c r="K64" s="4"/>
      <c r="L64" s="4"/>
    </row>
    <row r="65" ht="17.25" customHeight="1" spans="1:13" x14ac:dyDescent="0.25">
      <c r="A65" s="12"/>
      <c r="B65" s="13"/>
      <c r="C65" s="13"/>
      <c r="D65" s="13"/>
      <c r="E65" s="13"/>
      <c r="F65" s="714" t="s">
        <v>2347</v>
      </c>
      <c r="G65" s="714"/>
      <c r="H65" s="714"/>
      <c r="I65" s="738"/>
      <c r="J65" s="725"/>
      <c r="K65" s="4"/>
      <c r="L65" s="4"/>
    </row>
    <row r="66" ht="17.25" customHeight="1" spans="1:13" x14ac:dyDescent="0.25">
      <c r="A66" s="565" t="s">
        <v>2616</v>
      </c>
      <c r="B66" s="566"/>
      <c r="C66" s="566"/>
      <c r="D66" s="566"/>
      <c r="E66" s="566"/>
      <c r="F66" s="13"/>
      <c r="G66" s="13"/>
      <c r="H66" s="13"/>
      <c r="I66" s="13"/>
      <c r="J66" s="4"/>
      <c r="K66" s="4"/>
      <c r="L66" s="4"/>
    </row>
    <row r="67" ht="17.25" customHeight="1" spans="1:13" x14ac:dyDescent="0.25">
      <c r="A67" s="565" t="s">
        <v>2617</v>
      </c>
      <c r="B67" s="566"/>
      <c r="C67" s="566"/>
      <c r="D67" s="566"/>
      <c r="E67" s="566"/>
      <c r="F67" s="13"/>
      <c r="G67" s="13"/>
      <c r="H67" s="13"/>
      <c r="I67" s="13"/>
      <c r="J67" s="4"/>
      <c r="K67" s="4"/>
      <c r="L67" s="4"/>
    </row>
    <row r="68" ht="17.25" customHeight="1" spans="1:13" x14ac:dyDescent="0.25">
      <c r="A68" s="565" t="s">
        <v>2618</v>
      </c>
      <c r="B68" s="566"/>
      <c r="C68" s="566"/>
      <c r="D68" s="566"/>
      <c r="E68" s="566"/>
      <c r="F68" s="13"/>
      <c r="G68" s="13"/>
      <c r="H68" s="13"/>
      <c r="I68" s="13"/>
      <c r="J68" s="4"/>
      <c r="K68" s="4"/>
      <c r="L68" s="4"/>
    </row>
    <row r="69" spans="1:1" x14ac:dyDescent="0.25">
      <c r="A69" s="1" t="s">
        <v>1653</v>
      </c>
    </row>
    <row r="70" spans="1:2" x14ac:dyDescent="0.25">
      <c r="A70" s="1" t="s">
        <v>3</v>
      </c>
      <c r="B70" s="2">
        <v>0</v>
      </c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 t="s">
        <v>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11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8" t="s">
        <v>1653</v>
      </c>
      <c r="B1" s="13"/>
      <c r="C1" s="13"/>
      <c r="D1" s="13"/>
      <c r="E1" s="13"/>
      <c r="F1" s="13"/>
      <c r="G1" s="4"/>
      <c r="H1" s="4"/>
      <c r="I1" s="4"/>
    </row>
    <row r="2" ht="17.25" customHeight="1" spans="1:10" x14ac:dyDescent="0.25">
      <c r="A2" s="3"/>
      <c r="B2" s="13"/>
      <c r="C2" s="13"/>
      <c r="D2" s="13"/>
      <c r="E2" s="13"/>
      <c r="F2" s="13"/>
      <c r="G2" s="4"/>
      <c r="H2" s="4"/>
      <c r="I2" s="4"/>
    </row>
    <row r="3" ht="17.25" customHeight="1" spans="1:10" x14ac:dyDescent="0.25">
      <c r="A3" s="8" t="s">
        <v>1654</v>
      </c>
      <c r="B3" s="13"/>
      <c r="C3" s="13"/>
      <c r="D3" s="13"/>
      <c r="E3" s="13"/>
      <c r="F3" s="13"/>
      <c r="G3" s="4"/>
      <c r="H3" s="4"/>
      <c r="I3" s="4"/>
    </row>
    <row r="4" ht="17.25" customHeight="1" spans="1:10" x14ac:dyDescent="0.25">
      <c r="A4" s="8" t="s">
        <v>2671</v>
      </c>
      <c r="B4" s="13"/>
      <c r="C4" s="13"/>
      <c r="D4" s="13"/>
      <c r="E4" s="13"/>
      <c r="F4" s="13"/>
      <c r="G4" s="4"/>
      <c r="H4" s="4"/>
      <c r="I4" s="4"/>
    </row>
    <row r="5" ht="17.25" customHeight="1" spans="1:10" x14ac:dyDescent="0.25">
      <c r="A5" s="8" t="s">
        <v>2672</v>
      </c>
      <c r="B5" s="13"/>
      <c r="C5" s="13"/>
      <c r="D5" s="13"/>
      <c r="E5" s="13"/>
      <c r="F5" s="13"/>
      <c r="G5" s="4"/>
      <c r="H5" s="4"/>
      <c r="I5" s="4"/>
    </row>
    <row r="6" ht="17.25" customHeight="1" spans="1:10" x14ac:dyDescent="0.25">
      <c r="A6" s="8" t="s">
        <v>2673</v>
      </c>
      <c r="B6" s="547">
        <v>245000</v>
      </c>
      <c r="C6" s="547">
        <v>52500</v>
      </c>
      <c r="D6" s="547">
        <v>180000</v>
      </c>
      <c r="E6" s="547">
        <v>165000</v>
      </c>
      <c r="F6" s="547">
        <v>5000</v>
      </c>
      <c r="G6" s="4"/>
      <c r="H6" s="4"/>
      <c r="I6" s="4"/>
    </row>
    <row r="7" ht="17.25" customHeight="1" spans="1:10" x14ac:dyDescent="0.25">
      <c r="A7" s="3"/>
      <c r="B7" s="542">
        <v>20900</v>
      </c>
      <c r="C7" s="542">
        <v>2375</v>
      </c>
      <c r="D7" s="542">
        <v>4750</v>
      </c>
      <c r="E7" s="542">
        <v>20000</v>
      </c>
      <c r="F7" s="542">
        <v>712</v>
      </c>
      <c r="G7" s="542"/>
      <c r="H7" s="4"/>
      <c r="I7" s="4"/>
    </row>
    <row r="8" ht="17.25" customHeight="1" spans="1:10" x14ac:dyDescent="0.25">
      <c r="A8" s="207" t="s">
        <v>1659</v>
      </c>
      <c r="B8" s="46" t="s">
        <v>14</v>
      </c>
      <c r="C8" s="46" t="s">
        <v>8</v>
      </c>
      <c r="D8" s="28" t="s">
        <v>69</v>
      </c>
      <c r="E8" s="46" t="s">
        <v>78</v>
      </c>
      <c r="F8" s="46" t="s">
        <v>13</v>
      </c>
      <c r="G8" s="545"/>
      <c r="H8" s="4"/>
      <c r="I8" s="4"/>
    </row>
    <row r="9" ht="17.25" customHeight="1" spans="1:10" x14ac:dyDescent="0.25">
      <c r="A9" s="127" t="s">
        <v>93</v>
      </c>
      <c r="B9" s="47">
        <v>20</v>
      </c>
      <c r="C9" s="47">
        <v>100</v>
      </c>
      <c r="D9" s="47">
        <v>100</v>
      </c>
      <c r="E9" s="47">
        <v>12</v>
      </c>
      <c r="F9" s="48"/>
      <c r="G9" s="299"/>
      <c r="H9" s="8" t="s">
        <v>171</v>
      </c>
      <c r="I9" s="4"/>
    </row>
    <row r="10" ht="17.25" customHeight="1" spans="1:10" x14ac:dyDescent="0.25">
      <c r="A10" s="343" t="s">
        <v>2304</v>
      </c>
      <c r="B10" s="76">
        <f>SUM(C9)</f>
      </c>
      <c r="C10" s="76">
        <f>SUM(D9)</f>
      </c>
      <c r="D10" s="76">
        <f>SUM(E9)</f>
      </c>
      <c r="E10" s="76">
        <f>SUM(F9)</f>
      </c>
      <c r="F10" s="189"/>
      <c r="G10" s="321"/>
      <c r="H10" s="4"/>
      <c r="I10" s="4"/>
    </row>
    <row r="11" ht="17.25" customHeight="1" spans="1:10" x14ac:dyDescent="0.25">
      <c r="A11" s="45"/>
      <c r="B11" s="146"/>
      <c r="C11" s="146"/>
      <c r="D11" s="79"/>
      <c r="E11" s="79"/>
      <c r="F11" s="79"/>
      <c r="G11" s="345"/>
      <c r="H11" s="4"/>
      <c r="I11" s="4"/>
    </row>
    <row r="12" ht="17.25" customHeight="1" spans="1:10" x14ac:dyDescent="0.25">
      <c r="A12" s="220" t="s">
        <v>2305</v>
      </c>
      <c r="B12" s="159">
        <f>SUM(C10:C11)</f>
      </c>
      <c r="C12" s="159">
        <f>SUM(D10:D11)</f>
      </c>
      <c r="D12" s="159">
        <f>SUM(E10:E11)</f>
      </c>
      <c r="E12" s="159">
        <f>SUM(F10:F11)</f>
      </c>
      <c r="F12" s="413"/>
      <c r="G12" s="406"/>
      <c r="H12" s="4"/>
      <c r="I12" s="4"/>
    </row>
    <row r="13" ht="17.25" customHeight="1" spans="1:10" x14ac:dyDescent="0.25">
      <c r="A13" s="45"/>
      <c r="B13" s="146"/>
      <c r="C13" s="146"/>
      <c r="D13" s="79"/>
      <c r="E13" s="79"/>
      <c r="F13" s="79"/>
      <c r="G13" s="345"/>
      <c r="H13" s="4"/>
      <c r="I13" s="4"/>
    </row>
    <row r="14" ht="17.25" customHeight="1" spans="1:10" x14ac:dyDescent="0.25">
      <c r="A14" s="220" t="s">
        <v>2306</v>
      </c>
      <c r="B14" s="159">
        <f>SUM(C12:C13)</f>
      </c>
      <c r="C14" s="159">
        <f>SUM(D12:D13)</f>
      </c>
      <c r="D14" s="159">
        <f>SUM(E12:E13)</f>
      </c>
      <c r="E14" s="159">
        <f>SUM(F12:F13)</f>
      </c>
      <c r="F14" s="413"/>
      <c r="G14" s="406"/>
      <c r="H14" s="4"/>
      <c r="I14" s="4"/>
    </row>
    <row r="15" ht="17.25" customHeight="1" spans="1:10" x14ac:dyDescent="0.25">
      <c r="A15" s="7" t="s">
        <v>257</v>
      </c>
      <c r="B15" s="140">
        <v>-20</v>
      </c>
      <c r="C15" s="140">
        <v>-100</v>
      </c>
      <c r="D15" s="140">
        <v>-100</v>
      </c>
      <c r="E15" s="140">
        <v>-12</v>
      </c>
      <c r="F15" s="6"/>
      <c r="G15" s="7"/>
      <c r="H15" s="22" t="s">
        <v>171</v>
      </c>
      <c r="I15" s="4"/>
    </row>
    <row r="16" ht="17.25" customHeight="1" spans="1:10" x14ac:dyDescent="0.25">
      <c r="A16" s="220" t="s">
        <v>2674</v>
      </c>
      <c r="B16" s="159">
        <f>SUM(C14:C15)</f>
      </c>
      <c r="C16" s="159">
        <f>SUM(D14:D15)</f>
      </c>
      <c r="D16" s="159">
        <f>SUM(E14:E15)</f>
      </c>
      <c r="E16" s="159">
        <f>SUM(F14:F15)</f>
      </c>
      <c r="F16" s="413"/>
      <c r="G16" s="406"/>
      <c r="H16" s="42" t="s">
        <v>1234</v>
      </c>
      <c r="I16" s="4"/>
    </row>
    <row r="17" ht="17.25" customHeight="1" spans="1:10" x14ac:dyDescent="0.25">
      <c r="A17" s="7"/>
      <c r="B17" s="6"/>
      <c r="C17" s="6"/>
      <c r="D17" s="6"/>
      <c r="E17" s="6"/>
      <c r="F17" s="6"/>
      <c r="G17" s="7"/>
      <c r="H17" s="4"/>
      <c r="I17" s="4"/>
    </row>
    <row r="18" ht="17.25" customHeight="1" spans="1:10" x14ac:dyDescent="0.25">
      <c r="A18" s="7"/>
      <c r="B18" s="25"/>
      <c r="C18" s="25"/>
      <c r="D18" s="25"/>
      <c r="E18" s="25"/>
      <c r="F18" s="25"/>
      <c r="G18" s="7"/>
      <c r="H18" s="4"/>
      <c r="I18" s="4"/>
    </row>
    <row r="19" ht="17.25" customHeight="1" spans="1:10" x14ac:dyDescent="0.25">
      <c r="A19" s="40" t="s">
        <v>2531</v>
      </c>
      <c r="B19" s="13"/>
      <c r="C19" s="13"/>
      <c r="D19" s="13"/>
      <c r="E19" s="13"/>
      <c r="F19" s="13"/>
      <c r="G19" s="4"/>
      <c r="H19" s="4"/>
      <c r="I19" s="4"/>
    </row>
    <row r="20" ht="17.25" customHeight="1" spans="1:10" x14ac:dyDescent="0.25">
      <c r="A20" s="767" t="s">
        <v>2399</v>
      </c>
      <c r="B20" s="318"/>
      <c r="C20" s="318"/>
      <c r="D20" s="318"/>
      <c r="E20" s="318"/>
      <c r="F20" s="290"/>
      <c r="G20" s="42"/>
      <c r="H20" s="42"/>
      <c r="I20" s="42"/>
    </row>
    <row r="21" ht="17.25" customHeight="1" spans="1:10" x14ac:dyDescent="0.25">
      <c r="A21" s="767" t="s">
        <v>2400</v>
      </c>
      <c r="B21" s="241"/>
      <c r="C21" s="241"/>
      <c r="D21" s="241"/>
      <c r="E21" s="241"/>
      <c r="F21" s="242"/>
      <c r="G21" s="767"/>
      <c r="H21" s="42"/>
      <c r="I21" s="42"/>
    </row>
    <row r="22" ht="17.25" customHeight="1" spans="1:10" x14ac:dyDescent="0.25">
      <c r="A22" s="3"/>
      <c r="B22" s="13"/>
      <c r="C22" s="13"/>
      <c r="D22" s="13"/>
      <c r="E22" s="13"/>
      <c r="F22" s="13"/>
      <c r="G22" s="4"/>
      <c r="H22" s="4"/>
      <c r="I22" s="4"/>
    </row>
    <row r="23" ht="17.25" customHeight="1" spans="1:10" x14ac:dyDescent="0.25">
      <c r="A23" s="724" t="s">
        <v>2345</v>
      </c>
      <c r="B23" s="714"/>
      <c r="C23" s="738"/>
      <c r="D23" s="738"/>
      <c r="E23" s="13"/>
      <c r="F23" s="13"/>
      <c r="G23" s="4"/>
      <c r="H23" s="4"/>
      <c r="I23" s="4"/>
    </row>
    <row r="24" ht="17.25" customHeight="1" spans="1:10" x14ac:dyDescent="0.25">
      <c r="A24" s="724" t="s">
        <v>2346</v>
      </c>
      <c r="B24" s="714"/>
      <c r="C24" s="738"/>
      <c r="D24" s="738"/>
      <c r="E24" s="13"/>
      <c r="F24" s="13"/>
      <c r="G24" s="4"/>
      <c r="H24" s="4"/>
      <c r="I24" s="4"/>
    </row>
    <row r="25" ht="17.25" customHeight="1" spans="1:10" x14ac:dyDescent="0.25">
      <c r="A25" s="724" t="s">
        <v>2347</v>
      </c>
      <c r="B25" s="714"/>
      <c r="C25" s="738"/>
      <c r="D25" s="738"/>
      <c r="E25" s="13"/>
      <c r="F25" s="13"/>
      <c r="G25" s="4"/>
      <c r="H25" s="4"/>
      <c r="I25" s="4"/>
    </row>
    <row r="26" spans="1:1" x14ac:dyDescent="0.25">
      <c r="A26" s="3" t="s">
        <v>1653</v>
      </c>
    </row>
    <row r="27" spans="1:2" x14ac:dyDescent="0.25">
      <c r="A27" s="3" t="s">
        <v>3</v>
      </c>
      <c r="B27" s="2">
        <v>0</v>
      </c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 t="s">
        <v>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11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47" t="s">
        <v>1653</v>
      </c>
      <c r="B1" s="13"/>
      <c r="C1" s="13"/>
      <c r="D1" s="13"/>
      <c r="E1" s="13"/>
      <c r="F1" s="13"/>
      <c r="G1" s="13"/>
      <c r="H1" s="4"/>
      <c r="I1" s="4"/>
    </row>
    <row r="2" ht="17.25" customHeight="1" spans="1:10" x14ac:dyDescent="0.25">
      <c r="A2" s="12"/>
      <c r="B2" s="13"/>
      <c r="C2" s="13"/>
      <c r="D2" s="13"/>
      <c r="E2" s="13"/>
      <c r="F2" s="13"/>
      <c r="G2" s="13"/>
      <c r="H2" s="4"/>
      <c r="I2" s="4"/>
    </row>
    <row r="3" ht="17.25" customHeight="1" spans="1:10" x14ac:dyDescent="0.25">
      <c r="A3" s="247" t="s">
        <v>1700</v>
      </c>
      <c r="B3" s="13"/>
      <c r="C3" s="13"/>
      <c r="D3" s="13"/>
      <c r="E3" s="13"/>
      <c r="F3" s="13"/>
      <c r="G3" s="13"/>
      <c r="H3" s="4"/>
      <c r="I3" s="4"/>
    </row>
    <row r="4" ht="17.25" customHeight="1" spans="1:10" x14ac:dyDescent="0.25">
      <c r="A4" s="247" t="s">
        <v>2675</v>
      </c>
      <c r="B4" s="13"/>
      <c r="C4" s="13"/>
      <c r="D4" s="13"/>
      <c r="E4" s="13"/>
      <c r="F4" s="13"/>
      <c r="G4" s="13"/>
      <c r="H4" s="4"/>
      <c r="I4" s="4"/>
    </row>
    <row r="5" ht="15.75" customHeight="1" spans="1:10" x14ac:dyDescent="0.25">
      <c r="A5" s="247" t="s">
        <v>2676</v>
      </c>
      <c r="B5" s="13"/>
      <c r="C5" s="13"/>
      <c r="D5" s="13"/>
      <c r="E5" s="13"/>
      <c r="F5" s="13"/>
      <c r="G5" s="13"/>
      <c r="H5" s="4"/>
      <c r="I5" s="4"/>
    </row>
    <row r="6" ht="15.75" customHeight="1" spans="1:10" x14ac:dyDescent="0.25">
      <c r="A6" s="247" t="s">
        <v>2677</v>
      </c>
      <c r="B6" s="13"/>
      <c r="C6" s="13"/>
      <c r="D6" s="13"/>
      <c r="E6" s="13"/>
      <c r="F6" s="13"/>
      <c r="G6" s="13"/>
      <c r="H6" s="4"/>
      <c r="I6" s="4"/>
    </row>
    <row r="7" ht="17.25" customHeight="1" spans="1:10" x14ac:dyDescent="0.25">
      <c r="A7" s="247" t="s">
        <v>2678</v>
      </c>
      <c r="B7" s="547"/>
      <c r="C7" s="547"/>
      <c r="D7" s="547"/>
      <c r="E7" s="547"/>
      <c r="F7" s="547"/>
      <c r="G7" s="547"/>
      <c r="H7" s="4"/>
      <c r="I7" s="4"/>
    </row>
    <row r="8" ht="17.25" customHeight="1" spans="1:10" x14ac:dyDescent="0.25">
      <c r="A8" s="12"/>
      <c r="B8" s="542">
        <v>4750</v>
      </c>
      <c r="C8" s="542">
        <v>2375</v>
      </c>
      <c r="D8" s="542">
        <v>20900</v>
      </c>
      <c r="E8" s="542">
        <v>2375</v>
      </c>
      <c r="F8" s="542">
        <v>23000</v>
      </c>
      <c r="G8" s="542">
        <v>2375</v>
      </c>
      <c r="H8" s="4"/>
      <c r="I8" s="4"/>
    </row>
    <row r="9" ht="17.25" customHeight="1" spans="1:10" x14ac:dyDescent="0.25">
      <c r="A9" s="323" t="s">
        <v>1659</v>
      </c>
      <c r="B9" s="28" t="s">
        <v>69</v>
      </c>
      <c r="C9" s="46" t="s">
        <v>8</v>
      </c>
      <c r="D9" s="46" t="s">
        <v>14</v>
      </c>
      <c r="E9" s="46" t="s">
        <v>9</v>
      </c>
      <c r="F9" s="46" t="s">
        <v>10</v>
      </c>
      <c r="G9" s="46" t="s">
        <v>4</v>
      </c>
      <c r="H9" s="4"/>
      <c r="I9" s="4"/>
    </row>
    <row r="10" ht="17.25" customHeight="1" spans="1:10" x14ac:dyDescent="0.25">
      <c r="A10" s="125">
        <v>44749</v>
      </c>
      <c r="B10" s="47">
        <v>50</v>
      </c>
      <c r="C10" s="47">
        <v>150</v>
      </c>
      <c r="D10" s="47">
        <v>15</v>
      </c>
      <c r="E10" s="47">
        <v>50</v>
      </c>
      <c r="F10" s="47">
        <v>50</v>
      </c>
      <c r="G10" s="48"/>
      <c r="H10" s="8" t="s">
        <v>171</v>
      </c>
      <c r="I10" s="8" t="s">
        <v>1129</v>
      </c>
    </row>
    <row r="11" ht="17.25" customHeight="1" spans="1:10" x14ac:dyDescent="0.25">
      <c r="A11" s="75" t="s">
        <v>2679</v>
      </c>
      <c r="B11" s="76">
        <f>SUM(C10)</f>
      </c>
      <c r="C11" s="76">
        <f>SUM(D10)</f>
      </c>
      <c r="D11" s="76">
        <f>SUM(E10)</f>
      </c>
      <c r="E11" s="76">
        <f>SUM(F10)</f>
      </c>
      <c r="F11" s="76">
        <f>SUM(G10)</f>
      </c>
      <c r="G11" s="76">
        <f>SUM(H10)</f>
      </c>
      <c r="H11" s="4"/>
      <c r="I11" s="4"/>
    </row>
    <row r="12" ht="17.25" customHeight="1" spans="1:10" x14ac:dyDescent="0.25">
      <c r="A12" s="475"/>
      <c r="B12" s="411"/>
      <c r="C12" s="411"/>
      <c r="D12" s="411"/>
      <c r="E12" s="411"/>
      <c r="F12" s="411"/>
      <c r="G12" s="395"/>
      <c r="H12" s="4"/>
      <c r="I12" s="4"/>
    </row>
    <row r="13" ht="17.25" customHeight="1" spans="1:10" x14ac:dyDescent="0.25">
      <c r="A13" s="75" t="s">
        <v>2680</v>
      </c>
      <c r="B13" s="76">
        <f>SUM(C11:C12)</f>
      </c>
      <c r="C13" s="76">
        <f>SUM(D11:D12)</f>
      </c>
      <c r="D13" s="76">
        <f>SUM(E11:E12)</f>
      </c>
      <c r="E13" s="76">
        <f>SUM(F11:F12)</f>
      </c>
      <c r="F13" s="76">
        <f>SUM(G11:G12)</f>
      </c>
      <c r="G13" s="76">
        <f>SUM(H11:H12)</f>
      </c>
      <c r="H13" s="4"/>
      <c r="I13" s="4"/>
    </row>
    <row r="14" ht="17.25" customHeight="1" spans="1:10" x14ac:dyDescent="0.25">
      <c r="A14" s="5" t="s">
        <v>62</v>
      </c>
      <c r="B14" s="6"/>
      <c r="C14" s="18">
        <v>100</v>
      </c>
      <c r="D14" s="25"/>
      <c r="E14" s="25"/>
      <c r="F14" s="25"/>
      <c r="G14" s="25"/>
      <c r="H14" s="8" t="s">
        <v>172</v>
      </c>
      <c r="I14" s="8" t="s">
        <v>1129</v>
      </c>
    </row>
    <row r="15" ht="17.25" customHeight="1" spans="1:10" x14ac:dyDescent="0.25">
      <c r="A15" s="5">
        <v>44571</v>
      </c>
      <c r="B15" s="6"/>
      <c r="C15" s="18">
        <v>-100</v>
      </c>
      <c r="D15" s="25"/>
      <c r="E15" s="25"/>
      <c r="F15" s="25"/>
      <c r="G15" s="25"/>
      <c r="H15" s="8" t="s">
        <v>172</v>
      </c>
      <c r="I15" s="8" t="s">
        <v>1129</v>
      </c>
    </row>
    <row r="16" ht="17.25" customHeight="1" spans="1:10" x14ac:dyDescent="0.25">
      <c r="A16" s="5" t="s">
        <v>2681</v>
      </c>
      <c r="B16" s="6"/>
      <c r="C16" s="6"/>
      <c r="D16" s="6"/>
      <c r="E16" s="6"/>
      <c r="F16" s="6"/>
      <c r="G16" s="18">
        <v>100</v>
      </c>
      <c r="H16" s="8" t="s">
        <v>172</v>
      </c>
      <c r="I16" s="8" t="s">
        <v>1129</v>
      </c>
    </row>
    <row r="17" ht="17.25" customHeight="1" spans="1:10" x14ac:dyDescent="0.25">
      <c r="A17" s="75" t="s">
        <v>2682</v>
      </c>
      <c r="B17" s="76">
        <f>SUM(C13:C16)</f>
      </c>
      <c r="C17" s="76">
        <f>SUM(D13:D16)</f>
      </c>
      <c r="D17" s="76">
        <f>SUM(E13:E16)</f>
      </c>
      <c r="E17" s="76">
        <f>SUM(F13:F16)</f>
      </c>
      <c r="F17" s="76">
        <f>SUM(G13:G16)</f>
      </c>
      <c r="G17" s="76">
        <f>SUM(H13:H16)</f>
      </c>
      <c r="H17" s="4"/>
      <c r="I17" s="4"/>
    </row>
    <row r="18" ht="17.25" customHeight="1" spans="1:10" x14ac:dyDescent="0.25">
      <c r="A18" s="5"/>
      <c r="B18" s="6"/>
      <c r="C18" s="6"/>
      <c r="D18" s="6"/>
      <c r="E18" s="6"/>
      <c r="F18" s="6"/>
      <c r="G18" s="6"/>
      <c r="H18" s="4"/>
      <c r="I18" s="4"/>
    </row>
    <row r="19" ht="17.25" customHeight="1" spans="1:10" x14ac:dyDescent="0.25">
      <c r="A19" s="75" t="s">
        <v>2683</v>
      </c>
      <c r="B19" s="76">
        <f>SUM(C17:C18)</f>
      </c>
      <c r="C19" s="76">
        <f>SUM(D17:D18)</f>
      </c>
      <c r="D19" s="76">
        <f>SUM(E17:E18)</f>
      </c>
      <c r="E19" s="76">
        <f>SUM(F17:F18)</f>
      </c>
      <c r="F19" s="76">
        <f>SUM(G17:G18)</f>
      </c>
      <c r="G19" s="76">
        <f>SUM(H17:H18)</f>
      </c>
      <c r="H19" s="4"/>
      <c r="I19" s="4"/>
    </row>
    <row r="20" ht="17.25" customHeight="1" spans="1:10" x14ac:dyDescent="0.25">
      <c r="A20" s="5"/>
      <c r="B20" s="6"/>
      <c r="C20" s="6"/>
      <c r="D20" s="6"/>
      <c r="E20" s="6"/>
      <c r="F20" s="6"/>
      <c r="G20" s="6"/>
      <c r="H20" s="4"/>
      <c r="I20" s="4"/>
    </row>
    <row r="21" ht="17.25" customHeight="1" spans="1:10" x14ac:dyDescent="0.25">
      <c r="A21" s="75" t="s">
        <v>2684</v>
      </c>
      <c r="B21" s="76">
        <f>SUM(C19:C20)</f>
      </c>
      <c r="C21" s="76">
        <f>SUM(D19:D20)</f>
      </c>
      <c r="D21" s="76">
        <f>SUM(E19:E20)</f>
      </c>
      <c r="E21" s="76">
        <f>SUM(F19:F20)</f>
      </c>
      <c r="F21" s="76">
        <f>SUM(G19:G20)</f>
      </c>
      <c r="G21" s="76">
        <f>SUM(H19:H20)</f>
      </c>
      <c r="H21" s="4"/>
      <c r="I21" s="4"/>
    </row>
    <row r="22" ht="17.25" customHeight="1" spans="1:10" x14ac:dyDescent="0.25">
      <c r="A22" s="5">
        <v>44785</v>
      </c>
      <c r="B22" s="6"/>
      <c r="C22" s="6"/>
      <c r="D22" s="6"/>
      <c r="E22" s="6"/>
      <c r="F22" s="18">
        <v>-50</v>
      </c>
      <c r="G22" s="6"/>
      <c r="H22" s="22" t="s">
        <v>171</v>
      </c>
      <c r="I22" s="4"/>
    </row>
    <row r="23" ht="17.25" customHeight="1" spans="1:10" x14ac:dyDescent="0.25">
      <c r="A23" s="75" t="s">
        <v>2685</v>
      </c>
      <c r="B23" s="76">
        <f>SUM(C21:C22)</f>
      </c>
      <c r="C23" s="76">
        <f>SUM(D21:D22)</f>
      </c>
      <c r="D23" s="76">
        <f>SUM(E21:E22)</f>
      </c>
      <c r="E23" s="76">
        <f>SUM(F21:F22)</f>
      </c>
      <c r="F23" s="76">
        <f>SUM(G21:G22)</f>
      </c>
      <c r="G23" s="76">
        <f>SUM(H21:H22)</f>
      </c>
      <c r="H23" s="4"/>
      <c r="I23" s="4"/>
    </row>
    <row r="24" ht="17.25" customHeight="1" spans="1:10" x14ac:dyDescent="0.25">
      <c r="A24" s="147"/>
      <c r="B24" s="196"/>
      <c r="C24" s="196"/>
      <c r="D24" s="196"/>
      <c r="E24" s="196"/>
      <c r="F24" s="196"/>
      <c r="G24" s="196"/>
      <c r="H24" s="4"/>
      <c r="I24" s="4"/>
    </row>
    <row r="25" ht="17.25" customHeight="1" spans="1:10" x14ac:dyDescent="0.25">
      <c r="A25" s="75" t="s">
        <v>2686</v>
      </c>
      <c r="B25" s="76">
        <f>SUM(C23:C24)</f>
      </c>
      <c r="C25" s="76">
        <f>SUM(D23:D24)</f>
      </c>
      <c r="D25" s="76">
        <f>SUM(E23:E24)</f>
      </c>
      <c r="E25" s="76">
        <f>SUM(F23:F24)</f>
      </c>
      <c r="F25" s="76">
        <f>SUM(G23:G24)</f>
      </c>
      <c r="G25" s="76">
        <f>SUM(H23:H24)</f>
      </c>
      <c r="H25" s="42" t="s">
        <v>971</v>
      </c>
      <c r="I25" s="4"/>
    </row>
    <row r="26" ht="17.25" customHeight="1" spans="1:10" x14ac:dyDescent="0.25">
      <c r="A26" s="5" t="s">
        <v>1469</v>
      </c>
      <c r="B26" s="6"/>
      <c r="C26" s="18">
        <v>20</v>
      </c>
      <c r="D26" s="6"/>
      <c r="E26" s="6"/>
      <c r="F26" s="6"/>
      <c r="G26" s="18">
        <v>9</v>
      </c>
      <c r="H26" s="22" t="s">
        <v>172</v>
      </c>
      <c r="I26" s="22" t="s">
        <v>969</v>
      </c>
    </row>
    <row r="27" ht="17.25" customHeight="1" spans="1:10" x14ac:dyDescent="0.25">
      <c r="A27" s="75" t="s">
        <v>2687</v>
      </c>
      <c r="B27" s="76">
        <f>SUM(C25:C26)</f>
      </c>
      <c r="C27" s="76">
        <f>SUM(D25:D26)</f>
      </c>
      <c r="D27" s="76">
        <f>SUM(E25:E26)</f>
      </c>
      <c r="E27" s="76">
        <f>SUM(F25:F26)</f>
      </c>
      <c r="F27" s="76">
        <f>SUM(G25:G26)</f>
      </c>
      <c r="G27" s="76">
        <f>SUM(H25:H26)</f>
      </c>
      <c r="H27" s="42" t="s">
        <v>971</v>
      </c>
      <c r="I27" s="4"/>
    </row>
    <row r="28" ht="17.25" customHeight="1" spans="1:10" x14ac:dyDescent="0.25">
      <c r="A28" s="44">
        <v>45081</v>
      </c>
      <c r="B28" s="18">
        <v>-25</v>
      </c>
      <c r="C28" s="18">
        <v>-33</v>
      </c>
      <c r="D28" s="18">
        <v>-4</v>
      </c>
      <c r="E28" s="6"/>
      <c r="F28" s="6"/>
      <c r="G28" s="18">
        <v>-20</v>
      </c>
      <c r="H28" s="22" t="s">
        <v>172</v>
      </c>
      <c r="I28" s="22" t="s">
        <v>971</v>
      </c>
    </row>
    <row r="29" ht="17.25" customHeight="1" spans="1:10" x14ac:dyDescent="0.25">
      <c r="A29" s="75" t="s">
        <v>2688</v>
      </c>
      <c r="B29" s="76">
        <f>SUM(C27:C28)</f>
      </c>
      <c r="C29" s="76">
        <f>SUM(D27:D28)</f>
      </c>
      <c r="D29" s="76">
        <f>SUM(E27:E28)</f>
      </c>
      <c r="E29" s="76">
        <f>SUM(F27:F28)</f>
      </c>
      <c r="F29" s="76">
        <f>SUM(G27:G28)</f>
      </c>
      <c r="G29" s="76">
        <f>SUM(H27:H28)</f>
      </c>
      <c r="H29" s="42" t="s">
        <v>971</v>
      </c>
      <c r="I29" s="4"/>
    </row>
    <row r="30" ht="17.25" customHeight="1" spans="1:10" x14ac:dyDescent="0.25">
      <c r="A30" s="44"/>
      <c r="B30" s="6"/>
      <c r="C30" s="6"/>
      <c r="D30" s="6"/>
      <c r="E30" s="6"/>
      <c r="F30" s="6"/>
      <c r="G30" s="6"/>
      <c r="H30" s="4"/>
      <c r="I30" s="4"/>
    </row>
    <row r="31" ht="17.25" customHeight="1" spans="1:10" x14ac:dyDescent="0.25">
      <c r="A31" s="75" t="s">
        <v>2689</v>
      </c>
      <c r="B31" s="76">
        <f>SUM(C29:C30)</f>
      </c>
      <c r="C31" s="76">
        <f>SUM(D29:D30)</f>
      </c>
      <c r="D31" s="76">
        <f>SUM(E29:E30)</f>
      </c>
      <c r="E31" s="76">
        <f>SUM(F29:F30)</f>
      </c>
      <c r="F31" s="76">
        <f>SUM(G29:G30)</f>
      </c>
      <c r="G31" s="76">
        <f>SUM(H29:H30)</f>
      </c>
      <c r="H31" s="42" t="s">
        <v>971</v>
      </c>
      <c r="I31" s="4"/>
    </row>
    <row r="32" ht="17.25" customHeight="1" spans="1:10" x14ac:dyDescent="0.25">
      <c r="A32" s="44"/>
      <c r="B32" s="6"/>
      <c r="C32" s="6"/>
      <c r="D32" s="6"/>
      <c r="E32" s="6"/>
      <c r="F32" s="6"/>
      <c r="G32" s="6"/>
      <c r="H32" s="4"/>
      <c r="I32" s="4"/>
    </row>
    <row r="33" ht="18" customHeight="1" spans="1:10" x14ac:dyDescent="0.25">
      <c r="A33" s="75" t="s">
        <v>2690</v>
      </c>
      <c r="B33" s="76">
        <f>SUM(C31:C32)</f>
      </c>
      <c r="C33" s="76">
        <f>SUM(D31:D32)</f>
      </c>
      <c r="D33" s="76">
        <f>SUM(E31:E32)</f>
      </c>
      <c r="E33" s="76">
        <f>SUM(F31:F32)</f>
      </c>
      <c r="F33" s="76">
        <f>SUM(G31:G32)</f>
      </c>
      <c r="G33" s="76">
        <f>SUM(H31:H32)</f>
      </c>
      <c r="H33" s="42" t="s">
        <v>971</v>
      </c>
      <c r="I33" s="4"/>
    </row>
    <row r="34" ht="17.25" customHeight="1" spans="1:10" x14ac:dyDescent="0.25">
      <c r="A34" s="5"/>
      <c r="B34" s="6"/>
      <c r="C34" s="6"/>
      <c r="D34" s="6"/>
      <c r="E34" s="6"/>
      <c r="F34" s="6"/>
      <c r="G34" s="6"/>
      <c r="H34" s="4"/>
      <c r="I34" s="4"/>
    </row>
    <row r="35" ht="17.25" customHeight="1" spans="1:10" x14ac:dyDescent="0.25">
      <c r="A35" s="75" t="s">
        <v>2691</v>
      </c>
      <c r="B35" s="76">
        <f>SUM(C33:C34)</f>
      </c>
      <c r="C35" s="76">
        <f>SUM(D33:D34)</f>
      </c>
      <c r="D35" s="76">
        <f>SUM(E33:E34)</f>
      </c>
      <c r="E35" s="76">
        <f>SUM(F33:F34)</f>
      </c>
      <c r="F35" s="76">
        <f>SUM(G33:G34)</f>
      </c>
      <c r="G35" s="76">
        <f>SUM(H33:H34)</f>
      </c>
      <c r="H35" s="42" t="s">
        <v>971</v>
      </c>
      <c r="I35" s="4"/>
    </row>
    <row r="36" ht="17.25" customHeight="1" spans="1:10" x14ac:dyDescent="0.25">
      <c r="A36" s="5"/>
      <c r="B36" s="6"/>
      <c r="C36" s="6"/>
      <c r="D36" s="6"/>
      <c r="E36" s="6"/>
      <c r="F36" s="6"/>
      <c r="G36" s="6"/>
      <c r="H36" s="4"/>
      <c r="I36" s="4"/>
    </row>
    <row r="37" ht="17.25" customHeight="1" spans="1:10" x14ac:dyDescent="0.25">
      <c r="A37" s="75" t="s">
        <v>2692</v>
      </c>
      <c r="B37" s="76">
        <f>SUM(C35:C36)</f>
      </c>
      <c r="C37" s="76">
        <f>SUM(D35:D36)</f>
      </c>
      <c r="D37" s="76">
        <f>SUM(E35:E36)</f>
      </c>
      <c r="E37" s="76">
        <f>SUM(F35:F36)</f>
      </c>
      <c r="F37" s="76">
        <f>SUM(G35:G36)</f>
      </c>
      <c r="G37" s="76">
        <f>SUM(H35:H36)</f>
      </c>
      <c r="H37" s="42" t="s">
        <v>971</v>
      </c>
      <c r="I37" s="4"/>
    </row>
    <row r="38" ht="17.25" customHeight="1" spans="1:10" x14ac:dyDescent="0.25">
      <c r="A38" s="5"/>
      <c r="B38" s="6"/>
      <c r="C38" s="6"/>
      <c r="D38" s="6"/>
      <c r="E38" s="6"/>
      <c r="F38" s="6"/>
      <c r="G38" s="6"/>
      <c r="H38" s="4"/>
      <c r="I38" s="4"/>
    </row>
    <row r="39" ht="17.25" customHeight="1" spans="1:10" x14ac:dyDescent="0.25">
      <c r="A39" s="75" t="s">
        <v>2693</v>
      </c>
      <c r="B39" s="76">
        <f>SUM(C37:C38)</f>
      </c>
      <c r="C39" s="76">
        <f>SUM(D37:D38)</f>
      </c>
      <c r="D39" s="76">
        <f>SUM(E37:E38)</f>
      </c>
      <c r="E39" s="76">
        <f>SUM(F37:F38)</f>
      </c>
      <c r="F39" s="76">
        <f>SUM(G37:G38)</f>
      </c>
      <c r="G39" s="76">
        <f>SUM(H37:H38)</f>
      </c>
      <c r="H39" s="42" t="s">
        <v>971</v>
      </c>
      <c r="I39" s="4"/>
    </row>
    <row r="40" ht="17.25" customHeight="1" spans="1:10" x14ac:dyDescent="0.25">
      <c r="A40" s="5"/>
      <c r="B40" s="6"/>
      <c r="C40" s="6"/>
      <c r="D40" s="6"/>
      <c r="E40" s="6"/>
      <c r="F40" s="6"/>
      <c r="G40" s="6"/>
      <c r="H40" s="4"/>
      <c r="I40" s="4"/>
    </row>
    <row r="41" ht="17.25" customHeight="1" spans="1:10" x14ac:dyDescent="0.25">
      <c r="A41" s="75" t="s">
        <v>2694</v>
      </c>
      <c r="B41" s="76">
        <f>SUM(C39:C40)</f>
      </c>
      <c r="C41" s="76">
        <f>SUM(D39:D40)</f>
      </c>
      <c r="D41" s="76">
        <f>SUM(E39:E40)</f>
      </c>
      <c r="E41" s="76">
        <f>SUM(F39:F40)</f>
      </c>
      <c r="F41" s="76">
        <f>SUM(G39:G40)</f>
      </c>
      <c r="G41" s="76">
        <f>SUM(H39:H40)</f>
      </c>
      <c r="H41" s="42" t="s">
        <v>969</v>
      </c>
      <c r="I41" s="4"/>
    </row>
    <row r="42" ht="17.25" customHeight="1" spans="1:10" x14ac:dyDescent="0.25">
      <c r="A42" s="5"/>
      <c r="B42" s="6"/>
      <c r="C42" s="25"/>
      <c r="D42" s="6"/>
      <c r="E42" s="6"/>
      <c r="F42" s="25"/>
      <c r="G42" s="25"/>
      <c r="H42" s="4"/>
      <c r="I42" s="4"/>
    </row>
    <row r="43" ht="17.25" customHeight="1" spans="1:10" x14ac:dyDescent="0.25">
      <c r="A43" s="75" t="s">
        <v>2695</v>
      </c>
      <c r="B43" s="76">
        <f>SUM(C41:C42)</f>
      </c>
      <c r="C43" s="76">
        <f>SUM(D41:D42)</f>
      </c>
      <c r="D43" s="76">
        <f>SUM(E41:E42)</f>
      </c>
      <c r="E43" s="76">
        <f>SUM(F41:F42)</f>
      </c>
      <c r="F43" s="76">
        <f>SUM(G41:G42)</f>
      </c>
      <c r="G43" s="76">
        <f>SUM(H41:H42)</f>
      </c>
      <c r="H43" s="42" t="s">
        <v>971</v>
      </c>
      <c r="I43" s="4"/>
    </row>
    <row r="44" ht="17.25" customHeight="1" spans="1:10" x14ac:dyDescent="0.25">
      <c r="A44" s="5">
        <v>45180</v>
      </c>
      <c r="B44" s="18">
        <v>-15</v>
      </c>
      <c r="C44" s="25"/>
      <c r="D44" s="18">
        <v>-11</v>
      </c>
      <c r="E44" s="18">
        <v>-50</v>
      </c>
      <c r="F44" s="25"/>
      <c r="G44" s="25"/>
      <c r="H44" s="8" t="s">
        <v>171</v>
      </c>
      <c r="I44" s="8" t="s">
        <v>1583</v>
      </c>
    </row>
    <row r="45" ht="17.25" customHeight="1" spans="1:10" x14ac:dyDescent="0.25">
      <c r="A45" s="75" t="s">
        <v>2696</v>
      </c>
      <c r="B45" s="76">
        <f>SUM(C43:C44)</f>
      </c>
      <c r="C45" s="76">
        <f>SUM(D43:D44)</f>
      </c>
      <c r="D45" s="76">
        <f>SUM(E43:E44)</f>
      </c>
      <c r="E45" s="76">
        <f>SUM(F43:F44)</f>
      </c>
      <c r="F45" s="76">
        <f>SUM(G43:G44)</f>
      </c>
      <c r="G45" s="76">
        <f>SUM(H43:H44)</f>
      </c>
      <c r="H45" s="42" t="s">
        <v>1583</v>
      </c>
      <c r="I45" s="4"/>
    </row>
    <row r="46" ht="17.25" customHeight="1" spans="1:10" x14ac:dyDescent="0.25">
      <c r="A46" s="5">
        <v>45444</v>
      </c>
      <c r="B46" s="18">
        <v>-10</v>
      </c>
      <c r="C46" s="18">
        <v>-23</v>
      </c>
      <c r="D46" s="6"/>
      <c r="E46" s="6"/>
      <c r="F46" s="25"/>
      <c r="G46" s="18">
        <v>-17</v>
      </c>
      <c r="H46" s="8" t="s">
        <v>2697</v>
      </c>
      <c r="I46" s="4"/>
    </row>
    <row r="47" ht="17.25" customHeight="1" spans="1:10" x14ac:dyDescent="0.25">
      <c r="A47" s="75" t="s">
        <v>2698</v>
      </c>
      <c r="B47" s="76">
        <f>SUM(C45:C46)</f>
      </c>
      <c r="C47" s="76">
        <f>SUM(D45:D46)</f>
      </c>
      <c r="D47" s="76">
        <f>SUM(E45:E46)</f>
      </c>
      <c r="E47" s="76">
        <f>SUM(F45:F46)</f>
      </c>
      <c r="F47" s="76">
        <f>SUM(G45:G46)</f>
      </c>
      <c r="G47" s="76">
        <f>SUM(H45:H46)</f>
      </c>
      <c r="H47" s="42" t="s">
        <v>1583</v>
      </c>
      <c r="I47" s="4"/>
    </row>
    <row r="48" ht="17.25" customHeight="1" spans="1:10" x14ac:dyDescent="0.25">
      <c r="A48" s="5"/>
      <c r="B48" s="6"/>
      <c r="C48" s="6"/>
      <c r="D48" s="6"/>
      <c r="E48" s="6"/>
      <c r="F48" s="6"/>
      <c r="G48" s="6"/>
      <c r="H48" s="4"/>
      <c r="I48" s="4"/>
    </row>
    <row r="49" ht="17.25" customHeight="1" spans="1:10" x14ac:dyDescent="0.25">
      <c r="A49" s="75" t="s">
        <v>2699</v>
      </c>
      <c r="B49" s="76">
        <f>SUM(C47:C48)</f>
      </c>
      <c r="C49" s="76">
        <f>SUM(D47:D48)</f>
      </c>
      <c r="D49" s="76">
        <f>SUM(E47:E48)</f>
      </c>
      <c r="E49" s="76">
        <f>SUM(F47:F48)</f>
      </c>
      <c r="F49" s="76">
        <f>SUM(G47:G48)</f>
      </c>
      <c r="G49" s="76">
        <f>SUM(H47:H48)</f>
      </c>
      <c r="H49" s="42" t="s">
        <v>1583</v>
      </c>
      <c r="I49" s="4"/>
    </row>
    <row r="50" ht="17.25" customHeight="1" spans="1:10" x14ac:dyDescent="0.25">
      <c r="A50" s="5"/>
      <c r="B50" s="6"/>
      <c r="C50" s="6"/>
      <c r="D50" s="6"/>
      <c r="E50" s="6"/>
      <c r="F50" s="6"/>
      <c r="G50" s="6"/>
      <c r="H50" s="4"/>
      <c r="I50" s="4"/>
    </row>
    <row r="51" ht="17.25" customHeight="1" spans="1:10" x14ac:dyDescent="0.25">
      <c r="A51" s="75" t="s">
        <v>2700</v>
      </c>
      <c r="B51" s="76">
        <f>SUM(C49:C50)</f>
      </c>
      <c r="C51" s="76">
        <f>SUM(D49:D50)</f>
      </c>
      <c r="D51" s="76">
        <f>SUM(E49:E50)</f>
      </c>
      <c r="E51" s="76">
        <f>SUM(F49:F50)</f>
      </c>
      <c r="F51" s="76">
        <f>SUM(G49:G50)</f>
      </c>
      <c r="G51" s="76">
        <f>SUM(H49:H50)</f>
      </c>
      <c r="H51" s="42" t="s">
        <v>1583</v>
      </c>
      <c r="I51" s="4"/>
    </row>
    <row r="52" ht="17.25" customHeight="1" spans="1:10" x14ac:dyDescent="0.25">
      <c r="A52" s="5"/>
      <c r="B52" s="6"/>
      <c r="C52" s="6"/>
      <c r="D52" s="6"/>
      <c r="E52" s="6"/>
      <c r="F52" s="6"/>
      <c r="G52" s="6"/>
      <c r="H52" s="4"/>
      <c r="I52" s="4"/>
    </row>
    <row r="53" ht="17.25" customHeight="1" spans="1:10" x14ac:dyDescent="0.25">
      <c r="A53" s="141" t="s">
        <v>2701</v>
      </c>
      <c r="B53" s="167">
        <f>SUM(C51:C52)</f>
      </c>
      <c r="C53" s="159">
        <f>SUM(D51:D52)</f>
      </c>
      <c r="D53" s="167">
        <f>SUM(E51:E52)</f>
      </c>
      <c r="E53" s="167">
        <f>SUM(F51:F52)</f>
      </c>
      <c r="F53" s="167">
        <f>SUM(G51:G52)</f>
      </c>
      <c r="G53" s="159">
        <f>SUM(H51:H52)</f>
      </c>
      <c r="H53" s="4"/>
      <c r="I53" s="4"/>
    </row>
    <row r="54" ht="17.25" customHeight="1" spans="1:10" x14ac:dyDescent="0.25">
      <c r="A54" s="5"/>
      <c r="B54" s="6"/>
      <c r="C54" s="6"/>
      <c r="D54" s="6"/>
      <c r="E54" s="6"/>
      <c r="F54" s="6"/>
      <c r="G54" s="6"/>
      <c r="H54" s="4"/>
      <c r="I54" s="4"/>
    </row>
    <row r="55" ht="15.75" customHeight="1" spans="1:10" x14ac:dyDescent="0.25">
      <c r="A55" s="5"/>
      <c r="B55" s="6"/>
      <c r="C55" s="6"/>
      <c r="D55" s="6"/>
      <c r="E55" s="6"/>
      <c r="F55" s="6"/>
      <c r="G55" s="6"/>
      <c r="H55" s="4"/>
      <c r="I55" s="4"/>
    </row>
    <row r="56" ht="17.25" customHeight="1" spans="1:10" x14ac:dyDescent="0.25">
      <c r="A56" s="5"/>
      <c r="B56" s="6"/>
      <c r="C56" s="6"/>
      <c r="D56" s="6"/>
      <c r="E56" s="6"/>
      <c r="F56" s="6"/>
      <c r="G56" s="6"/>
      <c r="H56" s="4"/>
      <c r="I56" s="4"/>
    </row>
    <row r="57" ht="17.25" customHeight="1" spans="1:10" x14ac:dyDescent="0.25">
      <c r="A57" s="5"/>
      <c r="B57" s="25"/>
      <c r="C57" s="25"/>
      <c r="D57" s="25"/>
      <c r="E57" s="25"/>
      <c r="F57" s="25"/>
      <c r="G57" s="25"/>
      <c r="H57" s="4"/>
      <c r="I57" s="4"/>
    </row>
    <row r="58" ht="17.25" customHeight="1" spans="1:10" x14ac:dyDescent="0.25">
      <c r="A58" s="300"/>
      <c r="B58" s="28" t="s">
        <v>69</v>
      </c>
      <c r="C58" s="46" t="s">
        <v>8</v>
      </c>
      <c r="D58" s="46" t="s">
        <v>14</v>
      </c>
      <c r="E58" s="46" t="s">
        <v>9</v>
      </c>
      <c r="F58" s="46" t="s">
        <v>10</v>
      </c>
      <c r="G58" s="46" t="s">
        <v>4</v>
      </c>
      <c r="H58" s="4"/>
      <c r="I58" s="4"/>
    </row>
    <row r="59" ht="17.25" customHeight="1" spans="1:10" x14ac:dyDescent="0.25">
      <c r="A59" s="649" t="s">
        <v>2530</v>
      </c>
      <c r="B59" s="65"/>
      <c r="C59" s="65"/>
      <c r="D59" s="65"/>
      <c r="E59" s="65"/>
      <c r="F59" s="65"/>
      <c r="G59" s="65"/>
      <c r="H59" s="4"/>
      <c r="I59" s="4"/>
    </row>
    <row r="60" ht="17.25" customHeight="1" spans="1:10" x14ac:dyDescent="0.25">
      <c r="A60" s="300"/>
      <c r="B60" s="307"/>
      <c r="C60" s="325"/>
      <c r="D60" s="325"/>
      <c r="E60" s="325"/>
      <c r="F60" s="325"/>
      <c r="G60" s="325"/>
      <c r="H60" s="4"/>
      <c r="I60" s="4"/>
    </row>
    <row r="61" ht="17.25" customHeight="1" spans="1:10" x14ac:dyDescent="0.25">
      <c r="A61" s="67" t="s">
        <v>2531</v>
      </c>
      <c r="B61" s="65"/>
      <c r="C61" s="65"/>
      <c r="D61" s="65"/>
      <c r="E61" s="65"/>
      <c r="F61" s="65"/>
      <c r="G61" s="65"/>
      <c r="H61" s="4"/>
      <c r="I61" s="4"/>
    </row>
    <row r="62" ht="17.25" customHeight="1" spans="1:10" x14ac:dyDescent="0.25">
      <c r="A62" s="240" t="s">
        <v>2399</v>
      </c>
      <c r="B62" s="318"/>
      <c r="C62" s="318"/>
      <c r="D62" s="318"/>
      <c r="E62" s="318"/>
      <c r="F62" s="290"/>
      <c r="G62" s="65"/>
      <c r="H62" s="4"/>
      <c r="I62" s="4"/>
    </row>
    <row r="63" ht="17.25" customHeight="1" spans="1:10" x14ac:dyDescent="0.25">
      <c r="A63" s="240" t="s">
        <v>2400</v>
      </c>
      <c r="B63" s="241"/>
      <c r="C63" s="241"/>
      <c r="D63" s="241"/>
      <c r="E63" s="241"/>
      <c r="F63" s="242"/>
      <c r="G63" s="241"/>
      <c r="H63" s="4"/>
      <c r="I63" s="4"/>
    </row>
    <row r="64" ht="17.25" customHeight="1" spans="1:10" x14ac:dyDescent="0.25">
      <c r="A64" s="12"/>
      <c r="B64" s="13"/>
      <c r="C64" s="13"/>
      <c r="D64" s="13"/>
      <c r="E64" s="13"/>
      <c r="F64" s="13"/>
      <c r="G64" s="13"/>
      <c r="H64" s="4"/>
      <c r="I64" s="4"/>
    </row>
    <row r="65" ht="17.25" customHeight="1" spans="1:10" x14ac:dyDescent="0.25">
      <c r="A65" s="604" t="s">
        <v>2345</v>
      </c>
      <c r="B65" s="714"/>
      <c r="C65" s="738"/>
      <c r="D65" s="738"/>
      <c r="E65" s="13"/>
      <c r="F65" s="318" t="s">
        <v>2702</v>
      </c>
      <c r="G65" s="13"/>
      <c r="H65" s="4"/>
      <c r="I65" s="4"/>
    </row>
    <row r="66" ht="17.25" customHeight="1" spans="1:10" x14ac:dyDescent="0.25">
      <c r="A66" s="604" t="s">
        <v>2346</v>
      </c>
      <c r="B66" s="714"/>
      <c r="C66" s="738"/>
      <c r="D66" s="738"/>
      <c r="E66" s="13"/>
      <c r="F66" s="318" t="s">
        <v>2703</v>
      </c>
      <c r="G66" s="13"/>
      <c r="H66" s="4"/>
      <c r="I66" s="4"/>
    </row>
    <row r="67" ht="17.25" customHeight="1" spans="1:10" x14ac:dyDescent="0.25">
      <c r="A67" s="604" t="s">
        <v>2347</v>
      </c>
      <c r="B67" s="714"/>
      <c r="C67" s="738"/>
      <c r="D67" s="738"/>
      <c r="E67" s="13"/>
      <c r="F67" s="13"/>
      <c r="G67" s="13"/>
      <c r="H67" s="4"/>
      <c r="I67" s="4"/>
    </row>
    <row r="68" ht="17.25" customHeight="1" spans="1:10" x14ac:dyDescent="0.25">
      <c r="A68" s="12"/>
      <c r="B68" s="13"/>
      <c r="C68" s="13"/>
      <c r="D68" s="13"/>
      <c r="E68" s="13"/>
      <c r="F68" s="13"/>
      <c r="G68" s="13"/>
      <c r="H68" s="4"/>
      <c r="I68" s="4"/>
    </row>
    <row r="69" ht="17.25" customHeight="1" spans="1:10" x14ac:dyDescent="0.25">
      <c r="A69" s="12"/>
      <c r="B69" s="13"/>
      <c r="C69" s="13"/>
      <c r="D69" s="13"/>
      <c r="E69" s="13"/>
      <c r="F69" s="13"/>
      <c r="G69" s="13"/>
      <c r="H69" s="4"/>
      <c r="I69" s="4"/>
    </row>
    <row r="70" ht="17.25" customHeight="1" spans="1:10" x14ac:dyDescent="0.25">
      <c r="A70" s="247" t="s">
        <v>2704</v>
      </c>
      <c r="B70" s="13"/>
      <c r="C70" s="13"/>
      <c r="D70" s="13"/>
      <c r="E70" s="13"/>
      <c r="F70" s="13"/>
      <c r="G70" s="13"/>
      <c r="H70" s="4"/>
      <c r="I70" s="4"/>
    </row>
    <row r="71" ht="17.25" customHeight="1" spans="1:10" x14ac:dyDescent="0.25">
      <c r="A71" s="247" t="s">
        <v>2705</v>
      </c>
      <c r="B71" s="13"/>
      <c r="C71" s="13"/>
      <c r="D71" s="13"/>
      <c r="E71" s="13"/>
      <c r="F71" s="13"/>
      <c r="G71" s="13"/>
      <c r="H71" s="4"/>
      <c r="I71" s="4"/>
    </row>
    <row r="72" spans="1:1" x14ac:dyDescent="0.25">
      <c r="A72" s="1" t="s">
        <v>1653</v>
      </c>
    </row>
    <row r="73" spans="1:2" x14ac:dyDescent="0.25">
      <c r="A73" s="1" t="s">
        <v>3</v>
      </c>
      <c r="B73" s="11">
        <v>0</v>
      </c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 t="s">
        <v>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11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8" t="s">
        <v>1653</v>
      </c>
      <c r="B1" s="13"/>
      <c r="C1" s="13"/>
      <c r="D1" s="4"/>
      <c r="E1" s="4"/>
      <c r="F1" s="4"/>
      <c r="G1" s="4"/>
    </row>
    <row r="2" ht="17.25" customHeight="1" spans="1:8" x14ac:dyDescent="0.25">
      <c r="A2" s="3"/>
      <c r="B2" s="13"/>
      <c r="C2" s="13"/>
      <c r="D2" s="4"/>
      <c r="E2" s="4"/>
      <c r="F2" s="4"/>
      <c r="G2" s="4"/>
    </row>
    <row r="3" ht="17.25" customHeight="1" spans="1:8" x14ac:dyDescent="0.25">
      <c r="A3" s="8" t="s">
        <v>1700</v>
      </c>
      <c r="B3" s="13"/>
      <c r="C3" s="13"/>
      <c r="D3" s="4"/>
      <c r="E3" s="4"/>
      <c r="F3" s="4"/>
      <c r="G3" s="4"/>
    </row>
    <row r="4" ht="17.25" customHeight="1" spans="1:8" x14ac:dyDescent="0.25">
      <c r="A4" s="8" t="s">
        <v>2675</v>
      </c>
      <c r="B4" s="13"/>
      <c r="C4" s="13"/>
      <c r="D4" s="4"/>
      <c r="E4" s="4"/>
      <c r="F4" s="4"/>
      <c r="G4" s="4"/>
    </row>
    <row r="5" ht="17.25" customHeight="1" spans="1:8" x14ac:dyDescent="0.25">
      <c r="A5" s="8" t="s">
        <v>2706</v>
      </c>
      <c r="B5" s="13"/>
      <c r="C5" s="13"/>
      <c r="D5" s="4"/>
      <c r="E5" s="4"/>
      <c r="F5" s="4"/>
      <c r="G5" s="4"/>
    </row>
    <row r="6" ht="17.25" customHeight="1" spans="1:8" x14ac:dyDescent="0.25">
      <c r="A6" s="8" t="s">
        <v>2678</v>
      </c>
      <c r="B6" s="547">
        <v>270000</v>
      </c>
      <c r="C6" s="547">
        <v>130000</v>
      </c>
      <c r="D6" s="4"/>
      <c r="E6" s="4"/>
      <c r="F6" s="4"/>
      <c r="G6" s="4"/>
    </row>
    <row r="7" ht="17.25" customHeight="1" spans="1:8" x14ac:dyDescent="0.25">
      <c r="A7" s="3"/>
      <c r="B7" s="542">
        <v>23000</v>
      </c>
      <c r="C7" s="542">
        <v>11500</v>
      </c>
      <c r="D7" s="4"/>
      <c r="E7" s="4"/>
      <c r="F7" s="4"/>
      <c r="G7" s="4"/>
    </row>
    <row r="8" ht="17.25" customHeight="1" spans="1:8" x14ac:dyDescent="0.25">
      <c r="A8" s="207" t="s">
        <v>1659</v>
      </c>
      <c r="B8" s="46" t="s">
        <v>10</v>
      </c>
      <c r="C8" s="46" t="s">
        <v>15</v>
      </c>
      <c r="D8" s="4"/>
      <c r="E8" s="4"/>
      <c r="F8" s="4"/>
      <c r="G8" s="4"/>
    </row>
    <row r="9" ht="17.25" customHeight="1" spans="1:8" x14ac:dyDescent="0.25">
      <c r="A9" s="7" t="s">
        <v>1931</v>
      </c>
      <c r="B9" s="18">
        <v>10</v>
      </c>
      <c r="C9" s="18">
        <v>50</v>
      </c>
      <c r="D9" s="22" t="s">
        <v>171</v>
      </c>
      <c r="E9" s="4"/>
      <c r="F9" s="4"/>
      <c r="G9" s="4"/>
    </row>
    <row r="10" ht="17.25" customHeight="1" spans="1:8" x14ac:dyDescent="0.25">
      <c r="A10" s="343" t="s">
        <v>2707</v>
      </c>
      <c r="B10" s="76">
        <f>SUM(C9:C9)</f>
      </c>
      <c r="C10" s="76">
        <f>SUM(D9:D9)</f>
      </c>
      <c r="D10" s="4"/>
      <c r="E10" s="4"/>
      <c r="F10" s="4"/>
      <c r="G10" s="4"/>
    </row>
    <row r="11" ht="16.5" customHeight="1" spans="1:8" x14ac:dyDescent="0.25">
      <c r="A11" s="44"/>
      <c r="B11" s="6"/>
      <c r="C11" s="6"/>
      <c r="D11" s="4"/>
      <c r="E11" s="4"/>
      <c r="F11" s="4"/>
      <c r="G11" s="4"/>
    </row>
    <row r="12" ht="17.25" customHeight="1" spans="1:8" x14ac:dyDescent="0.25">
      <c r="A12" s="343" t="s">
        <v>2708</v>
      </c>
      <c r="B12" s="76">
        <f>SUM(C10:C11)</f>
      </c>
      <c r="C12" s="76">
        <f>SUM(D10:D11)</f>
      </c>
      <c r="D12" s="4"/>
      <c r="E12" s="4"/>
      <c r="F12" s="4"/>
      <c r="G12" s="4"/>
    </row>
    <row r="13" ht="17.25" customHeight="1" spans="1:8" x14ac:dyDescent="0.25">
      <c r="A13" s="44"/>
      <c r="B13" s="6"/>
      <c r="C13" s="6"/>
      <c r="D13" s="4"/>
      <c r="E13" s="4"/>
      <c r="F13" s="4"/>
      <c r="G13" s="4"/>
    </row>
    <row r="14" ht="17.25" customHeight="1" spans="1:8" x14ac:dyDescent="0.25">
      <c r="A14" s="343" t="s">
        <v>2709</v>
      </c>
      <c r="B14" s="76">
        <f>SUM(C12:C13)</f>
      </c>
      <c r="C14" s="76">
        <f>SUM(D12:D13)</f>
      </c>
      <c r="D14" s="4"/>
      <c r="E14" s="4"/>
      <c r="F14" s="4"/>
      <c r="G14" s="4"/>
    </row>
    <row r="15" ht="17.25" customHeight="1" spans="1:8" x14ac:dyDescent="0.25">
      <c r="A15" s="44"/>
      <c r="B15" s="6"/>
      <c r="C15" s="6"/>
      <c r="D15" s="4"/>
      <c r="E15" s="4"/>
      <c r="F15" s="4"/>
      <c r="G15" s="4"/>
    </row>
    <row r="16" ht="17.25" customHeight="1" spans="1:8" x14ac:dyDescent="0.25">
      <c r="A16" s="343" t="s">
        <v>2710</v>
      </c>
      <c r="B16" s="76">
        <f>SUM(C14:C15)</f>
      </c>
      <c r="C16" s="76">
        <f>SUM(D14:D15)</f>
      </c>
      <c r="D16" s="42" t="s">
        <v>971</v>
      </c>
      <c r="E16" s="4"/>
      <c r="F16" s="4"/>
      <c r="G16" s="4"/>
    </row>
    <row r="17" ht="17.25" customHeight="1" spans="1:8" x14ac:dyDescent="0.25">
      <c r="A17" s="7"/>
      <c r="B17" s="6"/>
      <c r="C17" s="6"/>
      <c r="D17" s="4"/>
      <c r="E17" s="4"/>
      <c r="F17" s="4"/>
      <c r="G17" s="4"/>
    </row>
    <row r="18" ht="17.25" customHeight="1" spans="1:8" x14ac:dyDescent="0.25">
      <c r="A18" s="343" t="s">
        <v>2711</v>
      </c>
      <c r="B18" s="76">
        <f>SUM(C16:C17)</f>
      </c>
      <c r="C18" s="76">
        <f>SUM(D16:D17)</f>
      </c>
      <c r="D18" s="42" t="s">
        <v>971</v>
      </c>
      <c r="E18" s="4"/>
      <c r="F18" s="4"/>
      <c r="G18" s="4"/>
    </row>
    <row r="19" ht="17.25" customHeight="1" spans="1:8" x14ac:dyDescent="0.25">
      <c r="A19" s="7"/>
      <c r="B19" s="6"/>
      <c r="C19" s="6"/>
      <c r="D19" s="4"/>
      <c r="E19" s="4"/>
      <c r="F19" s="4"/>
      <c r="G19" s="4"/>
    </row>
    <row r="20" ht="17.25" customHeight="1" spans="1:8" x14ac:dyDescent="0.25">
      <c r="A20" s="343" t="s">
        <v>2712</v>
      </c>
      <c r="B20" s="76">
        <f>SUM(C18:C19)</f>
      </c>
      <c r="C20" s="76">
        <f>SUM(D18:D19)</f>
      </c>
      <c r="D20" s="42" t="s">
        <v>971</v>
      </c>
      <c r="E20" s="4"/>
      <c r="F20" s="4"/>
      <c r="G20" s="4"/>
    </row>
    <row r="21" ht="17.25" customHeight="1" spans="1:8" x14ac:dyDescent="0.25">
      <c r="A21" s="7"/>
      <c r="B21" s="6"/>
      <c r="C21" s="6"/>
      <c r="D21" s="4"/>
      <c r="E21" s="4"/>
      <c r="F21" s="4"/>
      <c r="G21" s="4"/>
    </row>
    <row r="22" ht="17.25" customHeight="1" spans="1:8" x14ac:dyDescent="0.25">
      <c r="A22" s="343" t="s">
        <v>2713</v>
      </c>
      <c r="B22" s="76">
        <f>SUM(C20:C21)</f>
      </c>
      <c r="C22" s="76">
        <f>SUM(D20:D21)</f>
      </c>
      <c r="D22" s="42" t="s">
        <v>971</v>
      </c>
      <c r="E22" s="4"/>
      <c r="F22" s="4"/>
      <c r="G22" s="4"/>
    </row>
    <row r="23" ht="17.25" customHeight="1" spans="1:8" x14ac:dyDescent="0.25">
      <c r="A23" s="7"/>
      <c r="B23" s="6"/>
      <c r="C23" s="6"/>
      <c r="D23" s="4"/>
      <c r="E23" s="4"/>
      <c r="F23" s="4"/>
      <c r="G23" s="4"/>
    </row>
    <row r="24" ht="17.25" customHeight="1" spans="1:8" x14ac:dyDescent="0.25">
      <c r="A24" s="343" t="s">
        <v>2714</v>
      </c>
      <c r="B24" s="76">
        <f>SUM(C22:C23)</f>
      </c>
      <c r="C24" s="76">
        <f>SUM(D22:D23)</f>
      </c>
      <c r="D24" s="42" t="s">
        <v>971</v>
      </c>
      <c r="E24" s="4"/>
      <c r="F24" s="4"/>
      <c r="G24" s="4"/>
    </row>
    <row r="25" ht="17.25" customHeight="1" spans="1:8" x14ac:dyDescent="0.25">
      <c r="A25" s="7"/>
      <c r="B25" s="6"/>
      <c r="C25" s="6"/>
      <c r="D25" s="4"/>
      <c r="E25" s="4"/>
      <c r="F25" s="4"/>
      <c r="G25" s="4"/>
    </row>
    <row r="26" ht="17.25" customHeight="1" spans="1:8" x14ac:dyDescent="0.25">
      <c r="A26" s="343" t="s">
        <v>2715</v>
      </c>
      <c r="B26" s="76">
        <f>SUM(C24:C25)</f>
      </c>
      <c r="C26" s="76">
        <f>SUM(D24:D25)</f>
      </c>
      <c r="D26" s="42" t="s">
        <v>971</v>
      </c>
      <c r="E26" s="4"/>
      <c r="F26" s="4"/>
      <c r="G26" s="4"/>
    </row>
    <row r="27" ht="17.25" customHeight="1" spans="1:8" x14ac:dyDescent="0.25">
      <c r="A27" s="7"/>
      <c r="B27" s="6"/>
      <c r="C27" s="6"/>
      <c r="D27" s="4"/>
      <c r="E27" s="4"/>
      <c r="F27" s="4"/>
      <c r="G27" s="4"/>
    </row>
    <row r="28" ht="17.25" customHeight="1" spans="1:8" x14ac:dyDescent="0.25">
      <c r="A28" s="343" t="s">
        <v>2716</v>
      </c>
      <c r="B28" s="76">
        <f>SUM(C26:C27)</f>
      </c>
      <c r="C28" s="76">
        <f>SUM(D26:D27)</f>
      </c>
      <c r="D28" s="42" t="s">
        <v>971</v>
      </c>
      <c r="E28" s="4"/>
      <c r="F28" s="4"/>
      <c r="G28" s="4"/>
    </row>
    <row r="29" ht="17.25" customHeight="1" spans="1:8" x14ac:dyDescent="0.25">
      <c r="A29" s="7"/>
      <c r="B29" s="6"/>
      <c r="C29" s="6"/>
      <c r="D29" s="4"/>
      <c r="E29" s="4"/>
      <c r="F29" s="4"/>
      <c r="G29" s="4"/>
    </row>
    <row r="30" ht="17.25" customHeight="1" spans="1:8" x14ac:dyDescent="0.25">
      <c r="A30" s="343" t="s">
        <v>2717</v>
      </c>
      <c r="B30" s="76">
        <f>SUM(C28:C29)</f>
      </c>
      <c r="C30" s="76">
        <f>SUM(D28:D29)</f>
      </c>
      <c r="D30" s="42" t="s">
        <v>971</v>
      </c>
      <c r="E30" s="4"/>
      <c r="F30" s="4"/>
      <c r="G30" s="4"/>
    </row>
    <row r="31" ht="17.25" customHeight="1" spans="1:8" x14ac:dyDescent="0.25">
      <c r="A31" s="7"/>
      <c r="B31" s="6"/>
      <c r="C31" s="6"/>
      <c r="D31" s="4"/>
      <c r="E31" s="4"/>
      <c r="F31" s="4"/>
      <c r="G31" s="4"/>
    </row>
    <row r="32" ht="17.25" customHeight="1" spans="1:8" x14ac:dyDescent="0.25">
      <c r="A32" s="343" t="s">
        <v>2718</v>
      </c>
      <c r="B32" s="76">
        <f>SUM(C30:C31)</f>
      </c>
      <c r="C32" s="76">
        <f>SUM(D30:D31)</f>
      </c>
      <c r="D32" s="42" t="s">
        <v>971</v>
      </c>
      <c r="E32" s="4"/>
      <c r="F32" s="4"/>
      <c r="G32" s="4"/>
    </row>
    <row r="33" ht="17.25" customHeight="1" spans="1:8" x14ac:dyDescent="0.25">
      <c r="A33" s="7"/>
      <c r="B33" s="6"/>
      <c r="C33" s="6"/>
      <c r="D33" s="4"/>
      <c r="E33" s="4"/>
      <c r="F33" s="4"/>
      <c r="G33" s="4"/>
    </row>
    <row r="34" ht="17.25" customHeight="1" spans="1:8" x14ac:dyDescent="0.25">
      <c r="A34" s="343" t="s">
        <v>2719</v>
      </c>
      <c r="B34" s="76">
        <f>SUM(C32:C33)</f>
      </c>
      <c r="C34" s="76">
        <f>SUM(D32:D33)</f>
      </c>
      <c r="D34" s="42" t="s">
        <v>971</v>
      </c>
      <c r="E34" s="4"/>
      <c r="F34" s="4"/>
      <c r="G34" s="4"/>
    </row>
    <row r="35" ht="17.25" customHeight="1" spans="1:8" x14ac:dyDescent="0.25">
      <c r="A35" s="7"/>
      <c r="B35" s="6"/>
      <c r="C35" s="6"/>
      <c r="D35" s="4"/>
      <c r="E35" s="4"/>
      <c r="F35" s="4"/>
      <c r="G35" s="4"/>
    </row>
    <row r="36" ht="17.25" customHeight="1" spans="1:8" x14ac:dyDescent="0.25">
      <c r="A36" s="343" t="s">
        <v>2720</v>
      </c>
      <c r="B36" s="76">
        <f>SUM(C34:C35)</f>
      </c>
      <c r="C36" s="76">
        <f>SUM(D34:D35)</f>
      </c>
      <c r="D36" s="42" t="s">
        <v>971</v>
      </c>
      <c r="E36" s="4"/>
      <c r="F36" s="4"/>
      <c r="G36" s="4"/>
    </row>
    <row r="37" ht="17.25" customHeight="1" spans="1:8" x14ac:dyDescent="0.25">
      <c r="A37" s="7"/>
      <c r="B37" s="6"/>
      <c r="C37" s="6"/>
      <c r="D37" s="4"/>
      <c r="E37" s="4"/>
      <c r="F37" s="4"/>
      <c r="G37" s="4"/>
    </row>
    <row r="38" ht="17.25" customHeight="1" spans="1:8" x14ac:dyDescent="0.25">
      <c r="A38" s="7"/>
      <c r="B38" s="6"/>
      <c r="C38" s="6"/>
      <c r="D38" s="4"/>
      <c r="E38" s="4"/>
      <c r="F38" s="4"/>
      <c r="G38" s="4"/>
    </row>
    <row r="39" ht="17.25" customHeight="1" spans="1:8" x14ac:dyDescent="0.25">
      <c r="A39" s="7"/>
      <c r="B39" s="6"/>
      <c r="C39" s="6"/>
      <c r="D39" s="4"/>
      <c r="E39" s="4"/>
      <c r="F39" s="4"/>
      <c r="G39" s="4"/>
    </row>
    <row r="40" ht="17.25" customHeight="1" spans="1:8" x14ac:dyDescent="0.25">
      <c r="A40" s="7"/>
      <c r="B40" s="6"/>
      <c r="C40" s="6"/>
      <c r="D40" s="4"/>
      <c r="E40" s="4"/>
      <c r="F40" s="4"/>
      <c r="G40" s="4"/>
    </row>
    <row r="41" ht="17.25" customHeight="1" spans="1:8" x14ac:dyDescent="0.25">
      <c r="A41" s="7"/>
      <c r="B41" s="6"/>
      <c r="C41" s="6"/>
      <c r="D41" s="4"/>
      <c r="E41" s="4"/>
      <c r="F41" s="4"/>
      <c r="G41" s="4"/>
    </row>
    <row r="42" ht="17.25" customHeight="1" spans="1:8" x14ac:dyDescent="0.25">
      <c r="A42" s="650" t="s">
        <v>2530</v>
      </c>
      <c r="B42" s="65"/>
      <c r="C42" s="65"/>
      <c r="D42" s="42"/>
      <c r="E42" s="42"/>
      <c r="F42" s="42"/>
      <c r="G42" s="42"/>
    </row>
    <row r="43" ht="17.25" customHeight="1" spans="1:8" x14ac:dyDescent="0.25">
      <c r="A43" s="40" t="s">
        <v>2531</v>
      </c>
      <c r="B43" s="13"/>
      <c r="C43" s="13"/>
      <c r="D43" s="4"/>
      <c r="E43" s="4"/>
      <c r="F43" s="4"/>
      <c r="G43" s="4"/>
    </row>
    <row r="44" ht="17.25" customHeight="1" spans="1:8" x14ac:dyDescent="0.25">
      <c r="A44" s="767" t="s">
        <v>2399</v>
      </c>
      <c r="B44" s="290"/>
      <c r="C44" s="65"/>
      <c r="D44" s="4"/>
      <c r="E44" s="4"/>
      <c r="F44" s="4"/>
      <c r="G44" s="4"/>
    </row>
    <row r="45" ht="17.25" customHeight="1" spans="1:8" x14ac:dyDescent="0.25">
      <c r="A45" s="767" t="s">
        <v>2400</v>
      </c>
      <c r="B45" s="242"/>
      <c r="C45" s="65"/>
      <c r="D45" s="4"/>
      <c r="E45" s="4"/>
      <c r="F45" s="4"/>
      <c r="G45" s="4"/>
    </row>
    <row r="46" ht="17.25" customHeight="1" spans="1:8" x14ac:dyDescent="0.25">
      <c r="A46" s="3"/>
      <c r="B46" s="13"/>
      <c r="C46" s="13"/>
      <c r="D46" s="4"/>
      <c r="E46" s="4"/>
      <c r="F46" s="4"/>
      <c r="G46" s="4"/>
    </row>
    <row r="47" ht="17.25" customHeight="1" spans="1:8" x14ac:dyDescent="0.25">
      <c r="A47" s="724" t="s">
        <v>2345</v>
      </c>
      <c r="B47" s="13"/>
      <c r="C47" s="13"/>
      <c r="D47" s="4"/>
      <c r="E47" s="4"/>
      <c r="F47" s="4"/>
      <c r="G47" s="4"/>
    </row>
    <row r="48" ht="17.25" customHeight="1" spans="1:8" x14ac:dyDescent="0.25">
      <c r="A48" s="724" t="s">
        <v>2346</v>
      </c>
      <c r="B48" s="13"/>
      <c r="C48" s="13"/>
      <c r="D48" s="4"/>
      <c r="E48" s="4"/>
      <c r="F48" s="4"/>
      <c r="G48" s="4"/>
    </row>
    <row r="49" ht="17.25" customHeight="1" spans="1:8" x14ac:dyDescent="0.25">
      <c r="A49" s="724" t="s">
        <v>2347</v>
      </c>
      <c r="B49" s="13"/>
      <c r="C49" s="13"/>
      <c r="D49" s="4"/>
      <c r="E49" s="4"/>
      <c r="F49" s="4"/>
      <c r="G49" s="4"/>
    </row>
    <row r="50" spans="1:1" x14ac:dyDescent="0.25">
      <c r="A50" s="3" t="s">
        <v>1653</v>
      </c>
    </row>
    <row r="51" spans="1:2" x14ac:dyDescent="0.25">
      <c r="A51" s="3" t="s">
        <v>3</v>
      </c>
      <c r="B51" s="11">
        <v>0</v>
      </c>
    </row>
    <row r="52" spans="1:1" x14ac:dyDescent="0.25">
      <c r="A52" s="3"/>
    </row>
    <row r="53" spans="1:1" x14ac:dyDescent="0.25">
      <c r="A53" s="3"/>
    </row>
    <row r="54" spans="1:1" x14ac:dyDescent="0.25">
      <c r="A54" s="3" t="s">
        <v>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11" customWidth="1"/>
    <col min="6" max="6" width="12.290714285714287" style="11" customWidth="1"/>
    <col min="7" max="14" width="10.576428571428572" style="11" customWidth="1"/>
    <col min="15" max="15" width="12.43357142857143" style="4" customWidth="1"/>
  </cols>
  <sheetData>
    <row r="1" ht="17.25" customHeight="1" spans="1:16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4"/>
    </row>
    <row r="2" ht="17.25" customHeight="1" spans="1:16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4"/>
    </row>
    <row r="3" ht="17.25" customHeight="1" spans="1:16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</row>
    <row r="4" ht="17.25" customHeight="1" spans="1:16" x14ac:dyDescent="0.25">
      <c r="A4" s="247" t="s">
        <v>2675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4"/>
    </row>
    <row r="5" ht="17.25" customHeight="1" spans="1:16" x14ac:dyDescent="0.25">
      <c r="A5" s="247" t="s">
        <v>2721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4"/>
    </row>
    <row r="6" ht="17.25" customHeight="1" spans="1:16" x14ac:dyDescent="0.25">
      <c r="A6" s="247" t="s">
        <v>2722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4"/>
    </row>
    <row r="7" ht="17.25" customHeight="1" spans="1:16" x14ac:dyDescent="0.25">
      <c r="A7" s="247" t="s">
        <v>2723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4"/>
    </row>
    <row r="8" ht="17.25" customHeight="1" spans="1:16" x14ac:dyDescent="0.25">
      <c r="A8" s="247" t="s">
        <v>2724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4"/>
    </row>
    <row r="9" ht="17.25" customHeight="1" spans="1:16" x14ac:dyDescent="0.25">
      <c r="A9" s="247" t="s">
        <v>2725</v>
      </c>
      <c r="B9" s="541">
        <v>200000</v>
      </c>
      <c r="C9" s="541">
        <v>52500</v>
      </c>
      <c r="D9" s="541">
        <v>255000</v>
      </c>
      <c r="E9" s="541">
        <v>270000</v>
      </c>
      <c r="F9" s="541">
        <v>580000</v>
      </c>
      <c r="G9" s="541">
        <v>175000</v>
      </c>
      <c r="H9" s="541">
        <v>130000</v>
      </c>
      <c r="I9" s="541">
        <v>60000</v>
      </c>
      <c r="J9" s="541">
        <v>160000</v>
      </c>
      <c r="K9" s="541">
        <v>50000</v>
      </c>
      <c r="L9" s="541">
        <v>7500</v>
      </c>
      <c r="M9" s="541">
        <v>140000</v>
      </c>
      <c r="N9" s="547"/>
      <c r="O9" s="4"/>
    </row>
    <row r="10" ht="17.25" customHeight="1" spans="1:16" x14ac:dyDescent="0.25">
      <c r="A10" s="12"/>
      <c r="B10" s="542">
        <v>6000</v>
      </c>
      <c r="C10" s="542">
        <v>4250</v>
      </c>
      <c r="D10" s="542">
        <v>20000</v>
      </c>
      <c r="E10" s="542">
        <v>23000</v>
      </c>
      <c r="F10" s="542">
        <v>42000</v>
      </c>
      <c r="G10" s="542">
        <v>6000</v>
      </c>
      <c r="H10" s="542">
        <v>11500</v>
      </c>
      <c r="I10" s="542">
        <v>4500</v>
      </c>
      <c r="J10" s="542">
        <v>5000</v>
      </c>
      <c r="K10" s="542">
        <v>4250</v>
      </c>
      <c r="L10" s="542">
        <v>1500</v>
      </c>
      <c r="M10" s="542">
        <v>20000</v>
      </c>
      <c r="N10" s="542"/>
      <c r="O10" s="4"/>
    </row>
    <row r="11" ht="17.25" customHeight="1" spans="1:16" x14ac:dyDescent="0.25">
      <c r="A11" s="323" t="s">
        <v>1659</v>
      </c>
      <c r="B11" s="28" t="s">
        <v>69</v>
      </c>
      <c r="C11" s="46" t="s">
        <v>8</v>
      </c>
      <c r="D11" s="46" t="s">
        <v>14</v>
      </c>
      <c r="E11" s="46" t="s">
        <v>10</v>
      </c>
      <c r="F11" s="46" t="s">
        <v>1357</v>
      </c>
      <c r="G11" s="46" t="s">
        <v>6</v>
      </c>
      <c r="H11" s="46" t="s">
        <v>15</v>
      </c>
      <c r="I11" s="46" t="s">
        <v>9</v>
      </c>
      <c r="J11" s="46" t="s">
        <v>7</v>
      </c>
      <c r="K11" s="46" t="s">
        <v>4</v>
      </c>
      <c r="L11" s="46" t="s">
        <v>13</v>
      </c>
      <c r="M11" s="46" t="s">
        <v>78</v>
      </c>
      <c r="N11" s="46"/>
      <c r="O11" s="4"/>
    </row>
    <row r="12" ht="17.25" customHeight="1" spans="1:16" x14ac:dyDescent="0.25">
      <c r="A12" s="5">
        <v>45293</v>
      </c>
      <c r="B12" s="140">
        <v>30</v>
      </c>
      <c r="C12" s="140">
        <v>70</v>
      </c>
      <c r="D12" s="140">
        <v>50</v>
      </c>
      <c r="E12" s="140">
        <v>49</v>
      </c>
      <c r="F12" s="6"/>
      <c r="G12" s="6"/>
      <c r="H12" s="6"/>
      <c r="I12" s="6"/>
      <c r="J12" s="6"/>
      <c r="K12" s="6"/>
      <c r="L12" s="6"/>
      <c r="M12" s="6"/>
      <c r="N12" s="6"/>
      <c r="O12" s="22" t="s">
        <v>171</v>
      </c>
    </row>
    <row r="13" ht="17.25" customHeight="1" spans="1:16" x14ac:dyDescent="0.25">
      <c r="A13" s="5">
        <v>45324</v>
      </c>
      <c r="B13" s="350"/>
      <c r="C13" s="6"/>
      <c r="D13" s="140">
        <v>55</v>
      </c>
      <c r="E13" s="350"/>
      <c r="F13" s="140">
        <v>14</v>
      </c>
      <c r="G13" s="6"/>
      <c r="H13" s="6"/>
      <c r="I13" s="6"/>
      <c r="J13" s="6"/>
      <c r="K13" s="6"/>
      <c r="L13" s="6"/>
      <c r="M13" s="6"/>
      <c r="N13" s="6"/>
      <c r="O13" s="22" t="s">
        <v>172</v>
      </c>
    </row>
    <row r="14" ht="17.25" customHeight="1" spans="1:16" x14ac:dyDescent="0.25">
      <c r="A14" s="45">
        <v>45414</v>
      </c>
      <c r="B14" s="350"/>
      <c r="C14" s="6"/>
      <c r="D14" s="6"/>
      <c r="E14" s="350"/>
      <c r="F14" s="140">
        <v>5</v>
      </c>
      <c r="G14" s="6"/>
      <c r="H14" s="6"/>
      <c r="I14" s="6"/>
      <c r="J14" s="6"/>
      <c r="K14" s="6"/>
      <c r="L14" s="6"/>
      <c r="M14" s="6"/>
      <c r="N14" s="6"/>
      <c r="O14" s="22" t="s">
        <v>172</v>
      </c>
    </row>
    <row r="15" ht="17.25" customHeight="1" spans="1:16" x14ac:dyDescent="0.25">
      <c r="A15" s="129">
        <v>45414</v>
      </c>
      <c r="B15" s="60"/>
      <c r="C15" s="25"/>
      <c r="D15" s="27">
        <v>-4</v>
      </c>
      <c r="E15" s="60"/>
      <c r="F15" s="60"/>
      <c r="G15" s="25"/>
      <c r="H15" s="25"/>
      <c r="I15" s="25"/>
      <c r="J15" s="25"/>
      <c r="K15" s="25"/>
      <c r="L15" s="25"/>
      <c r="M15" s="25"/>
      <c r="N15" s="25"/>
      <c r="O15" s="8" t="s">
        <v>2553</v>
      </c>
    </row>
    <row r="16" ht="17.25" customHeight="1" spans="1:16" x14ac:dyDescent="0.25">
      <c r="A16" s="45">
        <v>45475</v>
      </c>
      <c r="B16" s="350"/>
      <c r="C16" s="140">
        <v>150</v>
      </c>
      <c r="D16" s="6"/>
      <c r="E16" s="350"/>
      <c r="F16" s="350"/>
      <c r="G16" s="140">
        <v>30</v>
      </c>
      <c r="H16" s="6"/>
      <c r="I16" s="6"/>
      <c r="J16" s="6"/>
      <c r="K16" s="6"/>
      <c r="L16" s="6"/>
      <c r="M16" s="6"/>
      <c r="N16" s="6"/>
      <c r="O16" s="22" t="s">
        <v>171</v>
      </c>
    </row>
    <row r="17" ht="17.25" customHeight="1" spans="1:16" x14ac:dyDescent="0.25">
      <c r="A17" s="5">
        <v>45628</v>
      </c>
      <c r="B17" s="370"/>
      <c r="C17" s="370"/>
      <c r="D17" s="49"/>
      <c r="E17" s="370"/>
      <c r="F17" s="370"/>
      <c r="G17" s="355">
        <v>95</v>
      </c>
      <c r="H17" s="48"/>
      <c r="I17" s="48"/>
      <c r="J17" s="48"/>
      <c r="K17" s="48"/>
      <c r="L17" s="48"/>
      <c r="M17" s="48"/>
      <c r="N17" s="49"/>
      <c r="O17" s="8" t="s">
        <v>171</v>
      </c>
    </row>
    <row r="18" ht="17.25" customHeight="1" spans="1:16" x14ac:dyDescent="0.25">
      <c r="A18" s="45" t="s">
        <v>792</v>
      </c>
      <c r="B18" s="351"/>
      <c r="C18" s="351"/>
      <c r="D18" s="355">
        <v>100</v>
      </c>
      <c r="E18" s="351"/>
      <c r="F18" s="351"/>
      <c r="G18" s="351"/>
      <c r="H18" s="355">
        <v>98</v>
      </c>
      <c r="I18" s="355">
        <v>50</v>
      </c>
      <c r="J18" s="351"/>
      <c r="K18" s="351"/>
      <c r="L18" s="351"/>
      <c r="M18" s="351"/>
      <c r="N18" s="48"/>
      <c r="O18" s="8" t="s">
        <v>171</v>
      </c>
    </row>
    <row r="19" ht="17.25" customHeight="1" spans="1:16" x14ac:dyDescent="0.25">
      <c r="A19" s="141" t="s">
        <v>2726</v>
      </c>
      <c r="B19" s="212">
        <f>SUM(C12:C18)</f>
      </c>
      <c r="C19" s="212">
        <f>SUM(D12:D18)</f>
      </c>
      <c r="D19" s="212">
        <f>SUM(E12:E18)</f>
      </c>
      <c r="E19" s="212">
        <f>SUM(F12:F18)</f>
      </c>
      <c r="F19" s="212">
        <f>SUM(G12:G18)</f>
      </c>
      <c r="G19" s="212">
        <f>SUM(H12:H18)</f>
      </c>
      <c r="H19" s="212">
        <f>SUM(I12:I18)</f>
      </c>
      <c r="I19" s="212">
        <f>SUM(J12:J18)</f>
      </c>
      <c r="J19" s="371"/>
      <c r="K19" s="371"/>
      <c r="L19" s="371"/>
      <c r="M19" s="371"/>
      <c r="N19" s="128">
        <f>SUM(O12:O18)</f>
      </c>
      <c r="O19" s="4"/>
    </row>
    <row r="20" ht="17.25" customHeight="1" spans="1:16" x14ac:dyDescent="0.25">
      <c r="A20" s="45" t="s">
        <v>851</v>
      </c>
      <c r="B20" s="79"/>
      <c r="C20" s="373">
        <v>50</v>
      </c>
      <c r="D20" s="79"/>
      <c r="E20" s="79"/>
      <c r="F20" s="79"/>
      <c r="G20" s="373">
        <v>50</v>
      </c>
      <c r="H20" s="79"/>
      <c r="I20" s="373">
        <v>44</v>
      </c>
      <c r="J20" s="373">
        <v>80</v>
      </c>
      <c r="K20" s="79"/>
      <c r="L20" s="373">
        <v>200</v>
      </c>
      <c r="M20" s="146"/>
      <c r="N20" s="79"/>
      <c r="O20" s="22" t="s">
        <v>172</v>
      </c>
    </row>
    <row r="21" ht="17.25" customHeight="1" spans="1:16" x14ac:dyDescent="0.25">
      <c r="A21" s="45" t="s">
        <v>852</v>
      </c>
      <c r="B21" s="373">
        <v>50</v>
      </c>
      <c r="C21" s="79"/>
      <c r="D21" s="79"/>
      <c r="E21" s="79"/>
      <c r="F21" s="79"/>
      <c r="G21" s="79"/>
      <c r="H21" s="79"/>
      <c r="I21" s="372"/>
      <c r="J21" s="373">
        <v>60</v>
      </c>
      <c r="K21" s="79"/>
      <c r="L21" s="372"/>
      <c r="M21" s="373">
        <v>20</v>
      </c>
      <c r="N21" s="79"/>
      <c r="O21" s="8" t="s">
        <v>172</v>
      </c>
    </row>
    <row r="22" ht="17.25" customHeight="1" spans="1:16" x14ac:dyDescent="0.25">
      <c r="A22" s="45" t="s">
        <v>800</v>
      </c>
      <c r="B22" s="372"/>
      <c r="C22" s="373">
        <v>100</v>
      </c>
      <c r="D22" s="79"/>
      <c r="E22" s="79"/>
      <c r="F22" s="79"/>
      <c r="G22" s="373">
        <v>80</v>
      </c>
      <c r="H22" s="79"/>
      <c r="I22" s="372"/>
      <c r="J22" s="79"/>
      <c r="K22" s="79"/>
      <c r="L22" s="373">
        <v>522</v>
      </c>
      <c r="M22" s="79"/>
      <c r="N22" s="79"/>
      <c r="O22" s="8" t="s">
        <v>172</v>
      </c>
    </row>
    <row r="23" ht="17.25" customHeight="1" spans="1:16" x14ac:dyDescent="0.25">
      <c r="A23" s="45" t="s">
        <v>1000</v>
      </c>
      <c r="B23" s="140">
        <v>50</v>
      </c>
      <c r="C23" s="140">
        <v>100</v>
      </c>
      <c r="D23" s="140">
        <v>55</v>
      </c>
      <c r="E23" s="140">
        <v>30</v>
      </c>
      <c r="F23" s="25"/>
      <c r="G23" s="140">
        <v>50</v>
      </c>
      <c r="H23" s="25"/>
      <c r="I23" s="60"/>
      <c r="J23" s="140">
        <v>20</v>
      </c>
      <c r="K23" s="140">
        <v>20</v>
      </c>
      <c r="L23" s="25"/>
      <c r="M23" s="25"/>
      <c r="N23" s="25"/>
      <c r="O23" s="8" t="s">
        <v>1031</v>
      </c>
    </row>
    <row r="24" ht="17.25" customHeight="1" spans="1:16" x14ac:dyDescent="0.25">
      <c r="A24" s="45" t="s">
        <v>1000</v>
      </c>
      <c r="B24" s="25"/>
      <c r="C24" s="140">
        <v>63</v>
      </c>
      <c r="D24" s="25"/>
      <c r="E24" s="25"/>
      <c r="F24" s="25"/>
      <c r="G24" s="140">
        <v>55</v>
      </c>
      <c r="H24" s="25"/>
      <c r="I24" s="140">
        <v>26</v>
      </c>
      <c r="J24" s="140">
        <v>5</v>
      </c>
      <c r="K24" s="140">
        <v>10</v>
      </c>
      <c r="L24" s="25"/>
      <c r="M24" s="25"/>
      <c r="N24" s="25"/>
      <c r="O24" s="8" t="s">
        <v>172</v>
      </c>
    </row>
    <row r="25" ht="17.25" customHeight="1" spans="1:16" x14ac:dyDescent="0.25">
      <c r="A25" s="141" t="s">
        <v>2727</v>
      </c>
      <c r="B25" s="212">
        <f>SUM(C19:C24)</f>
      </c>
      <c r="C25" s="212">
        <f>SUM(D19:D24)</f>
      </c>
      <c r="D25" s="212">
        <f>SUM(E19:E24)</f>
      </c>
      <c r="E25" s="212">
        <f>SUM(F19:F24)</f>
      </c>
      <c r="F25" s="212">
        <f>SUM(G19:G24)</f>
      </c>
      <c r="G25" s="212">
        <f>SUM(H19:H24)</f>
      </c>
      <c r="H25" s="212">
        <f>SUM(I19:I24)</f>
      </c>
      <c r="I25" s="212">
        <f>SUM(J19:J24)</f>
      </c>
      <c r="J25" s="212">
        <f>SUM(K19:K24)</f>
      </c>
      <c r="K25" s="212">
        <f>SUM(L19:L24)</f>
      </c>
      <c r="L25" s="212">
        <f>SUM(M19:M24)</f>
      </c>
      <c r="M25" s="212">
        <f>SUM(N19:N24)</f>
      </c>
      <c r="N25" s="128">
        <f>SUM(O19:O24)</f>
      </c>
      <c r="O25" s="4"/>
    </row>
    <row r="26" ht="17.25" customHeight="1" spans="1:16" x14ac:dyDescent="0.25">
      <c r="A26" s="45" t="s">
        <v>966</v>
      </c>
      <c r="B26" s="25"/>
      <c r="C26" s="18">
        <v>125</v>
      </c>
      <c r="D26" s="25"/>
      <c r="E26" s="25"/>
      <c r="F26" s="25"/>
      <c r="G26" s="6"/>
      <c r="H26" s="25"/>
      <c r="I26" s="6"/>
      <c r="J26" s="6"/>
      <c r="K26" s="6"/>
      <c r="L26" s="25"/>
      <c r="M26" s="25"/>
      <c r="N26" s="25"/>
      <c r="O26" s="8" t="s">
        <v>171</v>
      </c>
    </row>
    <row r="27" ht="17.25" customHeight="1" spans="1:16" x14ac:dyDescent="0.25">
      <c r="A27" s="45" t="s">
        <v>869</v>
      </c>
      <c r="B27" s="18">
        <v>60</v>
      </c>
      <c r="C27" s="18">
        <v>200</v>
      </c>
      <c r="D27" s="6"/>
      <c r="E27" s="6"/>
      <c r="F27" s="6"/>
      <c r="G27" s="6"/>
      <c r="H27" s="6"/>
      <c r="I27" s="6"/>
      <c r="J27" s="6"/>
      <c r="K27" s="6"/>
      <c r="L27" s="18">
        <v>200</v>
      </c>
      <c r="M27" s="6"/>
      <c r="N27" s="6"/>
      <c r="O27" s="22" t="s">
        <v>2728</v>
      </c>
    </row>
    <row r="28" ht="17.25" customHeight="1" spans="1:16" x14ac:dyDescent="0.25">
      <c r="A28" s="5" t="s">
        <v>952</v>
      </c>
      <c r="B28" s="18">
        <v>60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22" t="s">
        <v>2729</v>
      </c>
    </row>
    <row r="29" ht="17.25" customHeight="1" spans="1:16" x14ac:dyDescent="0.25">
      <c r="A29" s="45" t="s">
        <v>794</v>
      </c>
      <c r="B29" s="25"/>
      <c r="C29" s="25"/>
      <c r="D29" s="18">
        <v>50</v>
      </c>
      <c r="E29" s="18">
        <v>50</v>
      </c>
      <c r="F29" s="25"/>
      <c r="G29" s="25"/>
      <c r="H29" s="18">
        <v>140</v>
      </c>
      <c r="I29" s="25"/>
      <c r="J29" s="25"/>
      <c r="K29" s="25"/>
      <c r="L29" s="25"/>
      <c r="M29" s="25"/>
      <c r="N29" s="25"/>
      <c r="O29" s="8" t="s">
        <v>172</v>
      </c>
    </row>
    <row r="30" ht="17.25" customHeight="1" spans="1:16" x14ac:dyDescent="0.25">
      <c r="A30" s="45">
        <v>45357</v>
      </c>
      <c r="B30" s="25"/>
      <c r="C30" s="25"/>
      <c r="D30" s="25"/>
      <c r="E30" s="25"/>
      <c r="F30" s="25"/>
      <c r="G30" s="25"/>
      <c r="H30" s="18">
        <v>95</v>
      </c>
      <c r="I30" s="25"/>
      <c r="J30" s="25"/>
      <c r="K30" s="25"/>
      <c r="L30" s="25"/>
      <c r="M30" s="25"/>
      <c r="N30" s="25"/>
      <c r="O30" s="8" t="s">
        <v>172</v>
      </c>
    </row>
    <row r="31" ht="17.25" customHeight="1" spans="1:16" x14ac:dyDescent="0.25">
      <c r="A31" s="125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4"/>
    </row>
    <row r="32" ht="17.25" customHeight="1" spans="1:16" x14ac:dyDescent="0.25">
      <c r="A32" s="44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"/>
    </row>
    <row r="33" ht="17.25" customHeight="1" spans="1:16" x14ac:dyDescent="0.25">
      <c r="A33" s="29" t="s">
        <v>265</v>
      </c>
      <c r="B33" s="128">
        <f>SUM(C19:C24)</f>
      </c>
      <c r="C33" s="128">
        <f>SUM(D19:D24)</f>
      </c>
      <c r="D33" s="128">
        <f>SUM(E19:E24)</f>
      </c>
      <c r="E33" s="128">
        <f>SUM(F19:F24)</f>
      </c>
      <c r="F33" s="128">
        <f>SUM(G19:G24)</f>
      </c>
      <c r="G33" s="128">
        <f>SUM(H19:H24)</f>
      </c>
      <c r="H33" s="128">
        <f>SUM(I19:I24)</f>
      </c>
      <c r="I33" s="128">
        <f>SUM(J19:J24)</f>
      </c>
      <c r="J33" s="128">
        <f>SUM(K19:K24)</f>
      </c>
      <c r="K33" s="128">
        <f>SUM(L19:L24)</f>
      </c>
      <c r="L33" s="128">
        <f>SUM(M19:M24)</f>
      </c>
      <c r="M33" s="128">
        <f>SUM(N19:N24)</f>
      </c>
      <c r="N33" s="128">
        <f>SUM(O19:O24)</f>
      </c>
      <c r="O33" s="4"/>
    </row>
    <row r="34" ht="17.25" customHeight="1" spans="1:16" x14ac:dyDescent="0.25">
      <c r="A34" s="29" t="s">
        <v>2730</v>
      </c>
      <c r="B34" s="176">
        <v>222</v>
      </c>
      <c r="C34" s="176">
        <v>658</v>
      </c>
      <c r="D34" s="176">
        <v>317</v>
      </c>
      <c r="E34" s="176">
        <v>79</v>
      </c>
      <c r="F34" s="176">
        <v>24</v>
      </c>
      <c r="G34" s="176">
        <v>360</v>
      </c>
      <c r="H34" s="544">
        <v>100</v>
      </c>
      <c r="I34" s="544">
        <v>484</v>
      </c>
      <c r="J34" s="544">
        <v>194</v>
      </c>
      <c r="K34" s="544">
        <v>178</v>
      </c>
      <c r="L34" s="544">
        <v>722</v>
      </c>
      <c r="M34" s="544">
        <v>20</v>
      </c>
      <c r="N34" s="191"/>
      <c r="O34" s="4"/>
    </row>
    <row r="35" ht="17.25" customHeight="1" spans="1:16" x14ac:dyDescent="0.25">
      <c r="A35" s="12"/>
      <c r="B35" s="55">
        <f>SUM(C34-C33)</f>
      </c>
      <c r="C35" s="55">
        <f>SUM(D34-D33)</f>
      </c>
      <c r="D35" s="55">
        <f>SUM(E34-E33)</f>
      </c>
      <c r="E35" s="55">
        <f>SUM(F34-F33)</f>
      </c>
      <c r="F35" s="55">
        <f>SUM(G34-G33)</f>
      </c>
      <c r="G35" s="55">
        <f>SUM(H34-H33)</f>
      </c>
      <c r="H35" s="55">
        <f>SUM(I34-I33)</f>
      </c>
      <c r="I35" s="55">
        <f>SUM(J34-J33)</f>
      </c>
      <c r="J35" s="55">
        <f>SUM(K34-K33)</f>
      </c>
      <c r="K35" s="55">
        <f>SUM(L34-L33)</f>
      </c>
      <c r="L35" s="542">
        <f>SUM(M34-M33)</f>
      </c>
      <c r="M35" s="542">
        <f>SUM(N34-N33)</f>
      </c>
      <c r="N35" s="13"/>
      <c r="O35" s="4"/>
    </row>
    <row r="36" ht="17.25" customHeight="1" spans="1:16" x14ac:dyDescent="0.25">
      <c r="A36" s="247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4"/>
    </row>
    <row r="37" ht="17.25" customHeight="1" spans="1:16" x14ac:dyDescent="0.25">
      <c r="A37" s="247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4"/>
    </row>
    <row r="38" ht="17.25" customHeight="1" spans="1:16" x14ac:dyDescent="0.25">
      <c r="A38" s="649" t="s">
        <v>2530</v>
      </c>
      <c r="B38" s="65"/>
      <c r="C38" s="65"/>
      <c r="D38" s="65"/>
      <c r="E38" s="65"/>
      <c r="F38" s="65"/>
      <c r="G38" s="65"/>
      <c r="H38" s="13"/>
      <c r="I38" s="13"/>
      <c r="J38" s="13"/>
      <c r="K38" s="13"/>
      <c r="L38" s="13"/>
      <c r="M38" s="13"/>
      <c r="N38" s="13"/>
      <c r="O38" s="4"/>
    </row>
    <row r="39" ht="17.25" customHeight="1" spans="1:16" x14ac:dyDescent="0.2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4"/>
    </row>
    <row r="40" ht="17.25" customHeight="1" spans="1:16" x14ac:dyDescent="0.2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4"/>
    </row>
    <row r="41" ht="17.25" customHeight="1" spans="1:16" x14ac:dyDescent="0.25">
      <c r="A41" s="247" t="s">
        <v>2702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4"/>
    </row>
    <row r="42" ht="17.25" customHeight="1" spans="1:16" x14ac:dyDescent="0.25">
      <c r="A42" s="247" t="s">
        <v>2703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4"/>
    </row>
    <row r="43" spans="1:1" x14ac:dyDescent="0.25">
      <c r="A43" s="1" t="s">
        <v>1653</v>
      </c>
    </row>
    <row r="44" spans="1:2" x14ac:dyDescent="0.25">
      <c r="A44" s="1" t="s">
        <v>3</v>
      </c>
      <c r="B44" s="11">
        <v>0</v>
      </c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 t="s">
        <v>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47" t="s">
        <v>1653</v>
      </c>
      <c r="B1" s="13"/>
      <c r="C1" s="13"/>
      <c r="D1" s="13"/>
      <c r="E1" s="13"/>
      <c r="F1" s="3"/>
      <c r="G1" s="3"/>
      <c r="H1" s="4"/>
      <c r="I1" s="4"/>
      <c r="J1" s="4"/>
    </row>
    <row r="2" ht="17.25" customHeight="1" spans="1:11" x14ac:dyDescent="0.25">
      <c r="A2" s="12"/>
      <c r="B2" s="13"/>
      <c r="C2" s="13"/>
      <c r="D2" s="13"/>
      <c r="E2" s="13"/>
      <c r="F2" s="3"/>
      <c r="G2" s="3"/>
      <c r="H2" s="4"/>
      <c r="I2" s="4"/>
      <c r="J2" s="4"/>
    </row>
    <row r="3" ht="17.25" customHeight="1" spans="1:11" x14ac:dyDescent="0.25">
      <c r="A3" s="247" t="s">
        <v>2731</v>
      </c>
      <c r="B3" s="13"/>
      <c r="C3" s="13"/>
      <c r="D3" s="13"/>
      <c r="E3" s="13"/>
      <c r="F3" s="3"/>
      <c r="G3" s="3"/>
      <c r="H3" s="4"/>
      <c r="I3" s="4"/>
      <c r="J3" s="4"/>
    </row>
    <row r="4" ht="17.25" customHeight="1" spans="1:11" x14ac:dyDescent="0.25">
      <c r="A4" s="247" t="s">
        <v>2732</v>
      </c>
      <c r="B4" s="13"/>
      <c r="C4" s="13"/>
      <c r="D4" s="13"/>
      <c r="E4" s="13"/>
      <c r="F4" s="3"/>
      <c r="G4" s="3"/>
      <c r="H4" s="4"/>
      <c r="I4" s="4"/>
      <c r="J4" s="4"/>
    </row>
    <row r="5" ht="17.25" customHeight="1" spans="1:11" x14ac:dyDescent="0.25">
      <c r="A5" s="247" t="s">
        <v>2733</v>
      </c>
      <c r="B5" s="541">
        <v>50000</v>
      </c>
      <c r="C5" s="541">
        <v>60000</v>
      </c>
      <c r="D5" s="541">
        <v>270000</v>
      </c>
      <c r="E5" s="541">
        <v>130000</v>
      </c>
      <c r="F5" s="3"/>
      <c r="G5" s="3"/>
      <c r="H5" s="4"/>
      <c r="I5" s="4"/>
      <c r="J5" s="4"/>
    </row>
    <row r="6" ht="17.25" customHeight="1" spans="1:11" x14ac:dyDescent="0.25">
      <c r="A6" s="12"/>
      <c r="B6" s="542">
        <v>4250</v>
      </c>
      <c r="C6" s="542">
        <v>4500</v>
      </c>
      <c r="D6" s="542">
        <v>23000</v>
      </c>
      <c r="E6" s="542">
        <v>11500</v>
      </c>
      <c r="F6" s="542"/>
      <c r="G6" s="3"/>
      <c r="H6" s="4"/>
      <c r="I6" s="4"/>
      <c r="J6" s="4"/>
    </row>
    <row r="7" ht="17.25" customHeight="1" spans="1:11" x14ac:dyDescent="0.25">
      <c r="A7" s="323" t="s">
        <v>1659</v>
      </c>
      <c r="B7" s="46" t="s">
        <v>8</v>
      </c>
      <c r="C7" s="46" t="s">
        <v>9</v>
      </c>
      <c r="D7" s="46" t="s">
        <v>10</v>
      </c>
      <c r="E7" s="46" t="s">
        <v>15</v>
      </c>
      <c r="F7" s="545"/>
      <c r="G7" s="3"/>
      <c r="H7" s="4"/>
      <c r="I7" s="4"/>
      <c r="J7" s="4"/>
    </row>
    <row r="8" ht="17.25" customHeight="1" spans="1:11" x14ac:dyDescent="0.25">
      <c r="A8" s="5" t="s">
        <v>784</v>
      </c>
      <c r="B8" s="18">
        <v>190</v>
      </c>
      <c r="C8" s="18">
        <v>126</v>
      </c>
      <c r="D8" s="18">
        <v>20</v>
      </c>
      <c r="E8" s="18">
        <v>30</v>
      </c>
      <c r="F8" s="36"/>
      <c r="G8" s="8" t="s">
        <v>2539</v>
      </c>
      <c r="H8" s="4"/>
      <c r="I8" s="4"/>
      <c r="J8" s="4"/>
    </row>
    <row r="9" ht="17.25" customHeight="1" spans="1:11" x14ac:dyDescent="0.25">
      <c r="A9" s="44">
        <v>45597</v>
      </c>
      <c r="B9" s="47">
        <v>-85</v>
      </c>
      <c r="C9" s="47">
        <v>-110</v>
      </c>
      <c r="D9" s="47">
        <v>-17</v>
      </c>
      <c r="E9" s="47">
        <v>-30</v>
      </c>
      <c r="F9" s="50"/>
      <c r="G9" s="8" t="s">
        <v>171</v>
      </c>
      <c r="H9" s="8" t="s">
        <v>2734</v>
      </c>
      <c r="I9" s="4"/>
      <c r="J9" s="22" t="s">
        <v>1583</v>
      </c>
    </row>
    <row r="10" ht="17.25" customHeight="1" spans="1:11" x14ac:dyDescent="0.25">
      <c r="A10" s="75" t="s">
        <v>2735</v>
      </c>
      <c r="B10" s="76">
        <f>SUM(C8:C9)</f>
      </c>
      <c r="C10" s="76">
        <f>SUM(D8:D9)</f>
      </c>
      <c r="D10" s="76">
        <f>SUM(E8:E9)</f>
      </c>
      <c r="E10" s="76">
        <f>SUM(F8:F9)</f>
      </c>
      <c r="F10" s="321"/>
      <c r="G10" s="22" t="s">
        <v>1583</v>
      </c>
      <c r="H10" s="4"/>
      <c r="I10" s="4"/>
      <c r="J10" s="4"/>
    </row>
    <row r="11" ht="17.25" customHeight="1" spans="1:11" x14ac:dyDescent="0.25">
      <c r="A11" s="45"/>
      <c r="B11" s="146"/>
      <c r="C11" s="146"/>
      <c r="D11" s="146"/>
      <c r="E11" s="146"/>
      <c r="F11" s="348"/>
      <c r="G11" s="3"/>
      <c r="H11" s="4"/>
      <c r="I11" s="4"/>
      <c r="J11" s="4"/>
    </row>
    <row r="12" ht="17.25" customHeight="1" spans="1:11" x14ac:dyDescent="0.25">
      <c r="A12" s="75" t="s">
        <v>2736</v>
      </c>
      <c r="B12" s="76">
        <f>SUM(C10:C11)</f>
      </c>
      <c r="C12" s="76">
        <f>SUM(D10:D11)</f>
      </c>
      <c r="D12" s="76">
        <f>SUM(E10:E11)</f>
      </c>
      <c r="E12" s="76">
        <f>SUM(F10:F11)</f>
      </c>
      <c r="F12" s="321"/>
      <c r="G12" s="22" t="s">
        <v>1583</v>
      </c>
      <c r="H12" s="4"/>
      <c r="I12" s="4"/>
      <c r="J12" s="4"/>
    </row>
    <row r="13" ht="17.25" customHeight="1" spans="1:11" x14ac:dyDescent="0.25">
      <c r="A13" s="45"/>
      <c r="B13" s="146"/>
      <c r="C13" s="146"/>
      <c r="D13" s="146"/>
      <c r="E13" s="146"/>
      <c r="F13" s="348"/>
      <c r="G13" s="3"/>
      <c r="H13" s="4"/>
      <c r="I13" s="4"/>
      <c r="J13" s="4"/>
    </row>
    <row r="14" ht="17.25" customHeight="1" spans="1:11" x14ac:dyDescent="0.25">
      <c r="A14" s="141" t="s">
        <v>2737</v>
      </c>
      <c r="B14" s="159">
        <f>SUM(C12:C13)</f>
      </c>
      <c r="C14" s="159">
        <f>SUM(D12:D13)</f>
      </c>
      <c r="D14" s="159">
        <f>SUM(E12:E13)</f>
      </c>
      <c r="E14" s="167">
        <f>SUM(F12:F13)</f>
      </c>
      <c r="F14" s="406"/>
      <c r="G14" s="3"/>
      <c r="H14" s="4"/>
      <c r="I14" s="4"/>
      <c r="J14" s="4"/>
    </row>
    <row r="15" ht="17.25" customHeight="1" spans="1:11" x14ac:dyDescent="0.25">
      <c r="A15" s="45"/>
      <c r="B15" s="146"/>
      <c r="C15" s="146"/>
      <c r="D15" s="146"/>
      <c r="E15" s="146"/>
      <c r="F15" s="348"/>
      <c r="G15" s="3"/>
      <c r="H15" s="4"/>
      <c r="I15" s="4"/>
      <c r="J15" s="4"/>
    </row>
    <row r="16" ht="17.25" customHeight="1" spans="1:11" x14ac:dyDescent="0.25">
      <c r="A16" s="141" t="s">
        <v>2738</v>
      </c>
      <c r="B16" s="159">
        <f>SUM(C14:C15)</f>
      </c>
      <c r="C16" s="159">
        <f>SUM(D14:D15)</f>
      </c>
      <c r="D16" s="159">
        <f>SUM(E14:E15)</f>
      </c>
      <c r="E16" s="167">
        <f>SUM(F14:F15)</f>
      </c>
      <c r="F16" s="406"/>
      <c r="G16" s="3"/>
      <c r="H16" s="4"/>
      <c r="I16" s="4"/>
      <c r="J16" s="4"/>
    </row>
    <row r="17" ht="17.25" customHeight="1" spans="1:11" x14ac:dyDescent="0.25">
      <c r="A17" s="45"/>
      <c r="B17" s="146"/>
      <c r="C17" s="146"/>
      <c r="D17" s="146"/>
      <c r="E17" s="146"/>
      <c r="F17" s="348"/>
      <c r="G17" s="3"/>
      <c r="H17" s="4"/>
      <c r="I17" s="4"/>
      <c r="J17" s="4"/>
    </row>
    <row r="18" ht="17.25" customHeight="1" spans="1:11" x14ac:dyDescent="0.25">
      <c r="A18" s="45"/>
      <c r="B18" s="146"/>
      <c r="C18" s="146"/>
      <c r="D18" s="146"/>
      <c r="E18" s="146"/>
      <c r="F18" s="348"/>
      <c r="G18" s="3"/>
      <c r="H18" s="4"/>
      <c r="I18" s="4"/>
      <c r="J18" s="4"/>
    </row>
    <row r="19" ht="17.25" customHeight="1" spans="1:11" x14ac:dyDescent="0.25">
      <c r="A19" s="45"/>
      <c r="B19" s="146"/>
      <c r="C19" s="146"/>
      <c r="D19" s="146"/>
      <c r="E19" s="146"/>
      <c r="F19" s="348"/>
      <c r="G19" s="3"/>
      <c r="H19" s="4"/>
      <c r="I19" s="4"/>
      <c r="J19" s="4"/>
    </row>
    <row r="20" ht="17.25" customHeight="1" spans="1:11" x14ac:dyDescent="0.25">
      <c r="A20" s="5"/>
      <c r="B20" s="25"/>
      <c r="C20" s="25"/>
      <c r="D20" s="25"/>
      <c r="E20" s="25"/>
      <c r="F20" s="36"/>
      <c r="G20" s="3"/>
      <c r="H20" s="4"/>
      <c r="I20" s="4"/>
      <c r="J20" s="4"/>
    </row>
    <row r="21" ht="17.25" customHeight="1" spans="1:11" x14ac:dyDescent="0.25">
      <c r="A21" s="12"/>
      <c r="B21" s="13"/>
      <c r="C21" s="13"/>
      <c r="D21" s="13"/>
      <c r="E21" s="13"/>
      <c r="F21" s="3"/>
      <c r="G21" s="3"/>
      <c r="H21" s="4"/>
      <c r="I21" s="4"/>
      <c r="J21" s="4"/>
    </row>
    <row r="22" ht="17.25" customHeight="1" spans="1:11" x14ac:dyDescent="0.25">
      <c r="A22" s="649" t="s">
        <v>2530</v>
      </c>
      <c r="B22" s="65"/>
      <c r="C22" s="65"/>
      <c r="D22" s="65"/>
      <c r="E22" s="65"/>
      <c r="F22" s="42"/>
      <c r="G22" s="42"/>
      <c r="H22" s="4"/>
      <c r="I22" s="4"/>
      <c r="J22" s="4"/>
    </row>
    <row r="23" spans="1:1" x14ac:dyDescent="0.25">
      <c r="A23" s="1" t="s">
        <v>1653</v>
      </c>
    </row>
    <row r="24" spans="1:2" x14ac:dyDescent="0.25">
      <c r="A24" s="1" t="s">
        <v>3</v>
      </c>
      <c r="B24" s="2">
        <v>0</v>
      </c>
    </row>
    <row r="25" spans="1:1" x14ac:dyDescent="0.25">
      <c r="A25" s="1"/>
    </row>
    <row r="26" spans="1:1" x14ac:dyDescent="0.25">
      <c r="A26" s="1"/>
    </row>
    <row r="27" spans="1:1" x14ac:dyDescent="0.25">
      <c r="A27" s="1" t="s">
        <v>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11" customWidth="1"/>
    <col min="3" max="10" width="10.576428571428572" style="11" customWidth="1"/>
    <col min="11" max="11" width="16.719285714285714" style="11" customWidth="1"/>
    <col min="12" max="12" width="11.719285714285713" style="11" customWidth="1"/>
    <col min="13" max="13" width="20.719285714285714" style="11" customWidth="1"/>
    <col min="14" max="14" width="12.147857142857141" style="11" customWidth="1"/>
    <col min="15" max="15" width="10.576428571428572" style="11" customWidth="1"/>
    <col min="16" max="16" width="13.005" style="4" customWidth="1"/>
    <col min="17" max="17" width="15.576428571428572" style="11" customWidth="1"/>
  </cols>
  <sheetData>
    <row r="1" ht="17.25" customHeight="1" spans="1:18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4"/>
      <c r="Q1" s="13"/>
    </row>
    <row r="2" ht="17.25" customHeight="1" spans="1:18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4"/>
      <c r="Q2" s="13"/>
    </row>
    <row r="3" ht="17.25" customHeight="1" spans="1:18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4"/>
      <c r="Q3" s="13"/>
    </row>
    <row r="4" ht="17.25" customHeight="1" spans="1:18" x14ac:dyDescent="0.25">
      <c r="A4" s="247" t="s">
        <v>2739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4"/>
      <c r="Q4" s="13"/>
    </row>
    <row r="5" ht="17.25" customHeight="1" spans="1:18" x14ac:dyDescent="0.25">
      <c r="A5" s="247" t="s">
        <v>2740</v>
      </c>
      <c r="B5" s="541"/>
      <c r="C5" s="541"/>
      <c r="D5" s="541"/>
      <c r="E5" s="541"/>
      <c r="F5" s="541"/>
      <c r="G5" s="541"/>
      <c r="H5" s="541"/>
      <c r="I5" s="541"/>
      <c r="J5" s="541"/>
      <c r="K5" s="541"/>
      <c r="L5" s="541"/>
      <c r="M5" s="541"/>
      <c r="N5" s="541"/>
      <c r="O5" s="13"/>
      <c r="P5" s="4"/>
      <c r="Q5" s="13"/>
    </row>
    <row r="6" ht="17.25" customHeight="1" spans="1:18" x14ac:dyDescent="0.25">
      <c r="A6" s="247" t="s">
        <v>2741</v>
      </c>
      <c r="B6" s="541"/>
      <c r="C6" s="541"/>
      <c r="D6" s="541"/>
      <c r="E6" s="541"/>
      <c r="F6" s="541"/>
      <c r="G6" s="541"/>
      <c r="H6" s="541"/>
      <c r="I6" s="541"/>
      <c r="J6" s="541"/>
      <c r="K6" s="541"/>
      <c r="L6" s="541"/>
      <c r="M6" s="541"/>
      <c r="N6" s="541"/>
      <c r="O6" s="13"/>
      <c r="P6" s="4"/>
      <c r="Q6" s="13"/>
    </row>
    <row r="7" ht="17.25" customHeight="1" spans="1:18" x14ac:dyDescent="0.25">
      <c r="A7" s="247" t="s">
        <v>2742</v>
      </c>
      <c r="B7" s="541">
        <v>200000</v>
      </c>
      <c r="C7" s="541">
        <v>52500</v>
      </c>
      <c r="D7" s="541">
        <v>255000</v>
      </c>
      <c r="E7" s="541">
        <v>60000</v>
      </c>
      <c r="F7" s="541">
        <v>270000</v>
      </c>
      <c r="G7" s="541">
        <v>90000</v>
      </c>
      <c r="H7" s="541">
        <v>30000</v>
      </c>
      <c r="I7" s="541">
        <v>580000</v>
      </c>
      <c r="J7" s="541">
        <v>130000</v>
      </c>
      <c r="K7" s="541">
        <v>255000</v>
      </c>
      <c r="L7" s="541">
        <v>120000</v>
      </c>
      <c r="M7" s="541">
        <v>150000</v>
      </c>
      <c r="N7" s="541"/>
      <c r="O7" s="13"/>
      <c r="P7" s="4"/>
      <c r="Q7" s="13"/>
    </row>
    <row r="8" ht="17.25" customHeight="1" spans="1:18" x14ac:dyDescent="0.25">
      <c r="A8" s="247" t="s">
        <v>2743</v>
      </c>
      <c r="B8" s="542">
        <v>6000</v>
      </c>
      <c r="C8" s="542">
        <v>4250</v>
      </c>
      <c r="D8" s="542">
        <v>20000</v>
      </c>
      <c r="E8" s="542">
        <v>4500</v>
      </c>
      <c r="F8" s="542">
        <v>23000</v>
      </c>
      <c r="G8" s="542">
        <v>7667</v>
      </c>
      <c r="H8" s="542">
        <v>2700</v>
      </c>
      <c r="I8" s="542">
        <v>42000</v>
      </c>
      <c r="J8" s="542">
        <v>11500</v>
      </c>
      <c r="K8" s="542">
        <v>29000</v>
      </c>
      <c r="L8" s="542">
        <v>11000</v>
      </c>
      <c r="M8" s="542">
        <v>15000</v>
      </c>
      <c r="N8" s="542"/>
      <c r="O8" s="55"/>
      <c r="P8" s="4"/>
      <c r="Q8" s="13"/>
    </row>
    <row r="9" ht="17.25" customHeight="1" spans="1:18" x14ac:dyDescent="0.25">
      <c r="A9" s="323" t="s">
        <v>1659</v>
      </c>
      <c r="B9" s="46" t="s">
        <v>69</v>
      </c>
      <c r="C9" s="46" t="s">
        <v>8</v>
      </c>
      <c r="D9" s="46" t="s">
        <v>14</v>
      </c>
      <c r="E9" s="46" t="s">
        <v>9</v>
      </c>
      <c r="F9" s="46" t="s">
        <v>10</v>
      </c>
      <c r="G9" s="46" t="s">
        <v>186</v>
      </c>
      <c r="H9" s="46" t="s">
        <v>207</v>
      </c>
      <c r="I9" s="46" t="s">
        <v>188</v>
      </c>
      <c r="J9" s="46" t="s">
        <v>15</v>
      </c>
      <c r="K9" s="46" t="s">
        <v>2744</v>
      </c>
      <c r="L9" s="46" t="s">
        <v>861</v>
      </c>
      <c r="M9" s="46" t="s">
        <v>2745</v>
      </c>
      <c r="N9" s="46" t="s">
        <v>13</v>
      </c>
      <c r="O9" s="57"/>
      <c r="P9" s="4"/>
      <c r="Q9" s="13"/>
    </row>
    <row r="10" ht="17.25" customHeight="1" spans="1:18" x14ac:dyDescent="0.25">
      <c r="A10" s="5">
        <v>45474</v>
      </c>
      <c r="B10" s="140">
        <v>200</v>
      </c>
      <c r="C10" s="140">
        <v>200</v>
      </c>
      <c r="D10" s="140">
        <v>75</v>
      </c>
      <c r="E10" s="140">
        <v>170</v>
      </c>
      <c r="F10" s="140">
        <v>107</v>
      </c>
      <c r="G10" s="140">
        <v>320</v>
      </c>
      <c r="H10" s="140">
        <v>250</v>
      </c>
      <c r="I10" s="6"/>
      <c r="J10" s="6"/>
      <c r="K10" s="6"/>
      <c r="L10" s="6"/>
      <c r="M10" s="6"/>
      <c r="N10" s="6"/>
      <c r="O10" s="25"/>
      <c r="P10" s="8" t="s">
        <v>1031</v>
      </c>
      <c r="Q10" s="358">
        <v>2000000</v>
      </c>
    </row>
    <row r="11" ht="17.25" customHeight="1" spans="1:18" x14ac:dyDescent="0.25">
      <c r="A11" s="5">
        <v>45505</v>
      </c>
      <c r="B11" s="6"/>
      <c r="C11" s="140">
        <v>100</v>
      </c>
      <c r="D11" s="6"/>
      <c r="E11" s="6"/>
      <c r="F11" s="350"/>
      <c r="G11" s="6"/>
      <c r="H11" s="6"/>
      <c r="I11" s="6"/>
      <c r="J11" s="6"/>
      <c r="K11" s="6"/>
      <c r="L11" s="6"/>
      <c r="M11" s="6"/>
      <c r="N11" s="6"/>
      <c r="O11" s="6"/>
      <c r="P11" s="8" t="s">
        <v>171</v>
      </c>
      <c r="Q11" s="358">
        <v>1333333</v>
      </c>
    </row>
    <row r="12" ht="17.25" customHeight="1" spans="1:18" x14ac:dyDescent="0.25">
      <c r="A12" s="5">
        <v>45597</v>
      </c>
      <c r="B12" s="6"/>
      <c r="C12" s="6"/>
      <c r="D12" s="140">
        <v>22</v>
      </c>
      <c r="E12" s="6"/>
      <c r="F12" s="350"/>
      <c r="G12" s="6"/>
      <c r="H12" s="6"/>
      <c r="I12" s="140">
        <v>45</v>
      </c>
      <c r="J12" s="6"/>
      <c r="K12" s="6"/>
      <c r="L12" s="6"/>
      <c r="M12" s="6"/>
      <c r="N12" s="6"/>
      <c r="O12" s="6"/>
      <c r="P12" s="8" t="s">
        <v>172</v>
      </c>
      <c r="Q12" s="358">
        <v>1333333</v>
      </c>
    </row>
    <row r="13" ht="17.25" customHeight="1" spans="1:18" x14ac:dyDescent="0.25">
      <c r="A13" s="45" t="s">
        <v>844</v>
      </c>
      <c r="B13" s="6"/>
      <c r="C13" s="6"/>
      <c r="D13" s="140">
        <v>13</v>
      </c>
      <c r="E13" s="6"/>
      <c r="F13" s="350"/>
      <c r="G13" s="6"/>
      <c r="H13" s="6"/>
      <c r="I13" s="6"/>
      <c r="J13" s="6"/>
      <c r="K13" s="6"/>
      <c r="L13" s="6"/>
      <c r="M13" s="6"/>
      <c r="N13" s="6"/>
      <c r="O13" s="6"/>
      <c r="P13" s="8" t="s">
        <v>172</v>
      </c>
      <c r="Q13" s="358">
        <v>1333333</v>
      </c>
    </row>
    <row r="14" ht="17.25" customHeight="1" spans="1:18" x14ac:dyDescent="0.25">
      <c r="A14" s="45">
        <v>45353</v>
      </c>
      <c r="B14" s="140">
        <v>8</v>
      </c>
      <c r="C14" s="140">
        <v>260</v>
      </c>
      <c r="D14" s="140">
        <v>50</v>
      </c>
      <c r="E14" s="140">
        <v>64</v>
      </c>
      <c r="F14" s="60"/>
      <c r="G14" s="140">
        <v>50</v>
      </c>
      <c r="H14" s="140">
        <v>38</v>
      </c>
      <c r="I14" s="25"/>
      <c r="J14" s="140">
        <v>120</v>
      </c>
      <c r="K14" s="350"/>
      <c r="L14" s="350"/>
      <c r="M14" s="350"/>
      <c r="N14" s="350"/>
      <c r="O14" s="25"/>
      <c r="P14" s="8" t="s">
        <v>172</v>
      </c>
      <c r="Q14" s="358">
        <v>1333333</v>
      </c>
    </row>
    <row r="15" ht="17.25" customHeight="1" spans="1:18" x14ac:dyDescent="0.25">
      <c r="A15" s="125">
        <v>45445</v>
      </c>
      <c r="B15" s="351"/>
      <c r="C15" s="48"/>
      <c r="D15" s="355">
        <v>60</v>
      </c>
      <c r="E15" s="351"/>
      <c r="F15" s="370"/>
      <c r="G15" s="351"/>
      <c r="H15" s="351"/>
      <c r="I15" s="49"/>
      <c r="J15" s="351"/>
      <c r="K15" s="351"/>
      <c r="L15" s="351"/>
      <c r="M15" s="351"/>
      <c r="N15" s="351"/>
      <c r="O15" s="49"/>
      <c r="P15" s="8" t="s">
        <v>171</v>
      </c>
      <c r="Q15" s="358">
        <v>1333333</v>
      </c>
    </row>
    <row r="16" ht="17.25" customHeight="1" spans="1:18" x14ac:dyDescent="0.25">
      <c r="A16" s="141" t="s">
        <v>2699</v>
      </c>
      <c r="B16" s="159">
        <f>SUM(C10:C15)</f>
      </c>
      <c r="C16" s="159">
        <f>SUM(D10:D15)</f>
      </c>
      <c r="D16" s="159">
        <f>SUM(E10:E15)</f>
      </c>
      <c r="E16" s="159">
        <f>SUM(F10:F15)</f>
      </c>
      <c r="F16" s="159">
        <f>SUM(G10:G15)</f>
      </c>
      <c r="G16" s="159">
        <f>SUM(H10:H15)</f>
      </c>
      <c r="H16" s="159">
        <f>SUM(I10:I15)</f>
      </c>
      <c r="I16" s="159">
        <f>SUM(J10:J15)</f>
      </c>
      <c r="J16" s="159">
        <f>SUM(K10:K15)</f>
      </c>
      <c r="K16" s="148"/>
      <c r="L16" s="148"/>
      <c r="M16" s="148"/>
      <c r="N16" s="148"/>
      <c r="O16" s="167">
        <f>SUM(P10:P15)</f>
      </c>
      <c r="P16" s="4"/>
      <c r="Q16" s="13"/>
    </row>
    <row r="17" ht="17.25" customHeight="1" spans="1:18" x14ac:dyDescent="0.25">
      <c r="A17" s="45">
        <v>45475</v>
      </c>
      <c r="B17" s="78">
        <v>85</v>
      </c>
      <c r="C17" s="78">
        <v>98</v>
      </c>
      <c r="D17" s="373">
        <v>15</v>
      </c>
      <c r="E17" s="146"/>
      <c r="F17" s="146"/>
      <c r="G17" s="146"/>
      <c r="H17" s="146"/>
      <c r="I17" s="373">
        <v>11</v>
      </c>
      <c r="J17" s="146"/>
      <c r="K17" s="146"/>
      <c r="L17" s="146"/>
      <c r="M17" s="146"/>
      <c r="N17" s="146"/>
      <c r="O17" s="146"/>
      <c r="P17" s="22" t="s">
        <v>172</v>
      </c>
      <c r="Q17" s="358">
        <v>1333333</v>
      </c>
    </row>
    <row r="18" ht="17.25" customHeight="1" spans="1:18" x14ac:dyDescent="0.25">
      <c r="A18" s="129" t="s">
        <v>833</v>
      </c>
      <c r="B18" s="25"/>
      <c r="C18" s="25"/>
      <c r="D18" s="25"/>
      <c r="E18" s="25"/>
      <c r="F18" s="169">
        <v>37</v>
      </c>
      <c r="G18" s="25"/>
      <c r="H18" s="25"/>
      <c r="I18" s="25"/>
      <c r="J18" s="169">
        <v>131</v>
      </c>
      <c r="K18" s="60"/>
      <c r="L18" s="60"/>
      <c r="M18" s="60"/>
      <c r="N18" s="60"/>
      <c r="O18" s="25"/>
      <c r="P18" s="8" t="s">
        <v>172</v>
      </c>
      <c r="Q18" s="290" t="s">
        <v>1827</v>
      </c>
    </row>
    <row r="19" ht="17.25" customHeight="1" spans="1:18" x14ac:dyDescent="0.25">
      <c r="A19" s="129" t="s">
        <v>833</v>
      </c>
      <c r="B19" s="27">
        <v>-85</v>
      </c>
      <c r="C19" s="27">
        <v>-98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8" t="s">
        <v>1031</v>
      </c>
      <c r="Q19" s="318" t="s">
        <v>1827</v>
      </c>
    </row>
    <row r="20" ht="17.25" customHeight="1" spans="1:18" x14ac:dyDescent="0.25">
      <c r="A20" s="5">
        <v>45325</v>
      </c>
      <c r="B20" s="6"/>
      <c r="C20" s="6"/>
      <c r="D20" s="140">
        <v>50</v>
      </c>
      <c r="E20" s="6"/>
      <c r="F20" s="6"/>
      <c r="G20" s="6"/>
      <c r="H20" s="6"/>
      <c r="I20" s="140">
        <v>30</v>
      </c>
      <c r="J20" s="6"/>
      <c r="K20" s="6"/>
      <c r="L20" s="6"/>
      <c r="M20" s="6"/>
      <c r="N20" s="6"/>
      <c r="O20" s="6"/>
      <c r="P20" s="22" t="s">
        <v>171</v>
      </c>
      <c r="Q20" s="358">
        <v>1333333</v>
      </c>
    </row>
    <row r="21" ht="17.25" customHeight="1" spans="1:18" x14ac:dyDescent="0.25">
      <c r="A21" s="45">
        <v>45385</v>
      </c>
      <c r="B21" s="6"/>
      <c r="C21" s="6"/>
      <c r="D21" s="350"/>
      <c r="E21" s="6"/>
      <c r="F21" s="18">
        <v>-27</v>
      </c>
      <c r="G21" s="6"/>
      <c r="H21" s="6"/>
      <c r="I21" s="350"/>
      <c r="J21" s="18">
        <v>-129</v>
      </c>
      <c r="K21" s="6"/>
      <c r="L21" s="6"/>
      <c r="M21" s="6"/>
      <c r="N21" s="6"/>
      <c r="O21" s="6"/>
      <c r="P21" s="22" t="s">
        <v>172</v>
      </c>
      <c r="Q21" s="290" t="s">
        <v>2553</v>
      </c>
    </row>
    <row r="22" ht="17.25" customHeight="1" spans="1:18" x14ac:dyDescent="0.25">
      <c r="A22" s="141" t="s">
        <v>2700</v>
      </c>
      <c r="B22" s="159">
        <f>SUM(C16:C21)</f>
      </c>
      <c r="C22" s="159">
        <f>SUM(D16:D21)</f>
      </c>
      <c r="D22" s="159">
        <f>SUM(E16:E21)</f>
      </c>
      <c r="E22" s="159">
        <f>SUM(F16:F21)</f>
      </c>
      <c r="F22" s="159">
        <f>SUM(G16:G21)</f>
      </c>
      <c r="G22" s="159">
        <f>SUM(H16:H21)</f>
      </c>
      <c r="H22" s="159">
        <f>SUM(I16:I21)</f>
      </c>
      <c r="I22" s="159">
        <f>SUM(J16:J21)</f>
      </c>
      <c r="J22" s="159">
        <f>SUM(K16:K21)</f>
      </c>
      <c r="K22" s="148"/>
      <c r="L22" s="148"/>
      <c r="M22" s="148"/>
      <c r="N22" s="148"/>
      <c r="O22" s="167">
        <f>SUM(P16:P21)</f>
      </c>
      <c r="P22" s="4"/>
      <c r="Q22" s="13"/>
    </row>
    <row r="23" ht="17.25" customHeight="1" spans="1:18" x14ac:dyDescent="0.25">
      <c r="A23" s="45">
        <v>45507</v>
      </c>
      <c r="B23" s="25"/>
      <c r="C23" s="25"/>
      <c r="D23" s="25"/>
      <c r="E23" s="25"/>
      <c r="F23" s="140">
        <v>20</v>
      </c>
      <c r="G23" s="140">
        <v>80</v>
      </c>
      <c r="H23" s="140">
        <v>100</v>
      </c>
      <c r="I23" s="25"/>
      <c r="J23" s="25"/>
      <c r="K23" s="140">
        <v>20</v>
      </c>
      <c r="L23" s="6"/>
      <c r="M23" s="6"/>
      <c r="N23" s="6"/>
      <c r="O23" s="25"/>
      <c r="P23" s="8" t="s">
        <v>172</v>
      </c>
      <c r="Q23" s="358">
        <v>1333333</v>
      </c>
    </row>
    <row r="24" ht="17.25" customHeight="1" spans="1:18" x14ac:dyDescent="0.25">
      <c r="A24" s="45" t="s">
        <v>332</v>
      </c>
      <c r="B24" s="140">
        <v>125</v>
      </c>
      <c r="C24" s="6"/>
      <c r="D24" s="6"/>
      <c r="E24" s="6"/>
      <c r="F24" s="350"/>
      <c r="G24" s="350"/>
      <c r="H24" s="350"/>
      <c r="I24" s="6"/>
      <c r="J24" s="6"/>
      <c r="K24" s="6"/>
      <c r="L24" s="6"/>
      <c r="M24" s="6"/>
      <c r="N24" s="6"/>
      <c r="O24" s="6"/>
      <c r="P24" s="22" t="s">
        <v>171</v>
      </c>
      <c r="Q24" s="358">
        <v>1333333</v>
      </c>
    </row>
    <row r="25" ht="17.25" customHeight="1" spans="1:18" x14ac:dyDescent="0.25">
      <c r="A25" s="141" t="s">
        <v>2701</v>
      </c>
      <c r="B25" s="159">
        <f>SUM(C22:C24)</f>
      </c>
      <c r="C25" s="159">
        <f>SUM(D22:D24)</f>
      </c>
      <c r="D25" s="159">
        <f>SUM(E22:E24)</f>
      </c>
      <c r="E25" s="159">
        <f>SUM(F22:F24)</f>
      </c>
      <c r="F25" s="159">
        <f>SUM(G22:G24)</f>
      </c>
      <c r="G25" s="159">
        <f>SUM(H22:H24)</f>
      </c>
      <c r="H25" s="159">
        <f>SUM(I22:I24)</f>
      </c>
      <c r="I25" s="159">
        <f>SUM(J22:J24)</f>
      </c>
      <c r="J25" s="159">
        <f>SUM(K22:K24)</f>
      </c>
      <c r="K25" s="159">
        <f>SUM(L22:L24)</f>
      </c>
      <c r="L25" s="413"/>
      <c r="M25" s="413"/>
      <c r="N25" s="413"/>
      <c r="O25" s="167">
        <f>SUM(P22:P23)</f>
      </c>
      <c r="P25" s="4"/>
      <c r="Q25" s="13"/>
    </row>
    <row r="26" ht="17.25" customHeight="1" spans="1:18" x14ac:dyDescent="0.25">
      <c r="A26" s="129" t="s">
        <v>302</v>
      </c>
      <c r="B26" s="27">
        <v>203</v>
      </c>
      <c r="C26" s="25"/>
      <c r="D26" s="25"/>
      <c r="E26" s="25"/>
      <c r="F26" s="6"/>
      <c r="G26" s="6"/>
      <c r="H26" s="6"/>
      <c r="I26" s="25"/>
      <c r="J26" s="25"/>
      <c r="K26" s="6"/>
      <c r="L26" s="6"/>
      <c r="M26" s="6"/>
      <c r="N26" s="6"/>
      <c r="O26" s="25"/>
      <c r="P26" s="8" t="s">
        <v>2553</v>
      </c>
      <c r="Q26" s="358"/>
    </row>
    <row r="27" ht="17.25" customHeight="1" spans="1:18" x14ac:dyDescent="0.25">
      <c r="A27" s="141" t="s">
        <v>2746</v>
      </c>
      <c r="B27" s="167">
        <f>SUM(C25:C26)</f>
      </c>
      <c r="C27" s="159">
        <f>SUM(D25:D26)</f>
      </c>
      <c r="D27" s="159">
        <f>SUM(E25:E26)</f>
      </c>
      <c r="E27" s="159">
        <f>SUM(F25:F26)</f>
      </c>
      <c r="F27" s="159">
        <f>SUM(G25:G26)</f>
      </c>
      <c r="G27" s="159">
        <f>SUM(H25:H26)</f>
      </c>
      <c r="H27" s="159">
        <f>SUM(I25:I26)</f>
      </c>
      <c r="I27" s="159">
        <f>SUM(J25:J26)</f>
      </c>
      <c r="J27" s="159">
        <f>SUM(K25:K26)</f>
      </c>
      <c r="K27" s="159">
        <f>SUM(L25:L26)</f>
      </c>
      <c r="L27" s="167">
        <f>SUM(M25:M26)</f>
      </c>
      <c r="M27" s="167">
        <f>SUM(N25:N26)</f>
      </c>
      <c r="N27" s="413"/>
      <c r="O27" s="167">
        <f>SUM(P25:P26)</f>
      </c>
      <c r="P27" s="42" t="s">
        <v>2747</v>
      </c>
      <c r="Q27" s="13"/>
    </row>
    <row r="28" ht="17.25" customHeight="1" spans="1:18" x14ac:dyDescent="0.25">
      <c r="A28" s="45">
        <v>45570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18">
        <v>220</v>
      </c>
      <c r="M28" s="18">
        <v>60</v>
      </c>
      <c r="N28" s="6"/>
      <c r="O28" s="6"/>
      <c r="P28" s="22" t="s">
        <v>1031</v>
      </c>
      <c r="Q28" s="13"/>
    </row>
    <row r="29" ht="17.25" customHeight="1" spans="1:18" x14ac:dyDescent="0.25">
      <c r="A29" s="5">
        <v>45570</v>
      </c>
      <c r="B29" s="18">
        <v>-106</v>
      </c>
      <c r="C29" s="18">
        <v>-9</v>
      </c>
      <c r="D29" s="18">
        <v>-27</v>
      </c>
      <c r="E29" s="18">
        <v>-15</v>
      </c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8" t="s">
        <v>1031</v>
      </c>
      <c r="Q29" s="13"/>
    </row>
    <row r="30" ht="17.25" customHeight="1" spans="1:18" x14ac:dyDescent="0.25">
      <c r="A30" s="129">
        <v>45570</v>
      </c>
      <c r="B30" s="25"/>
      <c r="C30" s="25"/>
      <c r="D30" s="27">
        <v>135</v>
      </c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8" t="s">
        <v>2553</v>
      </c>
      <c r="Q30" s="13"/>
    </row>
    <row r="31" ht="17.25" customHeight="1" spans="1:18" x14ac:dyDescent="0.25">
      <c r="A31" s="5" t="s">
        <v>835</v>
      </c>
      <c r="B31" s="18">
        <v>125</v>
      </c>
      <c r="C31" s="18">
        <v>220</v>
      </c>
      <c r="D31" s="18">
        <v>80</v>
      </c>
      <c r="E31" s="6"/>
      <c r="F31" s="18">
        <v>70</v>
      </c>
      <c r="G31" s="6"/>
      <c r="H31" s="6"/>
      <c r="I31" s="6"/>
      <c r="J31" s="18">
        <v>90</v>
      </c>
      <c r="K31" s="6"/>
      <c r="L31" s="6"/>
      <c r="M31" s="6"/>
      <c r="N31" s="18">
        <v>300</v>
      </c>
      <c r="O31" s="25"/>
      <c r="P31" s="8" t="s">
        <v>1031</v>
      </c>
      <c r="Q31" s="13"/>
    </row>
    <row r="32" ht="17.25" customHeight="1" spans="1:18" x14ac:dyDescent="0.25">
      <c r="A32" s="45" t="s">
        <v>968</v>
      </c>
      <c r="B32" s="6"/>
      <c r="C32" s="6"/>
      <c r="D32" s="6"/>
      <c r="E32" s="6"/>
      <c r="F32" s="6"/>
      <c r="G32" s="6"/>
      <c r="H32" s="6"/>
      <c r="I32" s="6"/>
      <c r="J32" s="6"/>
      <c r="K32" s="18">
        <v>90</v>
      </c>
      <c r="L32" s="6"/>
      <c r="M32" s="6"/>
      <c r="N32" s="6"/>
      <c r="O32" s="25"/>
      <c r="P32" s="4"/>
      <c r="Q32" s="13"/>
    </row>
    <row r="33" ht="17.25" customHeight="1" spans="1:18" x14ac:dyDescent="0.25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25"/>
      <c r="P33" s="4"/>
      <c r="Q33" s="13"/>
    </row>
    <row r="34" ht="17.25" customHeight="1" spans="1:18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4"/>
      <c r="Q34" s="13"/>
    </row>
    <row r="35" ht="17.25" customHeight="1" spans="1:18" x14ac:dyDescent="0.25">
      <c r="A35" s="4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4"/>
      <c r="Q35" s="13"/>
    </row>
    <row r="36" ht="17.25" customHeight="1" spans="1:18" x14ac:dyDescent="0.25">
      <c r="A36" s="29" t="s">
        <v>265</v>
      </c>
      <c r="B36" s="128">
        <f>SUM(C27:C28)</f>
      </c>
      <c r="C36" s="128">
        <f>SUM(D27:D28)</f>
      </c>
      <c r="D36" s="128">
        <f>SUM(E27:E28)</f>
      </c>
      <c r="E36" s="128">
        <f>SUM(F27:F28)</f>
      </c>
      <c r="F36" s="128">
        <f>SUM(G27:G28)</f>
      </c>
      <c r="G36" s="128">
        <f>SUM(H27:H28)</f>
      </c>
      <c r="H36" s="128">
        <f>SUM(I27:I28)</f>
      </c>
      <c r="I36" s="128">
        <f>SUM(J27:J28)</f>
      </c>
      <c r="J36" s="128">
        <f>SUM(K27:K28)</f>
      </c>
      <c r="K36" s="128">
        <f>SUM(L27:L28)</f>
      </c>
      <c r="L36" s="128">
        <f>SUM(M27:M28)</f>
      </c>
      <c r="M36" s="128">
        <f>SUM(N27:N28)</f>
      </c>
      <c r="N36" s="31"/>
      <c r="O36" s="128">
        <f>SUM(P27:P28)</f>
      </c>
      <c r="P36" s="4"/>
      <c r="Q36" s="13"/>
    </row>
    <row r="37" ht="17.25" customHeight="1" spans="1:18" x14ac:dyDescent="0.25">
      <c r="A37" s="29" t="s">
        <v>722</v>
      </c>
      <c r="B37" s="176">
        <v>333</v>
      </c>
      <c r="C37" s="176">
        <v>560</v>
      </c>
      <c r="D37" s="128">
        <v>490</v>
      </c>
      <c r="E37" s="176">
        <v>234</v>
      </c>
      <c r="F37" s="128">
        <v>326</v>
      </c>
      <c r="G37" s="176">
        <v>450</v>
      </c>
      <c r="H37" s="128">
        <v>710</v>
      </c>
      <c r="I37" s="128">
        <v>140</v>
      </c>
      <c r="J37" s="128">
        <v>290</v>
      </c>
      <c r="K37" s="543">
        <v>20</v>
      </c>
      <c r="L37" s="543">
        <v>220</v>
      </c>
      <c r="M37" s="543">
        <v>60</v>
      </c>
      <c r="N37" s="239"/>
      <c r="O37" s="191"/>
      <c r="P37" s="4"/>
      <c r="Q37" s="13"/>
    </row>
    <row r="38" ht="17.25" customHeight="1" spans="1:18" x14ac:dyDescent="0.25">
      <c r="A38" s="649" t="s">
        <v>2530</v>
      </c>
      <c r="B38" s="46" t="s">
        <v>69</v>
      </c>
      <c r="C38" s="46" t="s">
        <v>8</v>
      </c>
      <c r="D38" s="46" t="s">
        <v>14</v>
      </c>
      <c r="E38" s="46" t="s">
        <v>9</v>
      </c>
      <c r="F38" s="46" t="s">
        <v>10</v>
      </c>
      <c r="G38" s="46" t="s">
        <v>186</v>
      </c>
      <c r="H38" s="46" t="s">
        <v>207</v>
      </c>
      <c r="I38" s="46" t="s">
        <v>188</v>
      </c>
      <c r="J38" s="46" t="s">
        <v>15</v>
      </c>
      <c r="K38" s="46" t="s">
        <v>2744</v>
      </c>
      <c r="L38" s="46" t="s">
        <v>861</v>
      </c>
      <c r="M38" s="46" t="s">
        <v>2745</v>
      </c>
      <c r="N38" s="46" t="s">
        <v>13</v>
      </c>
      <c r="O38" s="57"/>
      <c r="P38" s="4"/>
      <c r="Q38" s="13"/>
    </row>
    <row r="39" ht="17.25" customHeight="1" spans="1:18" x14ac:dyDescent="0.25">
      <c r="A39" s="552" t="s">
        <v>2748</v>
      </c>
      <c r="B39" s="65"/>
      <c r="C39" s="65"/>
      <c r="D39" s="65"/>
      <c r="E39" s="65"/>
      <c r="F39" s="65"/>
      <c r="G39" s="65"/>
      <c r="H39" s="13"/>
      <c r="I39" s="13"/>
      <c r="J39" s="13"/>
      <c r="K39" s="13"/>
      <c r="L39" s="13"/>
      <c r="M39" s="13"/>
      <c r="N39" s="13"/>
      <c r="O39" s="13"/>
      <c r="P39" s="4"/>
      <c r="Q39" s="13"/>
    </row>
    <row r="40" ht="17.25" customHeight="1" spans="1:18" x14ac:dyDescent="0.25">
      <c r="A40" s="552" t="s">
        <v>2749</v>
      </c>
      <c r="B40" s="65"/>
      <c r="C40" s="65"/>
      <c r="D40" s="65"/>
      <c r="E40" s="65"/>
      <c r="F40" s="65" t="s">
        <v>2749</v>
      </c>
      <c r="G40" s="65"/>
      <c r="H40" s="13"/>
      <c r="I40" s="13"/>
      <c r="J40" s="13"/>
      <c r="K40" s="13"/>
      <c r="L40" s="13"/>
      <c r="M40" s="13"/>
      <c r="N40" s="13"/>
      <c r="O40" s="13"/>
      <c r="P40" s="4"/>
      <c r="Q40" s="13"/>
    </row>
    <row r="41" ht="17.25" customHeight="1" spans="1:18" x14ac:dyDescent="0.25">
      <c r="A41" s="552" t="s">
        <v>2750</v>
      </c>
      <c r="B41" s="65"/>
      <c r="C41" s="65"/>
      <c r="D41" s="65"/>
      <c r="E41" s="65"/>
      <c r="F41" s="65" t="s">
        <v>2751</v>
      </c>
      <c r="G41" s="65"/>
      <c r="H41" s="13"/>
      <c r="I41" s="13"/>
      <c r="J41" s="13"/>
      <c r="K41" s="13"/>
      <c r="L41" s="13"/>
      <c r="M41" s="13"/>
      <c r="N41" s="13"/>
      <c r="O41" s="13"/>
      <c r="P41" s="4"/>
      <c r="Q41" s="13"/>
    </row>
    <row r="42" ht="17.25" customHeight="1" spans="1:18" x14ac:dyDescent="0.25">
      <c r="A42" s="552" t="s">
        <v>2752</v>
      </c>
      <c r="B42" s="65"/>
      <c r="C42" s="65"/>
      <c r="D42" s="65"/>
      <c r="E42" s="65"/>
      <c r="F42" s="65"/>
      <c r="G42" s="65"/>
      <c r="H42" s="13"/>
      <c r="I42" s="13"/>
      <c r="J42" s="13"/>
      <c r="K42" s="13"/>
      <c r="L42" s="13"/>
      <c r="M42" s="13"/>
      <c r="N42" s="13"/>
      <c r="O42" s="13"/>
      <c r="P42" s="4"/>
      <c r="Q42" s="13"/>
    </row>
    <row r="43" ht="17.25" customHeight="1" spans="1:18" x14ac:dyDescent="0.25">
      <c r="A43" s="552" t="s">
        <v>2753</v>
      </c>
      <c r="B43" s="65"/>
      <c r="C43" s="65"/>
      <c r="D43" s="65"/>
      <c r="E43" s="65"/>
      <c r="F43" s="65"/>
      <c r="G43" s="65"/>
      <c r="H43" s="13"/>
      <c r="I43" s="13"/>
      <c r="J43" s="13"/>
      <c r="K43" s="13"/>
      <c r="L43" s="13"/>
      <c r="M43" s="13"/>
      <c r="N43" s="13"/>
      <c r="O43" s="13"/>
      <c r="P43" s="4"/>
      <c r="Q43" s="13"/>
    </row>
    <row r="44" ht="17.25" customHeight="1" spans="1:18" x14ac:dyDescent="0.25">
      <c r="A44" s="247" t="s">
        <v>2754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4"/>
      <c r="Q44" s="13"/>
    </row>
    <row r="45" ht="17.25" customHeight="1" spans="1:18" x14ac:dyDescent="0.25">
      <c r="A45" s="67" t="s">
        <v>2755</v>
      </c>
      <c r="B45" s="34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4"/>
      <c r="Q45" s="13"/>
    </row>
    <row r="46" ht="17.25" customHeight="1" spans="1:18" x14ac:dyDescent="0.25">
      <c r="A46" s="67" t="s">
        <v>2756</v>
      </c>
      <c r="B46" s="34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4"/>
      <c r="Q46" s="13"/>
    </row>
    <row r="47" ht="17.25" customHeight="1" spans="1:18" x14ac:dyDescent="0.25">
      <c r="A47" s="247" t="s">
        <v>2757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4"/>
      <c r="Q47" s="13"/>
    </row>
    <row r="48" ht="17.25" customHeight="1" spans="1:18" x14ac:dyDescent="0.25">
      <c r="A48" s="247" t="s">
        <v>2758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4"/>
      <c r="Q48" s="13"/>
    </row>
    <row r="49" ht="17.25" customHeight="1" spans="1:18" x14ac:dyDescent="0.25">
      <c r="A49" s="247" t="s">
        <v>2759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4"/>
      <c r="Q49" s="13"/>
    </row>
    <row r="50" ht="17.25" customHeight="1" spans="1:18" x14ac:dyDescent="0.2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4"/>
      <c r="Q50" s="13"/>
    </row>
    <row r="51" ht="17.25" customHeight="1" spans="1:18" x14ac:dyDescent="0.25">
      <c r="A51" s="247" t="s">
        <v>2760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4"/>
      <c r="Q51" s="13"/>
    </row>
    <row r="52" ht="17.25" customHeight="1" spans="1:18" x14ac:dyDescent="0.25">
      <c r="A52" s="247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4"/>
      <c r="Q52" s="13"/>
    </row>
    <row r="53" ht="17.25" customHeight="1" spans="1:18" x14ac:dyDescent="0.25">
      <c r="A53" s="247" t="s">
        <v>2761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4"/>
      <c r="Q53" s="13"/>
    </row>
    <row r="54" ht="17.25" customHeight="1" spans="1:18" x14ac:dyDescent="0.25">
      <c r="A54" s="247" t="s">
        <v>2762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4"/>
      <c r="Q54" s="13"/>
    </row>
    <row r="55" ht="17.25" customHeight="1" spans="1:18" x14ac:dyDescent="0.25">
      <c r="A55" s="247" t="s">
        <v>2763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4"/>
      <c r="Q55" s="13"/>
    </row>
    <row r="56" ht="17.25" customHeight="1" spans="1:18" x14ac:dyDescent="0.25">
      <c r="A56" s="247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4"/>
      <c r="Q56" s="13"/>
    </row>
    <row r="57" ht="17.25" customHeight="1" spans="1:18" x14ac:dyDescent="0.25">
      <c r="A57" s="247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4"/>
      <c r="Q57" s="13"/>
    </row>
    <row r="58" ht="17.25" customHeight="1" spans="1:18" x14ac:dyDescent="0.25">
      <c r="A58" s="247" t="s">
        <v>2764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4"/>
      <c r="Q58" s="13"/>
    </row>
    <row r="59" ht="17.25" customHeight="1" spans="1:18" x14ac:dyDescent="0.25">
      <c r="A59" s="247" t="s">
        <v>2765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4"/>
      <c r="Q59" s="13"/>
    </row>
    <row r="60" ht="17.25" customHeight="1" spans="1:18" x14ac:dyDescent="0.25">
      <c r="A60" s="247" t="s">
        <v>2766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4"/>
      <c r="Q60" s="13"/>
    </row>
    <row r="61" ht="17.25" customHeight="1" spans="1:18" x14ac:dyDescent="0.25">
      <c r="A61" s="247" t="s">
        <v>2767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4"/>
      <c r="Q61" s="13"/>
    </row>
    <row r="62" spans="1:1" x14ac:dyDescent="0.25">
      <c r="A62" s="1" t="s">
        <v>1653</v>
      </c>
    </row>
    <row r="63" spans="1:2" x14ac:dyDescent="0.25">
      <c r="A63" s="1" t="s">
        <v>3</v>
      </c>
      <c r="B63" s="11">
        <v>0</v>
      </c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 t="s">
        <v>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11" customWidth="1"/>
    <col min="3" max="7" width="10.576428571428572" style="11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47" t="s">
        <v>1653</v>
      </c>
      <c r="B1" s="13"/>
      <c r="C1" s="13"/>
      <c r="D1" s="13"/>
      <c r="E1" s="13"/>
      <c r="F1" s="13"/>
      <c r="G1" s="13"/>
      <c r="H1" s="4"/>
      <c r="I1" s="4"/>
    </row>
    <row r="2" ht="17.25" customHeight="1" spans="1:10" x14ac:dyDescent="0.25">
      <c r="A2" s="12"/>
      <c r="B2" s="13"/>
      <c r="C2" s="13"/>
      <c r="D2" s="13"/>
      <c r="E2" s="13"/>
      <c r="F2" s="13"/>
      <c r="G2" s="13"/>
      <c r="H2" s="4"/>
      <c r="I2" s="4"/>
    </row>
    <row r="3" ht="17.25" customHeight="1" spans="1:10" x14ac:dyDescent="0.25">
      <c r="A3" s="247" t="s">
        <v>1700</v>
      </c>
      <c r="B3" s="13"/>
      <c r="C3" s="13"/>
      <c r="D3" s="13"/>
      <c r="E3" s="13"/>
      <c r="F3" s="13"/>
      <c r="G3" s="13"/>
      <c r="H3" s="4"/>
      <c r="I3" s="4"/>
    </row>
    <row r="4" ht="17.25" customHeight="1" spans="1:10" x14ac:dyDescent="0.25">
      <c r="A4" s="247" t="s">
        <v>2768</v>
      </c>
      <c r="B4" s="13"/>
      <c r="C4" s="13"/>
      <c r="D4" s="13"/>
      <c r="E4" s="13"/>
      <c r="F4" s="13"/>
      <c r="G4" s="13"/>
      <c r="H4" s="4"/>
      <c r="I4" s="4"/>
    </row>
    <row r="5" ht="17.25" customHeight="1" spans="1:10" x14ac:dyDescent="0.25">
      <c r="A5" s="247" t="s">
        <v>2769</v>
      </c>
      <c r="B5" s="541"/>
      <c r="C5" s="541"/>
      <c r="D5" s="541"/>
      <c r="E5" s="541"/>
      <c r="F5" s="541"/>
      <c r="G5" s="541"/>
      <c r="H5" s="4"/>
      <c r="I5" s="4"/>
    </row>
    <row r="6" ht="17.25" customHeight="1" spans="1:10" x14ac:dyDescent="0.25">
      <c r="A6" s="247" t="s">
        <v>2770</v>
      </c>
      <c r="B6" s="541">
        <v>200000</v>
      </c>
      <c r="C6" s="541">
        <v>52500</v>
      </c>
      <c r="D6" s="541">
        <v>255000</v>
      </c>
      <c r="E6" s="541">
        <v>580000</v>
      </c>
      <c r="F6" s="541">
        <v>270000</v>
      </c>
      <c r="G6" s="541"/>
      <c r="H6" s="4"/>
      <c r="I6" s="4"/>
    </row>
    <row r="7" ht="17.25" customHeight="1" spans="1:10" x14ac:dyDescent="0.25">
      <c r="A7" s="247" t="s">
        <v>2771</v>
      </c>
      <c r="B7" s="542">
        <v>6000</v>
      </c>
      <c r="C7" s="542">
        <v>4250</v>
      </c>
      <c r="D7" s="542">
        <v>20000</v>
      </c>
      <c r="E7" s="542">
        <v>42000</v>
      </c>
      <c r="F7" s="542">
        <v>23000</v>
      </c>
      <c r="G7" s="542"/>
      <c r="H7" s="55"/>
      <c r="I7" s="4"/>
    </row>
    <row r="8" ht="17.25" customHeight="1" spans="1:10" x14ac:dyDescent="0.25">
      <c r="A8" s="323" t="s">
        <v>1659</v>
      </c>
      <c r="B8" s="46" t="s">
        <v>69</v>
      </c>
      <c r="C8" s="46" t="s">
        <v>8</v>
      </c>
      <c r="D8" s="46" t="s">
        <v>14</v>
      </c>
      <c r="E8" s="46" t="s">
        <v>188</v>
      </c>
      <c r="F8" s="46" t="s">
        <v>10</v>
      </c>
      <c r="G8" s="46" t="s">
        <v>4</v>
      </c>
      <c r="H8" s="545"/>
      <c r="I8" s="4"/>
    </row>
    <row r="9" ht="17.25" customHeight="1" spans="1:10" x14ac:dyDescent="0.25">
      <c r="A9" s="44" t="s">
        <v>791</v>
      </c>
      <c r="B9" s="355">
        <v>60</v>
      </c>
      <c r="C9" s="355">
        <v>100</v>
      </c>
      <c r="D9" s="355">
        <v>15</v>
      </c>
      <c r="E9" s="355">
        <v>10</v>
      </c>
      <c r="F9" s="355">
        <v>20</v>
      </c>
      <c r="G9" s="351"/>
      <c r="H9" s="299"/>
      <c r="I9" s="8" t="s">
        <v>172</v>
      </c>
    </row>
    <row r="10" ht="17.25" customHeight="1" spans="1:10" x14ac:dyDescent="0.25">
      <c r="A10" s="141" t="s">
        <v>2772</v>
      </c>
      <c r="B10" s="212">
        <f>SUM(C9)</f>
      </c>
      <c r="C10" s="212">
        <f>SUM(D9)</f>
      </c>
      <c r="D10" s="212">
        <f>SUM(E9)</f>
      </c>
      <c r="E10" s="212">
        <f>SUM(F9)</f>
      </c>
      <c r="F10" s="212">
        <f>SUM(G9)</f>
      </c>
      <c r="G10" s="768"/>
      <c r="H10" s="32"/>
      <c r="I10" s="4"/>
    </row>
    <row r="11" ht="17.25" customHeight="1" spans="1:10" x14ac:dyDescent="0.25">
      <c r="A11" s="45"/>
      <c r="B11" s="146"/>
      <c r="C11" s="146"/>
      <c r="D11" s="146"/>
      <c r="E11" s="146"/>
      <c r="F11" s="146"/>
      <c r="G11" s="146"/>
      <c r="H11" s="348"/>
      <c r="I11" s="4"/>
    </row>
    <row r="12" ht="17.25" customHeight="1" spans="1:10" x14ac:dyDescent="0.25">
      <c r="A12" s="141" t="s">
        <v>2773</v>
      </c>
      <c r="B12" s="159">
        <f>SUM(C10:C11)</f>
      </c>
      <c r="C12" s="159">
        <f>SUM(D10:D11)</f>
      </c>
      <c r="D12" s="159">
        <f>SUM(E10:E11)</f>
      </c>
      <c r="E12" s="159">
        <f>SUM(F10:F11)</f>
      </c>
      <c r="F12" s="159">
        <f>SUM(G10:G11)</f>
      </c>
      <c r="G12" s="769"/>
      <c r="H12" s="406"/>
      <c r="I12" s="4"/>
    </row>
    <row r="13" ht="17.25" customHeight="1" spans="1:10" x14ac:dyDescent="0.25">
      <c r="A13" s="129">
        <v>45327</v>
      </c>
      <c r="B13" s="27">
        <v>60</v>
      </c>
      <c r="C13" s="6"/>
      <c r="D13" s="6"/>
      <c r="E13" s="6"/>
      <c r="F13" s="25"/>
      <c r="G13" s="25"/>
      <c r="H13" s="36"/>
      <c r="I13" s="8" t="s">
        <v>2553</v>
      </c>
    </row>
    <row r="14" ht="17.25" customHeight="1" spans="1:10" x14ac:dyDescent="0.25">
      <c r="A14" s="45" t="s">
        <v>799</v>
      </c>
      <c r="B14" s="6"/>
      <c r="C14" s="6"/>
      <c r="D14" s="18">
        <v>20</v>
      </c>
      <c r="E14" s="6"/>
      <c r="F14" s="25"/>
      <c r="G14" s="25"/>
      <c r="H14" s="36"/>
      <c r="I14" s="8" t="s">
        <v>172</v>
      </c>
    </row>
    <row r="15" ht="17.25" customHeight="1" spans="1:10" x14ac:dyDescent="0.25">
      <c r="A15" s="45">
        <v>45418</v>
      </c>
      <c r="B15" s="25"/>
      <c r="C15" s="18">
        <v>170</v>
      </c>
      <c r="D15" s="18">
        <v>50</v>
      </c>
      <c r="E15" s="25"/>
      <c r="F15" s="25"/>
      <c r="G15" s="18">
        <v>198</v>
      </c>
      <c r="H15" s="36"/>
      <c r="I15" s="4"/>
    </row>
    <row r="16" ht="17.25" customHeight="1" spans="1:10" x14ac:dyDescent="0.25">
      <c r="A16" s="45"/>
      <c r="B16" s="6"/>
      <c r="C16" s="6"/>
      <c r="D16" s="6"/>
      <c r="E16" s="6"/>
      <c r="F16" s="6"/>
      <c r="G16" s="6"/>
      <c r="H16" s="7"/>
      <c r="I16" s="4"/>
    </row>
    <row r="17" ht="17.25" customHeight="1" spans="1:10" x14ac:dyDescent="0.25">
      <c r="A17" s="45"/>
      <c r="B17" s="6"/>
      <c r="C17" s="6"/>
      <c r="D17" s="6"/>
      <c r="E17" s="6"/>
      <c r="F17" s="6"/>
      <c r="G17" s="6"/>
      <c r="H17" s="7"/>
      <c r="I17" s="4"/>
    </row>
    <row r="18" ht="17.25" customHeight="1" spans="1:10" x14ac:dyDescent="0.25">
      <c r="A18" s="45"/>
      <c r="B18" s="6"/>
      <c r="C18" s="6"/>
      <c r="D18" s="6"/>
      <c r="E18" s="6"/>
      <c r="F18" s="6"/>
      <c r="G18" s="6"/>
      <c r="H18" s="7"/>
      <c r="I18" s="4"/>
    </row>
    <row r="19" ht="17.25" customHeight="1" spans="1:10" x14ac:dyDescent="0.25">
      <c r="A19" s="45"/>
      <c r="B19" s="6"/>
      <c r="C19" s="6"/>
      <c r="D19" s="6"/>
      <c r="E19" s="6"/>
      <c r="F19" s="6"/>
      <c r="G19" s="6"/>
      <c r="H19" s="7"/>
      <c r="I19" s="4"/>
    </row>
    <row r="20" ht="17.25" customHeight="1" spans="1:10" x14ac:dyDescent="0.25">
      <c r="A20" s="125"/>
      <c r="B20" s="48"/>
      <c r="C20" s="48"/>
      <c r="D20" s="48"/>
      <c r="E20" s="48"/>
      <c r="F20" s="48"/>
      <c r="G20" s="48"/>
      <c r="H20" s="50"/>
      <c r="I20" s="4"/>
    </row>
    <row r="21" ht="17.25" customHeight="1" spans="1:10" x14ac:dyDescent="0.25">
      <c r="A21" s="29" t="s">
        <v>2774</v>
      </c>
      <c r="B21" s="176">
        <v>120</v>
      </c>
      <c r="C21" s="176">
        <v>470</v>
      </c>
      <c r="D21" s="176">
        <v>15</v>
      </c>
      <c r="E21" s="176">
        <v>10</v>
      </c>
      <c r="F21" s="176">
        <v>60</v>
      </c>
      <c r="G21" s="770"/>
      <c r="H21" s="32"/>
      <c r="I21" s="4"/>
    </row>
    <row r="22" ht="17.25" customHeight="1" spans="1:10" x14ac:dyDescent="0.25">
      <c r="A22" s="12"/>
      <c r="B22" s="13"/>
      <c r="C22" s="13"/>
      <c r="D22" s="13"/>
      <c r="E22" s="13"/>
      <c r="F22" s="13"/>
      <c r="G22" s="13"/>
      <c r="H22" s="4"/>
      <c r="I22" s="4"/>
    </row>
    <row r="23" ht="17.25" customHeight="1" spans="1:10" x14ac:dyDescent="0.25">
      <c r="A23" s="649" t="s">
        <v>2530</v>
      </c>
      <c r="B23" s="65"/>
      <c r="C23" s="65"/>
      <c r="D23" s="65"/>
      <c r="E23" s="65"/>
      <c r="F23" s="65"/>
      <c r="G23" s="65"/>
      <c r="H23" s="42"/>
      <c r="I23" s="4"/>
    </row>
    <row r="24" ht="17.25" customHeight="1" spans="1:10" x14ac:dyDescent="0.25">
      <c r="A24" s="12"/>
      <c r="B24" s="13"/>
      <c r="C24" s="13"/>
      <c r="D24" s="13"/>
      <c r="E24" s="13"/>
      <c r="F24" s="13"/>
      <c r="G24" s="13"/>
      <c r="H24" s="4"/>
      <c r="I24" s="4"/>
    </row>
    <row r="25" ht="17.25" customHeight="1" spans="1:10" x14ac:dyDescent="0.25">
      <c r="A25" s="247" t="s">
        <v>2760</v>
      </c>
      <c r="B25" s="13"/>
      <c r="C25" s="13"/>
      <c r="D25" s="13"/>
      <c r="E25" s="13"/>
      <c r="F25" s="13"/>
      <c r="G25" s="13"/>
      <c r="H25" s="4"/>
      <c r="I25" s="4"/>
    </row>
    <row r="26" ht="17.25" customHeight="1" spans="1:10" x14ac:dyDescent="0.25">
      <c r="A26" s="12"/>
      <c r="B26" s="13"/>
      <c r="C26" s="13"/>
      <c r="D26" s="13"/>
      <c r="E26" s="13"/>
      <c r="F26" s="13"/>
      <c r="G26" s="13"/>
      <c r="H26" s="4"/>
      <c r="I26" s="4"/>
    </row>
    <row r="27" ht="17.25" customHeight="1" spans="1:10" x14ac:dyDescent="0.25">
      <c r="A27" s="247" t="s">
        <v>2761</v>
      </c>
      <c r="B27" s="13"/>
      <c r="C27" s="13"/>
      <c r="D27" s="13"/>
      <c r="E27" s="13"/>
      <c r="F27" s="13"/>
      <c r="G27" s="13"/>
      <c r="H27" s="4"/>
      <c r="I27" s="4"/>
    </row>
    <row r="28" ht="17.25" customHeight="1" spans="1:10" x14ac:dyDescent="0.25">
      <c r="A28" s="247" t="s">
        <v>2762</v>
      </c>
      <c r="B28" s="13"/>
      <c r="C28" s="13"/>
      <c r="D28" s="13"/>
      <c r="E28" s="13"/>
      <c r="F28" s="13"/>
      <c r="G28" s="13"/>
      <c r="H28" s="4"/>
      <c r="I28" s="4"/>
    </row>
    <row r="29" ht="17.25" customHeight="1" spans="1:10" x14ac:dyDescent="0.25">
      <c r="A29" s="247" t="s">
        <v>2763</v>
      </c>
      <c r="B29" s="13"/>
      <c r="C29" s="13"/>
      <c r="D29" s="13"/>
      <c r="E29" s="13"/>
      <c r="F29" s="13"/>
      <c r="G29" s="13"/>
      <c r="H29" s="4"/>
      <c r="I29" s="4"/>
    </row>
    <row r="30" ht="17.25" customHeight="1" spans="1:10" x14ac:dyDescent="0.25">
      <c r="A30" s="12"/>
      <c r="B30" s="13"/>
      <c r="C30" s="13"/>
      <c r="D30" s="13"/>
      <c r="E30" s="13"/>
      <c r="F30" s="13"/>
      <c r="G30" s="13"/>
      <c r="H30" s="4"/>
      <c r="I30" s="4"/>
    </row>
    <row r="31" ht="17.25" customHeight="1" spans="1:10" x14ac:dyDescent="0.25">
      <c r="A31" s="12"/>
      <c r="B31" s="13"/>
      <c r="C31" s="13"/>
      <c r="D31" s="13"/>
      <c r="E31" s="13"/>
      <c r="F31" s="13"/>
      <c r="G31" s="13"/>
      <c r="H31" s="4"/>
      <c r="I31" s="4"/>
    </row>
    <row r="32" ht="17.25" customHeight="1" spans="1:10" x14ac:dyDescent="0.25">
      <c r="A32" s="247" t="s">
        <v>2764</v>
      </c>
      <c r="B32" s="13"/>
      <c r="C32" s="13"/>
      <c r="D32" s="13"/>
      <c r="E32" s="13"/>
      <c r="F32" s="13"/>
      <c r="G32" s="13"/>
      <c r="H32" s="4"/>
      <c r="I32" s="4"/>
    </row>
    <row r="33" ht="17.25" customHeight="1" spans="1:10" x14ac:dyDescent="0.25">
      <c r="A33" s="247" t="s">
        <v>2765</v>
      </c>
      <c r="B33" s="13"/>
      <c r="C33" s="13"/>
      <c r="D33" s="13"/>
      <c r="E33" s="13"/>
      <c r="F33" s="13"/>
      <c r="G33" s="13"/>
      <c r="H33" s="4"/>
      <c r="I33" s="4"/>
    </row>
    <row r="34" ht="17.25" customHeight="1" spans="1:10" x14ac:dyDescent="0.25">
      <c r="A34" s="247" t="s">
        <v>2766</v>
      </c>
      <c r="B34" s="13"/>
      <c r="C34" s="13"/>
      <c r="D34" s="13"/>
      <c r="E34" s="13"/>
      <c r="F34" s="13"/>
      <c r="G34" s="13"/>
      <c r="H34" s="4"/>
      <c r="I34" s="4"/>
    </row>
    <row r="35" ht="17.25" customHeight="1" spans="1:10" x14ac:dyDescent="0.25">
      <c r="A35" s="247" t="s">
        <v>2767</v>
      </c>
      <c r="B35" s="13"/>
      <c r="C35" s="13"/>
      <c r="D35" s="13"/>
      <c r="E35" s="13"/>
      <c r="F35" s="13"/>
      <c r="G35" s="13"/>
      <c r="H35" s="4"/>
      <c r="I35" s="4"/>
    </row>
    <row r="36" spans="1:1" x14ac:dyDescent="0.25">
      <c r="A36" s="1" t="s">
        <v>1653</v>
      </c>
    </row>
    <row r="37" spans="1:2" x14ac:dyDescent="0.25">
      <c r="A37" s="1" t="s">
        <v>3</v>
      </c>
      <c r="B37" s="11">
        <v>0</v>
      </c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 t="s">
        <v>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17" customWidth="1"/>
    <col min="3" max="8" width="10.576428571428572" style="17" customWidth="1"/>
  </cols>
  <sheetData>
    <row r="1" ht="17.25" customHeight="1" spans="1:9" x14ac:dyDescent="0.25">
      <c r="A1" s="247" t="s">
        <v>1653</v>
      </c>
      <c r="B1" s="13"/>
      <c r="C1" s="13"/>
      <c r="D1" s="13"/>
      <c r="E1" s="13"/>
      <c r="F1" s="13"/>
      <c r="G1" s="13"/>
      <c r="H1" s="13"/>
    </row>
    <row r="2" ht="17.25" customHeight="1" spans="1:9" x14ac:dyDescent="0.25">
      <c r="A2" s="12"/>
      <c r="B2" s="13"/>
      <c r="C2" s="13"/>
      <c r="D2" s="13"/>
      <c r="E2" s="13"/>
      <c r="F2" s="13"/>
      <c r="G2" s="13"/>
      <c r="H2" s="13"/>
    </row>
    <row r="3" ht="17.25" customHeight="1" spans="1:9" x14ac:dyDescent="0.25">
      <c r="A3" s="247" t="s">
        <v>1700</v>
      </c>
      <c r="B3" s="13"/>
      <c r="C3" s="13"/>
      <c r="D3" s="13"/>
      <c r="E3" s="13"/>
      <c r="F3" s="13"/>
      <c r="G3" s="13"/>
      <c r="H3" s="13"/>
    </row>
    <row r="4" ht="17.25" customHeight="1" spans="1:9" x14ac:dyDescent="0.25">
      <c r="A4" s="247" t="s">
        <v>2775</v>
      </c>
      <c r="B4" s="13"/>
      <c r="C4" s="13"/>
      <c r="D4" s="13"/>
      <c r="E4" s="13"/>
      <c r="F4" s="13"/>
      <c r="G4" s="13"/>
      <c r="H4" s="13"/>
    </row>
    <row r="5" ht="17.25" customHeight="1" spans="1:9" x14ac:dyDescent="0.25">
      <c r="A5" s="67" t="s">
        <v>2776</v>
      </c>
      <c r="B5" s="541"/>
      <c r="C5" s="541"/>
      <c r="D5" s="541"/>
      <c r="E5" s="541"/>
      <c r="F5" s="541"/>
      <c r="G5" s="541"/>
      <c r="H5" s="541"/>
    </row>
    <row r="6" ht="17.25" customHeight="1" spans="1:9" x14ac:dyDescent="0.25">
      <c r="A6" s="323" t="s">
        <v>1659</v>
      </c>
      <c r="B6" s="46" t="s">
        <v>69</v>
      </c>
      <c r="C6" s="46" t="s">
        <v>8</v>
      </c>
      <c r="D6" s="46" t="s">
        <v>14</v>
      </c>
      <c r="E6" s="46" t="s">
        <v>9</v>
      </c>
      <c r="F6" s="46" t="s">
        <v>7</v>
      </c>
      <c r="G6" s="46" t="s">
        <v>4</v>
      </c>
      <c r="H6" s="57" t="s">
        <v>188</v>
      </c>
    </row>
    <row r="7" ht="17.25" customHeight="1" spans="1:9" x14ac:dyDescent="0.25">
      <c r="A7" s="5" t="s">
        <v>302</v>
      </c>
      <c r="B7" s="18">
        <v>333</v>
      </c>
      <c r="C7" s="6"/>
      <c r="D7" s="6"/>
      <c r="E7" s="18">
        <v>234</v>
      </c>
      <c r="F7" s="6"/>
      <c r="G7" s="6"/>
      <c r="H7" s="6"/>
    </row>
    <row r="8" ht="17.25" customHeight="1" spans="1:9" x14ac:dyDescent="0.25">
      <c r="A8" s="45">
        <v>45327</v>
      </c>
      <c r="B8" s="18">
        <v>60</v>
      </c>
      <c r="C8" s="18">
        <v>100</v>
      </c>
      <c r="D8" s="6"/>
      <c r="E8" s="6"/>
      <c r="F8" s="6"/>
      <c r="G8" s="6"/>
      <c r="H8" s="18">
        <v>10</v>
      </c>
    </row>
    <row r="9" ht="17.25" customHeight="1" spans="1:9" x14ac:dyDescent="0.25">
      <c r="A9" s="45" t="s">
        <v>2777</v>
      </c>
      <c r="B9" s="6"/>
      <c r="C9" s="18">
        <v>560</v>
      </c>
      <c r="D9" s="6"/>
      <c r="E9" s="6"/>
      <c r="F9" s="6"/>
      <c r="G9" s="6"/>
      <c r="H9" s="6"/>
    </row>
    <row r="10" ht="17.25" customHeight="1" spans="1:9" x14ac:dyDescent="0.25">
      <c r="A10" s="45">
        <v>45356</v>
      </c>
      <c r="B10" s="6"/>
      <c r="C10" s="6"/>
      <c r="D10" s="18">
        <v>150</v>
      </c>
      <c r="E10" s="6"/>
      <c r="F10" s="6"/>
      <c r="G10" s="6"/>
      <c r="H10" s="6"/>
    </row>
    <row r="11" ht="17.25" customHeight="1" spans="1:9" x14ac:dyDescent="0.25">
      <c r="A11" s="125"/>
      <c r="B11" s="48"/>
      <c r="C11" s="48"/>
      <c r="D11" s="48"/>
      <c r="E11" s="48"/>
      <c r="F11" s="48"/>
      <c r="G11" s="48"/>
      <c r="H11" s="48"/>
    </row>
    <row r="12" ht="17.25" customHeight="1" spans="1:9" x14ac:dyDescent="0.25">
      <c r="A12" s="29" t="s">
        <v>265</v>
      </c>
      <c r="B12" s="128">
        <f>SUM(C7:C11)</f>
      </c>
      <c r="C12" s="128">
        <f>SUM(D7:D11)</f>
      </c>
      <c r="D12" s="128">
        <f>SUM(E7:E11)</f>
      </c>
      <c r="E12" s="128">
        <f>SUM(F7:F11)</f>
      </c>
      <c r="F12" s="128">
        <f>SUM(G7:G11)</f>
      </c>
      <c r="G12" s="128">
        <f>SUM(H7:H11)</f>
      </c>
      <c r="H12" s="128">
        <f>SUM(I7:I11)</f>
      </c>
    </row>
    <row r="13" ht="17.25" customHeight="1" spans="1:9" x14ac:dyDescent="0.25">
      <c r="A13" s="29" t="s">
        <v>1007</v>
      </c>
      <c r="B13" s="176">
        <v>1161</v>
      </c>
      <c r="C13" s="176">
        <v>1890</v>
      </c>
      <c r="D13" s="176">
        <v>588</v>
      </c>
      <c r="E13" s="176">
        <v>489</v>
      </c>
      <c r="F13" s="176">
        <v>180</v>
      </c>
      <c r="G13" s="176">
        <v>109</v>
      </c>
      <c r="H13" s="176">
        <v>30</v>
      </c>
    </row>
    <row r="14" ht="17.25" customHeight="1" spans="1:9" x14ac:dyDescent="0.25">
      <c r="A14" s="12"/>
      <c r="B14" s="13"/>
      <c r="C14" s="13"/>
      <c r="D14" s="13"/>
      <c r="E14" s="13"/>
      <c r="F14" s="13"/>
      <c r="G14" s="13"/>
      <c r="H14" s="13"/>
    </row>
    <row r="15" ht="17.25" customHeight="1" spans="1:9" x14ac:dyDescent="0.25">
      <c r="A15" s="51" t="s">
        <v>2778</v>
      </c>
      <c r="B15" s="52">
        <f>SUM(C13-C12)</f>
      </c>
      <c r="C15" s="52">
        <f>SUM(D13-D12)</f>
      </c>
      <c r="D15" s="52">
        <f>SUM(E13-E12)</f>
      </c>
      <c r="E15" s="52">
        <f>SUM(F13-F12)</f>
      </c>
      <c r="F15" s="52">
        <f>SUM(G13-G12)</f>
      </c>
      <c r="G15" s="52">
        <f>SUM(H13-H12)</f>
      </c>
      <c r="H15" s="54">
        <f>SUM(I13-I12)</f>
      </c>
    </row>
    <row r="16" spans="1:1" x14ac:dyDescent="0.25">
      <c r="A16" s="1" t="s">
        <v>1653</v>
      </c>
    </row>
    <row r="17" spans="1:2" x14ac:dyDescent="0.25">
      <c r="A17" s="1" t="s">
        <v>3</v>
      </c>
      <c r="B17" s="17">
        <v>0</v>
      </c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 t="s">
        <v>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36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11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4"/>
      <c r="P1" s="4"/>
      <c r="Q1" s="4"/>
    </row>
    <row r="2" ht="17.25" customHeight="1" spans="1:18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4"/>
      <c r="P2" s="4"/>
      <c r="Q2" s="4"/>
    </row>
    <row r="3" ht="17.25" customHeight="1" spans="1:18" x14ac:dyDescent="0.25">
      <c r="A3" s="247" t="s">
        <v>1700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4"/>
      <c r="P3" s="4"/>
      <c r="Q3" s="4"/>
    </row>
    <row r="4" ht="17.25" customHeight="1" spans="1:18" x14ac:dyDescent="0.25">
      <c r="A4" s="247" t="s">
        <v>2779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4"/>
      <c r="P4" s="4"/>
      <c r="Q4" s="4"/>
    </row>
    <row r="5" ht="17.25" customHeight="1" spans="1:18" x14ac:dyDescent="0.25">
      <c r="A5" s="247" t="s">
        <v>2780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4"/>
      <c r="P5" s="4"/>
      <c r="Q5" s="4"/>
    </row>
    <row r="6" ht="17.25" customHeight="1" spans="1:18" x14ac:dyDescent="0.25">
      <c r="A6" s="247" t="s">
        <v>2781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4"/>
      <c r="P6" s="4"/>
      <c r="Q6" s="4"/>
    </row>
    <row r="7" ht="17.25" customHeight="1" spans="1:18" x14ac:dyDescent="0.25">
      <c r="A7" s="247" t="s">
        <v>2782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4"/>
      <c r="P7" s="4"/>
      <c r="Q7" s="4"/>
    </row>
    <row r="8" ht="17.25" customHeight="1" spans="1:18" x14ac:dyDescent="0.25">
      <c r="A8" s="247" t="s">
        <v>2783</v>
      </c>
      <c r="B8" s="547">
        <v>200000</v>
      </c>
      <c r="C8" s="547">
        <v>50000</v>
      </c>
      <c r="D8" s="547">
        <v>60000</v>
      </c>
      <c r="E8" s="547">
        <v>255000</v>
      </c>
      <c r="F8" s="547">
        <v>270000</v>
      </c>
      <c r="G8" s="547">
        <v>130000</v>
      </c>
      <c r="H8" s="547">
        <v>50000</v>
      </c>
      <c r="I8" s="547">
        <v>160000</v>
      </c>
      <c r="J8" s="547">
        <v>30000</v>
      </c>
      <c r="K8" s="547"/>
      <c r="L8" s="547">
        <v>580000</v>
      </c>
      <c r="M8" s="547"/>
      <c r="N8" s="547"/>
      <c r="O8" s="4"/>
      <c r="P8" s="4"/>
      <c r="Q8" s="4"/>
    </row>
    <row r="9" ht="17.25" customHeight="1" spans="1:18" x14ac:dyDescent="0.25">
      <c r="A9" s="12"/>
      <c r="B9" s="748">
        <v>6000</v>
      </c>
      <c r="C9" s="748">
        <v>4250</v>
      </c>
      <c r="D9" s="748">
        <v>4500</v>
      </c>
      <c r="E9" s="748">
        <v>20000</v>
      </c>
      <c r="F9" s="748">
        <v>23000</v>
      </c>
      <c r="G9" s="748">
        <v>11500</v>
      </c>
      <c r="H9" s="748">
        <v>4250</v>
      </c>
      <c r="I9" s="748">
        <v>5000</v>
      </c>
      <c r="J9" s="748">
        <v>2700</v>
      </c>
      <c r="K9" s="748"/>
      <c r="L9" s="748">
        <v>42000</v>
      </c>
      <c r="M9" s="748"/>
      <c r="N9" s="748"/>
      <c r="O9" s="749"/>
      <c r="P9" s="4"/>
      <c r="Q9" s="4"/>
    </row>
    <row r="10" ht="17.25" customHeight="1" spans="1:18" x14ac:dyDescent="0.25">
      <c r="A10" s="323" t="s">
        <v>1659</v>
      </c>
      <c r="B10" s="28" t="s">
        <v>69</v>
      </c>
      <c r="C10" s="57" t="s">
        <v>8</v>
      </c>
      <c r="D10" s="57" t="s">
        <v>9</v>
      </c>
      <c r="E10" s="57" t="s">
        <v>14</v>
      </c>
      <c r="F10" s="57" t="s">
        <v>232</v>
      </c>
      <c r="G10" s="57" t="s">
        <v>2784</v>
      </c>
      <c r="H10" s="57" t="s">
        <v>4</v>
      </c>
      <c r="I10" s="57" t="s">
        <v>7</v>
      </c>
      <c r="J10" s="57" t="s">
        <v>207</v>
      </c>
      <c r="K10" s="57" t="s">
        <v>13</v>
      </c>
      <c r="L10" s="57" t="s">
        <v>188</v>
      </c>
      <c r="M10" s="57" t="s">
        <v>12</v>
      </c>
      <c r="N10" s="57"/>
      <c r="O10" s="4"/>
      <c r="P10" s="4"/>
      <c r="Q10" s="4"/>
    </row>
    <row r="11" ht="17.25" customHeight="1" spans="1:18" x14ac:dyDescent="0.25">
      <c r="A11" s="5" t="s">
        <v>808</v>
      </c>
      <c r="B11" s="18">
        <v>56</v>
      </c>
      <c r="C11" s="18">
        <v>56</v>
      </c>
      <c r="D11" s="18">
        <v>102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8" t="s">
        <v>172</v>
      </c>
      <c r="P11" s="8" t="s">
        <v>2539</v>
      </c>
      <c r="Q11" s="4"/>
    </row>
    <row r="12" ht="17.25" customHeight="1" spans="1:18" x14ac:dyDescent="0.25">
      <c r="A12" s="44" t="s">
        <v>810</v>
      </c>
      <c r="B12" s="48"/>
      <c r="C12" s="48"/>
      <c r="D12" s="48"/>
      <c r="E12" s="47">
        <v>10</v>
      </c>
      <c r="F12" s="48"/>
      <c r="G12" s="48"/>
      <c r="H12" s="48"/>
      <c r="I12" s="48"/>
      <c r="J12" s="48"/>
      <c r="K12" s="48"/>
      <c r="L12" s="48"/>
      <c r="M12" s="48"/>
      <c r="N12" s="48"/>
      <c r="O12" s="8" t="s">
        <v>172</v>
      </c>
      <c r="P12" s="8" t="s">
        <v>2539</v>
      </c>
      <c r="Q12" s="4"/>
    </row>
    <row r="13" ht="17.25" customHeight="1" spans="1:18" x14ac:dyDescent="0.25">
      <c r="A13" s="75" t="s">
        <v>2785</v>
      </c>
      <c r="B13" s="76">
        <f>SUM(C11:C12)</f>
      </c>
      <c r="C13" s="76">
        <f>SUM(D11:D12)</f>
      </c>
      <c r="D13" s="76">
        <f>SUM(E11:E12)</f>
      </c>
      <c r="E13" s="76">
        <f>SUM(F11:F12)</f>
      </c>
      <c r="F13" s="470"/>
      <c r="G13" s="470"/>
      <c r="H13" s="470"/>
      <c r="I13" s="470"/>
      <c r="J13" s="470"/>
      <c r="K13" s="470"/>
      <c r="L13" s="470"/>
      <c r="M13" s="470"/>
      <c r="N13" s="77"/>
      <c r="O13" s="8" t="s">
        <v>2786</v>
      </c>
      <c r="P13" s="4"/>
      <c r="Q13" s="4"/>
    </row>
    <row r="14" ht="17.25" customHeight="1" spans="1:18" x14ac:dyDescent="0.25">
      <c r="A14" s="45" t="s">
        <v>1024</v>
      </c>
      <c r="B14" s="79"/>
      <c r="C14" s="79"/>
      <c r="D14" s="79"/>
      <c r="E14" s="78">
        <v>6</v>
      </c>
      <c r="F14" s="78">
        <v>23</v>
      </c>
      <c r="G14" s="78">
        <v>15</v>
      </c>
      <c r="H14" s="146"/>
      <c r="I14" s="146"/>
      <c r="J14" s="146"/>
      <c r="K14" s="146"/>
      <c r="L14" s="146"/>
      <c r="M14" s="146"/>
      <c r="N14" s="79"/>
      <c r="O14" s="8" t="s">
        <v>171</v>
      </c>
      <c r="P14" s="8" t="s">
        <v>2539</v>
      </c>
      <c r="Q14" s="4"/>
    </row>
    <row r="15" ht="17.25" customHeight="1" spans="1:18" x14ac:dyDescent="0.25">
      <c r="A15" s="45">
        <v>45178</v>
      </c>
      <c r="B15" s="78">
        <v>136</v>
      </c>
      <c r="C15" s="78">
        <v>140</v>
      </c>
      <c r="D15" s="146"/>
      <c r="E15" s="78">
        <v>26</v>
      </c>
      <c r="F15" s="146"/>
      <c r="G15" s="146"/>
      <c r="H15" s="146"/>
      <c r="I15" s="146"/>
      <c r="J15" s="146"/>
      <c r="K15" s="146"/>
      <c r="L15" s="146"/>
      <c r="M15" s="146"/>
      <c r="N15" s="146"/>
      <c r="O15" s="8" t="s">
        <v>171</v>
      </c>
      <c r="P15" s="8" t="s">
        <v>2539</v>
      </c>
      <c r="Q15" s="4"/>
    </row>
    <row r="16" ht="17.25" customHeight="1" spans="1:18" x14ac:dyDescent="0.25">
      <c r="A16" s="45">
        <v>45178</v>
      </c>
      <c r="B16" s="78">
        <v>38</v>
      </c>
      <c r="C16" s="78">
        <v>34</v>
      </c>
      <c r="D16" s="79"/>
      <c r="E16" s="78">
        <v>24</v>
      </c>
      <c r="F16" s="79"/>
      <c r="G16" s="79"/>
      <c r="H16" s="79"/>
      <c r="I16" s="79"/>
      <c r="J16" s="79"/>
      <c r="K16" s="79"/>
      <c r="L16" s="79"/>
      <c r="M16" s="79"/>
      <c r="N16" s="79"/>
      <c r="O16" s="8" t="s">
        <v>172</v>
      </c>
      <c r="P16" s="8" t="s">
        <v>2539</v>
      </c>
      <c r="Q16" s="4"/>
    </row>
    <row r="17" ht="17.25" customHeight="1" spans="1:18" x14ac:dyDescent="0.25">
      <c r="A17" s="75" t="s">
        <v>2787</v>
      </c>
      <c r="B17" s="76">
        <f>SUM(C13:C16)</f>
      </c>
      <c r="C17" s="76">
        <f>SUM(D13:D16)</f>
      </c>
      <c r="D17" s="76">
        <f>SUM(E13:E16)</f>
      </c>
      <c r="E17" s="76">
        <f>SUM(F13:F16)</f>
      </c>
      <c r="F17" s="76">
        <f>SUM(G13:G16)</f>
      </c>
      <c r="G17" s="76">
        <f>SUM(H13:H16)</f>
      </c>
      <c r="H17" s="76">
        <f>SUM(I13:I16)</f>
      </c>
      <c r="I17" s="76">
        <f>SUM(J13:J16)</f>
      </c>
      <c r="J17" s="189"/>
      <c r="K17" s="189"/>
      <c r="L17" s="189"/>
      <c r="M17" s="189"/>
      <c r="N17" s="76">
        <f>SUM(O13:O16)</f>
      </c>
      <c r="O17" s="8" t="s">
        <v>2788</v>
      </c>
      <c r="P17" s="4"/>
      <c r="Q17" s="4"/>
    </row>
    <row r="18" ht="17.25" customHeight="1" spans="1:18" x14ac:dyDescent="0.25">
      <c r="A18" s="45" t="s">
        <v>296</v>
      </c>
      <c r="B18" s="79"/>
      <c r="C18" s="78">
        <v>50</v>
      </c>
      <c r="D18" s="79"/>
      <c r="E18" s="79"/>
      <c r="F18" s="79"/>
      <c r="G18" s="79"/>
      <c r="H18" s="78">
        <v>100</v>
      </c>
      <c r="I18" s="78">
        <v>60</v>
      </c>
      <c r="J18" s="146"/>
      <c r="K18" s="146"/>
      <c r="L18" s="146"/>
      <c r="M18" s="146"/>
      <c r="N18" s="79"/>
      <c r="O18" s="8" t="s">
        <v>172</v>
      </c>
      <c r="P18" s="8" t="s">
        <v>2539</v>
      </c>
      <c r="Q18" s="4"/>
    </row>
    <row r="19" ht="17.25" customHeight="1" spans="1:18" x14ac:dyDescent="0.25">
      <c r="A19" s="75" t="s">
        <v>2789</v>
      </c>
      <c r="B19" s="76">
        <f>SUM(C17:C18)</f>
      </c>
      <c r="C19" s="76">
        <f>SUM(D17:D18)</f>
      </c>
      <c r="D19" s="76">
        <f>SUM(E17:E18)</f>
      </c>
      <c r="E19" s="76">
        <f>SUM(F17:F18)</f>
      </c>
      <c r="F19" s="76">
        <f>SUM(G17:G18)</f>
      </c>
      <c r="G19" s="76">
        <f>SUM(H17:H18)</f>
      </c>
      <c r="H19" s="76">
        <f>SUM(I17:I18)</f>
      </c>
      <c r="I19" s="76">
        <f>SUM(J17:J18)</f>
      </c>
      <c r="J19" s="189"/>
      <c r="K19" s="189"/>
      <c r="L19" s="189"/>
      <c r="M19" s="189"/>
      <c r="N19" s="76">
        <f>SUM(O15:O18)</f>
      </c>
      <c r="O19" s="8" t="s">
        <v>971</v>
      </c>
      <c r="P19" s="4"/>
      <c r="Q19" s="4"/>
    </row>
    <row r="20" ht="17.25" customHeight="1" spans="1:18" x14ac:dyDescent="0.25">
      <c r="A20" s="45"/>
      <c r="B20" s="79"/>
      <c r="C20" s="146"/>
      <c r="D20" s="79"/>
      <c r="E20" s="79"/>
      <c r="F20" s="79"/>
      <c r="G20" s="79"/>
      <c r="H20" s="146"/>
      <c r="I20" s="146"/>
      <c r="J20" s="146"/>
      <c r="K20" s="146"/>
      <c r="L20" s="146"/>
      <c r="M20" s="146"/>
      <c r="N20" s="79"/>
      <c r="O20" s="8"/>
      <c r="P20" s="8"/>
      <c r="Q20" s="4"/>
    </row>
    <row r="21" ht="17.25" customHeight="1" spans="1:18" x14ac:dyDescent="0.25">
      <c r="A21" s="75" t="s">
        <v>2790</v>
      </c>
      <c r="B21" s="76">
        <f>SUM(C19:C20)</f>
      </c>
      <c r="C21" s="76">
        <f>SUM(D19:D20)</f>
      </c>
      <c r="D21" s="76">
        <f>SUM(E19:E20)</f>
      </c>
      <c r="E21" s="76">
        <f>SUM(F19:F20)</f>
      </c>
      <c r="F21" s="76">
        <f>SUM(G19:G20)</f>
      </c>
      <c r="G21" s="76">
        <f>SUM(H19:H20)</f>
      </c>
      <c r="H21" s="76">
        <f>SUM(I19:I20)</f>
      </c>
      <c r="I21" s="76">
        <f>SUM(J19:J20)</f>
      </c>
      <c r="J21" s="189"/>
      <c r="K21" s="189"/>
      <c r="L21" s="189"/>
      <c r="M21" s="189"/>
      <c r="N21" s="76">
        <f>SUM(O19:O20)</f>
      </c>
      <c r="O21" s="42" t="s">
        <v>971</v>
      </c>
      <c r="P21" s="4"/>
      <c r="Q21" s="4"/>
    </row>
    <row r="22" ht="17.25" customHeight="1" spans="1:18" x14ac:dyDescent="0.25">
      <c r="A22" s="45" t="s">
        <v>115</v>
      </c>
      <c r="B22" s="79"/>
      <c r="C22" s="79"/>
      <c r="D22" s="79"/>
      <c r="E22" s="79"/>
      <c r="F22" s="78">
        <v>20</v>
      </c>
      <c r="G22" s="79"/>
      <c r="H22" s="79"/>
      <c r="I22" s="79"/>
      <c r="J22" s="79"/>
      <c r="K22" s="79"/>
      <c r="L22" s="79"/>
      <c r="M22" s="79"/>
      <c r="N22" s="79"/>
      <c r="O22" s="8" t="s">
        <v>172</v>
      </c>
      <c r="P22" s="8" t="s">
        <v>2539</v>
      </c>
      <c r="Q22" s="4"/>
    </row>
    <row r="23" ht="17.25" customHeight="1" spans="1:18" x14ac:dyDescent="0.25">
      <c r="A23" s="45" t="s">
        <v>118</v>
      </c>
      <c r="B23" s="374"/>
      <c r="C23" s="374"/>
      <c r="D23" s="372"/>
      <c r="E23" s="374"/>
      <c r="F23" s="372"/>
      <c r="G23" s="591">
        <v>30</v>
      </c>
      <c r="H23" s="79"/>
      <c r="I23" s="79"/>
      <c r="J23" s="79"/>
      <c r="K23" s="79"/>
      <c r="L23" s="79"/>
      <c r="M23" s="79"/>
      <c r="N23" s="79"/>
      <c r="O23" s="8" t="s">
        <v>172</v>
      </c>
      <c r="P23" s="8" t="s">
        <v>2539</v>
      </c>
      <c r="Q23" s="661" t="s">
        <v>2791</v>
      </c>
    </row>
    <row r="24" ht="17.25" customHeight="1" spans="1:18" x14ac:dyDescent="0.25">
      <c r="A24" s="590" t="s">
        <v>784</v>
      </c>
      <c r="B24" s="60"/>
      <c r="C24" s="60"/>
      <c r="D24" s="60"/>
      <c r="E24" s="60"/>
      <c r="F24" s="60"/>
      <c r="G24" s="376">
        <v>-15</v>
      </c>
      <c r="H24" s="339"/>
      <c r="I24" s="339"/>
      <c r="J24" s="339"/>
      <c r="K24" s="339"/>
      <c r="L24" s="339"/>
      <c r="M24" s="339"/>
      <c r="N24" s="339"/>
      <c r="O24" s="661" t="s">
        <v>2792</v>
      </c>
      <c r="P24" s="661"/>
      <c r="Q24" s="4"/>
    </row>
    <row r="25" ht="17.25" customHeight="1" spans="1:18" x14ac:dyDescent="0.25">
      <c r="A25" s="5" t="s">
        <v>1026</v>
      </c>
      <c r="B25" s="6"/>
      <c r="C25" s="6"/>
      <c r="D25" s="6"/>
      <c r="E25" s="6"/>
      <c r="F25" s="6"/>
      <c r="G25" s="6"/>
      <c r="H25" s="6"/>
      <c r="I25" s="18">
        <v>30</v>
      </c>
      <c r="J25" s="6"/>
      <c r="K25" s="6"/>
      <c r="L25" s="6"/>
      <c r="M25" s="6"/>
      <c r="N25" s="6"/>
      <c r="O25" s="8" t="s">
        <v>171</v>
      </c>
      <c r="P25" s="4"/>
      <c r="Q25" s="4"/>
    </row>
    <row r="26" ht="17.25" customHeight="1" spans="1:18" x14ac:dyDescent="0.25">
      <c r="A26" s="75" t="s">
        <v>2793</v>
      </c>
      <c r="B26" s="76">
        <f>SUM(C21:C25)</f>
      </c>
      <c r="C26" s="76">
        <f>SUM(D21:D25)</f>
      </c>
      <c r="D26" s="76">
        <f>SUM(E21:E25)</f>
      </c>
      <c r="E26" s="76">
        <f>SUM(F21:F25)</f>
      </c>
      <c r="F26" s="76">
        <f>SUM(G21:G25)</f>
      </c>
      <c r="G26" s="76">
        <f>SUM(H21:H25)</f>
      </c>
      <c r="H26" s="76">
        <f>SUM(I21:I25)</f>
      </c>
      <c r="I26" s="76">
        <f>SUM(J21:J25)</f>
      </c>
      <c r="J26" s="76">
        <f>SUM(K21:K25)</f>
      </c>
      <c r="K26" s="76">
        <f>SUM(L21:L25)</f>
      </c>
      <c r="L26" s="76">
        <f>SUM(M21:M25)</f>
      </c>
      <c r="M26" s="189"/>
      <c r="N26" s="76">
        <f>SUM(O21:O25)</f>
      </c>
      <c r="O26" s="42" t="s">
        <v>1087</v>
      </c>
      <c r="P26" s="4"/>
      <c r="Q26" s="4"/>
    </row>
    <row r="27" ht="17.25" customHeight="1" spans="1:18" x14ac:dyDescent="0.25">
      <c r="A27" s="45" t="s">
        <v>986</v>
      </c>
      <c r="B27" s="6"/>
      <c r="C27" s="18">
        <v>88</v>
      </c>
      <c r="D27" s="6"/>
      <c r="E27" s="6"/>
      <c r="F27" s="6"/>
      <c r="G27" s="6"/>
      <c r="H27" s="6"/>
      <c r="I27" s="18">
        <v>30</v>
      </c>
      <c r="J27" s="6"/>
      <c r="K27" s="6"/>
      <c r="L27" s="6"/>
      <c r="M27" s="6"/>
      <c r="N27" s="6"/>
      <c r="O27" s="8" t="s">
        <v>172</v>
      </c>
      <c r="P27" s="8" t="s">
        <v>2539</v>
      </c>
      <c r="Q27" s="4"/>
    </row>
    <row r="28" ht="17.25" customHeight="1" spans="1:18" x14ac:dyDescent="0.25">
      <c r="A28" s="45" t="s">
        <v>1407</v>
      </c>
      <c r="B28" s="6"/>
      <c r="C28" s="18">
        <v>8</v>
      </c>
      <c r="D28" s="6"/>
      <c r="E28" s="18">
        <v>32</v>
      </c>
      <c r="F28" s="6"/>
      <c r="G28" s="6"/>
      <c r="H28" s="6"/>
      <c r="I28" s="6"/>
      <c r="J28" s="6"/>
      <c r="K28" s="6"/>
      <c r="L28" s="6"/>
      <c r="M28" s="6"/>
      <c r="N28" s="6"/>
      <c r="O28" s="8" t="s">
        <v>171</v>
      </c>
      <c r="P28" s="4"/>
      <c r="Q28" s="4"/>
    </row>
    <row r="29" ht="17.25" customHeight="1" spans="1:18" x14ac:dyDescent="0.25">
      <c r="A29" s="75" t="s">
        <v>2794</v>
      </c>
      <c r="B29" s="76">
        <f>SUM(C26:C28)</f>
      </c>
      <c r="C29" s="76">
        <f>SUM(D26:D28)</f>
      </c>
      <c r="D29" s="76">
        <f>SUM(E26:E28)</f>
      </c>
      <c r="E29" s="76">
        <f>SUM(F26:F28)</f>
      </c>
      <c r="F29" s="76">
        <f>SUM(G26:G28)</f>
      </c>
      <c r="G29" s="76">
        <f>SUM(H26:H28)</f>
      </c>
      <c r="H29" s="76">
        <f>SUM(I26:I28)</f>
      </c>
      <c r="I29" s="76">
        <f>SUM(J26:J28)</f>
      </c>
      <c r="J29" s="76">
        <f>SUM(K26:K28)</f>
      </c>
      <c r="K29" s="76">
        <f>SUM(L26:L28)</f>
      </c>
      <c r="L29" s="76">
        <f>SUM(M26:M28)</f>
      </c>
      <c r="M29" s="189"/>
      <c r="N29" s="76">
        <f>SUM(O26:O28)</f>
      </c>
      <c r="O29" s="42" t="s">
        <v>1583</v>
      </c>
      <c r="P29" s="4"/>
      <c r="Q29" s="4"/>
    </row>
    <row r="30" ht="17.25" customHeight="1" spans="1:18" x14ac:dyDescent="0.25">
      <c r="A30" s="45" t="s">
        <v>2289</v>
      </c>
      <c r="B30" s="6"/>
      <c r="C30" s="18">
        <v>84</v>
      </c>
      <c r="D30" s="18">
        <v>50</v>
      </c>
      <c r="E30" s="18">
        <v>20</v>
      </c>
      <c r="F30" s="6"/>
      <c r="G30" s="6"/>
      <c r="H30" s="27">
        <v>60</v>
      </c>
      <c r="I30" s="6"/>
      <c r="J30" s="6"/>
      <c r="K30" s="6"/>
      <c r="L30" s="6"/>
      <c r="M30" s="6"/>
      <c r="N30" s="6"/>
      <c r="O30" s="8" t="s">
        <v>172</v>
      </c>
      <c r="P30" s="4"/>
      <c r="Q30" s="4"/>
    </row>
    <row r="31" ht="17.25" customHeight="1" spans="1:18" x14ac:dyDescent="0.25">
      <c r="A31" s="45" t="s">
        <v>1481</v>
      </c>
      <c r="B31" s="6"/>
      <c r="C31" s="6"/>
      <c r="D31" s="6"/>
      <c r="E31" s="6"/>
      <c r="F31" s="18">
        <v>50</v>
      </c>
      <c r="G31" s="6"/>
      <c r="H31" s="25"/>
      <c r="I31" s="6"/>
      <c r="J31" s="6"/>
      <c r="K31" s="6"/>
      <c r="L31" s="6"/>
      <c r="M31" s="6"/>
      <c r="N31" s="6"/>
      <c r="O31" s="8" t="s">
        <v>171</v>
      </c>
      <c r="P31" s="4"/>
      <c r="Q31" s="4"/>
    </row>
    <row r="32" ht="17.25" customHeight="1" spans="1:18" x14ac:dyDescent="0.25">
      <c r="A32" s="45" t="s">
        <v>2795</v>
      </c>
      <c r="B32" s="18">
        <v>24</v>
      </c>
      <c r="C32" s="6"/>
      <c r="D32" s="6"/>
      <c r="E32" s="6"/>
      <c r="F32" s="6"/>
      <c r="G32" s="6"/>
      <c r="H32" s="25"/>
      <c r="I32" s="18">
        <v>60</v>
      </c>
      <c r="J32" s="18">
        <v>160</v>
      </c>
      <c r="K32" s="6"/>
      <c r="L32" s="6"/>
      <c r="M32" s="6"/>
      <c r="N32" s="6"/>
      <c r="O32" s="8" t="s">
        <v>172</v>
      </c>
      <c r="P32" s="4"/>
      <c r="Q32" s="4"/>
    </row>
    <row r="33" ht="17.25" customHeight="1" spans="1:18" x14ac:dyDescent="0.25">
      <c r="A33" s="45">
        <v>45537</v>
      </c>
      <c r="B33" s="18">
        <v>26</v>
      </c>
      <c r="C33" s="18">
        <v>9</v>
      </c>
      <c r="D33" s="18">
        <v>17</v>
      </c>
      <c r="E33" s="18">
        <v>10</v>
      </c>
      <c r="F33" s="25"/>
      <c r="G33" s="18">
        <v>35</v>
      </c>
      <c r="H33" s="27">
        <v>9</v>
      </c>
      <c r="I33" s="25"/>
      <c r="J33" s="27">
        <v>30</v>
      </c>
      <c r="K33" s="27">
        <v>160</v>
      </c>
      <c r="L33" s="6"/>
      <c r="M33" s="6"/>
      <c r="N33" s="25"/>
      <c r="O33" s="8" t="s">
        <v>172</v>
      </c>
      <c r="P33" s="8" t="s">
        <v>1575</v>
      </c>
      <c r="Q33" s="4"/>
    </row>
    <row r="34" ht="17.25" customHeight="1" spans="1:18" x14ac:dyDescent="0.25">
      <c r="A34" s="590" t="s">
        <v>786</v>
      </c>
      <c r="B34" s="339"/>
      <c r="C34" s="60"/>
      <c r="D34" s="60"/>
      <c r="E34" s="60"/>
      <c r="F34" s="339"/>
      <c r="G34" s="60"/>
      <c r="H34" s="60"/>
      <c r="I34" s="60"/>
      <c r="J34" s="339"/>
      <c r="K34" s="376">
        <v>-160</v>
      </c>
      <c r="L34" s="339"/>
      <c r="M34" s="339"/>
      <c r="N34" s="339"/>
      <c r="O34" s="661" t="s">
        <v>2792</v>
      </c>
      <c r="P34" s="661"/>
      <c r="Q34" s="4"/>
    </row>
    <row r="35" ht="17.25" customHeight="1" spans="1:18" x14ac:dyDescent="0.25">
      <c r="A35" s="5" t="s">
        <v>787</v>
      </c>
      <c r="B35" s="18">
        <v>14</v>
      </c>
      <c r="C35" s="6"/>
      <c r="D35" s="6"/>
      <c r="E35" s="6"/>
      <c r="F35" s="18">
        <v>50</v>
      </c>
      <c r="G35" s="6"/>
      <c r="H35" s="6"/>
      <c r="I35" s="6"/>
      <c r="J35" s="6"/>
      <c r="K35" s="6"/>
      <c r="L35" s="6"/>
      <c r="M35" s="6"/>
      <c r="N35" s="6"/>
      <c r="O35" s="8" t="s">
        <v>171</v>
      </c>
      <c r="P35" s="4"/>
      <c r="Q35" s="4"/>
    </row>
    <row r="36" ht="17.25" customHeight="1" spans="1:18" x14ac:dyDescent="0.25">
      <c r="A36" s="590" t="s">
        <v>787</v>
      </c>
      <c r="B36" s="6"/>
      <c r="C36" s="350"/>
      <c r="D36" s="350"/>
      <c r="E36" s="350"/>
      <c r="F36" s="350"/>
      <c r="G36" s="350"/>
      <c r="H36" s="350"/>
      <c r="I36" s="350"/>
      <c r="J36" s="376">
        <v>-30</v>
      </c>
      <c r="K36" s="6"/>
      <c r="L36" s="6"/>
      <c r="M36" s="6"/>
      <c r="N36" s="6"/>
      <c r="O36" s="661" t="s">
        <v>2792</v>
      </c>
      <c r="P36" s="4"/>
      <c r="Q36" s="4"/>
    </row>
    <row r="37" ht="17.25" customHeight="1" spans="1:18" x14ac:dyDescent="0.25">
      <c r="A37" s="5" t="s">
        <v>331</v>
      </c>
      <c r="B37" s="18">
        <v>228</v>
      </c>
      <c r="C37" s="18">
        <v>336</v>
      </c>
      <c r="D37" s="25"/>
      <c r="E37" s="18">
        <v>130</v>
      </c>
      <c r="F37" s="25"/>
      <c r="G37" s="18">
        <v>3</v>
      </c>
      <c r="H37" s="25"/>
      <c r="I37" s="25"/>
      <c r="J37" s="25"/>
      <c r="K37" s="25"/>
      <c r="L37" s="18">
        <v>20</v>
      </c>
      <c r="M37" s="6"/>
      <c r="N37" s="25"/>
      <c r="O37" s="8" t="s">
        <v>1031</v>
      </c>
      <c r="P37" s="4"/>
      <c r="Q37" s="4"/>
    </row>
    <row r="38" ht="17.25" customHeight="1" spans="1:18" x14ac:dyDescent="0.25">
      <c r="A38" s="75" t="s">
        <v>2796</v>
      </c>
      <c r="B38" s="76">
        <f>SUM(C29:C37)</f>
      </c>
      <c r="C38" s="76">
        <f>SUM(D29:D37)</f>
      </c>
      <c r="D38" s="76">
        <f>SUM(E29:E37)</f>
      </c>
      <c r="E38" s="76">
        <f>SUM(F29:F37)</f>
      </c>
      <c r="F38" s="76">
        <f>SUM(G29:G37)</f>
      </c>
      <c r="G38" s="76">
        <f>SUM(H29:H37)</f>
      </c>
      <c r="H38" s="76">
        <f>SUM(I29:I37)</f>
      </c>
      <c r="I38" s="76">
        <f>SUM(J29:J37)</f>
      </c>
      <c r="J38" s="76">
        <f>SUM(K29:K37)</f>
      </c>
      <c r="K38" s="76">
        <f>SUM(L29:L37)</f>
      </c>
      <c r="L38" s="76">
        <f>SUM(M29:M37)</f>
      </c>
      <c r="M38" s="189"/>
      <c r="N38" s="76">
        <f>SUM(O29:O37)</f>
      </c>
      <c r="O38" s="42" t="s">
        <v>1087</v>
      </c>
      <c r="P38" s="4"/>
      <c r="Q38" s="4"/>
    </row>
    <row r="39" ht="17.25" customHeight="1" spans="1:18" x14ac:dyDescent="0.25">
      <c r="A39" s="44" t="s">
        <v>788</v>
      </c>
      <c r="B39" s="18">
        <v>68</v>
      </c>
      <c r="C39" s="6"/>
      <c r="D39" s="6"/>
      <c r="E39" s="6"/>
      <c r="F39" s="6"/>
      <c r="G39" s="6"/>
      <c r="H39" s="6"/>
      <c r="I39" s="6"/>
      <c r="J39" s="6"/>
      <c r="K39" s="27">
        <v>10</v>
      </c>
      <c r="L39" s="6"/>
      <c r="M39" s="6"/>
      <c r="N39" s="6"/>
      <c r="O39" s="8" t="s">
        <v>1575</v>
      </c>
      <c r="P39" s="4"/>
      <c r="Q39" s="4"/>
    </row>
    <row r="40" ht="17.25" customHeight="1" spans="1:18" x14ac:dyDescent="0.25">
      <c r="A40" s="5" t="s">
        <v>790</v>
      </c>
      <c r="B40" s="6"/>
      <c r="C40" s="18">
        <v>78</v>
      </c>
      <c r="D40" s="6"/>
      <c r="E40" s="18">
        <v>10</v>
      </c>
      <c r="F40" s="38">
        <v>60</v>
      </c>
      <c r="G40" s="6"/>
      <c r="H40" s="6"/>
      <c r="I40" s="6"/>
      <c r="J40" s="6"/>
      <c r="K40" s="25"/>
      <c r="L40" s="6"/>
      <c r="M40" s="6"/>
      <c r="N40" s="6"/>
      <c r="O40" s="8" t="s">
        <v>172</v>
      </c>
      <c r="P40" s="4"/>
      <c r="Q40" s="4"/>
    </row>
    <row r="41" ht="17.25" customHeight="1" spans="1:18" x14ac:dyDescent="0.25">
      <c r="A41" s="5" t="s">
        <v>790</v>
      </c>
      <c r="B41" s="6"/>
      <c r="C41" s="6"/>
      <c r="D41" s="6"/>
      <c r="E41" s="6"/>
      <c r="F41" s="6"/>
      <c r="G41" s="6"/>
      <c r="H41" s="6"/>
      <c r="I41" s="6"/>
      <c r="J41" s="6"/>
      <c r="K41" s="27">
        <v>-10</v>
      </c>
      <c r="L41" s="6"/>
      <c r="M41" s="6"/>
      <c r="N41" s="6"/>
      <c r="O41" s="8" t="s">
        <v>2792</v>
      </c>
      <c r="P41" s="8"/>
      <c r="Q41" s="4"/>
    </row>
    <row r="42" ht="17.25" customHeight="1" spans="1:18" x14ac:dyDescent="0.25">
      <c r="A42" s="125">
        <v>44929</v>
      </c>
      <c r="B42" s="18">
        <v>30</v>
      </c>
      <c r="C42" s="18">
        <v>30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8" t="s">
        <v>172</v>
      </c>
      <c r="P42" s="4"/>
      <c r="Q42" s="4"/>
    </row>
    <row r="43" ht="17.25" customHeight="1" spans="1:18" x14ac:dyDescent="0.25">
      <c r="A43" s="590" t="s">
        <v>1471</v>
      </c>
      <c r="B43" s="339"/>
      <c r="C43" s="339"/>
      <c r="D43" s="339"/>
      <c r="E43" s="60"/>
      <c r="F43" s="732">
        <v>-30</v>
      </c>
      <c r="G43" s="339"/>
      <c r="H43" s="339"/>
      <c r="I43" s="339"/>
      <c r="J43" s="339"/>
      <c r="K43" s="339"/>
      <c r="L43" s="339"/>
      <c r="M43" s="339"/>
      <c r="N43" s="339"/>
      <c r="O43" s="661" t="s">
        <v>2792</v>
      </c>
      <c r="P43" s="4"/>
      <c r="Q43" s="4"/>
    </row>
    <row r="44" ht="17.25" customHeight="1" spans="1:18" x14ac:dyDescent="0.25">
      <c r="A44" s="590">
        <v>44929</v>
      </c>
      <c r="B44" s="339"/>
      <c r="C44" s="339"/>
      <c r="D44" s="339"/>
      <c r="E44" s="60"/>
      <c r="F44" s="732">
        <v>-60</v>
      </c>
      <c r="G44" s="339"/>
      <c r="H44" s="339"/>
      <c r="I44" s="339"/>
      <c r="J44" s="339"/>
      <c r="K44" s="339"/>
      <c r="L44" s="339"/>
      <c r="M44" s="339"/>
      <c r="N44" s="339"/>
      <c r="O44" s="661" t="s">
        <v>2792</v>
      </c>
      <c r="P44" s="4"/>
      <c r="Q44" s="4"/>
    </row>
    <row r="45" ht="17.25" customHeight="1" spans="1:18" x14ac:dyDescent="0.25">
      <c r="A45" s="5">
        <v>45325</v>
      </c>
      <c r="B45" s="18">
        <v>88</v>
      </c>
      <c r="C45" s="18">
        <v>317</v>
      </c>
      <c r="D45" s="18">
        <v>43</v>
      </c>
      <c r="E45" s="18">
        <v>35</v>
      </c>
      <c r="F45" s="25"/>
      <c r="G45" s="25"/>
      <c r="H45" s="25"/>
      <c r="I45" s="25"/>
      <c r="J45" s="25"/>
      <c r="K45" s="25"/>
      <c r="L45" s="25"/>
      <c r="M45" s="25"/>
      <c r="N45" s="25"/>
      <c r="O45" s="8" t="s">
        <v>172</v>
      </c>
      <c r="P45" s="4"/>
      <c r="Q45" s="4"/>
    </row>
    <row r="46" ht="17.25" customHeight="1" spans="1:18" x14ac:dyDescent="0.25">
      <c r="A46" s="590" t="s">
        <v>2797</v>
      </c>
      <c r="B46" s="339"/>
      <c r="C46" s="339"/>
      <c r="D46" s="60"/>
      <c r="E46" s="60"/>
      <c r="F46" s="732">
        <v>-30</v>
      </c>
      <c r="G46" s="339"/>
      <c r="H46" s="339"/>
      <c r="I46" s="339"/>
      <c r="J46" s="339"/>
      <c r="K46" s="339"/>
      <c r="L46" s="339"/>
      <c r="M46" s="339"/>
      <c r="N46" s="339"/>
      <c r="O46" s="661" t="s">
        <v>2792</v>
      </c>
      <c r="P46" s="4"/>
      <c r="Q46" s="4"/>
    </row>
    <row r="47" ht="17.25" customHeight="1" spans="1:18" x14ac:dyDescent="0.25">
      <c r="A47" s="45" t="s">
        <v>324</v>
      </c>
      <c r="B47" s="6"/>
      <c r="C47" s="6"/>
      <c r="D47" s="18">
        <v>43</v>
      </c>
      <c r="E47" s="6"/>
      <c r="F47" s="573">
        <v>55</v>
      </c>
      <c r="G47" s="25"/>
      <c r="H47" s="25"/>
      <c r="I47" s="25"/>
      <c r="J47" s="25"/>
      <c r="K47" s="25"/>
      <c r="L47" s="25"/>
      <c r="M47" s="25"/>
      <c r="N47" s="25"/>
      <c r="O47" s="4"/>
      <c r="P47" s="4"/>
      <c r="Q47" s="4"/>
    </row>
    <row r="48" ht="17.25" customHeight="1" spans="1:18" x14ac:dyDescent="0.25">
      <c r="A48" s="75" t="s">
        <v>2798</v>
      </c>
      <c r="B48" s="76">
        <f>SUM(C38:C47)</f>
      </c>
      <c r="C48" s="76">
        <f>SUM(D38:D47)</f>
      </c>
      <c r="D48" s="76">
        <f>SUM(E38:E47)</f>
      </c>
      <c r="E48" s="76">
        <f>SUM(F38:F47)</f>
      </c>
      <c r="F48" s="76">
        <f>SUM(G38:G47)</f>
      </c>
      <c r="G48" s="76">
        <f>SUM(H38:H47)</f>
      </c>
      <c r="H48" s="76">
        <f>SUM(I38:I47)</f>
      </c>
      <c r="I48" s="76">
        <f>SUM(J38:J47)</f>
      </c>
      <c r="J48" s="76">
        <f>SUM(K38:K47)</f>
      </c>
      <c r="K48" s="76">
        <f>SUM(L38:L47)</f>
      </c>
      <c r="L48" s="76">
        <f>SUM(M38:M47)</f>
      </c>
      <c r="M48" s="189"/>
      <c r="N48" s="76">
        <f>SUM(O38:O47)</f>
      </c>
      <c r="O48" s="42" t="s">
        <v>1087</v>
      </c>
      <c r="P48" s="4"/>
      <c r="Q48" s="4"/>
    </row>
    <row r="49" ht="17.25" customHeight="1" spans="1:18" x14ac:dyDescent="0.25">
      <c r="A49" s="45"/>
      <c r="B49" s="6"/>
      <c r="C49" s="6"/>
      <c r="D49" s="6"/>
      <c r="E49" s="6"/>
      <c r="F49" s="6"/>
      <c r="G49" s="25"/>
      <c r="H49" s="25"/>
      <c r="I49" s="25"/>
      <c r="J49" s="25"/>
      <c r="K49" s="25"/>
      <c r="L49" s="25"/>
      <c r="M49" s="25"/>
      <c r="N49" s="25"/>
      <c r="O49" s="4"/>
      <c r="P49" s="4"/>
      <c r="Q49" s="4"/>
    </row>
    <row r="50" ht="17.25" customHeight="1" spans="1:18" x14ac:dyDescent="0.25">
      <c r="A50" s="141" t="s">
        <v>2799</v>
      </c>
      <c r="B50" s="159">
        <f>SUM(C48:C49)</f>
      </c>
      <c r="C50" s="159">
        <f>SUM(D48:D49)</f>
      </c>
      <c r="D50" s="159">
        <f>SUM(E48:E49)</f>
      </c>
      <c r="E50" s="159">
        <f>SUM(F48:F49)</f>
      </c>
      <c r="F50" s="159">
        <f>SUM(G48:G49)</f>
      </c>
      <c r="G50" s="159">
        <f>SUM(H48:H49)</f>
      </c>
      <c r="H50" s="159">
        <f>SUM(I48:I49)</f>
      </c>
      <c r="I50" s="159">
        <f>SUM(J48:J49)</f>
      </c>
      <c r="J50" s="159">
        <f>SUM(K48:K49)</f>
      </c>
      <c r="K50" s="167">
        <f>SUM(L48:L49)</f>
      </c>
      <c r="L50" s="159">
        <f>SUM(M48:M49)</f>
      </c>
      <c r="M50" s="148"/>
      <c r="N50" s="167">
        <f>SUM(O48:O49)</f>
      </c>
      <c r="O50" s="42"/>
      <c r="P50" s="4"/>
      <c r="Q50" s="4"/>
    </row>
    <row r="51" ht="17.25" customHeight="1" spans="1:18" x14ac:dyDescent="0.25">
      <c r="A51" s="129">
        <v>45387</v>
      </c>
      <c r="B51" s="27">
        <v>150</v>
      </c>
      <c r="C51" s="6"/>
      <c r="D51" s="6"/>
      <c r="E51" s="27">
        <v>70</v>
      </c>
      <c r="F51" s="6"/>
      <c r="G51" s="25"/>
      <c r="H51" s="25"/>
      <c r="I51" s="25"/>
      <c r="J51" s="25"/>
      <c r="K51" s="25"/>
      <c r="L51" s="25"/>
      <c r="M51" s="25"/>
      <c r="N51" s="25"/>
      <c r="O51" s="8" t="s">
        <v>2553</v>
      </c>
      <c r="P51" s="4"/>
      <c r="Q51" s="4"/>
    </row>
    <row r="52" ht="17.25" customHeight="1" spans="1:18" x14ac:dyDescent="0.25">
      <c r="A52" s="129" t="s">
        <v>2800</v>
      </c>
      <c r="B52" s="25"/>
      <c r="C52" s="6"/>
      <c r="D52" s="6"/>
      <c r="E52" s="27">
        <v>72</v>
      </c>
      <c r="F52" s="6"/>
      <c r="G52" s="25"/>
      <c r="H52" s="25"/>
      <c r="I52" s="25"/>
      <c r="J52" s="25"/>
      <c r="K52" s="25"/>
      <c r="L52" s="25"/>
      <c r="M52" s="25"/>
      <c r="N52" s="25"/>
      <c r="O52" s="8" t="s">
        <v>2553</v>
      </c>
      <c r="P52" s="4"/>
      <c r="Q52" s="4"/>
    </row>
    <row r="53" ht="17.25" customHeight="1" spans="1:18" x14ac:dyDescent="0.25">
      <c r="A53" s="129">
        <v>45448</v>
      </c>
      <c r="B53" s="27">
        <v>250</v>
      </c>
      <c r="C53" s="6"/>
      <c r="D53" s="6"/>
      <c r="E53" s="27">
        <v>61</v>
      </c>
      <c r="F53" s="6"/>
      <c r="G53" s="25"/>
      <c r="H53" s="25"/>
      <c r="I53" s="25"/>
      <c r="J53" s="25"/>
      <c r="K53" s="25"/>
      <c r="L53" s="25"/>
      <c r="M53" s="25"/>
      <c r="N53" s="25"/>
      <c r="O53" s="8" t="s">
        <v>2553</v>
      </c>
      <c r="P53" s="4"/>
      <c r="Q53" s="4"/>
    </row>
    <row r="54" ht="17.25" customHeight="1" spans="1:18" x14ac:dyDescent="0.25">
      <c r="A54" s="129">
        <v>45601</v>
      </c>
      <c r="B54" s="27">
        <v>113</v>
      </c>
      <c r="C54" s="6"/>
      <c r="D54" s="6"/>
      <c r="E54" s="6"/>
      <c r="F54" s="6"/>
      <c r="G54" s="25"/>
      <c r="H54" s="25"/>
      <c r="I54" s="25"/>
      <c r="J54" s="25"/>
      <c r="K54" s="25"/>
      <c r="L54" s="25"/>
      <c r="M54" s="25"/>
      <c r="N54" s="25"/>
      <c r="O54" s="8" t="s">
        <v>2553</v>
      </c>
      <c r="P54" s="4"/>
      <c r="Q54" s="4"/>
    </row>
    <row r="55" ht="17.25" customHeight="1" spans="1:18" x14ac:dyDescent="0.25">
      <c r="A55" s="45" t="s">
        <v>1088</v>
      </c>
      <c r="B55" s="6"/>
      <c r="C55" s="6"/>
      <c r="D55" s="18">
        <v>300</v>
      </c>
      <c r="E55" s="6"/>
      <c r="F55" s="18">
        <v>200</v>
      </c>
      <c r="G55" s="25"/>
      <c r="H55" s="25"/>
      <c r="I55" s="25"/>
      <c r="J55" s="25"/>
      <c r="K55" s="25"/>
      <c r="L55" s="25"/>
      <c r="M55" s="25"/>
      <c r="N55" s="25"/>
      <c r="O55" s="8" t="s">
        <v>1031</v>
      </c>
      <c r="P55" s="4"/>
      <c r="Q55" s="4"/>
    </row>
    <row r="56" ht="17.25" customHeight="1" spans="1:18" x14ac:dyDescent="0.25">
      <c r="A56" s="45" t="s">
        <v>795</v>
      </c>
      <c r="B56" s="25"/>
      <c r="C56" s="25"/>
      <c r="D56" s="18">
        <v>150</v>
      </c>
      <c r="E56" s="25"/>
      <c r="F56" s="25"/>
      <c r="G56" s="25"/>
      <c r="H56" s="25"/>
      <c r="I56" s="25"/>
      <c r="J56" s="25"/>
      <c r="K56" s="18">
        <v>850</v>
      </c>
      <c r="L56" s="25"/>
      <c r="M56" s="25"/>
      <c r="N56" s="25"/>
      <c r="O56" s="8" t="s">
        <v>172</v>
      </c>
      <c r="P56" s="4"/>
      <c r="Q56" s="4"/>
    </row>
    <row r="57" ht="17.25" customHeight="1" spans="1:18" x14ac:dyDescent="0.25">
      <c r="A57" s="45" t="s">
        <v>795</v>
      </c>
      <c r="B57" s="18">
        <v>100</v>
      </c>
      <c r="C57" s="18">
        <v>250</v>
      </c>
      <c r="D57" s="6"/>
      <c r="E57" s="6"/>
      <c r="F57" s="6"/>
      <c r="G57" s="25"/>
      <c r="H57" s="25"/>
      <c r="I57" s="25"/>
      <c r="J57" s="25"/>
      <c r="K57" s="25"/>
      <c r="L57" s="25"/>
      <c r="M57" s="25"/>
      <c r="N57" s="25"/>
      <c r="O57" s="8" t="s">
        <v>171</v>
      </c>
      <c r="P57" s="4"/>
      <c r="Q57" s="4"/>
    </row>
    <row r="58" ht="17.25" customHeight="1" spans="1:18" x14ac:dyDescent="0.25">
      <c r="A58" s="45">
        <v>45357</v>
      </c>
      <c r="B58" s="18">
        <v>9</v>
      </c>
      <c r="C58" s="25"/>
      <c r="D58" s="25"/>
      <c r="E58" s="25"/>
      <c r="F58" s="25"/>
      <c r="G58" s="25"/>
      <c r="H58" s="25"/>
      <c r="I58" s="18">
        <v>160</v>
      </c>
      <c r="J58" s="25"/>
      <c r="K58" s="18">
        <v>394</v>
      </c>
      <c r="L58" s="25"/>
      <c r="M58" s="25"/>
      <c r="N58" s="25"/>
      <c r="O58" s="8" t="s">
        <v>172</v>
      </c>
      <c r="P58" s="4"/>
      <c r="Q58" s="4"/>
    </row>
    <row r="59" ht="17.25" customHeight="1" spans="1:18" x14ac:dyDescent="0.25">
      <c r="A59" s="5">
        <v>45388</v>
      </c>
      <c r="B59" s="18">
        <v>221</v>
      </c>
      <c r="C59" s="18">
        <v>290</v>
      </c>
      <c r="D59" s="25"/>
      <c r="E59" s="25"/>
      <c r="F59" s="25"/>
      <c r="G59" s="25"/>
      <c r="H59" s="25"/>
      <c r="I59" s="18">
        <v>94</v>
      </c>
      <c r="J59" s="25"/>
      <c r="K59" s="18">
        <v>100</v>
      </c>
      <c r="L59" s="25"/>
      <c r="M59" s="25"/>
      <c r="N59" s="25"/>
      <c r="O59" s="8" t="s">
        <v>1031</v>
      </c>
      <c r="P59" s="4"/>
      <c r="Q59" s="4"/>
    </row>
    <row r="60" ht="17.25" customHeight="1" spans="1:18" x14ac:dyDescent="0.25">
      <c r="A60" s="45">
        <v>45418</v>
      </c>
      <c r="B60" s="18">
        <v>239</v>
      </c>
      <c r="C60" s="18">
        <v>106</v>
      </c>
      <c r="D60" s="25"/>
      <c r="E60" s="25"/>
      <c r="F60" s="25"/>
      <c r="G60" s="25"/>
      <c r="H60" s="25"/>
      <c r="I60" s="18">
        <v>70</v>
      </c>
      <c r="J60" s="25"/>
      <c r="K60" s="25"/>
      <c r="L60" s="25"/>
      <c r="M60" s="25"/>
      <c r="N60" s="25"/>
      <c r="O60" s="8" t="s">
        <v>1031</v>
      </c>
      <c r="P60" s="4"/>
      <c r="Q60" s="4"/>
    </row>
    <row r="61" ht="17.25" customHeight="1" spans="1:18" x14ac:dyDescent="0.25">
      <c r="A61" s="45">
        <v>45449</v>
      </c>
      <c r="B61" s="25"/>
      <c r="C61" s="25"/>
      <c r="D61" s="25"/>
      <c r="E61" s="25"/>
      <c r="F61" s="25"/>
      <c r="G61" s="25"/>
      <c r="H61" s="25"/>
      <c r="I61" s="25"/>
      <c r="J61" s="25"/>
      <c r="K61" s="18">
        <v>1000</v>
      </c>
      <c r="L61" s="25"/>
      <c r="M61" s="25"/>
      <c r="N61" s="25"/>
      <c r="O61" s="8" t="s">
        <v>2801</v>
      </c>
      <c r="P61" s="4"/>
      <c r="Q61" s="4"/>
    </row>
    <row r="62" ht="17.25" customHeight="1" spans="1:18" x14ac:dyDescent="0.25">
      <c r="A62" s="45" t="s">
        <v>2288</v>
      </c>
      <c r="B62" s="25"/>
      <c r="C62" s="25"/>
      <c r="D62" s="25"/>
      <c r="E62" s="18">
        <v>59</v>
      </c>
      <c r="F62" s="18">
        <v>130</v>
      </c>
      <c r="G62" s="25"/>
      <c r="H62" s="25"/>
      <c r="I62" s="25"/>
      <c r="J62" s="25"/>
      <c r="K62" s="25"/>
      <c r="L62" s="18">
        <v>110</v>
      </c>
      <c r="M62" s="18">
        <v>80</v>
      </c>
      <c r="N62" s="25"/>
      <c r="O62" s="8" t="s">
        <v>1031</v>
      </c>
      <c r="P62" s="4"/>
      <c r="Q62" s="4"/>
    </row>
    <row r="63" ht="17.25" customHeight="1" spans="1:18" x14ac:dyDescent="0.25">
      <c r="A63" s="45" t="s">
        <v>303</v>
      </c>
      <c r="B63" s="18">
        <v>100</v>
      </c>
      <c r="C63" s="18">
        <v>100</v>
      </c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8" t="s">
        <v>171</v>
      </c>
      <c r="P63" s="4"/>
      <c r="Q63" s="4"/>
    </row>
    <row r="64" ht="17.25" customHeight="1" spans="1:18" x14ac:dyDescent="0.25">
      <c r="A64" s="45" t="s">
        <v>303</v>
      </c>
      <c r="B64" s="18">
        <v>84</v>
      </c>
      <c r="C64" s="18">
        <v>84</v>
      </c>
      <c r="D64" s="25"/>
      <c r="E64" s="25"/>
      <c r="F64" s="18">
        <v>20</v>
      </c>
      <c r="G64" s="25"/>
      <c r="H64" s="25"/>
      <c r="I64" s="25"/>
      <c r="J64" s="18">
        <v>150</v>
      </c>
      <c r="K64" s="25"/>
      <c r="L64" s="18">
        <v>27</v>
      </c>
      <c r="M64" s="25"/>
      <c r="N64" s="25"/>
      <c r="O64" s="8" t="s">
        <v>172</v>
      </c>
      <c r="P64" s="4"/>
      <c r="Q64" s="4"/>
    </row>
    <row r="65" ht="17.25" customHeight="1" spans="1:18" x14ac:dyDescent="0.25">
      <c r="A65" s="45" t="s">
        <v>2802</v>
      </c>
      <c r="B65" s="18">
        <v>268</v>
      </c>
      <c r="C65" s="18">
        <v>200</v>
      </c>
      <c r="D65" s="25"/>
      <c r="E65" s="25"/>
      <c r="F65" s="18">
        <v>176</v>
      </c>
      <c r="G65" s="25"/>
      <c r="H65" s="25"/>
      <c r="I65" s="25"/>
      <c r="J65" s="25"/>
      <c r="K65" s="25"/>
      <c r="L65" s="25"/>
      <c r="M65" s="18">
        <v>100</v>
      </c>
      <c r="N65" s="25"/>
      <c r="O65" s="8" t="s">
        <v>1031</v>
      </c>
      <c r="P65" s="4"/>
      <c r="Q65" s="4"/>
    </row>
    <row r="66" ht="17.25" customHeight="1" spans="1:18" x14ac:dyDescent="0.25">
      <c r="A66" s="45" t="s">
        <v>2802</v>
      </c>
      <c r="B66" s="25"/>
      <c r="C66" s="18">
        <v>-132</v>
      </c>
      <c r="D66" s="25"/>
      <c r="E66" s="25"/>
      <c r="F66" s="25"/>
      <c r="G66" s="25"/>
      <c r="H66" s="25"/>
      <c r="I66" s="18">
        <v>-194</v>
      </c>
      <c r="J66" s="25"/>
      <c r="K66" s="25"/>
      <c r="L66" s="25"/>
      <c r="M66" s="25"/>
      <c r="N66" s="25"/>
      <c r="O66" s="8" t="s">
        <v>1031</v>
      </c>
      <c r="P66" s="4"/>
      <c r="Q66" s="4"/>
    </row>
    <row r="67" ht="17.25" customHeight="1" spans="1:18" x14ac:dyDescent="0.25">
      <c r="A67" s="4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4"/>
      <c r="P67" s="4"/>
      <c r="Q67" s="4"/>
    </row>
    <row r="68" ht="17.25" customHeight="1" spans="1:18" x14ac:dyDescent="0.25">
      <c r="A68" s="4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4"/>
      <c r="P68" s="4"/>
      <c r="Q68" s="4"/>
    </row>
    <row r="69" ht="17.25" customHeight="1" spans="1:18" x14ac:dyDescent="0.25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8"/>
      <c r="P69" s="4"/>
      <c r="Q69" s="4"/>
    </row>
    <row r="70" ht="17.25" customHeight="1" spans="1:18" x14ac:dyDescent="0.25">
      <c r="A70" s="170"/>
      <c r="B70" s="230">
        <f>SUM(C38:C47)</f>
      </c>
      <c r="C70" s="230">
        <f>SUM(D38:D47)</f>
      </c>
      <c r="D70" s="171">
        <f>SUM(E38:E47)</f>
      </c>
      <c r="E70" s="171">
        <f>SUM(F38:F47)</f>
      </c>
      <c r="F70" s="171">
        <f>SUM(G38:G47)</f>
      </c>
      <c r="G70" s="171">
        <f>SUM(H38:H47)</f>
      </c>
      <c r="H70" s="173">
        <f>SUM(I38:I47)</f>
      </c>
      <c r="I70" s="230">
        <f>SUM(J38:J47)</f>
      </c>
      <c r="J70" s="230">
        <f>SUM(K38:K47)</f>
      </c>
      <c r="K70" s="171">
        <f>SUM(L38:L47)</f>
      </c>
      <c r="L70" s="230">
        <f>SUM(M38:M47)</f>
      </c>
      <c r="M70" s="232"/>
      <c r="N70" s="171">
        <f>SUM(O38:O47)</f>
      </c>
      <c r="O70" s="4"/>
      <c r="P70" s="4"/>
      <c r="Q70" s="4"/>
    </row>
    <row r="71" ht="17.25" customHeight="1" spans="1:18" x14ac:dyDescent="0.25">
      <c r="A71" s="771" t="s">
        <v>2803</v>
      </c>
      <c r="B71" s="176">
        <v>708</v>
      </c>
      <c r="C71" s="544">
        <v>1230</v>
      </c>
      <c r="D71" s="544">
        <v>287</v>
      </c>
      <c r="E71" s="544">
        <v>338</v>
      </c>
      <c r="F71" s="544">
        <v>148</v>
      </c>
      <c r="G71" s="544">
        <v>85</v>
      </c>
      <c r="H71" s="544">
        <v>100</v>
      </c>
      <c r="I71" s="544">
        <v>180</v>
      </c>
      <c r="J71" s="544">
        <v>160</v>
      </c>
      <c r="K71" s="543">
        <v>0</v>
      </c>
      <c r="L71" s="544">
        <v>20</v>
      </c>
      <c r="M71" s="770"/>
      <c r="N71" s="772"/>
      <c r="O71" s="4"/>
      <c r="P71" s="4"/>
      <c r="Q71" s="4"/>
    </row>
    <row r="72" ht="17.25" customHeight="1" spans="1:18" x14ac:dyDescent="0.25">
      <c r="A72" s="12"/>
      <c r="B72" s="752" t="s">
        <v>69</v>
      </c>
      <c r="C72" s="753" t="s">
        <v>8</v>
      </c>
      <c r="D72" s="753" t="s">
        <v>9</v>
      </c>
      <c r="E72" s="753" t="s">
        <v>14</v>
      </c>
      <c r="F72" s="753" t="s">
        <v>232</v>
      </c>
      <c r="G72" s="753" t="s">
        <v>2784</v>
      </c>
      <c r="H72" s="753" t="s">
        <v>4</v>
      </c>
      <c r="I72" s="753" t="s">
        <v>7</v>
      </c>
      <c r="J72" s="753" t="s">
        <v>207</v>
      </c>
      <c r="K72" s="753" t="s">
        <v>13</v>
      </c>
      <c r="L72" s="753" t="s">
        <v>188</v>
      </c>
      <c r="M72" s="57" t="s">
        <v>12</v>
      </c>
      <c r="N72" s="753"/>
      <c r="O72" s="4"/>
      <c r="P72" s="4"/>
      <c r="Q72" s="4"/>
    </row>
    <row r="73" ht="17.25" customHeight="1" spans="1:18" x14ac:dyDescent="0.25">
      <c r="A73" s="12"/>
      <c r="B73" s="773"/>
      <c r="C73" s="773"/>
      <c r="D73" s="65"/>
      <c r="E73" s="65"/>
      <c r="F73" s="65"/>
      <c r="G73" s="65"/>
      <c r="H73" s="68"/>
      <c r="I73" s="65"/>
      <c r="J73" s="65"/>
      <c r="K73" s="65"/>
      <c r="L73" s="65"/>
      <c r="M73" s="65"/>
      <c r="N73" s="65"/>
      <c r="O73" s="4"/>
      <c r="P73" s="4"/>
      <c r="Q73" s="4"/>
    </row>
    <row r="74" ht="17.25" customHeight="1" spans="1:18" x14ac:dyDescent="0.25">
      <c r="A74" s="649" t="s">
        <v>2530</v>
      </c>
      <c r="B74" s="65"/>
      <c r="C74" s="65"/>
      <c r="D74" s="65"/>
      <c r="E74" s="65"/>
      <c r="F74" s="65"/>
      <c r="G74" s="65"/>
      <c r="H74" s="13"/>
      <c r="I74" s="13"/>
      <c r="J74" s="13"/>
      <c r="K74" s="13"/>
      <c r="L74" s="13"/>
      <c r="M74" s="13"/>
      <c r="N74" s="13"/>
      <c r="O74" s="4"/>
      <c r="P74" s="4"/>
      <c r="Q74" s="4"/>
    </row>
    <row r="75" ht="17.25" customHeight="1" spans="1:18" x14ac:dyDescent="0.25">
      <c r="A75" s="12"/>
      <c r="B75" s="773"/>
      <c r="C75" s="773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4"/>
      <c r="P75" s="4"/>
      <c r="Q75" s="4"/>
    </row>
    <row r="76" ht="17.25" customHeight="1" spans="1:18" x14ac:dyDescent="0.25">
      <c r="A76" s="12"/>
      <c r="B76" s="773"/>
      <c r="C76" s="773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4"/>
      <c r="P76" s="4"/>
      <c r="Q76" s="4"/>
    </row>
    <row r="77" ht="17.25" customHeight="1" spans="1:18" x14ac:dyDescent="0.25">
      <c r="A77" s="67" t="s">
        <v>2804</v>
      </c>
      <c r="B77" s="342"/>
      <c r="C77" s="342"/>
      <c r="D77" s="342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4"/>
      <c r="P77" s="4"/>
      <c r="Q77" s="4"/>
    </row>
    <row r="78" ht="17.25" customHeight="1" spans="1:18" x14ac:dyDescent="0.25">
      <c r="A78" s="12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4"/>
      <c r="P78" s="4"/>
      <c r="Q78" s="4"/>
    </row>
    <row r="79" ht="17.25" customHeight="1" spans="1:18" x14ac:dyDescent="0.25">
      <c r="A79" s="67" t="s">
        <v>2531</v>
      </c>
      <c r="B79" s="13"/>
      <c r="C79" s="568" t="s">
        <v>2805</v>
      </c>
      <c r="D79" s="568"/>
      <c r="E79" s="568"/>
      <c r="F79" s="244" t="s">
        <v>2806</v>
      </c>
      <c r="G79" s="13"/>
      <c r="H79" s="13"/>
      <c r="I79" s="13"/>
      <c r="J79" s="13"/>
      <c r="K79" s="13"/>
      <c r="L79" s="13"/>
      <c r="M79" s="13"/>
      <c r="N79" s="13"/>
      <c r="O79" s="4"/>
      <c r="P79" s="4"/>
      <c r="Q79" s="4"/>
    </row>
    <row r="80" ht="17.25" customHeight="1" spans="1:18" x14ac:dyDescent="0.25">
      <c r="A80" s="247" t="s">
        <v>2558</v>
      </c>
      <c r="B80" s="13"/>
      <c r="C80" s="568" t="s">
        <v>2807</v>
      </c>
      <c r="D80" s="568"/>
      <c r="E80" s="568"/>
      <c r="F80" s="244" t="s">
        <v>2808</v>
      </c>
      <c r="G80" s="13"/>
      <c r="H80" s="13"/>
      <c r="I80" s="13"/>
      <c r="J80" s="13"/>
      <c r="K80" s="13"/>
      <c r="L80" s="13"/>
      <c r="M80" s="13"/>
      <c r="N80" s="13"/>
      <c r="O80" s="4"/>
      <c r="P80" s="4"/>
      <c r="Q80" s="4"/>
    </row>
    <row r="81" ht="17.25" customHeight="1" spans="1:18" x14ac:dyDescent="0.25">
      <c r="A81" s="247" t="s">
        <v>2560</v>
      </c>
      <c r="B81" s="13"/>
      <c r="C81" s="568" t="s">
        <v>2809</v>
      </c>
      <c r="D81" s="568"/>
      <c r="E81" s="568"/>
      <c r="F81" s="244" t="s">
        <v>2810</v>
      </c>
      <c r="G81" s="13"/>
      <c r="H81" s="13"/>
      <c r="I81" s="13"/>
      <c r="J81" s="13"/>
      <c r="K81" s="13"/>
      <c r="L81" s="13"/>
      <c r="M81" s="13"/>
      <c r="N81" s="13"/>
      <c r="O81" s="4"/>
      <c r="P81" s="4"/>
      <c r="Q81" s="4"/>
    </row>
    <row r="82" ht="17.25" customHeight="1" spans="1:18" x14ac:dyDescent="0.25">
      <c r="A82" s="247"/>
      <c r="B82" s="13"/>
      <c r="C82" s="568" t="s">
        <v>2811</v>
      </c>
      <c r="D82" s="568"/>
      <c r="E82" s="568"/>
      <c r="F82" s="244"/>
      <c r="G82" s="13"/>
      <c r="H82" s="13"/>
      <c r="I82" s="13"/>
      <c r="J82" s="13"/>
      <c r="K82" s="13"/>
      <c r="L82" s="13"/>
      <c r="M82" s="13"/>
      <c r="N82" s="13"/>
      <c r="O82" s="4"/>
      <c r="P82" s="4"/>
      <c r="Q82" s="4"/>
    </row>
    <row r="83" ht="17.25" customHeight="1" spans="1:18" x14ac:dyDescent="0.25">
      <c r="A83" s="247" t="s">
        <v>2563</v>
      </c>
      <c r="B83" s="13"/>
      <c r="C83" s="568" t="s">
        <v>2812</v>
      </c>
      <c r="D83" s="568"/>
      <c r="E83" s="568"/>
      <c r="F83" s="244" t="s">
        <v>2813</v>
      </c>
      <c r="G83" s="13"/>
      <c r="H83" s="13"/>
      <c r="I83" s="13"/>
      <c r="J83" s="13"/>
      <c r="K83" s="13"/>
      <c r="L83" s="13"/>
      <c r="M83" s="13"/>
      <c r="N83" s="13"/>
      <c r="O83" s="4"/>
      <c r="P83" s="4"/>
      <c r="Q83" s="4"/>
    </row>
    <row r="84" ht="17.25" customHeight="1" spans="1:18" x14ac:dyDescent="0.25">
      <c r="A84" s="247" t="s">
        <v>2565</v>
      </c>
      <c r="B84" s="13"/>
      <c r="C84" s="568" t="s">
        <v>2814</v>
      </c>
      <c r="D84" s="568"/>
      <c r="E84" s="568"/>
      <c r="F84" s="13"/>
      <c r="G84" s="13"/>
      <c r="H84" s="13"/>
      <c r="I84" s="13"/>
      <c r="J84" s="13"/>
      <c r="K84" s="13"/>
      <c r="L84" s="13"/>
      <c r="M84" s="13"/>
      <c r="N84" s="13"/>
      <c r="O84" s="4"/>
      <c r="P84" s="4"/>
      <c r="Q84" s="4"/>
    </row>
    <row r="85" ht="17.25" customHeight="1" spans="1:18" x14ac:dyDescent="0.25">
      <c r="A85" s="774" t="s">
        <v>2815</v>
      </c>
      <c r="B85" s="775"/>
      <c r="C85" s="775"/>
      <c r="D85" s="775"/>
      <c r="E85" s="775"/>
      <c r="F85" s="776"/>
      <c r="G85" s="13"/>
      <c r="H85" s="13"/>
      <c r="I85" s="13"/>
      <c r="J85" s="13"/>
      <c r="K85" s="13"/>
      <c r="L85" s="13"/>
      <c r="M85" s="13"/>
      <c r="N85" s="13"/>
      <c r="O85" s="4"/>
      <c r="P85" s="4"/>
      <c r="Q85" s="4"/>
    </row>
    <row r="86" ht="17.25" customHeight="1" spans="1:18" x14ac:dyDescent="0.25">
      <c r="A86" s="777" t="s">
        <v>2816</v>
      </c>
      <c r="B86" s="68"/>
      <c r="C86" s="68"/>
      <c r="D86" s="68"/>
      <c r="E86" s="68"/>
      <c r="F86" s="778"/>
      <c r="G86" s="13"/>
      <c r="H86" s="13"/>
      <c r="I86" s="13"/>
      <c r="J86" s="13"/>
      <c r="K86" s="13"/>
      <c r="L86" s="13"/>
      <c r="M86" s="13"/>
      <c r="N86" s="13"/>
      <c r="O86" s="4"/>
      <c r="P86" s="4"/>
      <c r="Q86" s="4"/>
    </row>
    <row r="87" ht="17.25" customHeight="1" spans="1:18" x14ac:dyDescent="0.25">
      <c r="A87" s="777" t="s">
        <v>2817</v>
      </c>
      <c r="B87" s="68"/>
      <c r="C87" s="68"/>
      <c r="D87" s="68"/>
      <c r="E87" s="68"/>
      <c r="F87" s="778"/>
      <c r="G87" s="13"/>
      <c r="H87" s="13"/>
      <c r="I87" s="13"/>
      <c r="J87" s="13"/>
      <c r="K87" s="13"/>
      <c r="L87" s="13"/>
      <c r="M87" s="13"/>
      <c r="N87" s="13"/>
      <c r="O87" s="4"/>
      <c r="P87" s="4"/>
      <c r="Q87" s="4"/>
    </row>
    <row r="88" ht="17.25" customHeight="1" spans="1:18" x14ac:dyDescent="0.25">
      <c r="A88" s="779" t="s">
        <v>2818</v>
      </c>
      <c r="B88" s="780"/>
      <c r="C88" s="780"/>
      <c r="D88" s="780"/>
      <c r="E88" s="780"/>
      <c r="F88" s="781"/>
      <c r="G88" s="13"/>
      <c r="H88" s="13"/>
      <c r="I88" s="13"/>
      <c r="J88" s="13"/>
      <c r="K88" s="13"/>
      <c r="L88" s="13"/>
      <c r="M88" s="13"/>
      <c r="N88" s="13"/>
      <c r="O88" s="4"/>
      <c r="P88" s="4"/>
      <c r="Q88" s="4"/>
    </row>
    <row r="89" spans="1:1" x14ac:dyDescent="0.25">
      <c r="A89" s="1" t="s">
        <v>1653</v>
      </c>
    </row>
    <row r="90" spans="1:2" x14ac:dyDescent="0.25">
      <c r="A90" s="1" t="s">
        <v>3</v>
      </c>
      <c r="B90" s="2">
        <v>0</v>
      </c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 t="s">
        <v>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11" customWidth="1"/>
    <col min="2" max="2" width="14.576428571428572" style="782" customWidth="1"/>
    <col min="3" max="3" width="27.862142857142857" style="4" customWidth="1"/>
    <col min="4" max="4" width="6.719285714285714" style="4" customWidth="1"/>
    <col min="5" max="5" width="12.719285714285713" style="11" customWidth="1"/>
    <col min="6" max="6" width="14.005" style="11" customWidth="1"/>
    <col min="7" max="8" width="9.147857142857141" style="11" customWidth="1"/>
    <col min="9" max="9" width="12.862142857142858" style="11" customWidth="1"/>
    <col min="10" max="11" width="12.43357142857143" style="11" customWidth="1"/>
  </cols>
  <sheetData>
    <row r="1" ht="17.25" customHeight="1" spans="1:12" x14ac:dyDescent="0.25">
      <c r="A1" s="783" t="s">
        <v>1653</v>
      </c>
      <c r="B1" s="784"/>
      <c r="C1" s="4"/>
      <c r="D1" s="4"/>
      <c r="E1" s="13"/>
      <c r="F1" s="13"/>
      <c r="G1" s="13"/>
      <c r="H1" s="13"/>
      <c r="I1" s="13"/>
      <c r="J1" s="13"/>
      <c r="K1" s="13"/>
    </row>
    <row r="2" ht="17.25" customHeight="1" spans="1:12" x14ac:dyDescent="0.25">
      <c r="A2" s="785"/>
      <c r="B2" s="784"/>
      <c r="C2" s="4"/>
      <c r="D2" s="4"/>
      <c r="E2" s="13"/>
      <c r="F2" s="13"/>
      <c r="G2" s="13"/>
      <c r="H2" s="13"/>
      <c r="I2" s="13"/>
      <c r="J2" s="13"/>
      <c r="K2" s="13"/>
    </row>
    <row r="3" ht="17.25" customHeight="1" spans="1:12" x14ac:dyDescent="0.25">
      <c r="A3" s="783" t="s">
        <v>1700</v>
      </c>
      <c r="B3" s="784"/>
      <c r="C3" s="4"/>
      <c r="D3" s="4"/>
      <c r="E3" s="13"/>
      <c r="F3" s="13"/>
      <c r="G3" s="13"/>
      <c r="H3" s="13"/>
      <c r="I3" s="13"/>
      <c r="J3" s="13"/>
      <c r="K3" s="13"/>
    </row>
    <row r="4" ht="17.25" customHeight="1" spans="1:12" x14ac:dyDescent="0.25">
      <c r="A4" s="783" t="s">
        <v>2775</v>
      </c>
      <c r="B4" s="784"/>
      <c r="C4" s="4"/>
      <c r="D4" s="4"/>
      <c r="E4" s="13"/>
      <c r="F4" s="13"/>
      <c r="G4" s="13"/>
      <c r="H4" s="13"/>
      <c r="I4" s="13"/>
      <c r="J4" s="13"/>
      <c r="K4" s="13"/>
    </row>
    <row r="5" ht="17.25" customHeight="1" spans="1:12" x14ac:dyDescent="0.25">
      <c r="A5" s="786" t="s">
        <v>2776</v>
      </c>
      <c r="B5" s="784"/>
      <c r="C5" s="4"/>
      <c r="D5" s="4"/>
      <c r="E5" s="13"/>
      <c r="F5" s="13"/>
      <c r="G5" s="13"/>
      <c r="H5" s="13"/>
      <c r="I5" s="13"/>
      <c r="J5" s="13"/>
      <c r="K5" s="13"/>
    </row>
    <row r="6" ht="17.25" customHeight="1" spans="1:12" x14ac:dyDescent="0.25">
      <c r="A6" s="13"/>
      <c r="B6" s="784"/>
      <c r="C6" s="4"/>
      <c r="D6" s="4"/>
      <c r="E6" s="13"/>
      <c r="F6" s="13"/>
      <c r="G6" s="13"/>
      <c r="H6" s="13"/>
      <c r="I6" s="13"/>
      <c r="J6" s="785" t="s">
        <v>1713</v>
      </c>
      <c r="K6" s="13"/>
    </row>
    <row r="7" ht="25" customHeight="1" spans="1:12" x14ac:dyDescent="0.25">
      <c r="A7" s="787" t="s">
        <v>2620</v>
      </c>
      <c r="B7" s="788" t="s">
        <v>2819</v>
      </c>
      <c r="C7" s="789"/>
      <c r="D7" s="790" t="s">
        <v>2820</v>
      </c>
      <c r="E7" s="791">
        <v>190</v>
      </c>
      <c r="F7" s="792" t="s">
        <v>2821</v>
      </c>
      <c r="G7" s="793" t="s">
        <v>2822</v>
      </c>
      <c r="H7" s="794" t="s">
        <v>2823</v>
      </c>
      <c r="I7" s="791"/>
      <c r="J7" s="795" t="s">
        <v>14</v>
      </c>
      <c r="K7" s="796"/>
    </row>
    <row r="8" ht="24.75" customHeight="1" spans="1:12" x14ac:dyDescent="0.25">
      <c r="A8" s="797"/>
      <c r="B8" s="798"/>
      <c r="C8" s="799" t="s">
        <v>2824</v>
      </c>
      <c r="D8" s="799" t="s">
        <v>2825</v>
      </c>
      <c r="E8" s="800"/>
      <c r="F8" s="801">
        <v>90</v>
      </c>
      <c r="G8" s="801">
        <v>220</v>
      </c>
      <c r="H8" s="800">
        <v>193</v>
      </c>
      <c r="I8" s="800">
        <v>60</v>
      </c>
      <c r="J8" s="802" t="s">
        <v>2826</v>
      </c>
      <c r="K8" s="803"/>
      <c r="L8"/>
    </row>
    <row r="9" ht="24.75" customHeight="1" spans="1:12" x14ac:dyDescent="0.25">
      <c r="A9" s="804" t="s">
        <v>2827</v>
      </c>
      <c r="B9" s="805" t="s">
        <v>2828</v>
      </c>
      <c r="C9" s="806" t="s">
        <v>2829</v>
      </c>
      <c r="D9" s="807" t="s">
        <v>2830</v>
      </c>
      <c r="E9" s="808"/>
      <c r="F9" s="808"/>
      <c r="G9" s="808"/>
      <c r="H9" s="808"/>
      <c r="I9" s="808"/>
      <c r="J9" s="809">
        <v>72</v>
      </c>
      <c r="K9" s="808"/>
    </row>
    <row r="10" ht="24.75" customHeight="1" spans="1:12" x14ac:dyDescent="0.25">
      <c r="A10" s="804"/>
      <c r="B10" s="805" t="s">
        <v>2828</v>
      </c>
      <c r="C10" s="806" t="s">
        <v>2831</v>
      </c>
      <c r="D10" s="807"/>
      <c r="E10" s="808"/>
      <c r="F10" s="808"/>
      <c r="G10" s="808">
        <v>300</v>
      </c>
      <c r="H10" s="808">
        <v>109</v>
      </c>
      <c r="I10" s="808">
        <v>170</v>
      </c>
      <c r="J10" s="808">
        <v>70</v>
      </c>
      <c r="K10" s="808">
        <v>20</v>
      </c>
    </row>
    <row r="11" ht="24.75" customHeight="1" spans="1:12" x14ac:dyDescent="0.25">
      <c r="A11" s="804"/>
      <c r="B11" s="805" t="s">
        <v>2832</v>
      </c>
      <c r="C11" s="806" t="s">
        <v>2833</v>
      </c>
      <c r="D11" s="807"/>
      <c r="E11" s="808"/>
      <c r="F11" s="808">
        <v>150</v>
      </c>
      <c r="G11" s="808">
        <v>500</v>
      </c>
      <c r="H11" s="808"/>
      <c r="I11" s="808">
        <v>85</v>
      </c>
      <c r="J11" s="808">
        <v>61</v>
      </c>
      <c r="K11" s="808"/>
    </row>
    <row r="12" ht="24.75" customHeight="1" spans="1:12" x14ac:dyDescent="0.25">
      <c r="A12" s="804"/>
      <c r="B12" s="810" t="s">
        <v>2834</v>
      </c>
      <c r="C12" s="811" t="s">
        <v>2835</v>
      </c>
      <c r="D12" s="812"/>
      <c r="E12" s="813">
        <v>115</v>
      </c>
      <c r="F12" s="808">
        <v>30</v>
      </c>
      <c r="G12" s="808">
        <v>430</v>
      </c>
      <c r="H12" s="808"/>
      <c r="I12" s="808"/>
      <c r="J12" s="808"/>
      <c r="K12" s="808"/>
    </row>
    <row r="13" ht="24.75" customHeight="1" spans="1:12" x14ac:dyDescent="0.25">
      <c r="A13" s="804"/>
      <c r="B13" s="805" t="s">
        <v>2836</v>
      </c>
      <c r="C13" s="806" t="s">
        <v>2837</v>
      </c>
      <c r="D13" s="807"/>
      <c r="E13" s="808">
        <v>140</v>
      </c>
      <c r="F13" s="808"/>
      <c r="G13" s="808"/>
      <c r="H13" s="808"/>
      <c r="I13" s="808"/>
      <c r="J13" s="808"/>
      <c r="K13" s="808"/>
    </row>
    <row r="14" ht="24.75" customHeight="1" spans="1:12" x14ac:dyDescent="0.25">
      <c r="A14" s="814"/>
      <c r="B14" s="810" t="s">
        <v>2838</v>
      </c>
      <c r="C14" s="811" t="s">
        <v>2839</v>
      </c>
      <c r="D14" s="812"/>
      <c r="E14" s="813">
        <v>-75</v>
      </c>
      <c r="F14" s="813"/>
      <c r="G14" s="813"/>
      <c r="H14" s="813"/>
      <c r="I14" s="813"/>
      <c r="J14" s="815"/>
      <c r="K14" s="813"/>
    </row>
    <row r="15" ht="24.75" customHeight="1" spans="1:12" x14ac:dyDescent="0.25">
      <c r="A15" s="814"/>
      <c r="B15" s="810" t="s">
        <v>2840</v>
      </c>
      <c r="C15" s="811" t="s">
        <v>2839</v>
      </c>
      <c r="D15" s="812"/>
      <c r="E15" s="813">
        <v>-100</v>
      </c>
      <c r="F15" s="813"/>
      <c r="G15" s="813"/>
      <c r="H15" s="813"/>
      <c r="I15" s="813"/>
      <c r="J15" s="815"/>
      <c r="K15" s="813"/>
    </row>
    <row r="16" ht="24.75" customHeight="1" spans="1:12" x14ac:dyDescent="0.25">
      <c r="A16" s="814"/>
      <c r="B16" s="810" t="s">
        <v>2841</v>
      </c>
      <c r="C16" s="811" t="s">
        <v>2839</v>
      </c>
      <c r="D16" s="812"/>
      <c r="E16" s="813">
        <v>-80</v>
      </c>
      <c r="F16" s="813"/>
      <c r="G16" s="813"/>
      <c r="H16" s="813"/>
      <c r="I16" s="813"/>
      <c r="J16" s="813"/>
      <c r="K16" s="813"/>
    </row>
    <row r="17" ht="26.25" customHeight="1" spans="1:12" x14ac:dyDescent="0.25">
      <c r="A17" s="804">
        <v>2</v>
      </c>
      <c r="B17" s="816">
        <v>45409</v>
      </c>
      <c r="C17" s="811" t="s">
        <v>2842</v>
      </c>
      <c r="D17" s="812" t="s">
        <v>2830</v>
      </c>
      <c r="E17" s="813">
        <v>130</v>
      </c>
      <c r="F17" s="808"/>
      <c r="G17" s="808"/>
      <c r="H17" s="808"/>
      <c r="I17" s="808">
        <v>234</v>
      </c>
      <c r="J17" s="808"/>
      <c r="K17" s="808"/>
    </row>
    <row r="18" ht="24.75" customHeight="1" spans="1:12" x14ac:dyDescent="0.25">
      <c r="A18" s="804"/>
      <c r="B18" s="805" t="s">
        <v>2843</v>
      </c>
      <c r="C18" s="806" t="s">
        <v>2844</v>
      </c>
      <c r="D18" s="807"/>
      <c r="E18" s="808"/>
      <c r="F18" s="808"/>
      <c r="G18" s="808">
        <v>560</v>
      </c>
      <c r="H18" s="808"/>
      <c r="I18" s="808"/>
      <c r="J18" s="808"/>
      <c r="K18" s="808"/>
    </row>
    <row r="19" ht="23.25" customHeight="1" spans="1:12" x14ac:dyDescent="0.25">
      <c r="A19" s="804"/>
      <c r="B19" s="805" t="s">
        <v>2845</v>
      </c>
      <c r="C19" s="806" t="s">
        <v>2846</v>
      </c>
      <c r="D19" s="807"/>
      <c r="E19" s="808"/>
      <c r="F19" s="808"/>
      <c r="G19" s="808"/>
      <c r="H19" s="808"/>
      <c r="I19" s="808"/>
      <c r="J19" s="817"/>
      <c r="K19" s="808"/>
    </row>
    <row r="20" ht="23.25" customHeight="1" spans="1:12" x14ac:dyDescent="0.25">
      <c r="A20" s="804"/>
      <c r="B20" s="805" t="s">
        <v>2847</v>
      </c>
      <c r="C20" s="806" t="s">
        <v>2848</v>
      </c>
      <c r="D20" s="807"/>
      <c r="E20" s="808"/>
      <c r="F20" s="808"/>
      <c r="G20" s="808"/>
      <c r="H20" s="808"/>
      <c r="I20" s="808"/>
      <c r="J20" s="817"/>
      <c r="K20" s="808"/>
    </row>
    <row r="21" ht="23.25" customHeight="1" spans="1:12" x14ac:dyDescent="0.25">
      <c r="A21" s="814"/>
      <c r="B21" s="810" t="s">
        <v>2838</v>
      </c>
      <c r="C21" s="811" t="s">
        <v>2839</v>
      </c>
      <c r="D21" s="812"/>
      <c r="E21" s="813">
        <v>-50</v>
      </c>
      <c r="F21" s="813"/>
      <c r="G21" s="813"/>
      <c r="H21" s="813"/>
      <c r="I21" s="813"/>
      <c r="J21" s="815"/>
      <c r="K21" s="813"/>
    </row>
    <row r="22" ht="23.25" customHeight="1" spans="1:12" x14ac:dyDescent="0.25">
      <c r="A22" s="814"/>
      <c r="B22" s="810" t="s">
        <v>2840</v>
      </c>
      <c r="C22" s="811" t="s">
        <v>2839</v>
      </c>
      <c r="D22" s="812"/>
      <c r="E22" s="813">
        <v>-80</v>
      </c>
      <c r="F22" s="813"/>
      <c r="G22" s="813"/>
      <c r="H22" s="813"/>
      <c r="I22" s="813"/>
      <c r="J22" s="815"/>
      <c r="K22" s="813"/>
    </row>
    <row r="23" ht="30" customHeight="1" spans="1:12" x14ac:dyDescent="0.25">
      <c r="A23" s="804">
        <v>3</v>
      </c>
      <c r="B23" s="805" t="s">
        <v>2843</v>
      </c>
      <c r="C23" s="806" t="s">
        <v>2849</v>
      </c>
      <c r="D23" s="807" t="s">
        <v>2830</v>
      </c>
      <c r="E23" s="817"/>
      <c r="F23" s="808"/>
      <c r="G23" s="808">
        <v>100</v>
      </c>
      <c r="H23" s="808"/>
      <c r="I23" s="808"/>
      <c r="J23" s="808"/>
      <c r="K23" s="808">
        <v>10</v>
      </c>
    </row>
    <row r="24" ht="16.5" customHeight="1" spans="1:12" x14ac:dyDescent="0.25">
      <c r="A24" s="804"/>
      <c r="B24" s="818"/>
      <c r="C24" s="818"/>
      <c r="D24" s="819"/>
      <c r="E24" s="820"/>
      <c r="F24" s="820"/>
      <c r="G24" s="820"/>
      <c r="H24" s="820"/>
      <c r="I24" s="820"/>
      <c r="J24" s="820"/>
      <c r="K24" s="820"/>
    </row>
    <row r="25" ht="18.75" customHeight="1" spans="1:12" x14ac:dyDescent="0.25">
      <c r="A25" s="804"/>
      <c r="B25" s="821"/>
      <c r="C25" s="821"/>
      <c r="D25" s="806"/>
      <c r="E25" s="808"/>
      <c r="F25" s="808"/>
      <c r="G25" s="808"/>
      <c r="H25" s="808"/>
      <c r="I25" s="808"/>
      <c r="J25" s="808"/>
      <c r="K25" s="808"/>
    </row>
    <row r="26" ht="17" customHeight="1" spans="1:12" x14ac:dyDescent="0.25">
      <c r="A26" s="822"/>
      <c r="B26" s="818"/>
      <c r="C26" s="818"/>
      <c r="D26" s="819"/>
      <c r="E26" s="820"/>
      <c r="F26" s="820"/>
      <c r="G26" s="820"/>
      <c r="H26" s="820"/>
      <c r="I26" s="820"/>
      <c r="J26" s="820"/>
      <c r="K26" s="820"/>
    </row>
    <row r="27" ht="27" customHeight="1" spans="1:12" x14ac:dyDescent="0.25">
      <c r="A27" s="823"/>
      <c r="B27" s="824"/>
      <c r="C27" s="825"/>
      <c r="D27" s="826"/>
      <c r="E27" s="827">
        <f>SUM(F9:F26)</f>
      </c>
      <c r="F27" s="827">
        <f>SUM(G9:G26)</f>
      </c>
      <c r="G27" s="827">
        <f>SUM(H9:H26)</f>
      </c>
      <c r="H27" s="827">
        <f>SUM(I9:I26)</f>
      </c>
      <c r="I27" s="827">
        <f>SUM(J9:J26)</f>
      </c>
      <c r="J27" s="827">
        <f>SUM(K9:K26)</f>
      </c>
      <c r="K27" s="827">
        <f>SUM(L9:L26)</f>
      </c>
    </row>
    <row r="28" ht="27" customHeight="1" spans="1:12" x14ac:dyDescent="0.25">
      <c r="A28" s="823"/>
      <c r="B28" s="824"/>
      <c r="C28" s="825"/>
      <c r="D28" s="826"/>
      <c r="E28" s="827">
        <v>1161</v>
      </c>
      <c r="F28" s="827">
        <v>180</v>
      </c>
      <c r="G28" s="827">
        <v>1890</v>
      </c>
      <c r="H28" s="827">
        <v>109</v>
      </c>
      <c r="I28" s="827">
        <v>489</v>
      </c>
      <c r="J28" s="827">
        <v>588</v>
      </c>
      <c r="K28" s="827">
        <v>30</v>
      </c>
    </row>
    <row r="29" ht="17.25" customHeight="1" spans="1:12" x14ac:dyDescent="0.25">
      <c r="A29" s="13"/>
      <c r="B29" s="784"/>
      <c r="C29" s="4"/>
      <c r="D29" s="4"/>
      <c r="E29" s="828">
        <f>SUM(F28-F27)</f>
      </c>
      <c r="F29" s="828">
        <f>SUM(G28-G27)</f>
      </c>
      <c r="G29" s="828">
        <f>SUM(H28-H27)</f>
      </c>
      <c r="H29" s="828">
        <f>SUM(I28-I27)</f>
      </c>
      <c r="I29" s="828">
        <f>SUM(J28-J27)</f>
      </c>
      <c r="J29" s="828">
        <f>SUM(K28-K27)</f>
      </c>
      <c r="K29" s="828">
        <f>SUM(L28-L27)</f>
      </c>
    </row>
    <row r="30" ht="17.25" customHeight="1" spans="1:12" x14ac:dyDescent="0.25">
      <c r="A30" s="13"/>
      <c r="B30" s="784"/>
      <c r="C30" s="4"/>
      <c r="D30" s="4"/>
      <c r="E30" s="13"/>
      <c r="F30" s="13"/>
      <c r="G30" s="13"/>
      <c r="H30" s="13"/>
      <c r="I30" s="13"/>
      <c r="J30" s="13"/>
      <c r="K30" s="13"/>
    </row>
    <row r="31" ht="17.25" customHeight="1" spans="1:12" x14ac:dyDescent="0.25">
      <c r="A31" s="13"/>
      <c r="B31" s="784"/>
      <c r="C31" s="4"/>
      <c r="D31" s="4"/>
      <c r="E31" s="13"/>
      <c r="F31" s="13"/>
      <c r="G31" s="13"/>
      <c r="H31" s="13"/>
      <c r="I31" s="13"/>
      <c r="J31" s="13"/>
      <c r="K31" s="13"/>
    </row>
    <row r="32" ht="17.25" customHeight="1" spans="1:12" x14ac:dyDescent="0.25">
      <c r="A32" s="13"/>
      <c r="B32" s="784"/>
      <c r="C32" s="4"/>
      <c r="D32" s="4"/>
      <c r="E32" s="13"/>
      <c r="F32" s="13"/>
      <c r="G32" s="13"/>
      <c r="H32" s="13"/>
      <c r="I32" s="13"/>
      <c r="J32" s="13"/>
      <c r="K32" s="13"/>
    </row>
    <row r="33" ht="17.25" customHeight="1" spans="1:12" x14ac:dyDescent="0.25">
      <c r="A33" s="13"/>
      <c r="B33" s="784"/>
      <c r="C33" s="4"/>
      <c r="D33" s="4"/>
      <c r="E33" s="13"/>
      <c r="F33" s="13"/>
      <c r="G33" s="13"/>
      <c r="H33" s="13"/>
      <c r="I33" s="13"/>
      <c r="J33" s="13"/>
      <c r="K33" s="13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0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47" t="s">
        <v>1653</v>
      </c>
      <c r="B1" s="13"/>
      <c r="C1" s="13"/>
      <c r="D1" s="13"/>
      <c r="E1" s="4"/>
    </row>
    <row r="2" ht="17.25" customHeight="1" spans="1:6" x14ac:dyDescent="0.25">
      <c r="A2" s="12"/>
      <c r="B2" s="13"/>
      <c r="C2" s="13"/>
      <c r="D2" s="13"/>
      <c r="E2" s="4"/>
    </row>
    <row r="3" ht="17.25" customHeight="1" spans="1:6" x14ac:dyDescent="0.25">
      <c r="A3" s="247" t="s">
        <v>2731</v>
      </c>
      <c r="B3" s="13"/>
      <c r="C3" s="13"/>
      <c r="D3" s="13"/>
      <c r="E3" s="4"/>
    </row>
    <row r="4" ht="17.25" customHeight="1" spans="1:6" x14ac:dyDescent="0.25">
      <c r="A4" s="247" t="s">
        <v>2850</v>
      </c>
      <c r="B4" s="13"/>
      <c r="C4" s="13"/>
      <c r="D4" s="13"/>
      <c r="E4" s="4"/>
    </row>
    <row r="5" ht="17.25" customHeight="1" spans="1:6" x14ac:dyDescent="0.25">
      <c r="A5" s="247" t="s">
        <v>1052</v>
      </c>
      <c r="B5" s="13"/>
      <c r="C5" s="13"/>
      <c r="D5" s="13"/>
      <c r="E5" s="4"/>
    </row>
    <row r="6" ht="17.25" customHeight="1" spans="1:6" x14ac:dyDescent="0.25">
      <c r="A6" s="12"/>
      <c r="B6" s="542"/>
      <c r="C6" s="542"/>
      <c r="D6" s="542"/>
      <c r="E6" s="4"/>
    </row>
    <row r="7" ht="17.25" customHeight="1" spans="1:6" x14ac:dyDescent="0.25">
      <c r="A7" s="323" t="s">
        <v>1659</v>
      </c>
      <c r="B7" s="46" t="s">
        <v>187</v>
      </c>
      <c r="C7" s="57" t="s">
        <v>15</v>
      </c>
      <c r="D7" s="57" t="s">
        <v>10</v>
      </c>
      <c r="E7" s="4"/>
    </row>
    <row r="8" ht="17.25" customHeight="1" spans="1:6" x14ac:dyDescent="0.25">
      <c r="A8" s="422">
        <v>44570</v>
      </c>
      <c r="B8" s="124">
        <v>50</v>
      </c>
      <c r="C8" s="164"/>
      <c r="D8" s="164"/>
      <c r="E8" s="165" t="s">
        <v>2851</v>
      </c>
    </row>
    <row r="9" ht="17.25" customHeight="1" spans="1:6" x14ac:dyDescent="0.25">
      <c r="A9" s="422">
        <v>44601</v>
      </c>
      <c r="B9" s="124">
        <v>200</v>
      </c>
      <c r="C9" s="124">
        <v>50</v>
      </c>
      <c r="D9" s="164"/>
      <c r="E9" s="165" t="s">
        <v>2851</v>
      </c>
    </row>
    <row r="10" ht="17.25" customHeight="1" spans="1:6" x14ac:dyDescent="0.25">
      <c r="A10" s="422" t="s">
        <v>273</v>
      </c>
      <c r="B10" s="164"/>
      <c r="C10" s="164"/>
      <c r="D10" s="124">
        <v>58</v>
      </c>
      <c r="E10" s="165" t="s">
        <v>1129</v>
      </c>
    </row>
    <row r="11" ht="17.25" customHeight="1" spans="1:6" x14ac:dyDescent="0.25">
      <c r="A11" s="5"/>
      <c r="B11" s="6"/>
      <c r="C11" s="6"/>
      <c r="D11" s="6"/>
      <c r="E11" s="4"/>
    </row>
    <row r="12" ht="17.25" customHeight="1" spans="1:6" x14ac:dyDescent="0.25">
      <c r="A12" s="5"/>
      <c r="B12" s="6"/>
      <c r="C12" s="6"/>
      <c r="D12" s="6"/>
      <c r="E12" s="4"/>
    </row>
    <row r="13" ht="17.25" customHeight="1" spans="1:6" x14ac:dyDescent="0.25">
      <c r="A13" s="5"/>
      <c r="B13" s="6"/>
      <c r="C13" s="6"/>
      <c r="D13" s="6"/>
      <c r="E13" s="4"/>
    </row>
    <row r="14" ht="17.25" customHeight="1" spans="1:6" x14ac:dyDescent="0.25">
      <c r="A14" s="5"/>
      <c r="B14" s="25"/>
      <c r="C14" s="6"/>
      <c r="D14" s="6"/>
      <c r="E14" s="4"/>
    </row>
    <row r="15" spans="1:1" x14ac:dyDescent="0.25">
      <c r="A15" s="1" t="s">
        <v>1653</v>
      </c>
    </row>
    <row r="16" spans="1:2" x14ac:dyDescent="0.25">
      <c r="A16" s="1" t="s">
        <v>3</v>
      </c>
      <c r="B16" s="2">
        <v>0</v>
      </c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 t="s">
        <v>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9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24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4"/>
      <c r="S1" s="4"/>
    </row>
    <row r="2" ht="17.25" customHeight="1" spans="1:20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4"/>
      <c r="S2" s="4"/>
    </row>
    <row r="3" ht="17.25" customHeight="1" spans="1:20" x14ac:dyDescent="0.25">
      <c r="A3" s="247" t="s">
        <v>2852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4"/>
      <c r="S3" s="4"/>
    </row>
    <row r="4" ht="17.25" customHeight="1" spans="1:20" x14ac:dyDescent="0.25">
      <c r="A4" s="247" t="s">
        <v>2853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4"/>
      <c r="S4" s="4"/>
    </row>
    <row r="5" ht="17.25" customHeight="1" spans="1:20" x14ac:dyDescent="0.25">
      <c r="A5" s="247" t="s">
        <v>2854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4"/>
      <c r="S5" s="4"/>
    </row>
    <row r="6" ht="17.25" customHeight="1" spans="1:20" x14ac:dyDescent="0.25">
      <c r="A6" s="247" t="s">
        <v>2855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4"/>
      <c r="S6" s="4"/>
    </row>
    <row r="7" ht="17.25" customHeight="1" spans="1:20" x14ac:dyDescent="0.25">
      <c r="A7" s="247" t="s">
        <v>2856</v>
      </c>
      <c r="B7" s="13"/>
      <c r="C7" s="829" t="s">
        <v>2857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4"/>
      <c r="S7" s="4"/>
    </row>
    <row r="8" ht="17.25" customHeight="1" spans="1:20" x14ac:dyDescent="0.25">
      <c r="A8" s="247" t="s">
        <v>2858</v>
      </c>
      <c r="B8" s="13"/>
      <c r="C8" s="829" t="s">
        <v>2859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4"/>
      <c r="S8" s="4"/>
    </row>
    <row r="9" ht="17.25" customHeight="1" spans="1:20" x14ac:dyDescent="0.25">
      <c r="A9" s="12"/>
      <c r="B9" s="542">
        <v>3750</v>
      </c>
      <c r="C9" s="542">
        <v>21000</v>
      </c>
      <c r="D9" s="542">
        <v>4000</v>
      </c>
      <c r="E9" s="542">
        <v>3500</v>
      </c>
      <c r="F9" s="542">
        <v>21000</v>
      </c>
      <c r="G9" s="542">
        <v>4000</v>
      </c>
      <c r="H9" s="542">
        <v>4000</v>
      </c>
      <c r="I9" s="542">
        <v>3000</v>
      </c>
      <c r="J9" s="542">
        <v>3000</v>
      </c>
      <c r="K9" s="542">
        <v>3100</v>
      </c>
      <c r="L9" s="542">
        <v>3100</v>
      </c>
      <c r="M9" s="542">
        <v>1250</v>
      </c>
      <c r="N9" s="542">
        <v>40000</v>
      </c>
      <c r="O9" s="542">
        <v>4000</v>
      </c>
      <c r="P9" s="542">
        <v>25000</v>
      </c>
      <c r="Q9" s="542"/>
      <c r="R9" s="4"/>
      <c r="S9" s="4"/>
    </row>
    <row r="10" ht="17.25" customHeight="1" spans="1:20" x14ac:dyDescent="0.25">
      <c r="A10" s="323" t="s">
        <v>1659</v>
      </c>
      <c r="B10" s="28" t="s">
        <v>2860</v>
      </c>
      <c r="C10" s="830" t="s">
        <v>10</v>
      </c>
      <c r="D10" s="46" t="s">
        <v>170</v>
      </c>
      <c r="E10" s="46" t="s">
        <v>32</v>
      </c>
      <c r="F10" s="46" t="s">
        <v>126</v>
      </c>
      <c r="G10" s="46" t="s">
        <v>6</v>
      </c>
      <c r="H10" s="46" t="s">
        <v>7</v>
      </c>
      <c r="I10" s="46" t="s">
        <v>8</v>
      </c>
      <c r="J10" s="46" t="s">
        <v>4</v>
      </c>
      <c r="K10" s="46" t="s">
        <v>9</v>
      </c>
      <c r="L10" s="46" t="s">
        <v>11</v>
      </c>
      <c r="M10" s="46" t="s">
        <v>13</v>
      </c>
      <c r="N10" s="46" t="s">
        <v>188</v>
      </c>
      <c r="O10" s="46" t="s">
        <v>69</v>
      </c>
      <c r="P10" s="46" t="s">
        <v>78</v>
      </c>
      <c r="Q10" s="57"/>
      <c r="R10" s="4"/>
      <c r="S10" s="4"/>
    </row>
    <row r="11" ht="17.25" customHeight="1" spans="1:20" x14ac:dyDescent="0.25">
      <c r="A11" s="45" t="s">
        <v>1436</v>
      </c>
      <c r="B11" s="18">
        <v>120</v>
      </c>
      <c r="C11" s="831">
        <v>40</v>
      </c>
      <c r="D11" s="18">
        <v>160</v>
      </c>
      <c r="E11" s="18">
        <v>320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5"/>
      <c r="R11" s="4"/>
      <c r="S11" s="4"/>
    </row>
    <row r="12" ht="17.25" customHeight="1" spans="1:20" x14ac:dyDescent="0.25">
      <c r="A12" s="45" t="s">
        <v>203</v>
      </c>
      <c r="B12" s="6"/>
      <c r="C12" s="832"/>
      <c r="D12" s="25"/>
      <c r="E12" s="25"/>
      <c r="F12" s="18">
        <v>40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25"/>
      <c r="R12" s="4"/>
      <c r="S12" s="4"/>
    </row>
    <row r="13" ht="17.25" customHeight="1" spans="1:20" x14ac:dyDescent="0.25">
      <c r="A13" s="5" t="s">
        <v>1437</v>
      </c>
      <c r="B13" s="6"/>
      <c r="C13" s="832"/>
      <c r="D13" s="6"/>
      <c r="E13" s="6"/>
      <c r="F13" s="6"/>
      <c r="G13" s="18">
        <v>50</v>
      </c>
      <c r="H13" s="18">
        <v>50</v>
      </c>
      <c r="I13" s="18">
        <v>80</v>
      </c>
      <c r="J13" s="18">
        <v>80</v>
      </c>
      <c r="K13" s="18">
        <v>100</v>
      </c>
      <c r="L13" s="18">
        <v>100</v>
      </c>
      <c r="M13" s="6"/>
      <c r="N13" s="6"/>
      <c r="O13" s="6"/>
      <c r="P13" s="6"/>
      <c r="Q13" s="6"/>
      <c r="R13" s="4"/>
      <c r="S13" s="4"/>
    </row>
    <row r="14" ht="17.25" customHeight="1" spans="1:20" x14ac:dyDescent="0.25">
      <c r="A14" s="5" t="s">
        <v>192</v>
      </c>
      <c r="B14" s="6"/>
      <c r="C14" s="832"/>
      <c r="D14" s="25"/>
      <c r="E14" s="25"/>
      <c r="F14" s="25"/>
      <c r="G14" s="25"/>
      <c r="H14" s="25"/>
      <c r="I14" s="25"/>
      <c r="J14" s="25"/>
      <c r="K14" s="18">
        <v>300</v>
      </c>
      <c r="L14" s="18">
        <v>300</v>
      </c>
      <c r="M14" s="6"/>
      <c r="N14" s="6"/>
      <c r="O14" s="6"/>
      <c r="P14" s="6"/>
      <c r="Q14" s="25"/>
      <c r="R14" s="4"/>
      <c r="S14" s="4"/>
    </row>
    <row r="15" ht="17.25" customHeight="1" spans="1:20" x14ac:dyDescent="0.25">
      <c r="A15" s="5" t="s">
        <v>192</v>
      </c>
      <c r="B15" s="6"/>
      <c r="C15" s="832"/>
      <c r="D15" s="25"/>
      <c r="E15" s="25"/>
      <c r="F15" s="25"/>
      <c r="G15" s="18">
        <v>200</v>
      </c>
      <c r="H15" s="18">
        <v>120</v>
      </c>
      <c r="I15" s="18">
        <v>200</v>
      </c>
      <c r="J15" s="18">
        <v>120</v>
      </c>
      <c r="K15" s="25"/>
      <c r="L15" s="25"/>
      <c r="M15" s="18">
        <v>300</v>
      </c>
      <c r="N15" s="6"/>
      <c r="O15" s="6"/>
      <c r="P15" s="6"/>
      <c r="Q15" s="25"/>
      <c r="R15" s="4"/>
      <c r="S15" s="4"/>
    </row>
    <row r="16" ht="17.25" customHeight="1" spans="1:20" x14ac:dyDescent="0.25">
      <c r="A16" s="5" t="s">
        <v>193</v>
      </c>
      <c r="B16" s="6"/>
      <c r="C16" s="832"/>
      <c r="D16" s="6"/>
      <c r="E16" s="6"/>
      <c r="F16" s="6"/>
      <c r="G16" s="18">
        <v>60</v>
      </c>
      <c r="H16" s="6"/>
      <c r="I16" s="18">
        <v>120</v>
      </c>
      <c r="J16" s="18">
        <v>140</v>
      </c>
      <c r="K16" s="18">
        <v>200</v>
      </c>
      <c r="L16" s="18">
        <v>200</v>
      </c>
      <c r="M16" s="18">
        <v>300</v>
      </c>
      <c r="N16" s="6"/>
      <c r="O16" s="6"/>
      <c r="P16" s="6"/>
      <c r="Q16" s="6"/>
      <c r="R16" s="4"/>
      <c r="S16" s="4"/>
    </row>
    <row r="17" ht="17.25" customHeight="1" spans="1:20" x14ac:dyDescent="0.25">
      <c r="A17" s="44" t="s">
        <v>244</v>
      </c>
      <c r="B17" s="48"/>
      <c r="C17" s="833"/>
      <c r="D17" s="49"/>
      <c r="E17" s="49"/>
      <c r="F17" s="49"/>
      <c r="G17" s="49"/>
      <c r="H17" s="49"/>
      <c r="I17" s="47">
        <v>100</v>
      </c>
      <c r="J17" s="48"/>
      <c r="K17" s="47">
        <v>340</v>
      </c>
      <c r="L17" s="49"/>
      <c r="M17" s="49"/>
      <c r="N17" s="49"/>
      <c r="O17" s="49"/>
      <c r="P17" s="49"/>
      <c r="Q17" s="49"/>
      <c r="R17" s="4"/>
      <c r="S17" s="4"/>
    </row>
    <row r="18" ht="17.25" customHeight="1" spans="1:20" x14ac:dyDescent="0.25">
      <c r="A18" s="75" t="s">
        <v>1637</v>
      </c>
      <c r="B18" s="76">
        <f>SUM(C11:C17)</f>
      </c>
      <c r="C18" s="341">
        <f>SUM(D11:D17)</f>
      </c>
      <c r="D18" s="76">
        <f>SUM(E11:E17)</f>
      </c>
      <c r="E18" s="76">
        <f>SUM(F11:F17)</f>
      </c>
      <c r="F18" s="76">
        <f>SUM(G11:G17)</f>
      </c>
      <c r="G18" s="76">
        <f>SUM(H11:H17)</f>
      </c>
      <c r="H18" s="76">
        <f>SUM(I11:I17)</f>
      </c>
      <c r="I18" s="76">
        <f>SUM(J11:J17)</f>
      </c>
      <c r="J18" s="76">
        <f>SUM(K11:K17)</f>
      </c>
      <c r="K18" s="76">
        <f>SUM(L11:L17)</f>
      </c>
      <c r="L18" s="76">
        <f>SUM(M11:M17)</f>
      </c>
      <c r="M18" s="76">
        <f>SUM(N11:N17)</f>
      </c>
      <c r="N18" s="76">
        <f>SUM(O11:O17)</f>
      </c>
      <c r="O18" s="189"/>
      <c r="P18" s="189"/>
      <c r="Q18" s="76">
        <f>SUM(R11:R17)</f>
      </c>
      <c r="R18" s="4"/>
      <c r="S18" s="4"/>
    </row>
    <row r="19" ht="17.25" customHeight="1" spans="1:20" x14ac:dyDescent="0.25">
      <c r="A19" s="45">
        <v>44571</v>
      </c>
      <c r="B19" s="146"/>
      <c r="C19" s="834"/>
      <c r="D19" s="146"/>
      <c r="E19" s="146"/>
      <c r="F19" s="146"/>
      <c r="G19" s="78">
        <v>68</v>
      </c>
      <c r="H19" s="78">
        <v>50</v>
      </c>
      <c r="I19" s="78">
        <v>214</v>
      </c>
      <c r="J19" s="78">
        <v>56</v>
      </c>
      <c r="K19" s="146"/>
      <c r="L19" s="78">
        <v>140</v>
      </c>
      <c r="M19" s="78">
        <v>340</v>
      </c>
      <c r="N19" s="146"/>
      <c r="O19" s="146"/>
      <c r="P19" s="146"/>
      <c r="Q19" s="146"/>
      <c r="R19" s="4"/>
      <c r="S19" s="4"/>
    </row>
    <row r="20" ht="17.25" customHeight="1" spans="1:20" x14ac:dyDescent="0.25">
      <c r="A20" s="5">
        <v>44691</v>
      </c>
      <c r="B20" s="6"/>
      <c r="C20" s="832"/>
      <c r="D20" s="25"/>
      <c r="E20" s="25"/>
      <c r="F20" s="25"/>
      <c r="G20" s="18">
        <v>13</v>
      </c>
      <c r="H20" s="18">
        <v>70</v>
      </c>
      <c r="I20" s="18">
        <v>20</v>
      </c>
      <c r="J20" s="18">
        <v>184</v>
      </c>
      <c r="K20" s="6"/>
      <c r="L20" s="18">
        <v>34</v>
      </c>
      <c r="M20" s="18">
        <v>40</v>
      </c>
      <c r="N20" s="6"/>
      <c r="O20" s="6"/>
      <c r="P20" s="6"/>
      <c r="Q20" s="25"/>
      <c r="R20" s="4"/>
      <c r="S20" s="4"/>
    </row>
    <row r="21" ht="17.25" customHeight="1" spans="1:20" x14ac:dyDescent="0.25">
      <c r="A21" s="5">
        <v>44752</v>
      </c>
      <c r="B21" s="6"/>
      <c r="C21" s="832"/>
      <c r="D21" s="25"/>
      <c r="E21" s="25"/>
      <c r="F21" s="25"/>
      <c r="G21" s="18">
        <v>79</v>
      </c>
      <c r="H21" s="18">
        <v>60</v>
      </c>
      <c r="I21" s="18">
        <v>20</v>
      </c>
      <c r="J21" s="18">
        <v>60</v>
      </c>
      <c r="K21" s="25"/>
      <c r="L21" s="18">
        <v>166</v>
      </c>
      <c r="M21" s="25"/>
      <c r="N21" s="25"/>
      <c r="O21" s="25"/>
      <c r="P21" s="25"/>
      <c r="Q21" s="25"/>
      <c r="R21" s="4"/>
      <c r="S21" s="4"/>
    </row>
    <row r="22" ht="17.25" customHeight="1" spans="1:20" x14ac:dyDescent="0.25">
      <c r="A22" s="5">
        <v>44875</v>
      </c>
      <c r="B22" s="6"/>
      <c r="C22" s="832"/>
      <c r="D22" s="6"/>
      <c r="E22" s="6"/>
      <c r="F22" s="18">
        <v>60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4"/>
      <c r="S22" s="4"/>
    </row>
    <row r="23" ht="17.25" customHeight="1" spans="1:20" x14ac:dyDescent="0.25">
      <c r="A23" s="5" t="s">
        <v>210</v>
      </c>
      <c r="B23" s="6"/>
      <c r="C23" s="608"/>
      <c r="D23" s="18">
        <v>100</v>
      </c>
      <c r="E23" s="18">
        <v>200</v>
      </c>
      <c r="F23" s="6"/>
      <c r="G23" s="6"/>
      <c r="H23" s="6"/>
      <c r="I23" s="6"/>
      <c r="J23" s="6"/>
      <c r="K23" s="6"/>
      <c r="L23" s="6"/>
      <c r="M23" s="6"/>
      <c r="N23" s="18">
        <v>4</v>
      </c>
      <c r="O23" s="6"/>
      <c r="P23" s="6"/>
      <c r="Q23" s="6"/>
      <c r="R23" s="41" t="s">
        <v>2861</v>
      </c>
      <c r="S23" s="41"/>
    </row>
    <row r="24" ht="17.25" customHeight="1" spans="1:20" x14ac:dyDescent="0.25">
      <c r="A24" s="5" t="s">
        <v>210</v>
      </c>
      <c r="B24" s="6"/>
      <c r="C24" s="832"/>
      <c r="D24" s="6"/>
      <c r="E24" s="6"/>
      <c r="F24" s="6"/>
      <c r="G24" s="6"/>
      <c r="H24" s="18">
        <v>70</v>
      </c>
      <c r="I24" s="18">
        <v>50</v>
      </c>
      <c r="J24" s="18">
        <v>70</v>
      </c>
      <c r="K24" s="6"/>
      <c r="L24" s="6"/>
      <c r="M24" s="6"/>
      <c r="N24" s="6"/>
      <c r="O24" s="6"/>
      <c r="P24" s="6"/>
      <c r="Q24" s="6"/>
      <c r="R24" s="4"/>
      <c r="S24" s="4"/>
    </row>
    <row r="25" ht="17.25" customHeight="1" spans="1:20" x14ac:dyDescent="0.25">
      <c r="A25" s="75" t="s">
        <v>1639</v>
      </c>
      <c r="B25" s="76">
        <f>SUM(C18:C24)</f>
      </c>
      <c r="C25" s="341">
        <f>SUM(D18:D24)</f>
      </c>
      <c r="D25" s="76">
        <f>SUM(E18:E24)</f>
      </c>
      <c r="E25" s="76">
        <f>SUM(F18:F24)</f>
      </c>
      <c r="F25" s="76">
        <f>SUM(G18:G24)</f>
      </c>
      <c r="G25" s="76">
        <f>SUM(H18:H24)</f>
      </c>
      <c r="H25" s="76">
        <f>SUM(I18:I24)</f>
      </c>
      <c r="I25" s="76">
        <f>SUM(J18:J24)</f>
      </c>
      <c r="J25" s="76">
        <f>SUM(K18:K24)</f>
      </c>
      <c r="K25" s="76">
        <f>SUM(L18:L24)</f>
      </c>
      <c r="L25" s="76">
        <f>SUM(M18:M24)</f>
      </c>
      <c r="M25" s="76">
        <f>SUM(N18:N24)</f>
      </c>
      <c r="N25" s="76">
        <f>SUM(O18:O24)</f>
      </c>
      <c r="O25" s="76">
        <f>SUM(P18:P24)</f>
      </c>
      <c r="P25" s="189"/>
      <c r="Q25" s="76">
        <f>SUM(R18:R24)</f>
      </c>
      <c r="R25" s="4"/>
      <c r="S25" s="4"/>
    </row>
    <row r="26" ht="17.25" customHeight="1" spans="1:20" x14ac:dyDescent="0.25">
      <c r="A26" s="5">
        <v>44692</v>
      </c>
      <c r="B26" s="6"/>
      <c r="C26" s="832"/>
      <c r="D26" s="6"/>
      <c r="E26" s="6"/>
      <c r="F26" s="6"/>
      <c r="G26" s="6"/>
      <c r="H26" s="6"/>
      <c r="I26" s="6"/>
      <c r="J26" s="6"/>
      <c r="K26" s="6"/>
      <c r="L26" s="18">
        <v>40</v>
      </c>
      <c r="M26" s="6"/>
      <c r="N26" s="6"/>
      <c r="O26" s="18">
        <v>25</v>
      </c>
      <c r="P26" s="6"/>
      <c r="Q26" s="6"/>
      <c r="R26" s="4"/>
      <c r="S26" s="4"/>
    </row>
    <row r="27" ht="17.25" customHeight="1" spans="1:20" x14ac:dyDescent="0.25">
      <c r="A27" s="75" t="s">
        <v>1640</v>
      </c>
      <c r="B27" s="76">
        <f>SUM(C25:C26)</f>
      </c>
      <c r="C27" s="341">
        <f>SUM(D25:D26)</f>
      </c>
      <c r="D27" s="76">
        <f>SUM(E25:E26)</f>
      </c>
      <c r="E27" s="76">
        <f>SUM(F25:F26)</f>
      </c>
      <c r="F27" s="76">
        <f>SUM(G25:G26)</f>
      </c>
      <c r="G27" s="76">
        <f>SUM(H25:H26)</f>
      </c>
      <c r="H27" s="76">
        <f>SUM(I25:I26)</f>
      </c>
      <c r="I27" s="76">
        <f>SUM(J25:J26)</f>
      </c>
      <c r="J27" s="76">
        <f>SUM(K25:K26)</f>
      </c>
      <c r="K27" s="76">
        <f>SUM(L25:L26)</f>
      </c>
      <c r="L27" s="76">
        <f>SUM(M25:M26)</f>
      </c>
      <c r="M27" s="76">
        <f>SUM(N25:N26)</f>
      </c>
      <c r="N27" s="76">
        <f>SUM(O25:O26)</f>
      </c>
      <c r="O27" s="76">
        <f>SUM(P25:P26)</f>
      </c>
      <c r="P27" s="189"/>
      <c r="Q27" s="76">
        <f>SUM(R25:R26)</f>
      </c>
      <c r="R27" s="4"/>
      <c r="S27" s="4"/>
    </row>
    <row r="28" ht="17.25" customHeight="1" spans="1:20" x14ac:dyDescent="0.25">
      <c r="A28" s="5" t="s">
        <v>1510</v>
      </c>
      <c r="B28" s="6"/>
      <c r="C28" s="832"/>
      <c r="D28" s="6"/>
      <c r="E28" s="6"/>
      <c r="F28" s="6"/>
      <c r="G28" s="18">
        <v>-70</v>
      </c>
      <c r="H28" s="6"/>
      <c r="I28" s="18">
        <v>-140</v>
      </c>
      <c r="J28" s="6"/>
      <c r="K28" s="18">
        <v>-100</v>
      </c>
      <c r="L28" s="18">
        <v>-100</v>
      </c>
      <c r="M28" s="6"/>
      <c r="N28" s="6"/>
      <c r="O28" s="6"/>
      <c r="P28" s="6"/>
      <c r="Q28" s="6"/>
      <c r="R28" s="4"/>
      <c r="S28" s="4"/>
    </row>
    <row r="29" ht="17.25" customHeight="1" spans="1:20" x14ac:dyDescent="0.25">
      <c r="A29" s="75" t="s">
        <v>1641</v>
      </c>
      <c r="B29" s="76">
        <f>SUM(C27:C28)</f>
      </c>
      <c r="C29" s="341">
        <f>SUM(D27:D28)</f>
      </c>
      <c r="D29" s="76">
        <f>SUM(E27:E28)</f>
      </c>
      <c r="E29" s="76">
        <f>SUM(F27:F28)</f>
      </c>
      <c r="F29" s="76">
        <f>SUM(G27:G28)</f>
      </c>
      <c r="G29" s="76">
        <f>SUM(H27:H28)</f>
      </c>
      <c r="H29" s="76">
        <f>SUM(I27:I28)</f>
      </c>
      <c r="I29" s="76">
        <f>SUM(J27:J28)</f>
      </c>
      <c r="J29" s="76">
        <f>SUM(K27:K28)</f>
      </c>
      <c r="K29" s="76">
        <f>SUM(L27:L28)</f>
      </c>
      <c r="L29" s="76">
        <f>SUM(M27:M28)</f>
      </c>
      <c r="M29" s="76">
        <f>SUM(N27:N28)</f>
      </c>
      <c r="N29" s="76">
        <f>SUM(O27:O28)</f>
      </c>
      <c r="O29" s="76">
        <f>SUM(P27:P28)</f>
      </c>
      <c r="P29" s="76">
        <f>SUM(Q27:Q28)</f>
      </c>
      <c r="Q29" s="76">
        <f>SUM(R27:R28)</f>
      </c>
      <c r="R29" s="4"/>
      <c r="S29" s="4"/>
    </row>
    <row r="30" ht="17.25" customHeight="1" spans="1:20" x14ac:dyDescent="0.25">
      <c r="A30" s="5">
        <v>45078</v>
      </c>
      <c r="B30" s="6"/>
      <c r="C30" s="832"/>
      <c r="D30" s="6"/>
      <c r="E30" s="6"/>
      <c r="F30" s="6"/>
      <c r="G30" s="6"/>
      <c r="H30" s="6"/>
      <c r="I30" s="18">
        <v>-110</v>
      </c>
      <c r="J30" s="18">
        <v>-110</v>
      </c>
      <c r="K30" s="18">
        <v>-429</v>
      </c>
      <c r="L30" s="18">
        <v>-114</v>
      </c>
      <c r="M30" s="18">
        <v>-100</v>
      </c>
      <c r="N30" s="6"/>
      <c r="O30" s="6"/>
      <c r="P30" s="6"/>
      <c r="Q30" s="6"/>
      <c r="R30" s="4"/>
      <c r="S30" s="4"/>
    </row>
    <row r="31" ht="17.25" customHeight="1" spans="1:20" x14ac:dyDescent="0.25">
      <c r="A31" s="5">
        <v>45078</v>
      </c>
      <c r="B31" s="6"/>
      <c r="C31" s="83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18">
        <v>8</v>
      </c>
      <c r="Q31" s="6"/>
      <c r="R31" s="4"/>
      <c r="S31" s="4"/>
    </row>
    <row r="32" ht="17.25" customHeight="1" spans="1:20" x14ac:dyDescent="0.25">
      <c r="A32" s="5">
        <v>45108</v>
      </c>
      <c r="B32" s="6"/>
      <c r="C32" s="832"/>
      <c r="D32" s="6"/>
      <c r="E32" s="6"/>
      <c r="F32" s="6"/>
      <c r="G32" s="6"/>
      <c r="H32" s="18">
        <v>-71</v>
      </c>
      <c r="I32" s="18">
        <v>-155</v>
      </c>
      <c r="J32" s="18">
        <v>-200</v>
      </c>
      <c r="K32" s="18">
        <v>-70</v>
      </c>
      <c r="L32" s="18">
        <v>-105</v>
      </c>
      <c r="M32" s="6"/>
      <c r="N32" s="6"/>
      <c r="O32" s="6"/>
      <c r="P32" s="6"/>
      <c r="Q32" s="6"/>
      <c r="R32" s="4"/>
      <c r="S32" s="4"/>
    </row>
    <row r="33" ht="17.25" customHeight="1" spans="1:20" x14ac:dyDescent="0.25">
      <c r="A33" s="5">
        <v>45261</v>
      </c>
      <c r="B33" s="6"/>
      <c r="C33" s="832"/>
      <c r="D33" s="6"/>
      <c r="E33" s="6"/>
      <c r="F33" s="6"/>
      <c r="G33" s="18">
        <v>-50</v>
      </c>
      <c r="H33" s="6"/>
      <c r="I33" s="18">
        <v>-50</v>
      </c>
      <c r="J33" s="18">
        <v>-150</v>
      </c>
      <c r="K33" s="18">
        <v>-32</v>
      </c>
      <c r="L33" s="18">
        <v>-118</v>
      </c>
      <c r="M33" s="18">
        <v>-280</v>
      </c>
      <c r="N33" s="6"/>
      <c r="O33" s="6"/>
      <c r="P33" s="6"/>
      <c r="Q33" s="6"/>
      <c r="R33" s="4"/>
      <c r="S33" s="4"/>
    </row>
    <row r="34" ht="17.25" customHeight="1" spans="1:20" x14ac:dyDescent="0.25">
      <c r="A34" s="5" t="s">
        <v>104</v>
      </c>
      <c r="B34" s="6"/>
      <c r="C34" s="832"/>
      <c r="D34" s="6"/>
      <c r="E34" s="6"/>
      <c r="F34" s="6"/>
      <c r="G34" s="6"/>
      <c r="H34" s="18">
        <v>-167</v>
      </c>
      <c r="I34" s="18">
        <v>-24</v>
      </c>
      <c r="J34" s="18">
        <v>-35</v>
      </c>
      <c r="K34" s="6"/>
      <c r="L34" s="6"/>
      <c r="M34" s="6"/>
      <c r="N34" s="6"/>
      <c r="O34" s="6"/>
      <c r="P34" s="6"/>
      <c r="Q34" s="6"/>
      <c r="R34" s="4"/>
      <c r="S34" s="4"/>
    </row>
    <row r="35" ht="17.25" customHeight="1" spans="1:20" x14ac:dyDescent="0.25">
      <c r="A35" s="75" t="s">
        <v>1642</v>
      </c>
      <c r="B35" s="76">
        <f>SUM(C29:C34)</f>
      </c>
      <c r="C35" s="341">
        <f>SUM(D29:D34)</f>
      </c>
      <c r="D35" s="76">
        <f>SUM(E29:E34)</f>
      </c>
      <c r="E35" s="76">
        <f>SUM(F29:F34)</f>
      </c>
      <c r="F35" s="76">
        <f>SUM(G29:G34)</f>
      </c>
      <c r="G35" s="76">
        <f>SUM(H29:H34)</f>
      </c>
      <c r="H35" s="76">
        <f>SUM(I29:I34)</f>
      </c>
      <c r="I35" s="76">
        <f>SUM(J29:J34)</f>
      </c>
      <c r="J35" s="76">
        <f>SUM(K29:K34)</f>
      </c>
      <c r="K35" s="76">
        <f>SUM(L29:L34)</f>
      </c>
      <c r="L35" s="76">
        <f>SUM(M29:M34)</f>
      </c>
      <c r="M35" s="76">
        <f>SUM(N29:N34)</f>
      </c>
      <c r="N35" s="76">
        <f>SUM(O29:O34)</f>
      </c>
      <c r="O35" s="76">
        <f>SUM(P29:P34)</f>
      </c>
      <c r="P35" s="76">
        <f>SUM(Q29:Q34)</f>
      </c>
      <c r="Q35" s="76">
        <f>SUM(R29:R34)</f>
      </c>
      <c r="R35" s="4"/>
      <c r="S35" s="4"/>
    </row>
    <row r="36" ht="17.25" customHeight="1" spans="1:20" x14ac:dyDescent="0.25">
      <c r="A36" s="5">
        <v>45018</v>
      </c>
      <c r="B36" s="6"/>
      <c r="C36" s="832"/>
      <c r="D36" s="6"/>
      <c r="E36" s="6"/>
      <c r="F36" s="18">
        <v>-45</v>
      </c>
      <c r="G36" s="6"/>
      <c r="H36" s="18">
        <v>-35</v>
      </c>
      <c r="I36" s="6"/>
      <c r="J36" s="6"/>
      <c r="K36" s="6"/>
      <c r="L36" s="18">
        <v>-79</v>
      </c>
      <c r="M36" s="6"/>
      <c r="N36" s="6"/>
      <c r="O36" s="6"/>
      <c r="P36" s="6"/>
      <c r="Q36" s="6"/>
      <c r="R36" s="4"/>
      <c r="S36" s="4"/>
    </row>
    <row r="37" ht="17.25" customHeight="1" spans="1:20" x14ac:dyDescent="0.25">
      <c r="A37" s="5" t="s">
        <v>337</v>
      </c>
      <c r="B37" s="25"/>
      <c r="C37" s="608"/>
      <c r="D37" s="18">
        <v>-160</v>
      </c>
      <c r="E37" s="18">
        <v>-275</v>
      </c>
      <c r="F37" s="18">
        <v>-31</v>
      </c>
      <c r="G37" s="25"/>
      <c r="H37" s="18">
        <v>-83</v>
      </c>
      <c r="I37" s="25"/>
      <c r="J37" s="25"/>
      <c r="K37" s="18">
        <v>-55</v>
      </c>
      <c r="L37" s="18">
        <v>-55</v>
      </c>
      <c r="M37" s="25"/>
      <c r="N37" s="25"/>
      <c r="O37" s="25"/>
      <c r="P37" s="25"/>
      <c r="Q37" s="25"/>
      <c r="R37" s="4"/>
      <c r="S37" s="4"/>
    </row>
    <row r="38" ht="17.25" customHeight="1" spans="1:20" x14ac:dyDescent="0.25">
      <c r="A38" s="75" t="s">
        <v>2862</v>
      </c>
      <c r="B38" s="76">
        <f>SUM(C35:C37)</f>
      </c>
      <c r="C38" s="341">
        <f>SUM(D35:D37)</f>
      </c>
      <c r="D38" s="76">
        <f>SUM(E35:E37)</f>
      </c>
      <c r="E38" s="76">
        <f>SUM(F35:F37)</f>
      </c>
      <c r="F38" s="76">
        <f>SUM(G35:G37)</f>
      </c>
      <c r="G38" s="76">
        <f>SUM(H35:H37)</f>
      </c>
      <c r="H38" s="76">
        <f>SUM(I35:I37)</f>
      </c>
      <c r="I38" s="76">
        <f>SUM(J35:J37)</f>
      </c>
      <c r="J38" s="76">
        <f>SUM(K35:K37)</f>
      </c>
      <c r="K38" s="76">
        <f>SUM(L35:L37)</f>
      </c>
      <c r="L38" s="76">
        <f>SUM(M35:M37)</f>
      </c>
      <c r="M38" s="76">
        <f>SUM(N35:N37)</f>
      </c>
      <c r="N38" s="76">
        <f>SUM(O35:O37)</f>
      </c>
      <c r="O38" s="76">
        <f>SUM(P35:P37)</f>
      </c>
      <c r="P38" s="76">
        <f>SUM(Q35:Q37)</f>
      </c>
      <c r="Q38" s="76">
        <f>SUM(R35:R37)</f>
      </c>
      <c r="R38" s="4"/>
      <c r="S38" s="4"/>
    </row>
    <row r="39" ht="17.25" customHeight="1" spans="1:20" x14ac:dyDescent="0.25">
      <c r="A39" s="5">
        <v>44960</v>
      </c>
      <c r="B39" s="25"/>
      <c r="C39" s="608"/>
      <c r="D39" s="25"/>
      <c r="E39" s="25"/>
      <c r="F39" s="18">
        <v>-10</v>
      </c>
      <c r="G39" s="25"/>
      <c r="H39" s="18">
        <v>-21</v>
      </c>
      <c r="I39" s="25"/>
      <c r="J39" s="25"/>
      <c r="K39" s="18">
        <v>-46</v>
      </c>
      <c r="L39" s="18">
        <v>-176</v>
      </c>
      <c r="M39" s="25"/>
      <c r="N39" s="25"/>
      <c r="O39" s="25"/>
      <c r="P39" s="25"/>
      <c r="Q39" s="25"/>
      <c r="R39" s="4"/>
      <c r="S39" s="4"/>
    </row>
    <row r="40" ht="17.25" customHeight="1" spans="1:20" x14ac:dyDescent="0.25">
      <c r="A40" s="5" t="s">
        <v>315</v>
      </c>
      <c r="B40" s="25"/>
      <c r="C40" s="608"/>
      <c r="D40" s="18">
        <v>-36</v>
      </c>
      <c r="E40" s="18">
        <v>-98</v>
      </c>
      <c r="F40" s="18">
        <v>-1</v>
      </c>
      <c r="G40" s="18">
        <v>-28</v>
      </c>
      <c r="H40" s="18">
        <v>-16</v>
      </c>
      <c r="I40" s="18">
        <v>-39</v>
      </c>
      <c r="J40" s="18">
        <v>-16</v>
      </c>
      <c r="K40" s="18">
        <v>-14</v>
      </c>
      <c r="L40" s="18">
        <v>-5</v>
      </c>
      <c r="M40" s="18">
        <v>-10</v>
      </c>
      <c r="N40" s="25"/>
      <c r="O40" s="18">
        <v>-11</v>
      </c>
      <c r="P40" s="25"/>
      <c r="Q40" s="25"/>
      <c r="R40" s="4"/>
      <c r="S40" s="4"/>
    </row>
    <row r="41" ht="17.25" customHeight="1" spans="1:20" x14ac:dyDescent="0.25">
      <c r="A41" s="75" t="s">
        <v>2863</v>
      </c>
      <c r="B41" s="76">
        <f>SUM(C38:C40)</f>
      </c>
      <c r="C41" s="341">
        <f>SUM(D38:D40)</f>
      </c>
      <c r="D41" s="76">
        <f>SUM(E38:E40)</f>
      </c>
      <c r="E41" s="76">
        <f>SUM(F38:F40)</f>
      </c>
      <c r="F41" s="76">
        <f>SUM(G38:G40)</f>
      </c>
      <c r="G41" s="76">
        <f>SUM(H38:H40)</f>
      </c>
      <c r="H41" s="76">
        <f>SUM(I38:I40)</f>
      </c>
      <c r="I41" s="76">
        <f>SUM(J38:J40)</f>
      </c>
      <c r="J41" s="76">
        <f>SUM(K38:K40)</f>
      </c>
      <c r="K41" s="76">
        <f>SUM(L38:L40)</f>
      </c>
      <c r="L41" s="76">
        <f>SUM(M38:M40)</f>
      </c>
      <c r="M41" s="76">
        <f>SUM(N38:N40)</f>
      </c>
      <c r="N41" s="76">
        <f>SUM(O38:O40)</f>
      </c>
      <c r="O41" s="76">
        <f>SUM(P38:P40)</f>
      </c>
      <c r="P41" s="76">
        <f>SUM(Q38:Q40)</f>
      </c>
      <c r="Q41" s="76">
        <f>SUM(R38:R40)</f>
      </c>
      <c r="R41" s="4"/>
      <c r="S41" s="4"/>
    </row>
    <row r="42" ht="17.25" customHeight="1" spans="1:20" x14ac:dyDescent="0.25">
      <c r="A42" s="5" t="s">
        <v>970</v>
      </c>
      <c r="B42" s="18">
        <v>-55</v>
      </c>
      <c r="C42" s="608"/>
      <c r="D42" s="25"/>
      <c r="E42" s="25"/>
      <c r="F42" s="18">
        <v>-4</v>
      </c>
      <c r="G42" s="18">
        <v>-35</v>
      </c>
      <c r="H42" s="25"/>
      <c r="I42" s="18">
        <v>-20</v>
      </c>
      <c r="J42" s="25"/>
      <c r="K42" s="18">
        <v>-50</v>
      </c>
      <c r="L42" s="18">
        <v>-35</v>
      </c>
      <c r="M42" s="18">
        <v>-80</v>
      </c>
      <c r="N42" s="25"/>
      <c r="O42" s="25"/>
      <c r="P42" s="25"/>
      <c r="Q42" s="25"/>
      <c r="R42" s="4"/>
      <c r="S42" s="4"/>
    </row>
    <row r="43" ht="17.25" customHeight="1" spans="1:20" x14ac:dyDescent="0.25">
      <c r="A43" s="75" t="s">
        <v>1627</v>
      </c>
      <c r="B43" s="76">
        <f>SUM(C41:C42)</f>
      </c>
      <c r="C43" s="341">
        <f>SUM(D41:D42)</f>
      </c>
      <c r="D43" s="76">
        <f>SUM(E41:E42)</f>
      </c>
      <c r="E43" s="76">
        <f>SUM(F41:F42)</f>
      </c>
      <c r="F43" s="76">
        <f>SUM(G41:G42)</f>
      </c>
      <c r="G43" s="76">
        <f>SUM(H41:H42)</f>
      </c>
      <c r="H43" s="76">
        <f>SUM(I41:I42)</f>
      </c>
      <c r="I43" s="76">
        <f>SUM(J41:J42)</f>
      </c>
      <c r="J43" s="76">
        <f>SUM(K41:K42)</f>
      </c>
      <c r="K43" s="76">
        <f>SUM(L41:L42)</f>
      </c>
      <c r="L43" s="76">
        <f>SUM(M41:M42)</f>
      </c>
      <c r="M43" s="76">
        <f>SUM(N41:N42)</f>
      </c>
      <c r="N43" s="76">
        <f>SUM(O41:O42)</f>
      </c>
      <c r="O43" s="76">
        <f>SUM(P41:P42)</f>
      </c>
      <c r="P43" s="76">
        <f>SUM(Q41:Q42)</f>
      </c>
      <c r="Q43" s="76">
        <f>SUM(R41:R42)</f>
      </c>
      <c r="R43" s="4"/>
      <c r="S43" s="4"/>
    </row>
    <row r="44" ht="17.25" customHeight="1" spans="1:20" x14ac:dyDescent="0.25">
      <c r="A44" s="471">
        <v>44931</v>
      </c>
      <c r="B44" s="473">
        <v>-5</v>
      </c>
      <c r="C44" s="472"/>
      <c r="D44" s="473">
        <v>-56</v>
      </c>
      <c r="E44" s="473">
        <v>-108</v>
      </c>
      <c r="F44" s="473">
        <v>-4</v>
      </c>
      <c r="G44" s="472"/>
      <c r="H44" s="473">
        <v>-4</v>
      </c>
      <c r="I44" s="473">
        <v>-67</v>
      </c>
      <c r="J44" s="473">
        <v>-63</v>
      </c>
      <c r="K44" s="473">
        <v>-101</v>
      </c>
      <c r="L44" s="473">
        <v>-168</v>
      </c>
      <c r="M44" s="473">
        <v>-85</v>
      </c>
      <c r="N44" s="472"/>
      <c r="O44" s="472"/>
      <c r="P44" s="472"/>
      <c r="Q44" s="472"/>
      <c r="R44" s="449" t="s">
        <v>2864</v>
      </c>
      <c r="S44" s="4"/>
    </row>
    <row r="45" ht="17.25" customHeight="1" spans="1:20" x14ac:dyDescent="0.25">
      <c r="A45" s="45">
        <v>45235</v>
      </c>
      <c r="B45" s="78">
        <v>-12</v>
      </c>
      <c r="C45" s="835"/>
      <c r="D45" s="78">
        <v>-7</v>
      </c>
      <c r="E45" s="78">
        <v>-32</v>
      </c>
      <c r="F45" s="79"/>
      <c r="G45" s="78">
        <v>-58</v>
      </c>
      <c r="H45" s="78">
        <v>-11</v>
      </c>
      <c r="I45" s="79"/>
      <c r="J45" s="78">
        <v>-26</v>
      </c>
      <c r="K45" s="78">
        <v>-4</v>
      </c>
      <c r="L45" s="78">
        <v>-2</v>
      </c>
      <c r="M45" s="78">
        <v>-44</v>
      </c>
      <c r="N45" s="79"/>
      <c r="O45" s="79"/>
      <c r="P45" s="79"/>
      <c r="Q45" s="79"/>
      <c r="R45" s="4"/>
      <c r="S45" s="4"/>
    </row>
    <row r="46" ht="17.25" customHeight="1" spans="1:20" x14ac:dyDescent="0.25">
      <c r="A46" s="44" t="s">
        <v>234</v>
      </c>
      <c r="B46" s="18">
        <v>-11</v>
      </c>
      <c r="C46" s="608"/>
      <c r="D46" s="25"/>
      <c r="E46" s="25"/>
      <c r="F46" s="25"/>
      <c r="G46" s="18">
        <v>-24</v>
      </c>
      <c r="H46" s="18">
        <v>-2</v>
      </c>
      <c r="I46" s="25"/>
      <c r="J46" s="18">
        <v>-35</v>
      </c>
      <c r="K46" s="18">
        <v>-7</v>
      </c>
      <c r="L46" s="18">
        <v>-13</v>
      </c>
      <c r="M46" s="18">
        <v>-88</v>
      </c>
      <c r="N46" s="25"/>
      <c r="O46" s="25"/>
      <c r="P46" s="25"/>
      <c r="Q46" s="25"/>
      <c r="R46" s="4"/>
      <c r="S46" s="4"/>
    </row>
    <row r="47" ht="17.25" customHeight="1" spans="1:20" x14ac:dyDescent="0.25">
      <c r="A47" s="5" t="s">
        <v>1475</v>
      </c>
      <c r="B47" s="18">
        <v>-15</v>
      </c>
      <c r="C47" s="608"/>
      <c r="D47" s="25"/>
      <c r="E47" s="25"/>
      <c r="F47" s="25"/>
      <c r="G47" s="18">
        <v>-53</v>
      </c>
      <c r="H47" s="18">
        <v>-2</v>
      </c>
      <c r="I47" s="25"/>
      <c r="J47" s="25"/>
      <c r="K47" s="25"/>
      <c r="L47" s="25"/>
      <c r="M47" s="18">
        <v>-28</v>
      </c>
      <c r="N47" s="18">
        <v>-2</v>
      </c>
      <c r="O47" s="25"/>
      <c r="P47" s="25"/>
      <c r="Q47" s="25"/>
      <c r="R47" s="4"/>
      <c r="S47" s="4"/>
    </row>
    <row r="48" ht="17.25" customHeight="1" spans="1:20" x14ac:dyDescent="0.25">
      <c r="A48" s="75" t="s">
        <v>1628</v>
      </c>
      <c r="B48" s="76">
        <f>SUM(C43:C47)</f>
      </c>
      <c r="C48" s="76">
        <f>SUM(D46:D47)</f>
      </c>
      <c r="D48" s="76">
        <f>SUM(E43:E47)</f>
      </c>
      <c r="E48" s="76">
        <f>SUM(F43:F47)</f>
      </c>
      <c r="F48" s="76">
        <f>SUM(G43:G47)</f>
      </c>
      <c r="G48" s="76">
        <f>SUM(H43:H47)</f>
      </c>
      <c r="H48" s="76">
        <f>SUM(I43:I47)</f>
      </c>
      <c r="I48" s="76">
        <f>SUM(J43:J47)</f>
      </c>
      <c r="J48" s="76">
        <f>SUM(K43:K47)</f>
      </c>
      <c r="K48" s="76">
        <f>SUM(L43:L47)</f>
      </c>
      <c r="L48" s="76">
        <f>SUM(M43:M47)</f>
      </c>
      <c r="M48" s="76">
        <f>SUM(N43:N47)</f>
      </c>
      <c r="N48" s="76">
        <f>SUM(O43:O47)</f>
      </c>
      <c r="O48" s="76">
        <f>SUM(P43:P47)</f>
      </c>
      <c r="P48" s="76">
        <f>SUM(Q43:Q47)</f>
      </c>
      <c r="Q48" s="76">
        <f>SUM(R43:R47)</f>
      </c>
      <c r="R48" s="4"/>
      <c r="S48" s="4"/>
    </row>
    <row r="49" ht="17.25" customHeight="1" spans="1:20" x14ac:dyDescent="0.25">
      <c r="A49" s="5">
        <v>45052</v>
      </c>
      <c r="B49" s="18">
        <v>-11</v>
      </c>
      <c r="C49" s="608"/>
      <c r="D49" s="25"/>
      <c r="E49" s="25"/>
      <c r="F49" s="18">
        <v>-5</v>
      </c>
      <c r="G49" s="18">
        <v>-19</v>
      </c>
      <c r="H49" s="18">
        <v>-6</v>
      </c>
      <c r="I49" s="18">
        <v>-107</v>
      </c>
      <c r="J49" s="18">
        <v>-28</v>
      </c>
      <c r="K49" s="18">
        <v>-8</v>
      </c>
      <c r="L49" s="18">
        <v>-3</v>
      </c>
      <c r="M49" s="18">
        <v>-55</v>
      </c>
      <c r="N49" s="18">
        <v>-1</v>
      </c>
      <c r="O49" s="18">
        <v>-14</v>
      </c>
      <c r="P49" s="25"/>
      <c r="Q49" s="25"/>
      <c r="R49" s="4"/>
      <c r="S49" s="4"/>
    </row>
    <row r="50" ht="17.25" customHeight="1" spans="1:20" x14ac:dyDescent="0.25">
      <c r="A50" s="75" t="s">
        <v>2865</v>
      </c>
      <c r="B50" s="76">
        <f>SUM(C48:C49)</f>
      </c>
      <c r="C50" s="76">
        <f>SUM(D48:D49)</f>
      </c>
      <c r="D50" s="76">
        <f>SUM(E48:E49)</f>
      </c>
      <c r="E50" s="76">
        <f>SUM(F48:F49)</f>
      </c>
      <c r="F50" s="76">
        <f>SUM(G48:G49)</f>
      </c>
      <c r="G50" s="76">
        <f>SUM(H48:H49)</f>
      </c>
      <c r="H50" s="76">
        <f>SUM(I48:I49)</f>
      </c>
      <c r="I50" s="76">
        <f>SUM(J48:J49)</f>
      </c>
      <c r="J50" s="76">
        <f>SUM(K48:K49)</f>
      </c>
      <c r="K50" s="76">
        <f>SUM(L48:L49)</f>
      </c>
      <c r="L50" s="76">
        <f>SUM(M48:M49)</f>
      </c>
      <c r="M50" s="76">
        <f>SUM(N48:N49)</f>
      </c>
      <c r="N50" s="76">
        <f>SUM(O48:O49)</f>
      </c>
      <c r="O50" s="76">
        <f>SUM(P48:P49)</f>
      </c>
      <c r="P50" s="76">
        <f>SUM(Q48:Q49)</f>
      </c>
      <c r="Q50" s="76">
        <f>SUM(R48:R49)</f>
      </c>
      <c r="R50" s="4"/>
      <c r="S50" s="4"/>
    </row>
    <row r="51" ht="17.25" customHeight="1" spans="1:20" x14ac:dyDescent="0.25">
      <c r="A51" s="5">
        <v>44992</v>
      </c>
      <c r="B51" s="18">
        <v>-9</v>
      </c>
      <c r="C51" s="608"/>
      <c r="D51" s="18">
        <v>-1</v>
      </c>
      <c r="E51" s="18">
        <v>-7</v>
      </c>
      <c r="F51" s="25"/>
      <c r="G51" s="18">
        <v>-70</v>
      </c>
      <c r="H51" s="25"/>
      <c r="I51" s="18">
        <v>-48</v>
      </c>
      <c r="J51" s="18">
        <v>-23</v>
      </c>
      <c r="K51" s="18">
        <v>-19</v>
      </c>
      <c r="L51" s="18">
        <v>-5</v>
      </c>
      <c r="M51" s="18">
        <v>-110</v>
      </c>
      <c r="N51" s="18">
        <v>-1</v>
      </c>
      <c r="O51" s="25"/>
      <c r="P51" s="18">
        <v>-4</v>
      </c>
      <c r="Q51" s="25"/>
      <c r="R51" s="4"/>
      <c r="S51" s="4"/>
    </row>
    <row r="52" ht="17.25" customHeight="1" spans="1:20" x14ac:dyDescent="0.25">
      <c r="A52" s="5">
        <v>45084</v>
      </c>
      <c r="B52" s="18">
        <v>-2</v>
      </c>
      <c r="C52" s="608"/>
      <c r="D52" s="25"/>
      <c r="E52" s="25"/>
      <c r="F52" s="25"/>
      <c r="G52" s="18">
        <v>-63</v>
      </c>
      <c r="H52" s="18">
        <v>-2</v>
      </c>
      <c r="I52" s="18">
        <v>-44</v>
      </c>
      <c r="J52" s="18">
        <v>-24</v>
      </c>
      <c r="K52" s="18">
        <v>-5</v>
      </c>
      <c r="L52" s="18">
        <v>-2</v>
      </c>
      <c r="M52" s="18">
        <v>-100</v>
      </c>
      <c r="N52" s="25"/>
      <c r="O52" s="25"/>
      <c r="P52" s="18">
        <v>-4</v>
      </c>
      <c r="Q52" s="25"/>
      <c r="R52" s="4"/>
      <c r="S52" s="4"/>
    </row>
    <row r="53" ht="17.25" customHeight="1" spans="1:20" x14ac:dyDescent="0.25">
      <c r="A53" s="5"/>
      <c r="B53" s="6"/>
      <c r="C53" s="83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4"/>
      <c r="S53" s="4"/>
    </row>
    <row r="54" ht="17.25" customHeight="1" spans="1:20" x14ac:dyDescent="0.25">
      <c r="A54" s="26"/>
      <c r="B54" s="27">
        <f>SUM(C50:C52)</f>
      </c>
      <c r="C54" s="608"/>
      <c r="D54" s="27">
        <f>SUM(E50:E52)</f>
      </c>
      <c r="E54" s="27">
        <f>SUM(F50:F52)</f>
      </c>
      <c r="F54" s="27">
        <f>SUM(G50:G52)</f>
      </c>
      <c r="G54" s="27">
        <f>SUM(H50:H52)</f>
      </c>
      <c r="H54" s="27">
        <f>SUM(I50:I52)</f>
      </c>
      <c r="I54" s="27">
        <f>SUM(J50:J52)</f>
      </c>
      <c r="J54" s="27">
        <f>SUM(K50:K52)</f>
      </c>
      <c r="K54" s="27">
        <f>SUM(L50:L52)</f>
      </c>
      <c r="L54" s="27">
        <f>SUM(M50:M52)</f>
      </c>
      <c r="M54" s="27">
        <f>SUM(N50:N52)</f>
      </c>
      <c r="N54" s="27">
        <f>SUM(O50:O52)</f>
      </c>
      <c r="O54" s="27">
        <f>SUM(P50:P52)</f>
      </c>
      <c r="P54" s="27">
        <f>SUM(Q50:Q52)</f>
      </c>
      <c r="Q54" s="27">
        <f>SUM(R50:R52)</f>
      </c>
      <c r="R54" s="4"/>
      <c r="S54" s="4"/>
    </row>
    <row r="55" ht="17.25" customHeight="1" spans="1:20" x14ac:dyDescent="0.25">
      <c r="A55" s="12"/>
      <c r="B55" s="13"/>
      <c r="C55" s="836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4"/>
      <c r="S55" s="4"/>
    </row>
    <row r="56" ht="17.25" customHeight="1" spans="1:20" x14ac:dyDescent="0.25">
      <c r="A56" s="12"/>
      <c r="B56" s="13"/>
      <c r="C56" s="836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4"/>
      <c r="S56" s="4"/>
    </row>
    <row r="57" ht="17.25" customHeight="1" spans="1:20" x14ac:dyDescent="0.25">
      <c r="A57" s="12"/>
      <c r="B57" s="28" t="s">
        <v>2860</v>
      </c>
      <c r="C57" s="830" t="s">
        <v>10</v>
      </c>
      <c r="D57" s="46" t="s">
        <v>170</v>
      </c>
      <c r="E57" s="46" t="s">
        <v>32</v>
      </c>
      <c r="F57" s="46" t="s">
        <v>126</v>
      </c>
      <c r="G57" s="46" t="s">
        <v>6</v>
      </c>
      <c r="H57" s="46" t="s">
        <v>7</v>
      </c>
      <c r="I57" s="46" t="s">
        <v>8</v>
      </c>
      <c r="J57" s="46" t="s">
        <v>4</v>
      </c>
      <c r="K57" s="46" t="s">
        <v>9</v>
      </c>
      <c r="L57" s="46" t="s">
        <v>11</v>
      </c>
      <c r="M57" s="46" t="s">
        <v>13</v>
      </c>
      <c r="N57" s="46" t="s">
        <v>188</v>
      </c>
      <c r="O57" s="46" t="s">
        <v>69</v>
      </c>
      <c r="P57" s="46" t="s">
        <v>78</v>
      </c>
      <c r="Q57" s="57"/>
      <c r="R57" s="4"/>
      <c r="S57" s="4"/>
    </row>
    <row r="58" spans="1:1" x14ac:dyDescent="0.25">
      <c r="A58" s="24" t="s">
        <v>1653</v>
      </c>
    </row>
    <row r="59" spans="1:2" x14ac:dyDescent="0.25">
      <c r="A59" s="24" t="s">
        <v>3</v>
      </c>
      <c r="B59" s="2">
        <v>0</v>
      </c>
    </row>
    <row r="60" spans="1:1" x14ac:dyDescent="0.25">
      <c r="A60" s="24"/>
    </row>
    <row r="61" spans="1:1" x14ac:dyDescent="0.25">
      <c r="A61" s="24"/>
    </row>
    <row r="62" spans="1:1" x14ac:dyDescent="0.25">
      <c r="A62" s="24"/>
    </row>
    <row r="63" spans="1:1" x14ac:dyDescent="0.25">
      <c r="A63" s="24"/>
    </row>
    <row r="64" spans="1:1" x14ac:dyDescent="0.25">
      <c r="A64" s="24"/>
    </row>
    <row r="65" spans="1:1" x14ac:dyDescent="0.25">
      <c r="A65" s="24"/>
    </row>
    <row r="66" spans="1:1" x14ac:dyDescent="0.25">
      <c r="A66" s="24"/>
    </row>
    <row r="67" spans="1:1" x14ac:dyDescent="0.25">
      <c r="A67" s="24"/>
    </row>
    <row r="68" spans="1:1" x14ac:dyDescent="0.25">
      <c r="A68" s="24"/>
    </row>
    <row r="69" spans="1:1" x14ac:dyDescent="0.25">
      <c r="A69" s="24"/>
    </row>
    <row r="70" spans="1:1" x14ac:dyDescent="0.25">
      <c r="A70" s="24"/>
    </row>
    <row r="71" spans="1:1" x14ac:dyDescent="0.25">
      <c r="A71" s="24"/>
    </row>
    <row r="72" spans="1:1" x14ac:dyDescent="0.25">
      <c r="A72" s="24"/>
    </row>
    <row r="73" spans="1:1" x14ac:dyDescent="0.25">
      <c r="A73" s="24"/>
    </row>
    <row r="74" spans="1:1" x14ac:dyDescent="0.25">
      <c r="A74" s="24"/>
    </row>
    <row r="75" spans="1:1" x14ac:dyDescent="0.25">
      <c r="A75" s="24"/>
    </row>
    <row r="76" spans="1:1" x14ac:dyDescent="0.25">
      <c r="A76" s="24"/>
    </row>
    <row r="77" spans="1:1" x14ac:dyDescent="0.25">
      <c r="A77" s="24"/>
    </row>
    <row r="78" spans="1:1" x14ac:dyDescent="0.25">
      <c r="A78" s="24"/>
    </row>
    <row r="79" spans="1:1" x14ac:dyDescent="0.25">
      <c r="A79" s="24"/>
    </row>
    <row r="80" spans="1:1" x14ac:dyDescent="0.25">
      <c r="A80" s="24"/>
    </row>
    <row r="81" spans="1:1" x14ac:dyDescent="0.25">
      <c r="A81" s="24"/>
    </row>
    <row r="82" spans="1:1" x14ac:dyDescent="0.25">
      <c r="A82" s="24"/>
    </row>
    <row r="83" spans="1:1" x14ac:dyDescent="0.25">
      <c r="A83" s="24"/>
    </row>
    <row r="84" spans="1:1" x14ac:dyDescent="0.25">
      <c r="A84" s="24"/>
    </row>
    <row r="85" spans="1:1" x14ac:dyDescent="0.25">
      <c r="A85" s="24"/>
    </row>
    <row r="86" spans="1:1" x14ac:dyDescent="0.25">
      <c r="A86" s="24"/>
    </row>
    <row r="87" spans="1:1" x14ac:dyDescent="0.25">
      <c r="A87" s="24"/>
    </row>
    <row r="88" spans="1:1" x14ac:dyDescent="0.25">
      <c r="A88" s="24"/>
    </row>
    <row r="89" spans="1:1" x14ac:dyDescent="0.25">
      <c r="A89" s="24"/>
    </row>
    <row r="90" spans="1:1" x14ac:dyDescent="0.25">
      <c r="A90" s="24"/>
    </row>
    <row r="91" spans="1:1" x14ac:dyDescent="0.25">
      <c r="A91" s="24"/>
    </row>
    <row r="92" spans="1:1" x14ac:dyDescent="0.25">
      <c r="A92" s="24" t="s">
        <v>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24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47" t="s">
        <v>1653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4"/>
    </row>
    <row r="2" ht="17.25" customHeight="1" spans="1:19" x14ac:dyDescent="0.25">
      <c r="A2" s="12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4"/>
    </row>
    <row r="3" ht="17.25" customHeight="1" spans="1:19" x14ac:dyDescent="0.25">
      <c r="A3" s="247" t="s">
        <v>2852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4"/>
    </row>
    <row r="4" ht="17.25" customHeight="1" spans="1:19" x14ac:dyDescent="0.25">
      <c r="A4" s="247" t="s">
        <v>2866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4"/>
    </row>
    <row r="5" ht="17.25" customHeight="1" spans="1:19" x14ac:dyDescent="0.25">
      <c r="A5" s="247" t="s">
        <v>2867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4"/>
    </row>
    <row r="6" ht="17.25" customHeight="1" spans="1:19" x14ac:dyDescent="0.25">
      <c r="A6" s="247" t="s">
        <v>2868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4"/>
    </row>
    <row r="7" ht="17.25" customHeight="1" spans="1:19" x14ac:dyDescent="0.25">
      <c r="A7" s="247" t="s">
        <v>2868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4"/>
    </row>
    <row r="8" ht="17.25" customHeight="1" spans="1:19" x14ac:dyDescent="0.25">
      <c r="A8" s="247" t="s">
        <v>2869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4"/>
    </row>
    <row r="9" ht="17.25" customHeight="1" spans="1:19" x14ac:dyDescent="0.25">
      <c r="A9" s="247" t="s">
        <v>2870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4"/>
    </row>
    <row r="10" ht="17.25" customHeight="1" spans="1:19" x14ac:dyDescent="0.25">
      <c r="A10" s="12"/>
      <c r="B10" s="542">
        <v>1250</v>
      </c>
      <c r="C10" s="542">
        <v>4000</v>
      </c>
      <c r="D10" s="542">
        <v>3000</v>
      </c>
      <c r="E10" s="542">
        <v>21000</v>
      </c>
      <c r="F10" s="542">
        <v>30000</v>
      </c>
      <c r="G10" s="542">
        <v>3100</v>
      </c>
      <c r="H10" s="542">
        <v>12000</v>
      </c>
      <c r="I10" s="542">
        <v>16000</v>
      </c>
      <c r="J10" s="542">
        <v>21000</v>
      </c>
      <c r="K10" s="542">
        <v>2700</v>
      </c>
      <c r="L10" s="542">
        <v>2700</v>
      </c>
      <c r="M10" s="542">
        <v>4000</v>
      </c>
      <c r="N10" s="542">
        <v>3750</v>
      </c>
      <c r="O10" s="542">
        <v>3000</v>
      </c>
      <c r="P10" s="542">
        <v>25000</v>
      </c>
      <c r="Q10" s="542"/>
      <c r="R10" s="4"/>
    </row>
    <row r="11" ht="17.25" customHeight="1" spans="1:19" x14ac:dyDescent="0.25">
      <c r="A11" s="323" t="s">
        <v>1659</v>
      </c>
      <c r="B11" s="28" t="s">
        <v>13</v>
      </c>
      <c r="C11" s="46" t="s">
        <v>6</v>
      </c>
      <c r="D11" s="46" t="s">
        <v>8</v>
      </c>
      <c r="E11" s="46" t="s">
        <v>14</v>
      </c>
      <c r="F11" s="46" t="s">
        <v>188</v>
      </c>
      <c r="G11" s="46" t="s">
        <v>9</v>
      </c>
      <c r="H11" s="46" t="s">
        <v>15</v>
      </c>
      <c r="I11" s="46" t="s">
        <v>146</v>
      </c>
      <c r="J11" s="46" t="s">
        <v>10</v>
      </c>
      <c r="K11" s="46" t="s">
        <v>12</v>
      </c>
      <c r="L11" s="46" t="s">
        <v>207</v>
      </c>
      <c r="M11" s="46" t="s">
        <v>69</v>
      </c>
      <c r="N11" s="46" t="s">
        <v>7</v>
      </c>
      <c r="O11" s="46" t="s">
        <v>4</v>
      </c>
      <c r="P11" s="46" t="s">
        <v>78</v>
      </c>
      <c r="Q11" s="57"/>
      <c r="R11" s="4"/>
    </row>
    <row r="12" ht="17.25" customHeight="1" spans="1:19" x14ac:dyDescent="0.25">
      <c r="A12" s="125" t="s">
        <v>2871</v>
      </c>
      <c r="B12" s="47">
        <v>80</v>
      </c>
      <c r="C12" s="47">
        <v>40</v>
      </c>
      <c r="D12" s="47">
        <v>40</v>
      </c>
      <c r="E12" s="47">
        <v>20</v>
      </c>
      <c r="F12" s="47">
        <v>4</v>
      </c>
      <c r="G12" s="47">
        <v>80</v>
      </c>
      <c r="H12" s="48"/>
      <c r="I12" s="48"/>
      <c r="J12" s="48"/>
      <c r="K12" s="48"/>
      <c r="L12" s="48"/>
      <c r="M12" s="48"/>
      <c r="N12" s="48"/>
      <c r="O12" s="48"/>
      <c r="P12" s="48"/>
      <c r="Q12" s="49"/>
      <c r="R12" s="4"/>
    </row>
    <row r="13" ht="17.25" customHeight="1" spans="1:19" x14ac:dyDescent="0.25">
      <c r="A13" s="75" t="s">
        <v>1639</v>
      </c>
      <c r="B13" s="76">
        <f>SUM(C12)</f>
      </c>
      <c r="C13" s="76">
        <f>SUM(D12)</f>
      </c>
      <c r="D13" s="76">
        <f>SUM(E12)</f>
      </c>
      <c r="E13" s="76">
        <f>SUM(F12)</f>
      </c>
      <c r="F13" s="76">
        <f>SUM(G12)</f>
      </c>
      <c r="G13" s="76">
        <f>SUM(H12)</f>
      </c>
      <c r="H13" s="189"/>
      <c r="I13" s="189"/>
      <c r="J13" s="189"/>
      <c r="K13" s="189"/>
      <c r="L13" s="189"/>
      <c r="M13" s="189"/>
      <c r="N13" s="189"/>
      <c r="O13" s="189"/>
      <c r="P13" s="189"/>
      <c r="Q13" s="189"/>
      <c r="R13" s="4"/>
    </row>
    <row r="14" ht="17.25" customHeight="1" spans="1:19" x14ac:dyDescent="0.25">
      <c r="A14" s="45">
        <v>44876</v>
      </c>
      <c r="B14" s="146"/>
      <c r="C14" s="146"/>
      <c r="D14" s="79"/>
      <c r="E14" s="78">
        <v>6</v>
      </c>
      <c r="F14" s="146"/>
      <c r="G14" s="146"/>
      <c r="H14" s="78">
        <v>10</v>
      </c>
      <c r="I14" s="78">
        <v>24</v>
      </c>
      <c r="J14" s="78">
        <v>36</v>
      </c>
      <c r="K14" s="78">
        <v>28</v>
      </c>
      <c r="L14" s="78">
        <v>46</v>
      </c>
      <c r="M14" s="146"/>
      <c r="N14" s="146"/>
      <c r="O14" s="146"/>
      <c r="P14" s="146"/>
      <c r="Q14" s="79"/>
      <c r="R14" s="4"/>
    </row>
    <row r="15" ht="17.25" customHeight="1" spans="1:19" x14ac:dyDescent="0.25">
      <c r="A15" s="5">
        <v>44906</v>
      </c>
      <c r="B15" s="18">
        <v>200</v>
      </c>
      <c r="C15" s="6"/>
      <c r="D15" s="18">
        <v>100</v>
      </c>
      <c r="E15" s="6"/>
      <c r="F15" s="18">
        <v>5</v>
      </c>
      <c r="G15" s="18">
        <v>30</v>
      </c>
      <c r="H15" s="6"/>
      <c r="I15" s="6"/>
      <c r="J15" s="6"/>
      <c r="K15" s="6"/>
      <c r="L15" s="6"/>
      <c r="M15" s="18">
        <v>84</v>
      </c>
      <c r="N15" s="6"/>
      <c r="O15" s="6"/>
      <c r="P15" s="6"/>
      <c r="Q15" s="6"/>
      <c r="R15" s="4"/>
    </row>
    <row r="16" ht="17.25" customHeight="1" spans="1:19" x14ac:dyDescent="0.25">
      <c r="A16" s="45" t="s">
        <v>933</v>
      </c>
      <c r="B16" s="18">
        <v>20</v>
      </c>
      <c r="C16" s="6"/>
      <c r="D16" s="18">
        <v>20</v>
      </c>
      <c r="E16" s="18">
        <v>20</v>
      </c>
      <c r="F16" s="18">
        <v>10</v>
      </c>
      <c r="G16" s="6"/>
      <c r="H16" s="6"/>
      <c r="I16" s="6"/>
      <c r="J16" s="6"/>
      <c r="K16" s="6"/>
      <c r="L16" s="6"/>
      <c r="M16" s="18">
        <v>36</v>
      </c>
      <c r="N16" s="6"/>
      <c r="O16" s="6"/>
      <c r="P16" s="6"/>
      <c r="Q16" s="6"/>
      <c r="R16" s="4"/>
    </row>
    <row r="17" ht="17.25" customHeight="1" spans="1:19" x14ac:dyDescent="0.25">
      <c r="A17" s="5" t="s">
        <v>1923</v>
      </c>
      <c r="B17" s="18">
        <v>180</v>
      </c>
      <c r="C17" s="6"/>
      <c r="D17" s="18">
        <v>80</v>
      </c>
      <c r="E17" s="25"/>
      <c r="F17" s="25"/>
      <c r="G17" s="6"/>
      <c r="H17" s="6"/>
      <c r="I17" s="6"/>
      <c r="J17" s="6"/>
      <c r="K17" s="6"/>
      <c r="L17" s="6"/>
      <c r="M17" s="18">
        <v>80</v>
      </c>
      <c r="N17" s="18">
        <v>20</v>
      </c>
      <c r="O17" s="18">
        <v>20</v>
      </c>
      <c r="P17" s="18">
        <v>8</v>
      </c>
      <c r="Q17" s="25"/>
      <c r="R17" s="4"/>
    </row>
    <row r="18" ht="17.25" customHeight="1" spans="1:19" x14ac:dyDescent="0.25">
      <c r="A18" s="5" t="s">
        <v>1924</v>
      </c>
      <c r="B18" s="6"/>
      <c r="C18" s="6"/>
      <c r="D18" s="6"/>
      <c r="E18" s="6"/>
      <c r="F18" s="6"/>
      <c r="G18" s="6"/>
      <c r="H18" s="6"/>
      <c r="I18" s="6"/>
      <c r="J18" s="6"/>
      <c r="K18" s="18">
        <v>100</v>
      </c>
      <c r="L18" s="6"/>
      <c r="M18" s="6"/>
      <c r="N18" s="6"/>
      <c r="O18" s="6"/>
      <c r="P18" s="6"/>
      <c r="Q18" s="6"/>
      <c r="R18" s="4"/>
    </row>
    <row r="19" ht="17.25" customHeight="1" spans="1:19" x14ac:dyDescent="0.25">
      <c r="A19" s="5" t="s">
        <v>2872</v>
      </c>
      <c r="B19" s="48"/>
      <c r="C19" s="48"/>
      <c r="D19" s="49"/>
      <c r="E19" s="47">
        <v>10</v>
      </c>
      <c r="F19" s="48"/>
      <c r="G19" s="48"/>
      <c r="H19" s="48"/>
      <c r="I19" s="47">
        <v>20</v>
      </c>
      <c r="J19" s="47">
        <v>30</v>
      </c>
      <c r="K19" s="49"/>
      <c r="L19" s="49"/>
      <c r="M19" s="49"/>
      <c r="N19" s="49"/>
      <c r="O19" s="49"/>
      <c r="P19" s="49"/>
      <c r="Q19" s="49"/>
      <c r="R19" s="4"/>
    </row>
    <row r="20" ht="17.25" customHeight="1" spans="1:19" x14ac:dyDescent="0.25">
      <c r="A20" s="5" t="s">
        <v>938</v>
      </c>
      <c r="B20" s="6"/>
      <c r="C20" s="6"/>
      <c r="D20" s="18">
        <v>300</v>
      </c>
      <c r="E20" s="18">
        <v>10</v>
      </c>
      <c r="F20" s="6"/>
      <c r="G20" s="6"/>
      <c r="H20" s="6"/>
      <c r="I20" s="6"/>
      <c r="J20" s="6"/>
      <c r="K20" s="18">
        <v>100</v>
      </c>
      <c r="L20" s="6"/>
      <c r="M20" s="6"/>
      <c r="N20" s="6"/>
      <c r="O20" s="6"/>
      <c r="P20" s="6"/>
      <c r="Q20" s="6"/>
      <c r="R20" s="4"/>
    </row>
    <row r="21" ht="17.25" customHeight="1" spans="1:19" x14ac:dyDescent="0.25">
      <c r="A21" s="75" t="s">
        <v>1640</v>
      </c>
      <c r="B21" s="76">
        <f>SUM(C13:C20)</f>
      </c>
      <c r="C21" s="76">
        <f>SUM(D13:D20)</f>
      </c>
      <c r="D21" s="76">
        <f>SUM(E13:E20)</f>
      </c>
      <c r="E21" s="76">
        <f>SUM(F13:F20)</f>
      </c>
      <c r="F21" s="76">
        <f>SUM(G13:G20)</f>
      </c>
      <c r="G21" s="76">
        <f>SUM(H13:H20)</f>
      </c>
      <c r="H21" s="76">
        <f>SUM(I13:I20)</f>
      </c>
      <c r="I21" s="76">
        <f>SUM(J13:J20)</f>
      </c>
      <c r="J21" s="76">
        <f>SUM(K13:K20)</f>
      </c>
      <c r="K21" s="76">
        <f>SUM(L13:L20)</f>
      </c>
      <c r="L21" s="76">
        <f>SUM(M13:M20)</f>
      </c>
      <c r="M21" s="76">
        <f>SUM(N13:N20)</f>
      </c>
      <c r="N21" s="76">
        <f>SUM(O13:O20)</f>
      </c>
      <c r="O21" s="76">
        <f>SUM(P13:P20)</f>
      </c>
      <c r="P21" s="76">
        <f>SUM(Q13:Q20)</f>
      </c>
      <c r="Q21" s="76">
        <f>SUM(R13:R20)</f>
      </c>
      <c r="R21" s="4"/>
    </row>
    <row r="22" ht="17.25" customHeight="1" spans="1:19" x14ac:dyDescent="0.25">
      <c r="A22" s="5">
        <v>44816</v>
      </c>
      <c r="B22" s="6"/>
      <c r="C22" s="6"/>
      <c r="D22" s="6"/>
      <c r="E22" s="6"/>
      <c r="F22" s="6"/>
      <c r="G22" s="6"/>
      <c r="H22" s="6"/>
      <c r="I22" s="6"/>
      <c r="J22" s="6"/>
      <c r="K22" s="18">
        <v>70</v>
      </c>
      <c r="L22" s="6"/>
      <c r="M22" s="6"/>
      <c r="N22" s="6"/>
      <c r="O22" s="6"/>
      <c r="P22" s="6"/>
      <c r="Q22" s="6"/>
      <c r="R22" s="4"/>
    </row>
    <row r="23" ht="17.25" customHeight="1" spans="1:19" x14ac:dyDescent="0.25">
      <c r="A23" s="5" t="s">
        <v>941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18">
        <v>-20</v>
      </c>
      <c r="M23" s="6"/>
      <c r="N23" s="6"/>
      <c r="O23" s="6"/>
      <c r="P23" s="6"/>
      <c r="Q23" s="6"/>
      <c r="R23" s="4"/>
    </row>
    <row r="24" ht="17.25" customHeight="1" spans="1:19" x14ac:dyDescent="0.25">
      <c r="A24" s="75" t="s">
        <v>1641</v>
      </c>
      <c r="B24" s="76">
        <f>SUM(C21:C23)</f>
      </c>
      <c r="C24" s="76">
        <f>SUM(D21:D23)</f>
      </c>
      <c r="D24" s="76">
        <f>SUM(E21:E23)</f>
      </c>
      <c r="E24" s="76">
        <f>SUM(F21:F23)</f>
      </c>
      <c r="F24" s="76">
        <f>SUM(G21:G23)</f>
      </c>
      <c r="G24" s="76">
        <f>SUM(H21:H23)</f>
      </c>
      <c r="H24" s="76">
        <f>SUM(I21:I23)</f>
      </c>
      <c r="I24" s="76">
        <f>SUM(J21:J23)</f>
      </c>
      <c r="J24" s="76">
        <f>SUM(K21:K23)</f>
      </c>
      <c r="K24" s="76">
        <f>SUM(L21:L23)</f>
      </c>
      <c r="L24" s="76">
        <f>SUM(M21:M23)</f>
      </c>
      <c r="M24" s="76">
        <f>SUM(N21:N23)</f>
      </c>
      <c r="N24" s="76">
        <f>SUM(O21:O23)</f>
      </c>
      <c r="O24" s="76">
        <f>SUM(P21:P23)</f>
      </c>
      <c r="P24" s="76">
        <f>SUM(Q21:Q23)</f>
      </c>
      <c r="Q24" s="76">
        <f>SUM(R21:R23)</f>
      </c>
      <c r="R24" s="4"/>
    </row>
    <row r="25" ht="17.25" customHeight="1" spans="1:19" x14ac:dyDescent="0.25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4"/>
    </row>
    <row r="26" ht="17.25" customHeight="1" spans="1:19" x14ac:dyDescent="0.25">
      <c r="A26" s="75" t="s">
        <v>1642</v>
      </c>
      <c r="B26" s="76">
        <f>SUM(C24:C25)</f>
      </c>
      <c r="C26" s="76">
        <f>SUM(D24:D25)</f>
      </c>
      <c r="D26" s="76">
        <f>SUM(E24:E25)</f>
      </c>
      <c r="E26" s="76">
        <f>SUM(F24:F25)</f>
      </c>
      <c r="F26" s="76">
        <f>SUM(G24:G25)</f>
      </c>
      <c r="G26" s="76">
        <f>SUM(H24:H25)</f>
      </c>
      <c r="H26" s="76">
        <f>SUM(I24:I25)</f>
      </c>
      <c r="I26" s="76">
        <f>SUM(J24:J25)</f>
      </c>
      <c r="J26" s="76">
        <f>SUM(K24:K25)</f>
      </c>
      <c r="K26" s="76">
        <f>SUM(L24:L25)</f>
      </c>
      <c r="L26" s="76">
        <f>SUM(M24:M25)</f>
      </c>
      <c r="M26" s="76">
        <f>SUM(N24:N25)</f>
      </c>
      <c r="N26" s="76">
        <f>SUM(O24:O25)</f>
      </c>
      <c r="O26" s="76">
        <f>SUM(P24:P25)</f>
      </c>
      <c r="P26" s="76">
        <f>SUM(Q24:Q25)</f>
      </c>
      <c r="Q26" s="76">
        <f>SUM(R24:R25)</f>
      </c>
      <c r="R26" s="4"/>
    </row>
    <row r="27" ht="17.25" customHeight="1" spans="1:19" x14ac:dyDescent="0.25">
      <c r="A27" s="5" t="s">
        <v>246</v>
      </c>
      <c r="B27" s="25"/>
      <c r="C27" s="18">
        <v>-6</v>
      </c>
      <c r="D27" s="18">
        <v>-420</v>
      </c>
      <c r="E27" s="18">
        <v>-13</v>
      </c>
      <c r="F27" s="25"/>
      <c r="G27" s="18">
        <v>-18</v>
      </c>
      <c r="H27" s="25"/>
      <c r="I27" s="25"/>
      <c r="J27" s="25"/>
      <c r="K27" s="25"/>
      <c r="L27" s="25"/>
      <c r="M27" s="18">
        <v>-16</v>
      </c>
      <c r="N27" s="25"/>
      <c r="O27" s="18">
        <v>-18</v>
      </c>
      <c r="P27" s="25"/>
      <c r="Q27" s="25"/>
      <c r="R27" s="4"/>
    </row>
    <row r="28" ht="17.25" customHeight="1" spans="1:19" x14ac:dyDescent="0.25">
      <c r="A28" s="75" t="s">
        <v>2862</v>
      </c>
      <c r="B28" s="76">
        <f>SUM(C26:C27)</f>
      </c>
      <c r="C28" s="76">
        <f>SUM(D26:D27)</f>
      </c>
      <c r="D28" s="76">
        <f>SUM(E26:E27)</f>
      </c>
      <c r="E28" s="76">
        <f>SUM(F26:F27)</f>
      </c>
      <c r="F28" s="76">
        <f>SUM(G26:G27)</f>
      </c>
      <c r="G28" s="76">
        <f>SUM(H26:H27)</f>
      </c>
      <c r="H28" s="76">
        <f>SUM(I26:I27)</f>
      </c>
      <c r="I28" s="76">
        <f>SUM(J26:J27)</f>
      </c>
      <c r="J28" s="76">
        <f>SUM(K26:K27)</f>
      </c>
      <c r="K28" s="76">
        <f>SUM(L26:L27)</f>
      </c>
      <c r="L28" s="76">
        <f>SUM(M26:M27)</f>
      </c>
      <c r="M28" s="76">
        <f>SUM(N26:N27)</f>
      </c>
      <c r="N28" s="76">
        <f>SUM(O26:O27)</f>
      </c>
      <c r="O28" s="76">
        <f>SUM(P26:P27)</f>
      </c>
      <c r="P28" s="76">
        <f>SUM(Q26:Q27)</f>
      </c>
      <c r="Q28" s="76">
        <f>SUM(R26:R27)</f>
      </c>
      <c r="R28" s="4"/>
    </row>
    <row r="29" ht="17.25" customHeight="1" spans="1:19" x14ac:dyDescent="0.25">
      <c r="A29" s="5">
        <v>44988</v>
      </c>
      <c r="B29" s="18">
        <v>-228</v>
      </c>
      <c r="C29" s="18">
        <v>-19</v>
      </c>
      <c r="D29" s="18">
        <v>-21</v>
      </c>
      <c r="E29" s="18">
        <v>-8</v>
      </c>
      <c r="F29" s="18">
        <v>-5</v>
      </c>
      <c r="G29" s="18">
        <v>-48</v>
      </c>
      <c r="H29" s="6"/>
      <c r="I29" s="6"/>
      <c r="J29" s="18">
        <v>-10</v>
      </c>
      <c r="K29" s="18">
        <v>-197</v>
      </c>
      <c r="L29" s="6"/>
      <c r="M29" s="18">
        <v>-15</v>
      </c>
      <c r="N29" s="18">
        <v>-14</v>
      </c>
      <c r="O29" s="6"/>
      <c r="P29" s="6"/>
      <c r="Q29" s="6"/>
      <c r="R29" s="4"/>
    </row>
    <row r="30" ht="17.25" customHeight="1" spans="1:19" x14ac:dyDescent="0.25">
      <c r="A30" s="5">
        <v>45172</v>
      </c>
      <c r="B30" s="18">
        <v>-188</v>
      </c>
      <c r="C30" s="6"/>
      <c r="D30" s="18">
        <v>-65</v>
      </c>
      <c r="E30" s="18">
        <v>-22</v>
      </c>
      <c r="F30" s="6"/>
      <c r="G30" s="18">
        <v>-53</v>
      </c>
      <c r="H30" s="6"/>
      <c r="I30" s="6"/>
      <c r="J30" s="6"/>
      <c r="K30" s="18">
        <v>-90</v>
      </c>
      <c r="L30" s="6"/>
      <c r="M30" s="18">
        <v>-61</v>
      </c>
      <c r="N30" s="6"/>
      <c r="O30" s="6"/>
      <c r="P30" s="6"/>
      <c r="Q30" s="6"/>
      <c r="R30" s="4"/>
    </row>
    <row r="31" ht="17.25" customHeight="1" spans="1:19" x14ac:dyDescent="0.25">
      <c r="A31" s="5" t="s">
        <v>292</v>
      </c>
      <c r="B31" s="18">
        <v>-37</v>
      </c>
      <c r="C31" s="6"/>
      <c r="D31" s="6"/>
      <c r="E31" s="18">
        <v>-15</v>
      </c>
      <c r="F31" s="18">
        <v>-14</v>
      </c>
      <c r="G31" s="6"/>
      <c r="H31" s="18">
        <v>-10</v>
      </c>
      <c r="I31" s="18">
        <v>-44</v>
      </c>
      <c r="J31" s="6"/>
      <c r="K31" s="18">
        <v>-21</v>
      </c>
      <c r="L31" s="6"/>
      <c r="M31" s="18">
        <v>-85</v>
      </c>
      <c r="N31" s="6"/>
      <c r="O31" s="6"/>
      <c r="P31" s="6"/>
      <c r="Q31" s="6"/>
      <c r="R31" s="4"/>
    </row>
    <row r="32" ht="17.25" customHeight="1" spans="1:19" x14ac:dyDescent="0.25">
      <c r="A32" s="26" t="s">
        <v>1400</v>
      </c>
      <c r="B32" s="25"/>
      <c r="C32" s="25"/>
      <c r="D32" s="25"/>
      <c r="E32" s="25"/>
      <c r="F32" s="25"/>
      <c r="G32" s="27">
        <v>9</v>
      </c>
      <c r="H32" s="60"/>
      <c r="I32" s="60"/>
      <c r="J32" s="25"/>
      <c r="K32" s="25"/>
      <c r="L32" s="25"/>
      <c r="M32" s="60"/>
      <c r="N32" s="60"/>
      <c r="O32" s="25"/>
      <c r="P32" s="25"/>
      <c r="Q32" s="25"/>
      <c r="R32" s="8" t="s">
        <v>1365</v>
      </c>
    </row>
    <row r="33" ht="17.25" customHeight="1" spans="1:19" x14ac:dyDescent="0.25">
      <c r="A33" s="5" t="s">
        <v>1400</v>
      </c>
      <c r="B33" s="18">
        <v>-23</v>
      </c>
      <c r="C33" s="18">
        <v>-15</v>
      </c>
      <c r="D33" s="18">
        <v>-15</v>
      </c>
      <c r="E33" s="18">
        <v>-6</v>
      </c>
      <c r="F33" s="25"/>
      <c r="G33" s="25"/>
      <c r="H33" s="25"/>
      <c r="I33" s="25"/>
      <c r="J33" s="18">
        <v>-56</v>
      </c>
      <c r="K33" s="18">
        <v>-1</v>
      </c>
      <c r="L33" s="25"/>
      <c r="M33" s="18">
        <v>-21</v>
      </c>
      <c r="N33" s="18">
        <v>-6</v>
      </c>
      <c r="O33" s="25"/>
      <c r="P33" s="25"/>
      <c r="Q33" s="25"/>
      <c r="R33" s="4"/>
    </row>
    <row r="34" ht="17.25" customHeight="1" spans="1:19" x14ac:dyDescent="0.25">
      <c r="A34" s="26" t="s">
        <v>2873</v>
      </c>
      <c r="B34" s="25"/>
      <c r="C34" s="60"/>
      <c r="D34" s="25"/>
      <c r="E34" s="25"/>
      <c r="F34" s="25"/>
      <c r="G34" s="25"/>
      <c r="H34" s="60"/>
      <c r="I34" s="60"/>
      <c r="J34" s="60"/>
      <c r="K34" s="27">
        <v>11</v>
      </c>
      <c r="L34" s="27">
        <v>-11</v>
      </c>
      <c r="M34" s="25"/>
      <c r="N34" s="60"/>
      <c r="O34" s="25"/>
      <c r="P34" s="25"/>
      <c r="Q34" s="13"/>
      <c r="R34" s="4"/>
    </row>
    <row r="35" ht="17.25" customHeight="1" spans="1:19" x14ac:dyDescent="0.25">
      <c r="A35" s="226" t="s">
        <v>1051</v>
      </c>
      <c r="B35" s="228">
        <v>-4</v>
      </c>
      <c r="C35" s="352"/>
      <c r="D35" s="228">
        <v>-19</v>
      </c>
      <c r="E35" s="228">
        <v>-2</v>
      </c>
      <c r="F35" s="227"/>
      <c r="G35" s="227"/>
      <c r="H35" s="352"/>
      <c r="I35" s="352"/>
      <c r="J35" s="352"/>
      <c r="K35" s="227"/>
      <c r="L35" s="228">
        <v>-15</v>
      </c>
      <c r="M35" s="228">
        <v>-2</v>
      </c>
      <c r="N35" s="352"/>
      <c r="O35" s="228">
        <v>-2</v>
      </c>
      <c r="P35" s="228">
        <v>-8</v>
      </c>
      <c r="Q35" s="13"/>
      <c r="R35" s="165" t="s">
        <v>704</v>
      </c>
    </row>
    <row r="36" ht="17.25" customHeight="1" spans="1:19" x14ac:dyDescent="0.25">
      <c r="A36" s="75" t="s">
        <v>2863</v>
      </c>
      <c r="B36" s="76">
        <f>SUM(C28:C35)</f>
      </c>
      <c r="C36" s="76">
        <f>SUM(D28:D35)</f>
      </c>
      <c r="D36" s="76">
        <f>SUM(E28:E35)</f>
      </c>
      <c r="E36" s="76">
        <f>SUM(F28:F35)</f>
      </c>
      <c r="F36" s="76">
        <f>SUM(G28:G35)</f>
      </c>
      <c r="G36" s="76">
        <f>SUM(H28:H35)</f>
      </c>
      <c r="H36" s="76">
        <f>SUM(I28:I35)</f>
      </c>
      <c r="I36" s="76">
        <f>SUM(J28:J35)</f>
      </c>
      <c r="J36" s="76">
        <f>SUM(K28:K35)</f>
      </c>
      <c r="K36" s="76">
        <f>SUM(L28:L35)</f>
      </c>
      <c r="L36" s="76">
        <f>SUM(M28:M35)</f>
      </c>
      <c r="M36" s="76">
        <f>SUM(N28:N35)</f>
      </c>
      <c r="N36" s="76">
        <f>SUM(O28:O35)</f>
      </c>
      <c r="O36" s="76">
        <f>SUM(P28:P35)</f>
      </c>
      <c r="P36" s="76">
        <f>SUM(Q28:Q35)</f>
      </c>
      <c r="Q36" s="76">
        <f>SUM(R28:R35)</f>
      </c>
      <c r="R36" s="4"/>
    </row>
    <row r="37" ht="17.25" customHeight="1" spans="1:19" x14ac:dyDescent="0.25">
      <c r="A37" s="5"/>
      <c r="B37" s="6"/>
      <c r="C37" s="6"/>
      <c r="D37" s="6"/>
      <c r="E37" s="6"/>
      <c r="F37" s="25"/>
      <c r="G37" s="25"/>
      <c r="H37" s="25"/>
      <c r="I37" s="25"/>
      <c r="J37" s="6"/>
      <c r="K37" s="6"/>
      <c r="L37" s="25"/>
      <c r="M37" s="6"/>
      <c r="N37" s="6"/>
      <c r="O37" s="25"/>
      <c r="P37" s="25"/>
      <c r="Q37" s="25"/>
      <c r="R37" s="4"/>
    </row>
    <row r="38" ht="17.25" customHeight="1" spans="1:19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4"/>
    </row>
    <row r="39" ht="17.25" customHeight="1" spans="1:19" x14ac:dyDescent="0.25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4"/>
    </row>
    <row r="40" ht="17.25" customHeight="1" spans="1:19" x14ac:dyDescent="0.25">
      <c r="A40" s="26"/>
      <c r="B40" s="60"/>
      <c r="C40" s="60"/>
      <c r="D40" s="60"/>
      <c r="E40" s="60"/>
      <c r="F40" s="60"/>
      <c r="G40" s="60"/>
      <c r="H40" s="60"/>
      <c r="I40" s="60"/>
      <c r="J40" s="60"/>
      <c r="K40" s="25"/>
      <c r="L40" s="25"/>
      <c r="M40" s="60"/>
      <c r="N40" s="60"/>
      <c r="O40" s="60"/>
      <c r="P40" s="60"/>
      <c r="Q40" s="25"/>
      <c r="R40" s="4"/>
    </row>
    <row r="41" ht="17.25" customHeight="1" spans="1:19" x14ac:dyDescent="0.2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4"/>
    </row>
    <row r="42" ht="17.25" customHeight="1" spans="1:19" x14ac:dyDescent="0.25">
      <c r="A42" s="12"/>
      <c r="B42" s="28" t="s">
        <v>13</v>
      </c>
      <c r="C42" s="46" t="s">
        <v>6</v>
      </c>
      <c r="D42" s="46" t="s">
        <v>8</v>
      </c>
      <c r="E42" s="46" t="s">
        <v>14</v>
      </c>
      <c r="F42" s="46" t="s">
        <v>188</v>
      </c>
      <c r="G42" s="46" t="s">
        <v>9</v>
      </c>
      <c r="H42" s="46" t="s">
        <v>15</v>
      </c>
      <c r="I42" s="46" t="s">
        <v>146</v>
      </c>
      <c r="J42" s="46" t="s">
        <v>10</v>
      </c>
      <c r="K42" s="46" t="s">
        <v>12</v>
      </c>
      <c r="L42" s="46" t="s">
        <v>207</v>
      </c>
      <c r="M42" s="46" t="s">
        <v>69</v>
      </c>
      <c r="N42" s="46" t="s">
        <v>7</v>
      </c>
      <c r="O42" s="46" t="s">
        <v>4</v>
      </c>
      <c r="P42" s="46" t="s">
        <v>78</v>
      </c>
      <c r="Q42" s="57"/>
      <c r="R42" s="4"/>
    </row>
    <row r="43" spans="1:1" x14ac:dyDescent="0.25">
      <c r="A43" s="24" t="s">
        <v>1653</v>
      </c>
    </row>
    <row r="44" spans="1:2" x14ac:dyDescent="0.25">
      <c r="A44" s="24" t="s">
        <v>3</v>
      </c>
      <c r="B44" s="2">
        <v>0</v>
      </c>
    </row>
    <row r="45" spans="1:1" x14ac:dyDescent="0.25">
      <c r="A45" s="24"/>
    </row>
    <row r="46" spans="1:1" x14ac:dyDescent="0.25">
      <c r="A46" s="24"/>
    </row>
    <row r="47" spans="1:1" x14ac:dyDescent="0.25">
      <c r="A47" s="24"/>
    </row>
    <row r="48" spans="1:1" x14ac:dyDescent="0.25">
      <c r="A48" s="24"/>
    </row>
    <row r="49" spans="1:1" x14ac:dyDescent="0.25">
      <c r="A49" s="24"/>
    </row>
    <row r="50" spans="1:1" x14ac:dyDescent="0.25">
      <c r="A50" s="24"/>
    </row>
    <row r="51" spans="1:1" x14ac:dyDescent="0.25">
      <c r="A51" s="24"/>
    </row>
    <row r="52" spans="1:1" x14ac:dyDescent="0.25">
      <c r="A52" s="24"/>
    </row>
    <row r="53" spans="1:1" x14ac:dyDescent="0.25">
      <c r="A53" s="24"/>
    </row>
    <row r="54" spans="1:1" x14ac:dyDescent="0.25">
      <c r="A54" s="24"/>
    </row>
    <row r="55" spans="1:1" x14ac:dyDescent="0.25">
      <c r="A55" s="24"/>
    </row>
    <row r="56" spans="1:1" x14ac:dyDescent="0.25">
      <c r="A56" s="24"/>
    </row>
    <row r="57" spans="1:1" x14ac:dyDescent="0.25">
      <c r="A57" s="24"/>
    </row>
    <row r="58" spans="1:1" x14ac:dyDescent="0.25">
      <c r="A58" s="24"/>
    </row>
    <row r="59" spans="1:1" x14ac:dyDescent="0.25">
      <c r="A59" s="24"/>
    </row>
    <row r="60" spans="1:1" x14ac:dyDescent="0.25">
      <c r="A60" s="24"/>
    </row>
    <row r="61" spans="1:1" x14ac:dyDescent="0.25">
      <c r="A61" s="24"/>
    </row>
    <row r="62" spans="1:1" x14ac:dyDescent="0.25">
      <c r="A62" s="24" t="s">
        <v>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11" customWidth="1"/>
    <col min="3" max="3" width="14.005" style="11" customWidth="1"/>
    <col min="4" max="4" width="16.290714285714284" style="11" customWidth="1"/>
    <col min="5" max="5" width="14.005" style="11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47" t="s">
        <v>1653</v>
      </c>
      <c r="B1" s="13"/>
      <c r="C1" s="13"/>
      <c r="D1" s="13"/>
      <c r="E1" s="13"/>
      <c r="F1" s="4"/>
      <c r="G1" s="4"/>
    </row>
    <row r="2" ht="17.25" customHeight="1" spans="1:8" x14ac:dyDescent="0.25">
      <c r="A2" s="12"/>
      <c r="B2" s="13"/>
      <c r="C2" s="13"/>
      <c r="D2" s="13"/>
      <c r="E2" s="13"/>
      <c r="F2" s="4"/>
      <c r="G2" s="4"/>
    </row>
    <row r="3" ht="17.25" customHeight="1" spans="1:8" x14ac:dyDescent="0.25">
      <c r="A3" s="247" t="s">
        <v>2406</v>
      </c>
      <c r="B3" s="13"/>
      <c r="C3" s="13"/>
      <c r="D3" s="13"/>
      <c r="E3" s="13"/>
      <c r="F3" s="4"/>
      <c r="G3" s="4"/>
    </row>
    <row r="4" ht="17.25" customHeight="1" spans="1:8" x14ac:dyDescent="0.25">
      <c r="A4" s="247" t="s">
        <v>2874</v>
      </c>
      <c r="B4" s="13"/>
      <c r="C4" s="13"/>
      <c r="D4" s="13"/>
      <c r="E4" s="13"/>
      <c r="F4" s="4"/>
      <c r="G4" s="4"/>
    </row>
    <row r="5" ht="17.25" customHeight="1" spans="1:8" x14ac:dyDescent="0.25">
      <c r="A5" s="247" t="s">
        <v>2875</v>
      </c>
      <c r="B5" s="13"/>
      <c r="C5" s="13"/>
      <c r="D5" s="13"/>
      <c r="E5" s="13"/>
      <c r="F5" s="4"/>
      <c r="G5" s="4"/>
    </row>
    <row r="6" ht="17.25" customHeight="1" spans="1:8" x14ac:dyDescent="0.25">
      <c r="A6" s="12"/>
      <c r="B6" s="542">
        <v>18000</v>
      </c>
      <c r="C6" s="542">
        <v>15000</v>
      </c>
      <c r="D6" s="542">
        <v>12500</v>
      </c>
      <c r="E6" s="542">
        <v>10000</v>
      </c>
      <c r="F6" s="542"/>
      <c r="G6" s="4"/>
    </row>
    <row r="7" ht="17.25" customHeight="1" spans="1:8" x14ac:dyDescent="0.25">
      <c r="A7" s="323" t="s">
        <v>1659</v>
      </c>
      <c r="B7" s="28" t="s">
        <v>2876</v>
      </c>
      <c r="C7" s="28" t="s">
        <v>2877</v>
      </c>
      <c r="D7" s="28" t="s">
        <v>2878</v>
      </c>
      <c r="E7" s="28" t="s">
        <v>2879</v>
      </c>
      <c r="F7" s="545"/>
      <c r="G7" s="4"/>
    </row>
    <row r="8" ht="17.25" customHeight="1" spans="1:8" x14ac:dyDescent="0.25">
      <c r="A8" s="5">
        <v>44905</v>
      </c>
      <c r="B8" s="18">
        <v>100</v>
      </c>
      <c r="C8" s="18">
        <v>50</v>
      </c>
      <c r="D8" s="6"/>
      <c r="E8" s="6"/>
      <c r="F8" s="36"/>
      <c r="G8" s="4"/>
    </row>
    <row r="9" ht="17.25" customHeight="1" spans="1:8" x14ac:dyDescent="0.25">
      <c r="A9" s="5">
        <v>44905</v>
      </c>
      <c r="B9" s="18">
        <v>50</v>
      </c>
      <c r="C9" s="18">
        <v>50</v>
      </c>
      <c r="D9" s="18">
        <v>100</v>
      </c>
      <c r="E9" s="18">
        <v>40</v>
      </c>
      <c r="F9" s="36"/>
      <c r="G9" s="4"/>
    </row>
    <row r="10" ht="17.25" customHeight="1" spans="1:8" x14ac:dyDescent="0.25">
      <c r="A10" s="5" t="s">
        <v>256</v>
      </c>
      <c r="B10" s="6"/>
      <c r="C10" s="25"/>
      <c r="D10" s="18">
        <v>260</v>
      </c>
      <c r="E10" s="25"/>
      <c r="F10" s="36"/>
      <c r="G10" s="4"/>
    </row>
    <row r="11" ht="17.25" customHeight="1" spans="1:8" x14ac:dyDescent="0.25">
      <c r="A11" s="5" t="s">
        <v>926</v>
      </c>
      <c r="B11" s="18">
        <v>350</v>
      </c>
      <c r="C11" s="18">
        <v>200</v>
      </c>
      <c r="D11" s="25"/>
      <c r="E11" s="25"/>
      <c r="F11" s="36"/>
      <c r="G11" s="4"/>
    </row>
    <row r="12" ht="17.25" customHeight="1" spans="1:8" x14ac:dyDescent="0.25">
      <c r="A12" s="5" t="s">
        <v>926</v>
      </c>
      <c r="B12" s="6"/>
      <c r="C12" s="6"/>
      <c r="D12" s="18">
        <v>240</v>
      </c>
      <c r="E12" s="18">
        <v>63</v>
      </c>
      <c r="F12" s="7"/>
      <c r="G12" s="4"/>
    </row>
    <row r="13" ht="17.25" customHeight="1" spans="1:8" x14ac:dyDescent="0.25">
      <c r="A13" s="5" t="s">
        <v>257</v>
      </c>
      <c r="B13" s="6"/>
      <c r="C13" s="18">
        <v>300</v>
      </c>
      <c r="D13" s="6"/>
      <c r="E13" s="18">
        <v>397</v>
      </c>
      <c r="F13" s="7"/>
      <c r="G13" s="4"/>
    </row>
    <row r="14" ht="17.25" customHeight="1" spans="1:8" x14ac:dyDescent="0.25">
      <c r="A14" s="5" t="s">
        <v>1465</v>
      </c>
      <c r="B14" s="6"/>
      <c r="C14" s="18">
        <v>20</v>
      </c>
      <c r="D14" s="18">
        <v>50</v>
      </c>
      <c r="E14" s="6"/>
      <c r="F14" s="7"/>
      <c r="G14" s="4"/>
    </row>
    <row r="15" ht="17.25" customHeight="1" spans="1:8" x14ac:dyDescent="0.25">
      <c r="A15" s="5" t="s">
        <v>927</v>
      </c>
      <c r="B15" s="18">
        <v>422</v>
      </c>
      <c r="C15" s="18">
        <v>30</v>
      </c>
      <c r="D15" s="6"/>
      <c r="E15" s="6"/>
      <c r="F15" s="7"/>
      <c r="G15" s="4"/>
    </row>
    <row r="16" ht="17.25" customHeight="1" spans="1:8" x14ac:dyDescent="0.25">
      <c r="A16" s="5" t="s">
        <v>100</v>
      </c>
      <c r="B16" s="18">
        <v>400</v>
      </c>
      <c r="C16" s="6"/>
      <c r="D16" s="6"/>
      <c r="E16" s="6"/>
      <c r="F16" s="7"/>
      <c r="G16" s="4"/>
    </row>
    <row r="17" ht="17.25" customHeight="1" spans="1:8" x14ac:dyDescent="0.25">
      <c r="A17" s="44" t="s">
        <v>66</v>
      </c>
      <c r="B17" s="47">
        <v>153</v>
      </c>
      <c r="C17" s="48"/>
      <c r="D17" s="47">
        <v>390</v>
      </c>
      <c r="E17" s="48"/>
      <c r="F17" s="50"/>
      <c r="G17" s="4"/>
    </row>
    <row r="18" ht="17.25" customHeight="1" spans="1:8" x14ac:dyDescent="0.25">
      <c r="A18" s="5">
        <v>44572</v>
      </c>
      <c r="B18" s="18">
        <v>369</v>
      </c>
      <c r="C18" s="6"/>
      <c r="D18" s="6"/>
      <c r="E18" s="6"/>
      <c r="F18" s="7"/>
      <c r="G18" s="4"/>
    </row>
    <row r="19" ht="17.25" customHeight="1" spans="1:8" x14ac:dyDescent="0.25">
      <c r="A19" s="5">
        <v>44603</v>
      </c>
      <c r="B19" s="6"/>
      <c r="C19" s="18">
        <v>310</v>
      </c>
      <c r="D19" s="18">
        <v>84</v>
      </c>
      <c r="E19" s="6"/>
      <c r="F19" s="7"/>
      <c r="G19" s="4"/>
    </row>
    <row r="20" ht="17.25" customHeight="1" spans="1:8" x14ac:dyDescent="0.25">
      <c r="A20" s="5">
        <v>44662</v>
      </c>
      <c r="B20" s="6"/>
      <c r="C20" s="18">
        <v>175</v>
      </c>
      <c r="D20" s="6"/>
      <c r="E20" s="6"/>
      <c r="F20" s="7"/>
      <c r="G20" s="4"/>
    </row>
    <row r="21" ht="17.25" customHeight="1" spans="1:8" x14ac:dyDescent="0.25">
      <c r="A21" s="104">
        <v>44876</v>
      </c>
      <c r="B21" s="126"/>
      <c r="C21" s="162">
        <v>165</v>
      </c>
      <c r="D21" s="126"/>
      <c r="E21" s="126"/>
      <c r="F21" s="837"/>
      <c r="G21" s="4"/>
    </row>
    <row r="22" ht="17.25" customHeight="1" spans="1:8" x14ac:dyDescent="0.25">
      <c r="A22" s="75" t="s">
        <v>2880</v>
      </c>
      <c r="B22" s="76">
        <f>SUM(C8:C20)</f>
      </c>
      <c r="C22" s="76">
        <f>SUM(D8:D21)</f>
      </c>
      <c r="D22" s="76">
        <f>SUM(E8:E20)</f>
      </c>
      <c r="E22" s="76">
        <f>SUM(F8:F20)</f>
      </c>
      <c r="F22" s="321"/>
      <c r="G22" s="4"/>
    </row>
    <row r="23" ht="17.25" customHeight="1" spans="1:8" x14ac:dyDescent="0.25">
      <c r="A23" s="45" t="s">
        <v>933</v>
      </c>
      <c r="B23" s="146"/>
      <c r="C23" s="146"/>
      <c r="D23" s="78">
        <v>62</v>
      </c>
      <c r="E23" s="146"/>
      <c r="F23" s="348"/>
      <c r="G23" s="4"/>
    </row>
    <row r="24" ht="17.25" customHeight="1" spans="1:8" x14ac:dyDescent="0.25">
      <c r="A24" s="45" t="s">
        <v>212</v>
      </c>
      <c r="B24" s="146"/>
      <c r="C24" s="146"/>
      <c r="D24" s="78">
        <v>-381</v>
      </c>
      <c r="E24" s="146"/>
      <c r="F24" s="348"/>
      <c r="G24" s="4"/>
    </row>
    <row r="25" ht="17.25" customHeight="1" spans="1:8" x14ac:dyDescent="0.25">
      <c r="A25" s="45" t="s">
        <v>245</v>
      </c>
      <c r="B25" s="146"/>
      <c r="C25" s="146"/>
      <c r="D25" s="78">
        <v>-60</v>
      </c>
      <c r="E25" s="146"/>
      <c r="F25" s="348"/>
      <c r="G25" s="4"/>
    </row>
    <row r="26" ht="17.25" customHeight="1" spans="1:8" x14ac:dyDescent="0.25">
      <c r="A26" s="45">
        <v>44877</v>
      </c>
      <c r="B26" s="78">
        <v>-152</v>
      </c>
      <c r="C26" s="78">
        <v>-165</v>
      </c>
      <c r="D26" s="78">
        <v>-1</v>
      </c>
      <c r="E26" s="146"/>
      <c r="F26" s="348"/>
      <c r="G26" s="4"/>
    </row>
    <row r="27" ht="17.25" customHeight="1" spans="1:8" x14ac:dyDescent="0.25">
      <c r="A27" s="75" t="s">
        <v>2881</v>
      </c>
      <c r="B27" s="76">
        <f>SUM(C22:C26)</f>
      </c>
      <c r="C27" s="76">
        <f>SUM(D22:D26)</f>
      </c>
      <c r="D27" s="76">
        <f>SUM(E22:E26)</f>
      </c>
      <c r="E27" s="76">
        <f>SUM(F22:F26)</f>
      </c>
      <c r="F27" s="321"/>
      <c r="G27" s="4"/>
    </row>
    <row r="28" ht="17.25" customHeight="1" spans="1:8" x14ac:dyDescent="0.25">
      <c r="A28" s="5" t="s">
        <v>1927</v>
      </c>
      <c r="B28" s="18">
        <v>-420</v>
      </c>
      <c r="C28" s="6"/>
      <c r="D28" s="6"/>
      <c r="E28" s="6"/>
      <c r="F28" s="7"/>
      <c r="G28" s="4"/>
    </row>
    <row r="29" ht="17.25" customHeight="1" spans="1:8" x14ac:dyDescent="0.25">
      <c r="A29" s="5" t="s">
        <v>103</v>
      </c>
      <c r="B29" s="18">
        <v>-116</v>
      </c>
      <c r="C29" s="18">
        <v>-62</v>
      </c>
      <c r="D29" s="18">
        <v>-142</v>
      </c>
      <c r="E29" s="18">
        <v>-32</v>
      </c>
      <c r="F29" s="7"/>
      <c r="G29" s="4"/>
    </row>
    <row r="30" ht="17.25" customHeight="1" spans="1:8" x14ac:dyDescent="0.25">
      <c r="A30" s="5">
        <v>45231</v>
      </c>
      <c r="B30" s="25"/>
      <c r="C30" s="18">
        <v>-101</v>
      </c>
      <c r="D30" s="18">
        <v>-23</v>
      </c>
      <c r="E30" s="18">
        <v>-163</v>
      </c>
      <c r="F30" s="36"/>
      <c r="G30" s="4"/>
    </row>
    <row r="31" ht="17.25" customHeight="1" spans="1:8" x14ac:dyDescent="0.25">
      <c r="A31" s="75" t="s">
        <v>2882</v>
      </c>
      <c r="B31" s="76">
        <f>SUM(C27:C30)</f>
      </c>
      <c r="C31" s="76">
        <f>SUM(D27:D30)</f>
      </c>
      <c r="D31" s="76">
        <f>SUM(E27:E30)</f>
      </c>
      <c r="E31" s="76">
        <f>SUM(F27:F30)</f>
      </c>
      <c r="F31" s="321"/>
      <c r="G31" s="4"/>
    </row>
    <row r="32" ht="17.25" customHeight="1" spans="1:8" x14ac:dyDescent="0.25">
      <c r="A32" s="5" t="s">
        <v>260</v>
      </c>
      <c r="B32" s="18">
        <v>-150</v>
      </c>
      <c r="C32" s="18">
        <v>-189</v>
      </c>
      <c r="D32" s="6"/>
      <c r="E32" s="6"/>
      <c r="F32" s="7"/>
      <c r="G32" s="4"/>
    </row>
    <row r="33" ht="17.25" customHeight="1" spans="1:8" x14ac:dyDescent="0.25">
      <c r="A33" s="5" t="s">
        <v>261</v>
      </c>
      <c r="B33" s="18">
        <v>-170</v>
      </c>
      <c r="C33" s="6"/>
      <c r="D33" s="6"/>
      <c r="E33" s="6"/>
      <c r="F33" s="7"/>
      <c r="G33" s="4"/>
    </row>
    <row r="34" ht="17.25" customHeight="1" spans="1:8" x14ac:dyDescent="0.25">
      <c r="A34" s="5" t="s">
        <v>214</v>
      </c>
      <c r="B34" s="18">
        <v>-89</v>
      </c>
      <c r="C34" s="18">
        <v>-89</v>
      </c>
      <c r="D34" s="18">
        <v>-9</v>
      </c>
      <c r="E34" s="18">
        <v>-36</v>
      </c>
      <c r="F34" s="7"/>
      <c r="G34" s="4"/>
    </row>
    <row r="35" ht="17.25" customHeight="1" spans="1:8" x14ac:dyDescent="0.25">
      <c r="A35" s="75" t="s">
        <v>2883</v>
      </c>
      <c r="B35" s="76">
        <f>SUM(C31:C34)</f>
      </c>
      <c r="C35" s="76">
        <f>SUM(D31:D34)</f>
      </c>
      <c r="D35" s="76">
        <f>SUM(E31:E34)</f>
      </c>
      <c r="E35" s="76">
        <f>SUM(F31:F34)</f>
      </c>
      <c r="F35" s="321"/>
      <c r="G35" s="4"/>
    </row>
    <row r="36" ht="17.25" customHeight="1" spans="1:8" x14ac:dyDescent="0.25">
      <c r="A36" s="5" t="s">
        <v>915</v>
      </c>
      <c r="B36" s="6"/>
      <c r="C36" s="18">
        <v>-136</v>
      </c>
      <c r="D36" s="18">
        <v>-27</v>
      </c>
      <c r="E36" s="18">
        <v>-40</v>
      </c>
      <c r="F36" s="7"/>
      <c r="G36" s="4"/>
    </row>
    <row r="37" ht="17.25" customHeight="1" spans="1:8" x14ac:dyDescent="0.25">
      <c r="A37" s="75" t="s">
        <v>2884</v>
      </c>
      <c r="B37" s="76">
        <f>SUM(C35:C36)</f>
      </c>
      <c r="C37" s="76">
        <f>SUM(D35:D36)</f>
      </c>
      <c r="D37" s="76">
        <f>SUM(E35:E36)</f>
      </c>
      <c r="E37" s="76">
        <f>SUM(F35:F36)</f>
      </c>
      <c r="F37" s="321"/>
      <c r="G37" s="4"/>
    </row>
    <row r="38" ht="17.25" customHeight="1" spans="1:8" x14ac:dyDescent="0.25">
      <c r="A38" s="5" t="s">
        <v>106</v>
      </c>
      <c r="B38" s="6"/>
      <c r="C38" s="18">
        <v>-128</v>
      </c>
      <c r="D38" s="18">
        <v>-88</v>
      </c>
      <c r="E38" s="18">
        <v>-34</v>
      </c>
      <c r="F38" s="7"/>
      <c r="G38" s="4"/>
    </row>
    <row r="39" ht="17.25" customHeight="1" spans="1:8" x14ac:dyDescent="0.25">
      <c r="A39" s="5" t="s">
        <v>1472</v>
      </c>
      <c r="B39" s="18">
        <v>-62</v>
      </c>
      <c r="C39" s="18">
        <v>-150</v>
      </c>
      <c r="D39" s="18">
        <v>-72</v>
      </c>
      <c r="E39" s="18">
        <v>-20</v>
      </c>
      <c r="F39" s="36"/>
      <c r="G39" s="4"/>
    </row>
    <row r="40" ht="17.25" customHeight="1" spans="1:8" x14ac:dyDescent="0.25">
      <c r="A40" s="5">
        <v>44930</v>
      </c>
      <c r="B40" s="18">
        <v>-65</v>
      </c>
      <c r="C40" s="18">
        <v>-56</v>
      </c>
      <c r="D40" s="18">
        <v>-111</v>
      </c>
      <c r="E40" s="18">
        <v>-13</v>
      </c>
      <c r="F40" s="7"/>
      <c r="G40" s="4"/>
    </row>
    <row r="41" ht="17.25" customHeight="1" spans="1:8" x14ac:dyDescent="0.25">
      <c r="A41" s="75" t="s">
        <v>2885</v>
      </c>
      <c r="B41" s="76">
        <f>SUM(C37:C40)</f>
      </c>
      <c r="C41" s="76">
        <f>SUM(D37:D40)</f>
      </c>
      <c r="D41" s="76">
        <f>SUM(E37:E40)</f>
      </c>
      <c r="E41" s="76">
        <f>SUM(F37:F40)</f>
      </c>
      <c r="F41" s="321"/>
      <c r="G41" s="4"/>
    </row>
    <row r="42" ht="17.25" customHeight="1" spans="1:8" x14ac:dyDescent="0.25">
      <c r="A42" s="45">
        <v>44990</v>
      </c>
      <c r="B42" s="18">
        <v>-141</v>
      </c>
      <c r="C42" s="18">
        <v>-5</v>
      </c>
      <c r="D42" s="18">
        <v>-2</v>
      </c>
      <c r="E42" s="25"/>
      <c r="F42" s="36"/>
      <c r="G42" s="4"/>
    </row>
    <row r="43" ht="17.25" customHeight="1" spans="1:8" x14ac:dyDescent="0.25">
      <c r="A43" s="5">
        <v>45143</v>
      </c>
      <c r="B43" s="18">
        <v>-34</v>
      </c>
      <c r="C43" s="18">
        <v>-40</v>
      </c>
      <c r="D43" s="18">
        <v>-81</v>
      </c>
      <c r="E43" s="18">
        <v>-39</v>
      </c>
      <c r="F43" s="36"/>
      <c r="G43" s="4"/>
    </row>
    <row r="44" ht="17.25" customHeight="1" spans="1:8" x14ac:dyDescent="0.25">
      <c r="A44" s="75" t="s">
        <v>2886</v>
      </c>
      <c r="B44" s="76">
        <f>SUM(C41:C43)</f>
      </c>
      <c r="C44" s="76">
        <f>SUM(D41:D43)</f>
      </c>
      <c r="D44" s="76">
        <f>SUM(E41:E43)</f>
      </c>
      <c r="E44" s="76">
        <f>SUM(F41:F43)</f>
      </c>
      <c r="F44" s="321"/>
      <c r="G44" s="4"/>
    </row>
    <row r="45" ht="17.25" customHeight="1" spans="1:8" x14ac:dyDescent="0.25">
      <c r="A45" s="45" t="s">
        <v>272</v>
      </c>
      <c r="B45" s="18">
        <v>-30</v>
      </c>
      <c r="C45" s="18">
        <v>-57</v>
      </c>
      <c r="D45" s="18">
        <v>-76</v>
      </c>
      <c r="E45" s="18">
        <v>-32</v>
      </c>
      <c r="F45" s="36"/>
      <c r="G45" s="4"/>
    </row>
    <row r="46" ht="17.25" customHeight="1" spans="1:8" x14ac:dyDescent="0.25">
      <c r="A46" s="75" t="s">
        <v>2887</v>
      </c>
      <c r="B46" s="76">
        <f>SUM(C44:C45)</f>
      </c>
      <c r="C46" s="76">
        <f>SUM(D44:D45)</f>
      </c>
      <c r="D46" s="76">
        <f>SUM(E44:E45)</f>
      </c>
      <c r="E46" s="76">
        <f>SUM(F44:F45)</f>
      </c>
      <c r="F46" s="321"/>
      <c r="G46" s="4"/>
    </row>
    <row r="47" ht="17.25" customHeight="1" spans="1:8" x14ac:dyDescent="0.25">
      <c r="A47" s="5" t="s">
        <v>1134</v>
      </c>
      <c r="B47" s="169">
        <v>-30</v>
      </c>
      <c r="C47" s="169">
        <v>-8</v>
      </c>
      <c r="D47" s="169">
        <v>-22</v>
      </c>
      <c r="E47" s="169">
        <v>-12</v>
      </c>
      <c r="F47" s="36"/>
      <c r="G47" s="4"/>
    </row>
    <row r="48" ht="17.25" customHeight="1" spans="1:8" x14ac:dyDescent="0.25">
      <c r="A48" s="141" t="s">
        <v>2888</v>
      </c>
      <c r="B48" s="159">
        <f>SUM(C46:C47)</f>
      </c>
      <c r="C48" s="159">
        <f>SUM(D46:D47)</f>
      </c>
      <c r="D48" s="159">
        <f>SUM(E46:E47)</f>
      </c>
      <c r="E48" s="159">
        <f>SUM(F46:F47)</f>
      </c>
      <c r="F48" s="406"/>
      <c r="G48" s="42" t="s">
        <v>2889</v>
      </c>
    </row>
    <row r="49" ht="17.25" customHeight="1" spans="1:8" x14ac:dyDescent="0.25">
      <c r="A49" s="45" t="s">
        <v>282</v>
      </c>
      <c r="B49" s="18">
        <v>-30</v>
      </c>
      <c r="C49" s="18">
        <v>-2</v>
      </c>
      <c r="D49" s="25"/>
      <c r="E49" s="18">
        <v>-1</v>
      </c>
      <c r="F49" s="36"/>
      <c r="G49" s="4"/>
    </row>
    <row r="50" ht="17.25" customHeight="1" spans="1:8" x14ac:dyDescent="0.25">
      <c r="A50" s="422"/>
      <c r="B50" s="124">
        <v>-355</v>
      </c>
      <c r="C50" s="124">
        <v>-112</v>
      </c>
      <c r="D50" s="124">
        <v>-91</v>
      </c>
      <c r="E50" s="124">
        <v>-78</v>
      </c>
      <c r="F50" s="423"/>
      <c r="G50" s="165" t="s">
        <v>1531</v>
      </c>
    </row>
    <row r="51" ht="17.25" customHeight="1" spans="1:8" x14ac:dyDescent="0.25">
      <c r="A51" s="45"/>
      <c r="B51" s="6"/>
      <c r="C51" s="6"/>
      <c r="D51" s="6"/>
      <c r="E51" s="6"/>
      <c r="F51" s="7"/>
      <c r="G51" s="4"/>
    </row>
    <row r="52" ht="17.25" customHeight="1" spans="1:8" x14ac:dyDescent="0.25">
      <c r="A52" s="45"/>
      <c r="B52" s="6"/>
      <c r="C52" s="6"/>
      <c r="D52" s="6"/>
      <c r="E52" s="6"/>
      <c r="F52" s="7"/>
      <c r="G52" s="4"/>
    </row>
    <row r="53" ht="17.25" customHeight="1" spans="1:8" x14ac:dyDescent="0.25">
      <c r="A53" s="5"/>
      <c r="B53" s="27">
        <f>SUM(C48:C51)</f>
      </c>
      <c r="C53" s="27">
        <f>SUM(D48:D51)</f>
      </c>
      <c r="D53" s="27">
        <f>SUM(E48:E51)</f>
      </c>
      <c r="E53" s="27">
        <f>SUM(F48:F51)</f>
      </c>
      <c r="F53" s="7"/>
      <c r="G53" s="4"/>
    </row>
    <row r="54" ht="17.25" customHeight="1" spans="1:8" x14ac:dyDescent="0.25">
      <c r="A54" s="12"/>
      <c r="B54" s="13"/>
      <c r="C54" s="13"/>
      <c r="D54" s="13"/>
      <c r="E54" s="13"/>
      <c r="F54" s="4"/>
      <c r="G54" s="4"/>
    </row>
    <row r="55" ht="17.25" customHeight="1" spans="1:8" x14ac:dyDescent="0.25">
      <c r="A55" s="12"/>
      <c r="B55" s="28" t="s">
        <v>2876</v>
      </c>
      <c r="C55" s="28" t="s">
        <v>2877</v>
      </c>
      <c r="D55" s="28" t="s">
        <v>2878</v>
      </c>
      <c r="E55" s="28" t="s">
        <v>2879</v>
      </c>
      <c r="F55" s="545"/>
      <c r="G55" s="4"/>
    </row>
    <row r="56" ht="17.25" customHeight="1" spans="1:8" x14ac:dyDescent="0.25">
      <c r="A56" s="12"/>
      <c r="B56" s="13"/>
      <c r="C56" s="13"/>
      <c r="D56" s="13"/>
      <c r="E56" s="13"/>
      <c r="F56" s="4"/>
      <c r="G56" s="4"/>
    </row>
    <row r="57" ht="17.25" customHeight="1" spans="1:8" x14ac:dyDescent="0.25">
      <c r="A57" s="67" t="s">
        <v>2890</v>
      </c>
      <c r="B57" s="13"/>
      <c r="C57" s="13"/>
      <c r="D57" s="13"/>
      <c r="E57" s="13"/>
      <c r="F57" s="4"/>
      <c r="G57" s="4"/>
    </row>
    <row r="58" ht="17.25" customHeight="1" spans="1:8" x14ac:dyDescent="0.25">
      <c r="A58" s="67" t="s">
        <v>2891</v>
      </c>
      <c r="B58" s="13"/>
      <c r="C58" s="13"/>
      <c r="D58" s="13"/>
      <c r="E58" s="13"/>
      <c r="F58" s="4"/>
      <c r="G58" s="4"/>
    </row>
    <row r="59" spans="1:1" x14ac:dyDescent="0.25">
      <c r="A59" s="1" t="s">
        <v>1653</v>
      </c>
    </row>
    <row r="60" spans="1:2" x14ac:dyDescent="0.25">
      <c r="A60" s="1" t="s">
        <v>3</v>
      </c>
      <c r="B60" s="11">
        <v>0</v>
      </c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 t="s">
        <v>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11" customWidth="1"/>
    <col min="3" max="6" width="10.005" style="11" customWidth="1"/>
    <col min="7" max="7" width="12.147857142857141" style="11" customWidth="1"/>
    <col min="8" max="8" width="10.719285714285713" style="11" customWidth="1"/>
    <col min="9" max="9" width="8.862142857142858" style="11" customWidth="1"/>
    <col min="10" max="10" width="9.862142857142858" style="11" customWidth="1"/>
    <col min="11" max="11" width="9.719285714285713" style="11" customWidth="1"/>
  </cols>
  <sheetData>
    <row r="1" ht="17.25" customHeight="1" spans="1:12" x14ac:dyDescent="0.25">
      <c r="A1" s="8" t="s">
        <v>2892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ht="17.25" customHeight="1" spans="1:12" x14ac:dyDescent="0.25">
      <c r="A2" s="8" t="s">
        <v>2893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ht="17.25" customHeight="1" spans="1:12" x14ac:dyDescent="0.25">
      <c r="A3" s="8" t="s">
        <v>2894</v>
      </c>
      <c r="B3" s="542">
        <v>4000</v>
      </c>
      <c r="C3" s="542">
        <v>3000</v>
      </c>
      <c r="D3" s="542">
        <v>1250</v>
      </c>
      <c r="E3" s="542">
        <v>12000</v>
      </c>
      <c r="F3" s="542">
        <v>2700</v>
      </c>
      <c r="G3" s="542">
        <v>21000</v>
      </c>
      <c r="H3" s="542">
        <v>30000</v>
      </c>
      <c r="I3" s="542"/>
      <c r="J3" s="542"/>
      <c r="K3" s="542"/>
    </row>
    <row r="4" ht="17.25" customHeight="1" spans="1:12" x14ac:dyDescent="0.25">
      <c r="A4" s="207" t="s">
        <v>1659</v>
      </c>
      <c r="B4" s="28" t="s">
        <v>69</v>
      </c>
      <c r="C4" s="28" t="s">
        <v>8</v>
      </c>
      <c r="D4" s="28" t="s">
        <v>13</v>
      </c>
      <c r="E4" s="28" t="s">
        <v>15</v>
      </c>
      <c r="F4" s="28" t="s">
        <v>12</v>
      </c>
      <c r="G4" s="28" t="s">
        <v>14</v>
      </c>
      <c r="H4" s="28" t="s">
        <v>188</v>
      </c>
      <c r="I4" s="46" t="s">
        <v>7</v>
      </c>
      <c r="J4" s="46" t="s">
        <v>4</v>
      </c>
      <c r="K4" s="46" t="s">
        <v>9</v>
      </c>
    </row>
    <row r="5" ht="17.25" customHeight="1" spans="1:12" x14ac:dyDescent="0.25">
      <c r="A5" s="348" t="s">
        <v>2262</v>
      </c>
      <c r="B5" s="78">
        <v>24</v>
      </c>
      <c r="C5" s="78">
        <v>40</v>
      </c>
      <c r="D5" s="78">
        <v>36</v>
      </c>
      <c r="E5" s="78">
        <v>8</v>
      </c>
      <c r="F5" s="78">
        <v>16</v>
      </c>
      <c r="G5" s="78">
        <v>8</v>
      </c>
      <c r="H5" s="78">
        <v>4</v>
      </c>
      <c r="I5" s="146"/>
      <c r="J5" s="146"/>
      <c r="K5" s="146"/>
    </row>
    <row r="6" ht="17.25" customHeight="1" spans="1:12" x14ac:dyDescent="0.25">
      <c r="A6" s="50" t="s">
        <v>782</v>
      </c>
      <c r="B6" s="47">
        <v>12</v>
      </c>
      <c r="C6" s="47">
        <v>20</v>
      </c>
      <c r="D6" s="49"/>
      <c r="E6" s="49"/>
      <c r="F6" s="49"/>
      <c r="G6" s="49"/>
      <c r="H6" s="49"/>
      <c r="I6" s="47">
        <v>7</v>
      </c>
      <c r="J6" s="47">
        <v>10</v>
      </c>
      <c r="K6" s="47">
        <v>6</v>
      </c>
    </row>
    <row r="7" ht="17.25" customHeight="1" spans="1:12" x14ac:dyDescent="0.25">
      <c r="A7" s="343" t="s">
        <v>2895</v>
      </c>
      <c r="B7" s="76">
        <f>SUM(C5:C6)</f>
      </c>
      <c r="C7" s="76">
        <f>SUM(D5:D6)</f>
      </c>
      <c r="D7" s="76">
        <f>SUM(E5:E6)</f>
      </c>
      <c r="E7" s="76">
        <f>SUM(F5:F6)</f>
      </c>
      <c r="F7" s="76">
        <f>SUM(G5:G6)</f>
      </c>
      <c r="G7" s="76">
        <f>SUM(H5:H6)</f>
      </c>
      <c r="H7" s="76">
        <f>SUM(I5:I6)</f>
      </c>
      <c r="I7" s="76">
        <f>SUM(J5:J6)</f>
      </c>
      <c r="J7" s="76">
        <f>SUM(K5:K6)</f>
      </c>
      <c r="K7" s="76">
        <f>SUM(L5:L6)</f>
      </c>
    </row>
    <row r="8" ht="17.25" customHeight="1" spans="1:12" x14ac:dyDescent="0.25">
      <c r="A8" s="7" t="s">
        <v>832</v>
      </c>
      <c r="B8" s="25"/>
      <c r="C8" s="18">
        <v>-20</v>
      </c>
      <c r="D8" s="18">
        <v>-2</v>
      </c>
      <c r="E8" s="18">
        <v>-8</v>
      </c>
      <c r="F8" s="25"/>
      <c r="G8" s="18">
        <v>-8</v>
      </c>
      <c r="H8" s="18">
        <v>-4</v>
      </c>
      <c r="I8" s="18">
        <v>-7</v>
      </c>
      <c r="J8" s="18">
        <v>-10</v>
      </c>
      <c r="K8" s="25"/>
    </row>
    <row r="9" ht="17.25" customHeight="1" spans="1:12" x14ac:dyDescent="0.25">
      <c r="A9" s="7" t="s">
        <v>832</v>
      </c>
      <c r="B9" s="18">
        <v>-36</v>
      </c>
      <c r="C9" s="18">
        <v>-40</v>
      </c>
      <c r="D9" s="18">
        <v>-34</v>
      </c>
      <c r="E9" s="25"/>
      <c r="F9" s="18">
        <v>-16</v>
      </c>
      <c r="G9" s="25"/>
      <c r="H9" s="25"/>
      <c r="I9" s="25"/>
      <c r="J9" s="25"/>
      <c r="K9" s="18">
        <v>-6</v>
      </c>
    </row>
    <row r="10" ht="17.25" customHeight="1" spans="1:12" x14ac:dyDescent="0.25">
      <c r="A10" s="343" t="s">
        <v>2896</v>
      </c>
      <c r="B10" s="76">
        <f>SUM(C7:C9)</f>
      </c>
      <c r="C10" s="76">
        <f>SUM(D7:D9)</f>
      </c>
      <c r="D10" s="76">
        <f>SUM(E7:E9)</f>
      </c>
      <c r="E10" s="76">
        <f>SUM(F7:F9)</f>
      </c>
      <c r="F10" s="76">
        <f>SUM(G7:G9)</f>
      </c>
      <c r="G10" s="76">
        <f>SUM(H7:H9)</f>
      </c>
      <c r="H10" s="76">
        <f>SUM(I7:I9)</f>
      </c>
      <c r="I10" s="76">
        <f>SUM(J7:J9)</f>
      </c>
      <c r="J10" s="76">
        <f>SUM(K7:K9)</f>
      </c>
      <c r="K10" s="76">
        <f>SUM(L7:L9)</f>
      </c>
    </row>
    <row r="11" ht="17.25" customHeight="1" spans="1:12" x14ac:dyDescent="0.25">
      <c r="A11" s="45"/>
      <c r="B11" s="146"/>
      <c r="C11" s="146"/>
      <c r="D11" s="79"/>
      <c r="E11" s="79"/>
      <c r="F11" s="79"/>
      <c r="G11" s="79"/>
      <c r="H11" s="79"/>
      <c r="I11" s="146"/>
      <c r="J11" s="146"/>
      <c r="K11" s="146"/>
    </row>
    <row r="12" ht="17.25" customHeight="1" spans="1:12" x14ac:dyDescent="0.25">
      <c r="A12" s="45"/>
      <c r="B12" s="146"/>
      <c r="C12" s="146"/>
      <c r="D12" s="79"/>
      <c r="E12" s="79"/>
      <c r="F12" s="79"/>
      <c r="G12" s="79"/>
      <c r="H12" s="79"/>
      <c r="I12" s="146"/>
      <c r="J12" s="146"/>
      <c r="K12" s="146"/>
    </row>
    <row r="13" ht="17.25" customHeight="1" spans="1:12" x14ac:dyDescent="0.25">
      <c r="A13" s="5"/>
      <c r="B13" s="6"/>
      <c r="C13" s="25"/>
      <c r="D13" s="25"/>
      <c r="E13" s="25"/>
      <c r="F13" s="25"/>
      <c r="G13" s="6"/>
      <c r="H13" s="25"/>
      <c r="I13" s="25"/>
      <c r="J13" s="25"/>
      <c r="K13" s="25"/>
    </row>
    <row r="14" ht="17.25" customHeight="1" spans="1:12" x14ac:dyDescent="0.25">
      <c r="A14" s="5"/>
      <c r="B14" s="6"/>
      <c r="C14" s="6"/>
      <c r="D14" s="6"/>
      <c r="E14" s="6"/>
      <c r="F14" s="6"/>
      <c r="G14" s="25"/>
      <c r="H14" s="25"/>
      <c r="I14" s="25"/>
      <c r="J14" s="25"/>
      <c r="K14" s="25"/>
    </row>
    <row r="15" ht="17.25" customHeight="1" spans="1:12" x14ac:dyDescent="0.25">
      <c r="A15" s="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ht="17.25" customHeight="1" spans="1:12" x14ac:dyDescent="0.25">
      <c r="A16" s="3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ht="17.25" customHeight="1" spans="1:12" x14ac:dyDescent="0.25">
      <c r="A17" s="3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ht="17.25" customHeight="1" spans="1:12" x14ac:dyDescent="0.25">
      <c r="A18" s="3"/>
      <c r="B18" s="13"/>
      <c r="C18" s="13"/>
      <c r="D18" s="13"/>
      <c r="E18" s="13"/>
      <c r="F18" s="13"/>
      <c r="G18" s="13"/>
      <c r="H18" s="13"/>
      <c r="I18" s="13"/>
      <c r="J18" s="13"/>
      <c r="K18" s="13"/>
    </row>
    <row r="19" ht="17.25" customHeight="1" spans="1:12" x14ac:dyDescent="0.25">
      <c r="A19" s="3"/>
      <c r="B19" s="13"/>
      <c r="C19" s="13"/>
      <c r="D19" s="13"/>
      <c r="E19" s="13"/>
      <c r="F19" s="13"/>
      <c r="G19" s="13"/>
      <c r="H19" s="13"/>
      <c r="I19" s="13"/>
      <c r="J19" s="13"/>
      <c r="K19" s="13"/>
    </row>
    <row r="20" ht="17.25" customHeight="1" spans="1:12" x14ac:dyDescent="0.25">
      <c r="A20" s="3"/>
      <c r="B20" s="13"/>
      <c r="C20" s="13"/>
      <c r="D20" s="13"/>
      <c r="E20" s="13"/>
      <c r="F20" s="13"/>
      <c r="G20" s="13"/>
      <c r="H20" s="13"/>
      <c r="I20" s="13"/>
      <c r="J20" s="13"/>
      <c r="K20" s="13"/>
    </row>
    <row r="21" ht="17.25" customHeight="1" spans="1:12" x14ac:dyDescent="0.25">
      <c r="A21" s="211" t="s">
        <v>2897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</row>
    <row r="22" ht="17.25" customHeight="1" spans="1:12" x14ac:dyDescent="0.25">
      <c r="A22" s="211" t="s">
        <v>2898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</row>
    <row r="23" spans="1:1" x14ac:dyDescent="0.25">
      <c r="A23" s="3" t="s">
        <v>2892</v>
      </c>
    </row>
    <row r="24" spans="1:2" x14ac:dyDescent="0.25">
      <c r="A24" s="3" t="s">
        <v>3</v>
      </c>
      <c r="B24" s="11">
        <v>0</v>
      </c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 t="s">
        <v>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8" t="s">
        <v>2892</v>
      </c>
      <c r="B1" s="13"/>
      <c r="C1" s="13"/>
      <c r="D1" s="13"/>
      <c r="E1" s="13"/>
      <c r="F1" s="3"/>
      <c r="G1" s="4"/>
    </row>
    <row r="2" ht="17.25" customHeight="1" spans="1:8" x14ac:dyDescent="0.25">
      <c r="A2" s="8" t="s">
        <v>2899</v>
      </c>
      <c r="B2" s="13"/>
      <c r="C2" s="13"/>
      <c r="D2" s="13"/>
      <c r="E2" s="13"/>
      <c r="F2" s="3"/>
      <c r="G2" s="4"/>
    </row>
    <row r="3" ht="17.25" customHeight="1" spans="1:8" x14ac:dyDescent="0.25">
      <c r="A3" s="8"/>
      <c r="B3" s="13"/>
      <c r="C3" s="13"/>
      <c r="D3" s="13"/>
      <c r="E3" s="13"/>
      <c r="F3" s="3"/>
      <c r="G3" s="4"/>
    </row>
    <row r="4" ht="17.25" customHeight="1" spans="1:8" x14ac:dyDescent="0.25">
      <c r="A4" s="207" t="s">
        <v>1659</v>
      </c>
      <c r="B4" s="28" t="s">
        <v>69</v>
      </c>
      <c r="C4" s="28" t="s">
        <v>8</v>
      </c>
      <c r="D4" s="28" t="s">
        <v>13</v>
      </c>
      <c r="E4" s="28" t="s">
        <v>14</v>
      </c>
      <c r="F4" s="545"/>
      <c r="G4" s="4"/>
    </row>
    <row r="5" ht="17.25" customHeight="1" spans="1:8" x14ac:dyDescent="0.25">
      <c r="A5" s="418" t="s">
        <v>322</v>
      </c>
      <c r="B5" s="124">
        <v>40</v>
      </c>
      <c r="C5" s="124">
        <v>40</v>
      </c>
      <c r="D5" s="124">
        <v>80</v>
      </c>
      <c r="E5" s="124">
        <v>10</v>
      </c>
      <c r="F5" s="423"/>
      <c r="G5" s="165" t="s">
        <v>1129</v>
      </c>
    </row>
    <row r="6" ht="17.25" customHeight="1" spans="1:8" x14ac:dyDescent="0.25">
      <c r="A6" s="5"/>
      <c r="B6" s="6"/>
      <c r="C6" s="6"/>
      <c r="D6" s="6"/>
      <c r="E6" s="6"/>
      <c r="F6" s="36"/>
      <c r="G6" s="4"/>
    </row>
    <row r="7" ht="17.25" customHeight="1" spans="1:8" x14ac:dyDescent="0.25">
      <c r="A7" s="5"/>
      <c r="B7" s="6"/>
      <c r="C7" s="25"/>
      <c r="D7" s="6"/>
      <c r="E7" s="25"/>
      <c r="F7" s="36"/>
      <c r="G7" s="4"/>
    </row>
    <row r="8" ht="17.25" customHeight="1" spans="1:8" x14ac:dyDescent="0.25">
      <c r="A8" s="5"/>
      <c r="B8" s="6"/>
      <c r="C8" s="6"/>
      <c r="D8" s="25"/>
      <c r="E8" s="25"/>
      <c r="F8" s="36"/>
      <c r="G8" s="4"/>
    </row>
    <row r="9" spans="1:1" x14ac:dyDescent="0.25">
      <c r="A9" s="3" t="s">
        <v>2892</v>
      </c>
    </row>
    <row r="10" spans="1:2" x14ac:dyDescent="0.25">
      <c r="A10" s="3" t="s">
        <v>3</v>
      </c>
      <c r="B10" s="2">
        <v>0</v>
      </c>
    </row>
    <row r="11" spans="1:1" x14ac:dyDescent="0.25">
      <c r="A11" s="3"/>
    </row>
    <row r="12" spans="1:1" x14ac:dyDescent="0.25">
      <c r="A12" s="3" t="s">
        <v>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8" ht="17.25" customHeight="1" spans="1:13" x14ac:dyDescent="0.25">
      <c r="A8" s="26"/>
      <c r="B8" s="6"/>
      <c r="C8" s="6"/>
      <c r="D8" s="6"/>
      <c r="E8" s="6"/>
      <c r="F8" s="25"/>
      <c r="G8" s="6"/>
      <c r="H8" s="6"/>
      <c r="I8" s="6"/>
      <c r="J8" s="6"/>
      <c r="K8" s="7"/>
      <c r="L8" s="4"/>
    </row>
    <row r="9" ht="17.25" customHeight="1" spans="1:13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  <c r="L9" s="4"/>
    </row>
    <row r="10" ht="17.25" customHeight="1" spans="1:13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  <c r="L10" s="4"/>
    </row>
    <row r="11" spans="1:10" x14ac:dyDescent="0.25">
      <c r="A11" s="1" t="s">
        <v>0</v>
      </c>
      <c r="B11" s="2" t="s">
        <v>14</v>
      </c>
      <c r="C11" s="2" t="s">
        <v>8</v>
      </c>
      <c r="D11" s="2" t="s">
        <v>9</v>
      </c>
      <c r="E11" s="2" t="s">
        <v>13</v>
      </c>
      <c r="F11" s="2" t="s">
        <v>6</v>
      </c>
      <c r="G11" s="2" t="s">
        <v>10</v>
      </c>
      <c r="H11" s="2" t="s">
        <v>12</v>
      </c>
      <c r="I11" s="2" t="s">
        <v>188</v>
      </c>
      <c r="J11" s="2" t="s">
        <v>207</v>
      </c>
    </row>
    <row r="12" spans="1:11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</row>
    <row r="13" spans="1:10" x14ac:dyDescent="0.25">
      <c r="A13" s="1"/>
      <c r="B13" s="2">
        <v>35</v>
      </c>
      <c r="C13" s="2">
        <v>84</v>
      </c>
      <c r="D13" s="2">
        <v>84</v>
      </c>
      <c r="E13" s="2">
        <v>84</v>
      </c>
      <c r="F13" s="2">
        <v>42</v>
      </c>
      <c r="G13" s="2">
        <v>50</v>
      </c>
      <c r="H13" s="2">
        <v>150</v>
      </c>
      <c r="I13" s="2">
        <v>14</v>
      </c>
      <c r="J13" s="2">
        <v>100</v>
      </c>
    </row>
    <row r="14" spans="1:10" x14ac:dyDescent="0.25">
      <c r="A14" s="1"/>
      <c r="B14" s="2">
        <v>50</v>
      </c>
      <c r="C14" s="2">
        <v>53</v>
      </c>
      <c r="D14" s="2">
        <v>0</v>
      </c>
      <c r="E14" s="2">
        <v>110</v>
      </c>
      <c r="F14" s="2">
        <v>53</v>
      </c>
      <c r="G14" s="2">
        <v>100</v>
      </c>
      <c r="H14" s="2">
        <v>150</v>
      </c>
      <c r="I14" s="2">
        <v>16</v>
      </c>
      <c r="J14" s="2">
        <v>450</v>
      </c>
    </row>
    <row r="15" spans="1:10" x14ac:dyDescent="0.25">
      <c r="A15" s="1"/>
      <c r="B15" s="2">
        <v>0</v>
      </c>
      <c r="C15" s="2">
        <v>0</v>
      </c>
      <c r="D15" s="2">
        <v>0</v>
      </c>
      <c r="E15" s="2">
        <v>0</v>
      </c>
      <c r="F15" s="2">
        <v>24</v>
      </c>
      <c r="G15" s="2">
        <v>0</v>
      </c>
      <c r="H15" s="2">
        <v>50</v>
      </c>
      <c r="I15" s="2">
        <v>0</v>
      </c>
      <c r="J15" s="2">
        <v>50</v>
      </c>
    </row>
    <row r="16" spans="1:10" x14ac:dyDescent="0.25">
      <c r="A16" s="1"/>
      <c r="B16" s="2">
        <v>0</v>
      </c>
      <c r="C16" s="2">
        <v>0</v>
      </c>
      <c r="D16" s="2">
        <v>0</v>
      </c>
      <c r="E16" s="2">
        <v>0</v>
      </c>
      <c r="F16" s="2">
        <v>-25</v>
      </c>
      <c r="G16" s="2">
        <v>0</v>
      </c>
      <c r="H16" s="2">
        <v>-4</v>
      </c>
      <c r="I16" s="2">
        <v>0</v>
      </c>
      <c r="J16" s="2">
        <v>-94</v>
      </c>
    </row>
    <row r="17" spans="1:10" x14ac:dyDescent="0.25">
      <c r="A17" s="1"/>
      <c r="B17" s="2">
        <v>0</v>
      </c>
      <c r="C17" s="2">
        <v>0</v>
      </c>
      <c r="D17" s="2">
        <v>0</v>
      </c>
      <c r="E17" s="2">
        <v>0</v>
      </c>
      <c r="F17" s="2">
        <v>14</v>
      </c>
      <c r="G17" s="2">
        <v>0</v>
      </c>
      <c r="H17" s="2">
        <v>0</v>
      </c>
      <c r="I17" s="2">
        <v>0</v>
      </c>
      <c r="J17" s="2">
        <v>0</v>
      </c>
    </row>
    <row r="18" spans="1:10" x14ac:dyDescent="0.25">
      <c r="A18" s="1"/>
      <c r="B18" s="2">
        <v>91</v>
      </c>
      <c r="C18" s="2">
        <v>208</v>
      </c>
      <c r="D18" s="2">
        <v>34</v>
      </c>
      <c r="E18" s="2">
        <v>224</v>
      </c>
      <c r="F18" s="2">
        <v>112</v>
      </c>
      <c r="G18" s="2">
        <v>150</v>
      </c>
      <c r="H18" s="2">
        <v>50</v>
      </c>
      <c r="I18" s="2">
        <v>0</v>
      </c>
      <c r="J18" s="2">
        <v>250</v>
      </c>
    </row>
    <row r="19" spans="1:10" x14ac:dyDescent="0.25">
      <c r="A19" s="1" t="s">
        <v>3</v>
      </c>
      <c r="B19" s="2">
        <v>176</v>
      </c>
      <c r="C19" s="2">
        <v>345</v>
      </c>
      <c r="D19" s="2">
        <v>118</v>
      </c>
      <c r="E19" s="2">
        <v>418</v>
      </c>
      <c r="F19" s="2">
        <v>220</v>
      </c>
      <c r="G19" s="2">
        <v>300</v>
      </c>
      <c r="H19" s="2">
        <v>396</v>
      </c>
      <c r="I19" s="2">
        <v>30</v>
      </c>
      <c r="J19" s="2">
        <v>756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47" t="s">
        <v>1653</v>
      </c>
      <c r="B1" s="13"/>
      <c r="C1" s="13"/>
      <c r="D1" s="13"/>
      <c r="E1" s="3"/>
      <c r="F1" s="4"/>
    </row>
    <row r="2" ht="17.25" customHeight="1" spans="1:7" x14ac:dyDescent="0.25">
      <c r="A2" s="12"/>
      <c r="B2" s="13"/>
      <c r="C2" s="13"/>
      <c r="D2" s="13"/>
      <c r="E2" s="3"/>
      <c r="F2" s="4"/>
    </row>
    <row r="3" ht="17.25" customHeight="1" spans="1:7" x14ac:dyDescent="0.25">
      <c r="A3" s="247" t="s">
        <v>2900</v>
      </c>
      <c r="B3" s="13"/>
      <c r="C3" s="13"/>
      <c r="D3" s="13"/>
      <c r="E3" s="3"/>
      <c r="F3" s="4"/>
    </row>
    <row r="4" ht="17.25" customHeight="1" spans="1:7" x14ac:dyDescent="0.25">
      <c r="A4" s="247" t="s">
        <v>2901</v>
      </c>
      <c r="B4" s="13"/>
      <c r="C4" s="13"/>
      <c r="D4" s="13"/>
      <c r="E4" s="3"/>
      <c r="F4" s="4"/>
    </row>
    <row r="5" ht="17.25" customHeight="1" spans="1:7" x14ac:dyDescent="0.25">
      <c r="A5" s="247" t="s">
        <v>1052</v>
      </c>
      <c r="B5" s="13"/>
      <c r="C5" s="13"/>
      <c r="D5" s="13"/>
      <c r="E5" s="3"/>
      <c r="F5" s="4"/>
    </row>
    <row r="6" ht="17.25" customHeight="1" spans="1:7" x14ac:dyDescent="0.25">
      <c r="A6" s="12"/>
      <c r="B6" s="542"/>
      <c r="C6" s="542"/>
      <c r="D6" s="542"/>
      <c r="E6" s="542"/>
      <c r="F6" s="4"/>
    </row>
    <row r="7" ht="17.25" customHeight="1" spans="1:7" x14ac:dyDescent="0.25">
      <c r="A7" s="323" t="s">
        <v>1659</v>
      </c>
      <c r="B7" s="46" t="s">
        <v>2902</v>
      </c>
      <c r="C7" s="46" t="s">
        <v>2903</v>
      </c>
      <c r="D7" s="46" t="s">
        <v>2904</v>
      </c>
      <c r="E7" s="545"/>
      <c r="F7" s="4"/>
    </row>
    <row r="8" ht="17.25" customHeight="1" spans="1:7" x14ac:dyDescent="0.25">
      <c r="A8" s="422">
        <v>45570</v>
      </c>
      <c r="B8" s="124">
        <v>100</v>
      </c>
      <c r="C8" s="164"/>
      <c r="D8" s="164"/>
      <c r="E8" s="423"/>
      <c r="F8" s="165" t="s">
        <v>1129</v>
      </c>
    </row>
    <row r="9" ht="17.25" customHeight="1" spans="1:7" x14ac:dyDescent="0.25">
      <c r="A9" s="422" t="s">
        <v>845</v>
      </c>
      <c r="B9" s="164"/>
      <c r="C9" s="124">
        <v>100</v>
      </c>
      <c r="D9" s="164"/>
      <c r="E9" s="423"/>
      <c r="F9" s="165" t="s">
        <v>1129</v>
      </c>
    </row>
    <row r="10" ht="17.25" customHeight="1" spans="1:7" x14ac:dyDescent="0.25">
      <c r="A10" s="163" t="s">
        <v>957</v>
      </c>
      <c r="B10" s="164"/>
      <c r="C10" s="164"/>
      <c r="D10" s="124">
        <v>100</v>
      </c>
      <c r="E10" s="423"/>
      <c r="F10" s="165" t="s">
        <v>1129</v>
      </c>
    </row>
    <row r="11" ht="17.25" customHeight="1" spans="1:7" x14ac:dyDescent="0.25">
      <c r="A11" s="163"/>
      <c r="B11" s="164"/>
      <c r="C11" s="164"/>
      <c r="D11" s="164"/>
      <c r="E11" s="423"/>
      <c r="F11" s="4"/>
    </row>
    <row r="12" ht="17.25" customHeight="1" spans="1:7" x14ac:dyDescent="0.25">
      <c r="A12" s="163"/>
      <c r="B12" s="164"/>
      <c r="C12" s="164"/>
      <c r="D12" s="164"/>
      <c r="E12" s="423"/>
      <c r="F12" s="4"/>
    </row>
    <row r="13" ht="17.25" customHeight="1" spans="1:7" x14ac:dyDescent="0.25">
      <c r="A13" s="5"/>
      <c r="B13" s="6"/>
      <c r="C13" s="6"/>
      <c r="D13" s="6"/>
      <c r="E13" s="7"/>
      <c r="F13" s="4"/>
    </row>
    <row r="14" ht="17.25" customHeight="1" spans="1:7" x14ac:dyDescent="0.25">
      <c r="A14" s="5"/>
      <c r="B14" s="25"/>
      <c r="C14" s="6"/>
      <c r="D14" s="6"/>
      <c r="E14" s="7"/>
      <c r="F14" s="4"/>
    </row>
    <row r="15" spans="1:1" x14ac:dyDescent="0.25">
      <c r="A15" s="1" t="s">
        <v>1653</v>
      </c>
    </row>
    <row r="16" spans="1:2" x14ac:dyDescent="0.25">
      <c r="A16" s="1" t="s">
        <v>3</v>
      </c>
      <c r="B16" s="2">
        <v>0</v>
      </c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 t="s">
        <v>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6" ht="17.25" customHeight="1" spans="1:5" x14ac:dyDescent="0.25">
      <c r="A6" s="5" t="s">
        <v>2290</v>
      </c>
      <c r="B6" s="146"/>
      <c r="C6" s="78">
        <v>401</v>
      </c>
      <c r="D6" s="345"/>
    </row>
    <row r="7" ht="17.25" customHeight="1" spans="1:5" x14ac:dyDescent="0.25">
      <c r="A7" s="5" t="s">
        <v>2290</v>
      </c>
      <c r="B7" s="146"/>
      <c r="C7" s="78">
        <v>179</v>
      </c>
      <c r="D7" s="345"/>
    </row>
    <row r="8" ht="17.25" customHeight="1" spans="1:5" x14ac:dyDescent="0.25">
      <c r="A8" s="45"/>
      <c r="B8" s="146"/>
      <c r="C8" s="146"/>
      <c r="D8" s="345"/>
    </row>
    <row r="9" ht="17.25" customHeight="1" spans="1:5" x14ac:dyDescent="0.25">
      <c r="A9" s="45"/>
      <c r="B9" s="146"/>
      <c r="C9" s="146"/>
      <c r="D9" s="345"/>
    </row>
    <row r="10" ht="17.25" customHeight="1" spans="1:5" x14ac:dyDescent="0.25">
      <c r="A10" s="5"/>
      <c r="B10" s="6"/>
      <c r="C10" s="6"/>
      <c r="D10" s="36"/>
    </row>
    <row r="11" ht="17.25" customHeight="1" spans="1:5" x14ac:dyDescent="0.25">
      <c r="A11" s="44"/>
      <c r="B11" s="48"/>
      <c r="C11" s="48"/>
      <c r="D11" s="299"/>
    </row>
    <row r="12" spans="1:3" x14ac:dyDescent="0.25">
      <c r="A12" s="1" t="s">
        <v>0</v>
      </c>
      <c r="B12" s="2" t="s">
        <v>9</v>
      </c>
      <c r="C12" s="2" t="s">
        <v>11</v>
      </c>
    </row>
    <row r="13" spans="1:4" x14ac:dyDescent="0.25">
      <c r="A13" s="1" t="s">
        <v>3</v>
      </c>
      <c r="B13" s="2">
        <v>0</v>
      </c>
      <c r="C13" s="2">
        <v>0</v>
      </c>
      <c r="D13" s="3">
        <v>0</v>
      </c>
    </row>
    <row r="14" spans="1:3" x14ac:dyDescent="0.25">
      <c r="A14" s="1"/>
      <c r="B14" s="2">
        <v>658</v>
      </c>
      <c r="C14" s="2">
        <v>0</v>
      </c>
    </row>
    <row r="15" spans="1:3" x14ac:dyDescent="0.25">
      <c r="A15" s="1"/>
      <c r="B15" s="2">
        <v>700</v>
      </c>
      <c r="C15" s="2">
        <v>100</v>
      </c>
    </row>
    <row r="16" spans="1:3" x14ac:dyDescent="0.25">
      <c r="A16" s="1"/>
      <c r="B16" s="2">
        <v>0</v>
      </c>
      <c r="C16" s="2">
        <v>321</v>
      </c>
    </row>
    <row r="17" spans="1:3" x14ac:dyDescent="0.25">
      <c r="A17" s="1"/>
      <c r="B17" s="2">
        <v>173</v>
      </c>
      <c r="C17" s="2">
        <v>0</v>
      </c>
    </row>
    <row r="18" spans="1:3" x14ac:dyDescent="0.25">
      <c r="A18" s="1"/>
      <c r="B18" s="2">
        <v>0</v>
      </c>
      <c r="C18" s="2">
        <v>401</v>
      </c>
    </row>
    <row r="19" spans="1:3" x14ac:dyDescent="0.25">
      <c r="A19" s="1"/>
      <c r="B19" s="2">
        <v>0</v>
      </c>
      <c r="C19" s="2">
        <v>179</v>
      </c>
    </row>
    <row r="20" spans="1:3" x14ac:dyDescent="0.25">
      <c r="A20" s="1" t="s">
        <v>3</v>
      </c>
      <c r="B20" s="2">
        <v>1531</v>
      </c>
      <c r="C20" s="2">
        <v>1001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3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11" customWidth="1"/>
    <col min="7" max="7" width="8.290714285714287" style="4" customWidth="1"/>
    <col min="8" max="11" width="12.43357142857143" style="4" customWidth="1"/>
  </cols>
  <sheetData>
    <row r="6" ht="17.25" customHeight="1" spans="1:12" x14ac:dyDescent="0.25">
      <c r="A6" s="125" t="s">
        <v>53</v>
      </c>
      <c r="B6" s="414">
        <v>-145</v>
      </c>
      <c r="C6" s="414">
        <v>-150</v>
      </c>
      <c r="D6" s="414">
        <v>-92</v>
      </c>
      <c r="E6" s="414">
        <v>-100</v>
      </c>
      <c r="F6" s="307"/>
      <c r="G6" s="349"/>
      <c r="H6" s="4"/>
      <c r="I6" s="4"/>
      <c r="J6" s="4"/>
      <c r="K6" s="4"/>
    </row>
    <row r="7" ht="17.25" customHeight="1" spans="1:12" x14ac:dyDescent="0.25">
      <c r="A7" s="5" t="s">
        <v>148</v>
      </c>
      <c r="B7" s="140">
        <v>-99</v>
      </c>
      <c r="C7" s="140">
        <v>-180</v>
      </c>
      <c r="D7" s="25"/>
      <c r="E7" s="140">
        <v>-226</v>
      </c>
      <c r="F7" s="140">
        <v>-13</v>
      </c>
      <c r="G7" s="36"/>
      <c r="H7" s="4"/>
      <c r="I7" s="4"/>
      <c r="J7" s="4"/>
      <c r="K7" s="4"/>
    </row>
    <row r="8" ht="17.25" customHeight="1" spans="1:12" x14ac:dyDescent="0.25">
      <c r="A8" s="141" t="s">
        <v>2905</v>
      </c>
      <c r="B8" s="212">
        <f>SUM(C10:C12)</f>
      </c>
      <c r="C8" s="212">
        <f>SUM(D10:D12)</f>
      </c>
      <c r="D8" s="212">
        <f>SUM(E10:E12)</f>
      </c>
      <c r="E8" s="212">
        <f>SUM(F10:F12)</f>
      </c>
      <c r="F8" s="212">
        <f>SUM(G10:G12)</f>
      </c>
      <c r="G8" s="32"/>
      <c r="H8" s="4"/>
      <c r="I8" s="4"/>
      <c r="J8" s="4"/>
      <c r="K8" s="4"/>
    </row>
    <row r="9" ht="17.25" customHeight="1" spans="1:12" x14ac:dyDescent="0.25">
      <c r="A9" s="5" t="s">
        <v>1898</v>
      </c>
      <c r="B9" s="140">
        <v>-20</v>
      </c>
      <c r="C9" s="140">
        <v>-170</v>
      </c>
      <c r="D9" s="140">
        <v>-103</v>
      </c>
      <c r="E9" s="140">
        <v>-202</v>
      </c>
      <c r="F9" s="140">
        <v>-39</v>
      </c>
      <c r="G9" s="36"/>
      <c r="H9" s="4"/>
      <c r="I9" s="4"/>
      <c r="J9" s="4"/>
      <c r="K9" s="4"/>
    </row>
    <row r="10" ht="17.25" customHeight="1" spans="1:12" x14ac:dyDescent="0.25">
      <c r="A10" s="5" t="s">
        <v>88</v>
      </c>
      <c r="B10" s="140">
        <v>-16</v>
      </c>
      <c r="C10" s="140">
        <v>-80</v>
      </c>
      <c r="D10" s="140">
        <v>-123</v>
      </c>
      <c r="E10" s="60"/>
      <c r="F10" s="140">
        <v>-9</v>
      </c>
      <c r="G10" s="36"/>
      <c r="H10" s="4"/>
      <c r="I10" s="4"/>
      <c r="J10" s="4"/>
      <c r="K10" s="4"/>
    </row>
    <row r="11" ht="17.25" customHeight="1" spans="1:12" x14ac:dyDescent="0.25">
      <c r="A11" s="141" t="s">
        <v>2906</v>
      </c>
      <c r="B11" s="212">
        <f>SUM(C13:C15)</f>
      </c>
      <c r="C11" s="212">
        <f>SUM(D13:D15)</f>
      </c>
      <c r="D11" s="212">
        <f>SUM(E13:E15)</f>
      </c>
      <c r="E11" s="212">
        <f>SUM(F13:F15)</f>
      </c>
      <c r="F11" s="212">
        <f>SUM(G13:G15)</f>
      </c>
      <c r="G11" s="32"/>
      <c r="H11" s="4"/>
      <c r="I11" s="4"/>
      <c r="J11" s="4"/>
      <c r="K11" s="4"/>
    </row>
    <row r="12" ht="17.25" customHeight="1" spans="1:12" x14ac:dyDescent="0.25">
      <c r="A12" s="5"/>
      <c r="B12" s="6"/>
      <c r="C12" s="6"/>
      <c r="D12" s="6"/>
      <c r="E12" s="25"/>
      <c r="F12" s="6"/>
      <c r="G12" s="36"/>
      <c r="H12" s="4"/>
      <c r="I12" s="4"/>
      <c r="J12" s="4"/>
      <c r="K12" s="4"/>
    </row>
    <row r="13" ht="17.25" customHeight="1" spans="1:12" x14ac:dyDescent="0.25">
      <c r="A13" s="141" t="s">
        <v>2907</v>
      </c>
      <c r="B13" s="212">
        <f>SUM(C16:C17)</f>
      </c>
      <c r="C13" s="212">
        <f>SUM(D16:D17)</f>
      </c>
      <c r="D13" s="212">
        <f>SUM(E16:E17)</f>
      </c>
      <c r="E13" s="212">
        <f>SUM(F16:F17)</f>
      </c>
      <c r="F13" s="212">
        <f>SUM(G16:G17)</f>
      </c>
      <c r="G13" s="32"/>
      <c r="H13" s="4"/>
      <c r="I13" s="4"/>
      <c r="J13" s="4"/>
      <c r="K13" s="4"/>
    </row>
    <row r="14" ht="17.25" customHeight="1" spans="1:12" x14ac:dyDescent="0.25">
      <c r="A14" s="5" t="s">
        <v>236</v>
      </c>
      <c r="B14" s="140">
        <v>-20</v>
      </c>
      <c r="C14" s="140">
        <v>-8</v>
      </c>
      <c r="D14" s="140">
        <v>-18</v>
      </c>
      <c r="E14" s="25"/>
      <c r="F14" s="140">
        <v>-16</v>
      </c>
      <c r="G14" s="36"/>
      <c r="H14" s="4"/>
      <c r="I14" s="4"/>
      <c r="J14" s="4"/>
      <c r="K14" s="4"/>
    </row>
    <row r="15" ht="17.25" customHeight="1" spans="1:12" x14ac:dyDescent="0.25">
      <c r="A15" s="141" t="s">
        <v>2908</v>
      </c>
      <c r="B15" s="212">
        <f>SUM(C18:C19)</f>
      </c>
      <c r="C15" s="212">
        <f>SUM(D18:D19)</f>
      </c>
      <c r="D15" s="212">
        <f>SUM(E18:E19)</f>
      </c>
      <c r="E15" s="128">
        <f>SUM(F18:F19)</f>
      </c>
      <c r="F15" s="212">
        <f>SUM(G18:G19)</f>
      </c>
      <c r="G15" s="32"/>
      <c r="H15" s="4"/>
      <c r="I15" s="4"/>
      <c r="J15" s="4"/>
      <c r="K15" s="4"/>
    </row>
    <row r="16" ht="17.25" customHeight="1" spans="1:12" x14ac:dyDescent="0.25">
      <c r="A16" s="163"/>
      <c r="B16" s="60"/>
      <c r="C16" s="60"/>
      <c r="D16" s="60"/>
      <c r="E16" s="60"/>
      <c r="F16" s="60"/>
      <c r="G16" s="423"/>
      <c r="H16" s="4"/>
      <c r="I16" s="4"/>
      <c r="J16" s="4"/>
      <c r="K16" s="4"/>
    </row>
    <row r="17" ht="17.25" customHeight="1" spans="1:12" x14ac:dyDescent="0.25">
      <c r="A17" s="141" t="s">
        <v>2909</v>
      </c>
      <c r="B17" s="212">
        <f>SUM(C20:C21)</f>
      </c>
      <c r="C17" s="212">
        <f>SUM(D20:D21)</f>
      </c>
      <c r="D17" s="212">
        <f>SUM(E20:E21)</f>
      </c>
      <c r="E17" s="128">
        <f>SUM(F20:F21)</f>
      </c>
      <c r="F17" s="212">
        <f>SUM(G20:G21)</f>
      </c>
      <c r="G17" s="32"/>
      <c r="H17" s="4"/>
      <c r="I17" s="4"/>
      <c r="J17" s="4"/>
      <c r="K17" s="4"/>
    </row>
    <row r="18" ht="17.25" customHeight="1" spans="1:12" x14ac:dyDescent="0.25">
      <c r="A18" s="5">
        <v>44752</v>
      </c>
      <c r="B18" s="6"/>
      <c r="C18" s="6"/>
      <c r="D18" s="6"/>
      <c r="E18" s="6"/>
      <c r="F18" s="140">
        <v>-11</v>
      </c>
      <c r="G18" s="7"/>
      <c r="H18" s="4"/>
      <c r="I18" s="4"/>
      <c r="J18" s="4"/>
      <c r="K18" s="4"/>
    </row>
    <row r="19" ht="17.25" customHeight="1" spans="1:12" x14ac:dyDescent="0.25">
      <c r="A19" s="141" t="s">
        <v>2910</v>
      </c>
      <c r="B19" s="212">
        <f>SUM(C22:C23)</f>
      </c>
      <c r="C19" s="212">
        <f>SUM(D22:D23)</f>
      </c>
      <c r="D19" s="212">
        <f>SUM(E22:E23)</f>
      </c>
      <c r="E19" s="128">
        <f>SUM(F22:F23)</f>
      </c>
      <c r="F19" s="212">
        <f>SUM(G22:G23)</f>
      </c>
      <c r="G19" s="32"/>
      <c r="H19" s="4"/>
      <c r="I19" s="4"/>
      <c r="J19" s="4"/>
      <c r="K19" s="4"/>
    </row>
    <row r="20" ht="17.25" customHeight="1" spans="1:12" x14ac:dyDescent="0.25">
      <c r="A20" s="5"/>
      <c r="B20" s="25"/>
      <c r="C20" s="25"/>
      <c r="D20" s="25"/>
      <c r="E20" s="25"/>
      <c r="F20" s="25"/>
      <c r="G20" s="36"/>
      <c r="H20" s="4"/>
      <c r="I20" s="4"/>
      <c r="J20" s="4"/>
      <c r="K20" s="4"/>
    </row>
    <row r="21" ht="17.25" customHeight="1" spans="1:12" x14ac:dyDescent="0.25">
      <c r="A21" s="12"/>
      <c r="B21" s="13"/>
      <c r="C21" s="13"/>
      <c r="D21" s="13"/>
      <c r="E21" s="13"/>
      <c r="F21" s="13"/>
      <c r="G21" s="4"/>
      <c r="H21" s="4"/>
      <c r="I21" s="4"/>
      <c r="J21" s="4"/>
      <c r="K21" s="4"/>
    </row>
    <row r="22" ht="17.25" customHeight="1" spans="1:12" x14ac:dyDescent="0.25">
      <c r="A22" s="12"/>
      <c r="B22" s="13"/>
      <c r="C22" s="13"/>
      <c r="D22" s="13"/>
      <c r="E22" s="13"/>
      <c r="F22" s="13"/>
      <c r="G22" s="131" t="s">
        <v>2911</v>
      </c>
      <c r="H22" s="131"/>
      <c r="I22" s="131"/>
      <c r="J22" s="131"/>
      <c r="K22" s="41"/>
    </row>
    <row r="23" ht="17.25" customHeight="1" spans="1:12" x14ac:dyDescent="0.25">
      <c r="A23" s="247" t="s">
        <v>2912</v>
      </c>
      <c r="B23" s="318"/>
      <c r="C23" s="318"/>
      <c r="D23" s="318"/>
      <c r="E23" s="318"/>
      <c r="F23" s="13"/>
      <c r="G23" s="131" t="s">
        <v>2913</v>
      </c>
      <c r="H23" s="131"/>
      <c r="I23" s="131"/>
      <c r="J23" s="131"/>
      <c r="K23" s="41"/>
    </row>
    <row r="24" ht="17.25" customHeight="1" spans="1:12" x14ac:dyDescent="0.25">
      <c r="A24" s="247" t="s">
        <v>2914</v>
      </c>
      <c r="B24" s="318"/>
      <c r="C24" s="318"/>
      <c r="D24" s="318"/>
      <c r="E24" s="318"/>
      <c r="F24" s="13"/>
      <c r="G24" s="4"/>
      <c r="H24" s="4"/>
      <c r="I24" s="4"/>
      <c r="J24" s="4"/>
      <c r="K24" s="4"/>
    </row>
    <row r="25" ht="17.25" customHeight="1" spans="1:12" x14ac:dyDescent="0.25">
      <c r="A25" s="247" t="s">
        <v>2915</v>
      </c>
      <c r="B25" s="318"/>
      <c r="C25" s="318"/>
      <c r="D25" s="318"/>
      <c r="E25" s="318"/>
      <c r="F25" s="13"/>
      <c r="G25" s="4"/>
      <c r="H25" s="4"/>
      <c r="I25" s="4"/>
      <c r="J25" s="4"/>
      <c r="K25" s="4"/>
    </row>
    <row r="26" spans="1:6" x14ac:dyDescent="0.25">
      <c r="A26" s="1" t="s">
        <v>0</v>
      </c>
      <c r="B26" s="2" t="s">
        <v>6</v>
      </c>
      <c r="C26" s="2" t="s">
        <v>8</v>
      </c>
      <c r="D26" s="2" t="s">
        <v>14</v>
      </c>
      <c r="E26" s="2" t="s">
        <v>13</v>
      </c>
      <c r="F26" s="11" t="s">
        <v>9</v>
      </c>
    </row>
    <row r="27" spans="1:7" x14ac:dyDescent="0.25">
      <c r="A27" s="1" t="s">
        <v>3</v>
      </c>
      <c r="B27" s="2">
        <v>0</v>
      </c>
      <c r="C27" s="2">
        <v>0</v>
      </c>
      <c r="D27" s="2">
        <v>0</v>
      </c>
      <c r="E27" s="2">
        <v>0</v>
      </c>
      <c r="F27" s="11">
        <v>0</v>
      </c>
      <c r="G27" s="4">
        <v>0</v>
      </c>
    </row>
    <row r="28" spans="1:6" x14ac:dyDescent="0.25">
      <c r="A28" s="1"/>
      <c r="B28" s="2">
        <v>90</v>
      </c>
      <c r="C28" s="2">
        <v>90</v>
      </c>
      <c r="D28" s="2">
        <v>45</v>
      </c>
      <c r="E28" s="2">
        <v>200</v>
      </c>
      <c r="F28" s="11">
        <v>88</v>
      </c>
    </row>
    <row r="29" spans="1:6" x14ac:dyDescent="0.25">
      <c r="A29" s="1"/>
      <c r="B29" s="2">
        <v>210</v>
      </c>
      <c r="C29" s="2">
        <v>498</v>
      </c>
      <c r="D29" s="2">
        <v>243</v>
      </c>
      <c r="E29" s="2">
        <v>328</v>
      </c>
      <c r="F29" s="11">
        <v>0</v>
      </c>
    </row>
    <row r="30" spans="1:6" x14ac:dyDescent="0.25">
      <c r="A30" s="1"/>
      <c r="B30" s="2">
        <v>0</v>
      </c>
      <c r="C30" s="2">
        <v>0</v>
      </c>
      <c r="D30" s="2">
        <v>48</v>
      </c>
      <c r="E30" s="2">
        <v>0</v>
      </c>
      <c r="F30" s="11">
        <v>0</v>
      </c>
    </row>
    <row r="31" spans="1:6" x14ac:dyDescent="0.25">
      <c r="A31" s="1"/>
      <c r="B31" s="2">
        <v>-145</v>
      </c>
      <c r="C31" s="2">
        <v>-150</v>
      </c>
      <c r="D31" s="2">
        <v>-92</v>
      </c>
      <c r="E31" s="2">
        <v>-100</v>
      </c>
      <c r="F31" s="11">
        <v>0</v>
      </c>
    </row>
    <row r="32" spans="1:6" x14ac:dyDescent="0.25">
      <c r="A32" s="1"/>
      <c r="B32" s="2">
        <v>-99</v>
      </c>
      <c r="C32" s="2">
        <v>-180</v>
      </c>
      <c r="D32" s="2">
        <v>0</v>
      </c>
      <c r="E32" s="2">
        <v>-226</v>
      </c>
      <c r="F32" s="11">
        <v>-13</v>
      </c>
    </row>
    <row r="33" spans="1:6" x14ac:dyDescent="0.25">
      <c r="A33" s="1"/>
      <c r="B33" s="2">
        <v>-20</v>
      </c>
      <c r="C33" s="2">
        <v>-170</v>
      </c>
      <c r="D33" s="2">
        <v>-103</v>
      </c>
      <c r="E33" s="2">
        <v>-202</v>
      </c>
      <c r="F33" s="11">
        <v>-39</v>
      </c>
    </row>
    <row r="34" spans="1:6" x14ac:dyDescent="0.25">
      <c r="A34" s="1"/>
      <c r="B34" s="2">
        <v>-16</v>
      </c>
      <c r="C34" s="2">
        <v>-80</v>
      </c>
      <c r="D34" s="2">
        <v>-123</v>
      </c>
      <c r="E34" s="2">
        <v>0</v>
      </c>
      <c r="F34" s="11">
        <v>-9</v>
      </c>
    </row>
    <row r="35" spans="1:6" x14ac:dyDescent="0.25">
      <c r="A35" s="1"/>
      <c r="B35" s="2">
        <v>-20</v>
      </c>
      <c r="C35" s="2">
        <v>-8</v>
      </c>
      <c r="D35" s="2">
        <v>-18</v>
      </c>
      <c r="E35" s="2">
        <v>0</v>
      </c>
      <c r="F35" s="11">
        <v>-16</v>
      </c>
    </row>
    <row r="36" spans="1:6" x14ac:dyDescent="0.25">
      <c r="A36" s="1"/>
      <c r="B36" s="2">
        <v>0</v>
      </c>
      <c r="C36" s="2">
        <v>0</v>
      </c>
      <c r="D36" s="2">
        <v>0</v>
      </c>
      <c r="E36" s="2">
        <v>0</v>
      </c>
      <c r="F36" s="11">
        <v>-11</v>
      </c>
    </row>
    <row r="37" spans="1:6" x14ac:dyDescent="0.25">
      <c r="A37" s="1"/>
      <c r="B37" s="2">
        <v>0</v>
      </c>
      <c r="C37" s="2">
        <v>0</v>
      </c>
      <c r="D37" s="2">
        <v>0</v>
      </c>
      <c r="E37" s="2">
        <v>0</v>
      </c>
      <c r="F37" s="11">
        <v>0</v>
      </c>
    </row>
    <row r="38" spans="1:6" x14ac:dyDescent="0.25">
      <c r="A38" s="1"/>
      <c r="B38" s="2">
        <v>0</v>
      </c>
      <c r="C38" s="2">
        <v>0</v>
      </c>
      <c r="D38" s="2">
        <v>0</v>
      </c>
      <c r="E38" s="2">
        <v>0</v>
      </c>
      <c r="F38" s="11">
        <v>0</v>
      </c>
    </row>
    <row r="39" spans="1:6" x14ac:dyDescent="0.25">
      <c r="A39" s="1" t="s">
        <v>3</v>
      </c>
      <c r="B39" s="2">
        <v>0</v>
      </c>
      <c r="C39" s="2">
        <v>0</v>
      </c>
      <c r="D39" s="2">
        <v>0</v>
      </c>
      <c r="E39" s="2">
        <v>0</v>
      </c>
      <c r="F39" s="11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3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6" ht="17.25" customHeight="1" spans="1:9" x14ac:dyDescent="0.25">
      <c r="A6" s="75" t="s">
        <v>1337</v>
      </c>
      <c r="B6" s="189"/>
      <c r="C6" s="76">
        <f>SUM(D9)</f>
      </c>
      <c r="D6" s="321"/>
      <c r="E6" s="3"/>
      <c r="F6" s="4"/>
      <c r="G6" s="4"/>
      <c r="H6" s="4"/>
    </row>
    <row r="7" ht="17.25" customHeight="1" spans="1:9" x14ac:dyDescent="0.25">
      <c r="A7" s="44">
        <v>44450</v>
      </c>
      <c r="B7" s="48"/>
      <c r="C7" s="47">
        <v>-495</v>
      </c>
      <c r="D7" s="50"/>
      <c r="E7" s="3"/>
      <c r="F7" s="4"/>
      <c r="G7" s="4"/>
      <c r="H7" s="4"/>
    </row>
    <row r="8" ht="17.25" customHeight="1" spans="1:9" x14ac:dyDescent="0.25">
      <c r="A8" s="163"/>
      <c r="B8" s="164"/>
      <c r="C8" s="124">
        <v>-5</v>
      </c>
      <c r="D8" s="423"/>
      <c r="E8" s="165" t="s">
        <v>2196</v>
      </c>
      <c r="F8" s="4"/>
      <c r="G8" s="4"/>
      <c r="H8" s="4"/>
    </row>
    <row r="9" ht="17.25" customHeight="1" spans="1:9" x14ac:dyDescent="0.25">
      <c r="A9" s="75" t="s">
        <v>1349</v>
      </c>
      <c r="B9" s="189"/>
      <c r="C9" s="76">
        <f>SUM(D11:D13)</f>
      </c>
      <c r="D9" s="321"/>
      <c r="E9" s="3"/>
      <c r="F9" s="4"/>
      <c r="G9" s="4"/>
      <c r="H9" s="4"/>
    </row>
    <row r="10" ht="17.25" customHeight="1" spans="1:9" x14ac:dyDescent="0.25">
      <c r="A10" s="5"/>
      <c r="B10" s="25"/>
      <c r="C10" s="25"/>
      <c r="D10" s="36"/>
      <c r="E10" s="3"/>
      <c r="F10" s="4"/>
      <c r="G10" s="4"/>
      <c r="H10" s="4"/>
    </row>
    <row r="11" ht="17.25" customHeight="1" spans="1:9" x14ac:dyDescent="0.25">
      <c r="A11" s="12"/>
      <c r="B11" s="13"/>
      <c r="C11" s="13"/>
      <c r="D11" s="3"/>
      <c r="E11" s="3"/>
      <c r="F11" s="4"/>
      <c r="G11" s="4"/>
      <c r="H11" s="4"/>
    </row>
    <row r="12" ht="17.25" customHeight="1" spans="1:9" x14ac:dyDescent="0.25">
      <c r="A12" s="604" t="s">
        <v>2916</v>
      </c>
      <c r="B12" s="714"/>
      <c r="C12" s="714"/>
      <c r="D12" s="725"/>
      <c r="E12" s="3"/>
      <c r="F12" s="4"/>
      <c r="G12" s="4"/>
      <c r="H12" s="4"/>
    </row>
    <row r="13" ht="17.25" customHeight="1" spans="1:9" x14ac:dyDescent="0.25">
      <c r="A13" s="604" t="s">
        <v>2917</v>
      </c>
      <c r="B13" s="714"/>
      <c r="C13" s="714"/>
      <c r="D13" s="725"/>
      <c r="E13" s="3"/>
      <c r="F13" s="4"/>
      <c r="G13" s="4"/>
      <c r="H13" s="4"/>
    </row>
    <row r="14" ht="17.25" customHeight="1" spans="1:9" x14ac:dyDescent="0.25">
      <c r="A14" s="604" t="s">
        <v>2918</v>
      </c>
      <c r="B14" s="714"/>
      <c r="C14" s="714"/>
      <c r="D14" s="725"/>
      <c r="E14" s="3"/>
      <c r="F14" s="4"/>
      <c r="G14" s="4"/>
      <c r="H14" s="4"/>
    </row>
    <row r="15" ht="17.25" customHeight="1" spans="1:9" x14ac:dyDescent="0.25">
      <c r="A15" s="604" t="s">
        <v>2919</v>
      </c>
      <c r="B15" s="714"/>
      <c r="C15" s="714"/>
      <c r="D15" s="725"/>
      <c r="E15" s="3"/>
      <c r="F15" s="4"/>
      <c r="G15" s="4"/>
      <c r="H15" s="4"/>
    </row>
    <row r="16" ht="17.25" customHeight="1" spans="1:9" x14ac:dyDescent="0.25">
      <c r="A16" s="604" t="s">
        <v>2920</v>
      </c>
      <c r="B16" s="714"/>
      <c r="C16" s="714"/>
      <c r="D16" s="725"/>
      <c r="E16" s="3"/>
      <c r="F16" s="4"/>
      <c r="G16" s="4"/>
      <c r="H16" s="4"/>
    </row>
    <row r="17" ht="17.25" customHeight="1" spans="1:9" x14ac:dyDescent="0.25">
      <c r="A17" s="604" t="s">
        <v>2921</v>
      </c>
      <c r="B17" s="714"/>
      <c r="C17" s="714"/>
      <c r="D17" s="725"/>
      <c r="E17" s="3"/>
      <c r="F17" s="4"/>
      <c r="G17" s="4"/>
      <c r="H17" s="4"/>
    </row>
    <row r="18" ht="17.25" customHeight="1" spans="1:9" x14ac:dyDescent="0.25">
      <c r="A18" s="12"/>
      <c r="B18" s="13"/>
      <c r="C18" s="13"/>
      <c r="D18" s="3"/>
      <c r="E18" s="3"/>
      <c r="F18" s="4"/>
      <c r="G18" s="4"/>
      <c r="H18" s="4"/>
    </row>
    <row r="19" ht="17.25" customHeight="1" spans="1:9" x14ac:dyDescent="0.25">
      <c r="A19" s="12"/>
      <c r="B19" s="13"/>
      <c r="C19" s="13"/>
      <c r="D19" s="3"/>
      <c r="E19" s="3"/>
      <c r="F19" s="4"/>
      <c r="G19" s="4"/>
      <c r="H19" s="4"/>
    </row>
    <row r="20" ht="17.25" customHeight="1" spans="1:9" x14ac:dyDescent="0.25">
      <c r="A20" s="67" t="s">
        <v>2922</v>
      </c>
      <c r="B20" s="68"/>
      <c r="C20" s="68"/>
      <c r="D20" s="40"/>
      <c r="E20" s="40"/>
      <c r="F20" s="4"/>
      <c r="G20" s="4"/>
      <c r="H20" s="4"/>
    </row>
    <row r="21" ht="17.25" customHeight="1" spans="1:9" x14ac:dyDescent="0.25">
      <c r="A21" s="67" t="s">
        <v>2923</v>
      </c>
      <c r="B21" s="68"/>
      <c r="C21" s="68"/>
      <c r="D21" s="40"/>
      <c r="E21" s="40"/>
      <c r="F21" s="4"/>
      <c r="G21" s="4"/>
      <c r="H21" s="4"/>
    </row>
    <row r="22" ht="17.25" customHeight="1" spans="1:9" x14ac:dyDescent="0.25">
      <c r="A22" s="67" t="s">
        <v>2924</v>
      </c>
      <c r="B22" s="68"/>
      <c r="C22" s="68"/>
      <c r="D22" s="40"/>
      <c r="E22" s="40"/>
      <c r="F22" s="4"/>
      <c r="G22" s="4"/>
      <c r="H22" s="4"/>
    </row>
    <row r="23" ht="17.25" customHeight="1" spans="1:9" x14ac:dyDescent="0.25">
      <c r="A23" s="67" t="s">
        <v>2925</v>
      </c>
      <c r="B23" s="68"/>
      <c r="C23" s="68"/>
      <c r="D23" s="40"/>
      <c r="E23" s="40"/>
      <c r="F23" s="4"/>
      <c r="G23" s="4"/>
      <c r="H23" s="4"/>
    </row>
    <row r="24" ht="17.25" customHeight="1" spans="1:9" x14ac:dyDescent="0.25">
      <c r="A24" s="67" t="s">
        <v>2926</v>
      </c>
      <c r="B24" s="68"/>
      <c r="C24" s="68"/>
      <c r="D24" s="40"/>
      <c r="E24" s="40"/>
      <c r="F24" s="4"/>
      <c r="G24" s="4"/>
      <c r="H24" s="4"/>
    </row>
    <row r="25" spans="1:3" x14ac:dyDescent="0.25">
      <c r="A25" s="1" t="s">
        <v>0</v>
      </c>
      <c r="B25" s="2" t="s">
        <v>6</v>
      </c>
      <c r="C25" s="2" t="s">
        <v>8</v>
      </c>
    </row>
    <row r="26" spans="1:4" x14ac:dyDescent="0.25">
      <c r="A26" s="1" t="s">
        <v>3</v>
      </c>
      <c r="B26" s="2">
        <v>0</v>
      </c>
      <c r="C26" s="2">
        <v>0</v>
      </c>
      <c r="D26" s="3">
        <v>0</v>
      </c>
    </row>
    <row r="27" spans="1:3" x14ac:dyDescent="0.25">
      <c r="A27" s="1"/>
      <c r="B27" s="2">
        <v>0</v>
      </c>
      <c r="C27" s="2">
        <v>500</v>
      </c>
    </row>
    <row r="28" spans="1:3" x14ac:dyDescent="0.25">
      <c r="A28" s="1"/>
      <c r="B28" s="2">
        <v>71</v>
      </c>
      <c r="C28" s="2">
        <v>100</v>
      </c>
    </row>
    <row r="29" spans="1:3" x14ac:dyDescent="0.25">
      <c r="A29" s="1"/>
      <c r="B29" s="2">
        <v>-71</v>
      </c>
      <c r="C29" s="2">
        <v>-100</v>
      </c>
    </row>
    <row r="30" spans="1:3" x14ac:dyDescent="0.25">
      <c r="A30" s="1"/>
      <c r="B30" s="2">
        <v>0</v>
      </c>
      <c r="C30" s="2">
        <v>-495</v>
      </c>
    </row>
    <row r="31" spans="1:3" x14ac:dyDescent="0.25">
      <c r="A31" s="1" t="s">
        <v>3</v>
      </c>
      <c r="B31" s="2">
        <v>0</v>
      </c>
      <c r="C31" s="2">
        <v>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53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11" customWidth="1"/>
    <col min="3" max="3" width="10.147857142857141" style="11" customWidth="1"/>
    <col min="4" max="4" width="10.576428571428572" style="11" customWidth="1"/>
    <col min="5" max="6" width="9.576428571428572" style="11" customWidth="1"/>
    <col min="7" max="7" width="10.576428571428572" style="11" customWidth="1"/>
    <col min="8" max="12" width="9.576428571428572" style="11" customWidth="1"/>
    <col min="13" max="13" width="8.290714285714287" style="11" customWidth="1"/>
    <col min="14" max="14" width="12.43357142857143" style="4" customWidth="1"/>
  </cols>
  <sheetData>
    <row r="7" ht="17.25" customHeight="1" spans="1:15" x14ac:dyDescent="0.25">
      <c r="A7" s="5" t="s">
        <v>2927</v>
      </c>
      <c r="B7" s="18">
        <v>-176</v>
      </c>
      <c r="C7" s="18">
        <v>-18</v>
      </c>
      <c r="D7" s="25"/>
      <c r="E7" s="18">
        <v>-6</v>
      </c>
      <c r="F7" s="18">
        <v>-200</v>
      </c>
      <c r="G7" s="18">
        <v>-19</v>
      </c>
      <c r="H7" s="18">
        <v>-94</v>
      </c>
      <c r="I7" s="25"/>
      <c r="J7" s="25"/>
      <c r="K7" s="25"/>
      <c r="L7" s="25"/>
      <c r="M7" s="25"/>
      <c r="N7" s="4"/>
    </row>
    <row r="8" ht="17.25" customHeight="1" spans="1:15" x14ac:dyDescent="0.25">
      <c r="A8" s="75" t="s">
        <v>1317</v>
      </c>
      <c r="B8" s="76">
        <f>SUM(C11:C13)</f>
      </c>
      <c r="C8" s="76">
        <f>SUM(D11:D13)</f>
      </c>
      <c r="D8" s="76">
        <f>SUM(E11:E13)</f>
      </c>
      <c r="E8" s="76">
        <f>SUM(F11:F13)</f>
      </c>
      <c r="F8" s="76">
        <f>SUM(G11:G13)</f>
      </c>
      <c r="G8" s="76">
        <f>SUM(H11:H13)</f>
      </c>
      <c r="H8" s="76">
        <f>SUM(I11:I13)</f>
      </c>
      <c r="I8" s="76">
        <f>SUM(J11:J13)</f>
      </c>
      <c r="J8" s="76">
        <f>SUM(K11:K13)</f>
      </c>
      <c r="K8" s="76">
        <f>SUM(L11:L13)</f>
      </c>
      <c r="L8" s="76">
        <f>SUM(M11:M13)</f>
      </c>
      <c r="M8" s="76">
        <f>SUM(N11:N13)</f>
      </c>
      <c r="N8" s="4"/>
    </row>
    <row r="9" ht="17.25" customHeight="1" spans="1:15" x14ac:dyDescent="0.25">
      <c r="A9" s="5">
        <v>44442</v>
      </c>
      <c r="B9" s="18">
        <v>-63</v>
      </c>
      <c r="C9" s="18">
        <v>-6</v>
      </c>
      <c r="D9" s="18">
        <v>-24</v>
      </c>
      <c r="E9" s="18">
        <v>-7</v>
      </c>
      <c r="F9" s="25"/>
      <c r="G9" s="18">
        <v>-3</v>
      </c>
      <c r="H9" s="25"/>
      <c r="I9" s="18">
        <v>-2</v>
      </c>
      <c r="J9" s="25"/>
      <c r="K9" s="25"/>
      <c r="L9" s="25"/>
      <c r="M9" s="25"/>
      <c r="N9" s="4"/>
    </row>
    <row r="10" ht="17.25" customHeight="1" spans="1:15" x14ac:dyDescent="0.25">
      <c r="A10" s="5" t="s">
        <v>522</v>
      </c>
      <c r="B10" s="25"/>
      <c r="C10" s="18">
        <v>-12</v>
      </c>
      <c r="D10" s="18">
        <v>-6</v>
      </c>
      <c r="E10" s="18">
        <v>-5</v>
      </c>
      <c r="F10" s="18">
        <v>-20</v>
      </c>
      <c r="G10" s="18">
        <v>-20</v>
      </c>
      <c r="H10" s="18">
        <v>-24</v>
      </c>
      <c r="I10" s="18">
        <v>-14</v>
      </c>
      <c r="J10" s="18">
        <v>-37</v>
      </c>
      <c r="K10" s="18">
        <v>-12</v>
      </c>
      <c r="L10" s="25"/>
      <c r="M10" s="25"/>
      <c r="N10" s="4"/>
    </row>
    <row r="11" ht="17.25" customHeight="1" spans="1:15" x14ac:dyDescent="0.25">
      <c r="A11" s="5" t="s">
        <v>2045</v>
      </c>
      <c r="B11" s="25"/>
      <c r="C11" s="18">
        <v>-4</v>
      </c>
      <c r="D11" s="18">
        <v>-12</v>
      </c>
      <c r="E11" s="18">
        <v>-28</v>
      </c>
      <c r="F11" s="25"/>
      <c r="G11" s="18">
        <v>-9</v>
      </c>
      <c r="H11" s="18">
        <v>-6</v>
      </c>
      <c r="I11" s="18">
        <v>-17</v>
      </c>
      <c r="J11" s="18">
        <v>-2</v>
      </c>
      <c r="K11" s="18">
        <v>-17</v>
      </c>
      <c r="L11" s="25"/>
      <c r="M11" s="25"/>
      <c r="N11" s="4"/>
    </row>
    <row r="12" ht="17.25" customHeight="1" spans="1:15" x14ac:dyDescent="0.25">
      <c r="A12" s="75" t="s">
        <v>1318</v>
      </c>
      <c r="B12" s="76">
        <f>SUM(C14:C17)</f>
      </c>
      <c r="C12" s="76">
        <f>SUM(D14:D17)</f>
      </c>
      <c r="D12" s="76">
        <f>SUM(E14:E17)</f>
      </c>
      <c r="E12" s="76">
        <f>SUM(F14:F17)</f>
      </c>
      <c r="F12" s="76">
        <f>SUM(G14:G17)</f>
      </c>
      <c r="G12" s="76">
        <f>SUM(H14:H17)</f>
      </c>
      <c r="H12" s="52">
        <f>SUM(I14:I17)</f>
      </c>
      <c r="I12" s="76">
        <f>SUM(J14:J17)</f>
      </c>
      <c r="J12" s="76">
        <f>SUM(K14:K17)</f>
      </c>
      <c r="K12" s="76">
        <f>SUM(L14:L17)</f>
      </c>
      <c r="L12" s="76">
        <f>SUM(M14:M17)</f>
      </c>
      <c r="M12" s="76">
        <f>SUM(N14:N17)</f>
      </c>
      <c r="N12" s="4"/>
    </row>
    <row r="13" ht="17.25" customHeight="1" spans="1:15" x14ac:dyDescent="0.25">
      <c r="A13" s="5" t="s">
        <v>2205</v>
      </c>
      <c r="B13" s="25"/>
      <c r="C13" s="18">
        <v>-3</v>
      </c>
      <c r="D13" s="25"/>
      <c r="E13" s="18">
        <v>-1</v>
      </c>
      <c r="F13" s="25"/>
      <c r="G13" s="18">
        <v>-5</v>
      </c>
      <c r="H13" s="25"/>
      <c r="I13" s="18">
        <v>-104</v>
      </c>
      <c r="J13" s="18">
        <v>-160</v>
      </c>
      <c r="K13" s="18">
        <v>-101</v>
      </c>
      <c r="L13" s="18">
        <v>-80</v>
      </c>
      <c r="M13" s="25"/>
      <c r="N13" s="4"/>
    </row>
    <row r="14" ht="17.25" customHeight="1" spans="1:15" x14ac:dyDescent="0.25">
      <c r="A14" s="5" t="s">
        <v>2047</v>
      </c>
      <c r="B14" s="18">
        <v>-105</v>
      </c>
      <c r="C14" s="18">
        <v>-27</v>
      </c>
      <c r="D14" s="18">
        <v>-28</v>
      </c>
      <c r="E14" s="18">
        <v>-7</v>
      </c>
      <c r="F14" s="25"/>
      <c r="G14" s="25"/>
      <c r="H14" s="25"/>
      <c r="I14" s="18">
        <v>-7</v>
      </c>
      <c r="J14" s="25"/>
      <c r="K14" s="25"/>
      <c r="L14" s="25"/>
      <c r="M14" s="25"/>
      <c r="N14" s="4"/>
    </row>
    <row r="15" ht="17.25" customHeight="1" spans="1:15" x14ac:dyDescent="0.25">
      <c r="A15" s="75" t="s">
        <v>1319</v>
      </c>
      <c r="B15" s="76">
        <f>SUM(C18:C20)</f>
      </c>
      <c r="C15" s="76">
        <f>SUM(D18:D20)</f>
      </c>
      <c r="D15" s="76">
        <f>SUM(E18:E20)</f>
      </c>
      <c r="E15" s="76">
        <f>SUM(F18:F20)</f>
      </c>
      <c r="F15" s="76">
        <f>SUM(G18:G20)</f>
      </c>
      <c r="G15" s="76">
        <f>SUM(H18:H20)</f>
      </c>
      <c r="H15" s="52">
        <f>SUM(I18:I20)</f>
      </c>
      <c r="I15" s="76">
        <f>SUM(J18:J20)</f>
      </c>
      <c r="J15" s="76">
        <f>SUM(K18:K20)</f>
      </c>
      <c r="K15" s="52">
        <f>SUM(L18:L20)</f>
      </c>
      <c r="L15" s="76">
        <f>SUM(M18:M20)</f>
      </c>
      <c r="M15" s="76">
        <f>SUM(N18:N20)</f>
      </c>
      <c r="N15" s="4"/>
    </row>
    <row r="16" ht="17.25" customHeight="1" spans="1:15" x14ac:dyDescent="0.25">
      <c r="A16" s="5"/>
      <c r="B16" s="25"/>
      <c r="C16" s="6"/>
      <c r="D16" s="25"/>
      <c r="E16" s="6"/>
      <c r="F16" s="25"/>
      <c r="G16" s="6"/>
      <c r="H16" s="25"/>
      <c r="I16" s="6"/>
      <c r="J16" s="25"/>
      <c r="K16" s="25"/>
      <c r="L16" s="25"/>
      <c r="M16" s="25"/>
      <c r="N16" s="4"/>
    </row>
    <row r="17" ht="17.25" customHeight="1" spans="1:15" x14ac:dyDescent="0.25">
      <c r="A17" s="75" t="s">
        <v>1343</v>
      </c>
      <c r="B17" s="76">
        <f>SUM(C21:C22)</f>
      </c>
      <c r="C17" s="76">
        <f>SUM(D21:D22)</f>
      </c>
      <c r="D17" s="76">
        <f>SUM(E21:E22)</f>
      </c>
      <c r="E17" s="76">
        <f>SUM(F21:F22)</f>
      </c>
      <c r="F17" s="76">
        <f>SUM(G21:G22)</f>
      </c>
      <c r="G17" s="76">
        <f>SUM(H21:H22)</f>
      </c>
      <c r="H17" s="52">
        <f>SUM(I21:I22)</f>
      </c>
      <c r="I17" s="76">
        <f>SUM(J21:J22)</f>
      </c>
      <c r="J17" s="76">
        <f>SUM(K21:K22)</f>
      </c>
      <c r="K17" s="52">
        <f>SUM(L21:L22)</f>
      </c>
      <c r="L17" s="76">
        <f>SUM(M21:M22)</f>
      </c>
      <c r="M17" s="76">
        <f>SUM(N21:N22)</f>
      </c>
      <c r="N17" s="4"/>
    </row>
    <row r="18" ht="17.25" customHeight="1" spans="1:15" x14ac:dyDescent="0.25">
      <c r="A18" s="5">
        <v>44233</v>
      </c>
      <c r="B18" s="25"/>
      <c r="C18" s="18">
        <v>-1</v>
      </c>
      <c r="D18" s="25"/>
      <c r="E18" s="18">
        <v>-17</v>
      </c>
      <c r="F18" s="25"/>
      <c r="G18" s="18">
        <v>-1</v>
      </c>
      <c r="H18" s="25"/>
      <c r="I18" s="18">
        <v>-11</v>
      </c>
      <c r="J18" s="25"/>
      <c r="K18" s="25"/>
      <c r="L18" s="25"/>
      <c r="M18" s="25"/>
      <c r="N18" s="4"/>
    </row>
    <row r="19" ht="17.25" customHeight="1" spans="1:15" x14ac:dyDescent="0.25">
      <c r="A19" s="26" t="s">
        <v>1981</v>
      </c>
      <c r="B19" s="25"/>
      <c r="C19" s="25"/>
      <c r="D19" s="25"/>
      <c r="E19" s="25"/>
      <c r="F19" s="25"/>
      <c r="G19" s="25"/>
      <c r="H19" s="27">
        <v>12</v>
      </c>
      <c r="I19" s="25"/>
      <c r="J19" s="25"/>
      <c r="K19" s="27">
        <v>1</v>
      </c>
      <c r="L19" s="25"/>
      <c r="M19" s="25"/>
      <c r="N19" s="8" t="s">
        <v>2545</v>
      </c>
    </row>
    <row r="20" ht="17.25" customHeight="1" spans="1:15" x14ac:dyDescent="0.25">
      <c r="A20" s="5" t="s">
        <v>1981</v>
      </c>
      <c r="B20" s="25"/>
      <c r="C20" s="18">
        <v>-1</v>
      </c>
      <c r="D20" s="18">
        <v>-2</v>
      </c>
      <c r="E20" s="18">
        <v>-1</v>
      </c>
      <c r="F20" s="25"/>
      <c r="G20" s="18">
        <v>-3</v>
      </c>
      <c r="H20" s="25"/>
      <c r="I20" s="18">
        <v>-14</v>
      </c>
      <c r="J20" s="18">
        <v>-17</v>
      </c>
      <c r="K20" s="25"/>
      <c r="L20" s="25"/>
      <c r="M20" s="25"/>
      <c r="N20" s="4"/>
    </row>
    <row r="21" ht="17.25" customHeight="1" spans="1:15" x14ac:dyDescent="0.25">
      <c r="A21" s="75" t="s">
        <v>1344</v>
      </c>
      <c r="B21" s="76">
        <f>SUM(C23:C26)</f>
      </c>
      <c r="C21" s="76">
        <f>SUM(D23:D26)</f>
      </c>
      <c r="D21" s="76">
        <f>SUM(E23:E26)</f>
      </c>
      <c r="E21" s="76">
        <f>SUM(F23:F26)</f>
      </c>
      <c r="F21" s="76">
        <f>SUM(G23:G26)</f>
      </c>
      <c r="G21" s="76">
        <f>SUM(H23:H26)</f>
      </c>
      <c r="H21" s="76">
        <f>SUM(I23:I26)</f>
      </c>
      <c r="I21" s="76">
        <f>SUM(J23:J26)</f>
      </c>
      <c r="J21" s="76">
        <f>SUM(K23:K26)</f>
      </c>
      <c r="K21" s="76">
        <f>SUM(L23:L26)</f>
      </c>
      <c r="L21" s="76">
        <f>SUM(M23:M26)</f>
      </c>
      <c r="M21" s="76">
        <f>SUM(N23:N26)</f>
      </c>
      <c r="N21" s="4"/>
    </row>
    <row r="22" ht="17.25" customHeight="1" spans="1:15" x14ac:dyDescent="0.25">
      <c r="A22" s="5"/>
      <c r="B22" s="25"/>
      <c r="C22" s="350"/>
      <c r="D22" s="350"/>
      <c r="E22" s="350"/>
      <c r="F22" s="25"/>
      <c r="G22" s="350"/>
      <c r="H22" s="25"/>
      <c r="I22" s="350"/>
      <c r="J22" s="350"/>
      <c r="K22" s="25"/>
      <c r="L22" s="25"/>
      <c r="M22" s="25"/>
      <c r="N22" s="4"/>
    </row>
    <row r="23" ht="17.25" customHeight="1" spans="1:15" x14ac:dyDescent="0.25">
      <c r="A23" s="75" t="s">
        <v>1346</v>
      </c>
      <c r="B23" s="76">
        <f>SUM(C27:C28)</f>
      </c>
      <c r="C23" s="76">
        <f>SUM(D27:D28)</f>
      </c>
      <c r="D23" s="76">
        <f>SUM(E27:E28)</f>
      </c>
      <c r="E23" s="76">
        <f>SUM(F27:F28)</f>
      </c>
      <c r="F23" s="76">
        <f>SUM(G27:G28)</f>
      </c>
      <c r="G23" s="76">
        <f>SUM(H27:H28)</f>
      </c>
      <c r="H23" s="76">
        <f>SUM(I27:I28)</f>
      </c>
      <c r="I23" s="76">
        <f>SUM(J27:J28)</f>
      </c>
      <c r="J23" s="76">
        <f>SUM(K27:K28)</f>
      </c>
      <c r="K23" s="76">
        <f>SUM(L27:L28)</f>
      </c>
      <c r="L23" s="76">
        <f>SUM(M27:M28)</f>
      </c>
      <c r="M23" s="76">
        <f>SUM(N27:N28)</f>
      </c>
      <c r="N23" s="4"/>
    </row>
    <row r="24" ht="17.25" customHeight="1" spans="1:15" x14ac:dyDescent="0.25">
      <c r="A24" s="5" t="s">
        <v>2928</v>
      </c>
      <c r="B24" s="18">
        <v>-4</v>
      </c>
      <c r="C24" s="25"/>
      <c r="D24" s="25"/>
      <c r="E24" s="25"/>
      <c r="F24" s="25"/>
      <c r="G24" s="25"/>
      <c r="H24" s="25"/>
      <c r="I24" s="25"/>
      <c r="J24" s="18">
        <v>-11</v>
      </c>
      <c r="K24" s="25"/>
      <c r="L24" s="25"/>
      <c r="M24" s="25"/>
      <c r="N24" s="4"/>
    </row>
    <row r="25" ht="17.25" customHeight="1" spans="1:15" x14ac:dyDescent="0.25">
      <c r="A25" s="75" t="s">
        <v>1347</v>
      </c>
      <c r="B25" s="76">
        <f>SUM(C29:C30)</f>
      </c>
      <c r="C25" s="76">
        <f>SUM(D29:D30)</f>
      </c>
      <c r="D25" s="76">
        <f>SUM(E29:E30)</f>
      </c>
      <c r="E25" s="76">
        <f>SUM(F29:F30)</f>
      </c>
      <c r="F25" s="76">
        <f>SUM(G29:G30)</f>
      </c>
      <c r="G25" s="76">
        <f>SUM(H29:H30)</f>
      </c>
      <c r="H25" s="76">
        <f>SUM(I29:I30)</f>
      </c>
      <c r="I25" s="76">
        <f>SUM(J29:J30)</f>
      </c>
      <c r="J25" s="76">
        <f>SUM(K29:K30)</f>
      </c>
      <c r="K25" s="76">
        <f>SUM(L29:L30)</f>
      </c>
      <c r="L25" s="76">
        <f>SUM(M29:M30)</f>
      </c>
      <c r="M25" s="76">
        <f>SUM(N29:N30)</f>
      </c>
      <c r="N25" s="4"/>
    </row>
    <row r="26" ht="17.25" customHeight="1" spans="1:15" x14ac:dyDescent="0.25">
      <c r="A26" s="163"/>
      <c r="B26" s="164"/>
      <c r="C26" s="164"/>
      <c r="D26" s="164"/>
      <c r="E26" s="164"/>
      <c r="F26" s="164"/>
      <c r="G26" s="164"/>
      <c r="H26" s="164"/>
      <c r="I26" s="164"/>
      <c r="J26" s="124">
        <v>-1</v>
      </c>
      <c r="K26" s="164"/>
      <c r="L26" s="164"/>
      <c r="M26" s="164"/>
      <c r="N26" s="165" t="s">
        <v>704</v>
      </c>
    </row>
    <row r="27" ht="17.25" customHeight="1" spans="1:15" x14ac:dyDescent="0.25">
      <c r="A27" s="163"/>
      <c r="B27" s="164"/>
      <c r="C27" s="60"/>
      <c r="D27" s="60"/>
      <c r="E27" s="60"/>
      <c r="F27" s="164"/>
      <c r="G27" s="60"/>
      <c r="H27" s="164"/>
      <c r="I27" s="60"/>
      <c r="J27" s="164"/>
      <c r="K27" s="164"/>
      <c r="L27" s="164"/>
      <c r="M27" s="164"/>
      <c r="N27" s="4"/>
    </row>
    <row r="28" ht="17.25" customHeight="1" spans="1:15" x14ac:dyDescent="0.25">
      <c r="A28" s="44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"/>
    </row>
    <row r="29" ht="17.25" customHeight="1" spans="1:15" x14ac:dyDescent="0.25">
      <c r="A29" s="236" t="s">
        <v>2929</v>
      </c>
      <c r="B29" s="838">
        <v>308</v>
      </c>
      <c r="C29" s="838">
        <v>72</v>
      </c>
      <c r="D29" s="838">
        <v>72</v>
      </c>
      <c r="E29" s="838">
        <v>72</v>
      </c>
      <c r="F29" s="839"/>
      <c r="G29" s="839"/>
      <c r="H29" s="839"/>
      <c r="I29" s="839"/>
      <c r="J29" s="839"/>
      <c r="K29" s="839"/>
      <c r="L29" s="839"/>
      <c r="M29" s="840"/>
      <c r="N29" s="4"/>
    </row>
    <row r="30" ht="17.25" customHeight="1" spans="1:15" x14ac:dyDescent="0.25">
      <c r="A30" s="841" t="s">
        <v>2930</v>
      </c>
      <c r="B30" s="842"/>
      <c r="C30" s="842"/>
      <c r="D30" s="842"/>
      <c r="E30" s="842"/>
      <c r="F30" s="843">
        <v>220</v>
      </c>
      <c r="G30" s="844"/>
      <c r="H30" s="844"/>
      <c r="I30" s="844"/>
      <c r="J30" s="844"/>
      <c r="K30" s="844"/>
      <c r="L30" s="844"/>
      <c r="M30" s="845"/>
      <c r="N30" s="4"/>
    </row>
    <row r="31" ht="17.25" customHeight="1" spans="1:15" x14ac:dyDescent="0.25">
      <c r="A31" s="29" t="s">
        <v>2931</v>
      </c>
      <c r="B31" s="846"/>
      <c r="C31" s="846"/>
      <c r="D31" s="846"/>
      <c r="E31" s="846"/>
      <c r="F31" s="846"/>
      <c r="G31" s="847">
        <v>60</v>
      </c>
      <c r="H31" s="847">
        <v>112</v>
      </c>
      <c r="I31" s="847">
        <v>60</v>
      </c>
      <c r="J31" s="847">
        <v>60</v>
      </c>
      <c r="K31" s="848"/>
      <c r="L31" s="848"/>
      <c r="M31" s="772"/>
      <c r="N31" s="8" t="s">
        <v>2932</v>
      </c>
    </row>
    <row r="32" ht="17.25" customHeight="1" spans="1:15" x14ac:dyDescent="0.25">
      <c r="A32" s="179" t="s">
        <v>2933</v>
      </c>
      <c r="B32" s="849"/>
      <c r="C32" s="849"/>
      <c r="D32" s="849"/>
      <c r="E32" s="849"/>
      <c r="F32" s="849"/>
      <c r="G32" s="850"/>
      <c r="H32" s="850"/>
      <c r="I32" s="851">
        <v>5</v>
      </c>
      <c r="J32" s="850"/>
      <c r="K32" s="851">
        <v>25</v>
      </c>
      <c r="L32" s="850"/>
      <c r="M32" s="852"/>
      <c r="N32" s="4"/>
    </row>
    <row r="33" ht="17.25" customHeight="1" spans="1:15" x14ac:dyDescent="0.25">
      <c r="A33" s="29" t="s">
        <v>2934</v>
      </c>
      <c r="B33" s="853">
        <v>40</v>
      </c>
      <c r="C33" s="846"/>
      <c r="D33" s="846"/>
      <c r="E33" s="846"/>
      <c r="F33" s="846"/>
      <c r="G33" s="846"/>
      <c r="H33" s="846"/>
      <c r="I33" s="853">
        <v>104</v>
      </c>
      <c r="J33" s="853">
        <v>168</v>
      </c>
      <c r="K33" s="853">
        <v>104</v>
      </c>
      <c r="L33" s="853">
        <v>80</v>
      </c>
      <c r="M33" s="772"/>
      <c r="N33" s="4"/>
    </row>
    <row r="34" ht="17.25" customHeight="1" spans="1:15" x14ac:dyDescent="0.25">
      <c r="A34" s="12"/>
      <c r="B34" s="28" t="s">
        <v>2935</v>
      </c>
      <c r="C34" s="46" t="s">
        <v>228</v>
      </c>
      <c r="D34" s="46" t="s">
        <v>126</v>
      </c>
      <c r="E34" s="46" t="s">
        <v>229</v>
      </c>
      <c r="F34" s="46" t="s">
        <v>32</v>
      </c>
      <c r="G34" s="46" t="s">
        <v>7</v>
      </c>
      <c r="H34" s="46" t="s">
        <v>4</v>
      </c>
      <c r="I34" s="46" t="s">
        <v>11</v>
      </c>
      <c r="J34" s="46" t="s">
        <v>8</v>
      </c>
      <c r="K34" s="46" t="s">
        <v>9</v>
      </c>
      <c r="L34" s="46" t="s">
        <v>69</v>
      </c>
      <c r="M34" s="57"/>
      <c r="N34" s="4"/>
    </row>
    <row r="35" ht="17.25" customHeight="1" spans="1:15" x14ac:dyDescent="0.25">
      <c r="A35" s="240" t="s">
        <v>2936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4"/>
    </row>
    <row r="36" ht="17.25" customHeight="1" spans="1:15" x14ac:dyDescent="0.25">
      <c r="A36" s="457" t="s">
        <v>2937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4"/>
    </row>
    <row r="37" spans="1:12" x14ac:dyDescent="0.25">
      <c r="A37" s="1" t="s">
        <v>0</v>
      </c>
      <c r="B37" s="11" t="s">
        <v>2935</v>
      </c>
      <c r="C37" s="11" t="s">
        <v>228</v>
      </c>
      <c r="D37" s="11" t="s">
        <v>126</v>
      </c>
      <c r="E37" s="11" t="s">
        <v>229</v>
      </c>
      <c r="F37" s="11" t="s">
        <v>32</v>
      </c>
      <c r="G37" s="11" t="s">
        <v>7</v>
      </c>
      <c r="H37" s="11" t="s">
        <v>4</v>
      </c>
      <c r="I37" s="11" t="s">
        <v>11</v>
      </c>
      <c r="J37" s="11" t="s">
        <v>8</v>
      </c>
      <c r="K37" s="11" t="s">
        <v>9</v>
      </c>
      <c r="L37" s="11" t="s">
        <v>69</v>
      </c>
    </row>
    <row r="38" spans="1:13" x14ac:dyDescent="0.25">
      <c r="A38" s="1" t="s">
        <v>3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</row>
    <row r="39" spans="1:12" x14ac:dyDescent="0.25">
      <c r="A39" s="1"/>
      <c r="B39" s="11">
        <v>308</v>
      </c>
      <c r="C39" s="11">
        <v>72</v>
      </c>
      <c r="D39" s="11">
        <v>72</v>
      </c>
      <c r="E39" s="11">
        <v>72</v>
      </c>
      <c r="F39" s="11">
        <v>220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</row>
    <row r="40" spans="1:12" x14ac:dyDescent="0.25">
      <c r="A40" s="1"/>
      <c r="B40" s="11">
        <v>0</v>
      </c>
      <c r="C40" s="11">
        <v>0</v>
      </c>
      <c r="D40" s="11">
        <v>0</v>
      </c>
      <c r="E40" s="11">
        <v>0</v>
      </c>
      <c r="F40" s="11">
        <v>0</v>
      </c>
      <c r="G40" s="11">
        <v>60</v>
      </c>
      <c r="H40" s="11">
        <v>112</v>
      </c>
      <c r="I40" s="11">
        <v>60</v>
      </c>
      <c r="J40" s="11">
        <v>60</v>
      </c>
      <c r="K40" s="11">
        <v>0</v>
      </c>
      <c r="L40" s="11">
        <v>0</v>
      </c>
    </row>
    <row r="41" spans="1:12" x14ac:dyDescent="0.25">
      <c r="A41" s="1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5</v>
      </c>
      <c r="J41" s="11">
        <v>0</v>
      </c>
      <c r="K41" s="11">
        <v>25</v>
      </c>
      <c r="L41" s="11">
        <v>0</v>
      </c>
    </row>
    <row r="42" spans="1:12" x14ac:dyDescent="0.25">
      <c r="A42" s="1"/>
      <c r="B42" s="11">
        <v>40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104</v>
      </c>
      <c r="J42" s="11">
        <v>168</v>
      </c>
      <c r="K42" s="11">
        <v>104</v>
      </c>
      <c r="L42" s="11">
        <v>80</v>
      </c>
    </row>
    <row r="43" spans="1:12" x14ac:dyDescent="0.25">
      <c r="A43" s="1"/>
      <c r="B43" s="11">
        <v>-176</v>
      </c>
      <c r="C43" s="11">
        <v>-18</v>
      </c>
      <c r="D43" s="11">
        <v>0</v>
      </c>
      <c r="E43" s="11">
        <v>-6</v>
      </c>
      <c r="F43" s="11">
        <v>-200</v>
      </c>
      <c r="G43" s="11">
        <v>-19</v>
      </c>
      <c r="H43" s="11">
        <v>-94</v>
      </c>
      <c r="I43" s="11">
        <v>0</v>
      </c>
      <c r="J43" s="11">
        <v>0</v>
      </c>
      <c r="K43" s="11">
        <v>0</v>
      </c>
      <c r="L43" s="11">
        <v>0</v>
      </c>
    </row>
    <row r="44" spans="1:12" x14ac:dyDescent="0.25">
      <c r="A44" s="1"/>
      <c r="B44" s="11">
        <v>-63</v>
      </c>
      <c r="C44" s="11">
        <v>-6</v>
      </c>
      <c r="D44" s="11">
        <v>-24</v>
      </c>
      <c r="E44" s="11">
        <v>-7</v>
      </c>
      <c r="F44" s="11">
        <v>0</v>
      </c>
      <c r="G44" s="11">
        <v>-3</v>
      </c>
      <c r="H44" s="11">
        <v>0</v>
      </c>
      <c r="I44" s="11">
        <v>-2</v>
      </c>
      <c r="J44" s="11">
        <v>0</v>
      </c>
      <c r="K44" s="11">
        <v>0</v>
      </c>
      <c r="L44" s="11">
        <v>0</v>
      </c>
    </row>
    <row r="45" spans="1:12" x14ac:dyDescent="0.25">
      <c r="A45" s="1"/>
      <c r="B45" s="11">
        <v>0</v>
      </c>
      <c r="C45" s="11">
        <v>-12</v>
      </c>
      <c r="D45" s="11">
        <v>-6</v>
      </c>
      <c r="E45" s="11">
        <v>-5</v>
      </c>
      <c r="F45" s="11">
        <v>-20</v>
      </c>
      <c r="G45" s="11">
        <v>-20</v>
      </c>
      <c r="H45" s="11">
        <v>-24</v>
      </c>
      <c r="I45" s="11">
        <v>-14</v>
      </c>
      <c r="J45" s="11">
        <v>-37</v>
      </c>
      <c r="K45" s="11">
        <v>-12</v>
      </c>
      <c r="L45" s="11">
        <v>0</v>
      </c>
    </row>
    <row r="46" spans="1:12" x14ac:dyDescent="0.25">
      <c r="A46" s="1"/>
      <c r="B46" s="11">
        <v>0</v>
      </c>
      <c r="C46" s="11">
        <v>-4</v>
      </c>
      <c r="D46" s="11">
        <v>-12</v>
      </c>
      <c r="E46" s="11">
        <v>-28</v>
      </c>
      <c r="F46" s="11">
        <v>0</v>
      </c>
      <c r="G46" s="11">
        <v>-9</v>
      </c>
      <c r="H46" s="11">
        <v>-6</v>
      </c>
      <c r="I46" s="11">
        <v>-17</v>
      </c>
      <c r="J46" s="11">
        <v>-2</v>
      </c>
      <c r="K46" s="11">
        <v>-17</v>
      </c>
      <c r="L46" s="11">
        <v>0</v>
      </c>
    </row>
    <row r="47" spans="1:12" x14ac:dyDescent="0.25">
      <c r="A47" s="1"/>
      <c r="B47" s="11">
        <v>0</v>
      </c>
      <c r="C47" s="11">
        <v>-3</v>
      </c>
      <c r="D47" s="11">
        <v>0</v>
      </c>
      <c r="E47" s="11">
        <v>-1</v>
      </c>
      <c r="F47" s="11">
        <v>0</v>
      </c>
      <c r="G47" s="11">
        <v>-5</v>
      </c>
      <c r="H47" s="11">
        <v>0</v>
      </c>
      <c r="I47" s="11">
        <v>-104</v>
      </c>
      <c r="J47" s="11">
        <v>-160</v>
      </c>
      <c r="K47" s="11">
        <v>-101</v>
      </c>
      <c r="L47" s="11">
        <v>-80</v>
      </c>
    </row>
    <row r="48" spans="1:12" x14ac:dyDescent="0.25">
      <c r="A48" s="1"/>
      <c r="B48" s="11">
        <v>-105</v>
      </c>
      <c r="C48" s="11">
        <v>-27</v>
      </c>
      <c r="D48" s="11">
        <v>-28</v>
      </c>
      <c r="E48" s="11">
        <v>-7</v>
      </c>
      <c r="F48" s="11">
        <v>0</v>
      </c>
      <c r="G48" s="11">
        <v>0</v>
      </c>
      <c r="H48" s="11">
        <v>0</v>
      </c>
      <c r="I48" s="11">
        <v>-7</v>
      </c>
      <c r="J48" s="11">
        <v>0</v>
      </c>
      <c r="K48" s="11">
        <v>0</v>
      </c>
      <c r="L48" s="11">
        <v>0</v>
      </c>
    </row>
    <row r="49" spans="1:12" x14ac:dyDescent="0.25">
      <c r="A49" s="1"/>
      <c r="B49" s="11">
        <v>0</v>
      </c>
      <c r="C49" s="11">
        <v>-1</v>
      </c>
      <c r="D49" s="11">
        <v>0</v>
      </c>
      <c r="E49" s="11">
        <v>-17</v>
      </c>
      <c r="F49" s="11">
        <v>0</v>
      </c>
      <c r="G49" s="11">
        <v>-1</v>
      </c>
      <c r="H49" s="11">
        <v>0</v>
      </c>
      <c r="I49" s="11">
        <v>-11</v>
      </c>
      <c r="J49" s="11">
        <v>0</v>
      </c>
      <c r="K49" s="11">
        <v>0</v>
      </c>
      <c r="L49" s="11">
        <v>0</v>
      </c>
    </row>
    <row r="50" spans="1:12" x14ac:dyDescent="0.25">
      <c r="A50" s="1"/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12</v>
      </c>
      <c r="I50" s="11">
        <v>0</v>
      </c>
      <c r="J50" s="11">
        <v>0</v>
      </c>
      <c r="K50" s="11">
        <v>1</v>
      </c>
      <c r="L50" s="11">
        <v>0</v>
      </c>
    </row>
    <row r="51" spans="1:12" x14ac:dyDescent="0.25">
      <c r="A51" s="1"/>
      <c r="B51" s="11">
        <v>0</v>
      </c>
      <c r="C51" s="11">
        <v>-1</v>
      </c>
      <c r="D51" s="11">
        <v>-2</v>
      </c>
      <c r="E51" s="11">
        <v>-1</v>
      </c>
      <c r="F51" s="11">
        <v>0</v>
      </c>
      <c r="G51" s="11">
        <v>-3</v>
      </c>
      <c r="H51" s="11">
        <v>0</v>
      </c>
      <c r="I51" s="11">
        <v>-14</v>
      </c>
      <c r="J51" s="11">
        <v>-17</v>
      </c>
      <c r="K51" s="11">
        <v>0</v>
      </c>
      <c r="L51" s="11">
        <v>0</v>
      </c>
    </row>
    <row r="52" spans="1:12" x14ac:dyDescent="0.25">
      <c r="A52" s="1"/>
      <c r="B52" s="11">
        <v>-4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-11</v>
      </c>
      <c r="K52" s="11">
        <v>0</v>
      </c>
      <c r="L52" s="11">
        <v>0</v>
      </c>
    </row>
    <row r="53" spans="1:12" x14ac:dyDescent="0.25">
      <c r="A53" s="1" t="s">
        <v>3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1</v>
      </c>
      <c r="K53" s="11">
        <v>0</v>
      </c>
      <c r="L53" s="11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59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24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7" ht="17.25" customHeight="1" spans="1:10" x14ac:dyDescent="0.25">
      <c r="A7" s="75" t="s">
        <v>1316</v>
      </c>
      <c r="B7" s="76">
        <f>SUM(C9:C12)</f>
      </c>
      <c r="C7" s="76">
        <f>SUM(D9:D12)</f>
      </c>
      <c r="D7" s="76">
        <f>SUM(E9:E12)</f>
      </c>
      <c r="E7" s="76">
        <f>SUM(F9:F12)</f>
      </c>
      <c r="F7" s="76">
        <f>SUM(G9:G12)</f>
      </c>
      <c r="G7" s="76">
        <f>SUM(H9:H12)</f>
      </c>
      <c r="H7" s="76">
        <f>SUM(I9:I12)</f>
      </c>
      <c r="I7" s="4"/>
    </row>
    <row r="8" ht="17.25" customHeight="1" spans="1:10" x14ac:dyDescent="0.25">
      <c r="A8" s="5"/>
      <c r="B8" s="6"/>
      <c r="C8" s="6"/>
      <c r="D8" s="6"/>
      <c r="E8" s="6"/>
      <c r="F8" s="6"/>
      <c r="G8" s="6"/>
      <c r="H8" s="6"/>
      <c r="I8" s="4"/>
    </row>
    <row r="9" ht="17.25" customHeight="1" spans="1:10" x14ac:dyDescent="0.25">
      <c r="A9" s="75" t="s">
        <v>1317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4"/>
    </row>
    <row r="10" ht="17.25" customHeight="1" spans="1:10" x14ac:dyDescent="0.25">
      <c r="A10" s="5"/>
      <c r="B10" s="6"/>
      <c r="C10" s="6"/>
      <c r="D10" s="6"/>
      <c r="E10" s="6"/>
      <c r="F10" s="6"/>
      <c r="G10" s="6"/>
      <c r="H10" s="6"/>
      <c r="I10" s="4"/>
    </row>
    <row r="11" ht="17.25" customHeight="1" spans="1:10" x14ac:dyDescent="0.25">
      <c r="A11" s="75" t="s">
        <v>1318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4"/>
    </row>
    <row r="12" ht="17.25" customHeight="1" spans="1:10" x14ac:dyDescent="0.25">
      <c r="A12" s="147"/>
      <c r="B12" s="196"/>
      <c r="C12" s="196"/>
      <c r="D12" s="196"/>
      <c r="E12" s="196"/>
      <c r="F12" s="196"/>
      <c r="G12" s="196"/>
      <c r="H12" s="196"/>
      <c r="I12" s="4"/>
    </row>
    <row r="13" ht="17.25" customHeight="1" spans="1:10" x14ac:dyDescent="0.25">
      <c r="A13" s="75" t="s">
        <v>1319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76">
        <f>SUM(I17:I18)</f>
      </c>
      <c r="I13" s="4"/>
    </row>
    <row r="14" ht="17.25" customHeight="1" spans="1:10" x14ac:dyDescent="0.25">
      <c r="A14" s="5">
        <v>44260</v>
      </c>
      <c r="B14" s="18">
        <v>-64</v>
      </c>
      <c r="C14" s="18">
        <v>-4</v>
      </c>
      <c r="D14" s="18">
        <v>-6</v>
      </c>
      <c r="E14" s="18">
        <v>-175</v>
      </c>
      <c r="F14" s="25"/>
      <c r="G14" s="25"/>
      <c r="H14" s="18">
        <v>-82</v>
      </c>
      <c r="I14" s="4"/>
    </row>
    <row r="15" ht="17.25" customHeight="1" spans="1:10" x14ac:dyDescent="0.25">
      <c r="A15" s="5" t="s">
        <v>1978</v>
      </c>
      <c r="B15" s="18">
        <v>-11</v>
      </c>
      <c r="C15" s="18">
        <v>-15</v>
      </c>
      <c r="D15" s="18">
        <v>-10</v>
      </c>
      <c r="E15" s="18">
        <v>-100</v>
      </c>
      <c r="F15" s="25"/>
      <c r="G15" s="18">
        <v>-13</v>
      </c>
      <c r="H15" s="25"/>
      <c r="I15" s="4"/>
    </row>
    <row r="16" ht="17.25" customHeight="1" spans="1:10" x14ac:dyDescent="0.25">
      <c r="A16" s="5" t="s">
        <v>418</v>
      </c>
      <c r="B16" s="18">
        <v>-13</v>
      </c>
      <c r="C16" s="18">
        <v>-2</v>
      </c>
      <c r="D16" s="18">
        <v>-153</v>
      </c>
      <c r="E16" s="18">
        <v>-131</v>
      </c>
      <c r="F16" s="25"/>
      <c r="G16" s="25"/>
      <c r="H16" s="18">
        <v>-209</v>
      </c>
      <c r="I16" s="4"/>
    </row>
    <row r="17" ht="17.25" customHeight="1" spans="1:10" x14ac:dyDescent="0.25">
      <c r="A17" s="5" t="s">
        <v>418</v>
      </c>
      <c r="B17" s="18">
        <v>-74</v>
      </c>
      <c r="C17" s="25"/>
      <c r="D17" s="25"/>
      <c r="E17" s="18">
        <v>-150</v>
      </c>
      <c r="F17" s="18">
        <v>-200</v>
      </c>
      <c r="G17" s="25"/>
      <c r="H17" s="18">
        <v>-215</v>
      </c>
      <c r="I17" s="4"/>
    </row>
    <row r="18" ht="17.25" customHeight="1" spans="1:10" x14ac:dyDescent="0.25">
      <c r="A18" s="75" t="s">
        <v>1343</v>
      </c>
      <c r="B18" s="76">
        <f>SUM(C19:C23)</f>
      </c>
      <c r="C18" s="76">
        <f>SUM(D19:D23)</f>
      </c>
      <c r="D18" s="76">
        <f>SUM(E19:E23)</f>
      </c>
      <c r="E18" s="76">
        <f>SUM(F19:F23)</f>
      </c>
      <c r="F18" s="76">
        <f>SUM(G19:G23)</f>
      </c>
      <c r="G18" s="76">
        <f>SUM(H19:H23)</f>
      </c>
      <c r="H18" s="76">
        <f>SUM(I19:I23)</f>
      </c>
      <c r="I18" s="4"/>
    </row>
    <row r="19" ht="17.25" customHeight="1" spans="1:10" x14ac:dyDescent="0.25">
      <c r="A19" s="5" t="s">
        <v>83</v>
      </c>
      <c r="B19" s="18">
        <v>-31</v>
      </c>
      <c r="C19" s="18">
        <v>-4</v>
      </c>
      <c r="D19" s="25"/>
      <c r="E19" s="18">
        <v>-122</v>
      </c>
      <c r="F19" s="18">
        <v>-40</v>
      </c>
      <c r="G19" s="18">
        <v>-17</v>
      </c>
      <c r="H19" s="18">
        <v>-44</v>
      </c>
      <c r="I19" s="4"/>
    </row>
    <row r="20" ht="17.25" customHeight="1" spans="1:10" x14ac:dyDescent="0.25">
      <c r="A20" s="5" t="s">
        <v>199</v>
      </c>
      <c r="B20" s="18">
        <v>-22</v>
      </c>
      <c r="C20" s="25"/>
      <c r="D20" s="25"/>
      <c r="E20" s="18">
        <v>-173</v>
      </c>
      <c r="F20" s="25"/>
      <c r="G20" s="18">
        <v>-1</v>
      </c>
      <c r="H20" s="18">
        <v>-13</v>
      </c>
      <c r="I20" s="4"/>
    </row>
    <row r="21" ht="17.25" customHeight="1" spans="1:10" x14ac:dyDescent="0.25">
      <c r="A21" s="75" t="s">
        <v>1344</v>
      </c>
      <c r="B21" s="76">
        <f>SUM(C24:C26)</f>
      </c>
      <c r="C21" s="76">
        <f>SUM(D24:D26)</f>
      </c>
      <c r="D21" s="76">
        <f>SUM(E24:E26)</f>
      </c>
      <c r="E21" s="76">
        <f>SUM(F24:F26)</f>
      </c>
      <c r="F21" s="76">
        <f>SUM(G24:G26)</f>
      </c>
      <c r="G21" s="76">
        <f>SUM(H24:H26)</f>
      </c>
      <c r="H21" s="76">
        <f>SUM(I24:I26)</f>
      </c>
      <c r="I21" s="4"/>
    </row>
    <row r="22" ht="17.25" customHeight="1" spans="1:10" x14ac:dyDescent="0.25">
      <c r="A22" s="5">
        <v>44537</v>
      </c>
      <c r="B22" s="18">
        <v>-19</v>
      </c>
      <c r="C22" s="18">
        <v>-33</v>
      </c>
      <c r="D22" s="18">
        <v>-67</v>
      </c>
      <c r="E22" s="18">
        <v>-40</v>
      </c>
      <c r="F22" s="25"/>
      <c r="G22" s="18">
        <v>-27</v>
      </c>
      <c r="H22" s="18">
        <v>-9</v>
      </c>
      <c r="I22" s="4"/>
    </row>
    <row r="23" ht="17.25" customHeight="1" spans="1:10" x14ac:dyDescent="0.25">
      <c r="A23" s="75" t="s">
        <v>1346</v>
      </c>
      <c r="B23" s="76">
        <f>SUM(C27:C28)</f>
      </c>
      <c r="C23" s="76">
        <f>SUM(D27:D28)</f>
      </c>
      <c r="D23" s="76">
        <f>SUM(E27:E28)</f>
      </c>
      <c r="E23" s="76">
        <f>SUM(F27:F28)</f>
      </c>
      <c r="F23" s="76">
        <f>SUM(G27:G28)</f>
      </c>
      <c r="G23" s="76">
        <f>SUM(H27:H28)</f>
      </c>
      <c r="H23" s="76">
        <f>SUM(I27:I28)</f>
      </c>
      <c r="I23" s="4"/>
    </row>
    <row r="24" ht="17.25" customHeight="1" spans="1:10" x14ac:dyDescent="0.25">
      <c r="A24" s="44" t="s">
        <v>484</v>
      </c>
      <c r="B24" s="47">
        <v>-11</v>
      </c>
      <c r="C24" s="49"/>
      <c r="D24" s="49"/>
      <c r="E24" s="47">
        <v>-9</v>
      </c>
      <c r="F24" s="49"/>
      <c r="G24" s="47">
        <v>-37</v>
      </c>
      <c r="H24" s="49"/>
      <c r="I24" s="4"/>
    </row>
    <row r="25" ht="17.25" customHeight="1" spans="1:10" x14ac:dyDescent="0.25">
      <c r="A25" s="44" t="s">
        <v>487</v>
      </c>
      <c r="B25" s="47">
        <v>-2</v>
      </c>
      <c r="C25" s="47">
        <v>-2</v>
      </c>
      <c r="D25" s="47">
        <v>-44</v>
      </c>
      <c r="E25" s="49"/>
      <c r="F25" s="49"/>
      <c r="G25" s="47">
        <v>-1</v>
      </c>
      <c r="H25" s="49"/>
      <c r="I25" s="4"/>
    </row>
    <row r="26" ht="17.25" customHeight="1" spans="1:10" x14ac:dyDescent="0.25">
      <c r="A26" s="75" t="s">
        <v>1347</v>
      </c>
      <c r="B26" s="76">
        <f>SUM(C29:C31)</f>
      </c>
      <c r="C26" s="76">
        <f>SUM(D29:D31)</f>
      </c>
      <c r="D26" s="76">
        <f>SUM(E29:E31)</f>
      </c>
      <c r="E26" s="76">
        <f>SUM(F29:F31)</f>
      </c>
      <c r="F26" s="76">
        <f>SUM(G29:G31)</f>
      </c>
      <c r="G26" s="76">
        <f>SUM(H29:H31)</f>
      </c>
      <c r="H26" s="76">
        <f>SUM(I29:I31)</f>
      </c>
      <c r="I26" s="4"/>
    </row>
    <row r="27" ht="17.25" customHeight="1" spans="1:10" x14ac:dyDescent="0.25">
      <c r="A27" s="44">
        <v>44205</v>
      </c>
      <c r="B27" s="47">
        <v>-39</v>
      </c>
      <c r="C27" s="49"/>
      <c r="D27" s="49"/>
      <c r="E27" s="49"/>
      <c r="F27" s="49"/>
      <c r="G27" s="47">
        <v>-4</v>
      </c>
      <c r="H27" s="47">
        <v>-40</v>
      </c>
      <c r="I27" s="4"/>
    </row>
    <row r="28" ht="17.25" customHeight="1" spans="1:10" x14ac:dyDescent="0.25">
      <c r="A28" s="44" t="s">
        <v>490</v>
      </c>
      <c r="B28" s="47">
        <v>-26</v>
      </c>
      <c r="C28" s="49"/>
      <c r="D28" s="49"/>
      <c r="E28" s="49"/>
      <c r="F28" s="49"/>
      <c r="G28" s="49"/>
      <c r="H28" s="47">
        <v>-88</v>
      </c>
      <c r="I28" s="4"/>
    </row>
    <row r="29" ht="17.25" customHeight="1" spans="1:10" x14ac:dyDescent="0.25">
      <c r="A29" s="44" t="s">
        <v>2173</v>
      </c>
      <c r="B29" s="47">
        <v>-8</v>
      </c>
      <c r="C29" s="49"/>
      <c r="D29" s="49"/>
      <c r="E29" s="49"/>
      <c r="F29" s="49"/>
      <c r="G29" s="49"/>
      <c r="H29" s="49"/>
      <c r="I29" s="4"/>
    </row>
    <row r="30" ht="17.25" customHeight="1" spans="1:10" x14ac:dyDescent="0.25">
      <c r="A30" s="75" t="s">
        <v>1348</v>
      </c>
      <c r="B30" s="52">
        <f>SUM(C32:C35)</f>
      </c>
      <c r="C30" s="76">
        <f>SUM(D32:D35)</f>
      </c>
      <c r="D30" s="76">
        <f>SUM(E32:E35)</f>
      </c>
      <c r="E30" s="76">
        <f>SUM(F32:F35)</f>
      </c>
      <c r="F30" s="76">
        <f>SUM(G32:G35)</f>
      </c>
      <c r="G30" s="76">
        <f>SUM(H32:H35)</f>
      </c>
      <c r="H30" s="76">
        <f>SUM(I32:I35)</f>
      </c>
      <c r="I30" s="4"/>
    </row>
    <row r="31" ht="17.25" customHeight="1" spans="1:10" x14ac:dyDescent="0.25">
      <c r="A31" s="44"/>
      <c r="B31" s="48"/>
      <c r="C31" s="49"/>
      <c r="D31" s="49"/>
      <c r="E31" s="49"/>
      <c r="F31" s="49"/>
      <c r="G31" s="49"/>
      <c r="H31" s="49"/>
      <c r="I31" s="4"/>
    </row>
    <row r="32" ht="17.25" customHeight="1" spans="1:10" x14ac:dyDescent="0.25">
      <c r="A32" s="44"/>
      <c r="B32" s="48"/>
      <c r="C32" s="48"/>
      <c r="D32" s="48"/>
      <c r="E32" s="48"/>
      <c r="F32" s="48"/>
      <c r="G32" s="48"/>
      <c r="H32" s="48"/>
      <c r="I32" s="4"/>
    </row>
    <row r="33" ht="17.25" customHeight="1" spans="1:10" x14ac:dyDescent="0.25">
      <c r="A33" s="170"/>
      <c r="B33" s="173">
        <f>SUM(C32:C35)</f>
      </c>
      <c r="C33" s="171">
        <f>SUM(D32:D35)</f>
      </c>
      <c r="D33" s="171">
        <f>SUM(E32:E35)</f>
      </c>
      <c r="E33" s="171">
        <f>SUM(F32:F35)</f>
      </c>
      <c r="F33" s="171">
        <f>SUM(G32:G35)</f>
      </c>
      <c r="G33" s="171">
        <f>SUM(H32:H35)</f>
      </c>
      <c r="H33" s="171">
        <f>SUM(I32:I35)</f>
      </c>
      <c r="I33" s="4"/>
    </row>
    <row r="34" ht="17.25" customHeight="1" spans="1:10" x14ac:dyDescent="0.25">
      <c r="A34" s="854" t="s">
        <v>2938</v>
      </c>
      <c r="B34" s="838">
        <f>SUM(C8)</f>
      </c>
      <c r="C34" s="838">
        <f>SUM(D8)</f>
      </c>
      <c r="D34" s="855"/>
      <c r="E34" s="838">
        <f>SUM(F8)</f>
      </c>
      <c r="F34" s="855"/>
      <c r="G34" s="855"/>
      <c r="H34" s="856"/>
      <c r="I34" s="4"/>
    </row>
    <row r="35" ht="17.25" customHeight="1" spans="1:10" x14ac:dyDescent="0.25">
      <c r="A35" s="854" t="s">
        <v>2939</v>
      </c>
      <c r="B35" s="855"/>
      <c r="C35" s="855"/>
      <c r="D35" s="855"/>
      <c r="E35" s="855"/>
      <c r="F35" s="855"/>
      <c r="G35" s="838">
        <f>SUM(H10)</f>
      </c>
      <c r="H35" s="856"/>
      <c r="I35" s="4"/>
    </row>
    <row r="36" ht="17.25" customHeight="1" spans="1:10" x14ac:dyDescent="0.25">
      <c r="A36" s="854" t="s">
        <v>2940</v>
      </c>
      <c r="B36" s="855"/>
      <c r="C36" s="855"/>
      <c r="D36" s="855"/>
      <c r="E36" s="855"/>
      <c r="F36" s="838">
        <f>SUM(G10)</f>
      </c>
      <c r="G36" s="855"/>
      <c r="H36" s="856"/>
      <c r="I36" s="4"/>
    </row>
    <row r="37" ht="17.25" customHeight="1" spans="1:10" x14ac:dyDescent="0.25">
      <c r="A37" s="854" t="s">
        <v>2941</v>
      </c>
      <c r="B37" s="838">
        <f>SUM(C11)</f>
      </c>
      <c r="C37" s="855"/>
      <c r="D37" s="838">
        <f>SUM(E11)</f>
      </c>
      <c r="E37" s="838">
        <f>SUM(F11)</f>
      </c>
      <c r="F37" s="855"/>
      <c r="G37" s="855"/>
      <c r="H37" s="838">
        <f>SUM(I11)</f>
      </c>
      <c r="I37" s="4"/>
    </row>
    <row r="38" ht="17.25" customHeight="1" spans="1:10" x14ac:dyDescent="0.25">
      <c r="A38" s="854" t="s">
        <v>2942</v>
      </c>
      <c r="B38" s="838">
        <f>SUM(C12)</f>
      </c>
      <c r="C38" s="369"/>
      <c r="D38" s="838">
        <f>SUM(E12)</f>
      </c>
      <c r="E38" s="838">
        <f>SUM(F12)</f>
      </c>
      <c r="F38" s="369"/>
      <c r="G38" s="369"/>
      <c r="H38" s="838">
        <f>SUM(I12)</f>
      </c>
      <c r="I38" s="4"/>
    </row>
    <row r="39" ht="17.25" customHeight="1" spans="1:10" x14ac:dyDescent="0.25">
      <c r="A39" s="12"/>
      <c r="B39" s="13"/>
      <c r="C39" s="13"/>
      <c r="D39" s="13"/>
      <c r="E39" s="13"/>
      <c r="F39" s="13"/>
      <c r="G39" s="13"/>
      <c r="H39" s="13"/>
      <c r="I39" s="4"/>
    </row>
    <row r="40" ht="17.25" customHeight="1" spans="1:10" x14ac:dyDescent="0.25">
      <c r="A40" s="12"/>
      <c r="B40" s="28" t="s">
        <v>186</v>
      </c>
      <c r="C40" s="46" t="s">
        <v>15</v>
      </c>
      <c r="D40" s="46" t="s">
        <v>10</v>
      </c>
      <c r="E40" s="46" t="s">
        <v>12</v>
      </c>
      <c r="F40" s="46" t="s">
        <v>8</v>
      </c>
      <c r="G40" s="46" t="s">
        <v>14</v>
      </c>
      <c r="H40" s="28" t="s">
        <v>207</v>
      </c>
      <c r="I40" s="4"/>
    </row>
    <row r="41" spans="1:8" x14ac:dyDescent="0.25">
      <c r="A41" s="24" t="s">
        <v>0</v>
      </c>
      <c r="B41" s="2" t="s">
        <v>186</v>
      </c>
      <c r="C41" s="2" t="s">
        <v>15</v>
      </c>
      <c r="D41" s="2" t="s">
        <v>10</v>
      </c>
      <c r="E41" s="2" t="s">
        <v>12</v>
      </c>
      <c r="F41" s="2" t="s">
        <v>8</v>
      </c>
      <c r="G41" s="2" t="s">
        <v>14</v>
      </c>
      <c r="H41" s="2" t="s">
        <v>207</v>
      </c>
    </row>
    <row r="42" spans="1:9" x14ac:dyDescent="0.25">
      <c r="A42" s="24" t="s">
        <v>3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4">
        <v>0</v>
      </c>
    </row>
    <row r="43" spans="1:8" x14ac:dyDescent="0.25">
      <c r="A43" s="24"/>
      <c r="B43" s="2">
        <v>60</v>
      </c>
      <c r="C43" s="2">
        <v>60</v>
      </c>
      <c r="D43" s="2">
        <v>0</v>
      </c>
      <c r="E43" s="2">
        <v>600</v>
      </c>
      <c r="F43" s="2">
        <v>0</v>
      </c>
      <c r="G43" s="2">
        <v>0</v>
      </c>
      <c r="H43" s="2">
        <v>0</v>
      </c>
    </row>
    <row r="44" spans="1:8" x14ac:dyDescent="0.25">
      <c r="A44" s="24"/>
      <c r="B44" s="2">
        <v>0</v>
      </c>
      <c r="C44" s="2">
        <v>0</v>
      </c>
      <c r="D44" s="2">
        <v>0</v>
      </c>
      <c r="E44" s="2">
        <v>0</v>
      </c>
      <c r="F44" s="2">
        <v>240</v>
      </c>
      <c r="G44" s="2">
        <v>100</v>
      </c>
      <c r="H44" s="2">
        <v>0</v>
      </c>
    </row>
    <row r="45" spans="1:8" x14ac:dyDescent="0.25">
      <c r="A45" s="24"/>
      <c r="B45" s="2">
        <v>150</v>
      </c>
      <c r="C45" s="2">
        <v>0</v>
      </c>
      <c r="D45" s="2">
        <v>30</v>
      </c>
      <c r="E45" s="2">
        <v>150</v>
      </c>
      <c r="F45" s="2">
        <v>0</v>
      </c>
      <c r="G45" s="2">
        <v>0</v>
      </c>
      <c r="H45" s="2">
        <v>300</v>
      </c>
    </row>
    <row r="46" spans="1:8" x14ac:dyDescent="0.25">
      <c r="A46" s="24"/>
      <c r="B46" s="2">
        <v>100</v>
      </c>
      <c r="C46" s="2">
        <v>0</v>
      </c>
      <c r="D46" s="2">
        <v>250</v>
      </c>
      <c r="E46" s="2">
        <v>150</v>
      </c>
      <c r="F46" s="2">
        <v>0</v>
      </c>
      <c r="G46" s="2">
        <v>0</v>
      </c>
      <c r="H46" s="2">
        <v>400</v>
      </c>
    </row>
    <row r="47" spans="1:8" x14ac:dyDescent="0.25">
      <c r="A47" s="24"/>
      <c r="B47" s="2">
        <v>-64</v>
      </c>
      <c r="C47" s="2">
        <v>-4</v>
      </c>
      <c r="D47" s="2">
        <v>-6</v>
      </c>
      <c r="E47" s="2">
        <v>-175</v>
      </c>
      <c r="F47" s="2">
        <v>0</v>
      </c>
      <c r="G47" s="2">
        <v>0</v>
      </c>
      <c r="H47" s="2">
        <v>-82</v>
      </c>
    </row>
    <row r="48" spans="1:8" x14ac:dyDescent="0.25">
      <c r="A48" s="24"/>
      <c r="B48" s="2">
        <v>-11</v>
      </c>
      <c r="C48" s="2">
        <v>-15</v>
      </c>
      <c r="D48" s="2">
        <v>-10</v>
      </c>
      <c r="E48" s="2">
        <v>-100</v>
      </c>
      <c r="F48" s="2">
        <v>0</v>
      </c>
      <c r="G48" s="2">
        <v>-13</v>
      </c>
      <c r="H48" s="2">
        <v>0</v>
      </c>
    </row>
    <row r="49" spans="1:8" x14ac:dyDescent="0.25">
      <c r="A49" s="24"/>
      <c r="B49" s="2">
        <v>-13</v>
      </c>
      <c r="C49" s="2">
        <v>-2</v>
      </c>
      <c r="D49" s="2">
        <v>-153</v>
      </c>
      <c r="E49" s="2">
        <v>-131</v>
      </c>
      <c r="F49" s="2">
        <v>0</v>
      </c>
      <c r="G49" s="2">
        <v>0</v>
      </c>
      <c r="H49" s="2">
        <v>-209</v>
      </c>
    </row>
    <row r="50" spans="1:8" x14ac:dyDescent="0.25">
      <c r="A50" s="24"/>
      <c r="B50" s="2">
        <v>-74</v>
      </c>
      <c r="C50" s="2">
        <v>0</v>
      </c>
      <c r="D50" s="2">
        <v>0</v>
      </c>
      <c r="E50" s="2">
        <v>-150</v>
      </c>
      <c r="F50" s="2">
        <v>-200</v>
      </c>
      <c r="G50" s="2">
        <v>0</v>
      </c>
      <c r="H50" s="2">
        <v>-215</v>
      </c>
    </row>
    <row r="51" spans="1:8" x14ac:dyDescent="0.25">
      <c r="A51" s="24"/>
      <c r="B51" s="2">
        <v>-31</v>
      </c>
      <c r="C51" s="2">
        <v>-4</v>
      </c>
      <c r="D51" s="2">
        <v>0</v>
      </c>
      <c r="E51" s="2">
        <v>-122</v>
      </c>
      <c r="F51" s="2">
        <v>-40</v>
      </c>
      <c r="G51" s="2">
        <v>-17</v>
      </c>
      <c r="H51" s="2">
        <v>-44</v>
      </c>
    </row>
    <row r="52" spans="1:8" x14ac:dyDescent="0.25">
      <c r="A52" s="24"/>
      <c r="B52" s="2">
        <v>-22</v>
      </c>
      <c r="C52" s="2">
        <v>0</v>
      </c>
      <c r="D52" s="2">
        <v>0</v>
      </c>
      <c r="E52" s="2">
        <v>-173</v>
      </c>
      <c r="F52" s="2">
        <v>0</v>
      </c>
      <c r="G52" s="2">
        <v>-1</v>
      </c>
      <c r="H52" s="2">
        <v>-13</v>
      </c>
    </row>
    <row r="53" spans="1:8" x14ac:dyDescent="0.25">
      <c r="A53" s="24"/>
      <c r="B53" s="2">
        <v>-19</v>
      </c>
      <c r="C53" s="2">
        <v>-33</v>
      </c>
      <c r="D53" s="2">
        <v>-67</v>
      </c>
      <c r="E53" s="2">
        <v>-40</v>
      </c>
      <c r="F53" s="2">
        <v>0</v>
      </c>
      <c r="G53" s="2">
        <v>-27</v>
      </c>
      <c r="H53" s="2">
        <v>-9</v>
      </c>
    </row>
    <row r="54" spans="1:8" x14ac:dyDescent="0.25">
      <c r="A54" s="24"/>
      <c r="B54" s="2">
        <v>-11</v>
      </c>
      <c r="C54" s="2">
        <v>0</v>
      </c>
      <c r="D54" s="2">
        <v>0</v>
      </c>
      <c r="E54" s="2">
        <v>-9</v>
      </c>
      <c r="F54" s="2">
        <v>0</v>
      </c>
      <c r="G54" s="2">
        <v>-37</v>
      </c>
      <c r="H54" s="2">
        <v>0</v>
      </c>
    </row>
    <row r="55" spans="1:8" x14ac:dyDescent="0.25">
      <c r="A55" s="24"/>
      <c r="B55" s="2">
        <v>-2</v>
      </c>
      <c r="C55" s="2">
        <v>-2</v>
      </c>
      <c r="D55" s="2">
        <v>-44</v>
      </c>
      <c r="E55" s="2">
        <v>0</v>
      </c>
      <c r="F55" s="2">
        <v>0</v>
      </c>
      <c r="G55" s="2">
        <v>-1</v>
      </c>
      <c r="H55" s="2">
        <v>0</v>
      </c>
    </row>
    <row r="56" spans="1:8" x14ac:dyDescent="0.25">
      <c r="A56" s="24"/>
      <c r="B56" s="2">
        <v>-39</v>
      </c>
      <c r="C56" s="2">
        <v>0</v>
      </c>
      <c r="D56" s="2">
        <v>0</v>
      </c>
      <c r="E56" s="2">
        <v>0</v>
      </c>
      <c r="F56" s="2">
        <v>0</v>
      </c>
      <c r="G56" s="2">
        <v>-4</v>
      </c>
      <c r="H56" s="2">
        <v>-40</v>
      </c>
    </row>
    <row r="57" spans="1:8" x14ac:dyDescent="0.25">
      <c r="A57" s="24"/>
      <c r="B57" s="2">
        <v>-26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-88</v>
      </c>
    </row>
    <row r="58" spans="1:8" x14ac:dyDescent="0.25">
      <c r="A58" s="24"/>
      <c r="B58" s="2">
        <v>-8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</row>
    <row r="59" spans="1:8" x14ac:dyDescent="0.25">
      <c r="A59" s="24" t="s">
        <v>3</v>
      </c>
      <c r="B59" s="2">
        <v>-10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5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7" ht="17.25" customHeight="1" spans="1:16" x14ac:dyDescent="0.25">
      <c r="A7" s="75" t="s">
        <v>2943</v>
      </c>
      <c r="B7" s="76">
        <f>SUM(C11:C12)</f>
      </c>
      <c r="C7" s="76">
        <f>SUM(D11:D12)</f>
      </c>
      <c r="D7" s="321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/>
      <c r="B8" s="350"/>
      <c r="C8" s="350"/>
      <c r="D8" s="36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75" t="s">
        <v>2944</v>
      </c>
      <c r="B9" s="76">
        <f>SUM(C13:C14)</f>
      </c>
      <c r="C9" s="76">
        <f>SUM(D13:D14)</f>
      </c>
      <c r="D9" s="321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5"/>
      <c r="B10" s="350"/>
      <c r="C10" s="350"/>
      <c r="D10" s="3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75" t="s">
        <v>2945</v>
      </c>
      <c r="B11" s="76">
        <f>SUM(C15:C16)</f>
      </c>
      <c r="C11" s="76">
        <f>SUM(D15:D16)</f>
      </c>
      <c r="D11" s="321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63"/>
      <c r="B12" s="60"/>
      <c r="C12" s="60"/>
      <c r="D12" s="42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75" t="s">
        <v>2946</v>
      </c>
      <c r="B13" s="76">
        <f>SUM(C17:C18)</f>
      </c>
      <c r="C13" s="76">
        <f>SUM(D17:D18)</f>
      </c>
      <c r="D13" s="321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63"/>
      <c r="B14" s="60"/>
      <c r="C14" s="60"/>
      <c r="D14" s="42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75" t="s">
        <v>2947</v>
      </c>
      <c r="B15" s="76">
        <f>SUM(C19:C20)</f>
      </c>
      <c r="C15" s="76">
        <f>SUM(D19:D20)</f>
      </c>
      <c r="D15" s="321"/>
      <c r="E15" s="43" t="s">
        <v>875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63"/>
      <c r="B16" s="60"/>
      <c r="C16" s="60"/>
      <c r="D16" s="42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75" t="s">
        <v>2948</v>
      </c>
      <c r="B17" s="76">
        <f>SUM(C21:C22)</f>
      </c>
      <c r="C17" s="76">
        <f>SUM(D21:D22)</f>
      </c>
      <c r="D17" s="321"/>
      <c r="E17" s="43" t="s">
        <v>875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63"/>
      <c r="B18" s="60"/>
      <c r="C18" s="60"/>
      <c r="D18" s="42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75" t="s">
        <v>2949</v>
      </c>
      <c r="B19" s="76">
        <f>SUM(C23:C24)</f>
      </c>
      <c r="C19" s="76">
        <f>SUM(D23:D24)</f>
      </c>
      <c r="D19" s="321"/>
      <c r="E19" s="43" t="s">
        <v>875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5">
        <v>44839</v>
      </c>
      <c r="B20" s="6"/>
      <c r="C20" s="18">
        <v>-441</v>
      </c>
      <c r="D20" s="7"/>
      <c r="E20" s="22" t="s">
        <v>2950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75" t="s">
        <v>2951</v>
      </c>
      <c r="B21" s="76">
        <f>SUM(C25:C26)</f>
      </c>
      <c r="C21" s="76">
        <f>SUM(D25:D26)</f>
      </c>
      <c r="D21" s="321"/>
      <c r="E21" s="43" t="s">
        <v>875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5" t="s">
        <v>2074</v>
      </c>
      <c r="B22" s="18">
        <v>-262</v>
      </c>
      <c r="C22" s="18">
        <v>-559</v>
      </c>
      <c r="D22" s="3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75" t="s">
        <v>2952</v>
      </c>
      <c r="B23" s="76">
        <f>SUM(C27:C28)</f>
      </c>
      <c r="C23" s="76">
        <f>SUM(D27:D28)</f>
      </c>
      <c r="D23" s="321"/>
      <c r="E23" s="43" t="s">
        <v>875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47"/>
      <c r="B24" s="195"/>
      <c r="C24" s="195"/>
      <c r="D24" s="76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75" t="s">
        <v>2953</v>
      </c>
      <c r="B25" s="76">
        <f>SUM(C29:C30)</f>
      </c>
      <c r="C25" s="76">
        <f>SUM(D29:D30)</f>
      </c>
      <c r="D25" s="321"/>
      <c r="E25" s="43" t="s">
        <v>875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5" t="s">
        <v>96</v>
      </c>
      <c r="B26" s="18">
        <v>-117</v>
      </c>
      <c r="C26" s="6"/>
      <c r="D26" s="7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5">
        <v>44720</v>
      </c>
      <c r="B27" s="18">
        <v>-23</v>
      </c>
      <c r="C27" s="6"/>
      <c r="D27" s="7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75" t="s">
        <v>2954</v>
      </c>
      <c r="B28" s="52">
        <f>SUM(C31:C33)</f>
      </c>
      <c r="C28" s="76">
        <f>SUM(D32:D33)</f>
      </c>
      <c r="D28" s="321"/>
      <c r="E28" s="43" t="s">
        <v>875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5">
        <v>44813</v>
      </c>
      <c r="B29" s="18">
        <v>-18</v>
      </c>
      <c r="C29" s="6"/>
      <c r="D29" s="7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63"/>
      <c r="B30" s="60"/>
      <c r="C30" s="60"/>
      <c r="D30" s="423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63"/>
      <c r="B31" s="60"/>
      <c r="C31" s="60"/>
      <c r="D31" s="423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5"/>
      <c r="B32" s="20"/>
      <c r="C32" s="25"/>
      <c r="D32" s="3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2"/>
      <c r="B33" s="13"/>
      <c r="C33" s="13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67" t="s">
        <v>2955</v>
      </c>
      <c r="B34" s="68"/>
      <c r="C34" s="13"/>
      <c r="D34" s="131" t="s">
        <v>2956</v>
      </c>
      <c r="E34" s="131"/>
      <c r="F34" s="131"/>
      <c r="G34" s="131"/>
      <c r="H34" s="131"/>
      <c r="I34" s="131"/>
      <c r="J34" s="131"/>
      <c r="K34" s="131"/>
      <c r="L34" s="131"/>
      <c r="M34" s="131"/>
      <c r="N34" s="41"/>
      <c r="O34" s="41"/>
    </row>
    <row r="35" ht="17.25" customHeight="1" spans="1:16" x14ac:dyDescent="0.25">
      <c r="A35" s="67" t="s">
        <v>2957</v>
      </c>
      <c r="B35" s="68"/>
      <c r="C35" s="13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67" t="s">
        <v>2958</v>
      </c>
      <c r="B36" s="68"/>
      <c r="C36" s="13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7" t="s">
        <v>2959</v>
      </c>
      <c r="B37" s="68"/>
      <c r="C37" s="13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67" t="s">
        <v>2960</v>
      </c>
      <c r="B38" s="68"/>
      <c r="C38" s="13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67" t="s">
        <v>2961</v>
      </c>
      <c r="B39" s="68"/>
      <c r="C39" s="13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2"/>
      <c r="B40" s="13"/>
      <c r="C40" s="13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2"/>
      <c r="B41" s="13"/>
      <c r="C41" s="13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47" t="s">
        <v>2962</v>
      </c>
      <c r="B42" s="318"/>
      <c r="C42" s="318"/>
      <c r="D42" s="8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47" t="s">
        <v>2963</v>
      </c>
      <c r="B43" s="318"/>
      <c r="C43" s="318"/>
      <c r="D43" s="8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3" x14ac:dyDescent="0.25">
      <c r="A44" s="1" t="s">
        <v>0</v>
      </c>
      <c r="B44" s="2" t="s">
        <v>2903</v>
      </c>
      <c r="C44" s="2" t="s">
        <v>207</v>
      </c>
    </row>
    <row r="45" spans="1:4" x14ac:dyDescent="0.25">
      <c r="A45" s="1" t="s">
        <v>3</v>
      </c>
      <c r="B45" s="2">
        <v>0</v>
      </c>
      <c r="C45" s="2">
        <v>0</v>
      </c>
      <c r="D45" s="3">
        <v>0</v>
      </c>
    </row>
    <row r="46" spans="1:3" x14ac:dyDescent="0.25">
      <c r="A46" s="1"/>
      <c r="B46" s="2">
        <v>400</v>
      </c>
      <c r="C46" s="2">
        <v>1000</v>
      </c>
    </row>
    <row r="47" spans="1:3" x14ac:dyDescent="0.25">
      <c r="A47" s="1"/>
      <c r="B47" s="2">
        <v>0</v>
      </c>
      <c r="C47" s="2">
        <v>-441</v>
      </c>
    </row>
    <row r="48" spans="1:3" x14ac:dyDescent="0.25">
      <c r="A48" s="1"/>
      <c r="B48" s="2">
        <v>-262</v>
      </c>
      <c r="C48" s="2">
        <v>-559</v>
      </c>
    </row>
    <row r="49" spans="1:3" x14ac:dyDescent="0.25">
      <c r="A49" s="1"/>
      <c r="B49" s="2">
        <v>-117</v>
      </c>
      <c r="C49" s="2">
        <v>0</v>
      </c>
    </row>
    <row r="50" spans="1:3" x14ac:dyDescent="0.25">
      <c r="A50" s="1"/>
      <c r="B50" s="2">
        <v>-23</v>
      </c>
      <c r="C50" s="2">
        <v>0</v>
      </c>
    </row>
    <row r="51" spans="1:3" x14ac:dyDescent="0.25">
      <c r="A51" s="1"/>
      <c r="B51" s="2">
        <v>-18</v>
      </c>
      <c r="C51" s="2">
        <v>0</v>
      </c>
    </row>
    <row r="52" spans="1:3" x14ac:dyDescent="0.25">
      <c r="A52" s="1" t="s">
        <v>3</v>
      </c>
      <c r="B52" s="2">
        <v>-20</v>
      </c>
      <c r="C52" s="2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3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11" customWidth="1"/>
    <col min="6" max="6" width="8.290714285714287" style="4" customWidth="1"/>
    <col min="7" max="7" width="12.43357142857143" style="4" customWidth="1"/>
  </cols>
  <sheetData>
    <row r="6" ht="17.25" customHeight="1" spans="1:8" x14ac:dyDescent="0.25">
      <c r="A6" s="75" t="s">
        <v>1388</v>
      </c>
      <c r="B6" s="76">
        <f>SUM(C9:C10)</f>
      </c>
      <c r="C6" s="76">
        <f>SUM(D9:D10)</f>
      </c>
      <c r="D6" s="76">
        <f>SUM(E9:E10)</f>
      </c>
      <c r="E6" s="470"/>
      <c r="F6" s="321"/>
      <c r="G6" s="4"/>
    </row>
    <row r="7" ht="17.25" customHeight="1" spans="1:8" x14ac:dyDescent="0.25">
      <c r="A7" s="422">
        <v>44626</v>
      </c>
      <c r="B7" s="419"/>
      <c r="C7" s="419"/>
      <c r="D7" s="419"/>
      <c r="E7" s="420">
        <v>15</v>
      </c>
      <c r="F7" s="418"/>
      <c r="G7" s="165" t="s">
        <v>2964</v>
      </c>
    </row>
    <row r="8" ht="17.25" customHeight="1" spans="1:8" x14ac:dyDescent="0.25">
      <c r="A8" s="5" t="s">
        <v>1899</v>
      </c>
      <c r="B8" s="25"/>
      <c r="C8" s="25"/>
      <c r="D8" s="18">
        <v>-126</v>
      </c>
      <c r="E8" s="25"/>
      <c r="F8" s="36"/>
      <c r="G8" s="4"/>
    </row>
    <row r="9" ht="17.25" customHeight="1" spans="1:8" x14ac:dyDescent="0.25">
      <c r="A9" s="75" t="s">
        <v>1389</v>
      </c>
      <c r="B9" s="76">
        <f>SUM(C11:C13)</f>
      </c>
      <c r="C9" s="76">
        <f>SUM(D11:D13)</f>
      </c>
      <c r="D9" s="76">
        <f>SUM(E11:E13)</f>
      </c>
      <c r="E9" s="52">
        <f>SUM(F11:F13)</f>
      </c>
      <c r="F9" s="406"/>
      <c r="G9" s="4"/>
    </row>
    <row r="10" ht="17.25" customHeight="1" spans="1:8" x14ac:dyDescent="0.25">
      <c r="A10" s="5" t="s">
        <v>95</v>
      </c>
      <c r="B10" s="6"/>
      <c r="C10" s="6"/>
      <c r="D10" s="18">
        <v>-66</v>
      </c>
      <c r="E10" s="6"/>
      <c r="F10" s="7"/>
      <c r="G10" s="4"/>
    </row>
    <row r="11" ht="17.25" customHeight="1" spans="1:8" x14ac:dyDescent="0.25">
      <c r="A11" s="5" t="s">
        <v>96</v>
      </c>
      <c r="B11" s="18">
        <v>-6</v>
      </c>
      <c r="C11" s="18">
        <v>-6</v>
      </c>
      <c r="D11" s="18">
        <v>-10</v>
      </c>
      <c r="E11" s="6"/>
      <c r="F11" s="7"/>
      <c r="G11" s="4"/>
    </row>
    <row r="12" ht="17.25" customHeight="1" spans="1:8" x14ac:dyDescent="0.25">
      <c r="A12" s="75" t="s">
        <v>1419</v>
      </c>
      <c r="B12" s="76">
        <f>SUM(C14:C16)</f>
      </c>
      <c r="C12" s="76">
        <f>SUM(D14:D16)</f>
      </c>
      <c r="D12" s="76">
        <f>SUM(E14:E16)</f>
      </c>
      <c r="E12" s="52">
        <f>SUM(F14:F16)</f>
      </c>
      <c r="F12" s="406"/>
      <c r="G12" s="42" t="s">
        <v>2965</v>
      </c>
    </row>
    <row r="13" ht="17.25" customHeight="1" spans="1:8" x14ac:dyDescent="0.25">
      <c r="A13" s="5">
        <v>44873</v>
      </c>
      <c r="B13" s="6"/>
      <c r="C13" s="6"/>
      <c r="D13" s="18">
        <v>-21</v>
      </c>
      <c r="E13" s="6"/>
      <c r="F13" s="7"/>
      <c r="G13" s="4"/>
    </row>
    <row r="14" ht="17.25" customHeight="1" spans="1:8" x14ac:dyDescent="0.25">
      <c r="A14" s="163"/>
      <c r="B14" s="164"/>
      <c r="C14" s="164"/>
      <c r="D14" s="124">
        <v>-42</v>
      </c>
      <c r="E14" s="164"/>
      <c r="F14" s="423"/>
      <c r="G14" s="165" t="s">
        <v>704</v>
      </c>
    </row>
    <row r="15" ht="17.25" customHeight="1" spans="1:8" x14ac:dyDescent="0.25">
      <c r="A15" s="5"/>
      <c r="B15" s="6"/>
      <c r="C15" s="6"/>
      <c r="D15" s="6"/>
      <c r="E15" s="6"/>
      <c r="F15" s="7"/>
      <c r="G15" s="4"/>
    </row>
    <row r="16" ht="17.25" customHeight="1" spans="1:8" x14ac:dyDescent="0.25">
      <c r="A16" s="163"/>
      <c r="B16" s="60"/>
      <c r="C16" s="60"/>
      <c r="D16" s="60"/>
      <c r="E16" s="60"/>
      <c r="F16" s="423"/>
      <c r="G16" s="4"/>
    </row>
    <row r="17" ht="17.25" customHeight="1" spans="1:8" x14ac:dyDescent="0.25">
      <c r="A17" s="5"/>
      <c r="B17" s="27">
        <f>SUM(C17:C19)</f>
      </c>
      <c r="C17" s="27">
        <f>SUM(D17:D19)</f>
      </c>
      <c r="D17" s="27">
        <f>SUM(E17:E19)</f>
      </c>
      <c r="E17" s="25"/>
      <c r="F17" s="36"/>
      <c r="G17" s="4"/>
    </row>
    <row r="18" ht="17.25" customHeight="1" spans="1:8" x14ac:dyDescent="0.25">
      <c r="A18" s="12"/>
      <c r="B18" s="13"/>
      <c r="C18" s="13"/>
      <c r="D18" s="13"/>
      <c r="E18" s="13"/>
      <c r="F18" s="4"/>
      <c r="G18" s="4"/>
    </row>
    <row r="19" ht="17.25" customHeight="1" spans="1:8" x14ac:dyDescent="0.25">
      <c r="A19" s="857" t="s">
        <v>2966</v>
      </c>
      <c r="B19" s="858"/>
      <c r="C19" s="858"/>
      <c r="D19" s="858"/>
      <c r="E19" s="858"/>
      <c r="F19" s="725"/>
      <c r="G19" s="4"/>
    </row>
    <row r="20" ht="17.25" customHeight="1" spans="1:8" x14ac:dyDescent="0.25">
      <c r="A20" s="857" t="s">
        <v>2967</v>
      </c>
      <c r="B20" s="858"/>
      <c r="C20" s="858"/>
      <c r="D20" s="858"/>
      <c r="E20" s="858"/>
      <c r="F20" s="725"/>
      <c r="G20" s="4"/>
    </row>
    <row r="21" ht="17.25" customHeight="1" spans="1:8" x14ac:dyDescent="0.25">
      <c r="A21" s="857" t="s">
        <v>2968</v>
      </c>
      <c r="B21" s="858"/>
      <c r="C21" s="858"/>
      <c r="D21" s="858"/>
      <c r="E21" s="858"/>
      <c r="F21" s="725"/>
      <c r="G21" s="4"/>
    </row>
    <row r="22" ht="17.25" customHeight="1" spans="1:8" x14ac:dyDescent="0.25">
      <c r="A22" s="12"/>
      <c r="B22" s="13"/>
      <c r="C22" s="13"/>
      <c r="D22" s="13"/>
      <c r="E22" s="13"/>
      <c r="F22" s="4"/>
      <c r="G22" s="4"/>
    </row>
    <row r="23" ht="17.25" customHeight="1" spans="1:8" x14ac:dyDescent="0.25">
      <c r="A23" s="67" t="s">
        <v>2969</v>
      </c>
      <c r="B23" s="68"/>
      <c r="C23" s="68"/>
      <c r="D23" s="342"/>
      <c r="E23" s="342"/>
      <c r="F23" s="4"/>
      <c r="G23" s="4"/>
    </row>
    <row r="24" ht="17.25" customHeight="1" spans="1:8" x14ac:dyDescent="0.25">
      <c r="A24" s="300" t="s">
        <v>2970</v>
      </c>
      <c r="B24" s="13"/>
      <c r="C24" s="13"/>
      <c r="D24" s="13"/>
      <c r="E24" s="13"/>
      <c r="F24" s="4"/>
      <c r="G24" s="4"/>
    </row>
    <row r="25" ht="17.25" customHeight="1" spans="1:8" x14ac:dyDescent="0.25">
      <c r="A25" s="300" t="s">
        <v>2971</v>
      </c>
      <c r="B25" s="13"/>
      <c r="C25" s="13"/>
      <c r="D25" s="13"/>
      <c r="E25" s="13"/>
      <c r="F25" s="4"/>
      <c r="G25" s="4"/>
    </row>
    <row r="26" spans="1:5" x14ac:dyDescent="0.25">
      <c r="A26" s="1" t="s">
        <v>0</v>
      </c>
      <c r="B26" s="11" t="s">
        <v>14</v>
      </c>
      <c r="C26" s="11" t="s">
        <v>188</v>
      </c>
      <c r="D26" s="11" t="s">
        <v>32</v>
      </c>
      <c r="E26" s="11" t="s">
        <v>170</v>
      </c>
    </row>
    <row r="27" spans="1:6" x14ac:dyDescent="0.25">
      <c r="A27" s="1" t="s">
        <v>3</v>
      </c>
      <c r="B27" s="11">
        <v>0</v>
      </c>
      <c r="C27" s="11">
        <v>0</v>
      </c>
      <c r="D27" s="11">
        <v>0</v>
      </c>
      <c r="E27" s="11">
        <v>0</v>
      </c>
      <c r="F27" s="4">
        <v>0</v>
      </c>
    </row>
    <row r="28" spans="1:5" x14ac:dyDescent="0.25">
      <c r="A28" s="1"/>
      <c r="B28" s="11">
        <v>6</v>
      </c>
      <c r="C28" s="11">
        <v>6</v>
      </c>
      <c r="D28" s="11">
        <v>0</v>
      </c>
      <c r="E28" s="11">
        <v>0</v>
      </c>
    </row>
    <row r="29" spans="1:5" x14ac:dyDescent="0.25">
      <c r="A29" s="1"/>
      <c r="B29" s="11">
        <v>0</v>
      </c>
      <c r="C29" s="11">
        <v>0</v>
      </c>
      <c r="D29" s="11">
        <v>319</v>
      </c>
      <c r="E29" s="11">
        <v>0</v>
      </c>
    </row>
    <row r="30" spans="1:5" x14ac:dyDescent="0.25">
      <c r="A30" s="1"/>
      <c r="B30" s="11">
        <v>0</v>
      </c>
      <c r="C30" s="11">
        <v>0</v>
      </c>
      <c r="D30" s="11">
        <v>-54</v>
      </c>
      <c r="E30" s="11">
        <v>0</v>
      </c>
    </row>
    <row r="31" spans="1:5" x14ac:dyDescent="0.25">
      <c r="A31" s="1"/>
      <c r="B31" s="11">
        <v>0</v>
      </c>
      <c r="C31" s="11">
        <v>0</v>
      </c>
      <c r="D31" s="11">
        <v>0</v>
      </c>
      <c r="E31" s="11">
        <v>15</v>
      </c>
    </row>
    <row r="32" spans="1:5" x14ac:dyDescent="0.25">
      <c r="A32" s="1"/>
      <c r="B32" s="11">
        <v>0</v>
      </c>
      <c r="C32" s="11">
        <v>0</v>
      </c>
      <c r="D32" s="11">
        <v>-126</v>
      </c>
      <c r="E32" s="11">
        <v>0</v>
      </c>
    </row>
    <row r="33" spans="1:5" x14ac:dyDescent="0.25">
      <c r="A33" s="1"/>
      <c r="B33" s="11">
        <v>0</v>
      </c>
      <c r="C33" s="11">
        <v>0</v>
      </c>
      <c r="D33" s="11">
        <v>-66</v>
      </c>
      <c r="E33" s="11">
        <v>0</v>
      </c>
    </row>
    <row r="34" spans="1:5" x14ac:dyDescent="0.25">
      <c r="A34" s="1"/>
      <c r="B34" s="11">
        <v>-6</v>
      </c>
      <c r="C34" s="11">
        <v>-6</v>
      </c>
      <c r="D34" s="11">
        <v>-10</v>
      </c>
      <c r="E34" s="11">
        <v>0</v>
      </c>
    </row>
    <row r="35" spans="1:5" x14ac:dyDescent="0.25">
      <c r="A35" s="1"/>
      <c r="B35" s="11">
        <v>0</v>
      </c>
      <c r="C35" s="11">
        <v>0</v>
      </c>
      <c r="D35" s="11">
        <v>-21</v>
      </c>
      <c r="E35" s="11">
        <v>0</v>
      </c>
    </row>
    <row r="36" spans="1:5" x14ac:dyDescent="0.25">
      <c r="A36" s="1" t="s">
        <v>3</v>
      </c>
      <c r="B36" s="11">
        <v>0</v>
      </c>
      <c r="C36" s="11">
        <v>0</v>
      </c>
      <c r="D36" s="11">
        <v>42</v>
      </c>
      <c r="E36" s="11">
        <v>15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47"/>
  <sheetViews>
    <sheetView workbookViewId="0" zoomScale="100" zoomScaleNormal="100"/>
  </sheetViews>
  <sheetFormatPr defaultRowHeight="15" outlineLevelRow="0" outlineLevelCol="0" x14ac:dyDescent="0.25"/>
  <cols>
    <col min="1" max="1" width="11.005" style="24" customWidth="1"/>
    <col min="2" max="2" width="12.005" style="11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6" ht="17.25" customHeight="1" spans="1:11" x14ac:dyDescent="0.25">
      <c r="A6" s="75" t="s">
        <v>1346</v>
      </c>
      <c r="B6" s="189"/>
      <c r="C6" s="76">
        <f>SUM(D7:D10)</f>
      </c>
      <c r="D6" s="76">
        <f>SUM(E7:E10)</f>
      </c>
      <c r="E6" s="76">
        <f>SUM(F7:F10)</f>
      </c>
      <c r="F6" s="76">
        <f>SUM(G7:G10)</f>
      </c>
      <c r="G6" s="346"/>
      <c r="H6" s="4"/>
      <c r="I6" s="4"/>
      <c r="J6" s="4"/>
    </row>
    <row r="7" ht="17.25" customHeight="1" spans="1:11" x14ac:dyDescent="0.25">
      <c r="A7" s="422"/>
      <c r="B7" s="419"/>
      <c r="C7" s="372"/>
      <c r="D7" s="372"/>
      <c r="E7" s="372"/>
      <c r="F7" s="372"/>
      <c r="G7" s="418"/>
      <c r="H7" s="4"/>
      <c r="I7" s="4"/>
      <c r="J7" s="4"/>
    </row>
    <row r="8" ht="17.25" customHeight="1" spans="1:11" x14ac:dyDescent="0.25">
      <c r="A8" s="75" t="s">
        <v>1347</v>
      </c>
      <c r="B8" s="189"/>
      <c r="C8" s="76">
        <f>SUM(D11:D12)</f>
      </c>
      <c r="D8" s="76">
        <f>SUM(E11:E12)</f>
      </c>
      <c r="E8" s="76">
        <f>SUM(F11:F12)</f>
      </c>
      <c r="F8" s="76">
        <f>SUM(G11:G12)</f>
      </c>
      <c r="G8" s="346"/>
      <c r="H8" s="4"/>
      <c r="I8" s="4"/>
      <c r="J8" s="4"/>
    </row>
    <row r="9" ht="17.25" customHeight="1" spans="1:11" x14ac:dyDescent="0.25">
      <c r="A9" s="45"/>
      <c r="B9" s="79"/>
      <c r="C9" s="146"/>
      <c r="D9" s="79"/>
      <c r="E9" s="79"/>
      <c r="F9" s="79"/>
      <c r="G9" s="345"/>
      <c r="H9" s="4"/>
      <c r="I9" s="4"/>
      <c r="J9" s="4"/>
    </row>
    <row r="10" ht="17.25" customHeight="1" spans="1:11" x14ac:dyDescent="0.25">
      <c r="A10" s="75" t="s">
        <v>1348</v>
      </c>
      <c r="B10" s="189"/>
      <c r="C10" s="76">
        <f>SUM(D13:D14)</f>
      </c>
      <c r="D10" s="76">
        <f>SUM(E13:E14)</f>
      </c>
      <c r="E10" s="76">
        <f>SUM(F13:F14)</f>
      </c>
      <c r="F10" s="76">
        <f>SUM(G13:G14)</f>
      </c>
      <c r="G10" s="346"/>
      <c r="H10" s="4"/>
      <c r="I10" s="4"/>
      <c r="J10" s="4"/>
    </row>
    <row r="11" ht="17.25" customHeight="1" spans="1:11" x14ac:dyDescent="0.25">
      <c r="A11" s="45">
        <v>44296</v>
      </c>
      <c r="B11" s="79"/>
      <c r="C11" s="78">
        <v>-896</v>
      </c>
      <c r="D11" s="79"/>
      <c r="E11" s="79"/>
      <c r="F11" s="79"/>
      <c r="G11" s="345"/>
      <c r="H11" s="4"/>
      <c r="I11" s="4"/>
      <c r="J11" s="4"/>
    </row>
    <row r="12" ht="17.25" customHeight="1" spans="1:11" x14ac:dyDescent="0.25">
      <c r="A12" s="75" t="s">
        <v>1337</v>
      </c>
      <c r="B12" s="189"/>
      <c r="C12" s="76">
        <f>SUM(D15:D16)</f>
      </c>
      <c r="D12" s="76">
        <f>SUM(E15:E16)</f>
      </c>
      <c r="E12" s="76">
        <f>SUM(F15:F16)</f>
      </c>
      <c r="F12" s="76">
        <f>SUM(G15:G16)</f>
      </c>
      <c r="G12" s="346"/>
      <c r="H12" s="4"/>
      <c r="I12" s="4"/>
      <c r="J12" s="4"/>
    </row>
    <row r="13" ht="17.25" customHeight="1" spans="1:11" x14ac:dyDescent="0.25">
      <c r="A13" s="422"/>
      <c r="B13" s="419"/>
      <c r="C13" s="372"/>
      <c r="D13" s="372"/>
      <c r="E13" s="372"/>
      <c r="F13" s="372"/>
      <c r="G13" s="418"/>
      <c r="H13" s="4"/>
      <c r="I13" s="4"/>
      <c r="J13" s="4"/>
    </row>
    <row r="14" ht="17.25" customHeight="1" spans="1:11" x14ac:dyDescent="0.25">
      <c r="A14" s="75" t="s">
        <v>1349</v>
      </c>
      <c r="B14" s="189"/>
      <c r="C14" s="76">
        <f>SUM(D17:D18)</f>
      </c>
      <c r="D14" s="76">
        <f>SUM(E17:E18)</f>
      </c>
      <c r="E14" s="76">
        <f>SUM(F17:F18)</f>
      </c>
      <c r="F14" s="76">
        <f>SUM(G17:G18)</f>
      </c>
      <c r="G14" s="346"/>
      <c r="H14" s="4"/>
      <c r="I14" s="4"/>
      <c r="J14" s="4"/>
    </row>
    <row r="15" ht="17.25" customHeight="1" spans="1:11" x14ac:dyDescent="0.25">
      <c r="A15" s="422"/>
      <c r="B15" s="419"/>
      <c r="C15" s="372"/>
      <c r="D15" s="372"/>
      <c r="E15" s="372"/>
      <c r="F15" s="372"/>
      <c r="G15" s="418"/>
      <c r="H15" s="4"/>
      <c r="I15" s="4"/>
      <c r="J15" s="4"/>
    </row>
    <row r="16" ht="17.25" customHeight="1" spans="1:11" x14ac:dyDescent="0.25">
      <c r="A16" s="75" t="s">
        <v>1350</v>
      </c>
      <c r="B16" s="189"/>
      <c r="C16" s="76">
        <f>SUM(D19:D20)</f>
      </c>
      <c r="D16" s="76">
        <f>SUM(E19:E20)</f>
      </c>
      <c r="E16" s="76">
        <f>SUM(F19:F20)</f>
      </c>
      <c r="F16" s="76">
        <f>SUM(G19:G20)</f>
      </c>
      <c r="G16" s="346"/>
      <c r="H16" s="4"/>
      <c r="I16" s="4"/>
      <c r="J16" s="4"/>
    </row>
    <row r="17" ht="17.25" customHeight="1" spans="1:11" x14ac:dyDescent="0.25">
      <c r="A17" s="422"/>
      <c r="B17" s="419"/>
      <c r="C17" s="372"/>
      <c r="D17" s="372"/>
      <c r="E17" s="372"/>
      <c r="F17" s="372"/>
      <c r="G17" s="418"/>
      <c r="H17" s="4"/>
      <c r="I17" s="4"/>
      <c r="J17" s="4"/>
    </row>
    <row r="18" ht="17.25" customHeight="1" spans="1:11" x14ac:dyDescent="0.25">
      <c r="A18" s="75" t="s">
        <v>1351</v>
      </c>
      <c r="B18" s="189"/>
      <c r="C18" s="76">
        <f>SUM(D21:D22)</f>
      </c>
      <c r="D18" s="76">
        <f>SUM(E21:E22)</f>
      </c>
      <c r="E18" s="76">
        <f>SUM(F21:F22)</f>
      </c>
      <c r="F18" s="76">
        <f>SUM(G21:G22)</f>
      </c>
      <c r="G18" s="346"/>
      <c r="H18" s="4"/>
      <c r="I18" s="4"/>
      <c r="J18" s="4"/>
    </row>
    <row r="19" ht="17.25" customHeight="1" spans="1:11" x14ac:dyDescent="0.25">
      <c r="A19" s="422" t="s">
        <v>2333</v>
      </c>
      <c r="B19" s="859">
        <v>65</v>
      </c>
      <c r="C19" s="372"/>
      <c r="D19" s="372"/>
      <c r="E19" s="372"/>
      <c r="F19" s="372"/>
      <c r="G19" s="418"/>
      <c r="H19" s="40" t="s">
        <v>2972</v>
      </c>
      <c r="I19" s="40"/>
      <c r="J19" s="40"/>
    </row>
    <row r="20" ht="17.25" customHeight="1" spans="1:11" x14ac:dyDescent="0.25">
      <c r="A20" s="75" t="s">
        <v>1352</v>
      </c>
      <c r="B20" s="189"/>
      <c r="C20" s="76">
        <f>SUM(D23:D24)</f>
      </c>
      <c r="D20" s="76">
        <f>SUM(E23:E24)</f>
      </c>
      <c r="E20" s="76">
        <f>SUM(F23:F24)</f>
      </c>
      <c r="F20" s="76">
        <f>SUM(G23:G24)</f>
      </c>
      <c r="G20" s="346"/>
      <c r="H20" s="4"/>
      <c r="I20" s="4"/>
      <c r="J20" s="4"/>
    </row>
    <row r="21" ht="17.25" customHeight="1" spans="1:11" x14ac:dyDescent="0.25">
      <c r="A21" s="422"/>
      <c r="B21" s="419"/>
      <c r="C21" s="372"/>
      <c r="D21" s="372"/>
      <c r="E21" s="372"/>
      <c r="F21" s="372"/>
      <c r="G21" s="418"/>
      <c r="H21" s="4"/>
      <c r="I21" s="4"/>
      <c r="J21" s="4"/>
    </row>
    <row r="22" ht="17.25" customHeight="1" spans="1:11" x14ac:dyDescent="0.25">
      <c r="A22" s="75" t="s">
        <v>1355</v>
      </c>
      <c r="B22" s="189"/>
      <c r="C22" s="76">
        <f>SUM(D25:D26)</f>
      </c>
      <c r="D22" s="76">
        <f>SUM(E25:E26)</f>
      </c>
      <c r="E22" s="76">
        <f>SUM(F25:F26)</f>
      </c>
      <c r="F22" s="76">
        <f>SUM(G25:G26)</f>
      </c>
      <c r="G22" s="346"/>
      <c r="H22" s="4"/>
      <c r="I22" s="4"/>
      <c r="J22" s="4"/>
    </row>
    <row r="23" ht="17.25" customHeight="1" spans="1:11" x14ac:dyDescent="0.25">
      <c r="A23" s="45" t="s">
        <v>2337</v>
      </c>
      <c r="B23" s="146"/>
      <c r="C23" s="78">
        <v>-4</v>
      </c>
      <c r="D23" s="146"/>
      <c r="E23" s="146"/>
      <c r="F23" s="146"/>
      <c r="G23" s="348"/>
      <c r="H23" s="4"/>
      <c r="I23" s="4"/>
      <c r="J23" s="4"/>
    </row>
    <row r="24" ht="17.25" customHeight="1" spans="1:11" x14ac:dyDescent="0.25">
      <c r="A24" s="75" t="s">
        <v>1366</v>
      </c>
      <c r="B24" s="189"/>
      <c r="C24" s="76">
        <f>SUM(D27:D28)</f>
      </c>
      <c r="D24" s="76">
        <f>SUM(E27:E28)</f>
      </c>
      <c r="E24" s="76">
        <f>SUM(F27:F28)</f>
      </c>
      <c r="F24" s="76">
        <f>SUM(G27:G28)</f>
      </c>
      <c r="G24" s="346"/>
      <c r="H24" s="4"/>
      <c r="I24" s="4"/>
      <c r="J24" s="4"/>
    </row>
    <row r="25" ht="17.25" customHeight="1" spans="1:11" x14ac:dyDescent="0.25">
      <c r="A25" s="45"/>
      <c r="B25" s="146"/>
      <c r="C25" s="146"/>
      <c r="D25" s="146"/>
      <c r="E25" s="146"/>
      <c r="F25" s="146"/>
      <c r="G25" s="348"/>
      <c r="H25" s="4"/>
      <c r="I25" s="4"/>
      <c r="J25" s="4"/>
    </row>
    <row r="26" ht="17.25" customHeight="1" spans="1:11" x14ac:dyDescent="0.25">
      <c r="A26" s="75" t="s">
        <v>1388</v>
      </c>
      <c r="B26" s="189"/>
      <c r="C26" s="76">
        <f>SUM(D29:D30)</f>
      </c>
      <c r="D26" s="76">
        <f>SUM(E29:E30)</f>
      </c>
      <c r="E26" s="76">
        <f>SUM(F29:F30)</f>
      </c>
      <c r="F26" s="76">
        <f>SUM(G29:G30)</f>
      </c>
      <c r="G26" s="346"/>
      <c r="H26" s="4"/>
      <c r="I26" s="4"/>
      <c r="J26" s="4"/>
    </row>
    <row r="27" ht="17.25" customHeight="1" spans="1:11" x14ac:dyDescent="0.25">
      <c r="A27" s="45" t="s">
        <v>200</v>
      </c>
      <c r="B27" s="146"/>
      <c r="C27" s="146"/>
      <c r="D27" s="78">
        <v>-150</v>
      </c>
      <c r="E27" s="78">
        <v>-369</v>
      </c>
      <c r="F27" s="78">
        <v>-70</v>
      </c>
      <c r="G27" s="348"/>
      <c r="H27" s="4"/>
      <c r="I27" s="4"/>
      <c r="J27" s="4"/>
    </row>
    <row r="28" ht="17.25" customHeight="1" spans="1:11" x14ac:dyDescent="0.25">
      <c r="A28" s="75" t="s">
        <v>1389</v>
      </c>
      <c r="B28" s="189"/>
      <c r="C28" s="76">
        <f>SUM(D31:D32)</f>
      </c>
      <c r="D28" s="76">
        <f>SUM(E31:E32)</f>
      </c>
      <c r="E28" s="76">
        <f>SUM(F31:F32)</f>
      </c>
      <c r="F28" s="76">
        <f>SUM(G31:G32)</f>
      </c>
      <c r="G28" s="346"/>
      <c r="H28" s="4"/>
      <c r="I28" s="4"/>
      <c r="J28" s="4"/>
    </row>
    <row r="29" ht="17.25" customHeight="1" spans="1:11" x14ac:dyDescent="0.25">
      <c r="A29" s="422"/>
      <c r="B29" s="419"/>
      <c r="C29" s="372"/>
      <c r="D29" s="372"/>
      <c r="E29" s="372"/>
      <c r="F29" s="372"/>
      <c r="G29" s="418"/>
      <c r="H29" s="4"/>
      <c r="I29" s="4"/>
      <c r="J29" s="4"/>
    </row>
    <row r="30" ht="17.25" customHeight="1" spans="1:11" x14ac:dyDescent="0.25">
      <c r="A30" s="75" t="s">
        <v>1419</v>
      </c>
      <c r="B30" s="189"/>
      <c r="C30" s="76">
        <f>SUM(D33:D34)</f>
      </c>
      <c r="D30" s="76">
        <f>SUM(E33:E34)</f>
      </c>
      <c r="E30" s="76">
        <f>SUM(F33:F34)</f>
      </c>
      <c r="F30" s="76">
        <f>SUM(G33:G34)</f>
      </c>
      <c r="G30" s="346"/>
      <c r="H30" s="4"/>
      <c r="I30" s="4"/>
      <c r="J30" s="4"/>
    </row>
    <row r="31" ht="17.25" customHeight="1" spans="1:11" x14ac:dyDescent="0.25">
      <c r="A31" s="422" t="s">
        <v>2973</v>
      </c>
      <c r="B31" s="419"/>
      <c r="C31" s="372"/>
      <c r="D31" s="420">
        <v>-19</v>
      </c>
      <c r="E31" s="420">
        <v>-28</v>
      </c>
      <c r="F31" s="420">
        <v>-99</v>
      </c>
      <c r="G31" s="418"/>
      <c r="H31" s="165" t="s">
        <v>1129</v>
      </c>
      <c r="I31" s="4"/>
      <c r="J31" s="4"/>
    </row>
    <row r="32" ht="17.25" customHeight="1" spans="1:11" x14ac:dyDescent="0.25">
      <c r="A32" s="75" t="s">
        <v>1420</v>
      </c>
      <c r="B32" s="189"/>
      <c r="C32" s="76">
        <f>SUM(D35:D36)</f>
      </c>
      <c r="D32" s="76">
        <f>SUM(E35:E36)</f>
      </c>
      <c r="E32" s="76">
        <f>SUM(F35:F36)</f>
      </c>
      <c r="F32" s="76">
        <f>SUM(G35:G36)</f>
      </c>
      <c r="G32" s="346"/>
      <c r="H32" s="4"/>
      <c r="I32" s="4"/>
      <c r="J32" s="4"/>
    </row>
    <row r="33" ht="17.25" customHeight="1" spans="1:11" x14ac:dyDescent="0.25">
      <c r="A33" s="300"/>
      <c r="B33" s="318"/>
      <c r="C33" s="318"/>
      <c r="D33" s="318"/>
      <c r="E33" s="318"/>
      <c r="F33" s="318"/>
      <c r="G33" s="8"/>
      <c r="H33" s="4"/>
      <c r="I33" s="4"/>
      <c r="J33" s="4"/>
    </row>
    <row r="34" ht="17.25" customHeight="1" spans="1:11" x14ac:dyDescent="0.25">
      <c r="A34" s="12"/>
      <c r="B34" s="13"/>
      <c r="C34" s="13"/>
      <c r="D34" s="13"/>
      <c r="E34" s="13"/>
      <c r="F34" s="13"/>
      <c r="G34" s="3"/>
      <c r="H34" s="4"/>
      <c r="I34" s="4"/>
      <c r="J34" s="4"/>
    </row>
    <row r="35" ht="17.25" customHeight="1" spans="1:11" x14ac:dyDescent="0.25">
      <c r="A35" s="12"/>
      <c r="B35" s="13"/>
      <c r="C35" s="46" t="s">
        <v>32</v>
      </c>
      <c r="D35" s="46" t="s">
        <v>2974</v>
      </c>
      <c r="E35" s="46" t="s">
        <v>2975</v>
      </c>
      <c r="F35" s="46" t="s">
        <v>655</v>
      </c>
      <c r="G35" s="545"/>
      <c r="H35" s="4"/>
      <c r="I35" s="4"/>
      <c r="J35" s="4"/>
    </row>
    <row r="36" spans="1:6" x14ac:dyDescent="0.25">
      <c r="A36" s="24" t="s">
        <v>0</v>
      </c>
      <c r="B36" s="11" t="s">
        <v>1385</v>
      </c>
      <c r="C36" s="2" t="s">
        <v>32</v>
      </c>
      <c r="D36" s="2" t="s">
        <v>2974</v>
      </c>
      <c r="E36" s="2" t="s">
        <v>2975</v>
      </c>
      <c r="F36" s="2" t="s">
        <v>655</v>
      </c>
    </row>
    <row r="37" spans="1:7" x14ac:dyDescent="0.25">
      <c r="A37" s="24" t="s">
        <v>3</v>
      </c>
      <c r="B37" s="11">
        <v>0</v>
      </c>
      <c r="C37" s="2">
        <v>0</v>
      </c>
      <c r="D37" s="2">
        <v>0</v>
      </c>
      <c r="E37" s="2">
        <v>0</v>
      </c>
      <c r="F37" s="2">
        <v>0</v>
      </c>
      <c r="G37" s="3">
        <v>0</v>
      </c>
    </row>
    <row r="38" spans="1:6" x14ac:dyDescent="0.25">
      <c r="A38" s="24"/>
      <c r="B38" s="11">
        <v>150</v>
      </c>
      <c r="C38" s="2">
        <v>400</v>
      </c>
      <c r="D38" s="2">
        <v>169</v>
      </c>
      <c r="E38" s="2">
        <v>397</v>
      </c>
      <c r="F38" s="2">
        <v>0</v>
      </c>
    </row>
    <row r="39" spans="1:6" x14ac:dyDescent="0.25">
      <c r="A39" s="24"/>
      <c r="B39" s="11">
        <v>0</v>
      </c>
      <c r="C39" s="2">
        <v>0</v>
      </c>
      <c r="D39" s="2">
        <v>0</v>
      </c>
      <c r="E39" s="2">
        <v>0</v>
      </c>
      <c r="F39" s="2">
        <v>169</v>
      </c>
    </row>
    <row r="40" spans="1:6" x14ac:dyDescent="0.25">
      <c r="A40" s="24"/>
      <c r="B40" s="11">
        <v>100</v>
      </c>
      <c r="C40" s="2">
        <v>0</v>
      </c>
      <c r="D40" s="2">
        <v>0</v>
      </c>
      <c r="E40" s="2">
        <v>0</v>
      </c>
      <c r="F40" s="2">
        <v>0</v>
      </c>
    </row>
    <row r="41" spans="1:6" x14ac:dyDescent="0.25">
      <c r="A41" s="24"/>
      <c r="B41" s="11">
        <v>0</v>
      </c>
      <c r="C41" s="2">
        <v>500</v>
      </c>
      <c r="D41" s="2">
        <v>0</v>
      </c>
      <c r="E41" s="2">
        <v>0</v>
      </c>
      <c r="F41" s="2">
        <v>0</v>
      </c>
    </row>
    <row r="42" spans="1:6" x14ac:dyDescent="0.25">
      <c r="A42" s="24"/>
      <c r="B42" s="11">
        <v>0</v>
      </c>
      <c r="C42" s="2">
        <v>-896</v>
      </c>
      <c r="D42" s="2">
        <v>0</v>
      </c>
      <c r="E42" s="2">
        <v>0</v>
      </c>
      <c r="F42" s="2">
        <v>0</v>
      </c>
    </row>
    <row r="43" spans="1:6" x14ac:dyDescent="0.25">
      <c r="A43" s="24"/>
      <c r="B43" s="11">
        <v>65</v>
      </c>
      <c r="C43" s="2">
        <v>0</v>
      </c>
      <c r="D43" s="2">
        <v>0</v>
      </c>
      <c r="E43" s="2">
        <v>0</v>
      </c>
      <c r="F43" s="2">
        <v>0</v>
      </c>
    </row>
    <row r="44" spans="1:6" x14ac:dyDescent="0.25">
      <c r="A44" s="24"/>
      <c r="B44" s="11">
        <v>0</v>
      </c>
      <c r="C44" s="2">
        <v>-4</v>
      </c>
      <c r="D44" s="2">
        <v>0</v>
      </c>
      <c r="E44" s="2">
        <v>0</v>
      </c>
      <c r="F44" s="2">
        <v>0</v>
      </c>
    </row>
    <row r="45" spans="1:6" x14ac:dyDescent="0.25">
      <c r="A45" s="24"/>
      <c r="B45" s="11">
        <v>0</v>
      </c>
      <c r="C45" s="2">
        <v>0</v>
      </c>
      <c r="D45" s="2">
        <v>-150</v>
      </c>
      <c r="E45" s="2">
        <v>-369</v>
      </c>
      <c r="F45" s="2">
        <v>-70</v>
      </c>
    </row>
    <row r="46" spans="1:6" x14ac:dyDescent="0.25">
      <c r="A46" s="24"/>
      <c r="B46" s="11">
        <v>0</v>
      </c>
      <c r="C46" s="2">
        <v>0</v>
      </c>
      <c r="D46" s="2">
        <v>-19</v>
      </c>
      <c r="E46" s="2">
        <v>-28</v>
      </c>
      <c r="F46" s="2">
        <v>-99</v>
      </c>
    </row>
    <row r="47" spans="1:6" x14ac:dyDescent="0.25">
      <c r="A47" s="24" t="s">
        <v>3</v>
      </c>
      <c r="B47" s="11">
        <v>315</v>
      </c>
      <c r="C47" s="2">
        <v>0</v>
      </c>
      <c r="D47" s="2">
        <v>0</v>
      </c>
      <c r="E47" s="2">
        <v>0</v>
      </c>
      <c r="F47" s="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5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6" ht="17.25" customHeight="1" spans="1:5" x14ac:dyDescent="0.25">
      <c r="A6" s="5" t="s">
        <v>176</v>
      </c>
      <c r="B6" s="18">
        <v>250</v>
      </c>
      <c r="C6" s="36"/>
      <c r="D6" s="4"/>
    </row>
    <row r="7" ht="17.25" customHeight="1" spans="1:5" x14ac:dyDescent="0.25">
      <c r="A7" s="44" t="s">
        <v>2071</v>
      </c>
      <c r="B7" s="47">
        <v>900</v>
      </c>
      <c r="C7" s="50"/>
      <c r="D7" s="4"/>
    </row>
    <row r="8" ht="17.25" customHeight="1" spans="1:5" x14ac:dyDescent="0.25">
      <c r="A8" s="75" t="s">
        <v>1355</v>
      </c>
      <c r="B8" s="76">
        <f>SUM(C7:C12)</f>
      </c>
      <c r="C8" s="860"/>
      <c r="D8" s="4"/>
    </row>
    <row r="9" ht="17.25" customHeight="1" spans="1:5" x14ac:dyDescent="0.25">
      <c r="A9" s="45" t="s">
        <v>2976</v>
      </c>
      <c r="B9" s="78">
        <v>-350</v>
      </c>
      <c r="C9" s="348"/>
      <c r="D9" s="4"/>
    </row>
    <row r="10" ht="17.25" customHeight="1" spans="1:5" x14ac:dyDescent="0.25">
      <c r="A10" s="5" t="s">
        <v>2977</v>
      </c>
      <c r="B10" s="18">
        <v>-405</v>
      </c>
      <c r="C10" s="7"/>
      <c r="D10" s="4"/>
    </row>
    <row r="11" ht="18" customHeight="1" spans="1:5" x14ac:dyDescent="0.25">
      <c r="A11" s="75" t="s">
        <v>1366</v>
      </c>
      <c r="B11" s="76">
        <f>SUM(C13:C15)</f>
      </c>
      <c r="C11" s="860"/>
      <c r="D11" s="4"/>
    </row>
    <row r="12" ht="17.25" customHeight="1" spans="1:5" x14ac:dyDescent="0.25">
      <c r="A12" s="410"/>
      <c r="B12" s="344"/>
      <c r="C12" s="620"/>
      <c r="D12" s="4"/>
    </row>
    <row r="13" ht="18" customHeight="1" spans="1:5" x14ac:dyDescent="0.25">
      <c r="A13" s="75" t="s">
        <v>1388</v>
      </c>
      <c r="B13" s="76">
        <f>SUM(C16:C17)</f>
      </c>
      <c r="C13" s="860"/>
      <c r="D13" s="4"/>
    </row>
    <row r="14" ht="17.25" customHeight="1" spans="1:5" x14ac:dyDescent="0.25">
      <c r="A14" s="410" t="s">
        <v>1895</v>
      </c>
      <c r="B14" s="166">
        <v>-168</v>
      </c>
      <c r="C14" s="620"/>
      <c r="D14" s="4"/>
    </row>
    <row r="15" ht="17.25" customHeight="1" spans="1:5" x14ac:dyDescent="0.25">
      <c r="A15" s="23" t="s">
        <v>878</v>
      </c>
      <c r="B15" s="19">
        <v>-144</v>
      </c>
      <c r="C15" s="10"/>
      <c r="D15" s="4"/>
    </row>
    <row r="16" ht="17.25" customHeight="1" spans="1:5" x14ac:dyDescent="0.25">
      <c r="A16" s="23" t="s">
        <v>86</v>
      </c>
      <c r="B16" s="19">
        <v>-151</v>
      </c>
      <c r="C16" s="10"/>
      <c r="D16" s="4"/>
    </row>
    <row r="17" ht="18" customHeight="1" spans="1:5" x14ac:dyDescent="0.25">
      <c r="A17" s="75" t="s">
        <v>1389</v>
      </c>
      <c r="B17" s="76">
        <f>SUM(C18:C21)</f>
      </c>
      <c r="C17" s="860"/>
      <c r="D17" s="4"/>
    </row>
    <row r="18" ht="18" customHeight="1" spans="1:5" x14ac:dyDescent="0.25">
      <c r="A18" s="861"/>
      <c r="B18" s="196"/>
      <c r="C18" s="862"/>
      <c r="D18" s="4"/>
    </row>
    <row r="19" ht="18" customHeight="1" spans="1:5" x14ac:dyDescent="0.25">
      <c r="A19" s="75" t="s">
        <v>1419</v>
      </c>
      <c r="B19" s="76">
        <f>SUM(C22:C23)</f>
      </c>
      <c r="C19" s="860"/>
      <c r="D19" s="4"/>
    </row>
    <row r="20" ht="17.25" customHeight="1" spans="1:5" x14ac:dyDescent="0.25">
      <c r="A20" s="410">
        <v>44600</v>
      </c>
      <c r="B20" s="166">
        <v>-143</v>
      </c>
      <c r="C20" s="620"/>
      <c r="D20" s="4"/>
    </row>
    <row r="21" ht="17.25" customHeight="1" spans="1:5" x14ac:dyDescent="0.25">
      <c r="A21" s="23">
        <v>44812</v>
      </c>
      <c r="B21" s="19">
        <v>-160</v>
      </c>
      <c r="C21" s="10"/>
      <c r="D21" s="4"/>
    </row>
    <row r="22" ht="17.25" customHeight="1" spans="1:5" x14ac:dyDescent="0.25">
      <c r="A22" s="23" t="s">
        <v>1912</v>
      </c>
      <c r="B22" s="19">
        <v>-150</v>
      </c>
      <c r="C22" s="10"/>
      <c r="D22" s="4"/>
    </row>
    <row r="23" ht="18" customHeight="1" spans="1:5" x14ac:dyDescent="0.25">
      <c r="A23" s="75" t="s">
        <v>1420</v>
      </c>
      <c r="B23" s="76">
        <f>SUM(C24:C27)</f>
      </c>
      <c r="C23" s="860"/>
      <c r="D23" s="4"/>
    </row>
    <row r="24" ht="17.25" customHeight="1" spans="1:5" x14ac:dyDescent="0.25">
      <c r="A24" s="23">
        <v>44570</v>
      </c>
      <c r="B24" s="19">
        <v>-157</v>
      </c>
      <c r="C24" s="10"/>
      <c r="D24" s="4"/>
    </row>
    <row r="25" ht="17.25" customHeight="1" spans="1:5" x14ac:dyDescent="0.25">
      <c r="A25" s="23" t="s">
        <v>202</v>
      </c>
      <c r="B25" s="19">
        <v>-170</v>
      </c>
      <c r="C25" s="10"/>
      <c r="D25" s="4"/>
    </row>
    <row r="26" ht="18" customHeight="1" spans="1:5" x14ac:dyDescent="0.25">
      <c r="A26" s="75" t="s">
        <v>1421</v>
      </c>
      <c r="B26" s="76">
        <f>SUM(C28:C30)</f>
      </c>
      <c r="C26" s="860"/>
      <c r="D26" s="4"/>
    </row>
    <row r="27" ht="17.25" customHeight="1" spans="1:5" x14ac:dyDescent="0.25">
      <c r="A27" s="23"/>
      <c r="B27" s="9"/>
      <c r="C27" s="10"/>
      <c r="D27" s="4"/>
    </row>
    <row r="28" ht="18" customHeight="1" spans="1:5" x14ac:dyDescent="0.25">
      <c r="A28" s="75" t="s">
        <v>1422</v>
      </c>
      <c r="B28" s="76">
        <f>SUM(C31:C32)</f>
      </c>
      <c r="C28" s="860"/>
      <c r="D28" s="4"/>
    </row>
    <row r="29" ht="17.25" customHeight="1" spans="1:5" x14ac:dyDescent="0.25">
      <c r="A29" s="23">
        <v>44662</v>
      </c>
      <c r="B29" s="198">
        <v>-52</v>
      </c>
      <c r="C29" s="10"/>
      <c r="D29" s="4"/>
    </row>
    <row r="30" ht="18" customHeight="1" spans="1:5" x14ac:dyDescent="0.25">
      <c r="A30" s="141" t="s">
        <v>1424</v>
      </c>
      <c r="B30" s="159">
        <f>SUM(C33:C34)</f>
      </c>
      <c r="C30" s="863"/>
      <c r="D30" s="42" t="s">
        <v>1234</v>
      </c>
    </row>
    <row r="31" ht="17.25" customHeight="1" spans="1:5" x14ac:dyDescent="0.25">
      <c r="A31" s="23"/>
      <c r="B31" s="9"/>
      <c r="C31" s="10"/>
      <c r="D31" s="4"/>
    </row>
    <row r="32" ht="17.25" customHeight="1" spans="1:5" x14ac:dyDescent="0.25">
      <c r="A32" s="5"/>
      <c r="B32" s="25"/>
      <c r="C32" s="36"/>
      <c r="D32" s="4"/>
    </row>
    <row r="33" spans="1:2" x14ac:dyDescent="0.25">
      <c r="A33" s="1" t="s">
        <v>0</v>
      </c>
      <c r="B33" s="2" t="s">
        <v>131</v>
      </c>
    </row>
    <row r="34" spans="1:3" x14ac:dyDescent="0.25">
      <c r="A34" s="1" t="s">
        <v>3</v>
      </c>
      <c r="B34" s="2">
        <v>0</v>
      </c>
      <c r="C34" s="3">
        <v>0</v>
      </c>
    </row>
    <row r="35" spans="1:2" x14ac:dyDescent="0.25">
      <c r="A35" s="1"/>
      <c r="B35" s="2">
        <v>200</v>
      </c>
    </row>
    <row r="36" spans="1:2" x14ac:dyDescent="0.25">
      <c r="A36" s="1"/>
      <c r="B36" s="2">
        <v>230</v>
      </c>
    </row>
    <row r="37" spans="1:2" x14ac:dyDescent="0.25">
      <c r="A37" s="1"/>
      <c r="B37" s="2">
        <v>230</v>
      </c>
    </row>
    <row r="38" spans="1:2" x14ac:dyDescent="0.25">
      <c r="A38" s="1"/>
      <c r="B38" s="2">
        <v>240</v>
      </c>
    </row>
    <row r="39" spans="1:2" x14ac:dyDescent="0.25">
      <c r="A39" s="1"/>
      <c r="B39" s="2">
        <v>250</v>
      </c>
    </row>
    <row r="40" spans="1:2" x14ac:dyDescent="0.25">
      <c r="A40" s="1"/>
      <c r="B40" s="2">
        <v>900</v>
      </c>
    </row>
    <row r="41" spans="1:2" x14ac:dyDescent="0.25">
      <c r="A41" s="1"/>
      <c r="B41" s="2">
        <v>-350</v>
      </c>
    </row>
    <row r="42" spans="1:2" x14ac:dyDescent="0.25">
      <c r="A42" s="1"/>
      <c r="B42" s="2">
        <v>-405</v>
      </c>
    </row>
    <row r="43" spans="1:2" x14ac:dyDescent="0.25">
      <c r="A43" s="1"/>
      <c r="B43" s="2">
        <v>-168</v>
      </c>
    </row>
    <row r="44" spans="1:2" x14ac:dyDescent="0.25">
      <c r="A44" s="1"/>
      <c r="B44" s="2">
        <v>-144</v>
      </c>
    </row>
    <row r="45" spans="1:2" x14ac:dyDescent="0.25">
      <c r="A45" s="1"/>
      <c r="B45" s="2">
        <v>-151</v>
      </c>
    </row>
    <row r="46" spans="1:2" x14ac:dyDescent="0.25">
      <c r="A46" s="1"/>
      <c r="B46" s="2">
        <v>-143</v>
      </c>
    </row>
    <row r="47" spans="1:2" x14ac:dyDescent="0.25">
      <c r="A47" s="1"/>
      <c r="B47" s="2">
        <v>-160</v>
      </c>
    </row>
    <row r="48" spans="1:2" x14ac:dyDescent="0.25">
      <c r="A48" s="1"/>
      <c r="B48" s="2">
        <v>-150</v>
      </c>
    </row>
    <row r="49" spans="1:2" x14ac:dyDescent="0.25">
      <c r="A49" s="1"/>
      <c r="B49" s="2">
        <v>-157</v>
      </c>
    </row>
    <row r="50" spans="1:2" x14ac:dyDescent="0.25">
      <c r="A50" s="1"/>
      <c r="B50" s="2">
        <v>-170</v>
      </c>
    </row>
    <row r="51" spans="1:2" x14ac:dyDescent="0.25">
      <c r="A51" s="1"/>
      <c r="B51" s="2">
        <v>-52</v>
      </c>
    </row>
    <row r="52" spans="1:2" x14ac:dyDescent="0.25">
      <c r="A52" s="1" t="s">
        <v>3</v>
      </c>
      <c r="B52" s="2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17" customWidth="1"/>
    <col min="3" max="3" width="8.290714285714287" style="3" customWidth="1"/>
    <col min="4" max="4" width="12.43357142857143" style="4" customWidth="1"/>
  </cols>
  <sheetData>
    <row r="6" ht="17.25" customHeight="1" spans="1:5" x14ac:dyDescent="0.25">
      <c r="A6" s="45">
        <v>44902</v>
      </c>
      <c r="B6" s="78">
        <v>-250</v>
      </c>
      <c r="C6" s="345"/>
      <c r="D6" s="4"/>
    </row>
    <row r="7" ht="17.25" customHeight="1" spans="1:5" x14ac:dyDescent="0.25">
      <c r="A7" s="75" t="s">
        <v>1419</v>
      </c>
      <c r="B7" s="76">
        <f>SUM(C10:C11)</f>
      </c>
      <c r="C7" s="321"/>
      <c r="D7" s="4"/>
    </row>
    <row r="8" ht="17.25" customHeight="1" spans="1:5" x14ac:dyDescent="0.25">
      <c r="A8" s="5"/>
      <c r="B8" s="6"/>
      <c r="C8" s="7"/>
      <c r="D8" s="4"/>
    </row>
    <row r="9" ht="17.25" customHeight="1" spans="1:5" x14ac:dyDescent="0.25">
      <c r="A9" s="75" t="s">
        <v>1420</v>
      </c>
      <c r="B9" s="76">
        <f>SUM(C12:C13)</f>
      </c>
      <c r="C9" s="321"/>
      <c r="D9" s="4"/>
    </row>
    <row r="10" ht="17.25" customHeight="1" spans="1:5" x14ac:dyDescent="0.25">
      <c r="A10" s="5">
        <v>44601</v>
      </c>
      <c r="B10" s="18">
        <v>-192</v>
      </c>
      <c r="C10" s="7"/>
      <c r="D10" s="4"/>
    </row>
    <row r="11" ht="17.25" customHeight="1" spans="1:5" x14ac:dyDescent="0.25">
      <c r="A11" s="75" t="s">
        <v>1421</v>
      </c>
      <c r="B11" s="76">
        <f>SUM(C14:C15)</f>
      </c>
      <c r="C11" s="321"/>
      <c r="D11" s="4"/>
    </row>
    <row r="12" ht="17.25" customHeight="1" spans="1:5" x14ac:dyDescent="0.25">
      <c r="A12" s="5">
        <v>44905</v>
      </c>
      <c r="B12" s="18">
        <v>-33</v>
      </c>
      <c r="C12" s="7"/>
      <c r="D12" s="4"/>
    </row>
    <row r="13" ht="17.25" customHeight="1" spans="1:5" x14ac:dyDescent="0.25">
      <c r="A13" s="75" t="s">
        <v>1422</v>
      </c>
      <c r="B13" s="76">
        <f>SUM(C16:C17)</f>
      </c>
      <c r="C13" s="321"/>
      <c r="D13" s="4"/>
    </row>
    <row r="14" ht="17.25" customHeight="1" spans="1:5" x14ac:dyDescent="0.25">
      <c r="A14" s="471"/>
      <c r="B14" s="473">
        <v>-25</v>
      </c>
      <c r="C14" s="864"/>
      <c r="D14" s="449" t="s">
        <v>704</v>
      </c>
    </row>
    <row r="15" ht="17.25" customHeight="1" spans="1:5" x14ac:dyDescent="0.25">
      <c r="A15" s="86"/>
      <c r="B15" s="20"/>
      <c r="C15" s="21"/>
      <c r="D15" s="4"/>
    </row>
    <row r="16" ht="17.25" customHeight="1" spans="1:5" x14ac:dyDescent="0.25">
      <c r="A16" s="86"/>
      <c r="B16" s="20"/>
      <c r="C16" s="21"/>
      <c r="D16" s="4"/>
    </row>
    <row r="17" ht="17.25" customHeight="1" spans="1:5" x14ac:dyDescent="0.25">
      <c r="A17" s="86"/>
      <c r="B17" s="20"/>
      <c r="C17" s="21"/>
      <c r="D17" s="4"/>
    </row>
    <row r="18" ht="17.25" customHeight="1" spans="1:5" x14ac:dyDescent="0.25">
      <c r="A18" s="86"/>
      <c r="B18" s="20"/>
      <c r="C18" s="21"/>
      <c r="D18" s="4"/>
    </row>
    <row r="19" ht="17.25" customHeight="1" spans="1:5" x14ac:dyDescent="0.25">
      <c r="A19" s="86"/>
      <c r="B19" s="20"/>
      <c r="C19" s="21"/>
      <c r="D19" s="4"/>
    </row>
    <row r="20" ht="17.25" customHeight="1" spans="1:5" x14ac:dyDescent="0.25">
      <c r="A20" s="5"/>
      <c r="B20" s="27">
        <f>SUM(C18:C19)</f>
      </c>
      <c r="C20" s="36"/>
      <c r="D20" s="4"/>
    </row>
    <row r="21" spans="1:2" x14ac:dyDescent="0.25">
      <c r="A21" s="1" t="s">
        <v>0</v>
      </c>
      <c r="B21" s="17" t="s">
        <v>32</v>
      </c>
    </row>
    <row r="22" spans="1:3" x14ac:dyDescent="0.25">
      <c r="A22" s="1" t="s">
        <v>3</v>
      </c>
      <c r="B22" s="17">
        <v>0</v>
      </c>
      <c r="C22" s="3">
        <v>0</v>
      </c>
    </row>
    <row r="23" spans="1:2" x14ac:dyDescent="0.25">
      <c r="A23" s="1"/>
      <c r="B23" s="17">
        <v>175</v>
      </c>
    </row>
    <row r="24" spans="1:2" x14ac:dyDescent="0.25">
      <c r="A24" s="1"/>
      <c r="B24" s="17">
        <v>200</v>
      </c>
    </row>
    <row r="25" spans="1:2" x14ac:dyDescent="0.25">
      <c r="A25" s="1"/>
      <c r="B25" s="17">
        <v>125</v>
      </c>
    </row>
    <row r="26" spans="1:2" x14ac:dyDescent="0.25">
      <c r="A26" s="1"/>
      <c r="B26" s="17">
        <v>-250</v>
      </c>
    </row>
    <row r="27" spans="1:2" x14ac:dyDescent="0.25">
      <c r="A27" s="1"/>
      <c r="B27" s="17">
        <v>-192</v>
      </c>
    </row>
    <row r="28" spans="1:2" x14ac:dyDescent="0.25">
      <c r="A28" s="1"/>
      <c r="B28" s="17">
        <v>-33</v>
      </c>
    </row>
    <row r="29" spans="1:2" x14ac:dyDescent="0.25">
      <c r="A29" s="1" t="s">
        <v>3</v>
      </c>
      <c r="B29" s="17">
        <v>25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6" ht="17.25" customHeight="1" spans="1:6" x14ac:dyDescent="0.25">
      <c r="A6" s="422"/>
      <c r="B6" s="372"/>
      <c r="C6" s="372"/>
      <c r="D6" s="418"/>
      <c r="E6" s="4"/>
    </row>
    <row r="7" ht="17.25" customHeight="1" spans="1:6" x14ac:dyDescent="0.25">
      <c r="A7" s="422"/>
      <c r="B7" s="372"/>
      <c r="C7" s="372"/>
      <c r="D7" s="418"/>
      <c r="E7" s="4"/>
    </row>
    <row r="8" ht="17.25" customHeight="1" spans="1:6" x14ac:dyDescent="0.25">
      <c r="A8" s="5"/>
      <c r="B8" s="25"/>
      <c r="C8" s="25"/>
      <c r="D8" s="36"/>
      <c r="E8" s="4"/>
    </row>
    <row r="9" spans="1:3" x14ac:dyDescent="0.25">
      <c r="A9" s="1" t="s">
        <v>0</v>
      </c>
      <c r="B9" s="2" t="s">
        <v>10</v>
      </c>
      <c r="C9" s="2" t="s">
        <v>12</v>
      </c>
    </row>
    <row r="10" spans="1:4" x14ac:dyDescent="0.25">
      <c r="A10" s="1" t="s">
        <v>3</v>
      </c>
      <c r="B10" s="2">
        <v>0</v>
      </c>
      <c r="C10" s="2">
        <v>0</v>
      </c>
      <c r="D10" s="3">
        <v>0</v>
      </c>
    </row>
    <row r="11" spans="1:3" x14ac:dyDescent="0.25">
      <c r="A11" s="1"/>
      <c r="B11" s="2">
        <v>50</v>
      </c>
      <c r="C11" s="2">
        <v>50</v>
      </c>
    </row>
    <row r="12" spans="1:3" x14ac:dyDescent="0.25">
      <c r="A12" s="1"/>
      <c r="B12" s="2">
        <v>-50</v>
      </c>
      <c r="C12" s="2">
        <v>-50</v>
      </c>
    </row>
    <row r="13" spans="1:3" x14ac:dyDescent="0.25">
      <c r="A13" s="1" t="s">
        <v>3</v>
      </c>
      <c r="B13" s="2">
        <v>0</v>
      </c>
      <c r="C13" s="2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D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6" ht="17.25" customHeight="1" spans="1:4" x14ac:dyDescent="0.25">
      <c r="A6" s="45"/>
      <c r="B6" s="48"/>
      <c r="C6" s="299"/>
    </row>
    <row r="7" ht="17.25" customHeight="1" spans="1:4" x14ac:dyDescent="0.25">
      <c r="A7" s="45"/>
      <c r="B7" s="48"/>
      <c r="C7" s="299"/>
    </row>
    <row r="8" ht="17.25" customHeight="1" spans="1:4" x14ac:dyDescent="0.25">
      <c r="A8" s="5"/>
      <c r="B8" s="48"/>
      <c r="C8" s="299"/>
    </row>
    <row r="9" ht="17.25" customHeight="1" spans="1:4" x14ac:dyDescent="0.25">
      <c r="A9" s="44"/>
      <c r="B9" s="48"/>
      <c r="C9" s="299"/>
    </row>
    <row r="10" ht="17.25" customHeight="1" spans="1:4" x14ac:dyDescent="0.25">
      <c r="A10" s="45"/>
      <c r="B10" s="48"/>
      <c r="C10" s="299"/>
    </row>
    <row r="11" ht="17.25" customHeight="1" spans="1:4" x14ac:dyDescent="0.25">
      <c r="A11" s="163"/>
      <c r="B11" s="60"/>
      <c r="C11" s="423"/>
    </row>
    <row r="12" ht="17.25" customHeight="1" spans="1:4" x14ac:dyDescent="0.25">
      <c r="A12" s="5"/>
      <c r="B12" s="25"/>
      <c r="C12" s="36"/>
    </row>
    <row r="13" ht="17.25" customHeight="1" spans="1:4" x14ac:dyDescent="0.25">
      <c r="A13" s="130"/>
      <c r="B13" s="13"/>
      <c r="C13" s="3"/>
    </row>
    <row r="14" ht="17.25" customHeight="1" spans="1:4" x14ac:dyDescent="0.25">
      <c r="A14" s="8" t="s">
        <v>2978</v>
      </c>
      <c r="B14" s="318"/>
      <c r="C14" s="8"/>
    </row>
    <row r="15" spans="1:2" x14ac:dyDescent="0.25">
      <c r="A15" s="3" t="s">
        <v>0</v>
      </c>
      <c r="B15" s="2" t="s">
        <v>10</v>
      </c>
    </row>
    <row r="16" spans="1:3" x14ac:dyDescent="0.25">
      <c r="A16" s="3" t="s">
        <v>3</v>
      </c>
      <c r="B16" s="2">
        <v>0</v>
      </c>
      <c r="C16" s="3">
        <v>0</v>
      </c>
    </row>
    <row r="17" spans="1:2" x14ac:dyDescent="0.25">
      <c r="A17" s="3"/>
      <c r="B17" s="2">
        <v>140</v>
      </c>
    </row>
    <row r="18" spans="1:2" x14ac:dyDescent="0.25">
      <c r="A18" s="3"/>
      <c r="B18" s="2">
        <v>-140</v>
      </c>
    </row>
    <row r="19" spans="1:2" x14ac:dyDescent="0.25">
      <c r="A19" s="3" t="s">
        <v>3</v>
      </c>
      <c r="B19" s="2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43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6" ht="17.25" customHeight="1" spans="1:7" x14ac:dyDescent="0.25">
      <c r="A6" s="45">
        <v>44782</v>
      </c>
      <c r="B6" s="146"/>
      <c r="C6" s="146"/>
      <c r="D6" s="78">
        <v>100</v>
      </c>
      <c r="E6" s="348"/>
      <c r="F6" s="4"/>
    </row>
    <row r="7" ht="17.25" customHeight="1" spans="1:7" x14ac:dyDescent="0.25">
      <c r="A7" s="45" t="s">
        <v>167</v>
      </c>
      <c r="B7" s="146"/>
      <c r="C7" s="78">
        <v>-174</v>
      </c>
      <c r="D7" s="146"/>
      <c r="E7" s="348"/>
      <c r="F7" s="4"/>
    </row>
    <row r="8" ht="17.25" customHeight="1" spans="1:7" x14ac:dyDescent="0.25">
      <c r="A8" s="45" t="s">
        <v>203</v>
      </c>
      <c r="B8" s="146"/>
      <c r="C8" s="78">
        <v>-170</v>
      </c>
      <c r="D8" s="146"/>
      <c r="E8" s="348"/>
      <c r="F8" s="4"/>
    </row>
    <row r="9" ht="17.25" customHeight="1" spans="1:7" x14ac:dyDescent="0.25">
      <c r="A9" s="75" t="s">
        <v>1421</v>
      </c>
      <c r="B9" s="76">
        <f>SUM(C9:C13)</f>
      </c>
      <c r="C9" s="76">
        <f>SUM(D9:D13)</f>
      </c>
      <c r="D9" s="76">
        <f>SUM(E9:E13)</f>
      </c>
      <c r="E9" s="321"/>
      <c r="F9" s="4"/>
    </row>
    <row r="10" ht="17.25" customHeight="1" spans="1:7" x14ac:dyDescent="0.25">
      <c r="A10" s="45">
        <v>44661</v>
      </c>
      <c r="B10" s="78">
        <v>-269</v>
      </c>
      <c r="C10" s="78">
        <v>-167</v>
      </c>
      <c r="D10" s="78">
        <v>-100</v>
      </c>
      <c r="E10" s="348"/>
      <c r="F10" s="4"/>
    </row>
    <row r="11" ht="17.25" customHeight="1" spans="1:7" x14ac:dyDescent="0.25">
      <c r="A11" s="45" t="s">
        <v>1465</v>
      </c>
      <c r="B11" s="78">
        <v>-80</v>
      </c>
      <c r="C11" s="78">
        <v>-74</v>
      </c>
      <c r="D11" s="146"/>
      <c r="E11" s="348"/>
      <c r="F11" s="4"/>
    </row>
    <row r="12" ht="17.25" customHeight="1" spans="1:7" x14ac:dyDescent="0.25">
      <c r="A12" s="45" t="s">
        <v>64</v>
      </c>
      <c r="B12" s="78">
        <v>-97</v>
      </c>
      <c r="C12" s="78">
        <v>-138</v>
      </c>
      <c r="D12" s="146"/>
      <c r="E12" s="348"/>
      <c r="F12" s="4"/>
    </row>
    <row r="13" ht="17.25" customHeight="1" spans="1:7" x14ac:dyDescent="0.25">
      <c r="A13" s="75" t="s">
        <v>1422</v>
      </c>
      <c r="B13" s="76">
        <f>SUM(C14:C17)</f>
      </c>
      <c r="C13" s="76">
        <f>SUM(D14:D17)</f>
      </c>
      <c r="D13" s="76">
        <f>SUM(E14:E17)</f>
      </c>
      <c r="E13" s="321"/>
      <c r="F13" s="4"/>
    </row>
    <row r="14" ht="17.25" customHeight="1" spans="1:7" x14ac:dyDescent="0.25">
      <c r="A14" s="45" t="s">
        <v>934</v>
      </c>
      <c r="B14" s="78">
        <v>-87</v>
      </c>
      <c r="C14" s="78">
        <v>-85</v>
      </c>
      <c r="D14" s="146"/>
      <c r="E14" s="348"/>
      <c r="F14" s="4"/>
    </row>
    <row r="15" ht="17.25" customHeight="1" spans="1:7" x14ac:dyDescent="0.25">
      <c r="A15" s="45" t="s">
        <v>269</v>
      </c>
      <c r="B15" s="146"/>
      <c r="C15" s="78">
        <v>-31</v>
      </c>
      <c r="D15" s="146"/>
      <c r="E15" s="348"/>
      <c r="F15" s="4"/>
    </row>
    <row r="16" ht="17.25" customHeight="1" spans="1:7" x14ac:dyDescent="0.25">
      <c r="A16" s="75" t="s">
        <v>1424</v>
      </c>
      <c r="B16" s="76">
        <f>SUM(C18:C20)</f>
      </c>
      <c r="C16" s="76">
        <f>SUM(D18:D20)</f>
      </c>
      <c r="D16" s="76">
        <f>SUM(E17:E20)</f>
      </c>
      <c r="E16" s="321"/>
      <c r="F16" s="4"/>
    </row>
    <row r="17" ht="17.25" customHeight="1" spans="1:7" x14ac:dyDescent="0.25">
      <c r="A17" s="703">
        <v>44573</v>
      </c>
      <c r="B17" s="636"/>
      <c r="C17" s="473">
        <v>-42</v>
      </c>
      <c r="D17" s="636"/>
      <c r="E17" s="689"/>
      <c r="F17" s="42" t="s">
        <v>2979</v>
      </c>
    </row>
    <row r="18" ht="17.25" customHeight="1" spans="1:7" x14ac:dyDescent="0.25">
      <c r="A18" s="45" t="s">
        <v>1507</v>
      </c>
      <c r="B18" s="146"/>
      <c r="C18" s="78">
        <v>-78</v>
      </c>
      <c r="D18" s="146"/>
      <c r="E18" s="348"/>
      <c r="F18" s="4"/>
    </row>
    <row r="19" ht="17.25" customHeight="1" spans="1:7" x14ac:dyDescent="0.25">
      <c r="A19" s="5" t="s">
        <v>311</v>
      </c>
      <c r="B19" s="18">
        <v>-67</v>
      </c>
      <c r="C19" s="6"/>
      <c r="D19" s="6"/>
      <c r="E19" s="7"/>
      <c r="F19" s="4"/>
    </row>
    <row r="20" ht="17.25" customHeight="1" spans="1:7" x14ac:dyDescent="0.25">
      <c r="A20" s="75" t="s">
        <v>1425</v>
      </c>
      <c r="B20" s="76">
        <f>SUM(C21:C24)</f>
      </c>
      <c r="C20" s="76">
        <f>SUM(D21:D24)</f>
      </c>
      <c r="D20" s="76">
        <f>SUM(E21:E24)</f>
      </c>
      <c r="E20" s="321"/>
      <c r="F20" s="4"/>
    </row>
    <row r="21" ht="17.25" customHeight="1" spans="1:7" x14ac:dyDescent="0.25">
      <c r="A21" s="5" t="s">
        <v>261</v>
      </c>
      <c r="B21" s="6"/>
      <c r="C21" s="18">
        <v>-41</v>
      </c>
      <c r="D21" s="6"/>
      <c r="E21" s="7"/>
      <c r="F21" s="4"/>
    </row>
    <row r="22" ht="17.25" customHeight="1" spans="1:7" x14ac:dyDescent="0.25">
      <c r="A22" s="75" t="s">
        <v>1426</v>
      </c>
      <c r="B22" s="76">
        <f>SUM(C25:C26)</f>
      </c>
      <c r="C22" s="76">
        <f>SUM(D25:D26)</f>
      </c>
      <c r="D22" s="76">
        <f>SUM(E25:E26)</f>
      </c>
      <c r="E22" s="321"/>
      <c r="F22" s="4"/>
    </row>
    <row r="23" ht="17.25" customHeight="1" spans="1:7" x14ac:dyDescent="0.25">
      <c r="A23" s="5"/>
      <c r="B23" s="6"/>
      <c r="C23" s="6"/>
      <c r="D23" s="6"/>
      <c r="E23" s="7"/>
      <c r="F23" s="4"/>
    </row>
    <row r="24" ht="17.25" customHeight="1" spans="1:7" x14ac:dyDescent="0.25">
      <c r="A24" s="5"/>
      <c r="B24" s="6"/>
      <c r="C24" s="6"/>
      <c r="D24" s="6"/>
      <c r="E24" s="7"/>
      <c r="F24" s="4"/>
    </row>
    <row r="25" ht="17.25" customHeight="1" spans="1:7" x14ac:dyDescent="0.25">
      <c r="A25" s="163"/>
      <c r="B25" s="60"/>
      <c r="C25" s="60"/>
      <c r="D25" s="60"/>
      <c r="E25" s="61"/>
      <c r="F25" s="4"/>
    </row>
    <row r="26" spans="1:4" x14ac:dyDescent="0.25">
      <c r="A26" s="1" t="s">
        <v>0</v>
      </c>
      <c r="B26" s="2" t="s">
        <v>13</v>
      </c>
      <c r="C26" s="2" t="s">
        <v>8</v>
      </c>
      <c r="D26" s="2" t="s">
        <v>12</v>
      </c>
    </row>
    <row r="27" spans="1:5" x14ac:dyDescent="0.25">
      <c r="A27" s="1" t="s">
        <v>3</v>
      </c>
      <c r="B27" s="2">
        <v>0</v>
      </c>
      <c r="C27" s="2">
        <v>0</v>
      </c>
      <c r="D27" s="2">
        <v>0</v>
      </c>
      <c r="E27" s="3">
        <v>0</v>
      </c>
    </row>
    <row r="28" spans="1:4" x14ac:dyDescent="0.25">
      <c r="A28" s="1"/>
      <c r="B28" s="2">
        <v>500</v>
      </c>
      <c r="C28" s="2">
        <v>450</v>
      </c>
      <c r="D28" s="2">
        <v>0</v>
      </c>
    </row>
    <row r="29" spans="1:4" x14ac:dyDescent="0.25">
      <c r="A29" s="1"/>
      <c r="B29" s="2">
        <v>0</v>
      </c>
      <c r="C29" s="2">
        <v>550</v>
      </c>
      <c r="D29" s="2">
        <v>0</v>
      </c>
    </row>
    <row r="30" spans="1:4" x14ac:dyDescent="0.25">
      <c r="A30" s="1"/>
      <c r="B30" s="2">
        <v>100</v>
      </c>
      <c r="C30" s="2">
        <v>0</v>
      </c>
      <c r="D30" s="2">
        <v>0</v>
      </c>
    </row>
    <row r="31" spans="1:4" x14ac:dyDescent="0.25">
      <c r="A31" s="1"/>
      <c r="B31" s="2">
        <v>0</v>
      </c>
      <c r="C31" s="2">
        <v>0</v>
      </c>
      <c r="D31" s="2">
        <v>100</v>
      </c>
    </row>
    <row r="32" spans="1:4" x14ac:dyDescent="0.25">
      <c r="A32" s="1"/>
      <c r="B32" s="2">
        <v>0</v>
      </c>
      <c r="C32" s="2">
        <v>-174</v>
      </c>
      <c r="D32" s="2">
        <v>0</v>
      </c>
    </row>
    <row r="33" spans="1:4" x14ac:dyDescent="0.25">
      <c r="A33" s="1"/>
      <c r="B33" s="2">
        <v>0</v>
      </c>
      <c r="C33" s="2">
        <v>-170</v>
      </c>
      <c r="D33" s="2">
        <v>0</v>
      </c>
    </row>
    <row r="34" spans="1:4" x14ac:dyDescent="0.25">
      <c r="A34" s="1"/>
      <c r="B34" s="2">
        <v>-269</v>
      </c>
      <c r="C34" s="2">
        <v>-167</v>
      </c>
      <c r="D34" s="2">
        <v>-100</v>
      </c>
    </row>
    <row r="35" spans="1:4" x14ac:dyDescent="0.25">
      <c r="A35" s="1"/>
      <c r="B35" s="2">
        <v>-80</v>
      </c>
      <c r="C35" s="2">
        <v>-74</v>
      </c>
      <c r="D35" s="2">
        <v>0</v>
      </c>
    </row>
    <row r="36" spans="1:4" x14ac:dyDescent="0.25">
      <c r="A36" s="1"/>
      <c r="B36" s="2">
        <v>-97</v>
      </c>
      <c r="C36" s="2">
        <v>-138</v>
      </c>
      <c r="D36" s="2">
        <v>0</v>
      </c>
    </row>
    <row r="37" spans="1:4" x14ac:dyDescent="0.25">
      <c r="A37" s="1"/>
      <c r="B37" s="2">
        <v>-87</v>
      </c>
      <c r="C37" s="2">
        <v>-85</v>
      </c>
      <c r="D37" s="2">
        <v>0</v>
      </c>
    </row>
    <row r="38" spans="1:4" x14ac:dyDescent="0.25">
      <c r="A38" s="1"/>
      <c r="B38" s="2">
        <v>0</v>
      </c>
      <c r="C38" s="2">
        <v>-31</v>
      </c>
      <c r="D38" s="2">
        <v>0</v>
      </c>
    </row>
    <row r="39" spans="1:4" x14ac:dyDescent="0.25">
      <c r="A39" s="1"/>
      <c r="B39" s="2">
        <v>0</v>
      </c>
      <c r="C39" s="2">
        <v>-42</v>
      </c>
      <c r="D39" s="2">
        <v>0</v>
      </c>
    </row>
    <row r="40" spans="1:4" x14ac:dyDescent="0.25">
      <c r="A40" s="1"/>
      <c r="B40" s="2">
        <v>0</v>
      </c>
      <c r="C40" s="2">
        <v>-78</v>
      </c>
      <c r="D40" s="2">
        <v>0</v>
      </c>
    </row>
    <row r="41" spans="1:4" x14ac:dyDescent="0.25">
      <c r="A41" s="1"/>
      <c r="B41" s="2">
        <v>-67</v>
      </c>
      <c r="C41" s="2">
        <v>0</v>
      </c>
      <c r="D41" s="2">
        <v>0</v>
      </c>
    </row>
    <row r="42" spans="1:4" x14ac:dyDescent="0.25">
      <c r="A42" s="1"/>
      <c r="B42" s="2">
        <v>0</v>
      </c>
      <c r="C42" s="2">
        <v>-41</v>
      </c>
      <c r="D42" s="2">
        <v>0</v>
      </c>
    </row>
    <row r="43" spans="1:4" x14ac:dyDescent="0.25">
      <c r="A43" s="1" t="s">
        <v>3</v>
      </c>
      <c r="B43" s="2">
        <v>0</v>
      </c>
      <c r="C43" s="2">
        <v>0</v>
      </c>
      <c r="D43" s="2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3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6" ht="17.25" customHeight="1" spans="1:5" x14ac:dyDescent="0.25">
      <c r="A6" s="75" t="s">
        <v>1426</v>
      </c>
      <c r="B6" s="76">
        <f>SUM(C8:C10)</f>
      </c>
      <c r="C6" s="321"/>
      <c r="D6" s="4"/>
    </row>
    <row r="7" ht="17.25" customHeight="1" spans="1:5" x14ac:dyDescent="0.25">
      <c r="A7" s="163"/>
      <c r="B7" s="60"/>
      <c r="C7" s="61"/>
      <c r="D7" s="4"/>
    </row>
    <row r="8" spans="1:2" x14ac:dyDescent="0.25">
      <c r="A8" s="1" t="s">
        <v>0</v>
      </c>
      <c r="B8" s="2" t="s">
        <v>8</v>
      </c>
    </row>
    <row r="9" spans="1:3" x14ac:dyDescent="0.25">
      <c r="A9" s="1" t="s">
        <v>3</v>
      </c>
      <c r="B9" s="2">
        <v>0</v>
      </c>
      <c r="C9" s="3">
        <v>0</v>
      </c>
    </row>
    <row r="10" spans="1:2" x14ac:dyDescent="0.25">
      <c r="A10" s="1"/>
      <c r="B10" s="2">
        <v>42</v>
      </c>
    </row>
    <row r="11" spans="1:2" x14ac:dyDescent="0.25">
      <c r="A11" s="1"/>
      <c r="B11" s="2">
        <v>-41</v>
      </c>
    </row>
    <row r="12" spans="1:2" x14ac:dyDescent="0.25">
      <c r="A12" s="1"/>
      <c r="B12" s="2">
        <v>-1</v>
      </c>
    </row>
    <row r="13" spans="1:2" x14ac:dyDescent="0.25">
      <c r="A13" s="1" t="s">
        <v>3</v>
      </c>
      <c r="B13" s="2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3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6" ht="17.25" customHeight="1" spans="1:8" x14ac:dyDescent="0.25">
      <c r="A6" s="75" t="s">
        <v>2980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321"/>
      <c r="G6" s="8" t="s">
        <v>1087</v>
      </c>
    </row>
    <row r="7" ht="17.25" customHeight="1" spans="1:8" x14ac:dyDescent="0.25">
      <c r="A7" s="5"/>
      <c r="B7" s="6"/>
      <c r="C7" s="6"/>
      <c r="D7" s="6"/>
      <c r="E7" s="6"/>
      <c r="F7" s="36"/>
      <c r="G7" s="4"/>
    </row>
    <row r="8" ht="17.25" customHeight="1" spans="1:8" x14ac:dyDescent="0.25">
      <c r="A8" s="75" t="s">
        <v>2981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321"/>
      <c r="G8" s="8" t="s">
        <v>1087</v>
      </c>
    </row>
    <row r="9" ht="17.25" customHeight="1" spans="1:8" x14ac:dyDescent="0.25">
      <c r="A9" s="5"/>
      <c r="B9" s="6"/>
      <c r="C9" s="6"/>
      <c r="D9" s="6"/>
      <c r="E9" s="6"/>
      <c r="F9" s="36"/>
      <c r="G9" s="4"/>
    </row>
    <row r="10" ht="17.25" customHeight="1" spans="1:8" x14ac:dyDescent="0.25">
      <c r="A10" s="75" t="s">
        <v>2982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321"/>
      <c r="G10" s="8" t="s">
        <v>1087</v>
      </c>
    </row>
    <row r="11" ht="17.25" customHeight="1" spans="1:8" x14ac:dyDescent="0.25">
      <c r="A11" s="5"/>
      <c r="B11" s="6"/>
      <c r="C11" s="6"/>
      <c r="D11" s="6"/>
      <c r="E11" s="6"/>
      <c r="F11" s="36"/>
      <c r="G11" s="4"/>
    </row>
    <row r="12" ht="17.25" customHeight="1" spans="1:8" x14ac:dyDescent="0.25">
      <c r="A12" s="75" t="s">
        <v>2983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321"/>
      <c r="G12" s="8" t="s">
        <v>1087</v>
      </c>
    </row>
    <row r="13" ht="17.25" customHeight="1" spans="1:8" x14ac:dyDescent="0.25">
      <c r="A13" s="5"/>
      <c r="B13" s="6"/>
      <c r="C13" s="6"/>
      <c r="D13" s="6"/>
      <c r="E13" s="6"/>
      <c r="F13" s="36"/>
      <c r="G13" s="4"/>
    </row>
    <row r="14" ht="17.25" customHeight="1" spans="1:8" x14ac:dyDescent="0.25">
      <c r="A14" s="75" t="s">
        <v>2984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321"/>
      <c r="G14" s="8" t="s">
        <v>1087</v>
      </c>
    </row>
    <row r="15" ht="17.25" customHeight="1" spans="1:8" x14ac:dyDescent="0.25">
      <c r="A15" s="5" t="s">
        <v>1037</v>
      </c>
      <c r="B15" s="140">
        <v>-135</v>
      </c>
      <c r="C15" s="140">
        <v>-74</v>
      </c>
      <c r="D15" s="140">
        <v>-126</v>
      </c>
      <c r="E15" s="140">
        <v>-59</v>
      </c>
      <c r="F15" s="36"/>
      <c r="G15" s="4"/>
    </row>
    <row r="16" ht="17.25" customHeight="1" spans="1:8" x14ac:dyDescent="0.25">
      <c r="A16" s="141" t="s">
        <v>2985</v>
      </c>
      <c r="B16" s="212">
        <f>SUM(C19:C20)</f>
      </c>
      <c r="C16" s="212">
        <f>SUM(D19:D20)</f>
      </c>
      <c r="D16" s="212">
        <f>SUM(E19:E20)</f>
      </c>
      <c r="E16" s="212">
        <f>SUM(F19:F20)</f>
      </c>
      <c r="F16" s="32"/>
      <c r="G16" s="4"/>
    </row>
    <row r="17" ht="17.25" customHeight="1" spans="1:8" x14ac:dyDescent="0.25">
      <c r="A17" s="45" t="s">
        <v>856</v>
      </c>
      <c r="B17" s="18">
        <v>-132</v>
      </c>
      <c r="C17" s="18">
        <v>-6</v>
      </c>
      <c r="D17" s="18">
        <v>-13</v>
      </c>
      <c r="E17" s="18">
        <v>-7</v>
      </c>
      <c r="F17" s="36"/>
      <c r="G17" s="4"/>
    </row>
    <row r="18" ht="17.25" customHeight="1" spans="1:8" x14ac:dyDescent="0.25">
      <c r="A18" s="163">
        <v>45449</v>
      </c>
      <c r="B18" s="124">
        <v>-64</v>
      </c>
      <c r="C18" s="164"/>
      <c r="D18" s="124">
        <v>-2</v>
      </c>
      <c r="E18" s="164"/>
      <c r="F18" s="423"/>
      <c r="G18" s="165" t="s">
        <v>1295</v>
      </c>
    </row>
    <row r="19" ht="17.25" customHeight="1" spans="1:8" x14ac:dyDescent="0.25">
      <c r="A19" s="44"/>
      <c r="B19" s="49"/>
      <c r="C19" s="48"/>
      <c r="D19" s="49"/>
      <c r="E19" s="48"/>
      <c r="F19" s="299"/>
      <c r="G19" s="4"/>
    </row>
    <row r="20" ht="17.25" customHeight="1" spans="1:8" x14ac:dyDescent="0.25">
      <c r="A20" s="44"/>
      <c r="B20" s="49"/>
      <c r="C20" s="48"/>
      <c r="D20" s="49"/>
      <c r="E20" s="48"/>
      <c r="F20" s="299"/>
      <c r="G20" s="4"/>
    </row>
    <row r="21" ht="17.25" customHeight="1" spans="1:8" x14ac:dyDescent="0.25">
      <c r="A21" s="44"/>
      <c r="B21" s="48"/>
      <c r="C21" s="48"/>
      <c r="D21" s="48"/>
      <c r="E21" s="48"/>
      <c r="F21" s="299"/>
      <c r="G21" s="4"/>
    </row>
    <row r="22" ht="17.25" customHeight="1" spans="1:8" x14ac:dyDescent="0.25">
      <c r="A22" s="5"/>
      <c r="B22" s="6"/>
      <c r="C22" s="6"/>
      <c r="D22" s="6"/>
      <c r="E22" s="6"/>
      <c r="F22" s="7"/>
      <c r="G22" s="4"/>
    </row>
    <row r="23" spans="1:5" x14ac:dyDescent="0.25">
      <c r="A23" s="1" t="s">
        <v>0</v>
      </c>
      <c r="B23" s="2" t="s">
        <v>2986</v>
      </c>
      <c r="C23" s="2" t="s">
        <v>2987</v>
      </c>
      <c r="D23" s="2" t="s">
        <v>222</v>
      </c>
      <c r="E23" s="2" t="s">
        <v>1097</v>
      </c>
    </row>
    <row r="24" spans="1:6" x14ac:dyDescent="0.25">
      <c r="A24" s="1" t="s">
        <v>3</v>
      </c>
      <c r="B24" s="2">
        <v>0</v>
      </c>
      <c r="C24" s="2">
        <v>0</v>
      </c>
      <c r="D24" s="2">
        <v>0</v>
      </c>
      <c r="E24" s="2">
        <v>0</v>
      </c>
      <c r="F24" s="3">
        <v>0</v>
      </c>
    </row>
    <row r="25" spans="1:5" x14ac:dyDescent="0.25">
      <c r="A25" s="1"/>
      <c r="B25" s="2">
        <v>281</v>
      </c>
      <c r="C25" s="2">
        <v>0</v>
      </c>
      <c r="D25" s="2">
        <v>0</v>
      </c>
      <c r="E25" s="2">
        <v>0</v>
      </c>
    </row>
    <row r="26" spans="1:5" x14ac:dyDescent="0.25">
      <c r="A26" s="1"/>
      <c r="B26" s="2">
        <v>119</v>
      </c>
      <c r="C26" s="2">
        <v>0</v>
      </c>
      <c r="D26" s="2">
        <v>0</v>
      </c>
      <c r="E26" s="2">
        <v>0</v>
      </c>
    </row>
    <row r="27" spans="1:5" x14ac:dyDescent="0.25">
      <c r="A27" s="1"/>
      <c r="B27" s="2">
        <v>0</v>
      </c>
      <c r="C27" s="2">
        <v>96</v>
      </c>
      <c r="D27" s="2">
        <v>198</v>
      </c>
      <c r="E27" s="2">
        <v>77</v>
      </c>
    </row>
    <row r="28" spans="1:5" x14ac:dyDescent="0.25">
      <c r="A28" s="1"/>
      <c r="B28" s="2">
        <v>-135</v>
      </c>
      <c r="C28" s="2">
        <v>-74</v>
      </c>
      <c r="D28" s="2">
        <v>-126</v>
      </c>
      <c r="E28" s="2">
        <v>-59</v>
      </c>
    </row>
    <row r="29" spans="1:5" x14ac:dyDescent="0.25">
      <c r="A29" s="1"/>
      <c r="B29" s="2">
        <v>-132</v>
      </c>
      <c r="C29" s="2">
        <v>-6</v>
      </c>
      <c r="D29" s="2">
        <v>-13</v>
      </c>
      <c r="E29" s="2">
        <v>-7</v>
      </c>
    </row>
    <row r="30" spans="1:5" x14ac:dyDescent="0.25">
      <c r="A30" s="1"/>
      <c r="B30" s="2">
        <v>-64</v>
      </c>
      <c r="C30" s="2">
        <v>0</v>
      </c>
      <c r="D30" s="2">
        <v>-2</v>
      </c>
      <c r="E30" s="2">
        <v>0</v>
      </c>
    </row>
    <row r="31" spans="1:5" x14ac:dyDescent="0.25">
      <c r="A31" s="1" t="s">
        <v>3</v>
      </c>
      <c r="B31" s="2">
        <v>69</v>
      </c>
      <c r="C31" s="2">
        <v>16</v>
      </c>
      <c r="D31" s="2">
        <v>57</v>
      </c>
      <c r="E31" s="2">
        <v>11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4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6" ht="17.25" customHeight="1" spans="1:8" x14ac:dyDescent="0.25">
      <c r="A6" s="5" t="s">
        <v>1400</v>
      </c>
      <c r="B6" s="47">
        <v>50</v>
      </c>
      <c r="C6" s="49"/>
      <c r="D6" s="49"/>
      <c r="E6" s="49"/>
      <c r="F6" s="299"/>
      <c r="G6" s="8" t="s">
        <v>2988</v>
      </c>
    </row>
    <row r="7" ht="17.25" customHeight="1" spans="1:8" x14ac:dyDescent="0.25">
      <c r="A7" s="5" t="s">
        <v>983</v>
      </c>
      <c r="B7" s="47">
        <v>65</v>
      </c>
      <c r="C7" s="49"/>
      <c r="D7" s="49"/>
      <c r="E7" s="49"/>
      <c r="F7" s="299"/>
      <c r="G7" s="8" t="s">
        <v>2147</v>
      </c>
    </row>
    <row r="8" ht="17.25" customHeight="1" spans="1:8" x14ac:dyDescent="0.25">
      <c r="A8" s="5" t="s">
        <v>216</v>
      </c>
      <c r="B8" s="47">
        <v>610</v>
      </c>
      <c r="C8" s="47">
        <v>50</v>
      </c>
      <c r="D8" s="48"/>
      <c r="E8" s="48"/>
      <c r="F8" s="50"/>
      <c r="G8" s="4"/>
    </row>
    <row r="9" ht="17.25" customHeight="1" spans="1:8" x14ac:dyDescent="0.25">
      <c r="A9" s="5">
        <v>44930</v>
      </c>
      <c r="B9" s="47">
        <v>225</v>
      </c>
      <c r="C9" s="47">
        <v>210</v>
      </c>
      <c r="D9" s="49"/>
      <c r="E9" s="49"/>
      <c r="F9" s="299"/>
      <c r="G9" s="4"/>
    </row>
    <row r="10" ht="17.25" customHeight="1" spans="1:8" x14ac:dyDescent="0.25">
      <c r="A10" s="5">
        <v>45081</v>
      </c>
      <c r="B10" s="47">
        <v>132</v>
      </c>
      <c r="C10" s="47">
        <v>15</v>
      </c>
      <c r="D10" s="49"/>
      <c r="E10" s="49"/>
      <c r="F10" s="299"/>
      <c r="G10" s="8" t="s">
        <v>2147</v>
      </c>
    </row>
    <row r="11" ht="17.25" customHeight="1" spans="1:8" x14ac:dyDescent="0.25">
      <c r="A11" s="45">
        <v>45142</v>
      </c>
      <c r="B11" s="47">
        <v>95</v>
      </c>
      <c r="C11" s="47">
        <v>70</v>
      </c>
      <c r="D11" s="49"/>
      <c r="E11" s="49"/>
      <c r="F11" s="299"/>
      <c r="G11" s="4"/>
    </row>
    <row r="12" ht="17.25" customHeight="1" spans="1:8" x14ac:dyDescent="0.25">
      <c r="A12" s="5">
        <v>45203</v>
      </c>
      <c r="B12" s="47">
        <v>103</v>
      </c>
      <c r="C12" s="47">
        <v>74</v>
      </c>
      <c r="D12" s="49"/>
      <c r="E12" s="49"/>
      <c r="F12" s="299"/>
      <c r="G12" s="4"/>
    </row>
    <row r="13" ht="17.25" customHeight="1" spans="1:8" x14ac:dyDescent="0.25">
      <c r="A13" s="5" t="s">
        <v>67</v>
      </c>
      <c r="B13" s="47">
        <v>332</v>
      </c>
      <c r="C13" s="47">
        <v>238</v>
      </c>
      <c r="D13" s="49"/>
      <c r="E13" s="49"/>
      <c r="F13" s="299"/>
      <c r="G13" s="4"/>
    </row>
    <row r="14" ht="17.25" customHeight="1" spans="1:8" x14ac:dyDescent="0.25">
      <c r="A14" s="45" t="s">
        <v>2989</v>
      </c>
      <c r="B14" s="47">
        <v>328</v>
      </c>
      <c r="C14" s="48"/>
      <c r="D14" s="49"/>
      <c r="E14" s="49"/>
      <c r="F14" s="299"/>
      <c r="G14" s="4"/>
    </row>
    <row r="15" ht="17.25" customHeight="1" spans="1:8" x14ac:dyDescent="0.25">
      <c r="A15" s="45" t="s">
        <v>1404</v>
      </c>
      <c r="B15" s="47">
        <v>437</v>
      </c>
      <c r="C15" s="48"/>
      <c r="D15" s="49"/>
      <c r="E15" s="49"/>
      <c r="F15" s="299"/>
      <c r="G15" s="4"/>
    </row>
    <row r="16" ht="17.25" customHeight="1" spans="1:8" x14ac:dyDescent="0.25">
      <c r="A16" s="45" t="s">
        <v>279</v>
      </c>
      <c r="B16" s="47">
        <v>363</v>
      </c>
      <c r="C16" s="48"/>
      <c r="D16" s="49"/>
      <c r="E16" s="49"/>
      <c r="F16" s="299"/>
      <c r="G16" s="8" t="s">
        <v>2147</v>
      </c>
    </row>
    <row r="17" ht="17.25" customHeight="1" spans="1:8" x14ac:dyDescent="0.25">
      <c r="A17" s="5" t="s">
        <v>1523</v>
      </c>
      <c r="B17" s="48"/>
      <c r="C17" s="47">
        <v>168</v>
      </c>
      <c r="D17" s="49"/>
      <c r="E17" s="49"/>
      <c r="F17" s="299"/>
      <c r="G17" s="4"/>
    </row>
    <row r="18" ht="17.25" customHeight="1" spans="1:8" x14ac:dyDescent="0.25">
      <c r="A18" s="5" t="s">
        <v>809</v>
      </c>
      <c r="B18" s="47">
        <v>372</v>
      </c>
      <c r="C18" s="48"/>
      <c r="D18" s="49"/>
      <c r="E18" s="49"/>
      <c r="F18" s="299"/>
      <c r="G18" s="8" t="s">
        <v>2147</v>
      </c>
    </row>
    <row r="19" ht="17.25" customHeight="1" spans="1:8" x14ac:dyDescent="0.25">
      <c r="A19" s="45" t="s">
        <v>110</v>
      </c>
      <c r="B19" s="47">
        <v>800</v>
      </c>
      <c r="C19" s="48"/>
      <c r="D19" s="49"/>
      <c r="E19" s="49"/>
      <c r="F19" s="299"/>
      <c r="G19" s="4"/>
    </row>
    <row r="20" ht="17.25" customHeight="1" spans="1:8" x14ac:dyDescent="0.25">
      <c r="A20" s="45" t="s">
        <v>1083</v>
      </c>
      <c r="B20" s="48"/>
      <c r="C20" s="47">
        <v>500</v>
      </c>
      <c r="D20" s="49"/>
      <c r="E20" s="47">
        <v>51</v>
      </c>
      <c r="F20" s="299"/>
      <c r="G20" s="4"/>
    </row>
    <row r="21" ht="17.25" customHeight="1" spans="1:8" x14ac:dyDescent="0.25">
      <c r="A21" s="45" t="s">
        <v>1068</v>
      </c>
      <c r="B21" s="47">
        <v>220</v>
      </c>
      <c r="C21" s="47">
        <v>489</v>
      </c>
      <c r="D21" s="49"/>
      <c r="E21" s="49"/>
      <c r="F21" s="299"/>
      <c r="G21" s="4"/>
    </row>
    <row r="22" ht="17.25" customHeight="1" spans="1:8" x14ac:dyDescent="0.25">
      <c r="A22" s="45" t="s">
        <v>309</v>
      </c>
      <c r="B22" s="47">
        <v>498</v>
      </c>
      <c r="C22" s="48"/>
      <c r="D22" s="49"/>
      <c r="E22" s="49"/>
      <c r="F22" s="299"/>
      <c r="G22" s="8" t="s">
        <v>2147</v>
      </c>
    </row>
    <row r="23" ht="17.25" customHeight="1" spans="1:8" x14ac:dyDescent="0.25">
      <c r="A23" s="45"/>
      <c r="B23" s="48"/>
      <c r="C23" s="48"/>
      <c r="D23" s="49"/>
      <c r="E23" s="49"/>
      <c r="F23" s="299"/>
      <c r="G23" s="4"/>
    </row>
    <row r="24" ht="17.25" customHeight="1" spans="1:8" x14ac:dyDescent="0.25">
      <c r="A24" s="45"/>
      <c r="B24" s="48"/>
      <c r="C24" s="48"/>
      <c r="D24" s="49"/>
      <c r="E24" s="49"/>
      <c r="F24" s="299"/>
      <c r="G24" s="4"/>
    </row>
    <row r="25" ht="17.25" customHeight="1" spans="1:8" x14ac:dyDescent="0.25">
      <c r="A25" s="5"/>
      <c r="B25" s="25"/>
      <c r="C25" s="25"/>
      <c r="D25" s="25"/>
      <c r="E25" s="25"/>
      <c r="F25" s="36"/>
      <c r="G25" s="4"/>
    </row>
    <row r="26" spans="1:5" x14ac:dyDescent="0.25">
      <c r="A26" s="1" t="s">
        <v>0</v>
      </c>
      <c r="B26" s="2" t="s">
        <v>9</v>
      </c>
      <c r="C26" s="2" t="s">
        <v>11</v>
      </c>
      <c r="D26" s="2" t="s">
        <v>126</v>
      </c>
      <c r="E26" s="2" t="s">
        <v>14</v>
      </c>
    </row>
    <row r="27" spans="1:6" x14ac:dyDescent="0.25">
      <c r="A27" s="1" t="s">
        <v>3</v>
      </c>
      <c r="B27" s="2">
        <v>0</v>
      </c>
      <c r="C27" s="2">
        <v>0</v>
      </c>
      <c r="D27" s="2">
        <v>0</v>
      </c>
      <c r="E27" s="2">
        <v>0</v>
      </c>
      <c r="F27" s="3">
        <v>0</v>
      </c>
    </row>
    <row r="28" spans="1:5" x14ac:dyDescent="0.25">
      <c r="A28" s="1"/>
      <c r="B28" s="2">
        <v>295</v>
      </c>
      <c r="C28" s="2">
        <v>0</v>
      </c>
      <c r="D28" s="2">
        <v>0</v>
      </c>
      <c r="E28" s="2">
        <v>0</v>
      </c>
    </row>
    <row r="29" spans="1:5" x14ac:dyDescent="0.25">
      <c r="A29" s="1"/>
      <c r="B29" s="2">
        <v>0</v>
      </c>
      <c r="C29" s="2">
        <v>368</v>
      </c>
      <c r="D29" s="2">
        <v>0</v>
      </c>
      <c r="E29" s="2">
        <v>0</v>
      </c>
    </row>
    <row r="30" spans="1:5" x14ac:dyDescent="0.25">
      <c r="A30" s="1"/>
      <c r="B30" s="2">
        <v>458</v>
      </c>
      <c r="C30" s="2">
        <v>82</v>
      </c>
      <c r="D30" s="2">
        <v>0</v>
      </c>
      <c r="E30" s="2">
        <v>0</v>
      </c>
    </row>
    <row r="31" spans="1:5" x14ac:dyDescent="0.25">
      <c r="A31" s="1"/>
      <c r="B31" s="2">
        <v>0</v>
      </c>
      <c r="C31" s="2">
        <v>0</v>
      </c>
      <c r="D31" s="2">
        <v>100</v>
      </c>
      <c r="E31" s="2">
        <v>0</v>
      </c>
    </row>
    <row r="32" spans="1:5" x14ac:dyDescent="0.25">
      <c r="A32" s="1"/>
      <c r="B32" s="2">
        <v>50</v>
      </c>
      <c r="C32" s="2">
        <v>0</v>
      </c>
      <c r="D32" s="2">
        <v>0</v>
      </c>
      <c r="E32" s="2">
        <v>0</v>
      </c>
    </row>
    <row r="33" spans="1:5" x14ac:dyDescent="0.25">
      <c r="A33" s="1"/>
      <c r="B33" s="2">
        <v>65</v>
      </c>
      <c r="C33" s="2">
        <v>0</v>
      </c>
      <c r="D33" s="2">
        <v>0</v>
      </c>
      <c r="E33" s="2">
        <v>0</v>
      </c>
    </row>
    <row r="34" spans="1:5" x14ac:dyDescent="0.25">
      <c r="A34" s="1"/>
      <c r="B34" s="2">
        <v>610</v>
      </c>
      <c r="C34" s="2">
        <v>50</v>
      </c>
      <c r="D34" s="2">
        <v>0</v>
      </c>
      <c r="E34" s="2">
        <v>0</v>
      </c>
    </row>
    <row r="35" spans="1:5" x14ac:dyDescent="0.25">
      <c r="A35" s="1"/>
      <c r="B35" s="2">
        <v>225</v>
      </c>
      <c r="C35" s="2">
        <v>210</v>
      </c>
      <c r="D35" s="2">
        <v>0</v>
      </c>
      <c r="E35" s="2">
        <v>0</v>
      </c>
    </row>
    <row r="36" spans="1:5" x14ac:dyDescent="0.25">
      <c r="A36" s="1"/>
      <c r="B36" s="2">
        <v>132</v>
      </c>
      <c r="C36" s="2">
        <v>15</v>
      </c>
      <c r="D36" s="2">
        <v>0</v>
      </c>
      <c r="E36" s="2">
        <v>0</v>
      </c>
    </row>
    <row r="37" spans="1:5" x14ac:dyDescent="0.25">
      <c r="A37" s="1"/>
      <c r="B37" s="2">
        <v>95</v>
      </c>
      <c r="C37" s="2">
        <v>70</v>
      </c>
      <c r="D37" s="2">
        <v>0</v>
      </c>
      <c r="E37" s="2">
        <v>0</v>
      </c>
    </row>
    <row r="38" spans="1:5" x14ac:dyDescent="0.25">
      <c r="A38" s="1"/>
      <c r="B38" s="2">
        <v>103</v>
      </c>
      <c r="C38" s="2">
        <v>74</v>
      </c>
      <c r="D38" s="2">
        <v>0</v>
      </c>
      <c r="E38" s="2">
        <v>0</v>
      </c>
    </row>
    <row r="39" spans="1:5" x14ac:dyDescent="0.25">
      <c r="A39" s="1"/>
      <c r="B39" s="2">
        <v>332</v>
      </c>
      <c r="C39" s="2">
        <v>238</v>
      </c>
      <c r="D39" s="2">
        <v>0</v>
      </c>
      <c r="E39" s="2">
        <v>0</v>
      </c>
    </row>
    <row r="40" spans="1:5" x14ac:dyDescent="0.25">
      <c r="A40" s="1"/>
      <c r="B40" s="2">
        <v>328</v>
      </c>
      <c r="C40" s="2">
        <v>0</v>
      </c>
      <c r="D40" s="2">
        <v>0</v>
      </c>
      <c r="E40" s="2">
        <v>0</v>
      </c>
    </row>
    <row r="41" spans="1:5" x14ac:dyDescent="0.25">
      <c r="A41" s="1"/>
      <c r="B41" s="2">
        <v>437</v>
      </c>
      <c r="C41" s="2">
        <v>0</v>
      </c>
      <c r="D41" s="2">
        <v>0</v>
      </c>
      <c r="E41" s="2">
        <v>0</v>
      </c>
    </row>
    <row r="42" spans="1:5" x14ac:dyDescent="0.25">
      <c r="A42" s="1"/>
      <c r="B42" s="2">
        <v>363</v>
      </c>
      <c r="C42" s="2">
        <v>0</v>
      </c>
      <c r="D42" s="2">
        <v>0</v>
      </c>
      <c r="E42" s="2">
        <v>0</v>
      </c>
    </row>
    <row r="43" spans="1:5" x14ac:dyDescent="0.25">
      <c r="A43" s="1"/>
      <c r="B43" s="2">
        <v>0</v>
      </c>
      <c r="C43" s="2">
        <v>168</v>
      </c>
      <c r="D43" s="2">
        <v>0</v>
      </c>
      <c r="E43" s="2">
        <v>0</v>
      </c>
    </row>
    <row r="44" spans="1:5" x14ac:dyDescent="0.25">
      <c r="A44" s="1"/>
      <c r="B44" s="2">
        <v>372</v>
      </c>
      <c r="C44" s="2">
        <v>0</v>
      </c>
      <c r="D44" s="2">
        <v>0</v>
      </c>
      <c r="E44" s="2">
        <v>0</v>
      </c>
    </row>
    <row r="45" spans="1:5" x14ac:dyDescent="0.25">
      <c r="A45" s="1"/>
      <c r="B45" s="2">
        <v>800</v>
      </c>
      <c r="C45" s="2">
        <v>0</v>
      </c>
      <c r="D45" s="2">
        <v>0</v>
      </c>
      <c r="E45" s="2">
        <v>0</v>
      </c>
    </row>
    <row r="46" spans="1:5" x14ac:dyDescent="0.25">
      <c r="A46" s="1"/>
      <c r="B46" s="2">
        <v>0</v>
      </c>
      <c r="C46" s="2">
        <v>500</v>
      </c>
      <c r="D46" s="2">
        <v>0</v>
      </c>
      <c r="E46" s="2">
        <v>51</v>
      </c>
    </row>
    <row r="47" spans="1:5" x14ac:dyDescent="0.25">
      <c r="A47" s="1"/>
      <c r="B47" s="2">
        <v>220</v>
      </c>
      <c r="C47" s="2">
        <v>489</v>
      </c>
      <c r="D47" s="2">
        <v>0</v>
      </c>
      <c r="E47" s="2">
        <v>0</v>
      </c>
    </row>
    <row r="48" spans="1:5" x14ac:dyDescent="0.25">
      <c r="A48" s="1"/>
      <c r="B48" s="2">
        <v>498</v>
      </c>
      <c r="C48" s="2">
        <v>0</v>
      </c>
      <c r="D48" s="2">
        <v>0</v>
      </c>
      <c r="E48" s="2">
        <v>0</v>
      </c>
    </row>
    <row r="49" spans="1:5" x14ac:dyDescent="0.25">
      <c r="A49" s="1" t="s">
        <v>3</v>
      </c>
      <c r="B49" s="2">
        <v>5383</v>
      </c>
      <c r="C49" s="2">
        <v>2264</v>
      </c>
      <c r="D49" s="2">
        <v>100</v>
      </c>
      <c r="E49" s="2">
        <v>51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8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6" ht="17.25" customHeight="1" spans="1:6" x14ac:dyDescent="0.25">
      <c r="A6" s="5" t="s">
        <v>810</v>
      </c>
      <c r="B6" s="48"/>
      <c r="C6" s="49"/>
      <c r="D6" s="47">
        <v>490</v>
      </c>
      <c r="E6" s="49"/>
    </row>
    <row r="7" ht="17.25" customHeight="1" spans="1:6" x14ac:dyDescent="0.25">
      <c r="A7" s="5">
        <v>45239</v>
      </c>
      <c r="B7" s="48"/>
      <c r="C7" s="48"/>
      <c r="D7" s="47">
        <v>549</v>
      </c>
      <c r="E7" s="47">
        <v>15</v>
      </c>
    </row>
    <row r="8" ht="17.25" customHeight="1" spans="1:6" x14ac:dyDescent="0.25">
      <c r="A8" s="45"/>
      <c r="B8" s="48"/>
      <c r="C8" s="48"/>
      <c r="D8" s="48"/>
      <c r="E8" s="49"/>
    </row>
    <row r="9" ht="17.25" customHeight="1" spans="1:6" x14ac:dyDescent="0.25">
      <c r="A9" s="5"/>
      <c r="B9" s="25"/>
      <c r="C9" s="25"/>
      <c r="D9" s="25"/>
      <c r="E9" s="25"/>
    </row>
    <row r="10" spans="1:5" x14ac:dyDescent="0.25">
      <c r="A10" s="1" t="s">
        <v>0</v>
      </c>
      <c r="B10" s="2" t="s">
        <v>14</v>
      </c>
      <c r="C10" s="2" t="s">
        <v>12</v>
      </c>
      <c r="D10" s="2" t="s">
        <v>9</v>
      </c>
      <c r="E10" s="2" t="s">
        <v>11</v>
      </c>
    </row>
    <row r="11" spans="1:6" x14ac:dyDescent="0.25">
      <c r="A11" s="1" t="s">
        <v>3</v>
      </c>
      <c r="B11" s="2">
        <v>0</v>
      </c>
      <c r="C11" s="2">
        <v>0</v>
      </c>
      <c r="D11" s="2">
        <v>0</v>
      </c>
      <c r="E11" s="2">
        <v>0</v>
      </c>
      <c r="F11">
        <v>0</v>
      </c>
    </row>
    <row r="12" spans="1:5" x14ac:dyDescent="0.25">
      <c r="A12" s="1"/>
      <c r="B12" s="2">
        <v>15</v>
      </c>
      <c r="C12" s="2">
        <v>500</v>
      </c>
      <c r="D12" s="2">
        <v>0</v>
      </c>
      <c r="E12" s="2">
        <v>0</v>
      </c>
    </row>
    <row r="13" spans="1:5" x14ac:dyDescent="0.25">
      <c r="A13" s="1"/>
      <c r="B13" s="2">
        <v>80</v>
      </c>
      <c r="C13" s="2">
        <v>0</v>
      </c>
      <c r="D13" s="2">
        <v>0</v>
      </c>
      <c r="E13" s="2">
        <v>0</v>
      </c>
    </row>
    <row r="14" spans="1:5" x14ac:dyDescent="0.25">
      <c r="A14" s="1"/>
      <c r="B14" s="2">
        <v>0</v>
      </c>
      <c r="C14" s="2">
        <v>0</v>
      </c>
      <c r="D14" s="2">
        <v>498</v>
      </c>
      <c r="E14" s="2">
        <v>0</v>
      </c>
    </row>
    <row r="15" spans="1:5" x14ac:dyDescent="0.25">
      <c r="A15" s="1"/>
      <c r="B15" s="2">
        <v>94</v>
      </c>
      <c r="C15" s="2">
        <v>0</v>
      </c>
      <c r="D15" s="2">
        <v>0</v>
      </c>
      <c r="E15" s="2">
        <v>0</v>
      </c>
    </row>
    <row r="16" spans="1:5" x14ac:dyDescent="0.25">
      <c r="A16" s="1"/>
      <c r="B16" s="2">
        <v>0</v>
      </c>
      <c r="C16" s="2">
        <v>0</v>
      </c>
      <c r="D16" s="2">
        <v>490</v>
      </c>
      <c r="E16" s="2">
        <v>0</v>
      </c>
    </row>
    <row r="17" spans="1:5" x14ac:dyDescent="0.25">
      <c r="A17" s="1"/>
      <c r="B17" s="2">
        <v>0</v>
      </c>
      <c r="C17" s="2">
        <v>0</v>
      </c>
      <c r="D17" s="2">
        <v>549</v>
      </c>
      <c r="E17" s="2">
        <v>15</v>
      </c>
    </row>
    <row r="18" spans="1:5" x14ac:dyDescent="0.25">
      <c r="A18" s="1" t="s">
        <v>3</v>
      </c>
      <c r="B18" s="2">
        <v>189</v>
      </c>
      <c r="C18" s="2">
        <v>500</v>
      </c>
      <c r="D18" s="2">
        <v>1537</v>
      </c>
      <c r="E18" s="2">
        <v>15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5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11" customWidth="1"/>
    <col min="3" max="3" width="9.862142857142858" style="11" customWidth="1"/>
    <col min="4" max="4" width="9.719285714285713" style="11" customWidth="1"/>
    <col min="5" max="5" width="9.576428571428572" style="11" customWidth="1"/>
    <col min="6" max="7" width="9.862142857142858" style="11" customWidth="1"/>
    <col min="8" max="8" width="8.290714285714287" style="4" customWidth="1"/>
    <col min="9" max="12" width="12.43357142857143" style="4" customWidth="1"/>
  </cols>
  <sheetData>
    <row r="6" ht="17.25" customHeight="1" spans="1:13" x14ac:dyDescent="0.25">
      <c r="A6" s="5" t="s">
        <v>101</v>
      </c>
      <c r="B6" s="18">
        <v>1000</v>
      </c>
      <c r="C6" s="6"/>
      <c r="D6" s="6"/>
      <c r="E6" s="6"/>
      <c r="F6" s="6"/>
      <c r="G6" s="18">
        <v>1000</v>
      </c>
      <c r="H6" s="7"/>
      <c r="I6" s="8" t="s">
        <v>2990</v>
      </c>
      <c r="J6" s="8"/>
      <c r="K6" s="8"/>
      <c r="L6" s="8"/>
    </row>
    <row r="7" ht="17.25" customHeight="1" spans="1:13" x14ac:dyDescent="0.25">
      <c r="A7" s="75" t="s">
        <v>1424</v>
      </c>
      <c r="B7" s="76">
        <f>SUM(C9:C11)</f>
      </c>
      <c r="C7" s="76">
        <f>SUM(D9:D11)</f>
      </c>
      <c r="D7" s="76">
        <f>SUM(E9:E11)</f>
      </c>
      <c r="E7" s="76">
        <f>SUM(F9:F11)</f>
      </c>
      <c r="F7" s="76">
        <f>SUM(G9:G11)</f>
      </c>
      <c r="G7" s="76">
        <f>SUM(H9:H11)</f>
      </c>
      <c r="H7" s="346"/>
      <c r="I7" s="4"/>
      <c r="J7" s="4"/>
      <c r="K7" s="4"/>
      <c r="L7" s="4"/>
    </row>
    <row r="8" ht="17.25" customHeight="1" spans="1:13" x14ac:dyDescent="0.25">
      <c r="A8" s="5"/>
      <c r="B8" s="6"/>
      <c r="C8" s="6"/>
      <c r="D8" s="6"/>
      <c r="E8" s="6"/>
      <c r="F8" s="6"/>
      <c r="G8" s="6"/>
      <c r="H8" s="7"/>
      <c r="I8" s="8"/>
      <c r="J8" s="4"/>
      <c r="K8" s="4"/>
      <c r="L8" s="4"/>
    </row>
    <row r="9" ht="17.25" customHeight="1" spans="1:13" x14ac:dyDescent="0.25">
      <c r="A9" s="75" t="s">
        <v>1425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346"/>
      <c r="I9" s="4"/>
      <c r="J9" s="4"/>
      <c r="K9" s="4"/>
      <c r="L9" s="4"/>
    </row>
    <row r="10" ht="17.25" customHeight="1" spans="1:13" x14ac:dyDescent="0.25">
      <c r="A10" s="5">
        <v>45078</v>
      </c>
      <c r="B10" s="18">
        <v>-1000</v>
      </c>
      <c r="C10" s="6"/>
      <c r="D10" s="6"/>
      <c r="E10" s="6"/>
      <c r="F10" s="6"/>
      <c r="G10" s="18">
        <v>-700</v>
      </c>
      <c r="H10" s="7"/>
      <c r="I10" s="8" t="s">
        <v>1031</v>
      </c>
      <c r="J10" s="4"/>
      <c r="K10" s="4"/>
      <c r="L10" s="4"/>
    </row>
    <row r="11" ht="17.25" customHeight="1" spans="1:13" x14ac:dyDescent="0.25">
      <c r="A11" s="5" t="s">
        <v>312</v>
      </c>
      <c r="B11" s="18">
        <v>-500</v>
      </c>
      <c r="C11" s="6"/>
      <c r="D11" s="6"/>
      <c r="E11" s="6"/>
      <c r="F11" s="6"/>
      <c r="G11" s="18">
        <v>-300</v>
      </c>
      <c r="H11" s="7"/>
      <c r="I11" s="8" t="s">
        <v>172</v>
      </c>
      <c r="J11" s="4"/>
      <c r="K11" s="4"/>
      <c r="L11" s="4"/>
    </row>
    <row r="12" ht="17.25" customHeight="1" spans="1:13" x14ac:dyDescent="0.25">
      <c r="A12" s="5" t="s">
        <v>815</v>
      </c>
      <c r="B12" s="18">
        <v>-1500</v>
      </c>
      <c r="C12" s="6"/>
      <c r="D12" s="6"/>
      <c r="E12" s="6"/>
      <c r="F12" s="6"/>
      <c r="G12" s="6"/>
      <c r="H12" s="7"/>
      <c r="I12" s="8" t="s">
        <v>1031</v>
      </c>
      <c r="J12" s="4"/>
      <c r="K12" s="4"/>
      <c r="L12" s="4"/>
    </row>
    <row r="13" ht="17.25" customHeight="1" spans="1:13" x14ac:dyDescent="0.25">
      <c r="A13" s="75" t="s">
        <v>1426</v>
      </c>
      <c r="B13" s="76">
        <f>SUM(C14:C17)</f>
      </c>
      <c r="C13" s="76">
        <f>SUM(D14:D17)</f>
      </c>
      <c r="D13" s="76">
        <f>SUM(E14:E17)</f>
      </c>
      <c r="E13" s="76">
        <f>SUM(F14:F17)</f>
      </c>
      <c r="F13" s="76">
        <f>SUM(G14:G17)</f>
      </c>
      <c r="G13" s="76">
        <f>SUM(H14:H17)</f>
      </c>
      <c r="H13" s="346"/>
      <c r="I13" s="4"/>
      <c r="J13" s="4"/>
      <c r="K13" s="4"/>
      <c r="L13" s="4"/>
    </row>
    <row r="14" ht="17.25" customHeight="1" spans="1:13" x14ac:dyDescent="0.25">
      <c r="A14" s="5">
        <v>45079</v>
      </c>
      <c r="B14" s="6"/>
      <c r="C14" s="6"/>
      <c r="D14" s="6"/>
      <c r="E14" s="18">
        <v>-83</v>
      </c>
      <c r="F14" s="6"/>
      <c r="G14" s="6"/>
      <c r="H14" s="7"/>
      <c r="I14" s="8" t="s">
        <v>172</v>
      </c>
      <c r="J14" s="4"/>
      <c r="K14" s="4"/>
      <c r="L14" s="4"/>
    </row>
    <row r="15" ht="17.25" customHeight="1" spans="1:13" x14ac:dyDescent="0.25">
      <c r="A15" s="75" t="s">
        <v>1470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669"/>
      <c r="I15" s="4"/>
      <c r="J15" s="4"/>
      <c r="K15" s="4"/>
      <c r="L15" s="4"/>
    </row>
    <row r="16" ht="17.25" customHeight="1" spans="1:13" x14ac:dyDescent="0.25">
      <c r="A16" s="45">
        <v>44988</v>
      </c>
      <c r="B16" s="6"/>
      <c r="C16" s="6"/>
      <c r="D16" s="6"/>
      <c r="E16" s="18">
        <v>-83</v>
      </c>
      <c r="F16" s="6"/>
      <c r="G16" s="6"/>
      <c r="H16" s="7"/>
      <c r="I16" s="8" t="s">
        <v>1417</v>
      </c>
      <c r="J16" s="4"/>
      <c r="K16" s="4"/>
      <c r="L16" s="4"/>
    </row>
    <row r="17" ht="17.25" customHeight="1" spans="1:13" x14ac:dyDescent="0.25">
      <c r="A17" s="5" t="s">
        <v>106</v>
      </c>
      <c r="B17" s="6"/>
      <c r="C17" s="6"/>
      <c r="D17" s="6"/>
      <c r="E17" s="18">
        <v>-36</v>
      </c>
      <c r="F17" s="18">
        <v>-150</v>
      </c>
      <c r="G17" s="6"/>
      <c r="H17" s="7"/>
      <c r="I17" s="22" t="s">
        <v>171</v>
      </c>
      <c r="J17" s="4"/>
      <c r="K17" s="4"/>
      <c r="L17" s="4"/>
    </row>
    <row r="18" ht="17.25" customHeight="1" spans="1:13" x14ac:dyDescent="0.25">
      <c r="A18" s="75" t="s">
        <v>1401</v>
      </c>
      <c r="B18" s="76">
        <f>SUM(C20:C22)</f>
      </c>
      <c r="C18" s="76">
        <f>SUM(D20:D22)</f>
      </c>
      <c r="D18" s="76">
        <f>SUM(E20:E22)</f>
      </c>
      <c r="E18" s="52">
        <f>SUM(F20:F22)</f>
      </c>
      <c r="F18" s="76">
        <f>SUM(G20:G22)</f>
      </c>
      <c r="G18" s="76">
        <f>SUM(H20:H22)</f>
      </c>
      <c r="H18" s="346"/>
      <c r="I18" s="4"/>
      <c r="J18" s="4"/>
      <c r="K18" s="4"/>
      <c r="L18" s="4"/>
    </row>
    <row r="19" ht="17.25" customHeight="1" spans="1:13" x14ac:dyDescent="0.25">
      <c r="A19" s="5"/>
      <c r="B19" s="60"/>
      <c r="C19" s="60"/>
      <c r="D19" s="60"/>
      <c r="E19" s="60"/>
      <c r="F19" s="60"/>
      <c r="G19" s="60"/>
      <c r="H19" s="423"/>
      <c r="I19" s="4"/>
      <c r="J19" s="4"/>
      <c r="K19" s="4"/>
      <c r="L19" s="4"/>
    </row>
    <row r="20" ht="17.25" customHeight="1" spans="1:13" x14ac:dyDescent="0.25">
      <c r="A20" s="75" t="s">
        <v>1403</v>
      </c>
      <c r="B20" s="76">
        <f>SUM(C23:C24)</f>
      </c>
      <c r="C20" s="76">
        <f>SUM(D23:D24)</f>
      </c>
      <c r="D20" s="76">
        <f>SUM(E23:E24)</f>
      </c>
      <c r="E20" s="52">
        <f>SUM(F23:F24)</f>
      </c>
      <c r="F20" s="76">
        <f>SUM(G23:G24)</f>
      </c>
      <c r="G20" s="76">
        <f>SUM(H23:H24)</f>
      </c>
      <c r="H20" s="346"/>
      <c r="I20" s="4"/>
      <c r="J20" s="4"/>
      <c r="K20" s="4"/>
      <c r="L20" s="4"/>
    </row>
    <row r="21" ht="17.25" customHeight="1" spans="1:13" x14ac:dyDescent="0.25">
      <c r="A21" s="45" t="s">
        <v>272</v>
      </c>
      <c r="B21" s="6"/>
      <c r="C21" s="18">
        <v>-10</v>
      </c>
      <c r="D21" s="18">
        <v>-200</v>
      </c>
      <c r="E21" s="6"/>
      <c r="F21" s="6"/>
      <c r="G21" s="6"/>
      <c r="H21" s="7"/>
      <c r="I21" s="8" t="s">
        <v>1609</v>
      </c>
      <c r="J21" s="4"/>
      <c r="K21" s="4"/>
      <c r="L21" s="4"/>
    </row>
    <row r="22" ht="17.25" customHeight="1" spans="1:13" x14ac:dyDescent="0.25">
      <c r="A22" s="75" t="s">
        <v>1396</v>
      </c>
      <c r="B22" s="76">
        <f>SUM(C25:C26)</f>
      </c>
      <c r="C22" s="76">
        <f>SUM(D25:D26)</f>
      </c>
      <c r="D22" s="76">
        <f>SUM(E25:E26)</f>
      </c>
      <c r="E22" s="52">
        <f>SUM(F25:F26)</f>
      </c>
      <c r="F22" s="76">
        <f>SUM(G25:G26)</f>
      </c>
      <c r="G22" s="76">
        <f>SUM(H25:H26)</f>
      </c>
      <c r="H22" s="346"/>
      <c r="I22" s="4"/>
      <c r="J22" s="4"/>
      <c r="K22" s="4"/>
      <c r="L22" s="4"/>
    </row>
    <row r="23" ht="17.25" customHeight="1" spans="1:13" x14ac:dyDescent="0.25">
      <c r="A23" s="45"/>
      <c r="B23" s="6"/>
      <c r="C23" s="6"/>
      <c r="D23" s="6"/>
      <c r="E23" s="6"/>
      <c r="F23" s="6"/>
      <c r="G23" s="6"/>
      <c r="H23" s="7"/>
      <c r="I23" s="8"/>
      <c r="J23" s="4"/>
      <c r="K23" s="4"/>
      <c r="L23" s="4"/>
    </row>
    <row r="24" ht="17.25" customHeight="1" spans="1:13" x14ac:dyDescent="0.25">
      <c r="A24" s="75" t="s">
        <v>2991</v>
      </c>
      <c r="B24" s="76">
        <f>SUM(C27:C28)</f>
      </c>
      <c r="C24" s="76">
        <f>SUM(D27:D28)</f>
      </c>
      <c r="D24" s="76">
        <f>SUM(E27:E28)</f>
      </c>
      <c r="E24" s="52">
        <f>SUM(F27:F28)</f>
      </c>
      <c r="F24" s="76">
        <f>SUM(G27:G28)</f>
      </c>
      <c r="G24" s="76">
        <f>SUM(H27:H28)</f>
      </c>
      <c r="H24" s="346"/>
      <c r="I24" s="4"/>
      <c r="J24" s="4"/>
      <c r="K24" s="4"/>
      <c r="L24" s="4"/>
    </row>
    <row r="25" ht="17.25" customHeight="1" spans="1:13" x14ac:dyDescent="0.25">
      <c r="A25" s="45" t="s">
        <v>280</v>
      </c>
      <c r="B25" s="6"/>
      <c r="C25" s="18">
        <v>-15</v>
      </c>
      <c r="D25" s="6"/>
      <c r="E25" s="6"/>
      <c r="F25" s="6"/>
      <c r="G25" s="6"/>
      <c r="H25" s="7"/>
      <c r="I25" s="8" t="s">
        <v>172</v>
      </c>
      <c r="J25" s="4"/>
      <c r="K25" s="4"/>
      <c r="L25" s="4"/>
    </row>
    <row r="26" ht="17.25" customHeight="1" spans="1:13" x14ac:dyDescent="0.25">
      <c r="A26" s="75" t="s">
        <v>2992</v>
      </c>
      <c r="B26" s="76">
        <f>SUM(C29:C30)</f>
      </c>
      <c r="C26" s="76">
        <f>SUM(D29:D30)</f>
      </c>
      <c r="D26" s="76">
        <f>SUM(E29:E30)</f>
      </c>
      <c r="E26" s="52">
        <f>SUM(F29:F30)</f>
      </c>
      <c r="F26" s="76">
        <f>SUM(G29:G30)</f>
      </c>
      <c r="G26" s="76">
        <f>SUM(H29:H30)</f>
      </c>
      <c r="H26" s="346"/>
      <c r="I26" s="4"/>
      <c r="J26" s="4"/>
      <c r="K26" s="4"/>
      <c r="L26" s="4"/>
    </row>
    <row r="27" ht="17.25" customHeight="1" spans="1:13" x14ac:dyDescent="0.25">
      <c r="A27" s="45"/>
      <c r="B27" s="6"/>
      <c r="C27" s="6"/>
      <c r="D27" s="6"/>
      <c r="E27" s="6"/>
      <c r="F27" s="6"/>
      <c r="G27" s="6"/>
      <c r="H27" s="7"/>
      <c r="I27" s="8"/>
      <c r="J27" s="4"/>
      <c r="K27" s="4"/>
      <c r="L27" s="4"/>
    </row>
    <row r="28" ht="17.25" customHeight="1" spans="1:13" x14ac:dyDescent="0.25">
      <c r="A28" s="5"/>
      <c r="B28" s="60"/>
      <c r="C28" s="60"/>
      <c r="D28" s="60"/>
      <c r="E28" s="60"/>
      <c r="F28" s="60"/>
      <c r="G28" s="60"/>
      <c r="H28" s="423"/>
      <c r="I28" s="4"/>
      <c r="J28" s="4"/>
      <c r="K28" s="4"/>
      <c r="L28" s="4"/>
    </row>
    <row r="29" ht="17.25" customHeight="1" spans="1:13" x14ac:dyDescent="0.25">
      <c r="A29" s="5"/>
      <c r="B29" s="25"/>
      <c r="C29" s="25"/>
      <c r="D29" s="25"/>
      <c r="E29" s="25"/>
      <c r="F29" s="25"/>
      <c r="G29" s="25"/>
      <c r="H29" s="36"/>
      <c r="I29" s="4"/>
      <c r="J29" s="4"/>
      <c r="K29" s="4"/>
      <c r="L29" s="4"/>
    </row>
    <row r="30" ht="17.25" customHeight="1" spans="1:13" x14ac:dyDescent="0.25">
      <c r="A30" s="12"/>
      <c r="B30" s="13"/>
      <c r="C30" s="13"/>
      <c r="D30" s="13"/>
      <c r="E30" s="13"/>
      <c r="F30" s="13"/>
      <c r="G30" s="13"/>
      <c r="H30" s="4"/>
      <c r="I30" s="4"/>
      <c r="J30" s="4"/>
      <c r="K30" s="4"/>
      <c r="L30" s="4"/>
    </row>
    <row r="31" ht="17.25" customHeight="1" spans="1:13" x14ac:dyDescent="0.25">
      <c r="A31" s="12"/>
      <c r="B31" s="13"/>
      <c r="C31" s="13"/>
      <c r="D31" s="13"/>
      <c r="E31" s="13"/>
      <c r="F31" s="13"/>
      <c r="G31" s="13"/>
      <c r="H31" s="4"/>
      <c r="I31" s="4"/>
      <c r="J31" s="4"/>
      <c r="K31" s="4"/>
      <c r="L31" s="4"/>
    </row>
    <row r="32" ht="17.25" customHeight="1" spans="1:13" x14ac:dyDescent="0.25">
      <c r="A32" s="667" t="s">
        <v>2993</v>
      </c>
      <c r="B32" s="865"/>
      <c r="C32" s="865"/>
      <c r="D32" s="65"/>
      <c r="E32" s="65"/>
      <c r="F32" s="65"/>
      <c r="G32" s="65"/>
      <c r="H32" s="8"/>
      <c r="I32" s="4"/>
      <c r="J32" s="4"/>
      <c r="K32" s="4"/>
      <c r="L32" s="4"/>
    </row>
    <row r="33" ht="17.25" customHeight="1" spans="1:13" x14ac:dyDescent="0.25">
      <c r="A33" s="667" t="s">
        <v>2994</v>
      </c>
      <c r="B33" s="865"/>
      <c r="C33" s="318"/>
      <c r="D33" s="65"/>
      <c r="E33" s="65"/>
      <c r="F33" s="65"/>
      <c r="G33" s="65"/>
      <c r="H33" s="8"/>
      <c r="I33" s="4"/>
      <c r="J33" s="4"/>
      <c r="K33" s="4"/>
      <c r="L33" s="4"/>
    </row>
    <row r="34" ht="17.25" customHeight="1" spans="1:13" x14ac:dyDescent="0.25">
      <c r="A34" s="12"/>
      <c r="B34" s="13"/>
      <c r="C34" s="13"/>
      <c r="D34" s="13"/>
      <c r="E34" s="13"/>
      <c r="F34" s="13"/>
      <c r="G34" s="13"/>
      <c r="H34" s="4"/>
      <c r="I34" s="4"/>
      <c r="J34" s="4"/>
      <c r="K34" s="4"/>
      <c r="L34" s="4"/>
    </row>
    <row r="35" ht="17.25" customHeight="1" spans="1:13" x14ac:dyDescent="0.25">
      <c r="A35" s="300" t="s">
        <v>2995</v>
      </c>
      <c r="B35" s="13"/>
      <c r="C35" s="13"/>
      <c r="D35" s="13"/>
      <c r="E35" s="13"/>
      <c r="F35" s="13"/>
      <c r="G35" s="13"/>
      <c r="H35" s="4"/>
      <c r="I35" s="4"/>
      <c r="J35" s="4"/>
      <c r="K35" s="4"/>
      <c r="L35" s="4"/>
    </row>
    <row r="36" ht="17.25" customHeight="1" spans="1:13" x14ac:dyDescent="0.25">
      <c r="A36" s="300" t="s">
        <v>2996</v>
      </c>
      <c r="B36" s="13"/>
      <c r="C36" s="13"/>
      <c r="D36" s="13"/>
      <c r="E36" s="13"/>
      <c r="F36" s="13"/>
      <c r="G36" s="13"/>
      <c r="H36" s="4"/>
      <c r="I36" s="4"/>
      <c r="J36" s="4"/>
      <c r="K36" s="4"/>
      <c r="L36" s="4"/>
    </row>
    <row r="37" ht="17.25" customHeight="1" spans="1:13" x14ac:dyDescent="0.25">
      <c r="A37" s="300" t="s">
        <v>2997</v>
      </c>
      <c r="B37" s="13"/>
      <c r="C37" s="13"/>
      <c r="D37" s="13"/>
      <c r="E37" s="13"/>
      <c r="F37" s="13"/>
      <c r="G37" s="13"/>
      <c r="H37" s="4"/>
      <c r="I37" s="4"/>
      <c r="J37" s="4"/>
      <c r="K37" s="4"/>
      <c r="L37" s="4"/>
    </row>
    <row r="38" spans="1:7" x14ac:dyDescent="0.25">
      <c r="A38" s="1" t="s">
        <v>0</v>
      </c>
      <c r="B38" s="11" t="s">
        <v>11</v>
      </c>
      <c r="C38" s="11" t="s">
        <v>188</v>
      </c>
      <c r="D38" s="11" t="s">
        <v>10</v>
      </c>
      <c r="E38" s="11" t="s">
        <v>224</v>
      </c>
      <c r="F38" s="11" t="s">
        <v>12</v>
      </c>
      <c r="G38" s="11" t="s">
        <v>9</v>
      </c>
    </row>
    <row r="39" spans="1:8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4">
        <v>0</v>
      </c>
    </row>
    <row r="40" spans="1:7" x14ac:dyDescent="0.25">
      <c r="A40" s="1"/>
      <c r="B40" s="11">
        <v>2000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</row>
    <row r="41" spans="1:7" x14ac:dyDescent="0.25">
      <c r="A41" s="1"/>
      <c r="B41" s="11">
        <v>0</v>
      </c>
      <c r="C41" s="11">
        <v>25</v>
      </c>
      <c r="D41" s="11">
        <v>0</v>
      </c>
      <c r="E41" s="11">
        <v>0</v>
      </c>
      <c r="F41" s="11">
        <v>0</v>
      </c>
      <c r="G41" s="11">
        <v>0</v>
      </c>
    </row>
    <row r="42" spans="1:7" x14ac:dyDescent="0.25">
      <c r="A42" s="1"/>
      <c r="B42" s="11">
        <v>0</v>
      </c>
      <c r="C42" s="11">
        <v>0</v>
      </c>
      <c r="D42" s="11">
        <v>200</v>
      </c>
      <c r="E42" s="11">
        <v>200</v>
      </c>
      <c r="F42" s="11">
        <v>150</v>
      </c>
      <c r="G42" s="11">
        <v>0</v>
      </c>
    </row>
    <row r="43" spans="1:7" x14ac:dyDescent="0.25">
      <c r="A43" s="1"/>
      <c r="B43" s="11">
        <v>1000</v>
      </c>
      <c r="C43" s="11">
        <v>0</v>
      </c>
      <c r="D43" s="11">
        <v>0</v>
      </c>
      <c r="E43" s="11">
        <v>0</v>
      </c>
      <c r="F43" s="11">
        <v>0</v>
      </c>
      <c r="G43" s="11">
        <v>1000</v>
      </c>
    </row>
    <row r="44" spans="1:7" x14ac:dyDescent="0.25">
      <c r="A44" s="1"/>
      <c r="B44" s="11">
        <v>-1000</v>
      </c>
      <c r="C44" s="11">
        <v>0</v>
      </c>
      <c r="D44" s="11">
        <v>0</v>
      </c>
      <c r="E44" s="11">
        <v>0</v>
      </c>
      <c r="F44" s="11">
        <v>0</v>
      </c>
      <c r="G44" s="11">
        <v>-700</v>
      </c>
    </row>
    <row r="45" spans="1:7" x14ac:dyDescent="0.25">
      <c r="A45" s="1"/>
      <c r="B45" s="11">
        <v>-500</v>
      </c>
      <c r="C45" s="11">
        <v>0</v>
      </c>
      <c r="D45" s="11">
        <v>0</v>
      </c>
      <c r="E45" s="11">
        <v>0</v>
      </c>
      <c r="F45" s="11">
        <v>0</v>
      </c>
      <c r="G45" s="11">
        <v>-300</v>
      </c>
    </row>
    <row r="46" spans="1:7" x14ac:dyDescent="0.25">
      <c r="A46" s="1"/>
      <c r="B46" s="11">
        <v>-1500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7" x14ac:dyDescent="0.25">
      <c r="A47" s="1"/>
      <c r="B47" s="11">
        <v>0</v>
      </c>
      <c r="C47" s="11">
        <v>0</v>
      </c>
      <c r="D47" s="11">
        <v>0</v>
      </c>
      <c r="E47" s="11">
        <v>-83</v>
      </c>
      <c r="F47" s="11">
        <v>0</v>
      </c>
      <c r="G47" s="11">
        <v>0</v>
      </c>
    </row>
    <row r="48" spans="1:7" x14ac:dyDescent="0.25">
      <c r="A48" s="1"/>
      <c r="B48" s="11">
        <v>0</v>
      </c>
      <c r="C48" s="11">
        <v>0</v>
      </c>
      <c r="D48" s="11">
        <v>0</v>
      </c>
      <c r="E48" s="11">
        <v>-83</v>
      </c>
      <c r="F48" s="11">
        <v>0</v>
      </c>
      <c r="G48" s="11">
        <v>0</v>
      </c>
    </row>
    <row r="49" spans="1:7" x14ac:dyDescent="0.25">
      <c r="A49" s="1"/>
      <c r="B49" s="11">
        <v>0</v>
      </c>
      <c r="C49" s="11">
        <v>0</v>
      </c>
      <c r="D49" s="11">
        <v>0</v>
      </c>
      <c r="E49" s="11">
        <v>-36</v>
      </c>
      <c r="F49" s="11">
        <v>-150</v>
      </c>
      <c r="G49" s="11">
        <v>0</v>
      </c>
    </row>
    <row r="50" spans="1:7" x14ac:dyDescent="0.25">
      <c r="A50" s="1"/>
      <c r="B50" s="11">
        <v>0</v>
      </c>
      <c r="C50" s="11">
        <v>-10</v>
      </c>
      <c r="D50" s="11">
        <v>-200</v>
      </c>
      <c r="E50" s="11">
        <v>0</v>
      </c>
      <c r="F50" s="11">
        <v>0</v>
      </c>
      <c r="G50" s="11">
        <v>0</v>
      </c>
    </row>
    <row r="51" spans="1:7" x14ac:dyDescent="0.25">
      <c r="A51" s="1"/>
      <c r="B51" s="11">
        <v>0</v>
      </c>
      <c r="C51" s="11">
        <v>-15</v>
      </c>
      <c r="D51" s="11">
        <v>0</v>
      </c>
      <c r="E51" s="11">
        <v>0</v>
      </c>
      <c r="F51" s="11">
        <v>0</v>
      </c>
      <c r="G51" s="11">
        <v>0</v>
      </c>
    </row>
    <row r="52" spans="1:7" x14ac:dyDescent="0.25">
      <c r="A52" s="1" t="s">
        <v>3</v>
      </c>
      <c r="B52" s="11">
        <v>0</v>
      </c>
      <c r="C52" s="11">
        <v>0</v>
      </c>
      <c r="D52" s="11">
        <v>0</v>
      </c>
      <c r="E52" s="11">
        <v>-2</v>
      </c>
      <c r="F52" s="11">
        <v>0</v>
      </c>
      <c r="G52" s="11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6" ht="17.25" customHeight="1" spans="1:12" x14ac:dyDescent="0.25">
      <c r="A6" s="45">
        <v>44876</v>
      </c>
      <c r="B6" s="6"/>
      <c r="C6" s="6"/>
      <c r="D6" s="6"/>
      <c r="E6" s="18">
        <v>400</v>
      </c>
      <c r="F6" s="6"/>
      <c r="G6" s="25"/>
      <c r="H6" s="4"/>
      <c r="I6" s="4"/>
      <c r="J6" s="4"/>
      <c r="K6" s="4"/>
    </row>
    <row r="7" ht="17.25" customHeight="1" spans="1:12" x14ac:dyDescent="0.25">
      <c r="A7" s="5" t="s">
        <v>1923</v>
      </c>
      <c r="B7" s="6"/>
      <c r="C7" s="18">
        <v>300</v>
      </c>
      <c r="D7" s="6"/>
      <c r="E7" s="6"/>
      <c r="F7" s="6"/>
      <c r="G7" s="25"/>
      <c r="H7" s="4"/>
      <c r="I7" s="4"/>
      <c r="J7" s="4"/>
      <c r="K7" s="4"/>
    </row>
    <row r="8" ht="17.25" customHeight="1" spans="1:12" x14ac:dyDescent="0.25">
      <c r="A8" s="5" t="s">
        <v>934</v>
      </c>
      <c r="B8" s="18">
        <v>20</v>
      </c>
      <c r="C8" s="6"/>
      <c r="D8" s="6"/>
      <c r="E8" s="18">
        <v>1000</v>
      </c>
      <c r="F8" s="6"/>
      <c r="G8" s="25"/>
      <c r="H8" s="4"/>
      <c r="I8" s="4"/>
      <c r="J8" s="4"/>
      <c r="K8" s="4"/>
    </row>
    <row r="9" ht="17.25" customHeight="1" spans="1:12" x14ac:dyDescent="0.25">
      <c r="A9" s="5" t="s">
        <v>1924</v>
      </c>
      <c r="B9" s="18">
        <v>20</v>
      </c>
      <c r="C9" s="6"/>
      <c r="D9" s="6"/>
      <c r="E9" s="18">
        <v>1000</v>
      </c>
      <c r="F9" s="18">
        <v>165</v>
      </c>
      <c r="G9" s="25"/>
      <c r="H9" s="4"/>
      <c r="I9" s="4"/>
      <c r="J9" s="4"/>
      <c r="K9" s="4"/>
    </row>
    <row r="10" ht="17.25" customHeight="1" spans="1:12" x14ac:dyDescent="0.25">
      <c r="A10" s="5" t="s">
        <v>212</v>
      </c>
      <c r="B10" s="18">
        <v>30</v>
      </c>
      <c r="C10" s="6"/>
      <c r="D10" s="6"/>
      <c r="E10" s="6"/>
      <c r="F10" s="6"/>
      <c r="G10" s="25"/>
      <c r="H10" s="4"/>
      <c r="I10" s="4"/>
      <c r="J10" s="4"/>
      <c r="K10" s="4"/>
    </row>
    <row r="11" ht="17.25" customHeight="1" spans="1:12" x14ac:dyDescent="0.25">
      <c r="A11" s="75" t="s">
        <v>1424</v>
      </c>
      <c r="B11" s="76">
        <f>SUM(C8:C15)</f>
      </c>
      <c r="C11" s="76">
        <f>SUM(D8:D15)</f>
      </c>
      <c r="D11" s="76">
        <f>SUM(E8:E15)</f>
      </c>
      <c r="E11" s="76">
        <f>SUM(F8:F15)</f>
      </c>
      <c r="F11" s="76">
        <f>SUM(G8:G15)</f>
      </c>
      <c r="G11" s="77"/>
      <c r="H11" s="4"/>
      <c r="I11" s="4"/>
      <c r="J11" s="4"/>
      <c r="K11" s="4"/>
    </row>
    <row r="12" ht="17.25" customHeight="1" spans="1:12" x14ac:dyDescent="0.25">
      <c r="A12" s="5" t="s">
        <v>1009</v>
      </c>
      <c r="B12" s="6"/>
      <c r="C12" s="6"/>
      <c r="D12" s="18">
        <v>200</v>
      </c>
      <c r="E12" s="6"/>
      <c r="F12" s="6"/>
      <c r="G12" s="25"/>
      <c r="H12" s="4"/>
      <c r="I12" s="4"/>
      <c r="J12" s="4"/>
      <c r="K12" s="4"/>
    </row>
    <row r="13" ht="17.25" customHeight="1" spans="1:12" x14ac:dyDescent="0.25">
      <c r="A13" s="75" t="s">
        <v>1425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7"/>
      <c r="H13" s="4"/>
      <c r="I13" s="4"/>
      <c r="J13" s="4"/>
      <c r="K13" s="4"/>
    </row>
    <row r="14" ht="17.25" customHeight="1" spans="1:12" x14ac:dyDescent="0.25">
      <c r="A14" s="5">
        <v>45108</v>
      </c>
      <c r="B14" s="6"/>
      <c r="C14" s="6"/>
      <c r="D14" s="18">
        <v>200</v>
      </c>
      <c r="E14" s="6"/>
      <c r="F14" s="6"/>
      <c r="G14" s="25"/>
      <c r="H14" s="4"/>
      <c r="I14" s="4"/>
      <c r="J14" s="4"/>
      <c r="K14" s="4"/>
    </row>
    <row r="15" ht="17.25" customHeight="1" spans="1:12" x14ac:dyDescent="0.25">
      <c r="A15" s="75" t="s">
        <v>1426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7"/>
      <c r="H15" s="4"/>
      <c r="I15" s="4"/>
      <c r="J15" s="4"/>
      <c r="K15" s="4"/>
    </row>
    <row r="16" ht="17.25" customHeight="1" spans="1:12" x14ac:dyDescent="0.25">
      <c r="A16" s="5"/>
      <c r="B16" s="6"/>
      <c r="C16" s="6"/>
      <c r="D16" s="6"/>
      <c r="E16" s="6"/>
      <c r="F16" s="6"/>
      <c r="G16" s="25"/>
      <c r="H16" s="4"/>
      <c r="I16" s="4"/>
      <c r="J16" s="4"/>
      <c r="K16" s="4"/>
    </row>
    <row r="17" ht="17.25" customHeight="1" spans="1:12" x14ac:dyDescent="0.25">
      <c r="A17" s="75" t="s">
        <v>1470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7"/>
      <c r="H17" s="4"/>
      <c r="I17" s="4"/>
      <c r="J17" s="4"/>
      <c r="K17" s="4"/>
    </row>
    <row r="18" ht="17.25" customHeight="1" spans="1:12" x14ac:dyDescent="0.25">
      <c r="A18" s="163"/>
      <c r="B18" s="60"/>
      <c r="C18" s="60"/>
      <c r="D18" s="60"/>
      <c r="E18" s="60"/>
      <c r="F18" s="60"/>
      <c r="G18" s="164"/>
      <c r="H18" s="4"/>
      <c r="I18" s="4"/>
      <c r="J18" s="4"/>
      <c r="K18" s="4"/>
    </row>
    <row r="19" ht="17.25" customHeight="1" spans="1:12" x14ac:dyDescent="0.25">
      <c r="A19" s="75" t="s">
        <v>1401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7"/>
      <c r="H19" s="4"/>
      <c r="I19" s="4"/>
      <c r="J19" s="4"/>
      <c r="K19" s="4"/>
    </row>
    <row r="20" ht="17.25" customHeight="1" spans="1:12" x14ac:dyDescent="0.25">
      <c r="A20" s="5">
        <v>45264</v>
      </c>
      <c r="B20" s="18">
        <v>-70</v>
      </c>
      <c r="C20" s="18">
        <v>-500</v>
      </c>
      <c r="D20" s="6"/>
      <c r="E20" s="18">
        <v>-1200</v>
      </c>
      <c r="F20" s="6"/>
      <c r="G20" s="6"/>
      <c r="H20" s="4"/>
      <c r="I20" s="4"/>
      <c r="J20" s="4"/>
      <c r="K20" s="4"/>
    </row>
    <row r="21" ht="17.25" customHeight="1" spans="1:12" x14ac:dyDescent="0.25">
      <c r="A21" s="5" t="s">
        <v>2998</v>
      </c>
      <c r="B21" s="18">
        <v>-174</v>
      </c>
      <c r="C21" s="18">
        <v>-292</v>
      </c>
      <c r="D21" s="18">
        <v>-270</v>
      </c>
      <c r="E21" s="18">
        <v>-695</v>
      </c>
      <c r="F21" s="25"/>
      <c r="G21" s="25"/>
      <c r="H21" s="4"/>
      <c r="I21" s="4"/>
      <c r="J21" s="4"/>
      <c r="K21" s="4"/>
    </row>
    <row r="22" ht="17.25" customHeight="1" spans="1:12" x14ac:dyDescent="0.25">
      <c r="A22" s="75" t="s">
        <v>1403</v>
      </c>
      <c r="B22" s="76">
        <f>SUM(C24:C26)</f>
      </c>
      <c r="C22" s="76">
        <f>SUM(D24:D26)</f>
      </c>
      <c r="D22" s="76">
        <f>SUM(E24:E26)</f>
      </c>
      <c r="E22" s="76">
        <f>SUM(F24:F26)</f>
      </c>
      <c r="F22" s="76">
        <f>SUM(G24:G26)</f>
      </c>
      <c r="G22" s="77"/>
      <c r="H22" s="4"/>
      <c r="I22" s="4"/>
      <c r="J22" s="4"/>
      <c r="K22" s="4"/>
    </row>
    <row r="23" ht="17.25" customHeight="1" spans="1:12" x14ac:dyDescent="0.25">
      <c r="A23" s="45" t="s">
        <v>1564</v>
      </c>
      <c r="B23" s="18">
        <v>-12</v>
      </c>
      <c r="C23" s="18">
        <v>-8</v>
      </c>
      <c r="D23" s="18">
        <v>-167</v>
      </c>
      <c r="E23" s="18">
        <v>-700</v>
      </c>
      <c r="F23" s="18">
        <v>-50</v>
      </c>
      <c r="G23" s="25"/>
      <c r="H23" s="4"/>
      <c r="I23" s="4"/>
      <c r="J23" s="4"/>
      <c r="K23" s="4"/>
    </row>
    <row r="24" ht="17.25" customHeight="1" spans="1:12" x14ac:dyDescent="0.25">
      <c r="A24" s="5" t="s">
        <v>1475</v>
      </c>
      <c r="B24" s="18">
        <v>-41</v>
      </c>
      <c r="C24" s="25"/>
      <c r="D24" s="18">
        <v>-77</v>
      </c>
      <c r="E24" s="25"/>
      <c r="F24" s="18">
        <v>-60</v>
      </c>
      <c r="G24" s="25"/>
      <c r="H24" s="4"/>
      <c r="I24" s="4"/>
      <c r="J24" s="4"/>
      <c r="K24" s="4"/>
    </row>
    <row r="25" ht="17.25" customHeight="1" spans="1:12" x14ac:dyDescent="0.25">
      <c r="A25" s="5" t="s">
        <v>1475</v>
      </c>
      <c r="B25" s="6"/>
      <c r="C25" s="25"/>
      <c r="D25" s="6"/>
      <c r="E25" s="27">
        <v>95</v>
      </c>
      <c r="F25" s="6"/>
      <c r="G25" s="25"/>
      <c r="H25" s="8" t="s">
        <v>1040</v>
      </c>
      <c r="I25" s="4"/>
      <c r="J25" s="4"/>
      <c r="K25" s="4"/>
    </row>
    <row r="26" ht="17.25" customHeight="1" spans="1:12" x14ac:dyDescent="0.25">
      <c r="A26" s="5" t="s">
        <v>985</v>
      </c>
      <c r="B26" s="18">
        <v>-9</v>
      </c>
      <c r="C26" s="25"/>
      <c r="D26" s="6"/>
      <c r="E26" s="25"/>
      <c r="F26" s="18">
        <v>-55</v>
      </c>
      <c r="G26" s="25"/>
      <c r="H26" s="4"/>
      <c r="I26" s="4"/>
      <c r="J26" s="4"/>
      <c r="K26" s="4"/>
    </row>
    <row r="27" ht="17.25" customHeight="1" spans="1:12" x14ac:dyDescent="0.25">
      <c r="A27" s="75" t="s">
        <v>1396</v>
      </c>
      <c r="B27" s="76">
        <f>SUM(C27:C31)</f>
      </c>
      <c r="C27" s="76">
        <f>SUM(D27:D31)</f>
      </c>
      <c r="D27" s="76">
        <f>SUM(E27:E31)</f>
      </c>
      <c r="E27" s="76">
        <f>SUM(F27:F31)</f>
      </c>
      <c r="F27" s="76">
        <f>SUM(G27:G31)</f>
      </c>
      <c r="G27" s="77"/>
      <c r="H27" s="4"/>
      <c r="I27" s="4"/>
      <c r="J27" s="4"/>
      <c r="K27" s="4"/>
    </row>
    <row r="28" ht="17.25" customHeight="1" spans="1:12" x14ac:dyDescent="0.25">
      <c r="A28" s="45">
        <v>44963</v>
      </c>
      <c r="B28" s="18">
        <v>-4</v>
      </c>
      <c r="C28" s="25"/>
      <c r="D28" s="18">
        <v>-59</v>
      </c>
      <c r="E28" s="25"/>
      <c r="F28" s="6"/>
      <c r="G28" s="25"/>
      <c r="H28" s="40" t="s">
        <v>2999</v>
      </c>
      <c r="I28" s="40"/>
      <c r="J28" s="40"/>
      <c r="K28" s="40"/>
    </row>
    <row r="29" ht="17.25" customHeight="1" spans="1:12" x14ac:dyDescent="0.25">
      <c r="A29" s="45" t="s">
        <v>276</v>
      </c>
      <c r="B29" s="6"/>
      <c r="C29" s="25"/>
      <c r="D29" s="18">
        <v>-27</v>
      </c>
      <c r="E29" s="25"/>
      <c r="F29" s="6"/>
      <c r="G29" s="25"/>
      <c r="H29" s="40" t="s">
        <v>2999</v>
      </c>
      <c r="I29" s="40"/>
      <c r="J29" s="40"/>
      <c r="K29" s="40"/>
    </row>
    <row r="30" ht="17.25" customHeight="1" spans="1:12" x14ac:dyDescent="0.25">
      <c r="A30" s="141" t="s">
        <v>1397</v>
      </c>
      <c r="B30" s="167">
        <f>SUM(C32:C34)</f>
      </c>
      <c r="C30" s="167">
        <f>SUM(D32:D34)</f>
      </c>
      <c r="D30" s="167">
        <f>SUM(E32:E34)</f>
      </c>
      <c r="E30" s="167">
        <f>SUM(F32:F34)</f>
      </c>
      <c r="F30" s="167">
        <f>SUM(G32:G34)</f>
      </c>
      <c r="G30" s="167">
        <f>SUM(H32:H34)</f>
      </c>
      <c r="H30" s="4"/>
      <c r="I30" s="4"/>
      <c r="J30" s="4"/>
      <c r="K30" s="4"/>
    </row>
    <row r="31" ht="17.25" customHeight="1" spans="1:12" x14ac:dyDescent="0.25">
      <c r="A31" s="45"/>
      <c r="B31" s="6"/>
      <c r="C31" s="25"/>
      <c r="D31" s="6"/>
      <c r="E31" s="25"/>
      <c r="F31" s="6"/>
      <c r="G31" s="25"/>
      <c r="H31" s="42"/>
      <c r="I31" s="42"/>
      <c r="J31" s="42"/>
      <c r="K31" s="42"/>
    </row>
    <row r="32" ht="17.25" customHeight="1" spans="1:12" x14ac:dyDescent="0.25">
      <c r="A32" s="45"/>
      <c r="B32" s="60"/>
      <c r="C32" s="60"/>
      <c r="D32" s="60"/>
      <c r="E32" s="60"/>
      <c r="F32" s="60"/>
      <c r="G32" s="164"/>
      <c r="H32" s="4"/>
      <c r="I32" s="4"/>
      <c r="J32" s="4"/>
      <c r="K32" s="4"/>
    </row>
    <row r="33" ht="17.25" customHeight="1" spans="1:12" x14ac:dyDescent="0.25">
      <c r="A33" s="5"/>
      <c r="B33" s="27">
        <f>SUM(C32:C34)</f>
      </c>
      <c r="C33" s="27">
        <f>SUM(D32:D34)</f>
      </c>
      <c r="D33" s="27">
        <f>SUM(E32:E34)</f>
      </c>
      <c r="E33" s="27">
        <f>SUM(F32:F34)</f>
      </c>
      <c r="F33" s="27">
        <f>SUM(G32:G34)</f>
      </c>
      <c r="G33" s="27">
        <f>SUM(H32:H34)</f>
      </c>
      <c r="H33" s="4"/>
      <c r="I33" s="4"/>
      <c r="J33" s="4"/>
      <c r="K33" s="4"/>
    </row>
    <row r="34" ht="17.25" customHeight="1" spans="1:12" x14ac:dyDescent="0.25">
      <c r="A34" s="12"/>
      <c r="B34" s="13"/>
      <c r="C34" s="13"/>
      <c r="D34" s="13"/>
      <c r="E34" s="13"/>
      <c r="F34" s="13"/>
      <c r="G34" s="13"/>
      <c r="H34" s="4"/>
      <c r="I34" s="4"/>
      <c r="J34" s="4"/>
      <c r="K34" s="4"/>
    </row>
    <row r="35" ht="17.25" customHeight="1" spans="1:12" x14ac:dyDescent="0.25">
      <c r="A35" s="12"/>
      <c r="B35" s="46" t="s">
        <v>14</v>
      </c>
      <c r="C35" s="46" t="s">
        <v>8</v>
      </c>
      <c r="D35" s="28" t="s">
        <v>12</v>
      </c>
      <c r="E35" s="46" t="s">
        <v>13</v>
      </c>
      <c r="F35" s="46" t="s">
        <v>10</v>
      </c>
      <c r="G35" s="57"/>
      <c r="H35" s="4"/>
      <c r="I35" s="4"/>
      <c r="J35" s="4"/>
      <c r="K35" s="4"/>
    </row>
    <row r="36" spans="1:6" x14ac:dyDescent="0.25">
      <c r="A36" s="24" t="s">
        <v>0</v>
      </c>
      <c r="B36" s="2" t="s">
        <v>14</v>
      </c>
      <c r="C36" s="2" t="s">
        <v>8</v>
      </c>
      <c r="D36" s="2" t="s">
        <v>12</v>
      </c>
      <c r="E36" s="2" t="s">
        <v>13</v>
      </c>
      <c r="F36" s="2" t="s">
        <v>10</v>
      </c>
    </row>
    <row r="37" spans="1:7" x14ac:dyDescent="0.25">
      <c r="A37" s="24" t="s">
        <v>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</row>
    <row r="38" spans="1:6" x14ac:dyDescent="0.25">
      <c r="A38" s="24"/>
      <c r="B38" s="2">
        <v>140</v>
      </c>
      <c r="C38" s="2">
        <v>200</v>
      </c>
      <c r="D38" s="2">
        <v>0</v>
      </c>
      <c r="E38" s="2">
        <v>0</v>
      </c>
      <c r="F38" s="2">
        <v>0</v>
      </c>
    </row>
    <row r="39" spans="1:6" x14ac:dyDescent="0.25">
      <c r="A39" s="24"/>
      <c r="B39" s="2">
        <v>100</v>
      </c>
      <c r="C39" s="2">
        <v>300</v>
      </c>
      <c r="D39" s="2">
        <v>200</v>
      </c>
      <c r="E39" s="2">
        <v>100</v>
      </c>
      <c r="F39" s="2">
        <v>0</v>
      </c>
    </row>
    <row r="40" spans="1:6" x14ac:dyDescent="0.25">
      <c r="A40" s="24"/>
      <c r="B40" s="2">
        <v>0</v>
      </c>
      <c r="C40" s="2">
        <v>0</v>
      </c>
      <c r="D40" s="2">
        <v>0</v>
      </c>
      <c r="E40" s="2">
        <v>0</v>
      </c>
      <c r="F40" s="2">
        <v>0</v>
      </c>
    </row>
    <row r="41" spans="1:6" x14ac:dyDescent="0.25">
      <c r="A41" s="24"/>
      <c r="B41" s="2">
        <v>0</v>
      </c>
      <c r="C41" s="2">
        <v>0</v>
      </c>
      <c r="D41" s="2">
        <v>0</v>
      </c>
      <c r="E41" s="2">
        <v>400</v>
      </c>
      <c r="F41" s="2">
        <v>0</v>
      </c>
    </row>
    <row r="42" spans="1:6" x14ac:dyDescent="0.25">
      <c r="A42" s="24"/>
      <c r="B42" s="2">
        <v>0</v>
      </c>
      <c r="C42" s="2">
        <v>300</v>
      </c>
      <c r="D42" s="2">
        <v>0</v>
      </c>
      <c r="E42" s="2">
        <v>0</v>
      </c>
      <c r="F42" s="2">
        <v>0</v>
      </c>
    </row>
    <row r="43" spans="1:6" x14ac:dyDescent="0.25">
      <c r="A43" s="24"/>
      <c r="B43" s="2">
        <v>20</v>
      </c>
      <c r="C43" s="2">
        <v>0</v>
      </c>
      <c r="D43" s="2">
        <v>0</v>
      </c>
      <c r="E43" s="2">
        <v>1000</v>
      </c>
      <c r="F43" s="2">
        <v>0</v>
      </c>
    </row>
    <row r="44" spans="1:6" x14ac:dyDescent="0.25">
      <c r="A44" s="24"/>
      <c r="B44" s="2">
        <v>20</v>
      </c>
      <c r="C44" s="2">
        <v>0</v>
      </c>
      <c r="D44" s="2">
        <v>0</v>
      </c>
      <c r="E44" s="2">
        <v>1000</v>
      </c>
      <c r="F44" s="2">
        <v>165</v>
      </c>
    </row>
    <row r="45" spans="1:6" x14ac:dyDescent="0.25">
      <c r="A45" s="24"/>
      <c r="B45" s="2">
        <v>30</v>
      </c>
      <c r="C45" s="2">
        <v>0</v>
      </c>
      <c r="D45" s="2">
        <v>0</v>
      </c>
      <c r="E45" s="2">
        <v>0</v>
      </c>
      <c r="F45" s="2">
        <v>0</v>
      </c>
    </row>
    <row r="46" spans="1:6" x14ac:dyDescent="0.25">
      <c r="A46" s="24"/>
      <c r="B46" s="2">
        <v>0</v>
      </c>
      <c r="C46" s="2">
        <v>0</v>
      </c>
      <c r="D46" s="2">
        <v>200</v>
      </c>
      <c r="E46" s="2">
        <v>0</v>
      </c>
      <c r="F46" s="2">
        <v>0</v>
      </c>
    </row>
    <row r="47" spans="1:6" x14ac:dyDescent="0.25">
      <c r="A47" s="24"/>
      <c r="B47" s="2">
        <v>0</v>
      </c>
      <c r="C47" s="2">
        <v>0</v>
      </c>
      <c r="D47" s="2">
        <v>200</v>
      </c>
      <c r="E47" s="2">
        <v>0</v>
      </c>
      <c r="F47" s="2">
        <v>0</v>
      </c>
    </row>
    <row r="48" spans="1:6" x14ac:dyDescent="0.25">
      <c r="A48" s="24"/>
      <c r="B48" s="2">
        <v>-70</v>
      </c>
      <c r="C48" s="2">
        <v>-500</v>
      </c>
      <c r="D48" s="2">
        <v>0</v>
      </c>
      <c r="E48" s="2">
        <v>-1200</v>
      </c>
      <c r="F48" s="2">
        <v>0</v>
      </c>
    </row>
    <row r="49" spans="1:6" x14ac:dyDescent="0.25">
      <c r="A49" s="24"/>
      <c r="B49" s="2">
        <v>-174</v>
      </c>
      <c r="C49" s="2">
        <v>-292</v>
      </c>
      <c r="D49" s="2">
        <v>-270</v>
      </c>
      <c r="E49" s="2">
        <v>-695</v>
      </c>
      <c r="F49" s="2">
        <v>0</v>
      </c>
    </row>
    <row r="50" spans="1:6" x14ac:dyDescent="0.25">
      <c r="A50" s="24"/>
      <c r="B50" s="2">
        <v>-12</v>
      </c>
      <c r="C50" s="2">
        <v>-8</v>
      </c>
      <c r="D50" s="2">
        <v>-167</v>
      </c>
      <c r="E50" s="2">
        <v>-700</v>
      </c>
      <c r="F50" s="2">
        <v>-50</v>
      </c>
    </row>
    <row r="51" spans="1:6" x14ac:dyDescent="0.25">
      <c r="A51" s="24"/>
      <c r="B51" s="2">
        <v>-41</v>
      </c>
      <c r="C51" s="2">
        <v>0</v>
      </c>
      <c r="D51" s="2">
        <v>-77</v>
      </c>
      <c r="E51" s="2">
        <v>0</v>
      </c>
      <c r="F51" s="2">
        <v>-60</v>
      </c>
    </row>
    <row r="52" spans="1:6" x14ac:dyDescent="0.25">
      <c r="A52" s="24"/>
      <c r="B52" s="2">
        <v>0</v>
      </c>
      <c r="C52" s="2">
        <v>0</v>
      </c>
      <c r="D52" s="2">
        <v>0</v>
      </c>
      <c r="E52" s="2">
        <v>95</v>
      </c>
      <c r="F52" s="2">
        <v>0</v>
      </c>
    </row>
    <row r="53" spans="1:6" x14ac:dyDescent="0.25">
      <c r="A53" s="24"/>
      <c r="B53" s="2">
        <v>-9</v>
      </c>
      <c r="C53" s="2">
        <v>0</v>
      </c>
      <c r="D53" s="2">
        <v>0</v>
      </c>
      <c r="E53" s="2">
        <v>0</v>
      </c>
      <c r="F53" s="2">
        <v>-55</v>
      </c>
    </row>
    <row r="54" spans="1:6" x14ac:dyDescent="0.25">
      <c r="A54" s="24"/>
      <c r="B54" s="2">
        <v>-4</v>
      </c>
      <c r="C54" s="2">
        <v>0</v>
      </c>
      <c r="D54" s="2">
        <v>-59</v>
      </c>
      <c r="E54" s="2">
        <v>0</v>
      </c>
      <c r="F54" s="2">
        <v>0</v>
      </c>
    </row>
    <row r="55" spans="1:6" x14ac:dyDescent="0.25">
      <c r="A55" s="24"/>
      <c r="B55" s="2">
        <v>0</v>
      </c>
      <c r="C55" s="2">
        <v>0</v>
      </c>
      <c r="D55" s="2">
        <v>-27</v>
      </c>
      <c r="E55" s="2">
        <v>0</v>
      </c>
      <c r="F55" s="2">
        <v>0</v>
      </c>
    </row>
    <row r="56" spans="1:6" x14ac:dyDescent="0.25">
      <c r="A56" s="24" t="s">
        <v>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6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6" ht="17.25" customHeight="1" spans="1:6" x14ac:dyDescent="0.25">
      <c r="A6" s="45" t="s">
        <v>269</v>
      </c>
      <c r="B6" s="48"/>
      <c r="C6" s="48"/>
      <c r="D6" s="47">
        <v>40</v>
      </c>
      <c r="E6" s="299"/>
    </row>
    <row r="7" ht="17.25" customHeight="1" spans="1:6" x14ac:dyDescent="0.25">
      <c r="A7" s="5" t="s">
        <v>258</v>
      </c>
      <c r="B7" s="47">
        <v>100</v>
      </c>
      <c r="C7" s="48"/>
      <c r="D7" s="48"/>
      <c r="E7" s="299"/>
    </row>
    <row r="8" ht="17.25" customHeight="1" spans="1:6" x14ac:dyDescent="0.25">
      <c r="A8" s="44" t="s">
        <v>258</v>
      </c>
      <c r="B8" s="48"/>
      <c r="C8" s="48"/>
      <c r="D8" s="47">
        <v>100</v>
      </c>
      <c r="E8" s="299"/>
    </row>
    <row r="9" ht="17.25" customHeight="1" spans="1:6" x14ac:dyDescent="0.25">
      <c r="A9" s="75" t="s">
        <v>1424</v>
      </c>
      <c r="B9" s="76">
        <f>SUM(C7:C13)</f>
      </c>
      <c r="C9" s="76">
        <f>SUM(D7:D13)</f>
      </c>
      <c r="D9" s="76">
        <f>SUM(E7:E13)</f>
      </c>
      <c r="E9" s="321"/>
    </row>
    <row r="10" ht="17.25" customHeight="1" spans="1:6" x14ac:dyDescent="0.25">
      <c r="A10" s="45">
        <v>44573</v>
      </c>
      <c r="B10" s="162">
        <v>40</v>
      </c>
      <c r="C10" s="126"/>
      <c r="D10" s="162">
        <v>200</v>
      </c>
      <c r="E10" s="349"/>
    </row>
    <row r="11" ht="17.25" customHeight="1" spans="1:6" x14ac:dyDescent="0.25">
      <c r="A11" s="45">
        <v>44604</v>
      </c>
      <c r="B11" s="47">
        <v>88</v>
      </c>
      <c r="C11" s="48"/>
      <c r="D11" s="48"/>
      <c r="E11" s="299"/>
    </row>
    <row r="12" ht="17.25" customHeight="1" spans="1:6" x14ac:dyDescent="0.25">
      <c r="A12" s="45" t="s">
        <v>939</v>
      </c>
      <c r="B12" s="47">
        <v>62</v>
      </c>
      <c r="C12" s="48"/>
      <c r="D12" s="48"/>
      <c r="E12" s="299"/>
    </row>
    <row r="13" ht="17.25" customHeight="1" spans="1:6" x14ac:dyDescent="0.25">
      <c r="A13" s="45">
        <v>44693</v>
      </c>
      <c r="B13" s="47">
        <v>50</v>
      </c>
      <c r="C13" s="48"/>
      <c r="D13" s="48"/>
      <c r="E13" s="299"/>
    </row>
    <row r="14" ht="17.25" customHeight="1" spans="1:6" x14ac:dyDescent="0.25">
      <c r="A14" s="45">
        <v>44724</v>
      </c>
      <c r="B14" s="47">
        <v>130</v>
      </c>
      <c r="C14" s="48"/>
      <c r="D14" s="48"/>
      <c r="E14" s="299"/>
    </row>
    <row r="15" ht="17.25" customHeight="1" spans="1:6" x14ac:dyDescent="0.25">
      <c r="A15" s="45">
        <v>44754</v>
      </c>
      <c r="B15" s="48"/>
      <c r="C15" s="47">
        <v>200</v>
      </c>
      <c r="D15" s="48"/>
      <c r="E15" s="299"/>
    </row>
    <row r="16" ht="17.25" customHeight="1" spans="1:6" x14ac:dyDescent="0.25">
      <c r="A16" s="45">
        <v>44785</v>
      </c>
      <c r="B16" s="47">
        <v>50</v>
      </c>
      <c r="C16" s="48"/>
      <c r="D16" s="48"/>
      <c r="E16" s="299"/>
    </row>
    <row r="17" ht="17.25" customHeight="1" spans="1:6" x14ac:dyDescent="0.25">
      <c r="A17" s="45" t="s">
        <v>3000</v>
      </c>
      <c r="B17" s="47">
        <v>-109</v>
      </c>
      <c r="C17" s="47">
        <v>-60</v>
      </c>
      <c r="D17" s="48"/>
      <c r="E17" s="299"/>
    </row>
    <row r="18" ht="17.25" customHeight="1" spans="1:6" x14ac:dyDescent="0.25">
      <c r="A18" s="75" t="s">
        <v>1425</v>
      </c>
      <c r="B18" s="76">
        <f>SUM(C14:C22)</f>
      </c>
      <c r="C18" s="76">
        <f>SUM(D14:D22)</f>
      </c>
      <c r="D18" s="76">
        <f>SUM(E14:E22)</f>
      </c>
      <c r="E18" s="321"/>
    </row>
    <row r="19" ht="17.25" customHeight="1" spans="1:6" x14ac:dyDescent="0.25">
      <c r="A19" s="45">
        <v>45139</v>
      </c>
      <c r="B19" s="47">
        <v>-91</v>
      </c>
      <c r="C19" s="47">
        <v>-347</v>
      </c>
      <c r="D19" s="49"/>
      <c r="E19" s="299"/>
    </row>
    <row r="20" ht="17.25" customHeight="1" spans="1:6" x14ac:dyDescent="0.25">
      <c r="A20" s="45">
        <v>45170</v>
      </c>
      <c r="B20" s="47">
        <v>-103</v>
      </c>
      <c r="C20" s="48"/>
      <c r="D20" s="47">
        <v>-940</v>
      </c>
      <c r="E20" s="299"/>
    </row>
    <row r="21" ht="17.25" customHeight="1" spans="1:6" x14ac:dyDescent="0.25">
      <c r="A21" s="5">
        <v>45170</v>
      </c>
      <c r="B21" s="47">
        <v>-201</v>
      </c>
      <c r="C21" s="48"/>
      <c r="D21" s="48"/>
      <c r="E21" s="299"/>
    </row>
    <row r="22" ht="17.25" customHeight="1" spans="1:6" x14ac:dyDescent="0.25">
      <c r="A22" s="5">
        <v>45231</v>
      </c>
      <c r="B22" s="47">
        <v>-114</v>
      </c>
      <c r="C22" s="47">
        <v>-182</v>
      </c>
      <c r="D22" s="47">
        <v>-50</v>
      </c>
      <c r="E22" s="299"/>
    </row>
    <row r="23" ht="17.25" customHeight="1" spans="1:6" x14ac:dyDescent="0.25">
      <c r="A23" s="75" t="s">
        <v>1426</v>
      </c>
      <c r="B23" s="76">
        <f>SUM(C23:C27)</f>
      </c>
      <c r="C23" s="76">
        <f>SUM(D23:D27)</f>
      </c>
      <c r="D23" s="76">
        <f>SUM(E23:E27)</f>
      </c>
      <c r="E23" s="321"/>
    </row>
    <row r="24" ht="18" customHeight="1" spans="1:6" x14ac:dyDescent="0.25">
      <c r="A24" s="5"/>
      <c r="B24" s="48"/>
      <c r="C24" s="48"/>
      <c r="D24" s="48"/>
      <c r="E24" s="299"/>
    </row>
    <row r="25" ht="17.25" customHeight="1" spans="1:6" x14ac:dyDescent="0.25">
      <c r="A25" s="75" t="s">
        <v>1470</v>
      </c>
      <c r="B25" s="76">
        <f>SUM(C28:C29)</f>
      </c>
      <c r="C25" s="76">
        <f>SUM(D28:D29)</f>
      </c>
      <c r="D25" s="76">
        <f>SUM(E28:E29)</f>
      </c>
      <c r="E25" s="321"/>
    </row>
    <row r="26" ht="17.25" customHeight="1" spans="1:6" x14ac:dyDescent="0.25">
      <c r="A26" s="163"/>
      <c r="B26" s="60"/>
      <c r="C26" s="60"/>
      <c r="D26" s="60"/>
      <c r="E26" s="423"/>
    </row>
    <row r="27" ht="17.25" customHeight="1" spans="1:6" x14ac:dyDescent="0.25">
      <c r="A27" s="75" t="s">
        <v>1401</v>
      </c>
      <c r="B27" s="76">
        <f>SUM(C30:C31)</f>
      </c>
      <c r="C27" s="76">
        <f>SUM(D30:D31)</f>
      </c>
      <c r="D27" s="76">
        <f>SUM(E30:E31)</f>
      </c>
      <c r="E27" s="321"/>
    </row>
    <row r="28" ht="17.25" customHeight="1" spans="1:6" x14ac:dyDescent="0.25">
      <c r="A28" s="163"/>
      <c r="B28" s="60"/>
      <c r="C28" s="60"/>
      <c r="D28" s="60"/>
      <c r="E28" s="423"/>
    </row>
    <row r="29" ht="17.25" customHeight="1" spans="1:6" x14ac:dyDescent="0.25">
      <c r="A29" s="75" t="s">
        <v>1403</v>
      </c>
      <c r="B29" s="76">
        <f>SUM(C32:C33)</f>
      </c>
      <c r="C29" s="76">
        <f>SUM(D32:D33)</f>
      </c>
      <c r="D29" s="76">
        <f>SUM(E32:E33)</f>
      </c>
      <c r="E29" s="321"/>
    </row>
    <row r="30" ht="17.25" customHeight="1" spans="1:6" x14ac:dyDescent="0.25">
      <c r="A30" s="163"/>
      <c r="B30" s="60"/>
      <c r="C30" s="60"/>
      <c r="D30" s="60"/>
      <c r="E30" s="423"/>
    </row>
    <row r="31" ht="17.25" customHeight="1" spans="1:6" x14ac:dyDescent="0.25">
      <c r="A31" s="75" t="s">
        <v>1396</v>
      </c>
      <c r="B31" s="76">
        <f>SUM(C34:C35)</f>
      </c>
      <c r="C31" s="76">
        <f>SUM(D34:D35)</f>
      </c>
      <c r="D31" s="76">
        <f>SUM(E34:E35)</f>
      </c>
      <c r="E31" s="321"/>
    </row>
    <row r="32" ht="17.25" customHeight="1" spans="1:6" x14ac:dyDescent="0.25">
      <c r="A32" s="163"/>
      <c r="B32" s="60"/>
      <c r="C32" s="60"/>
      <c r="D32" s="60"/>
      <c r="E32" s="423"/>
    </row>
    <row r="33" ht="17.25" customHeight="1" spans="1:6" x14ac:dyDescent="0.25">
      <c r="A33" s="75" t="s">
        <v>1397</v>
      </c>
      <c r="B33" s="76">
        <f>SUM(C36:C37)</f>
      </c>
      <c r="C33" s="76">
        <f>SUM(D36:D37)</f>
      </c>
      <c r="D33" s="76">
        <f>SUM(E36:E37)</f>
      </c>
      <c r="E33" s="321"/>
    </row>
    <row r="34" ht="17.25" customHeight="1" spans="1:6" x14ac:dyDescent="0.25">
      <c r="A34" s="163"/>
      <c r="B34" s="60"/>
      <c r="C34" s="60"/>
      <c r="D34" s="60"/>
      <c r="E34" s="423"/>
    </row>
    <row r="35" ht="17.25" customHeight="1" spans="1:6" x14ac:dyDescent="0.25">
      <c r="A35" s="75" t="s">
        <v>1398</v>
      </c>
      <c r="B35" s="76">
        <f>SUM(C38:C39)</f>
      </c>
      <c r="C35" s="76">
        <f>SUM(D38:D39)</f>
      </c>
      <c r="D35" s="76">
        <f>SUM(E38:E39)</f>
      </c>
      <c r="E35" s="321"/>
    </row>
    <row r="36" ht="17.25" customHeight="1" spans="1:6" x14ac:dyDescent="0.25">
      <c r="A36" s="5"/>
      <c r="B36" s="6"/>
      <c r="C36" s="25"/>
      <c r="D36" s="25"/>
      <c r="E36" s="36"/>
    </row>
    <row r="37" ht="17.25" customHeight="1" spans="1:6" x14ac:dyDescent="0.25">
      <c r="A37" s="75" t="s">
        <v>1405</v>
      </c>
      <c r="B37" s="76">
        <f>SUM(C40:C41)</f>
      </c>
      <c r="C37" s="76">
        <f>SUM(D40:D41)</f>
      </c>
      <c r="D37" s="76">
        <f>SUM(E40:E41)</f>
      </c>
      <c r="E37" s="321"/>
    </row>
    <row r="38" ht="17.25" customHeight="1" spans="1:6" x14ac:dyDescent="0.25">
      <c r="A38" s="5" t="s">
        <v>804</v>
      </c>
      <c r="B38" s="18">
        <v>-62</v>
      </c>
      <c r="C38" s="25"/>
      <c r="D38" s="25"/>
      <c r="E38" s="36"/>
    </row>
    <row r="39" ht="17.25" customHeight="1" spans="1:6" x14ac:dyDescent="0.25">
      <c r="A39" s="75" t="s">
        <v>1393</v>
      </c>
      <c r="B39" s="76">
        <f>SUM(C42:C43)</f>
      </c>
      <c r="C39" s="76">
        <f>SUM(D42:D43)</f>
      </c>
      <c r="D39" s="76">
        <f>SUM(E42:E43)</f>
      </c>
      <c r="E39" s="321"/>
    </row>
    <row r="40" ht="17.25" customHeight="1" spans="1:6" x14ac:dyDescent="0.25">
      <c r="A40" s="163"/>
      <c r="B40" s="60"/>
      <c r="C40" s="60"/>
      <c r="D40" s="60"/>
      <c r="E40" s="423"/>
    </row>
    <row r="41" ht="17.25" customHeight="1" spans="1:6" x14ac:dyDescent="0.25">
      <c r="A41" s="163"/>
      <c r="B41" s="60"/>
      <c r="C41" s="60"/>
      <c r="D41" s="60"/>
      <c r="E41" s="423"/>
    </row>
    <row r="42" ht="17.25" customHeight="1" spans="1:6" x14ac:dyDescent="0.25">
      <c r="A42" s="163"/>
      <c r="B42" s="60"/>
      <c r="C42" s="60"/>
      <c r="D42" s="60"/>
      <c r="E42" s="423"/>
    </row>
    <row r="43" ht="17.25" customHeight="1" spans="1:6" x14ac:dyDescent="0.25">
      <c r="A43" s="5"/>
      <c r="B43" s="25"/>
      <c r="C43" s="25"/>
      <c r="D43" s="25"/>
      <c r="E43" s="36"/>
    </row>
    <row r="44" ht="17.25" customHeight="1" spans="1:6" x14ac:dyDescent="0.25">
      <c r="A44" s="12"/>
      <c r="B44" s="46" t="s">
        <v>10</v>
      </c>
      <c r="C44" s="46" t="s">
        <v>15</v>
      </c>
      <c r="D44" s="28" t="s">
        <v>12</v>
      </c>
      <c r="E44" s="3"/>
    </row>
    <row r="45" ht="17.25" customHeight="1" spans="1:6" x14ac:dyDescent="0.25">
      <c r="A45" s="247" t="s">
        <v>2978</v>
      </c>
      <c r="B45" s="318"/>
      <c r="C45" s="318"/>
      <c r="D45" s="318"/>
      <c r="E45" s="8"/>
    </row>
    <row r="46" spans="1:4" x14ac:dyDescent="0.25">
      <c r="A46" s="1" t="s">
        <v>0</v>
      </c>
      <c r="B46" s="2" t="s">
        <v>10</v>
      </c>
      <c r="C46" s="2" t="s">
        <v>15</v>
      </c>
      <c r="D46" s="2" t="s">
        <v>12</v>
      </c>
    </row>
    <row r="47" spans="1:5" x14ac:dyDescent="0.25">
      <c r="A47" s="1" t="s">
        <v>3</v>
      </c>
      <c r="B47" s="2">
        <v>0</v>
      </c>
      <c r="C47" s="2">
        <v>0</v>
      </c>
      <c r="D47" s="2">
        <v>0</v>
      </c>
      <c r="E47" s="3">
        <v>0</v>
      </c>
    </row>
    <row r="48" spans="1:4" x14ac:dyDescent="0.25">
      <c r="A48" s="1"/>
      <c r="B48" s="2">
        <v>50</v>
      </c>
      <c r="C48" s="2">
        <v>389</v>
      </c>
      <c r="D48" s="2">
        <v>690</v>
      </c>
    </row>
    <row r="49" spans="1:4" x14ac:dyDescent="0.25">
      <c r="A49" s="1"/>
      <c r="B49" s="2">
        <v>60</v>
      </c>
      <c r="C49" s="2">
        <v>0</v>
      </c>
      <c r="D49" s="2">
        <v>0</v>
      </c>
    </row>
    <row r="50" spans="1:4" x14ac:dyDescent="0.25">
      <c r="A50" s="1"/>
      <c r="B50" s="2">
        <v>50</v>
      </c>
      <c r="C50" s="2">
        <v>0</v>
      </c>
      <c r="D50" s="2">
        <v>0</v>
      </c>
    </row>
    <row r="51" spans="1:4" x14ac:dyDescent="0.25">
      <c r="A51" s="1"/>
      <c r="B51" s="2">
        <v>0</v>
      </c>
      <c r="C51" s="2">
        <v>0</v>
      </c>
      <c r="D51" s="2">
        <v>-40</v>
      </c>
    </row>
    <row r="52" spans="1:4" x14ac:dyDescent="0.25">
      <c r="A52" s="1"/>
      <c r="B52" s="2">
        <v>0</v>
      </c>
      <c r="C52" s="2">
        <v>0</v>
      </c>
      <c r="D52" s="2">
        <v>40</v>
      </c>
    </row>
    <row r="53" spans="1:4" x14ac:dyDescent="0.25">
      <c r="A53" s="1"/>
      <c r="B53" s="2">
        <v>100</v>
      </c>
      <c r="C53" s="2">
        <v>0</v>
      </c>
      <c r="D53" s="2">
        <v>0</v>
      </c>
    </row>
    <row r="54" spans="1:4" x14ac:dyDescent="0.25">
      <c r="A54" s="1"/>
      <c r="B54" s="2">
        <v>0</v>
      </c>
      <c r="C54" s="2">
        <v>0</v>
      </c>
      <c r="D54" s="2">
        <v>100</v>
      </c>
    </row>
    <row r="55" spans="1:4" x14ac:dyDescent="0.25">
      <c r="A55" s="1"/>
      <c r="B55" s="2">
        <v>40</v>
      </c>
      <c r="C55" s="2">
        <v>0</v>
      </c>
      <c r="D55" s="2">
        <v>200</v>
      </c>
    </row>
    <row r="56" spans="1:4" x14ac:dyDescent="0.25">
      <c r="A56" s="1"/>
      <c r="B56" s="2">
        <v>88</v>
      </c>
      <c r="C56" s="2">
        <v>0</v>
      </c>
      <c r="D56" s="2">
        <v>0</v>
      </c>
    </row>
    <row r="57" spans="1:4" x14ac:dyDescent="0.25">
      <c r="A57" s="1"/>
      <c r="B57" s="2">
        <v>62</v>
      </c>
      <c r="C57" s="2">
        <v>0</v>
      </c>
      <c r="D57" s="2">
        <v>0</v>
      </c>
    </row>
    <row r="58" spans="1:4" x14ac:dyDescent="0.25">
      <c r="A58" s="1"/>
      <c r="B58" s="2">
        <v>50</v>
      </c>
      <c r="C58" s="2">
        <v>0</v>
      </c>
      <c r="D58" s="2">
        <v>0</v>
      </c>
    </row>
    <row r="59" spans="1:4" x14ac:dyDescent="0.25">
      <c r="A59" s="1"/>
      <c r="B59" s="2">
        <v>130</v>
      </c>
      <c r="C59" s="2">
        <v>0</v>
      </c>
      <c r="D59" s="2">
        <v>0</v>
      </c>
    </row>
    <row r="60" spans="1:4" x14ac:dyDescent="0.25">
      <c r="A60" s="1"/>
      <c r="B60" s="2">
        <v>0</v>
      </c>
      <c r="C60" s="2">
        <v>200</v>
      </c>
      <c r="D60" s="2">
        <v>0</v>
      </c>
    </row>
    <row r="61" spans="1:4" x14ac:dyDescent="0.25">
      <c r="A61" s="1"/>
      <c r="B61" s="2">
        <v>50</v>
      </c>
      <c r="C61" s="2">
        <v>0</v>
      </c>
      <c r="D61" s="2">
        <v>0</v>
      </c>
    </row>
    <row r="62" spans="1:4" x14ac:dyDescent="0.25">
      <c r="A62" s="1"/>
      <c r="B62" s="2">
        <v>-109</v>
      </c>
      <c r="C62" s="2">
        <v>-60</v>
      </c>
      <c r="D62" s="2">
        <v>0</v>
      </c>
    </row>
    <row r="63" spans="1:4" x14ac:dyDescent="0.25">
      <c r="A63" s="1"/>
      <c r="B63" s="2">
        <v>-91</v>
      </c>
      <c r="C63" s="2">
        <v>-347</v>
      </c>
      <c r="D63" s="2">
        <v>0</v>
      </c>
    </row>
    <row r="64" spans="1:4" x14ac:dyDescent="0.25">
      <c r="A64" s="1"/>
      <c r="B64" s="2">
        <v>-103</v>
      </c>
      <c r="C64" s="2">
        <v>0</v>
      </c>
      <c r="D64" s="2">
        <v>-940</v>
      </c>
    </row>
    <row r="65" spans="1:4" x14ac:dyDescent="0.25">
      <c r="A65" s="1"/>
      <c r="B65" s="2">
        <v>-201</v>
      </c>
      <c r="C65" s="2">
        <v>0</v>
      </c>
      <c r="D65" s="2">
        <v>0</v>
      </c>
    </row>
    <row r="66" spans="1:4" x14ac:dyDescent="0.25">
      <c r="A66" s="1"/>
      <c r="B66" s="2">
        <v>-114</v>
      </c>
      <c r="C66" s="2">
        <v>-182</v>
      </c>
      <c r="D66" s="2">
        <v>-50</v>
      </c>
    </row>
    <row r="67" spans="1:4" x14ac:dyDescent="0.25">
      <c r="A67" s="1"/>
      <c r="B67" s="2">
        <v>-62</v>
      </c>
      <c r="C67" s="2">
        <v>0</v>
      </c>
      <c r="D67" s="2">
        <v>0</v>
      </c>
    </row>
    <row r="68" spans="1:4" x14ac:dyDescent="0.25">
      <c r="A68" s="1" t="s">
        <v>3</v>
      </c>
      <c r="B68" s="2">
        <v>0</v>
      </c>
      <c r="C68" s="2">
        <v>0</v>
      </c>
      <c r="D68" s="2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5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6" ht="17.25" customHeight="1" spans="1:12" x14ac:dyDescent="0.25">
      <c r="A6" s="5" t="s">
        <v>278</v>
      </c>
      <c r="B6" s="49"/>
      <c r="C6" s="49"/>
      <c r="D6" s="47">
        <v>500</v>
      </c>
      <c r="E6" s="47">
        <v>50</v>
      </c>
      <c r="F6" s="47">
        <v>50</v>
      </c>
      <c r="G6" s="47">
        <v>95</v>
      </c>
      <c r="H6" s="48"/>
      <c r="I6" s="48"/>
      <c r="J6" s="48"/>
      <c r="K6" s="49"/>
    </row>
    <row r="7" ht="17.25" customHeight="1" spans="1:12" x14ac:dyDescent="0.25">
      <c r="A7" s="45" t="s">
        <v>997</v>
      </c>
      <c r="B7" s="49"/>
      <c r="C7" s="49"/>
      <c r="D7" s="47">
        <v>132</v>
      </c>
      <c r="E7" s="47">
        <v>100</v>
      </c>
      <c r="F7" s="49"/>
      <c r="G7" s="47">
        <v>100</v>
      </c>
      <c r="H7" s="48"/>
      <c r="I7" s="48"/>
      <c r="J7" s="48"/>
      <c r="K7" s="49"/>
    </row>
    <row r="8" ht="17.25" customHeight="1" spans="1:12" x14ac:dyDescent="0.25">
      <c r="A8" s="44" t="s">
        <v>293</v>
      </c>
      <c r="B8" s="49"/>
      <c r="C8" s="49"/>
      <c r="D8" s="49"/>
      <c r="E8" s="49"/>
      <c r="F8" s="49"/>
      <c r="G8" s="49"/>
      <c r="H8" s="47">
        <v>75</v>
      </c>
      <c r="I8" s="48"/>
      <c r="J8" s="48"/>
      <c r="K8" s="49"/>
    </row>
    <row r="9" ht="17.25" customHeight="1" spans="1:12" x14ac:dyDescent="0.25">
      <c r="A9" s="5" t="s">
        <v>886</v>
      </c>
      <c r="B9" s="25"/>
      <c r="C9" s="25"/>
      <c r="D9" s="25"/>
      <c r="E9" s="25"/>
      <c r="F9" s="25"/>
      <c r="G9" s="25"/>
      <c r="H9" s="18">
        <v>25</v>
      </c>
      <c r="I9" s="18">
        <v>85</v>
      </c>
      <c r="J9" s="6"/>
      <c r="K9" s="25"/>
    </row>
    <row r="10" ht="17.25" customHeight="1" spans="1:12" x14ac:dyDescent="0.25">
      <c r="A10" s="45" t="s">
        <v>108</v>
      </c>
      <c r="B10" s="25"/>
      <c r="C10" s="25"/>
      <c r="D10" s="25"/>
      <c r="E10" s="18">
        <v>50</v>
      </c>
      <c r="F10" s="25"/>
      <c r="G10" s="25"/>
      <c r="H10" s="25"/>
      <c r="I10" s="25"/>
      <c r="J10" s="25"/>
      <c r="K10" s="25"/>
    </row>
    <row r="11" ht="17.25" customHeight="1" spans="1:12" x14ac:dyDescent="0.25">
      <c r="A11" s="45" t="s">
        <v>2231</v>
      </c>
      <c r="B11" s="25"/>
      <c r="C11" s="18">
        <v>100</v>
      </c>
      <c r="D11" s="25"/>
      <c r="E11" s="25"/>
      <c r="F11" s="25"/>
      <c r="G11" s="25"/>
      <c r="H11" s="25"/>
      <c r="I11" s="25"/>
      <c r="J11" s="25"/>
      <c r="K11" s="25"/>
    </row>
    <row r="12" ht="17.25" customHeight="1" spans="1:12" x14ac:dyDescent="0.25">
      <c r="A12" s="75" t="s">
        <v>3001</v>
      </c>
      <c r="B12" s="76">
        <f>SUM(C9:C16)</f>
      </c>
      <c r="C12" s="76">
        <f>SUM(D9:D16)</f>
      </c>
      <c r="D12" s="76">
        <f>SUM(E9:E16)</f>
      </c>
      <c r="E12" s="76">
        <f>SUM(F9:F16)</f>
      </c>
      <c r="F12" s="76">
        <f>SUM(G9:G16)</f>
      </c>
      <c r="G12" s="76">
        <f>SUM(H9:H16)</f>
      </c>
      <c r="H12" s="76">
        <f>SUM(I9:I16)</f>
      </c>
      <c r="I12" s="76">
        <f>SUM(J9:J16)</f>
      </c>
      <c r="J12" s="76">
        <f>SUM(K9:K16)</f>
      </c>
      <c r="K12" s="76">
        <f>SUM(L9:L16)</f>
      </c>
    </row>
    <row r="13" ht="17.25" customHeight="1" spans="1:12" x14ac:dyDescent="0.25">
      <c r="A13" s="5">
        <v>45267</v>
      </c>
      <c r="B13" s="6"/>
      <c r="C13" s="18">
        <v>100</v>
      </c>
      <c r="D13" s="6"/>
      <c r="E13" s="6"/>
      <c r="F13" s="6"/>
      <c r="G13" s="6"/>
      <c r="H13" s="6"/>
      <c r="I13" s="6"/>
      <c r="J13" s="18">
        <v>163</v>
      </c>
      <c r="K13" s="6"/>
    </row>
    <row r="14" ht="17.25" customHeight="1" spans="1:12" x14ac:dyDescent="0.25">
      <c r="A14" s="45" t="s">
        <v>768</v>
      </c>
      <c r="B14" s="25"/>
      <c r="C14" s="25"/>
      <c r="D14" s="25"/>
      <c r="E14" s="25"/>
      <c r="F14" s="25"/>
      <c r="G14" s="25"/>
      <c r="H14" s="25"/>
      <c r="I14" s="25"/>
      <c r="J14" s="18">
        <v>100</v>
      </c>
      <c r="K14" s="25"/>
    </row>
    <row r="15" ht="17.25" customHeight="1" spans="1:12" x14ac:dyDescent="0.25">
      <c r="A15" s="45">
        <v>45054</v>
      </c>
      <c r="B15" s="25"/>
      <c r="C15" s="25"/>
      <c r="D15" s="25"/>
      <c r="E15" s="18">
        <v>-48</v>
      </c>
      <c r="F15" s="25"/>
      <c r="G15" s="25"/>
      <c r="H15" s="25"/>
      <c r="I15" s="18">
        <v>-39</v>
      </c>
      <c r="J15" s="25"/>
      <c r="K15" s="25"/>
    </row>
    <row r="16" ht="17.25" customHeight="1" spans="1:12" x14ac:dyDescent="0.25">
      <c r="A16" s="75" t="s">
        <v>3002</v>
      </c>
      <c r="B16" s="76">
        <f>SUM(C17:C20)</f>
      </c>
      <c r="C16" s="76">
        <f>SUM(D17:D20)</f>
      </c>
      <c r="D16" s="76">
        <f>SUM(E17:E20)</f>
      </c>
      <c r="E16" s="76">
        <f>SUM(F17:F20)</f>
      </c>
      <c r="F16" s="76">
        <f>SUM(G17:G20)</f>
      </c>
      <c r="G16" s="76">
        <f>SUM(H17:H20)</f>
      </c>
      <c r="H16" s="76">
        <f>SUM(I17:I20)</f>
      </c>
      <c r="I16" s="76">
        <f>SUM(J17:J20)</f>
      </c>
      <c r="J16" s="76">
        <f>SUM(K17:K20)</f>
      </c>
      <c r="K16" s="76">
        <f>SUM(L17:L20)</f>
      </c>
    </row>
    <row r="17" ht="17.25" customHeight="1" spans="1:12" x14ac:dyDescent="0.25">
      <c r="A17" s="5" t="s">
        <v>810</v>
      </c>
      <c r="B17" s="25"/>
      <c r="C17" s="25"/>
      <c r="D17" s="25"/>
      <c r="E17" s="6"/>
      <c r="F17" s="18">
        <v>-50</v>
      </c>
      <c r="G17" s="18">
        <v>-93</v>
      </c>
      <c r="H17" s="25"/>
      <c r="I17" s="18">
        <v>-46</v>
      </c>
      <c r="J17" s="25"/>
      <c r="K17" s="25"/>
    </row>
    <row r="18" ht="17.25" customHeight="1" spans="1:12" x14ac:dyDescent="0.25">
      <c r="A18" s="45" t="s">
        <v>770</v>
      </c>
      <c r="B18" s="25"/>
      <c r="C18" s="18">
        <v>-386</v>
      </c>
      <c r="D18" s="18">
        <v>-670</v>
      </c>
      <c r="E18" s="18">
        <v>-45</v>
      </c>
      <c r="F18" s="25"/>
      <c r="G18" s="25"/>
      <c r="H18" s="25"/>
      <c r="I18" s="25"/>
      <c r="J18" s="25"/>
      <c r="K18" s="25"/>
    </row>
    <row r="19" ht="17.25" customHeight="1" spans="1:12" x14ac:dyDescent="0.25">
      <c r="A19" s="45" t="s">
        <v>1024</v>
      </c>
      <c r="B19" s="25"/>
      <c r="C19" s="25"/>
      <c r="D19" s="25"/>
      <c r="E19" s="25"/>
      <c r="F19" s="25"/>
      <c r="G19" s="25"/>
      <c r="H19" s="18">
        <v>-100</v>
      </c>
      <c r="I19" s="25"/>
      <c r="J19" s="18">
        <v>-203</v>
      </c>
      <c r="K19" s="25"/>
    </row>
    <row r="20" ht="17.25" customHeight="1" spans="1:12" x14ac:dyDescent="0.25">
      <c r="A20" s="5">
        <v>44966</v>
      </c>
      <c r="B20" s="18">
        <v>-80</v>
      </c>
      <c r="C20" s="18">
        <v>-79</v>
      </c>
      <c r="D20" s="18">
        <v>-205</v>
      </c>
      <c r="E20" s="18">
        <v>-11</v>
      </c>
      <c r="F20" s="25"/>
      <c r="G20" s="18">
        <v>-95</v>
      </c>
      <c r="H20" s="25"/>
      <c r="I20" s="25"/>
      <c r="J20" s="18">
        <v>-60</v>
      </c>
      <c r="K20" s="25"/>
    </row>
    <row r="21" ht="17.25" customHeight="1" spans="1:12" x14ac:dyDescent="0.25">
      <c r="A21" s="75" t="s">
        <v>3003</v>
      </c>
      <c r="B21" s="76">
        <f>SUM(C21:C25)</f>
      </c>
      <c r="C21" s="76">
        <f>SUM(D21:D25)</f>
      </c>
      <c r="D21" s="76">
        <f>SUM(E21:E25)</f>
      </c>
      <c r="E21" s="76">
        <f>SUM(F21:F25)</f>
      </c>
      <c r="F21" s="76">
        <f>SUM(G21:G25)</f>
      </c>
      <c r="G21" s="76">
        <f>SUM(H21:H25)</f>
      </c>
      <c r="H21" s="76">
        <f>SUM(I21:I25)</f>
      </c>
      <c r="I21" s="76">
        <f>SUM(J21:J25)</f>
      </c>
      <c r="J21" s="76">
        <f>SUM(K21:K25)</f>
      </c>
      <c r="K21" s="76">
        <f>SUM(L21:L25)</f>
      </c>
    </row>
    <row r="22" ht="17.25" customHeight="1" spans="1:12" x14ac:dyDescent="0.25">
      <c r="A22" s="5" t="s">
        <v>316</v>
      </c>
      <c r="B22" s="18">
        <v>-177</v>
      </c>
      <c r="C22" s="18">
        <v>-32</v>
      </c>
      <c r="D22" s="18">
        <v>-48</v>
      </c>
      <c r="E22" s="18">
        <v>-61</v>
      </c>
      <c r="F22" s="25"/>
      <c r="G22" s="18">
        <v>-7</v>
      </c>
      <c r="H22" s="25"/>
      <c r="I22" s="25"/>
      <c r="J22" s="25"/>
      <c r="K22" s="25"/>
    </row>
    <row r="23" ht="17.25" customHeight="1" spans="1:12" x14ac:dyDescent="0.25">
      <c r="A23" s="5" t="s">
        <v>804</v>
      </c>
      <c r="B23" s="18">
        <v>-143</v>
      </c>
      <c r="C23" s="18">
        <v>-3</v>
      </c>
      <c r="D23" s="18">
        <v>-9</v>
      </c>
      <c r="E23" s="18">
        <v>-35</v>
      </c>
      <c r="F23" s="25"/>
      <c r="G23" s="25"/>
      <c r="H23" s="25"/>
      <c r="I23" s="25"/>
      <c r="J23" s="25"/>
      <c r="K23" s="25"/>
    </row>
    <row r="24" ht="17.25" customHeight="1" spans="1:12" x14ac:dyDescent="0.25">
      <c r="A24" s="75" t="s">
        <v>3004</v>
      </c>
      <c r="B24" s="76">
        <f>SUM(C26:C28)</f>
      </c>
      <c r="C24" s="76">
        <f>SUM(D26:D28)</f>
      </c>
      <c r="D24" s="76">
        <f>SUM(E26:E28)</f>
      </c>
      <c r="E24" s="76">
        <f>SUM(F26:F28)</f>
      </c>
      <c r="F24" s="76">
        <f>SUM(G26:G28)</f>
      </c>
      <c r="G24" s="76">
        <f>SUM(H26:H28)</f>
      </c>
      <c r="H24" s="76">
        <f>SUM(I26:I28)</f>
      </c>
      <c r="I24" s="76">
        <f>SUM(J26:J28)</f>
      </c>
      <c r="J24" s="76">
        <f>SUM(K26:K28)</f>
      </c>
      <c r="K24" s="76">
        <f>SUM(L26:L28)</f>
      </c>
    </row>
    <row r="25" ht="17.25" customHeight="1" spans="1:12" x14ac:dyDescent="0.25">
      <c r="A25" s="45"/>
      <c r="B25" s="60"/>
      <c r="C25" s="60"/>
      <c r="D25" s="60"/>
      <c r="E25" s="60"/>
      <c r="F25" s="60"/>
      <c r="G25" s="60"/>
      <c r="H25" s="60"/>
      <c r="I25" s="60"/>
      <c r="J25" s="60"/>
      <c r="K25" s="164"/>
    </row>
    <row r="26" ht="17.25" customHeight="1" spans="1:12" x14ac:dyDescent="0.25">
      <c r="A26" s="45"/>
      <c r="B26" s="60"/>
      <c r="C26" s="60"/>
      <c r="D26" s="60"/>
      <c r="E26" s="60"/>
      <c r="F26" s="60"/>
      <c r="G26" s="60"/>
      <c r="H26" s="60"/>
      <c r="I26" s="60"/>
      <c r="J26" s="60"/>
      <c r="K26" s="164"/>
    </row>
    <row r="27" ht="17.25" customHeight="1" spans="1:12" x14ac:dyDescent="0.25">
      <c r="A27" s="5"/>
      <c r="B27" s="27">
        <f>SUM(C26:C28)</f>
      </c>
      <c r="C27" s="27">
        <f>SUM(D26:D28)</f>
      </c>
      <c r="D27" s="27">
        <f>SUM(E26:E28)</f>
      </c>
      <c r="E27" s="27">
        <f>SUM(F26:F28)</f>
      </c>
      <c r="F27" s="27">
        <f>SUM(G26:G28)</f>
      </c>
      <c r="G27" s="27">
        <f>SUM(H26:H28)</f>
      </c>
      <c r="H27" s="27">
        <f>SUM(I26:I28)</f>
      </c>
      <c r="I27" s="27">
        <f>SUM(J26:J28)</f>
      </c>
      <c r="J27" s="27">
        <f>SUM(K26:K28)</f>
      </c>
      <c r="K27" s="27">
        <f>SUM(L26:L28)</f>
      </c>
    </row>
    <row r="28" ht="17.25" customHeight="1" spans="1:12" x14ac:dyDescent="0.25">
      <c r="A28" s="247" t="s">
        <v>2978</v>
      </c>
      <c r="B28" s="318"/>
      <c r="C28" s="318"/>
      <c r="D28" s="318"/>
      <c r="E28" s="318"/>
      <c r="F28" s="318"/>
      <c r="G28" s="318"/>
      <c r="H28" s="318"/>
      <c r="I28" s="318"/>
      <c r="J28" s="318"/>
      <c r="K28" s="318"/>
    </row>
    <row r="29" ht="17.25" customHeight="1" spans="1:12" x14ac:dyDescent="0.25">
      <c r="A29" s="12"/>
      <c r="B29" s="46" t="s">
        <v>32</v>
      </c>
      <c r="C29" s="46" t="s">
        <v>8</v>
      </c>
      <c r="D29" s="46" t="s">
        <v>13</v>
      </c>
      <c r="E29" s="46" t="s">
        <v>6</v>
      </c>
      <c r="F29" s="46" t="s">
        <v>69</v>
      </c>
      <c r="G29" s="46" t="s">
        <v>4</v>
      </c>
      <c r="H29" s="46" t="s">
        <v>7</v>
      </c>
      <c r="I29" s="46" t="s">
        <v>224</v>
      </c>
      <c r="J29" s="46" t="s">
        <v>11</v>
      </c>
      <c r="K29" s="57"/>
    </row>
    <row r="30" spans="1:10" x14ac:dyDescent="0.25">
      <c r="A30" s="24" t="s">
        <v>0</v>
      </c>
      <c r="B30" s="2" t="s">
        <v>32</v>
      </c>
      <c r="C30" s="2" t="s">
        <v>8</v>
      </c>
      <c r="D30" s="2" t="s">
        <v>13</v>
      </c>
      <c r="E30" s="2" t="s">
        <v>6</v>
      </c>
      <c r="F30" s="2" t="s">
        <v>69</v>
      </c>
      <c r="G30" s="2" t="s">
        <v>4</v>
      </c>
      <c r="H30" s="2" t="s">
        <v>7</v>
      </c>
      <c r="I30" s="2" t="s">
        <v>224</v>
      </c>
      <c r="J30" s="2" t="s">
        <v>11</v>
      </c>
    </row>
    <row r="31" spans="1:11" x14ac:dyDescent="0.25">
      <c r="A31" s="24" t="s">
        <v>3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</row>
    <row r="32" spans="1:10" x14ac:dyDescent="0.25">
      <c r="A32" s="24"/>
      <c r="B32" s="2">
        <v>235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</row>
    <row r="33" spans="1:10" x14ac:dyDescent="0.25">
      <c r="A33" s="24"/>
      <c r="B33" s="2">
        <v>165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</row>
    <row r="34" spans="1:10" x14ac:dyDescent="0.25">
      <c r="A34" s="24"/>
      <c r="B34" s="2">
        <v>0</v>
      </c>
      <c r="C34" s="2">
        <v>300</v>
      </c>
      <c r="D34" s="2">
        <v>300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</row>
    <row r="35" spans="1:10" x14ac:dyDescent="0.25">
      <c r="A35" s="24"/>
      <c r="B35" s="2">
        <v>0</v>
      </c>
      <c r="C35" s="2">
        <v>0</v>
      </c>
      <c r="D35" s="2">
        <v>500</v>
      </c>
      <c r="E35" s="2">
        <v>50</v>
      </c>
      <c r="F35" s="2">
        <v>50</v>
      </c>
      <c r="G35" s="2">
        <v>95</v>
      </c>
      <c r="H35" s="2">
        <v>0</v>
      </c>
      <c r="I35" s="2">
        <v>0</v>
      </c>
      <c r="J35" s="2">
        <v>0</v>
      </c>
    </row>
    <row r="36" spans="1:10" x14ac:dyDescent="0.25">
      <c r="A36" s="24"/>
      <c r="B36" s="2">
        <v>0</v>
      </c>
      <c r="C36" s="2">
        <v>0</v>
      </c>
      <c r="D36" s="2">
        <v>132</v>
      </c>
      <c r="E36" s="2">
        <v>100</v>
      </c>
      <c r="F36" s="2">
        <v>0</v>
      </c>
      <c r="G36" s="2">
        <v>100</v>
      </c>
      <c r="H36" s="2">
        <v>0</v>
      </c>
      <c r="I36" s="2">
        <v>0</v>
      </c>
      <c r="J36" s="2">
        <v>0</v>
      </c>
    </row>
    <row r="37" spans="1:10" x14ac:dyDescent="0.25">
      <c r="A37" s="24"/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75</v>
      </c>
      <c r="I37" s="2">
        <v>0</v>
      </c>
      <c r="J37" s="2">
        <v>0</v>
      </c>
    </row>
    <row r="38" spans="1:10" x14ac:dyDescent="0.25">
      <c r="A38" s="24"/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25</v>
      </c>
      <c r="I38" s="2">
        <v>85</v>
      </c>
      <c r="J38" s="2">
        <v>0</v>
      </c>
    </row>
    <row r="39" spans="1:10" x14ac:dyDescent="0.25">
      <c r="A39" s="24"/>
      <c r="B39" s="2">
        <v>0</v>
      </c>
      <c r="C39" s="2">
        <v>0</v>
      </c>
      <c r="D39" s="2">
        <v>0</v>
      </c>
      <c r="E39" s="2">
        <v>50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</row>
    <row r="40" spans="1:10" x14ac:dyDescent="0.25">
      <c r="A40" s="24"/>
      <c r="B40" s="2">
        <v>0</v>
      </c>
      <c r="C40" s="2">
        <v>100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</row>
    <row r="41" spans="1:10" x14ac:dyDescent="0.25">
      <c r="A41" s="24"/>
      <c r="B41" s="2">
        <v>0</v>
      </c>
      <c r="C41" s="2">
        <v>100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163</v>
      </c>
    </row>
    <row r="42" spans="1:10" x14ac:dyDescent="0.25">
      <c r="A42" s="24"/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100</v>
      </c>
    </row>
    <row r="43" spans="1:10" x14ac:dyDescent="0.25">
      <c r="A43" s="24"/>
      <c r="B43" s="2">
        <v>0</v>
      </c>
      <c r="C43" s="2">
        <v>0</v>
      </c>
      <c r="D43" s="2">
        <v>0</v>
      </c>
      <c r="E43" s="2">
        <v>-48</v>
      </c>
      <c r="F43" s="2">
        <v>0</v>
      </c>
      <c r="G43" s="2">
        <v>0</v>
      </c>
      <c r="H43" s="2">
        <v>0</v>
      </c>
      <c r="I43" s="2">
        <v>-39</v>
      </c>
      <c r="J43" s="2">
        <v>0</v>
      </c>
    </row>
    <row r="44" spans="1:10" x14ac:dyDescent="0.25">
      <c r="A44" s="24"/>
      <c r="B44" s="2">
        <v>0</v>
      </c>
      <c r="C44" s="2">
        <v>0</v>
      </c>
      <c r="D44" s="2">
        <v>0</v>
      </c>
      <c r="E44" s="2">
        <v>0</v>
      </c>
      <c r="F44" s="2">
        <v>-50</v>
      </c>
      <c r="G44" s="2">
        <v>-93</v>
      </c>
      <c r="H44" s="2">
        <v>0</v>
      </c>
      <c r="I44" s="2">
        <v>-46</v>
      </c>
      <c r="J44" s="2">
        <v>0</v>
      </c>
    </row>
    <row r="45" spans="1:10" x14ac:dyDescent="0.25">
      <c r="A45" s="24"/>
      <c r="B45" s="2">
        <v>0</v>
      </c>
      <c r="C45" s="2">
        <v>-386</v>
      </c>
      <c r="D45" s="2">
        <v>-670</v>
      </c>
      <c r="E45" s="2">
        <v>-45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</row>
    <row r="46" spans="1:10" x14ac:dyDescent="0.25">
      <c r="A46" s="24"/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-100</v>
      </c>
      <c r="I46" s="2">
        <v>0</v>
      </c>
      <c r="J46" s="2">
        <v>-203</v>
      </c>
    </row>
    <row r="47" spans="1:10" x14ac:dyDescent="0.25">
      <c r="A47" s="24"/>
      <c r="B47" s="2">
        <v>-80</v>
      </c>
      <c r="C47" s="2">
        <v>-79</v>
      </c>
      <c r="D47" s="2">
        <v>-205</v>
      </c>
      <c r="E47" s="2">
        <v>-11</v>
      </c>
      <c r="F47" s="2">
        <v>0</v>
      </c>
      <c r="G47" s="2">
        <v>-95</v>
      </c>
      <c r="H47" s="2">
        <v>0</v>
      </c>
      <c r="I47" s="2">
        <v>0</v>
      </c>
      <c r="J47" s="2">
        <v>-60</v>
      </c>
    </row>
    <row r="48" spans="1:10" x14ac:dyDescent="0.25">
      <c r="A48" s="24"/>
      <c r="B48" s="2">
        <v>-177</v>
      </c>
      <c r="C48" s="2">
        <v>-32</v>
      </c>
      <c r="D48" s="2">
        <v>-48</v>
      </c>
      <c r="E48" s="2">
        <v>-61</v>
      </c>
      <c r="F48" s="2">
        <v>0</v>
      </c>
      <c r="G48" s="2">
        <v>-7</v>
      </c>
      <c r="H48" s="2">
        <v>0</v>
      </c>
      <c r="I48" s="2">
        <v>0</v>
      </c>
      <c r="J48" s="2">
        <v>0</v>
      </c>
    </row>
    <row r="49" spans="1:10" x14ac:dyDescent="0.25">
      <c r="A49" s="24"/>
      <c r="B49" s="2">
        <v>-143</v>
      </c>
      <c r="C49" s="2">
        <v>-3</v>
      </c>
      <c r="D49" s="2">
        <v>-9</v>
      </c>
      <c r="E49" s="2">
        <v>-35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</row>
    <row r="50" spans="1:10" x14ac:dyDescent="0.25">
      <c r="A50" s="24" t="s">
        <v>3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4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11" customWidth="1"/>
    <col min="6" max="6" width="8.290714285714287" style="11" customWidth="1"/>
    <col min="7" max="7" width="12.43357142857143" style="4" customWidth="1"/>
  </cols>
  <sheetData>
    <row r="6" ht="17.25" customHeight="1" spans="1:8" x14ac:dyDescent="0.25">
      <c r="A6" s="45"/>
      <c r="B6" s="48"/>
      <c r="C6" s="48"/>
      <c r="D6" s="48"/>
      <c r="E6" s="48"/>
      <c r="F6" s="49"/>
      <c r="G6" s="4"/>
    </row>
    <row r="7" ht="17.25" customHeight="1" spans="1:8" x14ac:dyDescent="0.25">
      <c r="A7" s="75" t="s">
        <v>2992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7"/>
      <c r="G7" s="4"/>
    </row>
    <row r="8" ht="17.25" customHeight="1" spans="1:8" x14ac:dyDescent="0.25">
      <c r="A8" s="5" t="s">
        <v>1081</v>
      </c>
      <c r="B8" s="48"/>
      <c r="C8" s="48"/>
      <c r="D8" s="47">
        <v>200</v>
      </c>
      <c r="E8" s="48"/>
      <c r="F8" s="49"/>
      <c r="G8" s="4"/>
    </row>
    <row r="9" ht="17.25" customHeight="1" spans="1:8" x14ac:dyDescent="0.25">
      <c r="A9" s="5" t="s">
        <v>3005</v>
      </c>
      <c r="B9" s="25"/>
      <c r="C9" s="25"/>
      <c r="D9" s="18">
        <v>300</v>
      </c>
      <c r="E9" s="25"/>
      <c r="F9" s="25"/>
      <c r="G9" s="4"/>
    </row>
    <row r="10" ht="17.25" customHeight="1" spans="1:8" x14ac:dyDescent="0.25">
      <c r="A10" s="75" t="s">
        <v>1405</v>
      </c>
      <c r="B10" s="76">
        <f>SUM(C12:C14)</f>
      </c>
      <c r="C10" s="76">
        <f>SUM(D12:D14)</f>
      </c>
      <c r="D10" s="76">
        <f>SUM(E12:E14)</f>
      </c>
      <c r="E10" s="76">
        <f>SUM(F12:F14)</f>
      </c>
      <c r="F10" s="76">
        <f>SUM(G12:G14)</f>
      </c>
      <c r="G10" s="4"/>
    </row>
    <row r="11" ht="17.25" customHeight="1" spans="1:8" x14ac:dyDescent="0.25">
      <c r="A11" s="45" t="s">
        <v>297</v>
      </c>
      <c r="B11" s="49"/>
      <c r="C11" s="47">
        <v>-977</v>
      </c>
      <c r="D11" s="49"/>
      <c r="E11" s="49"/>
      <c r="F11" s="49"/>
      <c r="G11" s="4"/>
    </row>
    <row r="12" ht="17.25" customHeight="1" spans="1:8" x14ac:dyDescent="0.25">
      <c r="A12" s="75" t="s">
        <v>1393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SUM(G14:G16)</f>
      </c>
      <c r="G12" s="4"/>
    </row>
    <row r="13" ht="17.25" customHeight="1" spans="1:8" x14ac:dyDescent="0.25">
      <c r="A13" s="5" t="s">
        <v>285</v>
      </c>
      <c r="B13" s="49"/>
      <c r="C13" s="47">
        <v>-270</v>
      </c>
      <c r="D13" s="47">
        <v>-552</v>
      </c>
      <c r="E13" s="47">
        <v>-170</v>
      </c>
      <c r="F13" s="49"/>
      <c r="G13" s="4"/>
    </row>
    <row r="14" ht="17.25" customHeight="1" spans="1:8" x14ac:dyDescent="0.25">
      <c r="A14" s="5" t="s">
        <v>812</v>
      </c>
      <c r="B14" s="47">
        <v>-295</v>
      </c>
      <c r="C14" s="49"/>
      <c r="D14" s="49"/>
      <c r="E14" s="49"/>
      <c r="F14" s="49"/>
      <c r="G14" s="4"/>
    </row>
    <row r="15" ht="17.25" customHeight="1" spans="1:8" x14ac:dyDescent="0.25">
      <c r="A15" s="75" t="s">
        <v>1394</v>
      </c>
      <c r="B15" s="76">
        <f>SUM(C17:C19)</f>
      </c>
      <c r="C15" s="76">
        <f>SUM(D17:D19)</f>
      </c>
      <c r="D15" s="76">
        <f>SUM(E17:E19)</f>
      </c>
      <c r="E15" s="76">
        <f>SUM(F17:F19)</f>
      </c>
      <c r="F15" s="76">
        <f>SUM(G17:G19)</f>
      </c>
      <c r="G15" s="4"/>
    </row>
    <row r="16" ht="17.25" customHeight="1" spans="1:8" x14ac:dyDescent="0.25">
      <c r="A16" s="5">
        <v>44996</v>
      </c>
      <c r="B16" s="49"/>
      <c r="C16" s="47">
        <v>-53</v>
      </c>
      <c r="D16" s="47">
        <v>-91</v>
      </c>
      <c r="E16" s="47">
        <v>-13</v>
      </c>
      <c r="F16" s="49"/>
      <c r="G16" s="4"/>
    </row>
    <row r="17" ht="17.25" customHeight="1" spans="1:8" x14ac:dyDescent="0.25">
      <c r="A17" s="5">
        <v>45180</v>
      </c>
      <c r="B17" s="47">
        <v>-74</v>
      </c>
      <c r="C17" s="49"/>
      <c r="D17" s="47">
        <v>-56</v>
      </c>
      <c r="E17" s="47">
        <v>-17</v>
      </c>
      <c r="F17" s="49"/>
      <c r="G17" s="4"/>
    </row>
    <row r="18" ht="17.25" customHeight="1" spans="1:8" x14ac:dyDescent="0.25">
      <c r="A18" s="75" t="s">
        <v>1406</v>
      </c>
      <c r="B18" s="76">
        <f>SUM(C20:C22)</f>
      </c>
      <c r="C18" s="76">
        <f>SUM(D20:D22)</f>
      </c>
      <c r="D18" s="76">
        <f>SUM(E20:E22)</f>
      </c>
      <c r="E18" s="76">
        <f>SUM(F20:F22)</f>
      </c>
      <c r="F18" s="76">
        <f>SUM(G20:G22)</f>
      </c>
      <c r="G18" s="4"/>
    </row>
    <row r="19" ht="17.25" customHeight="1" spans="1:8" x14ac:dyDescent="0.25">
      <c r="A19" s="45">
        <v>45150</v>
      </c>
      <c r="B19" s="47">
        <v>-12</v>
      </c>
      <c r="C19" s="49"/>
      <c r="D19" s="47">
        <v>-1</v>
      </c>
      <c r="E19" s="49"/>
      <c r="F19" s="49"/>
      <c r="G19" s="4"/>
    </row>
    <row r="20" ht="17.25" customHeight="1" spans="1:8" x14ac:dyDescent="0.25">
      <c r="A20" s="75" t="s">
        <v>1409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42" t="s">
        <v>3006</v>
      </c>
    </row>
    <row r="21" ht="17.25" customHeight="1" spans="1:8" x14ac:dyDescent="0.25">
      <c r="A21" s="477"/>
      <c r="B21" s="230">
        <v>-19</v>
      </c>
      <c r="C21" s="232"/>
      <c r="D21" s="232"/>
      <c r="E21" s="232"/>
      <c r="F21" s="232"/>
      <c r="G21" s="165" t="s">
        <v>1129</v>
      </c>
    </row>
    <row r="22" ht="17.25" customHeight="1" spans="1:8" x14ac:dyDescent="0.25">
      <c r="A22" s="44"/>
      <c r="B22" s="370"/>
      <c r="C22" s="370"/>
      <c r="D22" s="370"/>
      <c r="E22" s="370"/>
      <c r="F22" s="232"/>
      <c r="G22" s="4"/>
    </row>
    <row r="23" ht="17.25" customHeight="1" spans="1:8" x14ac:dyDescent="0.25">
      <c r="A23" s="231"/>
      <c r="B23" s="370"/>
      <c r="C23" s="370"/>
      <c r="D23" s="370"/>
      <c r="E23" s="370"/>
      <c r="F23" s="370"/>
      <c r="G23" s="4"/>
    </row>
    <row r="24" ht="17.25" customHeight="1" spans="1:8" x14ac:dyDescent="0.25">
      <c r="A24" s="29" t="s">
        <v>3007</v>
      </c>
      <c r="B24" s="128">
        <v>400</v>
      </c>
      <c r="C24" s="128">
        <v>1300</v>
      </c>
      <c r="D24" s="128">
        <v>600</v>
      </c>
      <c r="E24" s="128">
        <v>400</v>
      </c>
      <c r="F24" s="191"/>
      <c r="G24" s="4"/>
    </row>
    <row r="25" ht="17.25" customHeight="1" spans="1:8" x14ac:dyDescent="0.25">
      <c r="A25" s="247"/>
      <c r="B25" s="318"/>
      <c r="C25" s="318"/>
      <c r="D25" s="318"/>
      <c r="E25" s="318"/>
      <c r="F25" s="318"/>
      <c r="G25" s="4"/>
    </row>
    <row r="26" ht="17.25" customHeight="1" spans="1:8" x14ac:dyDescent="0.25">
      <c r="A26" s="247" t="s">
        <v>3008</v>
      </c>
      <c r="B26" s="13"/>
      <c r="C26" s="13"/>
      <c r="D26" s="13"/>
      <c r="E26" s="13"/>
      <c r="F26" s="13"/>
      <c r="G26" s="4"/>
    </row>
    <row r="27" ht="17.25" customHeight="1" spans="1:8" x14ac:dyDescent="0.25">
      <c r="A27" s="300" t="s">
        <v>3009</v>
      </c>
      <c r="B27" s="13"/>
      <c r="C27" s="13"/>
      <c r="D27" s="13"/>
      <c r="E27" s="13"/>
      <c r="F27" s="13"/>
      <c r="G27" s="4"/>
    </row>
    <row r="28" ht="17.25" customHeight="1" spans="1:8" x14ac:dyDescent="0.25">
      <c r="A28" s="300" t="s">
        <v>3010</v>
      </c>
      <c r="B28" s="13"/>
      <c r="C28" s="13"/>
      <c r="D28" s="13"/>
      <c r="E28" s="13"/>
      <c r="F28" s="13"/>
      <c r="G28" s="4"/>
    </row>
    <row r="29" ht="17.25" customHeight="1" spans="1:8" x14ac:dyDescent="0.25">
      <c r="A29" s="300" t="s">
        <v>3011</v>
      </c>
      <c r="B29" s="13"/>
      <c r="C29" s="13"/>
      <c r="D29" s="13"/>
      <c r="E29" s="13"/>
      <c r="F29" s="13"/>
      <c r="G29" s="4"/>
    </row>
    <row r="30" ht="17.25" customHeight="1" spans="1:8" x14ac:dyDescent="0.25">
      <c r="A30" s="300" t="s">
        <v>3012</v>
      </c>
      <c r="B30" s="13"/>
      <c r="C30" s="13"/>
      <c r="D30" s="13"/>
      <c r="E30" s="13"/>
      <c r="F30" s="13"/>
      <c r="G30" s="4"/>
    </row>
    <row r="31" spans="1:5" x14ac:dyDescent="0.25">
      <c r="A31" s="1" t="s">
        <v>0</v>
      </c>
      <c r="B31" s="11" t="s">
        <v>15</v>
      </c>
      <c r="C31" s="11" t="s">
        <v>13</v>
      </c>
      <c r="D31" s="11" t="s">
        <v>12</v>
      </c>
      <c r="E31" s="11" t="s">
        <v>207</v>
      </c>
    </row>
    <row r="32" spans="1:6" x14ac:dyDescent="0.25">
      <c r="A32" s="1" t="s">
        <v>3</v>
      </c>
      <c r="B32" s="11">
        <v>0</v>
      </c>
      <c r="C32" s="11">
        <v>0</v>
      </c>
      <c r="D32" s="11">
        <v>0</v>
      </c>
      <c r="E32" s="11">
        <v>0</v>
      </c>
      <c r="F32" s="11">
        <v>0</v>
      </c>
    </row>
    <row r="33" spans="1:5" x14ac:dyDescent="0.25">
      <c r="A33" s="1"/>
      <c r="B33" s="11">
        <v>400</v>
      </c>
      <c r="C33" s="11">
        <v>1300</v>
      </c>
      <c r="D33" s="11">
        <v>200</v>
      </c>
      <c r="E33" s="11">
        <v>200</v>
      </c>
    </row>
    <row r="34" spans="1:5" x14ac:dyDescent="0.25">
      <c r="A34" s="1"/>
      <c r="B34" s="11">
        <v>0</v>
      </c>
      <c r="C34" s="11">
        <v>0</v>
      </c>
      <c r="D34" s="11">
        <v>200</v>
      </c>
      <c r="E34" s="11">
        <v>0</v>
      </c>
    </row>
    <row r="35" spans="1:5" x14ac:dyDescent="0.25">
      <c r="A35" s="1"/>
      <c r="B35" s="11">
        <v>0</v>
      </c>
      <c r="C35" s="11">
        <v>0</v>
      </c>
      <c r="D35" s="11">
        <v>300</v>
      </c>
      <c r="E35" s="11">
        <v>0</v>
      </c>
    </row>
    <row r="36" spans="1:5" x14ac:dyDescent="0.25">
      <c r="A36" s="1"/>
      <c r="B36" s="11">
        <v>0</v>
      </c>
      <c r="C36" s="11">
        <v>-977</v>
      </c>
      <c r="D36" s="11">
        <v>0</v>
      </c>
      <c r="E36" s="11">
        <v>0</v>
      </c>
    </row>
    <row r="37" spans="1:5" x14ac:dyDescent="0.25">
      <c r="A37" s="1"/>
      <c r="B37" s="11">
        <v>0</v>
      </c>
      <c r="C37" s="11">
        <v>-270</v>
      </c>
      <c r="D37" s="11">
        <v>-552</v>
      </c>
      <c r="E37" s="11">
        <v>-170</v>
      </c>
    </row>
    <row r="38" spans="1:5" x14ac:dyDescent="0.25">
      <c r="A38" s="1"/>
      <c r="B38" s="11">
        <v>-295</v>
      </c>
      <c r="C38" s="11">
        <v>0</v>
      </c>
      <c r="D38" s="11">
        <v>0</v>
      </c>
      <c r="E38" s="11">
        <v>0</v>
      </c>
    </row>
    <row r="39" spans="1:5" x14ac:dyDescent="0.25">
      <c r="A39" s="1"/>
      <c r="B39" s="11">
        <v>0</v>
      </c>
      <c r="C39" s="11">
        <v>-53</v>
      </c>
      <c r="D39" s="11">
        <v>-91</v>
      </c>
      <c r="E39" s="11">
        <v>-13</v>
      </c>
    </row>
    <row r="40" spans="1:5" x14ac:dyDescent="0.25">
      <c r="A40" s="1"/>
      <c r="B40" s="11">
        <v>-74</v>
      </c>
      <c r="C40" s="11">
        <v>0</v>
      </c>
      <c r="D40" s="11">
        <v>-56</v>
      </c>
      <c r="E40" s="11">
        <v>-17</v>
      </c>
    </row>
    <row r="41" spans="1:5" x14ac:dyDescent="0.25">
      <c r="A41" s="1"/>
      <c r="B41" s="11">
        <v>-12</v>
      </c>
      <c r="C41" s="11">
        <v>0</v>
      </c>
      <c r="D41" s="11">
        <v>-1</v>
      </c>
      <c r="E41" s="11">
        <v>0</v>
      </c>
    </row>
    <row r="42" spans="1:5" x14ac:dyDescent="0.25">
      <c r="A42" s="1" t="s">
        <v>3</v>
      </c>
      <c r="B42" s="11">
        <v>19</v>
      </c>
      <c r="C42" s="11">
        <v>0</v>
      </c>
      <c r="D42" s="11">
        <v>0</v>
      </c>
      <c r="E42" s="1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11" customWidth="1"/>
    <col min="4" max="4" width="8.290714285714287" style="4" customWidth="1"/>
    <col min="5" max="5" width="12.43357142857143" style="4" customWidth="1"/>
  </cols>
  <sheetData>
    <row r="6" ht="17.25" customHeight="1" spans="1:6" x14ac:dyDescent="0.25">
      <c r="A6" s="5"/>
      <c r="B6" s="6"/>
      <c r="C6" s="6"/>
      <c r="D6" s="36"/>
      <c r="E6" s="4"/>
    </row>
    <row r="7" ht="17.25" customHeight="1" spans="1:6" x14ac:dyDescent="0.25">
      <c r="A7" s="75" t="s">
        <v>1394</v>
      </c>
      <c r="B7" s="76">
        <f>SUM(C10:C11)</f>
      </c>
      <c r="C7" s="76">
        <f>SUM(D10:D11)</f>
      </c>
      <c r="D7" s="321"/>
      <c r="E7" s="4"/>
    </row>
    <row r="8" ht="17.25" customHeight="1" spans="1:6" x14ac:dyDescent="0.25">
      <c r="A8" s="44"/>
      <c r="B8" s="48"/>
      <c r="C8" s="48"/>
      <c r="D8" s="299"/>
      <c r="E8" s="4"/>
    </row>
    <row r="9" ht="17.25" customHeight="1" spans="1:6" x14ac:dyDescent="0.25">
      <c r="A9" s="75" t="s">
        <v>1406</v>
      </c>
      <c r="B9" s="76">
        <f>SUM(C12:C13)</f>
      </c>
      <c r="C9" s="76">
        <f>SUM(D12:D13)</f>
      </c>
      <c r="D9" s="321"/>
      <c r="E9" s="4"/>
    </row>
    <row r="10" ht="17.25" customHeight="1" spans="1:6" x14ac:dyDescent="0.25">
      <c r="A10" s="45" t="s">
        <v>778</v>
      </c>
      <c r="B10" s="47">
        <v>-70</v>
      </c>
      <c r="C10" s="47">
        <v>-30</v>
      </c>
      <c r="D10" s="299"/>
      <c r="E10" s="4"/>
    </row>
    <row r="11" ht="17.25" customHeight="1" spans="1:6" x14ac:dyDescent="0.25">
      <c r="A11" s="75" t="s">
        <v>1409</v>
      </c>
      <c r="B11" s="76">
        <f>SUM(C14:C15)</f>
      </c>
      <c r="C11" s="76">
        <f>SUM(D14:D15)</f>
      </c>
      <c r="D11" s="321"/>
      <c r="E11" s="4"/>
    </row>
    <row r="12" ht="17.25" customHeight="1" spans="1:6" x14ac:dyDescent="0.25">
      <c r="A12" s="422"/>
      <c r="B12" s="230">
        <v>-2</v>
      </c>
      <c r="C12" s="232"/>
      <c r="D12" s="481"/>
      <c r="E12" s="165" t="s">
        <v>1129</v>
      </c>
    </row>
    <row r="13" ht="17.25" customHeight="1" spans="1:6" x14ac:dyDescent="0.25">
      <c r="A13" s="163"/>
      <c r="B13" s="60"/>
      <c r="C13" s="60"/>
      <c r="D13" s="423"/>
      <c r="E13" s="4"/>
    </row>
    <row r="14" ht="17.25" customHeight="1" spans="1:6" x14ac:dyDescent="0.25">
      <c r="A14" s="163"/>
      <c r="B14" s="60"/>
      <c r="C14" s="60"/>
      <c r="D14" s="423"/>
      <c r="E14" s="4"/>
    </row>
    <row r="15" ht="17.25" customHeight="1" spans="1:6" x14ac:dyDescent="0.25">
      <c r="A15" s="247"/>
      <c r="B15" s="318"/>
      <c r="C15" s="318"/>
      <c r="D15" s="8"/>
      <c r="E15" s="4"/>
    </row>
    <row r="16" ht="17.25" customHeight="1" spans="1:6" x14ac:dyDescent="0.25">
      <c r="A16" s="247"/>
      <c r="B16" s="13"/>
      <c r="C16" s="13"/>
      <c r="D16" s="4"/>
      <c r="E16" s="4"/>
    </row>
    <row r="17" spans="1:3" x14ac:dyDescent="0.25">
      <c r="A17" s="1" t="s">
        <v>0</v>
      </c>
      <c r="B17" s="11" t="s">
        <v>2974</v>
      </c>
      <c r="C17" s="11" t="s">
        <v>655</v>
      </c>
    </row>
    <row r="18" spans="1:4" x14ac:dyDescent="0.25">
      <c r="A18" s="1" t="s">
        <v>3</v>
      </c>
      <c r="B18" s="11">
        <v>0</v>
      </c>
      <c r="C18" s="11">
        <v>0</v>
      </c>
      <c r="D18" s="4">
        <v>0</v>
      </c>
    </row>
    <row r="19" spans="1:3" x14ac:dyDescent="0.25">
      <c r="A19" s="1"/>
      <c r="B19" s="11">
        <v>72</v>
      </c>
      <c r="C19" s="11">
        <v>30</v>
      </c>
    </row>
    <row r="20" spans="1:3" x14ac:dyDescent="0.25">
      <c r="A20" s="1"/>
      <c r="B20" s="11">
        <v>-70</v>
      </c>
      <c r="C20" s="11">
        <v>-30</v>
      </c>
    </row>
    <row r="21" spans="1:3" x14ac:dyDescent="0.25">
      <c r="A21" s="1" t="s">
        <v>3</v>
      </c>
      <c r="B21" s="11">
        <v>2</v>
      </c>
      <c r="C21" s="11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5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17" customWidth="1"/>
    <col min="3" max="3" width="10.290714285714287" style="17" customWidth="1"/>
    <col min="4" max="4" width="8.290714285714287" style="3" customWidth="1"/>
  </cols>
  <sheetData>
    <row r="6" ht="17.25" customHeight="1" spans="1:5" x14ac:dyDescent="0.25">
      <c r="A6" s="45"/>
      <c r="B6" s="146"/>
      <c r="C6" s="146"/>
      <c r="D6" s="345"/>
    </row>
    <row r="7" ht="17.25" customHeight="1" spans="1:5" x14ac:dyDescent="0.25">
      <c r="A7" s="220" t="s">
        <v>3013</v>
      </c>
      <c r="B7" s="212">
        <f>SUM(C10:C11)</f>
      </c>
      <c r="C7" s="212">
        <f>SUM(D10:D11)</f>
      </c>
      <c r="D7" s="32"/>
    </row>
    <row r="8" ht="17.25" customHeight="1" spans="1:5" x14ac:dyDescent="0.25">
      <c r="A8" s="45"/>
      <c r="B8" s="146"/>
      <c r="C8" s="146"/>
      <c r="D8" s="345"/>
    </row>
    <row r="9" ht="17.25" customHeight="1" spans="1:5" x14ac:dyDescent="0.25">
      <c r="A9" s="5"/>
      <c r="B9" s="6"/>
      <c r="C9" s="6"/>
      <c r="D9" s="36"/>
    </row>
    <row r="10" ht="17.25" customHeight="1" spans="1:5" x14ac:dyDescent="0.25">
      <c r="A10" s="44"/>
      <c r="B10" s="48"/>
      <c r="C10" s="48"/>
      <c r="D10" s="299"/>
    </row>
    <row r="11" ht="17.25" customHeight="1" spans="1:5" x14ac:dyDescent="0.25">
      <c r="A11" s="209" t="s">
        <v>1007</v>
      </c>
      <c r="B11" s="128">
        <v>300</v>
      </c>
      <c r="C11" s="543">
        <v>300</v>
      </c>
      <c r="D11" s="32"/>
    </row>
    <row r="12" spans="1:3" x14ac:dyDescent="0.25">
      <c r="A12" s="3" t="s">
        <v>0</v>
      </c>
      <c r="B12" s="17" t="s">
        <v>12</v>
      </c>
      <c r="C12" s="17" t="s">
        <v>207</v>
      </c>
    </row>
    <row r="13" spans="1:4" x14ac:dyDescent="0.25">
      <c r="A13" s="3" t="s">
        <v>3</v>
      </c>
      <c r="B13" s="17">
        <v>0</v>
      </c>
      <c r="C13" s="17">
        <v>0</v>
      </c>
      <c r="D13" s="3">
        <v>0</v>
      </c>
    </row>
    <row r="14" spans="1:3" x14ac:dyDescent="0.25">
      <c r="A14" s="3"/>
      <c r="B14" s="17">
        <v>300</v>
      </c>
      <c r="C14" s="17">
        <v>300</v>
      </c>
    </row>
    <row r="15" spans="1:3" x14ac:dyDescent="0.25">
      <c r="A15" s="3" t="s">
        <v>3</v>
      </c>
      <c r="B15" s="17">
        <v>300</v>
      </c>
      <c r="C15" s="17">
        <v>300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6" ht="17.25" customHeight="1" spans="1:5" x14ac:dyDescent="0.25">
      <c r="A6" s="45"/>
      <c r="B6" s="146"/>
      <c r="C6" s="345"/>
      <c r="D6" s="4"/>
    </row>
    <row r="7" ht="17.25" customHeight="1" spans="1:5" x14ac:dyDescent="0.25">
      <c r="A7" s="209" t="s">
        <v>3014</v>
      </c>
      <c r="B7" s="212">
        <f>SUM(C10:C11)</f>
      </c>
      <c r="C7" s="32"/>
      <c r="D7" s="4"/>
    </row>
    <row r="8" ht="17.25" customHeight="1" spans="1:5" x14ac:dyDescent="0.25">
      <c r="A8" s="348" t="s">
        <v>1088</v>
      </c>
      <c r="B8" s="373">
        <v>-450</v>
      </c>
      <c r="C8" s="345"/>
      <c r="D8" s="8" t="s">
        <v>3015</v>
      </c>
    </row>
    <row r="9" ht="17.25" customHeight="1" spans="1:5" x14ac:dyDescent="0.25">
      <c r="A9" s="209" t="s">
        <v>3016</v>
      </c>
      <c r="B9" s="212">
        <f>SUM(C12:C13)</f>
      </c>
      <c r="C9" s="32"/>
      <c r="D9" s="4"/>
    </row>
    <row r="10" ht="17.25" customHeight="1" spans="1:5" x14ac:dyDescent="0.25">
      <c r="A10" s="45"/>
      <c r="B10" s="146"/>
      <c r="C10" s="345"/>
      <c r="D10" s="4"/>
    </row>
    <row r="11" ht="17.25" customHeight="1" spans="1:5" x14ac:dyDescent="0.25">
      <c r="A11" s="5"/>
      <c r="B11" s="6"/>
      <c r="C11" s="36"/>
      <c r="D11" s="4"/>
    </row>
    <row r="12" ht="17.25" customHeight="1" spans="1:5" x14ac:dyDescent="0.25">
      <c r="A12" s="44"/>
      <c r="B12" s="48"/>
      <c r="C12" s="299"/>
      <c r="D12" s="4"/>
    </row>
    <row r="13" ht="17.25" customHeight="1" spans="1:5" x14ac:dyDescent="0.25">
      <c r="A13" s="209" t="s">
        <v>1007</v>
      </c>
      <c r="B13" s="543">
        <v>1000</v>
      </c>
      <c r="C13" s="32"/>
      <c r="D13" s="4"/>
    </row>
    <row r="14" ht="17.25" customHeight="1" spans="1:5" x14ac:dyDescent="0.25">
      <c r="A14" s="130"/>
      <c r="B14" s="13"/>
      <c r="C14" s="3"/>
      <c r="D14" s="4"/>
    </row>
    <row r="15" ht="17.25" customHeight="1" spans="1:5" x14ac:dyDescent="0.25">
      <c r="A15" s="8" t="s">
        <v>3017</v>
      </c>
      <c r="B15" s="13"/>
      <c r="C15" s="3"/>
      <c r="D15" s="4"/>
    </row>
    <row r="16" ht="17.25" customHeight="1" spans="1:5" x14ac:dyDescent="0.25">
      <c r="A16" s="130"/>
      <c r="B16" s="13"/>
      <c r="C16" s="3"/>
      <c r="D16" s="4"/>
    </row>
    <row r="17" ht="17.25" customHeight="1" spans="1:5" x14ac:dyDescent="0.25">
      <c r="A17" s="40" t="s">
        <v>3018</v>
      </c>
      <c r="B17" s="68"/>
      <c r="C17" s="40"/>
      <c r="D17" s="4"/>
    </row>
    <row r="18" ht="17.25" customHeight="1" spans="1:5" x14ac:dyDescent="0.25">
      <c r="A18" s="40" t="s">
        <v>3019</v>
      </c>
      <c r="B18" s="68"/>
      <c r="C18" s="40"/>
      <c r="D18" s="4"/>
    </row>
    <row r="19" ht="17.25" customHeight="1" spans="1:5" x14ac:dyDescent="0.25">
      <c r="A19" s="40" t="s">
        <v>3020</v>
      </c>
      <c r="B19" s="68"/>
      <c r="C19" s="40"/>
      <c r="D19" s="4"/>
    </row>
    <row r="20" ht="17.25" customHeight="1" spans="1:5" x14ac:dyDescent="0.25">
      <c r="A20" s="40" t="s">
        <v>3021</v>
      </c>
      <c r="B20" s="68"/>
      <c r="C20" s="40"/>
      <c r="D20" s="4"/>
    </row>
    <row r="21" ht="17.25" customHeight="1" spans="1:5" x14ac:dyDescent="0.25">
      <c r="A21" s="8"/>
      <c r="B21" s="318"/>
      <c r="C21" s="8"/>
      <c r="D21" s="4"/>
    </row>
    <row r="22" spans="1:2" x14ac:dyDescent="0.25">
      <c r="A22" s="3" t="s">
        <v>0</v>
      </c>
      <c r="B22" s="2" t="s">
        <v>207</v>
      </c>
    </row>
    <row r="23" spans="1:3" x14ac:dyDescent="0.25">
      <c r="A23" s="3" t="s">
        <v>3</v>
      </c>
      <c r="B23" s="2">
        <v>0</v>
      </c>
      <c r="C23" s="3">
        <v>0</v>
      </c>
    </row>
    <row r="24" spans="1:2" x14ac:dyDescent="0.25">
      <c r="A24" s="3"/>
      <c r="B24" s="2">
        <v>1000</v>
      </c>
    </row>
    <row r="25" spans="1:2" x14ac:dyDescent="0.25">
      <c r="A25" s="3"/>
      <c r="B25" s="2">
        <v>-550</v>
      </c>
    </row>
    <row r="26" spans="1:2" x14ac:dyDescent="0.25">
      <c r="A26" s="3"/>
      <c r="B26" s="2">
        <v>-450</v>
      </c>
    </row>
    <row r="27" spans="1:2" x14ac:dyDescent="0.25">
      <c r="A27" s="3" t="s">
        <v>3</v>
      </c>
      <c r="B27" s="2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6" ht="17.25" customHeight="1" spans="1:6" x14ac:dyDescent="0.25">
      <c r="A6" s="163"/>
      <c r="B6" s="60"/>
      <c r="C6" s="60"/>
      <c r="D6" s="423"/>
      <c r="E6" s="4"/>
    </row>
    <row r="7" ht="17.25" customHeight="1" spans="1:6" x14ac:dyDescent="0.25">
      <c r="A7" s="231"/>
      <c r="B7" s="370"/>
      <c r="C7" s="370"/>
      <c r="D7" s="481"/>
      <c r="E7" s="4"/>
    </row>
    <row r="8" spans="1:3" x14ac:dyDescent="0.25">
      <c r="A8" s="3" t="s">
        <v>0</v>
      </c>
      <c r="B8" s="2" t="s">
        <v>3022</v>
      </c>
      <c r="C8" s="2" t="s">
        <v>3023</v>
      </c>
    </row>
    <row r="9" spans="1:4" x14ac:dyDescent="0.25">
      <c r="A9" s="3" t="s">
        <v>3</v>
      </c>
      <c r="B9" s="2">
        <v>0</v>
      </c>
      <c r="C9" s="2">
        <v>0</v>
      </c>
      <c r="D9" s="3">
        <v>0</v>
      </c>
    </row>
    <row r="10" spans="1:3" x14ac:dyDescent="0.25">
      <c r="A10" s="3"/>
      <c r="B10" s="2">
        <v>60</v>
      </c>
      <c r="C10" s="2">
        <v>0</v>
      </c>
    </row>
    <row r="11" spans="1:3" x14ac:dyDescent="0.25">
      <c r="A11" s="3"/>
      <c r="B11" s="2">
        <v>0</v>
      </c>
      <c r="C11" s="2">
        <v>500</v>
      </c>
    </row>
    <row r="12" spans="1:3" x14ac:dyDescent="0.25">
      <c r="A12" s="3" t="s">
        <v>3</v>
      </c>
      <c r="B12" s="2">
        <v>60</v>
      </c>
      <c r="C12" s="2">
        <v>500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7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11" customWidth="1"/>
    <col min="3" max="3" width="10.862142857142858" style="11" customWidth="1"/>
    <col min="4" max="4" width="10.290714285714287" style="11" customWidth="1"/>
    <col min="5" max="11" width="10.147857142857141" style="11" customWidth="1"/>
    <col min="12" max="12" width="8.290714285714287" style="11" customWidth="1"/>
  </cols>
  <sheetData>
    <row r="6" ht="17.25" customHeight="1" spans="1:13" x14ac:dyDescent="0.25">
      <c r="A6" s="45">
        <v>45116</v>
      </c>
      <c r="B6" s="49"/>
      <c r="C6" s="49"/>
      <c r="D6" s="49"/>
      <c r="E6" s="49"/>
      <c r="F6" s="49"/>
      <c r="G6" s="49"/>
      <c r="H6" s="47">
        <v>15</v>
      </c>
      <c r="I6" s="48"/>
      <c r="J6" s="48"/>
      <c r="K6" s="48"/>
      <c r="L6" s="49"/>
    </row>
    <row r="7" ht="17.25" customHeight="1" spans="1:13" x14ac:dyDescent="0.25">
      <c r="A7" s="5">
        <v>45269</v>
      </c>
      <c r="B7" s="48"/>
      <c r="C7" s="48"/>
      <c r="D7" s="48"/>
      <c r="E7" s="48"/>
      <c r="F7" s="47">
        <v>200</v>
      </c>
      <c r="G7" s="48"/>
      <c r="H7" s="48"/>
      <c r="I7" s="48"/>
      <c r="J7" s="48"/>
      <c r="K7" s="48"/>
      <c r="L7" s="49"/>
    </row>
    <row r="8" ht="17.25" customHeight="1" spans="1:13" x14ac:dyDescent="0.25">
      <c r="A8" s="5" t="s">
        <v>310</v>
      </c>
      <c r="B8" s="47">
        <v>10</v>
      </c>
      <c r="C8" s="48"/>
      <c r="D8" s="48"/>
      <c r="E8" s="48"/>
      <c r="F8" s="48"/>
      <c r="G8" s="48"/>
      <c r="H8" s="47">
        <v>10</v>
      </c>
      <c r="I8" s="48"/>
      <c r="J8" s="48"/>
      <c r="K8" s="48"/>
      <c r="L8" s="49"/>
    </row>
    <row r="9" ht="17.25" customHeight="1" spans="1:13" x14ac:dyDescent="0.25">
      <c r="A9" s="75" t="s">
        <v>1393</v>
      </c>
      <c r="B9" s="76">
        <f>SUM(C9:C13)</f>
      </c>
      <c r="C9" s="76">
        <f>SUM(D9:D13)</f>
      </c>
      <c r="D9" s="76">
        <f>SUM(E9:E13)</f>
      </c>
      <c r="E9" s="76">
        <f>SUM(F9:F13)</f>
      </c>
      <c r="F9" s="76">
        <f>SUM(G9:G13)</f>
      </c>
      <c r="G9" s="76">
        <f>SUM(H9:H13)</f>
      </c>
      <c r="H9" s="76">
        <f>SUM(I9:I13)</f>
      </c>
      <c r="I9" s="189"/>
      <c r="J9" s="189"/>
      <c r="K9" s="189"/>
      <c r="L9" s="189"/>
    </row>
    <row r="10" ht="17.25" customHeight="1" spans="1:13" x14ac:dyDescent="0.25">
      <c r="A10" s="5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9"/>
    </row>
    <row r="11" ht="17.25" customHeight="1" spans="1:13" x14ac:dyDescent="0.25">
      <c r="A11" s="75" t="s">
        <v>1394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189"/>
      <c r="J11" s="189"/>
      <c r="K11" s="189"/>
      <c r="L11" s="189"/>
    </row>
    <row r="12" ht="17.25" customHeight="1" spans="1:13" x14ac:dyDescent="0.25">
      <c r="A12" s="5">
        <v>44968</v>
      </c>
      <c r="B12" s="48"/>
      <c r="C12" s="48"/>
      <c r="D12" s="48"/>
      <c r="E12" s="48"/>
      <c r="F12" s="48"/>
      <c r="G12" s="48"/>
      <c r="H12" s="47">
        <v>15</v>
      </c>
      <c r="I12" s="48"/>
      <c r="J12" s="48"/>
      <c r="K12" s="48"/>
      <c r="L12" s="49"/>
    </row>
    <row r="13" ht="17.25" customHeight="1" spans="1:13" x14ac:dyDescent="0.25">
      <c r="A13" s="75" t="s">
        <v>1406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189"/>
      <c r="J13" s="189"/>
      <c r="K13" s="189"/>
      <c r="L13" s="189"/>
    </row>
    <row r="14" ht="17.25" customHeight="1" spans="1:13" x14ac:dyDescent="0.25">
      <c r="A14" s="45" t="s">
        <v>1026</v>
      </c>
      <c r="B14" s="48"/>
      <c r="C14" s="48"/>
      <c r="D14" s="48"/>
      <c r="E14" s="48"/>
      <c r="F14" s="48"/>
      <c r="G14" s="48"/>
      <c r="H14" s="48"/>
      <c r="I14" s="47">
        <v>100</v>
      </c>
      <c r="J14" s="47">
        <v>50</v>
      </c>
      <c r="K14" s="48"/>
      <c r="L14" s="49"/>
    </row>
    <row r="15" ht="17.25" customHeight="1" spans="1:13" x14ac:dyDescent="0.25">
      <c r="A15" s="5" t="s">
        <v>1608</v>
      </c>
      <c r="B15" s="48"/>
      <c r="C15" s="48"/>
      <c r="D15" s="48"/>
      <c r="E15" s="48"/>
      <c r="F15" s="48"/>
      <c r="G15" s="48"/>
      <c r="H15" s="48"/>
      <c r="I15" s="47">
        <v>100</v>
      </c>
      <c r="J15" s="47">
        <v>200</v>
      </c>
      <c r="K15" s="47">
        <v>100</v>
      </c>
      <c r="L15" s="49"/>
    </row>
    <row r="16" ht="17.25" customHeight="1" spans="1:13" x14ac:dyDescent="0.25">
      <c r="A16" s="45" t="s">
        <v>1408</v>
      </c>
      <c r="B16" s="48"/>
      <c r="C16" s="48"/>
      <c r="D16" s="48"/>
      <c r="E16" s="48"/>
      <c r="F16" s="47">
        <v>-598</v>
      </c>
      <c r="G16" s="48"/>
      <c r="H16" s="48"/>
      <c r="I16" s="48"/>
      <c r="J16" s="48"/>
      <c r="K16" s="48"/>
      <c r="L16" s="49"/>
    </row>
    <row r="17" ht="17.25" customHeight="1" spans="1:13" x14ac:dyDescent="0.25">
      <c r="A17" s="75" t="s">
        <v>1409</v>
      </c>
      <c r="B17" s="76">
        <f>SUM(C18:C21)</f>
      </c>
      <c r="C17" s="76">
        <f>SUM(D18:D21)</f>
      </c>
      <c r="D17" s="76">
        <f>SUM(E18:E21)</f>
      </c>
      <c r="E17" s="76">
        <f>SUM(F18:F21)</f>
      </c>
      <c r="F17" s="76">
        <f>SUM(G18:G21)</f>
      </c>
      <c r="G17" s="76">
        <f>SUM(H18:H21)</f>
      </c>
      <c r="H17" s="76">
        <f>SUM(I18:I21)</f>
      </c>
      <c r="I17" s="76">
        <f>SUM(J18:J21)</f>
      </c>
      <c r="J17" s="76">
        <f>SUM(K18:K21)</f>
      </c>
      <c r="K17" s="76">
        <f>SUM(L18:L21)</f>
      </c>
      <c r="L17" s="189"/>
    </row>
    <row r="18" ht="18" customHeight="1" spans="1:13" x14ac:dyDescent="0.25">
      <c r="A18" s="5" t="s">
        <v>832</v>
      </c>
      <c r="B18" s="48"/>
      <c r="C18" s="48"/>
      <c r="D18" s="48"/>
      <c r="E18" s="47">
        <v>100</v>
      </c>
      <c r="F18" s="48"/>
      <c r="G18" s="48"/>
      <c r="H18" s="48"/>
      <c r="I18" s="48"/>
      <c r="J18" s="48"/>
      <c r="K18" s="48"/>
      <c r="L18" s="49"/>
    </row>
    <row r="19" ht="17.25" customHeight="1" spans="1:13" x14ac:dyDescent="0.25">
      <c r="A19" s="75" t="s">
        <v>1410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189"/>
    </row>
    <row r="20" ht="17.25" customHeight="1" spans="1:13" x14ac:dyDescent="0.25">
      <c r="A20" s="45" t="s">
        <v>2584</v>
      </c>
      <c r="B20" s="48"/>
      <c r="C20" s="47">
        <v>200</v>
      </c>
      <c r="D20" s="48"/>
      <c r="E20" s="48"/>
      <c r="F20" s="48"/>
      <c r="G20" s="48"/>
      <c r="H20" s="47">
        <v>150</v>
      </c>
      <c r="I20" s="48"/>
      <c r="J20" s="48"/>
      <c r="K20" s="48"/>
      <c r="L20" s="49"/>
    </row>
    <row r="21" ht="17.25" customHeight="1" spans="1:13" x14ac:dyDescent="0.25">
      <c r="A21" s="5" t="s">
        <v>790</v>
      </c>
      <c r="B21" s="48"/>
      <c r="C21" s="48"/>
      <c r="D21" s="48"/>
      <c r="E21" s="48"/>
      <c r="F21" s="48"/>
      <c r="G21" s="48"/>
      <c r="H21" s="48"/>
      <c r="I21" s="48"/>
      <c r="J21" s="47">
        <v>200</v>
      </c>
      <c r="K21" s="48"/>
      <c r="L21" s="49"/>
    </row>
    <row r="22" ht="17.25" customHeight="1" spans="1:13" x14ac:dyDescent="0.25">
      <c r="A22" s="45" t="s">
        <v>791</v>
      </c>
      <c r="B22" s="49"/>
      <c r="C22" s="47">
        <v>100</v>
      </c>
      <c r="D22" s="49"/>
      <c r="E22" s="49"/>
      <c r="F22" s="49"/>
      <c r="G22" s="49"/>
      <c r="H22" s="49"/>
      <c r="I22" s="49"/>
      <c r="J22" s="49"/>
      <c r="K22" s="49"/>
      <c r="L22" s="49"/>
    </row>
    <row r="23" ht="17.25" customHeight="1" spans="1:13" x14ac:dyDescent="0.25">
      <c r="A23" s="45" t="s">
        <v>235</v>
      </c>
      <c r="B23" s="48"/>
      <c r="C23" s="48"/>
      <c r="D23" s="47">
        <v>200</v>
      </c>
      <c r="E23" s="48"/>
      <c r="F23" s="48"/>
      <c r="G23" s="48"/>
      <c r="H23" s="47">
        <v>50</v>
      </c>
      <c r="I23" s="48"/>
      <c r="J23" s="48"/>
      <c r="K23" s="48"/>
      <c r="L23" s="49"/>
    </row>
    <row r="24" ht="17.25" customHeight="1" spans="1:13" x14ac:dyDescent="0.25">
      <c r="A24" s="45" t="s">
        <v>792</v>
      </c>
      <c r="B24" s="48"/>
      <c r="C24" s="48"/>
      <c r="D24" s="48"/>
      <c r="E24" s="48"/>
      <c r="F24" s="48"/>
      <c r="G24" s="48"/>
      <c r="H24" s="48"/>
      <c r="I24" s="48"/>
      <c r="J24" s="47">
        <v>200</v>
      </c>
      <c r="K24" s="48"/>
      <c r="L24" s="49"/>
    </row>
    <row r="25" ht="17.25" customHeight="1" spans="1:13" x14ac:dyDescent="0.25">
      <c r="A25" s="75" t="s">
        <v>1411</v>
      </c>
      <c r="B25" s="76">
        <f>SUM(C24:C29)</f>
      </c>
      <c r="C25" s="76">
        <f>SUM(D24:D29)</f>
      </c>
      <c r="D25" s="76">
        <f>SUM(E24:E29)</f>
      </c>
      <c r="E25" s="76">
        <f>SUM(F24:F29)</f>
      </c>
      <c r="F25" s="76">
        <f>SUM(G24:G29)</f>
      </c>
      <c r="G25" s="76">
        <f>SUM(H24:H29)</f>
      </c>
      <c r="H25" s="76">
        <f>SUM(I24:I29)</f>
      </c>
      <c r="I25" s="76">
        <f>SUM(J24:J29)</f>
      </c>
      <c r="J25" s="76">
        <f>SUM(K24:K29)</f>
      </c>
      <c r="K25" s="76">
        <f>SUM(L24:L29)</f>
      </c>
      <c r="L25" s="76">
        <f>SUM(M24:M29)</f>
      </c>
    </row>
    <row r="26" ht="17.25" customHeight="1" spans="1:13" x14ac:dyDescent="0.25">
      <c r="A26" s="44">
        <v>44929</v>
      </c>
      <c r="B26" s="48"/>
      <c r="C26" s="48"/>
      <c r="D26" s="48"/>
      <c r="E26" s="48"/>
      <c r="F26" s="48"/>
      <c r="G26" s="48"/>
      <c r="H26" s="48"/>
      <c r="I26" s="48"/>
      <c r="J26" s="47">
        <v>200</v>
      </c>
      <c r="K26" s="47">
        <v>50</v>
      </c>
      <c r="L26" s="49"/>
    </row>
    <row r="27" ht="17.25" customHeight="1" spans="1:13" x14ac:dyDescent="0.25">
      <c r="A27" s="5">
        <v>45538</v>
      </c>
      <c r="B27" s="49"/>
      <c r="C27" s="47">
        <v>50</v>
      </c>
      <c r="D27" s="49"/>
      <c r="E27" s="49"/>
      <c r="F27" s="49"/>
      <c r="G27" s="49"/>
      <c r="H27" s="47">
        <v>30</v>
      </c>
      <c r="I27" s="49"/>
      <c r="J27" s="47">
        <v>100</v>
      </c>
      <c r="K27" s="49"/>
      <c r="L27" s="49"/>
    </row>
    <row r="28" ht="17.25" customHeight="1" spans="1:13" x14ac:dyDescent="0.25">
      <c r="A28" s="45" t="s">
        <v>851</v>
      </c>
      <c r="B28" s="47">
        <v>30</v>
      </c>
      <c r="C28" s="47">
        <v>50</v>
      </c>
      <c r="D28" s="47">
        <v>200</v>
      </c>
      <c r="E28" s="49"/>
      <c r="F28" s="49"/>
      <c r="G28" s="49"/>
      <c r="H28" s="47">
        <v>200</v>
      </c>
      <c r="I28" s="49"/>
      <c r="J28" s="47">
        <v>100</v>
      </c>
      <c r="K28" s="49"/>
      <c r="L28" s="49"/>
    </row>
    <row r="29" ht="17.25" customHeight="1" spans="1:13" x14ac:dyDescent="0.25">
      <c r="A29" s="45" t="s">
        <v>1032</v>
      </c>
      <c r="B29" s="47">
        <v>20</v>
      </c>
      <c r="C29" s="49"/>
      <c r="D29" s="49"/>
      <c r="E29" s="49"/>
      <c r="F29" s="49"/>
      <c r="G29" s="49"/>
      <c r="H29" s="49"/>
      <c r="I29" s="49"/>
      <c r="J29" s="47">
        <v>300</v>
      </c>
      <c r="K29" s="49"/>
      <c r="L29" s="49"/>
    </row>
    <row r="30" ht="17.25" customHeight="1" spans="1:13" x14ac:dyDescent="0.25">
      <c r="A30" s="45" t="s">
        <v>300</v>
      </c>
      <c r="B30" s="47">
        <v>25</v>
      </c>
      <c r="C30" s="49"/>
      <c r="D30" s="49"/>
      <c r="E30" s="49"/>
      <c r="F30" s="49"/>
      <c r="G30" s="49"/>
      <c r="H30" s="49"/>
      <c r="I30" s="49"/>
      <c r="J30" s="48"/>
      <c r="K30" s="49"/>
      <c r="L30" s="49"/>
    </row>
    <row r="31" ht="17.25" customHeight="1" spans="1:13" x14ac:dyDescent="0.25">
      <c r="A31" s="75" t="s">
        <v>1412</v>
      </c>
      <c r="B31" s="76">
        <f>SUM(C30:C35)</f>
      </c>
      <c r="C31" s="76">
        <f>SUM(D30:D35)</f>
      </c>
      <c r="D31" s="76">
        <f>SUM(E30:E35)</f>
      </c>
      <c r="E31" s="76">
        <f>SUM(F30:F35)</f>
      </c>
      <c r="F31" s="76">
        <f>SUM(G30:G35)</f>
      </c>
      <c r="G31" s="76">
        <f>SUM(H30:H35)</f>
      </c>
      <c r="H31" s="76">
        <f>SUM(I30:I35)</f>
      </c>
      <c r="I31" s="76">
        <f>SUM(J30:J35)</f>
      </c>
      <c r="J31" s="76">
        <f>SUM(K30:K35)</f>
      </c>
      <c r="K31" s="76">
        <f>SUM(L30:L35)</f>
      </c>
      <c r="L31" s="76">
        <f>SUM(M30:M35)</f>
      </c>
    </row>
    <row r="32" ht="17.25" customHeight="1" spans="1:13" x14ac:dyDescent="0.25">
      <c r="A32" s="45">
        <v>45295</v>
      </c>
      <c r="B32" s="49"/>
      <c r="C32" s="47">
        <v>104</v>
      </c>
      <c r="D32" s="49"/>
      <c r="E32" s="49"/>
      <c r="F32" s="49"/>
      <c r="G32" s="49"/>
      <c r="H32" s="49"/>
      <c r="I32" s="49"/>
      <c r="J32" s="47">
        <v>200</v>
      </c>
      <c r="K32" s="49"/>
      <c r="L32" s="49"/>
    </row>
    <row r="33" ht="17.25" customHeight="1" spans="1:13" x14ac:dyDescent="0.25">
      <c r="A33" s="45" t="s">
        <v>793</v>
      </c>
      <c r="B33" s="49"/>
      <c r="C33" s="49"/>
      <c r="D33" s="49"/>
      <c r="E33" s="49"/>
      <c r="F33" s="47">
        <v>44</v>
      </c>
      <c r="G33" s="49"/>
      <c r="H33" s="49"/>
      <c r="I33" s="49"/>
      <c r="J33" s="49"/>
      <c r="K33" s="49"/>
      <c r="L33" s="49"/>
    </row>
    <row r="34" ht="17.25" customHeight="1" spans="1:13" x14ac:dyDescent="0.25">
      <c r="A34" s="75" t="s">
        <v>1413</v>
      </c>
      <c r="B34" s="76">
        <f>SUM(C36:C38)</f>
      </c>
      <c r="C34" s="76">
        <f>SUM(D36:D38)</f>
      </c>
      <c r="D34" s="76">
        <f>SUM(E36:E38)</f>
      </c>
      <c r="E34" s="76">
        <f>SUM(F36:F38)</f>
      </c>
      <c r="F34" s="76">
        <f>SUM(G36:G38)</f>
      </c>
      <c r="G34" s="76">
        <f>SUM(H36:H38)</f>
      </c>
      <c r="H34" s="76">
        <f>SUM(I36:I38)</f>
      </c>
      <c r="I34" s="76">
        <f>SUM(J36:J38)</f>
      </c>
      <c r="J34" s="76">
        <f>SUM(K36:K38)</f>
      </c>
      <c r="K34" s="76">
        <f>SUM(L36:L38)</f>
      </c>
      <c r="L34" s="76">
        <f>SUM(M36:M38)</f>
      </c>
    </row>
    <row r="35" ht="17.25" customHeight="1" spans="1:13" x14ac:dyDescent="0.25">
      <c r="A35" s="45">
        <v>45327</v>
      </c>
      <c r="B35" s="49"/>
      <c r="C35" s="47">
        <v>250</v>
      </c>
      <c r="D35" s="49"/>
      <c r="E35" s="49"/>
      <c r="F35" s="47">
        <v>100</v>
      </c>
      <c r="G35" s="49"/>
      <c r="H35" s="49"/>
      <c r="I35" s="49"/>
      <c r="J35" s="47">
        <v>260</v>
      </c>
      <c r="K35" s="49"/>
      <c r="L35" s="49"/>
    </row>
    <row r="36" ht="17.25" customHeight="1" spans="1:13" x14ac:dyDescent="0.25">
      <c r="A36" s="45" t="s">
        <v>845</v>
      </c>
      <c r="B36" s="49"/>
      <c r="C36" s="47">
        <v>300</v>
      </c>
      <c r="D36" s="49"/>
      <c r="E36" s="49"/>
      <c r="F36" s="49"/>
      <c r="G36" s="47">
        <v>70</v>
      </c>
      <c r="H36" s="49"/>
      <c r="I36" s="49"/>
      <c r="J36" s="47">
        <v>600</v>
      </c>
      <c r="K36" s="49"/>
      <c r="L36" s="49"/>
    </row>
    <row r="37" ht="17.25" customHeight="1" spans="1:13" x14ac:dyDescent="0.25">
      <c r="A37" s="75" t="s">
        <v>3024</v>
      </c>
      <c r="B37" s="76">
        <f>SUM(C39:C41)</f>
      </c>
      <c r="C37" s="76">
        <f>SUM(D39:D41)</f>
      </c>
      <c r="D37" s="76">
        <f>SUM(E39:E41)</f>
      </c>
      <c r="E37" s="76">
        <f>SUM(F39:F41)</f>
      </c>
      <c r="F37" s="76">
        <f>SUM(G39:G41)</f>
      </c>
      <c r="G37" s="76">
        <f>SUM(H39:H41)</f>
      </c>
      <c r="H37" s="76">
        <f>SUM(I39:I41)</f>
      </c>
      <c r="I37" s="76">
        <f>SUM(J39:J41)</f>
      </c>
      <c r="J37" s="76">
        <f>SUM(K39:K41)</f>
      </c>
      <c r="K37" s="76">
        <f>SUM(L39:L41)</f>
      </c>
      <c r="L37" s="76">
        <f>SUM(M39:M41)</f>
      </c>
    </row>
    <row r="38" ht="17.25" customHeight="1" spans="1:13" x14ac:dyDescent="0.25">
      <c r="A38" s="45"/>
      <c r="B38" s="49"/>
      <c r="C38" s="48"/>
      <c r="D38" s="49"/>
      <c r="E38" s="49"/>
      <c r="F38" s="49"/>
      <c r="G38" s="48"/>
      <c r="H38" s="49"/>
      <c r="I38" s="49"/>
      <c r="J38" s="48"/>
      <c r="K38" s="49"/>
      <c r="L38" s="49"/>
    </row>
    <row r="39" ht="17.25" customHeight="1" spans="1:13" x14ac:dyDescent="0.25">
      <c r="A39" s="45"/>
      <c r="B39" s="49"/>
      <c r="C39" s="48"/>
      <c r="D39" s="49"/>
      <c r="E39" s="49"/>
      <c r="F39" s="48"/>
      <c r="G39" s="49"/>
      <c r="H39" s="49"/>
      <c r="I39" s="49"/>
      <c r="J39" s="48"/>
      <c r="K39" s="49"/>
      <c r="L39" s="49"/>
    </row>
    <row r="40" ht="17.25" customHeight="1" spans="1:13" x14ac:dyDescent="0.25">
      <c r="A40" s="45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9"/>
    </row>
    <row r="41" ht="17.25" customHeight="1" spans="1:13" x14ac:dyDescent="0.25">
      <c r="A41" s="163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164"/>
    </row>
    <row r="42" ht="17.25" customHeight="1" spans="1:13" x14ac:dyDescent="0.25">
      <c r="A42" s="231"/>
      <c r="B42" s="46" t="s">
        <v>188</v>
      </c>
      <c r="C42" s="46" t="s">
        <v>8</v>
      </c>
      <c r="D42" s="46" t="s">
        <v>12</v>
      </c>
      <c r="E42" s="46" t="s">
        <v>15</v>
      </c>
      <c r="F42" s="46" t="s">
        <v>11</v>
      </c>
      <c r="G42" s="46" t="s">
        <v>9</v>
      </c>
      <c r="H42" s="46" t="s">
        <v>14</v>
      </c>
      <c r="I42" s="46" t="s">
        <v>207</v>
      </c>
      <c r="J42" s="46" t="s">
        <v>13</v>
      </c>
      <c r="K42" s="46" t="s">
        <v>4</v>
      </c>
      <c r="L42" s="57"/>
    </row>
    <row r="43" ht="17.25" customHeight="1" spans="1:13" x14ac:dyDescent="0.25">
      <c r="A43" s="247"/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</row>
    <row r="44" ht="17.25" customHeight="1" spans="1:13" x14ac:dyDescent="0.25">
      <c r="A44" s="247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</row>
    <row r="45" ht="17.25" customHeight="1" spans="1:13" x14ac:dyDescent="0.25">
      <c r="A45" s="649" t="s">
        <v>3025</v>
      </c>
      <c r="B45" s="648"/>
      <c r="C45" s="13"/>
      <c r="D45" s="13"/>
      <c r="E45" s="13"/>
      <c r="F45" s="13"/>
      <c r="G45" s="13"/>
      <c r="H45" s="13"/>
      <c r="I45" s="13"/>
      <c r="J45" s="13"/>
      <c r="K45" s="13"/>
      <c r="L45" s="13"/>
    </row>
    <row r="46" ht="17.25" customHeight="1" spans="1:13" x14ac:dyDescent="0.2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</row>
    <row r="47" ht="17.25" customHeight="1" spans="1:13" x14ac:dyDescent="0.25">
      <c r="A47" s="247" t="s">
        <v>3026</v>
      </c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</row>
    <row r="48" ht="17.25" customHeight="1" spans="1:13" x14ac:dyDescent="0.25">
      <c r="A48" s="247" t="s">
        <v>3027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</row>
    <row r="49" spans="1:11" x14ac:dyDescent="0.25">
      <c r="A49" s="1" t="s">
        <v>0</v>
      </c>
      <c r="B49" s="11" t="s">
        <v>188</v>
      </c>
      <c r="C49" s="11" t="s">
        <v>8</v>
      </c>
      <c r="D49" s="11" t="s">
        <v>12</v>
      </c>
      <c r="E49" s="11" t="s">
        <v>15</v>
      </c>
      <c r="F49" s="11" t="s">
        <v>11</v>
      </c>
      <c r="G49" s="11" t="s">
        <v>9</v>
      </c>
      <c r="H49" s="11" t="s">
        <v>14</v>
      </c>
      <c r="I49" s="11" t="s">
        <v>207</v>
      </c>
      <c r="J49" s="11" t="s">
        <v>13</v>
      </c>
      <c r="K49" s="11" t="s">
        <v>4</v>
      </c>
    </row>
    <row r="50" spans="1:12" x14ac:dyDescent="0.25">
      <c r="A50" s="1" t="s">
        <v>3</v>
      </c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</row>
    <row r="51" spans="1:11" x14ac:dyDescent="0.25">
      <c r="A51" s="1"/>
      <c r="B51" s="11">
        <v>4</v>
      </c>
      <c r="C51" s="11">
        <v>10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</row>
    <row r="52" spans="1:11" x14ac:dyDescent="0.25">
      <c r="A52" s="1"/>
      <c r="B52" s="11">
        <v>0</v>
      </c>
      <c r="C52" s="11">
        <v>0</v>
      </c>
      <c r="D52" s="11">
        <v>50</v>
      </c>
      <c r="E52" s="11">
        <v>20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</row>
    <row r="53" spans="1:11" x14ac:dyDescent="0.25">
      <c r="A53" s="1"/>
      <c r="B53" s="11">
        <v>0</v>
      </c>
      <c r="C53" s="11">
        <v>0</v>
      </c>
      <c r="D53" s="11">
        <v>0</v>
      </c>
      <c r="E53" s="11">
        <v>0</v>
      </c>
      <c r="F53" s="11">
        <v>599</v>
      </c>
      <c r="G53" s="11">
        <v>204</v>
      </c>
      <c r="H53" s="11">
        <v>0</v>
      </c>
      <c r="I53" s="11">
        <v>0</v>
      </c>
      <c r="J53" s="11">
        <v>0</v>
      </c>
      <c r="K53" s="11">
        <v>0</v>
      </c>
    </row>
    <row r="54" spans="1:11" x14ac:dyDescent="0.25">
      <c r="A54" s="1"/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15</v>
      </c>
      <c r="I54" s="11">
        <v>0</v>
      </c>
      <c r="J54" s="11">
        <v>0</v>
      </c>
      <c r="K54" s="11">
        <v>0</v>
      </c>
    </row>
    <row r="55" spans="1:11" x14ac:dyDescent="0.25">
      <c r="A55" s="1"/>
      <c r="B55" s="11">
        <v>0</v>
      </c>
      <c r="C55" s="11">
        <v>0</v>
      </c>
      <c r="D55" s="11">
        <v>0</v>
      </c>
      <c r="E55" s="11">
        <v>0</v>
      </c>
      <c r="F55" s="11">
        <v>200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</row>
    <row r="56" spans="1:11" x14ac:dyDescent="0.25">
      <c r="A56" s="1"/>
      <c r="B56" s="11">
        <v>10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10</v>
      </c>
      <c r="I56" s="11">
        <v>0</v>
      </c>
      <c r="J56" s="11">
        <v>0</v>
      </c>
      <c r="K56" s="11">
        <v>0</v>
      </c>
    </row>
    <row r="57" spans="1:11" x14ac:dyDescent="0.25">
      <c r="A57" s="1"/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15</v>
      </c>
      <c r="I57" s="11">
        <v>0</v>
      </c>
      <c r="J57" s="11">
        <v>0</v>
      </c>
      <c r="K57" s="11">
        <v>0</v>
      </c>
    </row>
    <row r="58" spans="1:11" x14ac:dyDescent="0.25">
      <c r="A58" s="1"/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100</v>
      </c>
      <c r="J58" s="11">
        <v>50</v>
      </c>
      <c r="K58" s="11">
        <v>0</v>
      </c>
    </row>
    <row r="59" spans="1:11" x14ac:dyDescent="0.25">
      <c r="A59" s="1"/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100</v>
      </c>
      <c r="J59" s="11">
        <v>200</v>
      </c>
      <c r="K59" s="11">
        <v>100</v>
      </c>
    </row>
    <row r="60" spans="1:11" x14ac:dyDescent="0.25">
      <c r="A60" s="1"/>
      <c r="B60" s="11">
        <v>0</v>
      </c>
      <c r="C60" s="11">
        <v>0</v>
      </c>
      <c r="D60" s="11">
        <v>0</v>
      </c>
      <c r="E60" s="11">
        <v>0</v>
      </c>
      <c r="F60" s="11">
        <v>-598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</row>
    <row r="61" spans="1:11" x14ac:dyDescent="0.25">
      <c r="A61" s="1"/>
      <c r="B61" s="11">
        <v>0</v>
      </c>
      <c r="C61" s="11">
        <v>0</v>
      </c>
      <c r="D61" s="11">
        <v>0</v>
      </c>
      <c r="E61" s="11">
        <v>100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</row>
    <row r="62" spans="1:11" x14ac:dyDescent="0.25">
      <c r="A62" s="1"/>
      <c r="B62" s="11">
        <v>0</v>
      </c>
      <c r="C62" s="11">
        <v>200</v>
      </c>
      <c r="D62" s="11">
        <v>0</v>
      </c>
      <c r="E62" s="11">
        <v>0</v>
      </c>
      <c r="F62" s="11">
        <v>0</v>
      </c>
      <c r="G62" s="11">
        <v>0</v>
      </c>
      <c r="H62" s="11">
        <v>150</v>
      </c>
      <c r="I62" s="11">
        <v>0</v>
      </c>
      <c r="J62" s="11">
        <v>0</v>
      </c>
      <c r="K62" s="11">
        <v>0</v>
      </c>
    </row>
    <row r="63" spans="1:11" x14ac:dyDescent="0.25">
      <c r="A63" s="1"/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200</v>
      </c>
      <c r="K63" s="11">
        <v>0</v>
      </c>
    </row>
    <row r="64" spans="1:11" x14ac:dyDescent="0.25">
      <c r="A64" s="1"/>
      <c r="B64" s="11">
        <v>0</v>
      </c>
      <c r="C64" s="11">
        <v>100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</row>
    <row r="65" spans="1:11" x14ac:dyDescent="0.25">
      <c r="A65" s="1"/>
      <c r="B65" s="11">
        <v>0</v>
      </c>
      <c r="C65" s="11">
        <v>0</v>
      </c>
      <c r="D65" s="11">
        <v>200</v>
      </c>
      <c r="E65" s="11">
        <v>0</v>
      </c>
      <c r="F65" s="11">
        <v>0</v>
      </c>
      <c r="G65" s="11">
        <v>0</v>
      </c>
      <c r="H65" s="11">
        <v>50</v>
      </c>
      <c r="I65" s="11">
        <v>0</v>
      </c>
      <c r="J65" s="11">
        <v>0</v>
      </c>
      <c r="K65" s="11">
        <v>0</v>
      </c>
    </row>
    <row r="66" spans="1:11" x14ac:dyDescent="0.25">
      <c r="A66" s="1"/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200</v>
      </c>
      <c r="K66" s="11">
        <v>0</v>
      </c>
    </row>
    <row r="67" spans="1:11" x14ac:dyDescent="0.25">
      <c r="A67" s="1"/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200</v>
      </c>
      <c r="K67" s="11">
        <v>50</v>
      </c>
    </row>
    <row r="68" spans="1:11" x14ac:dyDescent="0.25">
      <c r="A68" s="1"/>
      <c r="B68" s="11">
        <v>0</v>
      </c>
      <c r="C68" s="11">
        <v>50</v>
      </c>
      <c r="D68" s="11">
        <v>0</v>
      </c>
      <c r="E68" s="11">
        <v>0</v>
      </c>
      <c r="F68" s="11">
        <v>0</v>
      </c>
      <c r="G68" s="11">
        <v>0</v>
      </c>
      <c r="H68" s="11">
        <v>30</v>
      </c>
      <c r="I68" s="11">
        <v>0</v>
      </c>
      <c r="J68" s="11">
        <v>100</v>
      </c>
      <c r="K68" s="11">
        <v>0</v>
      </c>
    </row>
    <row r="69" spans="1:11" x14ac:dyDescent="0.25">
      <c r="A69" s="1"/>
      <c r="B69" s="11">
        <v>30</v>
      </c>
      <c r="C69" s="11">
        <v>50</v>
      </c>
      <c r="D69" s="11">
        <v>200</v>
      </c>
      <c r="E69" s="11">
        <v>0</v>
      </c>
      <c r="F69" s="11">
        <v>0</v>
      </c>
      <c r="G69" s="11">
        <v>0</v>
      </c>
      <c r="H69" s="11">
        <v>200</v>
      </c>
      <c r="I69" s="11">
        <v>0</v>
      </c>
      <c r="J69" s="11">
        <v>100</v>
      </c>
      <c r="K69" s="11">
        <v>0</v>
      </c>
    </row>
    <row r="70" spans="1:11" x14ac:dyDescent="0.25">
      <c r="A70" s="1"/>
      <c r="B70" s="11">
        <v>20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300</v>
      </c>
      <c r="K70" s="11">
        <v>0</v>
      </c>
    </row>
    <row r="71" spans="1:11" x14ac:dyDescent="0.25">
      <c r="A71" s="1"/>
      <c r="B71" s="11">
        <v>25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</row>
    <row r="72" spans="1:11" x14ac:dyDescent="0.25">
      <c r="A72" s="1"/>
      <c r="B72" s="11">
        <v>0</v>
      </c>
      <c r="C72" s="11">
        <v>104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200</v>
      </c>
      <c r="K72" s="11">
        <v>0</v>
      </c>
    </row>
    <row r="73" spans="1:11" x14ac:dyDescent="0.25">
      <c r="A73" s="1"/>
      <c r="B73" s="11">
        <v>0</v>
      </c>
      <c r="C73" s="11">
        <v>0</v>
      </c>
      <c r="D73" s="11">
        <v>0</v>
      </c>
      <c r="E73" s="11">
        <v>0</v>
      </c>
      <c r="F73" s="11">
        <v>44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</row>
    <row r="74" spans="1:11" x14ac:dyDescent="0.25">
      <c r="A74" s="1"/>
      <c r="B74" s="11">
        <v>0</v>
      </c>
      <c r="C74" s="11">
        <v>250</v>
      </c>
      <c r="D74" s="11">
        <v>0</v>
      </c>
      <c r="E74" s="11">
        <v>0</v>
      </c>
      <c r="F74" s="11">
        <v>100</v>
      </c>
      <c r="G74" s="11">
        <v>0</v>
      </c>
      <c r="H74" s="11">
        <v>0</v>
      </c>
      <c r="I74" s="11">
        <v>0</v>
      </c>
      <c r="J74" s="11">
        <v>260</v>
      </c>
      <c r="K74" s="11">
        <v>0</v>
      </c>
    </row>
    <row r="75" spans="1:11" x14ac:dyDescent="0.25">
      <c r="A75" s="1"/>
      <c r="B75" s="11">
        <v>0</v>
      </c>
      <c r="C75" s="11">
        <v>300</v>
      </c>
      <c r="D75" s="11">
        <v>0</v>
      </c>
      <c r="E75" s="11">
        <v>0</v>
      </c>
      <c r="F75" s="11">
        <v>0</v>
      </c>
      <c r="G75" s="11">
        <v>70</v>
      </c>
      <c r="H75" s="11">
        <v>0</v>
      </c>
      <c r="I75" s="11">
        <v>0</v>
      </c>
      <c r="J75" s="11">
        <v>600</v>
      </c>
      <c r="K75" s="11">
        <v>0</v>
      </c>
    </row>
    <row r="76" spans="1:11" x14ac:dyDescent="0.25">
      <c r="A76" s="1" t="s">
        <v>3</v>
      </c>
      <c r="B76" s="11">
        <v>89</v>
      </c>
      <c r="C76" s="11">
        <v>1064</v>
      </c>
      <c r="D76" s="11">
        <v>450</v>
      </c>
      <c r="E76" s="11">
        <v>120</v>
      </c>
      <c r="F76" s="11">
        <v>345</v>
      </c>
      <c r="G76" s="11">
        <v>274</v>
      </c>
      <c r="H76" s="11">
        <v>470</v>
      </c>
      <c r="I76" s="11">
        <v>200</v>
      </c>
      <c r="J76" s="11">
        <v>2410</v>
      </c>
      <c r="K76" s="11">
        <v>150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11" customWidth="1"/>
    <col min="3" max="3" width="10.862142857142858" style="11" customWidth="1"/>
    <col min="4" max="4" width="10.290714285714287" style="11" customWidth="1"/>
    <col min="5" max="5" width="8.290714285714287" style="4" customWidth="1"/>
  </cols>
  <sheetData>
    <row r="6" ht="17.25" customHeight="1" spans="1:6" x14ac:dyDescent="0.25">
      <c r="A6" s="163"/>
      <c r="B6" s="60"/>
      <c r="C6" s="60"/>
      <c r="D6" s="60"/>
      <c r="E6" s="423"/>
    </row>
    <row r="7" ht="17.25" customHeight="1" spans="1:6" x14ac:dyDescent="0.25">
      <c r="A7" s="231"/>
      <c r="B7" s="370"/>
      <c r="C7" s="370"/>
      <c r="D7" s="370"/>
      <c r="E7" s="481"/>
    </row>
    <row r="8" ht="17.25" customHeight="1" spans="1:6" x14ac:dyDescent="0.25">
      <c r="A8" s="8"/>
      <c r="B8" s="318"/>
      <c r="C8" s="318"/>
      <c r="D8" s="318"/>
      <c r="E8" s="8"/>
    </row>
    <row r="9" ht="17.25" customHeight="1" spans="1:6" x14ac:dyDescent="0.25">
      <c r="A9" s="8"/>
      <c r="B9" s="13"/>
      <c r="C9" s="13"/>
      <c r="D9" s="13"/>
      <c r="E9" s="4"/>
    </row>
    <row r="10" spans="1:4" x14ac:dyDescent="0.25">
      <c r="A10" s="3" t="s">
        <v>0</v>
      </c>
      <c r="B10" s="11" t="s">
        <v>9</v>
      </c>
      <c r="C10" s="11" t="s">
        <v>11</v>
      </c>
      <c r="D10" s="11" t="s">
        <v>8</v>
      </c>
    </row>
    <row r="11" spans="1:5" x14ac:dyDescent="0.25">
      <c r="A11" s="3" t="s">
        <v>3</v>
      </c>
      <c r="B11" s="11">
        <v>0</v>
      </c>
      <c r="C11" s="11">
        <v>0</v>
      </c>
      <c r="D11" s="11">
        <v>0</v>
      </c>
      <c r="E11" s="4">
        <v>0</v>
      </c>
    </row>
    <row r="12" spans="1:4" x14ac:dyDescent="0.25">
      <c r="A12" s="3"/>
      <c r="B12" s="11">
        <v>10</v>
      </c>
      <c r="C12" s="11">
        <v>10</v>
      </c>
      <c r="D12" s="11">
        <v>30</v>
      </c>
    </row>
    <row r="13" spans="1:4" x14ac:dyDescent="0.25">
      <c r="A13" s="3" t="s">
        <v>3</v>
      </c>
      <c r="B13" s="11">
        <v>10</v>
      </c>
      <c r="C13" s="11">
        <v>10</v>
      </c>
      <c r="D13" s="11">
        <v>30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N43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11" customWidth="1"/>
    <col min="4" max="5" width="10.576428571428572" style="11" customWidth="1"/>
    <col min="6" max="6" width="10.290714285714287" style="11" customWidth="1"/>
    <col min="7" max="7" width="10.005" style="11" customWidth="1"/>
    <col min="8" max="8" width="10.147857142857141" style="11" customWidth="1"/>
    <col min="9" max="9" width="10.005" style="11" customWidth="1"/>
    <col min="10" max="10" width="10.147857142857141" style="11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6" ht="17.25" customHeight="1" spans="1:14" x14ac:dyDescent="0.25">
      <c r="A6" s="163"/>
      <c r="B6" s="60"/>
      <c r="C6" s="60"/>
      <c r="D6" s="60"/>
      <c r="E6" s="60"/>
      <c r="F6" s="60"/>
      <c r="G6" s="60"/>
      <c r="H6" s="60"/>
      <c r="I6" s="60"/>
      <c r="J6" s="60"/>
      <c r="K6" s="423"/>
      <c r="L6" s="4"/>
      <c r="M6" s="4"/>
    </row>
    <row r="7" ht="17.25" customHeight="1" spans="1:14" x14ac:dyDescent="0.25">
      <c r="A7" s="343" t="s">
        <v>3028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321"/>
      <c r="L7" s="4"/>
      <c r="M7" s="4"/>
    </row>
    <row r="8" ht="17.25" customHeight="1" spans="1:14" x14ac:dyDescent="0.25">
      <c r="A8" s="163"/>
      <c r="B8" s="60"/>
      <c r="C8" s="60"/>
      <c r="D8" s="60"/>
      <c r="E8" s="60"/>
      <c r="F8" s="60"/>
      <c r="G8" s="60"/>
      <c r="H8" s="60"/>
      <c r="I8" s="60"/>
      <c r="J8" s="60"/>
      <c r="K8" s="423"/>
      <c r="L8" s="4"/>
      <c r="M8" s="4"/>
    </row>
    <row r="9" ht="17.25" customHeight="1" spans="1:14" x14ac:dyDescent="0.25">
      <c r="A9" s="343" t="s">
        <v>3029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321"/>
      <c r="L9" s="4"/>
      <c r="M9" s="4"/>
    </row>
    <row r="10" ht="17.25" customHeight="1" spans="1:14" x14ac:dyDescent="0.25">
      <c r="A10" s="163"/>
      <c r="B10" s="60"/>
      <c r="C10" s="60"/>
      <c r="D10" s="60"/>
      <c r="E10" s="60"/>
      <c r="F10" s="60"/>
      <c r="G10" s="60"/>
      <c r="H10" s="60"/>
      <c r="I10" s="60"/>
      <c r="J10" s="60"/>
      <c r="K10" s="423"/>
      <c r="L10" s="4"/>
      <c r="M10" s="4"/>
    </row>
    <row r="11" ht="17.25" customHeight="1" spans="1:14" x14ac:dyDescent="0.25">
      <c r="A11" s="343" t="s">
        <v>3030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321"/>
      <c r="L11" s="4"/>
      <c r="M11" s="4"/>
    </row>
    <row r="12" ht="17.25" customHeight="1" spans="1:14" x14ac:dyDescent="0.25">
      <c r="A12" s="163"/>
      <c r="B12" s="60"/>
      <c r="C12" s="60"/>
      <c r="D12" s="60"/>
      <c r="E12" s="60"/>
      <c r="F12" s="60"/>
      <c r="G12" s="60"/>
      <c r="H12" s="60"/>
      <c r="I12" s="60"/>
      <c r="J12" s="60"/>
      <c r="K12" s="423"/>
      <c r="L12" s="4"/>
      <c r="M12" s="4"/>
    </row>
    <row r="13" ht="17.25" customHeight="1" spans="1:14" x14ac:dyDescent="0.25">
      <c r="A13" s="343" t="s">
        <v>3031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321"/>
      <c r="L13" s="4"/>
      <c r="M13" s="4"/>
    </row>
    <row r="14" ht="17.25" customHeight="1" spans="1:14" x14ac:dyDescent="0.25">
      <c r="A14" s="163"/>
      <c r="B14" s="60"/>
      <c r="C14" s="60"/>
      <c r="D14" s="60"/>
      <c r="E14" s="60"/>
      <c r="F14" s="60"/>
      <c r="G14" s="60"/>
      <c r="H14" s="60"/>
      <c r="I14" s="60"/>
      <c r="J14" s="60"/>
      <c r="K14" s="423"/>
      <c r="L14" s="4"/>
      <c r="M14" s="4"/>
    </row>
    <row r="15" ht="17.25" customHeight="1" spans="1:14" x14ac:dyDescent="0.25">
      <c r="A15" s="343" t="s">
        <v>3032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321"/>
      <c r="L15" s="4"/>
      <c r="M15" s="4"/>
    </row>
    <row r="16" ht="17.25" customHeight="1" spans="1:14" x14ac:dyDescent="0.25">
      <c r="A16" s="163"/>
      <c r="B16" s="60"/>
      <c r="C16" s="60"/>
      <c r="D16" s="60"/>
      <c r="E16" s="60"/>
      <c r="F16" s="60"/>
      <c r="G16" s="60"/>
      <c r="H16" s="60"/>
      <c r="I16" s="60"/>
      <c r="J16" s="60"/>
      <c r="K16" s="423"/>
      <c r="L16" s="4"/>
      <c r="M16" s="4"/>
    </row>
    <row r="17" ht="17.25" customHeight="1" spans="1:14" x14ac:dyDescent="0.25">
      <c r="A17" s="343" t="s">
        <v>3033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321"/>
      <c r="L17" s="4"/>
      <c r="M17" s="4"/>
    </row>
    <row r="18" ht="17.25" customHeight="1" spans="1:14" x14ac:dyDescent="0.25">
      <c r="A18" s="163"/>
      <c r="B18" s="60"/>
      <c r="C18" s="60"/>
      <c r="D18" s="60"/>
      <c r="E18" s="60"/>
      <c r="F18" s="60"/>
      <c r="G18" s="60"/>
      <c r="H18" s="60"/>
      <c r="I18" s="60"/>
      <c r="J18" s="60"/>
      <c r="K18" s="423"/>
      <c r="L18" s="4"/>
      <c r="M18" s="4"/>
    </row>
    <row r="19" ht="17.25" customHeight="1" spans="1:14" x14ac:dyDescent="0.25">
      <c r="A19" s="343" t="s">
        <v>3034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321"/>
      <c r="L19" s="4"/>
      <c r="M19" s="4"/>
    </row>
    <row r="20" ht="17.25" customHeight="1" spans="1:14" x14ac:dyDescent="0.25">
      <c r="A20" s="7" t="s">
        <v>1933</v>
      </c>
      <c r="B20" s="18">
        <v>-24</v>
      </c>
      <c r="C20" s="18">
        <v>-8</v>
      </c>
      <c r="D20" s="18">
        <v>-36</v>
      </c>
      <c r="E20" s="18">
        <v>-50</v>
      </c>
      <c r="F20" s="18">
        <v>-10</v>
      </c>
      <c r="G20" s="18">
        <v>-40</v>
      </c>
      <c r="H20" s="25"/>
      <c r="I20" s="25"/>
      <c r="J20" s="18">
        <v>-35</v>
      </c>
      <c r="K20" s="36"/>
      <c r="L20" s="8" t="s">
        <v>1031</v>
      </c>
      <c r="M20" s="8" t="s">
        <v>1827</v>
      </c>
    </row>
    <row r="21" ht="17.25" customHeight="1" spans="1:14" x14ac:dyDescent="0.25">
      <c r="A21" s="343" t="s">
        <v>3035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321"/>
      <c r="L21" s="4"/>
      <c r="M21" s="4"/>
    </row>
    <row r="22" ht="17.25" customHeight="1" spans="1:14" x14ac:dyDescent="0.25">
      <c r="A22" s="26"/>
      <c r="B22" s="25"/>
      <c r="C22" s="25"/>
      <c r="D22" s="25"/>
      <c r="E22" s="25"/>
      <c r="F22" s="25"/>
      <c r="G22" s="25"/>
      <c r="H22" s="25"/>
      <c r="I22" s="25"/>
      <c r="J22" s="25"/>
      <c r="K22" s="36"/>
      <c r="L22" s="4"/>
      <c r="M22" s="4"/>
    </row>
    <row r="23" ht="17.25" customHeight="1" spans="1:14" x14ac:dyDescent="0.25">
      <c r="A23" s="343" t="s">
        <v>3036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76">
        <f>SUM(K26:K27)</f>
      </c>
      <c r="K23" s="321"/>
      <c r="L23" s="4"/>
      <c r="M23" s="4"/>
    </row>
    <row r="24" ht="17.25" customHeight="1" spans="1:14" x14ac:dyDescent="0.25">
      <c r="A24" s="163"/>
      <c r="B24" s="60"/>
      <c r="C24" s="60"/>
      <c r="D24" s="60"/>
      <c r="E24" s="60"/>
      <c r="F24" s="60"/>
      <c r="G24" s="60"/>
      <c r="H24" s="60"/>
      <c r="I24" s="60"/>
      <c r="J24" s="60"/>
      <c r="K24" s="423"/>
      <c r="L24" s="4"/>
      <c r="M24" s="4"/>
    </row>
    <row r="25" ht="17.25" customHeight="1" spans="1:14" x14ac:dyDescent="0.25">
      <c r="A25" s="343" t="s">
        <v>3037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321"/>
      <c r="L25" s="4"/>
      <c r="M25" s="4"/>
    </row>
    <row r="26" ht="17.25" customHeight="1" spans="1:14" x14ac:dyDescent="0.25">
      <c r="A26" s="163"/>
      <c r="B26" s="60"/>
      <c r="C26" s="60"/>
      <c r="D26" s="60"/>
      <c r="E26" s="60"/>
      <c r="F26" s="60"/>
      <c r="G26" s="60"/>
      <c r="H26" s="60"/>
      <c r="I26" s="60"/>
      <c r="J26" s="60"/>
      <c r="K26" s="423"/>
      <c r="L26" s="4"/>
      <c r="M26" s="4"/>
    </row>
    <row r="27" ht="17.25" customHeight="1" spans="1:14" x14ac:dyDescent="0.25">
      <c r="A27" s="343" t="s">
        <v>3038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76">
        <f>SUM(J30:J31)</f>
      </c>
      <c r="J27" s="76">
        <f>SUM(K30:K31)</f>
      </c>
      <c r="K27" s="321"/>
      <c r="L27" s="4"/>
      <c r="M27" s="4"/>
    </row>
    <row r="28" ht="17.25" customHeight="1" spans="1:14" x14ac:dyDescent="0.25">
      <c r="A28" s="163"/>
      <c r="B28" s="60"/>
      <c r="C28" s="60"/>
      <c r="D28" s="60"/>
      <c r="E28" s="60"/>
      <c r="F28" s="60"/>
      <c r="G28" s="60"/>
      <c r="H28" s="60"/>
      <c r="I28" s="60"/>
      <c r="J28" s="60"/>
      <c r="K28" s="423"/>
      <c r="L28" s="4"/>
      <c r="M28" s="4"/>
    </row>
    <row r="29" ht="17.25" customHeight="1" spans="1:14" x14ac:dyDescent="0.25">
      <c r="A29" s="343" t="s">
        <v>3039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76">
        <f>SUM(J32:J33)</f>
      </c>
      <c r="J29" s="76">
        <f>SUM(K32:K33)</f>
      </c>
      <c r="K29" s="321"/>
      <c r="L29" s="4"/>
      <c r="M29" s="4"/>
    </row>
    <row r="30" ht="17.25" customHeight="1" spans="1:14" x14ac:dyDescent="0.25">
      <c r="A30" s="7" t="s">
        <v>329</v>
      </c>
      <c r="B30" s="18">
        <v>-9</v>
      </c>
      <c r="C30" s="18">
        <v>-2</v>
      </c>
      <c r="D30" s="18">
        <v>-35</v>
      </c>
      <c r="E30" s="18">
        <v>-35</v>
      </c>
      <c r="F30" s="18">
        <v>-10</v>
      </c>
      <c r="G30" s="18">
        <v>-51</v>
      </c>
      <c r="H30" s="18">
        <v>-6</v>
      </c>
      <c r="I30" s="18">
        <v>-1</v>
      </c>
      <c r="J30" s="18">
        <v>-1</v>
      </c>
      <c r="K30" s="36"/>
      <c r="L30" s="4"/>
      <c r="M30" s="4"/>
    </row>
    <row r="31" ht="17.25" customHeight="1" spans="1:14" x14ac:dyDescent="0.25">
      <c r="A31" s="163"/>
      <c r="B31" s="124">
        <v>-15</v>
      </c>
      <c r="C31" s="124">
        <v>-5</v>
      </c>
      <c r="D31" s="124">
        <v>-1</v>
      </c>
      <c r="E31" s="124">
        <v>-41</v>
      </c>
      <c r="F31" s="124">
        <v>-28</v>
      </c>
      <c r="G31" s="124">
        <v>-5</v>
      </c>
      <c r="H31" s="124">
        <v>-24</v>
      </c>
      <c r="I31" s="124">
        <v>-29</v>
      </c>
      <c r="J31" s="164"/>
      <c r="K31" s="423"/>
      <c r="L31" s="165" t="s">
        <v>704</v>
      </c>
      <c r="M31" s="4"/>
    </row>
    <row r="32" ht="17.25" customHeight="1" spans="1:14" x14ac:dyDescent="0.25">
      <c r="A32" s="163"/>
      <c r="B32" s="60"/>
      <c r="C32" s="60"/>
      <c r="D32" s="60"/>
      <c r="E32" s="60"/>
      <c r="F32" s="60"/>
      <c r="G32" s="60"/>
      <c r="H32" s="60"/>
      <c r="I32" s="60"/>
      <c r="J32" s="60"/>
      <c r="K32" s="423"/>
      <c r="L32" s="4"/>
      <c r="M32" s="4"/>
    </row>
    <row r="33" ht="17.25" customHeight="1" spans="1:14" x14ac:dyDescent="0.25">
      <c r="A33" s="5"/>
      <c r="B33" s="27">
        <f>SUM(C34:C36)</f>
      </c>
      <c r="C33" s="27">
        <f>SUM(D34:D36)</f>
      </c>
      <c r="D33" s="27">
        <f>SUM(E34:E36)</f>
      </c>
      <c r="E33" s="27">
        <f>SUM(F34:F36)</f>
      </c>
      <c r="F33" s="27">
        <f>SUM(G34:G36)</f>
      </c>
      <c r="G33" s="27">
        <f>SUM(H34:H36)</f>
      </c>
      <c r="H33" s="27">
        <f>SUM(I34:I36)</f>
      </c>
      <c r="I33" s="27">
        <f>SUM(J34:J36)</f>
      </c>
      <c r="J33" s="27">
        <f>SUM(K34:K36)</f>
      </c>
      <c r="K33" s="36"/>
      <c r="L33" s="4"/>
      <c r="M33" s="4"/>
    </row>
    <row r="34" ht="17.25" customHeight="1" spans="1:14" x14ac:dyDescent="0.25">
      <c r="A34" s="130"/>
      <c r="B34" s="13"/>
      <c r="C34" s="13"/>
      <c r="D34" s="13"/>
      <c r="E34" s="13"/>
      <c r="F34" s="13"/>
      <c r="G34" s="13"/>
      <c r="H34" s="13"/>
      <c r="I34" s="13"/>
      <c r="J34" s="13"/>
      <c r="K34" s="4"/>
      <c r="L34" s="4"/>
      <c r="M34" s="4"/>
    </row>
    <row r="35" ht="17.25" customHeight="1" spans="1:14" x14ac:dyDescent="0.25">
      <c r="A35" s="130"/>
      <c r="B35" s="46" t="s">
        <v>14</v>
      </c>
      <c r="C35" s="46" t="s">
        <v>188</v>
      </c>
      <c r="D35" s="28" t="s">
        <v>69</v>
      </c>
      <c r="E35" s="46" t="s">
        <v>8</v>
      </c>
      <c r="F35" s="46" t="s">
        <v>9</v>
      </c>
      <c r="G35" s="46" t="s">
        <v>13</v>
      </c>
      <c r="H35" s="46" t="s">
        <v>10</v>
      </c>
      <c r="I35" s="46" t="s">
        <v>186</v>
      </c>
      <c r="J35" s="28" t="s">
        <v>12</v>
      </c>
      <c r="K35" s="545"/>
      <c r="L35" s="4"/>
      <c r="M35" s="4"/>
    </row>
    <row r="36" ht="17.25" customHeight="1" spans="1:14" x14ac:dyDescent="0.25">
      <c r="A36" s="130"/>
      <c r="B36" s="13"/>
      <c r="C36" s="13"/>
      <c r="D36" s="13"/>
      <c r="E36" s="13"/>
      <c r="F36" s="13"/>
      <c r="G36" s="13"/>
      <c r="H36" s="13"/>
      <c r="I36" s="13"/>
      <c r="J36" s="13"/>
      <c r="K36" s="4"/>
      <c r="L36" s="4"/>
      <c r="M36" s="4"/>
    </row>
    <row r="37" ht="17.25" customHeight="1" spans="1:14" x14ac:dyDescent="0.25">
      <c r="A37" s="40" t="s">
        <v>3040</v>
      </c>
      <c r="B37" s="342"/>
      <c r="C37" s="13"/>
      <c r="D37" s="13"/>
      <c r="E37" s="13"/>
      <c r="F37" s="13"/>
      <c r="G37" s="13"/>
      <c r="H37" s="13"/>
      <c r="I37" s="13"/>
      <c r="J37" s="13"/>
      <c r="K37" s="4"/>
      <c r="L37" s="4"/>
      <c r="M37" s="4"/>
    </row>
    <row r="38" spans="1:10" x14ac:dyDescent="0.25">
      <c r="A38" s="3" t="s">
        <v>0</v>
      </c>
      <c r="B38" s="2" t="s">
        <v>14</v>
      </c>
      <c r="C38" s="11" t="s">
        <v>188</v>
      </c>
      <c r="D38" s="11" t="s">
        <v>69</v>
      </c>
      <c r="E38" s="11" t="s">
        <v>8</v>
      </c>
      <c r="F38" s="11" t="s">
        <v>9</v>
      </c>
      <c r="G38" s="11" t="s">
        <v>13</v>
      </c>
      <c r="H38" s="11" t="s">
        <v>10</v>
      </c>
      <c r="I38" s="11" t="s">
        <v>186</v>
      </c>
      <c r="J38" s="11" t="s">
        <v>12</v>
      </c>
    </row>
    <row r="39" spans="1:11" x14ac:dyDescent="0.25">
      <c r="A39" s="3" t="s">
        <v>3</v>
      </c>
      <c r="B39" s="2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4">
        <v>0</v>
      </c>
    </row>
    <row r="40" spans="1:10" x14ac:dyDescent="0.25">
      <c r="A40" s="3"/>
      <c r="B40" s="2">
        <v>48</v>
      </c>
      <c r="C40" s="11">
        <v>15</v>
      </c>
      <c r="D40" s="11">
        <v>72</v>
      </c>
      <c r="E40" s="11">
        <v>126</v>
      </c>
      <c r="F40" s="11">
        <v>48</v>
      </c>
      <c r="G40" s="11">
        <v>96</v>
      </c>
      <c r="H40" s="11">
        <v>30</v>
      </c>
      <c r="I40" s="11">
        <v>30</v>
      </c>
      <c r="J40" s="11">
        <v>36</v>
      </c>
    </row>
    <row r="41" spans="1:10" x14ac:dyDescent="0.25">
      <c r="A41" s="3"/>
      <c r="B41" s="2">
        <v>-24</v>
      </c>
      <c r="C41" s="11">
        <v>-8</v>
      </c>
      <c r="D41" s="11">
        <v>-36</v>
      </c>
      <c r="E41" s="11">
        <v>-50</v>
      </c>
      <c r="F41" s="11">
        <v>-10</v>
      </c>
      <c r="G41" s="11">
        <v>-40</v>
      </c>
      <c r="H41" s="11">
        <v>0</v>
      </c>
      <c r="I41" s="11">
        <v>0</v>
      </c>
      <c r="J41" s="11">
        <v>-35</v>
      </c>
    </row>
    <row r="42" spans="1:10" x14ac:dyDescent="0.25">
      <c r="A42" s="3"/>
      <c r="B42" s="2">
        <v>-9</v>
      </c>
      <c r="C42" s="11">
        <v>-2</v>
      </c>
      <c r="D42" s="11">
        <v>-35</v>
      </c>
      <c r="E42" s="11">
        <v>-35</v>
      </c>
      <c r="F42" s="11">
        <v>-10</v>
      </c>
      <c r="G42" s="11">
        <v>-51</v>
      </c>
      <c r="H42" s="11">
        <v>-6</v>
      </c>
      <c r="I42" s="11">
        <v>-1</v>
      </c>
      <c r="J42" s="11">
        <v>-1</v>
      </c>
    </row>
    <row r="43" spans="1:10" x14ac:dyDescent="0.25">
      <c r="A43" s="3" t="s">
        <v>3</v>
      </c>
      <c r="B43" s="2">
        <v>15</v>
      </c>
      <c r="C43" s="11">
        <v>5</v>
      </c>
      <c r="D43" s="11">
        <v>1</v>
      </c>
      <c r="E43" s="11">
        <v>41</v>
      </c>
      <c r="F43" s="11">
        <v>28</v>
      </c>
      <c r="G43" s="11">
        <v>5</v>
      </c>
      <c r="H43" s="11">
        <v>24</v>
      </c>
      <c r="I43" s="11">
        <v>29</v>
      </c>
      <c r="J43" s="11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17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24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6"/>
    </row>
    <row r="7" ht="17.25" customHeight="1" spans="1:9" x14ac:dyDescent="0.25">
      <c r="A7" s="75" t="s">
        <v>3041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</row>
    <row r="8" ht="17.25" customHeight="1" spans="1:9" x14ac:dyDescent="0.25">
      <c r="A8" s="5"/>
      <c r="B8" s="6"/>
      <c r="C8" s="6"/>
      <c r="D8" s="6"/>
      <c r="E8" s="6"/>
      <c r="F8" s="6"/>
      <c r="G8" s="6"/>
      <c r="H8" s="6"/>
    </row>
    <row r="9" ht="17.25" customHeight="1" spans="1:9" x14ac:dyDescent="0.25">
      <c r="A9" s="75" t="s">
        <v>3042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</row>
    <row r="10" ht="17.25" customHeight="1" spans="1:9" x14ac:dyDescent="0.25">
      <c r="A10" s="5"/>
      <c r="B10" s="6"/>
      <c r="C10" s="6"/>
      <c r="D10" s="6"/>
      <c r="E10" s="6"/>
      <c r="F10" s="6"/>
      <c r="G10" s="6"/>
      <c r="H10" s="6"/>
    </row>
    <row r="11" ht="17.25" customHeight="1" spans="1:9" x14ac:dyDescent="0.25">
      <c r="A11" s="75" t="s">
        <v>3043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</row>
    <row r="12" ht="17.25" customHeight="1" spans="1:9" x14ac:dyDescent="0.25">
      <c r="A12" s="5"/>
      <c r="B12" s="6"/>
      <c r="C12" s="6"/>
      <c r="D12" s="6"/>
      <c r="E12" s="6"/>
      <c r="F12" s="6"/>
      <c r="G12" s="6"/>
      <c r="H12" s="6"/>
    </row>
    <row r="13" ht="17.25" customHeight="1" spans="1:9" x14ac:dyDescent="0.25">
      <c r="A13" s="75" t="s">
        <v>3044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</row>
    <row r="14" ht="17.25" customHeight="1" spans="1:9" x14ac:dyDescent="0.25">
      <c r="A14" s="5"/>
      <c r="B14" s="6"/>
      <c r="C14" s="6"/>
      <c r="D14" s="6"/>
      <c r="E14" s="6"/>
      <c r="F14" s="6"/>
      <c r="G14" s="6"/>
      <c r="H14" s="350"/>
    </row>
    <row r="15" ht="17.25" customHeight="1" spans="1:9" x14ac:dyDescent="0.25">
      <c r="A15" s="75" t="s">
        <v>3045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</row>
    <row r="16" ht="17.25" customHeight="1" spans="1:9" x14ac:dyDescent="0.25">
      <c r="A16" s="5"/>
      <c r="B16" s="6"/>
      <c r="C16" s="6"/>
      <c r="D16" s="6"/>
      <c r="E16" s="6"/>
      <c r="F16" s="6"/>
      <c r="G16" s="6"/>
      <c r="H16" s="6"/>
    </row>
    <row r="17" ht="17.25" customHeight="1" spans="1:9" x14ac:dyDescent="0.25">
      <c r="A17" s="75" t="s">
        <v>3046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</row>
    <row r="18" ht="17.25" customHeight="1" spans="1:9" x14ac:dyDescent="0.25">
      <c r="A18" s="45"/>
      <c r="B18" s="146"/>
      <c r="C18" s="146"/>
      <c r="D18" s="146"/>
      <c r="E18" s="146"/>
      <c r="F18" s="146"/>
      <c r="G18" s="146"/>
      <c r="H18" s="146"/>
    </row>
    <row r="19" ht="17.25" customHeight="1" spans="1:9" x14ac:dyDescent="0.25">
      <c r="A19" s="75" t="s">
        <v>3047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</row>
    <row r="20" ht="17.25" customHeight="1" spans="1:9" x14ac:dyDescent="0.25">
      <c r="A20" s="5"/>
      <c r="B20" s="6"/>
      <c r="C20" s="6"/>
      <c r="D20" s="6"/>
      <c r="E20" s="6"/>
      <c r="F20" s="6"/>
      <c r="G20" s="6"/>
      <c r="H20" s="6"/>
    </row>
    <row r="21" ht="17.25" customHeight="1" spans="1:9" x14ac:dyDescent="0.25">
      <c r="A21" s="75" t="s">
        <v>3048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</row>
    <row r="22" ht="17.25" customHeight="1" spans="1:9" x14ac:dyDescent="0.25">
      <c r="A22" s="5"/>
      <c r="B22" s="6"/>
      <c r="C22" s="6"/>
      <c r="D22" s="6"/>
      <c r="E22" s="6"/>
      <c r="F22" s="6"/>
      <c r="G22" s="6"/>
      <c r="H22" s="6"/>
    </row>
    <row r="23" ht="17.25" customHeight="1" spans="1:9" x14ac:dyDescent="0.25">
      <c r="A23" s="75" t="s">
        <v>3049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</row>
    <row r="24" ht="17.25" customHeight="1" spans="1:9" x14ac:dyDescent="0.25">
      <c r="A24" s="5"/>
      <c r="B24" s="6"/>
      <c r="C24" s="6"/>
      <c r="D24" s="6"/>
      <c r="E24" s="6"/>
      <c r="F24" s="6"/>
      <c r="G24" s="6"/>
      <c r="H24" s="6"/>
    </row>
    <row r="25" ht="17.25" customHeight="1" spans="1:9" x14ac:dyDescent="0.25">
      <c r="A25" s="75" t="s">
        <v>3050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</row>
    <row r="26" ht="17.25" customHeight="1" spans="1:9" x14ac:dyDescent="0.25">
      <c r="A26" s="5"/>
      <c r="B26" s="6"/>
      <c r="C26" s="6"/>
      <c r="D26" s="6"/>
      <c r="E26" s="6"/>
      <c r="F26" s="6"/>
      <c r="G26" s="6"/>
      <c r="H26" s="6"/>
    </row>
    <row r="27" ht="17.25" customHeight="1" spans="1:9" x14ac:dyDescent="0.25">
      <c r="A27" s="75" t="s">
        <v>3051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</row>
    <row r="28" ht="17.25" customHeight="1" spans="1:9" x14ac:dyDescent="0.25">
      <c r="A28" s="5"/>
      <c r="B28" s="6"/>
      <c r="C28" s="6"/>
      <c r="D28" s="6"/>
      <c r="E28" s="6"/>
      <c r="F28" s="6"/>
      <c r="G28" s="6"/>
      <c r="H28" s="6"/>
    </row>
    <row r="29" ht="17.25" customHeight="1" spans="1:9" x14ac:dyDescent="0.25">
      <c r="A29" s="75" t="s">
        <v>3052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</row>
    <row r="30" ht="17.25" customHeight="1" spans="1:9" x14ac:dyDescent="0.25">
      <c r="A30" s="5"/>
      <c r="B30" s="6"/>
      <c r="C30" s="6"/>
      <c r="D30" s="6"/>
      <c r="E30" s="6"/>
      <c r="F30" s="6"/>
      <c r="G30" s="6"/>
      <c r="H30" s="6"/>
    </row>
    <row r="31" ht="17.25" customHeight="1" spans="1:9" x14ac:dyDescent="0.25">
      <c r="A31" s="75" t="s">
        <v>3053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76">
        <f>SUM(H34:H35)</f>
      </c>
      <c r="H31" s="76">
        <f>SUM(I34:I35)</f>
      </c>
    </row>
    <row r="32" ht="17.25" customHeight="1" spans="1:9" x14ac:dyDescent="0.25">
      <c r="A32" s="5"/>
      <c r="B32" s="6"/>
      <c r="C32" s="6"/>
      <c r="D32" s="6"/>
      <c r="E32" s="6"/>
      <c r="F32" s="6"/>
      <c r="G32" s="6"/>
      <c r="H32" s="6"/>
    </row>
    <row r="33" ht="17.25" customHeight="1" spans="1:9" x14ac:dyDescent="0.25">
      <c r="A33" s="75" t="s">
        <v>3054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76">
        <f>SUM(G36:G37)</f>
      </c>
      <c r="G33" s="76">
        <f>SUM(H36:H37)</f>
      </c>
      <c r="H33" s="76">
        <f>SUM(I36:I37)</f>
      </c>
    </row>
    <row r="34" ht="17.25" customHeight="1" spans="1:9" x14ac:dyDescent="0.25">
      <c r="A34" s="5"/>
      <c r="B34" s="6"/>
      <c r="C34" s="6"/>
      <c r="D34" s="6"/>
      <c r="E34" s="6"/>
      <c r="F34" s="350"/>
      <c r="G34" s="6"/>
      <c r="H34" s="6"/>
    </row>
    <row r="35" ht="17.25" customHeight="1" spans="1:9" x14ac:dyDescent="0.25">
      <c r="A35" s="75" t="s">
        <v>3055</v>
      </c>
      <c r="B35" s="76">
        <f>SUM(C38:C39)</f>
      </c>
      <c r="C35" s="76">
        <f>SUM(D38:D39)</f>
      </c>
      <c r="D35" s="76">
        <f>SUM(E38:E39)</f>
      </c>
      <c r="E35" s="76">
        <f>SUM(F38:F39)</f>
      </c>
      <c r="F35" s="76">
        <f>SUM(G38:G39)</f>
      </c>
      <c r="G35" s="76">
        <f>SUM(H38:H39)</f>
      </c>
      <c r="H35" s="76">
        <f>SUM(I38:I39)</f>
      </c>
    </row>
    <row r="36" ht="17.25" customHeight="1" spans="1:9" x14ac:dyDescent="0.25">
      <c r="A36" s="5"/>
      <c r="B36" s="6"/>
      <c r="C36" s="6"/>
      <c r="D36" s="6"/>
      <c r="E36" s="6"/>
      <c r="F36" s="6"/>
      <c r="G36" s="6"/>
      <c r="H36" s="6"/>
    </row>
    <row r="37" ht="17.25" customHeight="1" spans="1:9" x14ac:dyDescent="0.25">
      <c r="A37" s="75" t="s">
        <v>3056</v>
      </c>
      <c r="B37" s="76">
        <f>SUM(C40:C41)</f>
      </c>
      <c r="C37" s="76">
        <f>SUM(D40:D41)</f>
      </c>
      <c r="D37" s="76">
        <f>SUM(E40:E41)</f>
      </c>
      <c r="E37" s="76">
        <f>SUM(F40:F41)</f>
      </c>
      <c r="F37" s="76">
        <f>SUM(G40:G41)</f>
      </c>
      <c r="G37" s="76">
        <f>SUM(H40:H41)</f>
      </c>
      <c r="H37" s="76">
        <f>SUM(I40:I41)</f>
      </c>
    </row>
    <row r="38" ht="17.25" customHeight="1" spans="1:9" x14ac:dyDescent="0.25">
      <c r="A38" s="5"/>
      <c r="B38" s="6"/>
      <c r="C38" s="6"/>
      <c r="D38" s="6"/>
      <c r="E38" s="6"/>
      <c r="F38" s="6"/>
      <c r="G38" s="6"/>
      <c r="H38" s="6"/>
    </row>
    <row r="39" ht="17.25" customHeight="1" spans="1:9" x14ac:dyDescent="0.25">
      <c r="A39" s="75" t="s">
        <v>3057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76">
        <f>SUM(I42:I43)</f>
      </c>
    </row>
    <row r="40" ht="17.25" customHeight="1" spans="1:9" x14ac:dyDescent="0.25">
      <c r="A40" s="5"/>
      <c r="B40" s="6"/>
      <c r="C40" s="6"/>
      <c r="D40" s="6"/>
      <c r="E40" s="6"/>
      <c r="F40" s="6"/>
      <c r="G40" s="6"/>
      <c r="H40" s="6"/>
    </row>
    <row r="41" ht="17.25" customHeight="1" spans="1:9" x14ac:dyDescent="0.25">
      <c r="A41" s="75" t="s">
        <v>3058</v>
      </c>
      <c r="B41" s="76">
        <f>SUM(C44:C45)</f>
      </c>
      <c r="C41" s="76">
        <f>SUM(D44:D45)</f>
      </c>
      <c r="D41" s="76">
        <f>SUM(E44:E45)</f>
      </c>
      <c r="E41" s="76">
        <f>SUM(F44:F45)</f>
      </c>
      <c r="F41" s="76">
        <f>SUM(G44:G45)</f>
      </c>
      <c r="G41" s="76">
        <f>SUM(H44:H45)</f>
      </c>
      <c r="H41" s="76">
        <f>SUM(I44:I45)</f>
      </c>
    </row>
    <row r="42" ht="17.25" customHeight="1" spans="1:9" x14ac:dyDescent="0.25">
      <c r="A42" s="5"/>
      <c r="B42" s="6"/>
      <c r="C42" s="6"/>
      <c r="D42" s="6"/>
      <c r="E42" s="6"/>
      <c r="F42" s="6"/>
      <c r="G42" s="6"/>
      <c r="H42" s="6"/>
    </row>
    <row r="43" ht="17.25" customHeight="1" spans="1:9" x14ac:dyDescent="0.25">
      <c r="A43" s="75" t="s">
        <v>3059</v>
      </c>
      <c r="B43" s="76">
        <f>SUM(C46:C47)</f>
      </c>
      <c r="C43" s="76">
        <f>SUM(D46:D47)</f>
      </c>
      <c r="D43" s="76">
        <f>SUM(E46:E47)</f>
      </c>
      <c r="E43" s="76">
        <f>SUM(F46:F47)</f>
      </c>
      <c r="F43" s="76">
        <f>SUM(G46:G47)</f>
      </c>
      <c r="G43" s="76">
        <f>SUM(H46:H47)</f>
      </c>
      <c r="H43" s="76">
        <f>SUM(I46:I47)</f>
      </c>
    </row>
    <row r="44" ht="17.25" customHeight="1" spans="1:9" x14ac:dyDescent="0.25">
      <c r="A44" s="5"/>
      <c r="B44" s="6"/>
      <c r="C44" s="6"/>
      <c r="D44" s="6"/>
      <c r="E44" s="6"/>
      <c r="F44" s="6"/>
      <c r="G44" s="6"/>
      <c r="H44" s="6"/>
    </row>
    <row r="45" ht="17.25" customHeight="1" spans="1:9" x14ac:dyDescent="0.25">
      <c r="A45" s="75" t="s">
        <v>3060</v>
      </c>
      <c r="B45" s="76">
        <f>SUM(C48:C49)</f>
      </c>
      <c r="C45" s="76">
        <f>SUM(D48:D49)</f>
      </c>
      <c r="D45" s="76">
        <f>SUM(E48:E49)</f>
      </c>
      <c r="E45" s="76">
        <f>SUM(F48:F49)</f>
      </c>
      <c r="F45" s="76">
        <f>SUM(G48:G49)</f>
      </c>
      <c r="G45" s="76">
        <f>SUM(H48:H49)</f>
      </c>
      <c r="H45" s="76">
        <f>SUM(I48:I49)</f>
      </c>
    </row>
    <row r="46" ht="17.25" customHeight="1" spans="1:9" x14ac:dyDescent="0.25">
      <c r="A46" s="5"/>
      <c r="B46" s="6"/>
      <c r="C46" s="6"/>
      <c r="D46" s="6"/>
      <c r="E46" s="6"/>
      <c r="F46" s="6"/>
      <c r="G46" s="6"/>
      <c r="H46" s="6"/>
    </row>
    <row r="47" ht="17.25" customHeight="1" spans="1:9" x14ac:dyDescent="0.25">
      <c r="A47" s="75" t="s">
        <v>3061</v>
      </c>
      <c r="B47" s="76">
        <f>SUM(C50:C51)</f>
      </c>
      <c r="C47" s="76">
        <f>SUM(D50:D51)</f>
      </c>
      <c r="D47" s="76">
        <f>SUM(E50:E51)</f>
      </c>
      <c r="E47" s="76">
        <f>SUM(F50:F51)</f>
      </c>
      <c r="F47" s="76">
        <f>SUM(G50:G51)</f>
      </c>
      <c r="G47" s="76">
        <f>SUM(H50:H51)</f>
      </c>
      <c r="H47" s="76">
        <f>SUM(I50:I51)</f>
      </c>
    </row>
    <row r="48" ht="17.25" customHeight="1" spans="1:9" x14ac:dyDescent="0.25">
      <c r="A48" s="5"/>
      <c r="B48" s="6"/>
      <c r="C48" s="6"/>
      <c r="D48" s="6"/>
      <c r="E48" s="6"/>
      <c r="F48" s="6"/>
      <c r="G48" s="6"/>
      <c r="H48" s="6"/>
    </row>
    <row r="49" ht="17.25" customHeight="1" spans="1:9" x14ac:dyDescent="0.25">
      <c r="A49" s="75" t="s">
        <v>3062</v>
      </c>
      <c r="B49" s="76">
        <f>SUM(C52:C53)</f>
      </c>
      <c r="C49" s="76">
        <f>SUM(D52:D53)</f>
      </c>
      <c r="D49" s="76">
        <f>SUM(E52:E53)</f>
      </c>
      <c r="E49" s="76">
        <f>SUM(F52:F53)</f>
      </c>
      <c r="F49" s="76">
        <f>SUM(G52:G53)</f>
      </c>
      <c r="G49" s="76">
        <f>SUM(H52:H53)</f>
      </c>
      <c r="H49" s="76">
        <f>SUM(I52:I53)</f>
      </c>
    </row>
    <row r="50" ht="17.25" customHeight="1" spans="1:9" x14ac:dyDescent="0.25">
      <c r="A50" s="5"/>
      <c r="B50" s="6"/>
      <c r="C50" s="6"/>
      <c r="D50" s="6"/>
      <c r="E50" s="6"/>
      <c r="F50" s="6"/>
      <c r="G50" s="6"/>
      <c r="H50" s="6"/>
    </row>
    <row r="51" ht="17.25" customHeight="1" spans="1:9" x14ac:dyDescent="0.25">
      <c r="A51" s="75" t="s">
        <v>3063</v>
      </c>
      <c r="B51" s="76">
        <f>SUM(C54:C55)</f>
      </c>
      <c r="C51" s="76">
        <f>SUM(D54:D55)</f>
      </c>
      <c r="D51" s="76">
        <f>SUM(E54:E55)</f>
      </c>
      <c r="E51" s="76">
        <f>SUM(F54:F55)</f>
      </c>
      <c r="F51" s="76">
        <f>SUM(G54:G55)</f>
      </c>
      <c r="G51" s="76">
        <f>SUM(H54:H55)</f>
      </c>
      <c r="H51" s="76">
        <f>SUM(I54:I55)</f>
      </c>
    </row>
    <row r="52" ht="17.25" customHeight="1" spans="1:9" x14ac:dyDescent="0.25">
      <c r="A52" s="5"/>
      <c r="B52" s="6"/>
      <c r="C52" s="6"/>
      <c r="D52" s="6"/>
      <c r="E52" s="6"/>
      <c r="F52" s="6"/>
      <c r="G52" s="6"/>
      <c r="H52" s="6"/>
    </row>
    <row r="53" ht="17.25" customHeight="1" spans="1:9" x14ac:dyDescent="0.25">
      <c r="A53" s="75" t="s">
        <v>3064</v>
      </c>
      <c r="B53" s="76">
        <f>SUM(C56:C57)</f>
      </c>
      <c r="C53" s="76">
        <f>SUM(D56:D57)</f>
      </c>
      <c r="D53" s="76">
        <f>SUM(E56:E57)</f>
      </c>
      <c r="E53" s="76">
        <f>SUM(F56:F57)</f>
      </c>
      <c r="F53" s="76">
        <f>SUM(G56:G57)</f>
      </c>
      <c r="G53" s="76">
        <f>SUM(H56:H57)</f>
      </c>
      <c r="H53" s="76">
        <f>SUM(I56:I57)</f>
      </c>
    </row>
    <row r="54" ht="17.25" customHeight="1" spans="1:9" x14ac:dyDescent="0.25">
      <c r="A54" s="5"/>
      <c r="B54" s="6"/>
      <c r="C54" s="6"/>
      <c r="D54" s="6"/>
      <c r="E54" s="6"/>
      <c r="F54" s="6"/>
      <c r="G54" s="6"/>
      <c r="H54" s="6"/>
    </row>
    <row r="55" ht="17.25" customHeight="1" spans="1:9" x14ac:dyDescent="0.25">
      <c r="A55" s="75" t="s">
        <v>3065</v>
      </c>
      <c r="B55" s="76">
        <f>SUM(C58:C59)</f>
      </c>
      <c r="C55" s="76">
        <f>SUM(D58:D59)</f>
      </c>
      <c r="D55" s="76">
        <f>SUM(E58:E59)</f>
      </c>
      <c r="E55" s="76">
        <f>SUM(F58:F59)</f>
      </c>
      <c r="F55" s="76">
        <f>SUM(G58:G59)</f>
      </c>
      <c r="G55" s="76">
        <f>SUM(H58:H59)</f>
      </c>
      <c r="H55" s="76">
        <f>SUM(I58:I59)</f>
      </c>
    </row>
    <row r="56" ht="17.25" customHeight="1" spans="1:9" x14ac:dyDescent="0.25">
      <c r="A56" s="5"/>
      <c r="B56" s="6"/>
      <c r="C56" s="6"/>
      <c r="D56" s="6"/>
      <c r="E56" s="6"/>
      <c r="F56" s="6"/>
      <c r="G56" s="6"/>
      <c r="H56" s="6"/>
    </row>
    <row r="57" ht="17.25" customHeight="1" spans="1:9" x14ac:dyDescent="0.25">
      <c r="A57" s="75" t="s">
        <v>3066</v>
      </c>
      <c r="B57" s="76">
        <f>SUM(C60:C61)</f>
      </c>
      <c r="C57" s="76">
        <f>SUM(D60:D61)</f>
      </c>
      <c r="D57" s="76">
        <f>SUM(E60:E61)</f>
      </c>
      <c r="E57" s="76">
        <f>SUM(F60:F61)</f>
      </c>
      <c r="F57" s="76">
        <f>SUM(G60:G61)</f>
      </c>
      <c r="G57" s="76">
        <f>SUM(H60:H61)</f>
      </c>
      <c r="H57" s="76">
        <f>SUM(I60:I61)</f>
      </c>
    </row>
    <row r="58" ht="17.25" customHeight="1" spans="1:9" x14ac:dyDescent="0.25">
      <c r="A58" s="5">
        <v>43808</v>
      </c>
      <c r="B58" s="18">
        <v>-6</v>
      </c>
      <c r="C58" s="6"/>
      <c r="D58" s="18">
        <v>-27</v>
      </c>
      <c r="E58" s="18">
        <v>-22</v>
      </c>
      <c r="F58" s="6"/>
      <c r="G58" s="6"/>
      <c r="H58" s="18">
        <v>-3</v>
      </c>
    </row>
    <row r="59" ht="17.25" customHeight="1" spans="1:9" x14ac:dyDescent="0.25">
      <c r="A59" s="75" t="s">
        <v>3067</v>
      </c>
      <c r="B59" s="76">
        <f>SUM(C62:C63)</f>
      </c>
      <c r="C59" s="76">
        <f>SUM(D62:D63)</f>
      </c>
      <c r="D59" s="76">
        <f>SUM(E62:E63)</f>
      </c>
      <c r="E59" s="76">
        <f>SUM(F62:F63)</f>
      </c>
      <c r="F59" s="76">
        <f>SUM(G62:G63)</f>
      </c>
      <c r="G59" s="76">
        <f>SUM(H62:H63)</f>
      </c>
      <c r="H59" s="76">
        <f>SUM(I62:I63)</f>
      </c>
    </row>
    <row r="60" ht="17.25" customHeight="1" spans="1:9" x14ac:dyDescent="0.25">
      <c r="A60" s="5"/>
      <c r="B60" s="6"/>
      <c r="C60" s="6"/>
      <c r="D60" s="6"/>
      <c r="E60" s="6"/>
      <c r="F60" s="6"/>
      <c r="G60" s="6"/>
      <c r="H60" s="6"/>
    </row>
    <row r="61" ht="17.25" customHeight="1" spans="1:9" x14ac:dyDescent="0.25">
      <c r="A61" s="75" t="s">
        <v>3068</v>
      </c>
      <c r="B61" s="76">
        <f>SUM(C64:C65)</f>
      </c>
      <c r="C61" s="76">
        <f>SUM(D64:D65)</f>
      </c>
      <c r="D61" s="76">
        <f>SUM(E64:E65)</f>
      </c>
      <c r="E61" s="76">
        <f>SUM(F64:F65)</f>
      </c>
      <c r="F61" s="76">
        <f>SUM(G64:G65)</f>
      </c>
      <c r="G61" s="76">
        <f>SUM(H64:H65)</f>
      </c>
      <c r="H61" s="76">
        <f>SUM(I64:I65)</f>
      </c>
    </row>
    <row r="62" ht="17.25" customHeight="1" spans="1:9" x14ac:dyDescent="0.25">
      <c r="A62" s="5"/>
      <c r="B62" s="6"/>
      <c r="C62" s="6"/>
      <c r="D62" s="6"/>
      <c r="E62" s="6"/>
      <c r="F62" s="6"/>
      <c r="G62" s="6"/>
      <c r="H62" s="6"/>
    </row>
    <row r="63" ht="17.25" customHeight="1" spans="1:9" x14ac:dyDescent="0.25">
      <c r="A63" s="75" t="s">
        <v>3069</v>
      </c>
      <c r="B63" s="76">
        <f>SUM(C66:C67)</f>
      </c>
      <c r="C63" s="76">
        <f>SUM(D66:D67)</f>
      </c>
      <c r="D63" s="76">
        <f>SUM(E66:E67)</f>
      </c>
      <c r="E63" s="76">
        <f>SUM(F66:F67)</f>
      </c>
      <c r="F63" s="76">
        <f>SUM(G66:G67)</f>
      </c>
      <c r="G63" s="76">
        <f>SUM(H66:H67)</f>
      </c>
      <c r="H63" s="76">
        <f>SUM(I66:I67)</f>
      </c>
    </row>
    <row r="64" ht="17.25" customHeight="1" spans="1:9" x14ac:dyDescent="0.25">
      <c r="A64" s="5"/>
      <c r="B64" s="6"/>
      <c r="C64" s="6"/>
      <c r="D64" s="6"/>
      <c r="E64" s="6"/>
      <c r="F64" s="6"/>
      <c r="G64" s="6"/>
      <c r="H64" s="6"/>
    </row>
    <row r="65" ht="17.25" customHeight="1" spans="1:9" x14ac:dyDescent="0.25">
      <c r="A65" s="75" t="s">
        <v>3070</v>
      </c>
      <c r="B65" s="76">
        <f>SUM(C68:C69)</f>
      </c>
      <c r="C65" s="76">
        <f>SUM(D68:D69)</f>
      </c>
      <c r="D65" s="76">
        <f>SUM(E68:E69)</f>
      </c>
      <c r="E65" s="76">
        <f>SUM(F68:F69)</f>
      </c>
      <c r="F65" s="76">
        <f>SUM(G68:G69)</f>
      </c>
      <c r="G65" s="76">
        <f>SUM(H68:H69)</f>
      </c>
      <c r="H65" s="76">
        <f>SUM(I68:I69)</f>
      </c>
    </row>
    <row r="66" ht="17.25" customHeight="1" spans="1:9" x14ac:dyDescent="0.25">
      <c r="A66" s="5"/>
      <c r="B66" s="6"/>
      <c r="C66" s="6"/>
      <c r="D66" s="6"/>
      <c r="E66" s="6"/>
      <c r="F66" s="6"/>
      <c r="G66" s="6"/>
      <c r="H66" s="6"/>
    </row>
    <row r="67" ht="17.25" customHeight="1" spans="1:9" x14ac:dyDescent="0.25">
      <c r="A67" s="75" t="s">
        <v>3071</v>
      </c>
      <c r="B67" s="76">
        <f>SUM(C70:C71)</f>
      </c>
      <c r="C67" s="76">
        <f>SUM(D70:D71)</f>
      </c>
      <c r="D67" s="76">
        <f>SUM(E70:E71)</f>
      </c>
      <c r="E67" s="76">
        <f>SUM(F70:F71)</f>
      </c>
      <c r="F67" s="76">
        <f>SUM(G70:G71)</f>
      </c>
      <c r="G67" s="76">
        <f>SUM(H70:H71)</f>
      </c>
      <c r="H67" s="76">
        <f>SUM(I70:I71)</f>
      </c>
    </row>
    <row r="68" ht="17.25" customHeight="1" spans="1:9" x14ac:dyDescent="0.25">
      <c r="A68" s="5"/>
      <c r="B68" s="6"/>
      <c r="C68" s="6"/>
      <c r="D68" s="6"/>
      <c r="E68" s="6"/>
      <c r="F68" s="6"/>
      <c r="G68" s="6"/>
      <c r="H68" s="6"/>
    </row>
    <row r="69" ht="17.25" customHeight="1" spans="1:9" x14ac:dyDescent="0.25">
      <c r="A69" s="75" t="s">
        <v>3072</v>
      </c>
      <c r="B69" s="76">
        <f>SUM(C72:C73)</f>
      </c>
      <c r="C69" s="76">
        <f>SUM(D72:D73)</f>
      </c>
      <c r="D69" s="76">
        <f>SUM(E72:E73)</f>
      </c>
      <c r="E69" s="76">
        <f>SUM(F72:F73)</f>
      </c>
      <c r="F69" s="76">
        <f>SUM(G72:G73)</f>
      </c>
      <c r="G69" s="76">
        <f>SUM(H72:H73)</f>
      </c>
      <c r="H69" s="76">
        <f>SUM(I72:I73)</f>
      </c>
    </row>
    <row r="70" ht="17.25" customHeight="1" spans="1:9" x14ac:dyDescent="0.25">
      <c r="A70" s="5"/>
      <c r="B70" s="6"/>
      <c r="C70" s="6"/>
      <c r="D70" s="6"/>
      <c r="E70" s="6"/>
      <c r="F70" s="6"/>
      <c r="G70" s="6"/>
      <c r="H70" s="6"/>
    </row>
    <row r="71" ht="17.25" customHeight="1" spans="1:9" x14ac:dyDescent="0.25">
      <c r="A71" s="75" t="s">
        <v>3073</v>
      </c>
      <c r="B71" s="76">
        <f>SUM(C74:C75)</f>
      </c>
      <c r="C71" s="76">
        <f>SUM(D74:D75)</f>
      </c>
      <c r="D71" s="76">
        <f>SUM(E74:E75)</f>
      </c>
      <c r="E71" s="76">
        <f>SUM(F74:F75)</f>
      </c>
      <c r="F71" s="76">
        <f>SUM(G74:G75)</f>
      </c>
      <c r="G71" s="76">
        <f>SUM(H74:H75)</f>
      </c>
      <c r="H71" s="76">
        <f>SUM(I74:I75)</f>
      </c>
    </row>
    <row r="72" ht="17.25" customHeight="1" spans="1:9" x14ac:dyDescent="0.25">
      <c r="A72" s="5"/>
      <c r="B72" s="6"/>
      <c r="C72" s="6"/>
      <c r="D72" s="6"/>
      <c r="E72" s="6"/>
      <c r="F72" s="6"/>
      <c r="G72" s="6"/>
      <c r="H72" s="6"/>
    </row>
    <row r="73" ht="17.25" customHeight="1" spans="1:9" x14ac:dyDescent="0.25">
      <c r="A73" s="75" t="s">
        <v>1370</v>
      </c>
      <c r="B73" s="76">
        <f>SUM(C76:C77)</f>
      </c>
      <c r="C73" s="76">
        <f>SUM(D76:D77)</f>
      </c>
      <c r="D73" s="76">
        <f>SUM(E76:E77)</f>
      </c>
      <c r="E73" s="76">
        <f>SUM(F76:F77)</f>
      </c>
      <c r="F73" s="76">
        <f>SUM(G76:G77)</f>
      </c>
      <c r="G73" s="76">
        <f>SUM(H76:H77)</f>
      </c>
      <c r="H73" s="76">
        <f>SUM(I76:I77)</f>
      </c>
    </row>
    <row r="74" ht="17.25" customHeight="1" spans="1:9" x14ac:dyDescent="0.25">
      <c r="A74" s="5"/>
      <c r="B74" s="6"/>
      <c r="C74" s="6"/>
      <c r="D74" s="6"/>
      <c r="E74" s="6"/>
      <c r="F74" s="6"/>
      <c r="G74" s="6"/>
      <c r="H74" s="6"/>
    </row>
    <row r="75" ht="17.25" customHeight="1" spans="1:9" x14ac:dyDescent="0.25">
      <c r="A75" s="75" t="s">
        <v>1372</v>
      </c>
      <c r="B75" s="76">
        <f>SUM(C78:C79)</f>
      </c>
      <c r="C75" s="76">
        <f>SUM(D78:D79)</f>
      </c>
      <c r="D75" s="76">
        <f>SUM(E78:E79)</f>
      </c>
      <c r="E75" s="76">
        <f>SUM(F78:F79)</f>
      </c>
      <c r="F75" s="76">
        <f>SUM(G78:G79)</f>
      </c>
      <c r="G75" s="76">
        <f>SUM(H78:H79)</f>
      </c>
      <c r="H75" s="76">
        <f>SUM(I78:I79)</f>
      </c>
    </row>
    <row r="76" ht="17.25" customHeight="1" spans="1:9" x14ac:dyDescent="0.25">
      <c r="A76" s="5"/>
      <c r="B76" s="6"/>
      <c r="C76" s="6"/>
      <c r="D76" s="6"/>
      <c r="E76" s="6"/>
      <c r="F76" s="6"/>
      <c r="G76" s="6"/>
      <c r="H76" s="6"/>
    </row>
    <row r="77" ht="17.25" customHeight="1" spans="1:9" x14ac:dyDescent="0.25">
      <c r="A77" s="75" t="s">
        <v>1374</v>
      </c>
      <c r="B77" s="76">
        <f>SUM(C80:C81)</f>
      </c>
      <c r="C77" s="76">
        <f>SUM(D80:D81)</f>
      </c>
      <c r="D77" s="76">
        <f>SUM(E80:E81)</f>
      </c>
      <c r="E77" s="76">
        <f>SUM(F80:F81)</f>
      </c>
      <c r="F77" s="76">
        <f>SUM(G80:G81)</f>
      </c>
      <c r="G77" s="76">
        <f>SUM(H80:H81)</f>
      </c>
      <c r="H77" s="76">
        <f>SUM(I80:I81)</f>
      </c>
    </row>
    <row r="78" ht="17.25" customHeight="1" spans="1:9" x14ac:dyDescent="0.25">
      <c r="A78" s="5"/>
      <c r="B78" s="6"/>
      <c r="C78" s="6"/>
      <c r="D78" s="6"/>
      <c r="E78" s="6"/>
      <c r="F78" s="6"/>
      <c r="G78" s="6"/>
      <c r="H78" s="6"/>
    </row>
    <row r="79" ht="17.25" customHeight="1" spans="1:9" x14ac:dyDescent="0.25">
      <c r="A79" s="75" t="s">
        <v>1375</v>
      </c>
      <c r="B79" s="76">
        <f>SUM(C82:C83)</f>
      </c>
      <c r="C79" s="76">
        <f>SUM(D82:D83)</f>
      </c>
      <c r="D79" s="76">
        <f>SUM(E82:E83)</f>
      </c>
      <c r="E79" s="76">
        <f>SUM(F82:F83)</f>
      </c>
      <c r="F79" s="76">
        <f>SUM(G82:G83)</f>
      </c>
      <c r="G79" s="76">
        <f>SUM(H82:H83)</f>
      </c>
      <c r="H79" s="76">
        <f>SUM(I82:I83)</f>
      </c>
    </row>
    <row r="80" ht="17.25" customHeight="1" spans="1:9" x14ac:dyDescent="0.25">
      <c r="A80" s="5"/>
      <c r="B80" s="6"/>
      <c r="C80" s="6"/>
      <c r="D80" s="6"/>
      <c r="E80" s="6"/>
      <c r="F80" s="6"/>
      <c r="G80" s="6"/>
      <c r="H80" s="6"/>
    </row>
    <row r="81" ht="17.25" customHeight="1" spans="1:9" x14ac:dyDescent="0.25">
      <c r="A81" s="75" t="s">
        <v>1341</v>
      </c>
      <c r="B81" s="76">
        <f>SUM(C84:C85)</f>
      </c>
      <c r="C81" s="76">
        <f>SUM(D84:D85)</f>
      </c>
      <c r="D81" s="76">
        <f>SUM(E84:E85)</f>
      </c>
      <c r="E81" s="76">
        <f>SUM(F84:F85)</f>
      </c>
      <c r="F81" s="76">
        <f>SUM(G84:G85)</f>
      </c>
      <c r="G81" s="76">
        <f>SUM(H84:H85)</f>
      </c>
      <c r="H81" s="76">
        <f>SUM(I84:I85)</f>
      </c>
    </row>
    <row r="82" ht="17.25" customHeight="1" spans="1:9" x14ac:dyDescent="0.25">
      <c r="A82" s="5"/>
      <c r="B82" s="6"/>
      <c r="C82" s="6"/>
      <c r="D82" s="6"/>
      <c r="E82" s="6"/>
      <c r="F82" s="6"/>
      <c r="G82" s="6"/>
      <c r="H82" s="6"/>
    </row>
    <row r="83" ht="17.25" customHeight="1" spans="1:9" x14ac:dyDescent="0.25">
      <c r="A83" s="75" t="s">
        <v>1325</v>
      </c>
      <c r="B83" s="76">
        <f>SUM(C86:C87)</f>
      </c>
      <c r="C83" s="76">
        <f>SUM(D86:D87)</f>
      </c>
      <c r="D83" s="76">
        <f>SUM(E86:E87)</f>
      </c>
      <c r="E83" s="76">
        <f>SUM(F86:F87)</f>
      </c>
      <c r="F83" s="76">
        <f>SUM(G86:G87)</f>
      </c>
      <c r="G83" s="76">
        <f>SUM(H86:H87)</f>
      </c>
      <c r="H83" s="76">
        <f>SUM(I86:I87)</f>
      </c>
    </row>
    <row r="84" ht="17.25" customHeight="1" spans="1:9" x14ac:dyDescent="0.25">
      <c r="A84" s="5"/>
      <c r="B84" s="6"/>
      <c r="C84" s="6"/>
      <c r="D84" s="6"/>
      <c r="E84" s="6"/>
      <c r="F84" s="6"/>
      <c r="G84" s="6"/>
      <c r="H84" s="6"/>
    </row>
    <row r="85" ht="17.25" customHeight="1" spans="1:9" x14ac:dyDescent="0.25">
      <c r="A85" s="75" t="s">
        <v>1326</v>
      </c>
      <c r="B85" s="76">
        <f>SUM(C88:C89)</f>
      </c>
      <c r="C85" s="76">
        <f>SUM(D88:D89)</f>
      </c>
      <c r="D85" s="76">
        <f>SUM(E88:E89)</f>
      </c>
      <c r="E85" s="76">
        <f>SUM(F88:F89)</f>
      </c>
      <c r="F85" s="76">
        <f>SUM(G88:G89)</f>
      </c>
      <c r="G85" s="76">
        <f>SUM(H88:H89)</f>
      </c>
      <c r="H85" s="76">
        <f>SUM(I88:I89)</f>
      </c>
    </row>
    <row r="86" ht="17.25" customHeight="1" spans="1:9" x14ac:dyDescent="0.25">
      <c r="A86" s="5"/>
      <c r="B86" s="6"/>
      <c r="C86" s="6"/>
      <c r="D86" s="6"/>
      <c r="E86" s="6"/>
      <c r="F86" s="6"/>
      <c r="G86" s="6"/>
      <c r="H86" s="6"/>
    </row>
    <row r="87" ht="17.25" customHeight="1" spans="1:9" x14ac:dyDescent="0.25">
      <c r="A87" s="75" t="s">
        <v>1327</v>
      </c>
      <c r="B87" s="76">
        <f>SUM(C90:C91)</f>
      </c>
      <c r="C87" s="76">
        <f>SUM(D90:D91)</f>
      </c>
      <c r="D87" s="76">
        <f>SUM(E90:E91)</f>
      </c>
      <c r="E87" s="76">
        <f>SUM(F90:F91)</f>
      </c>
      <c r="F87" s="76">
        <f>SUM(G90:G91)</f>
      </c>
      <c r="G87" s="76">
        <f>SUM(H90:H91)</f>
      </c>
      <c r="H87" s="76">
        <f>SUM(I90:I91)</f>
      </c>
    </row>
    <row r="88" ht="17.25" customHeight="1" spans="1:9" x14ac:dyDescent="0.25">
      <c r="A88" s="5"/>
      <c r="B88" s="6"/>
      <c r="C88" s="6"/>
      <c r="D88" s="6"/>
      <c r="E88" s="6"/>
      <c r="F88" s="6"/>
      <c r="G88" s="6"/>
      <c r="H88" s="6"/>
    </row>
    <row r="89" ht="17.25" customHeight="1" spans="1:9" x14ac:dyDescent="0.25">
      <c r="A89" s="75" t="s">
        <v>1315</v>
      </c>
      <c r="B89" s="76">
        <f>SUM(C92:C93)</f>
      </c>
      <c r="C89" s="76">
        <f>SUM(D92:D93)</f>
      </c>
      <c r="D89" s="76">
        <f>SUM(E92:E93)</f>
      </c>
      <c r="E89" s="76">
        <f>SUM(F92:F93)</f>
      </c>
      <c r="F89" s="76">
        <f>SUM(G92:G93)</f>
      </c>
      <c r="G89" s="76">
        <f>SUM(H92:H93)</f>
      </c>
      <c r="H89" s="76">
        <f>SUM(I92:I93)</f>
      </c>
    </row>
    <row r="90" ht="17.25" customHeight="1" spans="1:9" x14ac:dyDescent="0.25">
      <c r="A90" s="5"/>
      <c r="B90" s="6"/>
      <c r="C90" s="6"/>
      <c r="D90" s="6"/>
      <c r="E90" s="6"/>
      <c r="F90" s="6"/>
      <c r="G90" s="6"/>
      <c r="H90" s="6"/>
    </row>
    <row r="91" ht="17.25" customHeight="1" spans="1:9" x14ac:dyDescent="0.25">
      <c r="A91" s="75" t="s">
        <v>1316</v>
      </c>
      <c r="B91" s="76">
        <f>SUM(C94:C95)</f>
      </c>
      <c r="C91" s="76">
        <f>SUM(D94:D95)</f>
      </c>
      <c r="D91" s="76">
        <f>SUM(E94:E95)</f>
      </c>
      <c r="E91" s="76">
        <f>SUM(F94:F95)</f>
      </c>
      <c r="F91" s="76">
        <f>SUM(G94:G95)</f>
      </c>
      <c r="G91" s="76">
        <f>SUM(H94:H95)</f>
      </c>
      <c r="H91" s="76">
        <f>SUM(I94:I95)</f>
      </c>
    </row>
    <row r="92" ht="17.25" customHeight="1" spans="1:9" x14ac:dyDescent="0.25">
      <c r="A92" s="5"/>
      <c r="B92" s="6"/>
      <c r="C92" s="6"/>
      <c r="D92" s="6"/>
      <c r="E92" s="6"/>
      <c r="F92" s="6"/>
      <c r="G92" s="6"/>
      <c r="H92" s="6"/>
    </row>
    <row r="93" ht="17.25" customHeight="1" spans="1:9" x14ac:dyDescent="0.25">
      <c r="A93" s="75" t="s">
        <v>1317</v>
      </c>
      <c r="B93" s="76">
        <f>SUM(C96:C97)</f>
      </c>
      <c r="C93" s="76">
        <f>SUM(D96:D97)</f>
      </c>
      <c r="D93" s="76">
        <f>SUM(E96:E97)</f>
      </c>
      <c r="E93" s="76">
        <f>SUM(F96:F97)</f>
      </c>
      <c r="F93" s="76">
        <f>SUM(G96:G97)</f>
      </c>
      <c r="G93" s="76">
        <f>SUM(H96:H97)</f>
      </c>
      <c r="H93" s="76">
        <f>SUM(I96:I97)</f>
      </c>
    </row>
    <row r="94" ht="17.25" customHeight="1" spans="1:9" x14ac:dyDescent="0.25">
      <c r="A94" s="5"/>
      <c r="B94" s="6"/>
      <c r="C94" s="6"/>
      <c r="D94" s="6"/>
      <c r="E94" s="6"/>
      <c r="F94" s="6"/>
      <c r="G94" s="6"/>
      <c r="H94" s="6"/>
    </row>
    <row r="95" ht="17.25" customHeight="1" spans="1:9" x14ac:dyDescent="0.25">
      <c r="A95" s="75" t="s">
        <v>1318</v>
      </c>
      <c r="B95" s="76">
        <f>SUM(C98:C99)</f>
      </c>
      <c r="C95" s="76">
        <f>SUM(D98:D99)</f>
      </c>
      <c r="D95" s="76">
        <f>SUM(E98:E99)</f>
      </c>
      <c r="E95" s="76">
        <f>SUM(F98:F99)</f>
      </c>
      <c r="F95" s="76">
        <f>SUM(G98:G99)</f>
      </c>
      <c r="G95" s="76">
        <f>SUM(H98:H99)</f>
      </c>
      <c r="H95" s="76">
        <f>SUM(I98:I99)</f>
      </c>
    </row>
    <row r="96" ht="17.25" customHeight="1" spans="1:9" x14ac:dyDescent="0.25">
      <c r="A96" s="5"/>
      <c r="B96" s="6"/>
      <c r="C96" s="6"/>
      <c r="D96" s="6"/>
      <c r="E96" s="6"/>
      <c r="F96" s="6"/>
      <c r="G96" s="6"/>
      <c r="H96" s="6"/>
    </row>
    <row r="97" ht="17.25" customHeight="1" spans="1:9" x14ac:dyDescent="0.25">
      <c r="A97" s="75" t="s">
        <v>1319</v>
      </c>
      <c r="B97" s="76">
        <f>SUM(C100:C101)</f>
      </c>
      <c r="C97" s="76">
        <f>SUM(D100:D101)</f>
      </c>
      <c r="D97" s="76">
        <f>SUM(E100:E101)</f>
      </c>
      <c r="E97" s="76">
        <f>SUM(F100:F101)</f>
      </c>
      <c r="F97" s="76">
        <f>SUM(G100:G101)</f>
      </c>
      <c r="G97" s="76">
        <f>SUM(H100:H101)</f>
      </c>
      <c r="H97" s="76">
        <f>SUM(I100:I101)</f>
      </c>
    </row>
    <row r="98" ht="17.25" customHeight="1" spans="1:9" x14ac:dyDescent="0.25">
      <c r="A98" s="5"/>
      <c r="B98" s="6"/>
      <c r="C98" s="6"/>
      <c r="D98" s="6"/>
      <c r="E98" s="6"/>
      <c r="F98" s="6"/>
      <c r="G98" s="6"/>
      <c r="H98" s="6"/>
    </row>
    <row r="99" ht="17.25" customHeight="1" spans="1:9" x14ac:dyDescent="0.25">
      <c r="A99" s="75" t="s">
        <v>1343</v>
      </c>
      <c r="B99" s="76">
        <f>SUM(C102:C103)</f>
      </c>
      <c r="C99" s="76">
        <f>SUM(D102:D103)</f>
      </c>
      <c r="D99" s="76">
        <f>SUM(E102:E103)</f>
      </c>
      <c r="E99" s="76">
        <f>SUM(F102:F103)</f>
      </c>
      <c r="F99" s="76">
        <f>SUM(G102:G103)</f>
      </c>
      <c r="G99" s="76">
        <f>SUM(H102:H103)</f>
      </c>
      <c r="H99" s="76">
        <f>SUM(I102:I103)</f>
      </c>
    </row>
    <row r="100" ht="17.25" customHeight="1" spans="1:9" x14ac:dyDescent="0.25">
      <c r="A100" s="5"/>
      <c r="B100" s="6"/>
      <c r="C100" s="6"/>
      <c r="D100" s="6"/>
      <c r="E100" s="6"/>
      <c r="F100" s="6"/>
      <c r="G100" s="6"/>
      <c r="H100" s="6"/>
    </row>
    <row r="101" ht="17.25" customHeight="1" spans="1:9" x14ac:dyDescent="0.25">
      <c r="A101" s="75" t="s">
        <v>1344</v>
      </c>
      <c r="B101" s="76">
        <f>SUM(C104:C105)</f>
      </c>
      <c r="C101" s="76">
        <f>SUM(D104:D105)</f>
      </c>
      <c r="D101" s="76">
        <f>SUM(E104:E105)</f>
      </c>
      <c r="E101" s="76">
        <f>SUM(F104:F105)</f>
      </c>
      <c r="F101" s="76">
        <f>SUM(G104:G105)</f>
      </c>
      <c r="G101" s="76">
        <f>SUM(H104:H105)</f>
      </c>
      <c r="H101" s="76">
        <f>SUM(I104:I105)</f>
      </c>
    </row>
    <row r="102" ht="17.25" customHeight="1" spans="1:9" x14ac:dyDescent="0.25">
      <c r="A102" s="5"/>
      <c r="B102" s="6"/>
      <c r="C102" s="6"/>
      <c r="D102" s="6"/>
      <c r="E102" s="6"/>
      <c r="F102" s="6"/>
      <c r="G102" s="6"/>
      <c r="H102" s="6"/>
    </row>
    <row r="103" ht="17.25" customHeight="1" spans="1:9" x14ac:dyDescent="0.25">
      <c r="A103" s="75" t="s">
        <v>1346</v>
      </c>
      <c r="B103" s="76">
        <f>SUM(C106:C107)</f>
      </c>
      <c r="C103" s="76">
        <f>SUM(D106:D107)</f>
      </c>
      <c r="D103" s="76">
        <f>SUM(E106:E107)</f>
      </c>
      <c r="E103" s="76">
        <f>SUM(F106:F107)</f>
      </c>
      <c r="F103" s="76">
        <f>SUM(G106:G107)</f>
      </c>
      <c r="G103" s="76">
        <f>SUM(H106:H107)</f>
      </c>
      <c r="H103" s="76">
        <f>SUM(I106:I107)</f>
      </c>
    </row>
    <row r="104" ht="17.25" customHeight="1" spans="1:9" x14ac:dyDescent="0.25">
      <c r="A104" s="5"/>
      <c r="B104" s="6"/>
      <c r="C104" s="6"/>
      <c r="D104" s="6"/>
      <c r="E104" s="6"/>
      <c r="F104" s="6"/>
      <c r="G104" s="6"/>
      <c r="H104" s="6"/>
    </row>
    <row r="105" ht="17.25" customHeight="1" spans="1:9" x14ac:dyDescent="0.25">
      <c r="A105" s="75" t="s">
        <v>1347</v>
      </c>
      <c r="B105" s="76">
        <f>SUM(C108:C109)</f>
      </c>
      <c r="C105" s="76">
        <f>SUM(D108:D109)</f>
      </c>
      <c r="D105" s="76">
        <f>SUM(E108:E109)</f>
      </c>
      <c r="E105" s="76">
        <f>SUM(F108:F109)</f>
      </c>
      <c r="F105" s="76">
        <f>SUM(G108:G109)</f>
      </c>
      <c r="G105" s="76">
        <f>SUM(H108:H109)</f>
      </c>
      <c r="H105" s="76">
        <f>SUM(I108:I109)</f>
      </c>
    </row>
    <row r="106" ht="17.25" customHeight="1" spans="1:9" x14ac:dyDescent="0.25">
      <c r="A106" s="5"/>
      <c r="B106" s="6"/>
      <c r="C106" s="6"/>
      <c r="D106" s="6"/>
      <c r="E106" s="6"/>
      <c r="F106" s="6"/>
      <c r="G106" s="6"/>
      <c r="H106" s="6"/>
    </row>
    <row r="107" ht="17.25" customHeight="1" spans="1:9" x14ac:dyDescent="0.25">
      <c r="A107" s="75" t="s">
        <v>1348</v>
      </c>
      <c r="B107" s="76">
        <f>SUM(C110:C111)</f>
      </c>
      <c r="C107" s="76">
        <f>SUM(D110:D111)</f>
      </c>
      <c r="D107" s="76">
        <f>SUM(E110:E111)</f>
      </c>
      <c r="E107" s="76">
        <f>SUM(F110:F111)</f>
      </c>
      <c r="F107" s="76">
        <f>SUM(G110:G111)</f>
      </c>
      <c r="G107" s="76">
        <f>SUM(H110:H111)</f>
      </c>
      <c r="H107" s="76">
        <f>SUM(I110:I111)</f>
      </c>
    </row>
    <row r="108" ht="17.25" customHeight="1" spans="1:9" x14ac:dyDescent="0.25">
      <c r="A108" s="5"/>
      <c r="B108" s="6"/>
      <c r="C108" s="6"/>
      <c r="D108" s="6"/>
      <c r="E108" s="6"/>
      <c r="F108" s="6"/>
      <c r="G108" s="6"/>
      <c r="H108" s="6"/>
    </row>
    <row r="109" ht="17.25" customHeight="1" spans="1:9" x14ac:dyDescent="0.25">
      <c r="A109" s="5"/>
      <c r="B109" s="6"/>
      <c r="C109" s="6"/>
      <c r="D109" s="6"/>
      <c r="E109" s="6"/>
      <c r="F109" s="6"/>
      <c r="G109" s="6"/>
      <c r="H109" s="6"/>
    </row>
    <row r="110" ht="17.25" customHeight="1" spans="1:9" x14ac:dyDescent="0.25">
      <c r="A110" s="5"/>
      <c r="B110" s="6"/>
      <c r="C110" s="6"/>
      <c r="D110" s="6"/>
      <c r="E110" s="6"/>
      <c r="F110" s="6"/>
      <c r="G110" s="6"/>
      <c r="H110" s="6"/>
    </row>
    <row r="111" ht="17.25" customHeight="1" spans="1:9" x14ac:dyDescent="0.25">
      <c r="A111" s="12"/>
      <c r="B111" s="13"/>
      <c r="C111" s="13"/>
      <c r="D111" s="13"/>
      <c r="E111" s="13"/>
      <c r="F111" s="13"/>
      <c r="G111" s="13"/>
      <c r="H111" s="13"/>
    </row>
    <row r="112" ht="17.25" customHeight="1" spans="1:9" x14ac:dyDescent="0.25">
      <c r="A112" s="12"/>
      <c r="B112" s="28" t="s">
        <v>14</v>
      </c>
      <c r="C112" s="28" t="s">
        <v>8</v>
      </c>
      <c r="D112" s="28" t="s">
        <v>69</v>
      </c>
      <c r="E112" s="28" t="s">
        <v>6</v>
      </c>
      <c r="F112" s="28" t="s">
        <v>3074</v>
      </c>
      <c r="G112" s="28" t="s">
        <v>4</v>
      </c>
      <c r="H112" s="28" t="s">
        <v>3075</v>
      </c>
    </row>
    <row r="113" spans="1:8" x14ac:dyDescent="0.25">
      <c r="A113" s="24" t="s">
        <v>0</v>
      </c>
      <c r="B113" s="2" t="s">
        <v>14</v>
      </c>
      <c r="C113" s="2" t="s">
        <v>8</v>
      </c>
      <c r="D113" s="2" t="s">
        <v>69</v>
      </c>
      <c r="E113" s="2" t="s">
        <v>6</v>
      </c>
      <c r="F113" s="2" t="s">
        <v>3074</v>
      </c>
      <c r="G113" s="2" t="s">
        <v>4</v>
      </c>
      <c r="H113" s="2" t="s">
        <v>3075</v>
      </c>
    </row>
    <row r="114" spans="1:9" x14ac:dyDescent="0.25">
      <c r="A114" s="24" t="s">
        <v>3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>
        <v>0</v>
      </c>
    </row>
    <row r="115" spans="1:8" x14ac:dyDescent="0.25">
      <c r="A115" s="24"/>
      <c r="B115" s="2">
        <v>6</v>
      </c>
      <c r="C115" s="2">
        <v>97</v>
      </c>
      <c r="D115" s="2">
        <v>34</v>
      </c>
      <c r="E115" s="2">
        <v>24</v>
      </c>
      <c r="F115" s="2">
        <v>184</v>
      </c>
      <c r="G115" s="2">
        <v>12</v>
      </c>
      <c r="H115" s="2">
        <v>3</v>
      </c>
    </row>
    <row r="116" spans="1:8" x14ac:dyDescent="0.25">
      <c r="A116" s="24"/>
      <c r="B116" s="2">
        <v>-6</v>
      </c>
      <c r="C116" s="2">
        <v>0</v>
      </c>
      <c r="D116" s="2">
        <v>-27</v>
      </c>
      <c r="E116" s="2">
        <v>-22</v>
      </c>
      <c r="F116" s="2">
        <v>0</v>
      </c>
      <c r="G116" s="2">
        <v>0</v>
      </c>
      <c r="H116" s="2">
        <v>-3</v>
      </c>
    </row>
    <row r="117" spans="1:8" x14ac:dyDescent="0.25">
      <c r="A117" s="24" t="s">
        <v>3</v>
      </c>
      <c r="B117" s="2">
        <v>0</v>
      </c>
      <c r="C117" s="2">
        <v>97</v>
      </c>
      <c r="D117" s="2">
        <v>7</v>
      </c>
      <c r="E117" s="2">
        <v>2</v>
      </c>
      <c r="F117" s="2">
        <v>184</v>
      </c>
      <c r="G117" s="2">
        <v>12</v>
      </c>
      <c r="H117" s="2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6" ht="17.25" customHeight="1" spans="1:17" x14ac:dyDescent="0.25">
      <c r="A6" s="75" t="s">
        <v>3076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189"/>
      <c r="G6" s="189"/>
      <c r="H6" s="189"/>
      <c r="I6" s="189"/>
      <c r="J6" s="189"/>
      <c r="K6" s="189"/>
      <c r="L6" s="189"/>
      <c r="M6" s="189"/>
      <c r="N6" s="189"/>
      <c r="O6" s="189"/>
      <c r="P6" s="189"/>
    </row>
    <row r="7" ht="17.25" customHeight="1" spans="1:17" x14ac:dyDescent="0.25">
      <c r="A7" s="410" t="s">
        <v>3077</v>
      </c>
      <c r="B7" s="344"/>
      <c r="C7" s="344"/>
      <c r="D7" s="166">
        <v>71</v>
      </c>
      <c r="E7" s="344"/>
      <c r="F7" s="344"/>
      <c r="G7" s="166">
        <v>19</v>
      </c>
      <c r="H7" s="344"/>
      <c r="I7" s="166">
        <v>124</v>
      </c>
      <c r="J7" s="166">
        <v>230</v>
      </c>
      <c r="K7" s="344"/>
      <c r="L7" s="344"/>
      <c r="M7" s="344"/>
      <c r="N7" s="344"/>
      <c r="O7" s="344"/>
      <c r="P7" s="344"/>
    </row>
    <row r="8" ht="17.25" customHeight="1" spans="1:17" x14ac:dyDescent="0.25">
      <c r="A8" s="23" t="s">
        <v>3078</v>
      </c>
      <c r="B8" s="9"/>
      <c r="C8" s="9"/>
      <c r="D8" s="19">
        <v>380</v>
      </c>
      <c r="E8" s="19">
        <v>104</v>
      </c>
      <c r="F8" s="9"/>
      <c r="G8" s="19">
        <v>260</v>
      </c>
      <c r="H8" s="9"/>
      <c r="I8" s="19">
        <v>104</v>
      </c>
      <c r="J8" s="19">
        <v>260</v>
      </c>
      <c r="K8" s="9"/>
      <c r="L8" s="9"/>
      <c r="M8" s="19">
        <v>52</v>
      </c>
      <c r="N8" s="9"/>
      <c r="O8" s="9"/>
      <c r="P8" s="19">
        <v>100</v>
      </c>
    </row>
    <row r="9" ht="17.25" customHeight="1" spans="1:17" x14ac:dyDescent="0.25">
      <c r="A9" s="23" t="s">
        <v>3079</v>
      </c>
      <c r="B9" s="9"/>
      <c r="C9" s="9"/>
      <c r="D9" s="19">
        <v>5</v>
      </c>
      <c r="E9" s="9"/>
      <c r="F9" s="9"/>
      <c r="G9" s="9"/>
      <c r="H9" s="9"/>
      <c r="I9" s="9"/>
      <c r="J9" s="19">
        <v>260</v>
      </c>
      <c r="K9" s="19">
        <v>77</v>
      </c>
      <c r="L9" s="9"/>
      <c r="M9" s="9"/>
      <c r="N9" s="9"/>
      <c r="O9" s="9"/>
      <c r="P9" s="9"/>
    </row>
    <row r="10" ht="17.25" customHeight="1" spans="1:17" x14ac:dyDescent="0.25">
      <c r="A10" s="75" t="s">
        <v>3080</v>
      </c>
      <c r="B10" s="76">
        <f>SUM(C11:C14)</f>
      </c>
      <c r="C10" s="76">
        <f>SUM(D11:D14)</f>
      </c>
      <c r="D10" s="76">
        <f>SUM(E11:E14)</f>
      </c>
      <c r="E10" s="76">
        <f>SUM(F11:F14)</f>
      </c>
      <c r="F10" s="189"/>
      <c r="G10" s="76">
        <f>SUM(H11:H14)</f>
      </c>
      <c r="H10" s="189"/>
      <c r="I10" s="76">
        <f>SUM(J11:J14)</f>
      </c>
      <c r="J10" s="76">
        <f>SUM(K11:K14)</f>
      </c>
      <c r="K10" s="76">
        <f>SUM(L11:L14)</f>
      </c>
      <c r="L10" s="189"/>
      <c r="M10" s="76">
        <f>SUM(N11:N14)</f>
      </c>
      <c r="N10" s="189"/>
      <c r="O10" s="189"/>
      <c r="P10" s="76">
        <f>SUM(Q11:Q14)</f>
      </c>
    </row>
    <row r="11" ht="17.25" customHeight="1" spans="1:17" x14ac:dyDescent="0.25">
      <c r="A11" s="23">
        <v>42434</v>
      </c>
      <c r="B11" s="9"/>
      <c r="C11" s="9"/>
      <c r="D11" s="19">
        <v>227</v>
      </c>
      <c r="E11" s="9"/>
      <c r="F11" s="19">
        <v>100</v>
      </c>
      <c r="G11" s="19">
        <v>55</v>
      </c>
      <c r="H11" s="19">
        <v>100</v>
      </c>
      <c r="I11" s="19">
        <v>204</v>
      </c>
      <c r="J11" s="19">
        <v>204</v>
      </c>
      <c r="K11" s="9"/>
      <c r="L11" s="9"/>
      <c r="M11" s="9"/>
      <c r="N11" s="9"/>
      <c r="O11" s="9"/>
      <c r="P11" s="19">
        <v>200</v>
      </c>
    </row>
    <row r="12" ht="17.25" customHeight="1" spans="1:17" x14ac:dyDescent="0.25">
      <c r="A12" s="23" t="s">
        <v>3081</v>
      </c>
      <c r="B12" s="9"/>
      <c r="C12" s="9"/>
      <c r="D12" s="19">
        <v>200</v>
      </c>
      <c r="E12" s="9"/>
      <c r="F12" s="9"/>
      <c r="G12" s="19">
        <v>200</v>
      </c>
      <c r="H12" s="19">
        <v>100</v>
      </c>
      <c r="I12" s="19">
        <v>300</v>
      </c>
      <c r="J12" s="19">
        <v>100</v>
      </c>
      <c r="K12" s="9"/>
      <c r="L12" s="9"/>
      <c r="M12" s="9"/>
      <c r="N12" s="9"/>
      <c r="O12" s="9"/>
      <c r="P12" s="9"/>
    </row>
    <row r="13" ht="17.25" customHeight="1" spans="1:17" x14ac:dyDescent="0.25">
      <c r="A13" s="75" t="s">
        <v>3082</v>
      </c>
      <c r="B13" s="76">
        <f>SUM(C15:C17)</f>
      </c>
      <c r="C13" s="76">
        <f>SUM(D15:D17)</f>
      </c>
      <c r="D13" s="76">
        <f>SUM(E15:E17)</f>
      </c>
      <c r="E13" s="76">
        <f>SUM(F15:F17)</f>
      </c>
      <c r="F13" s="76">
        <f>SUM(G15:G17)</f>
      </c>
      <c r="G13" s="76">
        <f>SUM(H15:H17)</f>
      </c>
      <c r="H13" s="76">
        <f>SUM(I15:I17)</f>
      </c>
      <c r="I13" s="76">
        <f>SUM(J15:J17)</f>
      </c>
      <c r="J13" s="76">
        <f>SUM(K15:K17)</f>
      </c>
      <c r="K13" s="76">
        <f>SUM(L15:L17)</f>
      </c>
      <c r="L13" s="189"/>
      <c r="M13" s="76">
        <f>SUM(N15:N17)</f>
      </c>
      <c r="N13" s="189"/>
      <c r="O13" s="189"/>
      <c r="P13" s="76">
        <f>SUM(Q15:Q17)</f>
      </c>
    </row>
    <row r="14" ht="17.25" customHeight="1" spans="1:17" x14ac:dyDescent="0.25">
      <c r="A14" s="23">
        <v>42619</v>
      </c>
      <c r="B14" s="9"/>
      <c r="C14" s="9"/>
      <c r="D14" s="19">
        <v>-330</v>
      </c>
      <c r="E14" s="9"/>
      <c r="F14" s="9"/>
      <c r="G14" s="19">
        <v>-20</v>
      </c>
      <c r="H14" s="19">
        <v>-115</v>
      </c>
      <c r="I14" s="9"/>
      <c r="J14" s="9"/>
      <c r="K14" s="9"/>
      <c r="L14" s="9"/>
      <c r="M14" s="9"/>
      <c r="N14" s="9"/>
      <c r="O14" s="9"/>
      <c r="P14" s="9"/>
    </row>
    <row r="15" ht="17.25" customHeight="1" spans="1:17" x14ac:dyDescent="0.25">
      <c r="A15" s="75" t="s">
        <v>3083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76">
        <f>SUM(L18:L19)</f>
      </c>
      <c r="L15" s="189"/>
      <c r="M15" s="76">
        <f>SUM(N18:N19)</f>
      </c>
      <c r="N15" s="189"/>
      <c r="O15" s="189"/>
      <c r="P15" s="76">
        <f>SUM(Q18:Q19)</f>
      </c>
    </row>
    <row r="16" ht="17.25" customHeight="1" spans="1:17" x14ac:dyDescent="0.25">
      <c r="A16" s="23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ht="17.25" customHeight="1" spans="1:17" x14ac:dyDescent="0.25">
      <c r="A17" s="75" t="s">
        <v>3084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189"/>
      <c r="M17" s="76">
        <f>SUM(N20:N21)</f>
      </c>
      <c r="N17" s="189"/>
      <c r="O17" s="189"/>
      <c r="P17" s="76">
        <f>SUM(Q20:Q21)</f>
      </c>
    </row>
    <row r="18" ht="17.25" customHeight="1" spans="1:17" x14ac:dyDescent="0.25">
      <c r="A18" s="23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ht="17.25" customHeight="1" spans="1:17" x14ac:dyDescent="0.25">
      <c r="A19" s="75" t="s">
        <v>3085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189"/>
      <c r="M19" s="76">
        <f>SUM(N22:N23)</f>
      </c>
      <c r="N19" s="189"/>
      <c r="O19" s="189"/>
      <c r="P19" s="76">
        <f>SUM(Q22:Q23)</f>
      </c>
    </row>
    <row r="20" ht="17.25" customHeight="1" spans="1:17" x14ac:dyDescent="0.25">
      <c r="A20" s="23">
        <v>42530</v>
      </c>
      <c r="B20" s="9"/>
      <c r="C20" s="9"/>
      <c r="D20" s="19">
        <v>400</v>
      </c>
      <c r="E20" s="9"/>
      <c r="F20" s="9"/>
      <c r="G20" s="19">
        <v>100</v>
      </c>
      <c r="H20" s="19">
        <v>250</v>
      </c>
      <c r="I20" s="19">
        <v>300</v>
      </c>
      <c r="J20" s="19">
        <v>700</v>
      </c>
      <c r="K20" s="9"/>
      <c r="L20" s="9"/>
      <c r="M20" s="9"/>
      <c r="N20" s="9"/>
      <c r="O20" s="19">
        <v>10</v>
      </c>
      <c r="P20" s="19">
        <v>200</v>
      </c>
    </row>
    <row r="21" ht="17.25" customHeight="1" spans="1:17" x14ac:dyDescent="0.25">
      <c r="A21" s="23">
        <v>42622</v>
      </c>
      <c r="B21" s="9"/>
      <c r="C21" s="19">
        <v>36</v>
      </c>
      <c r="D21" s="9"/>
      <c r="E21" s="19">
        <v>100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</row>
    <row r="22" ht="17.25" customHeight="1" spans="1:17" x14ac:dyDescent="0.25">
      <c r="A22" s="23">
        <v>42652</v>
      </c>
      <c r="B22" s="9"/>
      <c r="C22" s="19">
        <v>164</v>
      </c>
      <c r="D22" s="9"/>
      <c r="E22" s="9"/>
      <c r="F22" s="9"/>
      <c r="G22" s="9"/>
      <c r="H22" s="9"/>
      <c r="I22" s="9"/>
      <c r="J22" s="9"/>
      <c r="K22" s="19">
        <v>50</v>
      </c>
      <c r="L22" s="9"/>
      <c r="M22" s="19">
        <v>50</v>
      </c>
      <c r="N22" s="9"/>
      <c r="O22" s="9"/>
      <c r="P22" s="9"/>
    </row>
    <row r="23" ht="17.25" customHeight="1" spans="1:17" x14ac:dyDescent="0.25">
      <c r="A23" s="75" t="s">
        <v>3086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76">
        <f>SUM(J24:J27)</f>
      </c>
      <c r="J23" s="76">
        <f>SUM(K24:K27)</f>
      </c>
      <c r="K23" s="76">
        <f>SUM(L24:L27)</f>
      </c>
      <c r="L23" s="189"/>
      <c r="M23" s="76">
        <f>SUM(N24:N27)</f>
      </c>
      <c r="N23" s="189"/>
      <c r="O23" s="76">
        <f>SUM(P24:P27)</f>
      </c>
      <c r="P23" s="76">
        <f>SUM(Q24:Q27)</f>
      </c>
    </row>
    <row r="24" ht="17.25" customHeight="1" spans="1:17" x14ac:dyDescent="0.25">
      <c r="A24" s="23" t="s">
        <v>3087</v>
      </c>
      <c r="B24" s="9"/>
      <c r="C24" s="19">
        <v>-64</v>
      </c>
      <c r="D24" s="9"/>
      <c r="E24" s="19">
        <v>-100</v>
      </c>
      <c r="F24" s="9"/>
      <c r="G24" s="19">
        <v>-90</v>
      </c>
      <c r="H24" s="19">
        <v>-60</v>
      </c>
      <c r="I24" s="19">
        <v>-104</v>
      </c>
      <c r="J24" s="19">
        <v>-300</v>
      </c>
      <c r="K24" s="9"/>
      <c r="L24" s="9"/>
      <c r="M24" s="9"/>
      <c r="N24" s="9"/>
      <c r="O24" s="9"/>
      <c r="P24" s="19">
        <v>-100</v>
      </c>
    </row>
    <row r="25" ht="17.25" customHeight="1" spans="1:17" x14ac:dyDescent="0.25">
      <c r="A25" s="204" t="s">
        <v>3088</v>
      </c>
      <c r="B25" s="500"/>
      <c r="C25" s="500"/>
      <c r="D25" s="729">
        <v>-250</v>
      </c>
      <c r="E25" s="500"/>
      <c r="F25" s="500"/>
      <c r="G25" s="729">
        <v>-115</v>
      </c>
      <c r="H25" s="729">
        <v>-50</v>
      </c>
      <c r="I25" s="500"/>
      <c r="J25" s="729">
        <v>-217</v>
      </c>
      <c r="K25" s="500"/>
      <c r="L25" s="500"/>
      <c r="M25" s="500"/>
      <c r="N25" s="500"/>
      <c r="O25" s="500"/>
      <c r="P25" s="729">
        <v>-130</v>
      </c>
    </row>
    <row r="26" ht="17.25" customHeight="1" spans="1:17" x14ac:dyDescent="0.25">
      <c r="A26" s="75" t="s">
        <v>3089</v>
      </c>
      <c r="B26" s="76">
        <f>SUM(C28:C30)</f>
      </c>
      <c r="C26" s="76">
        <f>SUM(D28:D30)</f>
      </c>
      <c r="D26" s="76">
        <f>SUM(E28:E30)</f>
      </c>
      <c r="E26" s="76">
        <f>SUM(F28:F30)</f>
      </c>
      <c r="F26" s="76">
        <f>SUM(G28:G30)</f>
      </c>
      <c r="G26" s="76">
        <f>SUM(H28:H30)</f>
      </c>
      <c r="H26" s="76">
        <f>SUM(I28:I30)</f>
      </c>
      <c r="I26" s="76">
        <f>SUM(J28:J30)</f>
      </c>
      <c r="J26" s="76">
        <f>SUM(K28:K30)</f>
      </c>
      <c r="K26" s="76">
        <f>SUM(L28:L30)</f>
      </c>
      <c r="L26" s="189"/>
      <c r="M26" s="76">
        <f>SUM(N28:N30)</f>
      </c>
      <c r="N26" s="189"/>
      <c r="O26" s="76">
        <f>SUM(P28:P30)</f>
      </c>
      <c r="P26" s="76">
        <f>SUM(Q28:Q30)</f>
      </c>
    </row>
    <row r="27" ht="17.25" customHeight="1" spans="1:17" x14ac:dyDescent="0.25">
      <c r="A27" s="23">
        <v>42411</v>
      </c>
      <c r="B27" s="9"/>
      <c r="C27" s="19">
        <v>-41</v>
      </c>
      <c r="D27" s="19">
        <v>-250</v>
      </c>
      <c r="E27" s="9"/>
      <c r="F27" s="9"/>
      <c r="G27" s="19">
        <v>-134</v>
      </c>
      <c r="H27" s="9"/>
      <c r="I27" s="9"/>
      <c r="J27" s="19">
        <v>-29</v>
      </c>
      <c r="K27" s="9"/>
      <c r="L27" s="9"/>
      <c r="M27" s="19">
        <v>-10</v>
      </c>
      <c r="N27" s="9"/>
      <c r="O27" s="9"/>
      <c r="P27" s="9"/>
    </row>
    <row r="28" ht="17.25" customHeight="1" spans="1:17" x14ac:dyDescent="0.25">
      <c r="A28" s="23">
        <v>42593</v>
      </c>
      <c r="B28" s="9"/>
      <c r="C28" s="19">
        <v>-49</v>
      </c>
      <c r="D28" s="9"/>
      <c r="E28" s="9"/>
      <c r="F28" s="9"/>
      <c r="G28" s="19">
        <v>-97</v>
      </c>
      <c r="H28" s="19">
        <v>-32</v>
      </c>
      <c r="I28" s="9"/>
      <c r="J28" s="19">
        <v>-28</v>
      </c>
      <c r="K28" s="9"/>
      <c r="L28" s="9"/>
      <c r="M28" s="9"/>
      <c r="N28" s="9"/>
      <c r="O28" s="9"/>
      <c r="P28" s="9"/>
    </row>
    <row r="29" ht="17.25" customHeight="1" spans="1:17" x14ac:dyDescent="0.25">
      <c r="A29" s="23">
        <v>42685</v>
      </c>
      <c r="B29" s="19">
        <v>-29</v>
      </c>
      <c r="C29" s="19">
        <v>-63</v>
      </c>
      <c r="D29" s="19">
        <v>-208</v>
      </c>
      <c r="E29" s="9"/>
      <c r="F29" s="9"/>
      <c r="G29" s="19">
        <v>-53</v>
      </c>
      <c r="H29" s="19">
        <v>-87</v>
      </c>
      <c r="I29" s="9"/>
      <c r="J29" s="19">
        <v>-69</v>
      </c>
      <c r="K29" s="19">
        <v>-31</v>
      </c>
      <c r="L29" s="9"/>
      <c r="M29" s="19">
        <v>-18</v>
      </c>
      <c r="N29" s="9"/>
      <c r="O29" s="19">
        <v>-1</v>
      </c>
      <c r="P29" s="9"/>
    </row>
    <row r="30" ht="17.25" customHeight="1" spans="1:17" x14ac:dyDescent="0.25">
      <c r="A30" s="75" t="s">
        <v>3090</v>
      </c>
      <c r="B30" s="76">
        <f>SUM(C31:C34)</f>
      </c>
      <c r="C30" s="76">
        <f>SUM(D31:D34)</f>
      </c>
      <c r="D30" s="76">
        <f>SUM(E31:E34)</f>
      </c>
      <c r="E30" s="76">
        <f>SUM(F31:F34)</f>
      </c>
      <c r="F30" s="76">
        <f>SUM(G31:G34)</f>
      </c>
      <c r="G30" s="76">
        <f>SUM(H31:H34)</f>
      </c>
      <c r="H30" s="76">
        <f>SUM(I31:I34)</f>
      </c>
      <c r="I30" s="76">
        <f>SUM(J31:J34)</f>
      </c>
      <c r="J30" s="76">
        <f>SUM(K31:K34)</f>
      </c>
      <c r="K30" s="76">
        <f>SUM(L31:L34)</f>
      </c>
      <c r="L30" s="189"/>
      <c r="M30" s="76">
        <f>SUM(N31:N34)</f>
      </c>
      <c r="N30" s="189"/>
      <c r="O30" s="76">
        <f>SUM(P31:P34)</f>
      </c>
      <c r="P30" s="76">
        <f>SUM(Q31:Q34)</f>
      </c>
    </row>
    <row r="31" ht="17.25" customHeight="1" spans="1:17" x14ac:dyDescent="0.25">
      <c r="A31" s="23" t="s">
        <v>3091</v>
      </c>
      <c r="B31" s="9"/>
      <c r="C31" s="19">
        <v>-21</v>
      </c>
      <c r="D31" s="19">
        <v>-75</v>
      </c>
      <c r="E31" s="19">
        <v>-53</v>
      </c>
      <c r="F31" s="9"/>
      <c r="G31" s="9"/>
      <c r="H31" s="19">
        <v>-45</v>
      </c>
      <c r="I31" s="19">
        <v>-200</v>
      </c>
      <c r="J31" s="19">
        <v>-19</v>
      </c>
      <c r="K31" s="9"/>
      <c r="L31" s="9"/>
      <c r="M31" s="19">
        <v>-16</v>
      </c>
      <c r="N31" s="9"/>
      <c r="O31" s="9"/>
      <c r="P31" s="19">
        <v>-50</v>
      </c>
    </row>
    <row r="32" ht="17.25" customHeight="1" spans="1:17" x14ac:dyDescent="0.25">
      <c r="A32" s="75" t="s">
        <v>3092</v>
      </c>
      <c r="B32" s="76">
        <f>SUM(C35:C36)</f>
      </c>
      <c r="C32" s="76">
        <f>SUM(D35:D36)</f>
      </c>
      <c r="D32" s="76">
        <f>SUM(E35:E36)</f>
      </c>
      <c r="E32" s="76">
        <f>SUM(F35:F36)</f>
      </c>
      <c r="F32" s="76">
        <f>SUM(G35:G36)</f>
      </c>
      <c r="G32" s="76">
        <f>SUM(H35:H36)</f>
      </c>
      <c r="H32" s="76">
        <f>SUM(I35:I36)</f>
      </c>
      <c r="I32" s="76">
        <f>SUM(J35:J36)</f>
      </c>
      <c r="J32" s="76">
        <f>SUM(K35:K36)</f>
      </c>
      <c r="K32" s="76">
        <f>SUM(L35:L36)</f>
      </c>
      <c r="L32" s="189"/>
      <c r="M32" s="76">
        <f>SUM(N35:N36)</f>
      </c>
      <c r="N32" s="189"/>
      <c r="O32" s="76">
        <f>SUM(P35:P36)</f>
      </c>
      <c r="P32" s="76">
        <f>SUM(Q35:Q36)</f>
      </c>
    </row>
    <row r="33" ht="17.25" customHeight="1" spans="1:17" x14ac:dyDescent="0.25">
      <c r="A33" s="45">
        <v>43009</v>
      </c>
      <c r="B33" s="146"/>
      <c r="C33" s="78">
        <v>-24</v>
      </c>
      <c r="D33" s="146"/>
      <c r="E33" s="146"/>
      <c r="F33" s="146"/>
      <c r="G33" s="78">
        <v>-40</v>
      </c>
      <c r="H33" s="78">
        <v>-51</v>
      </c>
      <c r="I33" s="146"/>
      <c r="J33" s="78">
        <v>-5</v>
      </c>
      <c r="K33" s="146"/>
      <c r="L33" s="146"/>
      <c r="M33" s="146"/>
      <c r="N33" s="146"/>
      <c r="O33" s="146"/>
      <c r="P33" s="146"/>
    </row>
    <row r="34" ht="17.25" customHeight="1" spans="1:17" x14ac:dyDescent="0.25">
      <c r="A34" s="5" t="s">
        <v>3093</v>
      </c>
      <c r="B34" s="6"/>
      <c r="C34" s="18">
        <v>-21</v>
      </c>
      <c r="D34" s="18">
        <v>-91</v>
      </c>
      <c r="E34" s="18">
        <v>-33</v>
      </c>
      <c r="F34" s="18">
        <v>-32</v>
      </c>
      <c r="G34" s="18">
        <v>-12</v>
      </c>
      <c r="H34" s="18">
        <v>-18</v>
      </c>
      <c r="I34" s="18">
        <v>-221</v>
      </c>
      <c r="J34" s="18">
        <v>-300</v>
      </c>
      <c r="K34" s="18">
        <v>-12</v>
      </c>
      <c r="L34" s="6"/>
      <c r="M34" s="18">
        <v>-39</v>
      </c>
      <c r="N34" s="6"/>
      <c r="O34" s="18">
        <v>-4</v>
      </c>
      <c r="P34" s="18">
        <v>-220</v>
      </c>
    </row>
    <row r="35" ht="17.25" customHeight="1" spans="1:17" x14ac:dyDescent="0.25">
      <c r="A35" s="75" t="s">
        <v>3094</v>
      </c>
      <c r="B35" s="76">
        <f>SUM(C37:C39)</f>
      </c>
      <c r="C35" s="76">
        <f>SUM(D37:D39)</f>
      </c>
      <c r="D35" s="76">
        <f>SUM(E37:E39)</f>
      </c>
      <c r="E35" s="76">
        <f>SUM(F37:F39)</f>
      </c>
      <c r="F35" s="76">
        <f>SUM(G37:G39)</f>
      </c>
      <c r="G35" s="76">
        <f>SUM(H37:H39)</f>
      </c>
      <c r="H35" s="76">
        <f>SUM(I37:I39)</f>
      </c>
      <c r="I35" s="76">
        <f>SUM(J37:J39)</f>
      </c>
      <c r="J35" s="76">
        <f>SUM(K37:K39)</f>
      </c>
      <c r="K35" s="76">
        <f>SUM(L37:L39)</f>
      </c>
      <c r="L35" s="189"/>
      <c r="M35" s="76">
        <f>SUM(N37:N39)</f>
      </c>
      <c r="N35" s="189"/>
      <c r="O35" s="76">
        <f>SUM(P37:P39)</f>
      </c>
      <c r="P35" s="76">
        <f>SUM(Q37:Q39)</f>
      </c>
    </row>
    <row r="36" ht="17.25" customHeight="1" spans="1:17" x14ac:dyDescent="0.25">
      <c r="A36" s="5">
        <v>42888</v>
      </c>
      <c r="B36" s="18">
        <v>-36</v>
      </c>
      <c r="C36" s="18">
        <v>-15</v>
      </c>
      <c r="D36" s="18">
        <v>-109</v>
      </c>
      <c r="E36" s="6"/>
      <c r="F36" s="6"/>
      <c r="G36" s="18">
        <v>-7</v>
      </c>
      <c r="H36" s="6"/>
      <c r="I36" s="6"/>
      <c r="J36" s="18">
        <v>-2</v>
      </c>
      <c r="K36" s="18">
        <v>-26</v>
      </c>
      <c r="L36" s="6"/>
      <c r="M36" s="18">
        <v>-8</v>
      </c>
      <c r="N36" s="6"/>
      <c r="O36" s="18">
        <v>-1</v>
      </c>
      <c r="P36" s="6"/>
    </row>
    <row r="37" ht="17.25" customHeight="1" spans="1:17" x14ac:dyDescent="0.25">
      <c r="A37" s="75" t="s">
        <v>3095</v>
      </c>
      <c r="B37" s="76">
        <f>SUM(C40:C41)</f>
      </c>
      <c r="C37" s="76">
        <f>SUM(D40:D41)</f>
      </c>
      <c r="D37" s="76">
        <f>SUM(E40:E41)</f>
      </c>
      <c r="E37" s="76">
        <f>SUM(F40:F41)</f>
      </c>
      <c r="F37" s="76">
        <f>SUM(G40:G41)</f>
      </c>
      <c r="G37" s="76">
        <f>SUM(H40:H41)</f>
      </c>
      <c r="H37" s="76">
        <f>SUM(I40:I41)</f>
      </c>
      <c r="I37" s="76">
        <f>SUM(J40:J41)</f>
      </c>
      <c r="J37" s="76">
        <f>SUM(K40:K41)</f>
      </c>
      <c r="K37" s="76">
        <f>SUM(L40:L41)</f>
      </c>
      <c r="L37" s="189"/>
      <c r="M37" s="76">
        <f>SUM(N40:N41)</f>
      </c>
      <c r="N37" s="189"/>
      <c r="O37" s="76">
        <f>SUM(P40:P41)</f>
      </c>
      <c r="P37" s="76">
        <f>SUM(Q40:Q41)</f>
      </c>
    </row>
    <row r="38" ht="17.25" customHeight="1" spans="1:17" x14ac:dyDescent="0.25">
      <c r="A38" s="5">
        <v>42769</v>
      </c>
      <c r="B38" s="6"/>
      <c r="C38" s="18">
        <v>-15</v>
      </c>
      <c r="D38" s="18">
        <v>-34</v>
      </c>
      <c r="E38" s="6"/>
      <c r="F38" s="18">
        <v>-5</v>
      </c>
      <c r="G38" s="18">
        <v>-16</v>
      </c>
      <c r="H38" s="6"/>
      <c r="I38" s="18">
        <v>-7</v>
      </c>
      <c r="J38" s="18">
        <v>-75</v>
      </c>
      <c r="K38" s="6"/>
      <c r="L38" s="6"/>
      <c r="M38" s="6"/>
      <c r="N38" s="6"/>
      <c r="O38" s="6"/>
      <c r="P38" s="6"/>
    </row>
    <row r="39" ht="17.25" customHeight="1" spans="1:17" x14ac:dyDescent="0.25">
      <c r="A39" s="75" t="s">
        <v>3096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76">
        <f>SUM(I42:I43)</f>
      </c>
      <c r="I39" s="76">
        <f>SUM(J42:J43)</f>
      </c>
      <c r="J39" s="76">
        <f>SUM(K42:K43)</f>
      </c>
      <c r="K39" s="76">
        <f>SUM(L42:L43)</f>
      </c>
      <c r="L39" s="189"/>
      <c r="M39" s="76">
        <f>SUM(N42:N43)</f>
      </c>
      <c r="N39" s="189"/>
      <c r="O39" s="76">
        <f>SUM(P42:P43)</f>
      </c>
      <c r="P39" s="76">
        <f>SUM(Q42:Q43)</f>
      </c>
    </row>
    <row r="40" ht="17.25" customHeight="1" spans="1:17" x14ac:dyDescent="0.25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</row>
    <row r="41" ht="17.25" customHeight="1" spans="1:17" x14ac:dyDescent="0.25">
      <c r="A41" s="75" t="s">
        <v>3097</v>
      </c>
      <c r="B41" s="76">
        <f>SUM(C44:C45)</f>
      </c>
      <c r="C41" s="76">
        <f>SUM(D44:D45)</f>
      </c>
      <c r="D41" s="76">
        <f>SUM(E44:E45)</f>
      </c>
      <c r="E41" s="76">
        <f>SUM(F44:F45)</f>
      </c>
      <c r="F41" s="76">
        <f>SUM(G44:G45)</f>
      </c>
      <c r="G41" s="76">
        <f>SUM(H44:H45)</f>
      </c>
      <c r="H41" s="76">
        <f>SUM(I44:I45)</f>
      </c>
      <c r="I41" s="76">
        <f>SUM(J44:J45)</f>
      </c>
      <c r="J41" s="76">
        <f>SUM(K44:K45)</f>
      </c>
      <c r="K41" s="76">
        <f>SUM(L44:L45)</f>
      </c>
      <c r="L41" s="189"/>
      <c r="M41" s="76">
        <f>SUM(N44:N45)</f>
      </c>
      <c r="N41" s="189"/>
      <c r="O41" s="76">
        <f>SUM(P44:P45)</f>
      </c>
      <c r="P41" s="76">
        <f>SUM(Q44:Q45)</f>
      </c>
    </row>
    <row r="42" ht="17.25" customHeight="1" spans="1:17" x14ac:dyDescent="0.25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ht="17.25" customHeight="1" spans="1:17" x14ac:dyDescent="0.25">
      <c r="A43" s="75" t="s">
        <v>3098</v>
      </c>
      <c r="B43" s="76">
        <f>SUM(C46:C47)</f>
      </c>
      <c r="C43" s="76">
        <f>SUM(D46:D47)</f>
      </c>
      <c r="D43" s="76">
        <f>SUM(E46:E47)</f>
      </c>
      <c r="E43" s="76">
        <f>SUM(F46:F47)</f>
      </c>
      <c r="F43" s="76">
        <f>SUM(G46:G47)</f>
      </c>
      <c r="G43" s="76">
        <f>SUM(H46:H47)</f>
      </c>
      <c r="H43" s="76">
        <f>SUM(I46:I47)</f>
      </c>
      <c r="I43" s="76">
        <f>SUM(J46:J47)</f>
      </c>
      <c r="J43" s="76">
        <f>SUM(K46:K47)</f>
      </c>
      <c r="K43" s="76">
        <f>SUM(L46:L47)</f>
      </c>
      <c r="L43" s="189"/>
      <c r="M43" s="76">
        <f>SUM(N46:N47)</f>
      </c>
      <c r="N43" s="189"/>
      <c r="O43" s="76">
        <f>SUM(P46:P47)</f>
      </c>
      <c r="P43" s="76">
        <f>SUM(Q46:Q47)</f>
      </c>
    </row>
    <row r="44" ht="17.25" customHeight="1" spans="1:17" x14ac:dyDescent="0.25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</row>
    <row r="45" ht="17.25" customHeight="1" spans="1:17" x14ac:dyDescent="0.25">
      <c r="A45" s="75" t="s">
        <v>3099</v>
      </c>
      <c r="B45" s="76">
        <f>SUM(C48:C49)</f>
      </c>
      <c r="C45" s="76">
        <f>SUM(D48:D49)</f>
      </c>
      <c r="D45" s="76">
        <f>SUM(E48:E49)</f>
      </c>
      <c r="E45" s="76">
        <f>SUM(F48:F49)</f>
      </c>
      <c r="F45" s="76">
        <f>SUM(G48:G49)</f>
      </c>
      <c r="G45" s="76">
        <f>SUM(H48:H49)</f>
      </c>
      <c r="H45" s="76">
        <f>SUM(I48:I49)</f>
      </c>
      <c r="I45" s="76">
        <f>SUM(J48:J49)</f>
      </c>
      <c r="J45" s="76">
        <f>SUM(K48:K49)</f>
      </c>
      <c r="K45" s="76">
        <f>SUM(L48:L49)</f>
      </c>
      <c r="L45" s="189"/>
      <c r="M45" s="76">
        <f>SUM(N48:N49)</f>
      </c>
      <c r="N45" s="189"/>
      <c r="O45" s="76">
        <f>SUM(P48:P49)</f>
      </c>
      <c r="P45" s="76">
        <f>SUM(Q48:Q49)</f>
      </c>
    </row>
    <row r="46" ht="17.25" customHeight="1" spans="1:17" x14ac:dyDescent="0.25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</row>
    <row r="47" ht="17.25" customHeight="1" spans="1:17" x14ac:dyDescent="0.25">
      <c r="A47" s="75" t="s">
        <v>3041</v>
      </c>
      <c r="B47" s="76">
        <f>SUM(C50:C51)</f>
      </c>
      <c r="C47" s="76">
        <f>SUM(D50:D51)</f>
      </c>
      <c r="D47" s="76">
        <f>SUM(E50:E51)</f>
      </c>
      <c r="E47" s="76">
        <f>SUM(F50:F51)</f>
      </c>
      <c r="F47" s="76">
        <f>SUM(G50:G51)</f>
      </c>
      <c r="G47" s="76">
        <f>SUM(H50:H51)</f>
      </c>
      <c r="H47" s="76">
        <f>SUM(I50:I51)</f>
      </c>
      <c r="I47" s="76">
        <f>SUM(J50:J51)</f>
      </c>
      <c r="J47" s="76">
        <f>SUM(K50:K51)</f>
      </c>
      <c r="K47" s="76">
        <f>SUM(L50:L51)</f>
      </c>
      <c r="L47" s="189"/>
      <c r="M47" s="76">
        <f>SUM(N50:N51)</f>
      </c>
      <c r="N47" s="189"/>
      <c r="O47" s="76">
        <f>SUM(P50:P51)</f>
      </c>
      <c r="P47" s="76">
        <f>SUM(Q50:Q51)</f>
      </c>
    </row>
    <row r="48" ht="17.25" customHeight="1" spans="1:17" x14ac:dyDescent="0.25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</row>
    <row r="49" ht="17.25" customHeight="1" spans="1:17" x14ac:dyDescent="0.25">
      <c r="A49" s="75" t="s">
        <v>3042</v>
      </c>
      <c r="B49" s="76">
        <f>SUM(C52:C53)</f>
      </c>
      <c r="C49" s="76">
        <f>SUM(D52:D53)</f>
      </c>
      <c r="D49" s="76">
        <f>SUM(E52:E53)</f>
      </c>
      <c r="E49" s="76">
        <f>SUM(F52:F53)</f>
      </c>
      <c r="F49" s="76">
        <f>SUM(G52:G53)</f>
      </c>
      <c r="G49" s="76">
        <f>SUM(H52:H53)</f>
      </c>
      <c r="H49" s="76">
        <f>SUM(I52:I53)</f>
      </c>
      <c r="I49" s="76">
        <f>SUM(J52:J53)</f>
      </c>
      <c r="J49" s="76">
        <f>SUM(K52:K53)</f>
      </c>
      <c r="K49" s="76">
        <f>SUM(L52:L53)</f>
      </c>
      <c r="L49" s="189"/>
      <c r="M49" s="76">
        <f>SUM(N52:N53)</f>
      </c>
      <c r="N49" s="189"/>
      <c r="O49" s="76">
        <f>SUM(P52:P53)</f>
      </c>
      <c r="P49" s="76">
        <f>SUM(Q52:Q53)</f>
      </c>
    </row>
    <row r="50" ht="17.25" customHeight="1" spans="1:17" x14ac:dyDescent="0.25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</row>
    <row r="51" ht="17.25" customHeight="1" spans="1:17" x14ac:dyDescent="0.25">
      <c r="A51" s="75" t="s">
        <v>3043</v>
      </c>
      <c r="B51" s="76">
        <f>SUM(C54:C55)</f>
      </c>
      <c r="C51" s="76">
        <f>SUM(D54:D55)</f>
      </c>
      <c r="D51" s="76">
        <f>SUM(E54:E55)</f>
      </c>
      <c r="E51" s="76">
        <f>SUM(F54:F55)</f>
      </c>
      <c r="F51" s="76">
        <f>SUM(G54:G55)</f>
      </c>
      <c r="G51" s="76">
        <f>SUM(H54:H55)</f>
      </c>
      <c r="H51" s="76">
        <f>SUM(I54:I55)</f>
      </c>
      <c r="I51" s="76">
        <f>SUM(J54:J55)</f>
      </c>
      <c r="J51" s="76">
        <f>SUM(K54:K55)</f>
      </c>
      <c r="K51" s="76">
        <f>SUM(L54:L55)</f>
      </c>
      <c r="L51" s="189"/>
      <c r="M51" s="76">
        <f>SUM(N54:N55)</f>
      </c>
      <c r="N51" s="189"/>
      <c r="O51" s="76">
        <f>SUM(P54:P55)</f>
      </c>
      <c r="P51" s="76">
        <f>SUM(Q54:Q55)</f>
      </c>
    </row>
    <row r="52" ht="17.25" customHeight="1" spans="1:17" x14ac:dyDescent="0.25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ht="17.25" customHeight="1" spans="1:17" x14ac:dyDescent="0.25">
      <c r="A53" s="75" t="s">
        <v>3044</v>
      </c>
      <c r="B53" s="76">
        <f>SUM(C56:C57)</f>
      </c>
      <c r="C53" s="76">
        <f>SUM(D56:D57)</f>
      </c>
      <c r="D53" s="76">
        <f>SUM(E56:E57)</f>
      </c>
      <c r="E53" s="76">
        <f>SUM(F56:F57)</f>
      </c>
      <c r="F53" s="76">
        <f>SUM(G56:G57)</f>
      </c>
      <c r="G53" s="76">
        <f>SUM(H56:H57)</f>
      </c>
      <c r="H53" s="76">
        <f>SUM(I56:I57)</f>
      </c>
      <c r="I53" s="76">
        <f>SUM(J56:J57)</f>
      </c>
      <c r="J53" s="76">
        <f>SUM(K56:K57)</f>
      </c>
      <c r="K53" s="76">
        <f>SUM(L56:L57)</f>
      </c>
      <c r="L53" s="189"/>
      <c r="M53" s="76">
        <f>SUM(N56:N57)</f>
      </c>
      <c r="N53" s="189"/>
      <c r="O53" s="76">
        <f>SUM(P56:P57)</f>
      </c>
      <c r="P53" s="76">
        <f>SUM(Q56:Q57)</f>
      </c>
    </row>
    <row r="54" ht="17.25" customHeight="1" spans="1:17" x14ac:dyDescent="0.25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ht="17.25" customHeight="1" spans="1:17" x14ac:dyDescent="0.25">
      <c r="A55" s="75" t="s">
        <v>3045</v>
      </c>
      <c r="B55" s="76">
        <f>SUM(C58:C59)</f>
      </c>
      <c r="C55" s="76">
        <f>SUM(D58:D59)</f>
      </c>
      <c r="D55" s="76">
        <f>SUM(E58:E59)</f>
      </c>
      <c r="E55" s="76">
        <f>SUM(F58:F59)</f>
      </c>
      <c r="F55" s="76">
        <f>SUM(G58:G59)</f>
      </c>
      <c r="G55" s="76">
        <f>SUM(H58:H59)</f>
      </c>
      <c r="H55" s="76">
        <f>SUM(I58:I59)</f>
      </c>
      <c r="I55" s="76">
        <f>SUM(J58:J59)</f>
      </c>
      <c r="J55" s="76">
        <f>SUM(K58:K59)</f>
      </c>
      <c r="K55" s="76">
        <f>SUM(L58:L59)</f>
      </c>
      <c r="L55" s="189"/>
      <c r="M55" s="76">
        <f>SUM(N58:N59)</f>
      </c>
      <c r="N55" s="189"/>
      <c r="O55" s="76">
        <f>SUM(P58:P59)</f>
      </c>
      <c r="P55" s="76">
        <f>SUM(Q58:Q59)</f>
      </c>
    </row>
    <row r="56" ht="17.25" customHeight="1" spans="1:17" x14ac:dyDescent="0.25">
      <c r="A56" s="5" t="s">
        <v>3100</v>
      </c>
      <c r="B56" s="6"/>
      <c r="C56" s="18">
        <v>47</v>
      </c>
      <c r="D56" s="18">
        <v>77</v>
      </c>
      <c r="E56" s="18">
        <v>100</v>
      </c>
      <c r="F56" s="6"/>
      <c r="G56" s="6"/>
      <c r="H56" s="18">
        <v>29</v>
      </c>
      <c r="I56" s="6"/>
      <c r="J56" s="18">
        <v>584</v>
      </c>
      <c r="K56" s="18">
        <v>75</v>
      </c>
      <c r="L56" s="18">
        <v>16</v>
      </c>
      <c r="M56" s="6"/>
      <c r="N56" s="18">
        <v>23</v>
      </c>
      <c r="O56" s="6"/>
      <c r="P56" s="6"/>
    </row>
    <row r="57" ht="17.25" customHeight="1" spans="1:17" x14ac:dyDescent="0.25">
      <c r="A57" s="5" t="s">
        <v>1799</v>
      </c>
      <c r="B57" s="18">
        <v>-10</v>
      </c>
      <c r="C57" s="18">
        <v>-18</v>
      </c>
      <c r="D57" s="18">
        <v>-194</v>
      </c>
      <c r="E57" s="18">
        <v>-301</v>
      </c>
      <c r="F57" s="18">
        <v>-60</v>
      </c>
      <c r="G57" s="6"/>
      <c r="H57" s="6"/>
      <c r="I57" s="18">
        <v>-500</v>
      </c>
      <c r="J57" s="18">
        <v>-1199</v>
      </c>
      <c r="K57" s="18">
        <v>-131</v>
      </c>
      <c r="L57" s="18">
        <v>-16</v>
      </c>
      <c r="M57" s="18">
        <v>-4</v>
      </c>
      <c r="N57" s="18">
        <v>-23</v>
      </c>
      <c r="O57" s="6"/>
      <c r="P57" s="6"/>
    </row>
    <row r="58" ht="17.25" customHeight="1" spans="1:17" x14ac:dyDescent="0.25">
      <c r="A58" s="75" t="s">
        <v>3046</v>
      </c>
      <c r="B58" s="76">
        <f>SUM(C60:C62)</f>
      </c>
      <c r="C58" s="76">
        <f>SUM(D60:D62)</f>
      </c>
      <c r="D58" s="76">
        <f>SUM(E60:E62)</f>
      </c>
      <c r="E58" s="76">
        <f>SUM(F60:F62)</f>
      </c>
      <c r="F58" s="76">
        <f>SUM(G60:G62)</f>
      </c>
      <c r="G58" s="76">
        <f>SUM(H60:H62)</f>
      </c>
      <c r="H58" s="76">
        <f>SUM(I60:I62)</f>
      </c>
      <c r="I58" s="76">
        <f>SUM(J60:J62)</f>
      </c>
      <c r="J58" s="76">
        <f>SUM(K60:K62)</f>
      </c>
      <c r="K58" s="76">
        <f>SUM(L60:L62)</f>
      </c>
      <c r="L58" s="76">
        <f>SUM(M60:M62)</f>
      </c>
      <c r="M58" s="76">
        <f>SUM(N60:N62)</f>
      </c>
      <c r="N58" s="76">
        <f>SUM(O60:O62)</f>
      </c>
      <c r="O58" s="76">
        <f>SUM(P60:P62)</f>
      </c>
      <c r="P58" s="76">
        <f>SUM(Q60:Q62)</f>
      </c>
    </row>
    <row r="59" ht="17.25" customHeight="1" spans="1:17" x14ac:dyDescent="0.25">
      <c r="A59" s="45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</row>
    <row r="60" ht="17.25" customHeight="1" spans="1:17" x14ac:dyDescent="0.25">
      <c r="A60" s="75" t="s">
        <v>3047</v>
      </c>
      <c r="B60" s="76">
        <f>SUM(C63:C64)</f>
      </c>
      <c r="C60" s="76">
        <f>SUM(D63:D64)</f>
      </c>
      <c r="D60" s="76">
        <f>SUM(E63:E64)</f>
      </c>
      <c r="E60" s="76">
        <f>SUM(F63:F64)</f>
      </c>
      <c r="F60" s="76">
        <f>SUM(G63:G64)</f>
      </c>
      <c r="G60" s="76">
        <f>SUM(H63:H64)</f>
      </c>
      <c r="H60" s="76">
        <f>SUM(I63:I64)</f>
      </c>
      <c r="I60" s="76">
        <f>SUM(J63:J64)</f>
      </c>
      <c r="J60" s="76">
        <f>SUM(K63:K64)</f>
      </c>
      <c r="K60" s="76">
        <f>SUM(L63:L64)</f>
      </c>
      <c r="L60" s="76">
        <f>SUM(M63:M64)</f>
      </c>
      <c r="M60" s="76">
        <f>SUM(N63:N64)</f>
      </c>
      <c r="N60" s="76">
        <f>SUM(O63:O64)</f>
      </c>
      <c r="O60" s="76">
        <f>SUM(P63:P64)</f>
      </c>
      <c r="P60" s="76">
        <f>SUM(Q63:Q64)</f>
      </c>
    </row>
    <row r="61" ht="17.25" customHeight="1" spans="1:17" x14ac:dyDescent="0.25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ht="17.25" customHeight="1" spans="1:17" x14ac:dyDescent="0.25">
      <c r="A62" s="75" t="s">
        <v>3048</v>
      </c>
      <c r="B62" s="76">
        <f>SUM(C65:C66)</f>
      </c>
      <c r="C62" s="76">
        <f>SUM(D65:D66)</f>
      </c>
      <c r="D62" s="76">
        <f>SUM(E65:E66)</f>
      </c>
      <c r="E62" s="76">
        <f>SUM(F65:F66)</f>
      </c>
      <c r="F62" s="76">
        <f>SUM(G65:G66)</f>
      </c>
      <c r="G62" s="76">
        <f>SUM(H65:H66)</f>
      </c>
      <c r="H62" s="76">
        <f>SUM(I65:I66)</f>
      </c>
      <c r="I62" s="76">
        <f>SUM(J65:J66)</f>
      </c>
      <c r="J62" s="76">
        <f>SUM(K65:K66)</f>
      </c>
      <c r="K62" s="76">
        <f>SUM(L65:L66)</f>
      </c>
      <c r="L62" s="76">
        <f>SUM(M65:M66)</f>
      </c>
      <c r="M62" s="76">
        <f>SUM(N65:N66)</f>
      </c>
      <c r="N62" s="76">
        <f>SUM(O65:O66)</f>
      </c>
      <c r="O62" s="76">
        <f>SUM(P65:P66)</f>
      </c>
      <c r="P62" s="76">
        <f>SUM(Q65:Q66)</f>
      </c>
    </row>
    <row r="63" ht="17.25" customHeight="1" spans="1:17" x14ac:dyDescent="0.25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ht="17.25" customHeight="1" spans="1:17" x14ac:dyDescent="0.25">
      <c r="A64" s="75" t="s">
        <v>3049</v>
      </c>
      <c r="B64" s="76">
        <f>SUM(C67:C68)</f>
      </c>
      <c r="C64" s="76">
        <f>SUM(D67:D68)</f>
      </c>
      <c r="D64" s="76">
        <f>SUM(E67:E68)</f>
      </c>
      <c r="E64" s="76">
        <f>SUM(F67:F68)</f>
      </c>
      <c r="F64" s="76">
        <f>SUM(G67:G68)</f>
      </c>
      <c r="G64" s="76">
        <f>SUM(H67:H68)</f>
      </c>
      <c r="H64" s="76">
        <f>SUM(I67:I68)</f>
      </c>
      <c r="I64" s="76">
        <f>SUM(J67:J68)</f>
      </c>
      <c r="J64" s="76">
        <f>SUM(K67:K68)</f>
      </c>
      <c r="K64" s="76">
        <f>SUM(L67:L68)</f>
      </c>
      <c r="L64" s="76">
        <f>SUM(M67:M68)</f>
      </c>
      <c r="M64" s="76">
        <f>SUM(N67:N68)</f>
      </c>
      <c r="N64" s="76">
        <f>SUM(O67:O68)</f>
      </c>
      <c r="O64" s="76">
        <f>SUM(P67:P68)</f>
      </c>
      <c r="P64" s="76">
        <f>SUM(Q67:Q68)</f>
      </c>
    </row>
    <row r="65" ht="17.25" customHeight="1" spans="1:17" x14ac:dyDescent="0.25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ht="17.25" customHeight="1" spans="1:17" x14ac:dyDescent="0.25">
      <c r="A66" s="75" t="s">
        <v>3050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76">
        <f>SUM(M69:M70)</f>
      </c>
      <c r="M66" s="76">
        <f>SUM(N69:N70)</f>
      </c>
      <c r="N66" s="76">
        <f>SUM(O69:O70)</f>
      </c>
      <c r="O66" s="76">
        <f>SUM(P69:P70)</f>
      </c>
      <c r="P66" s="76">
        <f>SUM(Q69:Q70)</f>
      </c>
    </row>
    <row r="67" ht="17.25" customHeight="1" spans="1:17" x14ac:dyDescent="0.25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ht="17.25" customHeight="1" spans="1:17" x14ac:dyDescent="0.25">
      <c r="A68" s="75" t="s">
        <v>3051</v>
      </c>
      <c r="B68" s="76">
        <f>SUM(C71:C72)</f>
      </c>
      <c r="C68" s="76">
        <f>SUM(D71:D72)</f>
      </c>
      <c r="D68" s="76">
        <f>SUM(E71:E72)</f>
      </c>
      <c r="E68" s="76">
        <f>SUM(F71:F72)</f>
      </c>
      <c r="F68" s="76">
        <f>SUM(G71:G72)</f>
      </c>
      <c r="G68" s="76">
        <f>SUM(H71:H72)</f>
      </c>
      <c r="H68" s="76">
        <f>SUM(I71:I72)</f>
      </c>
      <c r="I68" s="76">
        <f>SUM(J71:J72)</f>
      </c>
      <c r="J68" s="76">
        <f>SUM(K71:K72)</f>
      </c>
      <c r="K68" s="76">
        <f>SUM(L71:L72)</f>
      </c>
      <c r="L68" s="76">
        <f>SUM(M71:M72)</f>
      </c>
      <c r="M68" s="76">
        <f>SUM(N71:N72)</f>
      </c>
      <c r="N68" s="76">
        <f>SUM(O71:O72)</f>
      </c>
      <c r="O68" s="76">
        <f>SUM(P71:P72)</f>
      </c>
      <c r="P68" s="76">
        <f>SUM(Q71:Q72)</f>
      </c>
    </row>
    <row r="69" ht="17.25" customHeight="1" spans="1:17" x14ac:dyDescent="0.25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ht="17.25" customHeight="1" spans="1:17" x14ac:dyDescent="0.25">
      <c r="A70" s="75" t="s">
        <v>3052</v>
      </c>
      <c r="B70" s="76">
        <f>SUM(C73:C74)</f>
      </c>
      <c r="C70" s="76">
        <f>SUM(D73:D74)</f>
      </c>
      <c r="D70" s="76">
        <f>SUM(E73:E74)</f>
      </c>
      <c r="E70" s="76">
        <f>SUM(F73:F74)</f>
      </c>
      <c r="F70" s="76">
        <f>SUM(G73:G74)</f>
      </c>
      <c r="G70" s="76">
        <f>SUM(H73:H74)</f>
      </c>
      <c r="H70" s="76">
        <f>SUM(I73:I74)</f>
      </c>
      <c r="I70" s="76">
        <f>SUM(J73:J74)</f>
      </c>
      <c r="J70" s="76">
        <f>SUM(K73:K74)</f>
      </c>
      <c r="K70" s="76">
        <f>SUM(L73:L74)</f>
      </c>
      <c r="L70" s="76">
        <f>SUM(M73:M74)</f>
      </c>
      <c r="M70" s="76">
        <f>SUM(N73:N74)</f>
      </c>
      <c r="N70" s="76">
        <f>SUM(O73:O74)</f>
      </c>
      <c r="O70" s="76">
        <f>SUM(P73:P74)</f>
      </c>
      <c r="P70" s="76">
        <f>SUM(Q73:Q74)</f>
      </c>
    </row>
    <row r="71" ht="17.25" customHeight="1" spans="1:17" x14ac:dyDescent="0.25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ht="17.25" customHeight="1" spans="1:17" x14ac:dyDescent="0.25">
      <c r="A72" s="75" t="s">
        <v>3053</v>
      </c>
      <c r="B72" s="76">
        <f>SUM(C75:C76)</f>
      </c>
      <c r="C72" s="76">
        <f>SUM(D75:D76)</f>
      </c>
      <c r="D72" s="76">
        <f>SUM(E75:E76)</f>
      </c>
      <c r="E72" s="76">
        <f>SUM(F75:F76)</f>
      </c>
      <c r="F72" s="76">
        <f>SUM(G75:G76)</f>
      </c>
      <c r="G72" s="76">
        <f>SUM(H75:H76)</f>
      </c>
      <c r="H72" s="76">
        <f>SUM(I75:I76)</f>
      </c>
      <c r="I72" s="76">
        <f>SUM(J75:J76)</f>
      </c>
      <c r="J72" s="76">
        <f>SUM(K75:K76)</f>
      </c>
      <c r="K72" s="76">
        <f>SUM(L75:L76)</f>
      </c>
      <c r="L72" s="76">
        <f>SUM(M75:M76)</f>
      </c>
      <c r="M72" s="76">
        <f>SUM(N75:N76)</f>
      </c>
      <c r="N72" s="76">
        <f>SUM(O75:O76)</f>
      </c>
      <c r="O72" s="76">
        <f>SUM(P75:P76)</f>
      </c>
      <c r="P72" s="76">
        <f>SUM(Q75:Q76)</f>
      </c>
    </row>
    <row r="73" ht="17.25" customHeight="1" spans="1:17" x14ac:dyDescent="0.2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ht="17.25" customHeight="1" spans="1:17" x14ac:dyDescent="0.25">
      <c r="A74" s="75" t="s">
        <v>3054</v>
      </c>
      <c r="B74" s="76">
        <f>SUM(C77:C78)</f>
      </c>
      <c r="C74" s="76">
        <f>SUM(D77:D78)</f>
      </c>
      <c r="D74" s="76">
        <f>SUM(E77:E78)</f>
      </c>
      <c r="E74" s="76">
        <f>SUM(F77:F78)</f>
      </c>
      <c r="F74" s="76">
        <f>SUM(G77:G78)</f>
      </c>
      <c r="G74" s="76">
        <f>SUM(H77:H78)</f>
      </c>
      <c r="H74" s="76">
        <f>SUM(I77:I78)</f>
      </c>
      <c r="I74" s="76">
        <f>SUM(J77:J78)</f>
      </c>
      <c r="J74" s="76">
        <f>SUM(K77:K78)</f>
      </c>
      <c r="K74" s="76">
        <f>SUM(L77:L78)</f>
      </c>
      <c r="L74" s="76">
        <f>SUM(M77:M78)</f>
      </c>
      <c r="M74" s="76">
        <f>SUM(N77:N78)</f>
      </c>
      <c r="N74" s="76">
        <f>SUM(O77:O78)</f>
      </c>
      <c r="O74" s="76">
        <f>SUM(P77:P78)</f>
      </c>
      <c r="P74" s="76">
        <f>SUM(Q77:Q78)</f>
      </c>
    </row>
    <row r="75" ht="17.25" customHeight="1" spans="1:17" x14ac:dyDescent="0.2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ht="17.25" customHeight="1" spans="1:17" x14ac:dyDescent="0.25">
      <c r="A76" s="75" t="s">
        <v>3055</v>
      </c>
      <c r="B76" s="76">
        <f>SUM(C79:C80)</f>
      </c>
      <c r="C76" s="76">
        <f>SUM(D79:D80)</f>
      </c>
      <c r="D76" s="76">
        <f>SUM(E79:E80)</f>
      </c>
      <c r="E76" s="76">
        <f>SUM(F79:F80)</f>
      </c>
      <c r="F76" s="76">
        <f>SUM(G79:G80)</f>
      </c>
      <c r="G76" s="76">
        <f>SUM(H79:H80)</f>
      </c>
      <c r="H76" s="76">
        <f>SUM(I79:I80)</f>
      </c>
      <c r="I76" s="76">
        <f>SUM(J79:J80)</f>
      </c>
      <c r="J76" s="76">
        <f>SUM(K79:K80)</f>
      </c>
      <c r="K76" s="76">
        <f>SUM(L79:L80)</f>
      </c>
      <c r="L76" s="76">
        <f>SUM(M79:M80)</f>
      </c>
      <c r="M76" s="76">
        <f>SUM(N79:N80)</f>
      </c>
      <c r="N76" s="76">
        <f>SUM(O79:O80)</f>
      </c>
      <c r="O76" s="76">
        <f>SUM(P79:P80)</f>
      </c>
      <c r="P76" s="76">
        <f>SUM(Q79:Q80)</f>
      </c>
    </row>
    <row r="77" ht="17.25" customHeight="1" spans="1:17" x14ac:dyDescent="0.2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7.25" customHeight="1" spans="1:17" x14ac:dyDescent="0.25">
      <c r="A78" s="75" t="s">
        <v>3056</v>
      </c>
      <c r="B78" s="76">
        <f>SUM(C81:C82)</f>
      </c>
      <c r="C78" s="76">
        <f>SUM(D81:D82)</f>
      </c>
      <c r="D78" s="76">
        <f>SUM(E81:E82)</f>
      </c>
      <c r="E78" s="76">
        <f>SUM(F81:F82)</f>
      </c>
      <c r="F78" s="76">
        <f>SUM(G81:G82)</f>
      </c>
      <c r="G78" s="76">
        <f>SUM(H81:H82)</f>
      </c>
      <c r="H78" s="76">
        <f>SUM(I81:I82)</f>
      </c>
      <c r="I78" s="76">
        <f>SUM(J81:J82)</f>
      </c>
      <c r="J78" s="76">
        <f>SUM(K81:K82)</f>
      </c>
      <c r="K78" s="76">
        <f>SUM(L81:L82)</f>
      </c>
      <c r="L78" s="76">
        <f>SUM(M81:M82)</f>
      </c>
      <c r="M78" s="76">
        <f>SUM(N81:N82)</f>
      </c>
      <c r="N78" s="76">
        <f>SUM(O81:O82)</f>
      </c>
      <c r="O78" s="76">
        <f>SUM(P81:P82)</f>
      </c>
      <c r="P78" s="76">
        <f>SUM(Q81:Q82)</f>
      </c>
    </row>
    <row r="79" ht="17.25" customHeight="1" spans="1:17" x14ac:dyDescent="0.2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ht="17.25" customHeight="1" spans="1:17" x14ac:dyDescent="0.25">
      <c r="A80" s="75" t="s">
        <v>3057</v>
      </c>
      <c r="B80" s="76">
        <f>SUM(C83:C84)</f>
      </c>
      <c r="C80" s="76">
        <f>SUM(D83:D84)</f>
      </c>
      <c r="D80" s="76">
        <f>SUM(E83:E84)</f>
      </c>
      <c r="E80" s="76">
        <f>SUM(F83:F84)</f>
      </c>
      <c r="F80" s="76">
        <f>SUM(G83:G84)</f>
      </c>
      <c r="G80" s="76">
        <f>SUM(H83:H84)</f>
      </c>
      <c r="H80" s="76">
        <f>SUM(I83:I84)</f>
      </c>
      <c r="I80" s="76">
        <f>SUM(J83:J84)</f>
      </c>
      <c r="J80" s="76">
        <f>SUM(K83:K84)</f>
      </c>
      <c r="K80" s="76">
        <f>SUM(L83:L84)</f>
      </c>
      <c r="L80" s="76">
        <f>SUM(M83:M84)</f>
      </c>
      <c r="M80" s="76">
        <f>SUM(N83:N84)</f>
      </c>
      <c r="N80" s="76">
        <f>SUM(O83:O84)</f>
      </c>
      <c r="O80" s="76">
        <f>SUM(P83:P84)</f>
      </c>
      <c r="P80" s="76">
        <f>SUM(Q83:Q84)</f>
      </c>
    </row>
    <row r="81" ht="17.25" customHeight="1" spans="1:17" x14ac:dyDescent="0.2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ht="17.25" customHeight="1" spans="1:17" x14ac:dyDescent="0.25">
      <c r="A82" s="75" t="s">
        <v>3058</v>
      </c>
      <c r="B82" s="76">
        <f>SUM(C85:C86)</f>
      </c>
      <c r="C82" s="76">
        <f>SUM(D85:D86)</f>
      </c>
      <c r="D82" s="76">
        <f>SUM(E85:E86)</f>
      </c>
      <c r="E82" s="76">
        <f>SUM(F85:F86)</f>
      </c>
      <c r="F82" s="76">
        <f>SUM(G85:G86)</f>
      </c>
      <c r="G82" s="76">
        <f>SUM(H85:H86)</f>
      </c>
      <c r="H82" s="76">
        <f>SUM(I85:I86)</f>
      </c>
      <c r="I82" s="76">
        <f>SUM(J85:J86)</f>
      </c>
      <c r="J82" s="76">
        <f>SUM(K85:K86)</f>
      </c>
      <c r="K82" s="76">
        <f>SUM(L85:L86)</f>
      </c>
      <c r="L82" s="76">
        <f>SUM(M85:M86)</f>
      </c>
      <c r="M82" s="76">
        <f>SUM(N85:N86)</f>
      </c>
      <c r="N82" s="76">
        <f>SUM(O85:O86)</f>
      </c>
      <c r="O82" s="76">
        <f>SUM(P85:P86)</f>
      </c>
      <c r="P82" s="76">
        <f>SUM(Q85:Q86)</f>
      </c>
    </row>
    <row r="83" ht="17.25" customHeight="1" spans="1:17" x14ac:dyDescent="0.25">
      <c r="A83" s="5" t="s">
        <v>1194</v>
      </c>
      <c r="B83" s="6"/>
      <c r="C83" s="6"/>
      <c r="D83" s="6"/>
      <c r="E83" s="6"/>
      <c r="F83" s="6"/>
      <c r="G83" s="6"/>
      <c r="H83" s="78">
        <v>-3</v>
      </c>
      <c r="I83" s="146"/>
      <c r="J83" s="6"/>
      <c r="K83" s="6"/>
      <c r="L83" s="6"/>
      <c r="M83" s="6"/>
      <c r="N83" s="6"/>
      <c r="O83" s="6"/>
      <c r="P83" s="6"/>
    </row>
    <row r="84" ht="17.25" customHeight="1" spans="1:17" x14ac:dyDescent="0.25">
      <c r="A84" s="45" t="s">
        <v>3101</v>
      </c>
      <c r="B84" s="146"/>
      <c r="C84" s="6"/>
      <c r="D84" s="6"/>
      <c r="E84" s="6"/>
      <c r="F84" s="6"/>
      <c r="G84" s="6"/>
      <c r="H84" s="78">
        <v>-7</v>
      </c>
      <c r="I84" s="146"/>
      <c r="J84" s="6"/>
      <c r="K84" s="6"/>
      <c r="L84" s="6"/>
      <c r="M84" s="6"/>
      <c r="N84" s="6"/>
      <c r="O84" s="6"/>
      <c r="P84" s="6"/>
    </row>
    <row r="85" ht="17.25" customHeight="1" spans="1:17" x14ac:dyDescent="0.25">
      <c r="A85" s="75" t="s">
        <v>3059</v>
      </c>
      <c r="B85" s="76">
        <f>SUM(C87:C89)</f>
      </c>
      <c r="C85" s="76">
        <f>SUM(D87:D89)</f>
      </c>
      <c r="D85" s="76">
        <f>SUM(E87:E89)</f>
      </c>
      <c r="E85" s="76">
        <f>SUM(F87:F89)</f>
      </c>
      <c r="F85" s="76">
        <f>SUM(G87:G89)</f>
      </c>
      <c r="G85" s="76">
        <f>SUM(H87:H89)</f>
      </c>
      <c r="H85" s="76">
        <f>SUM(I87:I89)</f>
      </c>
      <c r="I85" s="76">
        <f>SUM(J87:J89)</f>
      </c>
      <c r="J85" s="76">
        <f>SUM(K87:K89)</f>
      </c>
      <c r="K85" s="76">
        <f>SUM(L87:L89)</f>
      </c>
      <c r="L85" s="76">
        <f>SUM(M87:M89)</f>
      </c>
      <c r="M85" s="76">
        <f>SUM(N87:N89)</f>
      </c>
      <c r="N85" s="76">
        <f>SUM(O87:O89)</f>
      </c>
      <c r="O85" s="76">
        <f>SUM(P87:P89)</f>
      </c>
      <c r="P85" s="76">
        <f>SUM(Q87:Q89)</f>
      </c>
    </row>
    <row r="86" ht="17.25" customHeight="1" spans="1:17" x14ac:dyDescent="0.25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 ht="17.25" customHeight="1" spans="1:17" x14ac:dyDescent="0.25">
      <c r="A87" s="75" t="s">
        <v>3060</v>
      </c>
      <c r="B87" s="76">
        <f>SUM(C90:C91)</f>
      </c>
      <c r="C87" s="76">
        <f>SUM(D90:D91)</f>
      </c>
      <c r="D87" s="76">
        <f>SUM(E90:E91)</f>
      </c>
      <c r="E87" s="76">
        <f>SUM(F90:F91)</f>
      </c>
      <c r="F87" s="76">
        <f>SUM(G90:G91)</f>
      </c>
      <c r="G87" s="76">
        <f>SUM(H90:H91)</f>
      </c>
      <c r="H87" s="76">
        <f>SUM(I90:I91)</f>
      </c>
      <c r="I87" s="76">
        <f>SUM(J90:J91)</f>
      </c>
      <c r="J87" s="76">
        <f>SUM(K90:K91)</f>
      </c>
      <c r="K87" s="76">
        <f>SUM(L90:L91)</f>
      </c>
      <c r="L87" s="76">
        <f>SUM(M90:M91)</f>
      </c>
      <c r="M87" s="76">
        <f>SUM(N90:N91)</f>
      </c>
      <c r="N87" s="76">
        <f>SUM(O90:O91)</f>
      </c>
      <c r="O87" s="76">
        <f>SUM(P90:P91)</f>
      </c>
      <c r="P87" s="76">
        <f>SUM(Q90:Q91)</f>
      </c>
    </row>
    <row r="88" ht="17.25" customHeight="1" spans="1:17" x14ac:dyDescent="0.2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 ht="17.25" customHeight="1" spans="1:17" x14ac:dyDescent="0.25">
      <c r="A89" s="75" t="s">
        <v>3061</v>
      </c>
      <c r="B89" s="76">
        <f>SUM(C92:C93)</f>
      </c>
      <c r="C89" s="76">
        <f>SUM(D92:D93)</f>
      </c>
      <c r="D89" s="76">
        <f>SUM(E92:E93)</f>
      </c>
      <c r="E89" s="76">
        <f>SUM(F92:F93)</f>
      </c>
      <c r="F89" s="76">
        <f>SUM(G92:G93)</f>
      </c>
      <c r="G89" s="76">
        <f>SUM(H92:H93)</f>
      </c>
      <c r="H89" s="76">
        <f>SUM(I92:I93)</f>
      </c>
      <c r="I89" s="76">
        <f>SUM(J92:J93)</f>
      </c>
      <c r="J89" s="76">
        <f>SUM(K92:K93)</f>
      </c>
      <c r="K89" s="76">
        <f>SUM(L92:L93)</f>
      </c>
      <c r="L89" s="76">
        <f>SUM(M92:M93)</f>
      </c>
      <c r="M89" s="76">
        <f>SUM(N92:N93)</f>
      </c>
      <c r="N89" s="76">
        <f>SUM(O92:O93)</f>
      </c>
      <c r="O89" s="76">
        <f>SUM(P92:P93)</f>
      </c>
      <c r="P89" s="76">
        <f>SUM(Q92:Q93)</f>
      </c>
    </row>
    <row r="90" ht="17.25" customHeight="1" spans="1:17" x14ac:dyDescent="0.2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ht="17.25" customHeight="1" spans="1:17" x14ac:dyDescent="0.25">
      <c r="A91" s="75" t="s">
        <v>3062</v>
      </c>
      <c r="B91" s="76">
        <f>SUM(C94:C95)</f>
      </c>
      <c r="C91" s="76">
        <f>SUM(D94:D95)</f>
      </c>
      <c r="D91" s="76">
        <f>SUM(E94:E95)</f>
      </c>
      <c r="E91" s="76">
        <f>SUM(F94:F95)</f>
      </c>
      <c r="F91" s="76">
        <f>SUM(G94:G95)</f>
      </c>
      <c r="G91" s="76">
        <f>SUM(H94:H95)</f>
      </c>
      <c r="H91" s="76">
        <f>SUM(I94:I95)</f>
      </c>
      <c r="I91" s="76">
        <f>SUM(J94:J95)</f>
      </c>
      <c r="J91" s="76">
        <f>SUM(K94:K95)</f>
      </c>
      <c r="K91" s="76">
        <f>SUM(L94:L95)</f>
      </c>
      <c r="L91" s="76">
        <f>SUM(M94:M95)</f>
      </c>
      <c r="M91" s="76">
        <f>SUM(N94:N95)</f>
      </c>
      <c r="N91" s="76">
        <f>SUM(O94:O95)</f>
      </c>
      <c r="O91" s="76">
        <f>SUM(P94:P95)</f>
      </c>
      <c r="P91" s="76">
        <f>SUM(Q94:Q95)</f>
      </c>
    </row>
    <row r="92" ht="17.25" customHeight="1" spans="1:17" x14ac:dyDescent="0.25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ht="17.25" customHeight="1" spans="1:17" x14ac:dyDescent="0.25">
      <c r="A93" s="75" t="s">
        <v>3063</v>
      </c>
      <c r="B93" s="76">
        <f>SUM(C96:C97)</f>
      </c>
      <c r="C93" s="76">
        <f>SUM(D96:D97)</f>
      </c>
      <c r="D93" s="76">
        <f>SUM(E96:E97)</f>
      </c>
      <c r="E93" s="76">
        <f>SUM(F96:F97)</f>
      </c>
      <c r="F93" s="76">
        <f>SUM(G96:G97)</f>
      </c>
      <c r="G93" s="76">
        <f>SUM(H96:H97)</f>
      </c>
      <c r="H93" s="76">
        <f>SUM(I96:I97)</f>
      </c>
      <c r="I93" s="76">
        <f>SUM(J96:J97)</f>
      </c>
      <c r="J93" s="76">
        <f>SUM(K96:K97)</f>
      </c>
      <c r="K93" s="76">
        <f>SUM(L96:L97)</f>
      </c>
      <c r="L93" s="76">
        <f>SUM(M96:M97)</f>
      </c>
      <c r="M93" s="76">
        <f>SUM(N96:N97)</f>
      </c>
      <c r="N93" s="76">
        <f>SUM(O96:O97)</f>
      </c>
      <c r="O93" s="76">
        <f>SUM(P96:P97)</f>
      </c>
      <c r="P93" s="76">
        <f>SUM(Q96:Q97)</f>
      </c>
    </row>
    <row r="94" ht="17.25" customHeight="1" spans="1:17" x14ac:dyDescent="0.25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 ht="17.25" customHeight="1" spans="1:17" x14ac:dyDescent="0.25">
      <c r="A95" s="75" t="s">
        <v>3064</v>
      </c>
      <c r="B95" s="76">
        <f>SUM(C98:C99)</f>
      </c>
      <c r="C95" s="76">
        <f>SUM(D98:D99)</f>
      </c>
      <c r="D95" s="76">
        <f>SUM(E98:E99)</f>
      </c>
      <c r="E95" s="76">
        <f>SUM(F98:F99)</f>
      </c>
      <c r="F95" s="76">
        <f>SUM(G98:G99)</f>
      </c>
      <c r="G95" s="76">
        <f>SUM(H98:H99)</f>
      </c>
      <c r="H95" s="76">
        <f>SUM(I98:I99)</f>
      </c>
      <c r="I95" s="76">
        <f>SUM(J98:J99)</f>
      </c>
      <c r="J95" s="76">
        <f>SUM(K98:K99)</f>
      </c>
      <c r="K95" s="76">
        <f>SUM(L98:L99)</f>
      </c>
      <c r="L95" s="76">
        <f>SUM(M98:M99)</f>
      </c>
      <c r="M95" s="76">
        <f>SUM(N98:N99)</f>
      </c>
      <c r="N95" s="76">
        <f>SUM(O98:O99)</f>
      </c>
      <c r="O95" s="76">
        <f>SUM(P98:P99)</f>
      </c>
      <c r="P95" s="76">
        <f>SUM(Q98:Q99)</f>
      </c>
    </row>
    <row r="96" ht="17.25" customHeight="1" spans="1:17" x14ac:dyDescent="0.25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ht="17.25" customHeight="1" spans="1:17" x14ac:dyDescent="0.25">
      <c r="A97" s="75" t="s">
        <v>3065</v>
      </c>
      <c r="B97" s="76">
        <f>SUM(C100:C101)</f>
      </c>
      <c r="C97" s="76">
        <f>SUM(D100:D101)</f>
      </c>
      <c r="D97" s="76">
        <f>SUM(E100:E101)</f>
      </c>
      <c r="E97" s="76">
        <f>SUM(F100:F101)</f>
      </c>
      <c r="F97" s="76">
        <f>SUM(G100:G101)</f>
      </c>
      <c r="G97" s="76">
        <f>SUM(H100:H101)</f>
      </c>
      <c r="H97" s="76">
        <f>SUM(I100:I101)</f>
      </c>
      <c r="I97" s="76">
        <f>SUM(J100:J101)</f>
      </c>
      <c r="J97" s="76">
        <f>SUM(K100:K101)</f>
      </c>
      <c r="K97" s="76">
        <f>SUM(L100:L101)</f>
      </c>
      <c r="L97" s="76">
        <f>SUM(M100:M101)</f>
      </c>
      <c r="M97" s="76">
        <f>SUM(N100:N101)</f>
      </c>
      <c r="N97" s="76">
        <f>SUM(O100:O101)</f>
      </c>
      <c r="O97" s="76">
        <f>SUM(P100:P101)</f>
      </c>
      <c r="P97" s="76">
        <f>SUM(Q100:Q101)</f>
      </c>
    </row>
    <row r="98" ht="17.25" customHeight="1" spans="1:17" x14ac:dyDescent="0.25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 ht="17.25" customHeight="1" spans="1:17" x14ac:dyDescent="0.25">
      <c r="A99" s="75" t="s">
        <v>3066</v>
      </c>
      <c r="B99" s="76">
        <f>SUM(C102:C103)</f>
      </c>
      <c r="C99" s="76">
        <f>SUM(D102:D103)</f>
      </c>
      <c r="D99" s="76">
        <f>SUM(E102:E103)</f>
      </c>
      <c r="E99" s="76">
        <f>SUM(F102:F103)</f>
      </c>
      <c r="F99" s="76">
        <f>SUM(G102:G103)</f>
      </c>
      <c r="G99" s="76">
        <f>SUM(H102:H103)</f>
      </c>
      <c r="H99" s="76">
        <f>SUM(I102:I103)</f>
      </c>
      <c r="I99" s="76">
        <f>SUM(J102:J103)</f>
      </c>
      <c r="J99" s="76">
        <f>SUM(K102:K103)</f>
      </c>
      <c r="K99" s="76">
        <f>SUM(L102:L103)</f>
      </c>
      <c r="L99" s="76">
        <f>SUM(M102:M103)</f>
      </c>
      <c r="M99" s="76">
        <f>SUM(N102:N103)</f>
      </c>
      <c r="N99" s="76">
        <f>SUM(O102:O103)</f>
      </c>
      <c r="O99" s="76">
        <f>SUM(P102:P103)</f>
      </c>
      <c r="P99" s="76">
        <f>SUM(Q102:Q103)</f>
      </c>
    </row>
    <row r="100" ht="17.25" customHeight="1" spans="1:17" x14ac:dyDescent="0.25">
      <c r="A100" s="5">
        <v>43808</v>
      </c>
      <c r="B100" s="6"/>
      <c r="C100" s="18">
        <v>-12</v>
      </c>
      <c r="D100" s="18">
        <v>-21</v>
      </c>
      <c r="E100" s="6"/>
      <c r="F100" s="6"/>
      <c r="G100" s="6"/>
      <c r="H100" s="6"/>
      <c r="I100" s="6"/>
      <c r="J100" s="18">
        <v>-27</v>
      </c>
      <c r="K100" s="6"/>
      <c r="L100" s="6"/>
      <c r="M100" s="6"/>
      <c r="N100" s="6"/>
      <c r="O100" s="6"/>
      <c r="P100" s="6"/>
    </row>
    <row r="101" ht="17.25" customHeight="1" spans="1:17" x14ac:dyDescent="0.25">
      <c r="A101" s="75" t="s">
        <v>3067</v>
      </c>
      <c r="B101" s="76">
        <f>SUM(C104:C105)</f>
      </c>
      <c r="C101" s="76">
        <f>SUM(D104:D105)</f>
      </c>
      <c r="D101" s="76">
        <f>SUM(E104:E105)</f>
      </c>
      <c r="E101" s="76">
        <f>SUM(F104:F105)</f>
      </c>
      <c r="F101" s="76">
        <f>SUM(G104:G105)</f>
      </c>
      <c r="G101" s="76">
        <f>SUM(H104:H105)</f>
      </c>
      <c r="H101" s="76">
        <f>SUM(I104:I105)</f>
      </c>
      <c r="I101" s="76">
        <f>SUM(J104:J105)</f>
      </c>
      <c r="J101" s="76">
        <f>SUM(K104:K105)</f>
      </c>
      <c r="K101" s="76">
        <f>SUM(L104:L105)</f>
      </c>
      <c r="L101" s="76">
        <f>SUM(M104:M105)</f>
      </c>
      <c r="M101" s="76">
        <f>SUM(N104:N105)</f>
      </c>
      <c r="N101" s="76">
        <f>SUM(O104:O105)</f>
      </c>
      <c r="O101" s="76">
        <f>SUM(P104:P105)</f>
      </c>
      <c r="P101" s="76">
        <f>SUM(Q104:Q105)</f>
      </c>
    </row>
    <row r="102" ht="17.25" customHeight="1" spans="1:17" x14ac:dyDescent="0.2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ht="17.25" customHeight="1" spans="1:17" x14ac:dyDescent="0.25">
      <c r="A103" s="75" t="s">
        <v>3102</v>
      </c>
      <c r="B103" s="76">
        <f>SUM(C106:C107)</f>
      </c>
      <c r="C103" s="76">
        <f>SUM(D106:D107)</f>
      </c>
      <c r="D103" s="76">
        <f>SUM(E106:E107)</f>
      </c>
      <c r="E103" s="76">
        <f>SUM(F106:F107)</f>
      </c>
      <c r="F103" s="76">
        <f>SUM(G106:G107)</f>
      </c>
      <c r="G103" s="76">
        <f>SUM(H106:H107)</f>
      </c>
      <c r="H103" s="76">
        <f>SUM(I106:I107)</f>
      </c>
      <c r="I103" s="76">
        <f>SUM(J106:J107)</f>
      </c>
      <c r="J103" s="76">
        <f>SUM(K106:K107)</f>
      </c>
      <c r="K103" s="76">
        <f>SUM(L106:L107)</f>
      </c>
      <c r="L103" s="76">
        <f>SUM(M106:M107)</f>
      </c>
      <c r="M103" s="76">
        <f>SUM(N106:N107)</f>
      </c>
      <c r="N103" s="76">
        <f>SUM(O106:O107)</f>
      </c>
      <c r="O103" s="76">
        <f>SUM(P106:P107)</f>
      </c>
      <c r="P103" s="76">
        <f>SUM(Q106:Q107)</f>
      </c>
    </row>
    <row r="104" ht="17.25" customHeight="1" spans="1:17" x14ac:dyDescent="0.2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 ht="17.25" customHeight="1" spans="1:17" x14ac:dyDescent="0.25">
      <c r="A105" s="75" t="s">
        <v>3069</v>
      </c>
      <c r="B105" s="76">
        <f>SUM(C108:C109)</f>
      </c>
      <c r="C105" s="76">
        <f>SUM(D108:D109)</f>
      </c>
      <c r="D105" s="76">
        <f>SUM(E108:E109)</f>
      </c>
      <c r="E105" s="76">
        <f>SUM(F108:F109)</f>
      </c>
      <c r="F105" s="76">
        <f>SUM(G108:G109)</f>
      </c>
      <c r="G105" s="76">
        <f>SUM(H108:H109)</f>
      </c>
      <c r="H105" s="76">
        <f>SUM(I108:I109)</f>
      </c>
      <c r="I105" s="76">
        <f>SUM(J108:J109)</f>
      </c>
      <c r="J105" s="76">
        <f>SUM(K108:K109)</f>
      </c>
      <c r="K105" s="76">
        <f>SUM(L108:L109)</f>
      </c>
      <c r="L105" s="76">
        <f>SUM(M108:M109)</f>
      </c>
      <c r="M105" s="76">
        <f>SUM(N108:N109)</f>
      </c>
      <c r="N105" s="76">
        <f>SUM(O108:O109)</f>
      </c>
      <c r="O105" s="76">
        <f>SUM(P108:P109)</f>
      </c>
      <c r="P105" s="76">
        <f>SUM(Q108:Q109)</f>
      </c>
    </row>
    <row r="106" ht="17.25" customHeight="1" spans="1:17" x14ac:dyDescent="0.25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</row>
    <row r="107" ht="17.25" customHeight="1" spans="1:17" x14ac:dyDescent="0.25">
      <c r="A107" s="75" t="s">
        <v>3070</v>
      </c>
      <c r="B107" s="619">
        <f>SUM(C110:C111)</f>
      </c>
      <c r="C107" s="619">
        <f>SUM(D110:D111)</f>
      </c>
      <c r="D107" s="619">
        <f>SUM(E110:E111)</f>
      </c>
      <c r="E107" s="619">
        <f>SUM(F110:F111)</f>
      </c>
      <c r="F107" s="619">
        <f>SUM(G110:G111)</f>
      </c>
      <c r="G107" s="619">
        <f>SUM(H110:H111)</f>
      </c>
      <c r="H107" s="619">
        <f>SUM(I110:I111)</f>
      </c>
      <c r="I107" s="619">
        <f>SUM(J110:J111)</f>
      </c>
      <c r="J107" s="619">
        <f>SUM(K110:K111)</f>
      </c>
      <c r="K107" s="619">
        <f>SUM(L110:L111)</f>
      </c>
      <c r="L107" s="619">
        <f>SUM(M110:M111)</f>
      </c>
      <c r="M107" s="619">
        <f>SUM(N110:N111)</f>
      </c>
      <c r="N107" s="619">
        <f>SUM(O110:O111)</f>
      </c>
      <c r="O107" s="619">
        <f>SUM(P110:P111)</f>
      </c>
      <c r="P107" s="619">
        <f>SUM(Q110:Q111)</f>
      </c>
    </row>
    <row r="108" ht="17.25" customHeight="1" spans="1:17" x14ac:dyDescent="0.2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ht="17.25" customHeight="1" spans="1:17" x14ac:dyDescent="0.25">
      <c r="A109" s="75" t="s">
        <v>3071</v>
      </c>
      <c r="B109" s="619">
        <f>SUM(C112:C113)</f>
      </c>
      <c r="C109" s="619">
        <f>SUM(D112:D113)</f>
      </c>
      <c r="D109" s="619">
        <f>SUM(E112:E113)</f>
      </c>
      <c r="E109" s="619">
        <f>SUM(F112:F113)</f>
      </c>
      <c r="F109" s="619">
        <f>SUM(G112:G113)</f>
      </c>
      <c r="G109" s="619">
        <f>SUM(H112:H113)</f>
      </c>
      <c r="H109" s="619">
        <f>SUM(I112:I113)</f>
      </c>
      <c r="I109" s="619">
        <f>SUM(J112:J113)</f>
      </c>
      <c r="J109" s="619">
        <f>SUM(K112:K113)</f>
      </c>
      <c r="K109" s="619">
        <f>SUM(L112:L113)</f>
      </c>
      <c r="L109" s="619">
        <f>SUM(M112:M113)</f>
      </c>
      <c r="M109" s="619">
        <f>SUM(N112:N113)</f>
      </c>
      <c r="N109" s="619">
        <f>SUM(O112:O113)</f>
      </c>
      <c r="O109" s="619">
        <f>SUM(P112:P113)</f>
      </c>
      <c r="P109" s="619">
        <f>SUM(Q112:Q113)</f>
      </c>
    </row>
    <row r="110" ht="17.25" customHeight="1" spans="1:17" x14ac:dyDescent="0.25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</row>
    <row r="111" ht="17.25" customHeight="1" spans="1:17" x14ac:dyDescent="0.25">
      <c r="A111" s="75" t="s">
        <v>3072</v>
      </c>
      <c r="B111" s="619">
        <f>SUM(C114:C115)</f>
      </c>
      <c r="C111" s="619">
        <f>SUM(D114:D115)</f>
      </c>
      <c r="D111" s="619">
        <f>SUM(E114:E115)</f>
      </c>
      <c r="E111" s="619">
        <f>SUM(F114:F115)</f>
      </c>
      <c r="F111" s="619">
        <f>SUM(G114:G115)</f>
      </c>
      <c r="G111" s="619">
        <f>SUM(H114:H115)</f>
      </c>
      <c r="H111" s="619">
        <f>SUM(I114:I115)</f>
      </c>
      <c r="I111" s="619">
        <f>SUM(J114:J115)</f>
      </c>
      <c r="J111" s="619">
        <f>SUM(K114:K115)</f>
      </c>
      <c r="K111" s="619">
        <f>SUM(L114:L115)</f>
      </c>
      <c r="L111" s="619">
        <f>SUM(M114:M115)</f>
      </c>
      <c r="M111" s="619">
        <f>SUM(N114:N115)</f>
      </c>
      <c r="N111" s="619">
        <f>SUM(O114:O115)</f>
      </c>
      <c r="O111" s="619">
        <f>SUM(P114:P115)</f>
      </c>
      <c r="P111" s="619">
        <f>SUM(Q114:Q115)</f>
      </c>
    </row>
    <row r="112" ht="17.25" customHeight="1" spans="1:17" x14ac:dyDescent="0.25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 ht="17.25" customHeight="1" spans="1:17" x14ac:dyDescent="0.25">
      <c r="A113" s="75" t="s">
        <v>3073</v>
      </c>
      <c r="B113" s="619">
        <f>SUM(C116:C117)</f>
      </c>
      <c r="C113" s="619">
        <f>SUM(D116:D117)</f>
      </c>
      <c r="D113" s="619">
        <f>SUM(E116:E117)</f>
      </c>
      <c r="E113" s="619">
        <f>SUM(F116:F117)</f>
      </c>
      <c r="F113" s="619">
        <f>SUM(G116:G117)</f>
      </c>
      <c r="G113" s="619">
        <f>SUM(H116:H117)</f>
      </c>
      <c r="H113" s="619">
        <f>SUM(I116:I117)</f>
      </c>
      <c r="I113" s="619">
        <f>SUM(J116:J117)</f>
      </c>
      <c r="J113" s="619">
        <f>SUM(K116:K117)</f>
      </c>
      <c r="K113" s="619">
        <f>SUM(L116:L117)</f>
      </c>
      <c r="L113" s="619">
        <f>SUM(M116:M117)</f>
      </c>
      <c r="M113" s="619">
        <f>SUM(N116:N117)</f>
      </c>
      <c r="N113" s="619">
        <f>SUM(O116:O117)</f>
      </c>
      <c r="O113" s="619">
        <f>SUM(P116:P117)</f>
      </c>
      <c r="P113" s="619">
        <f>SUM(Q116:Q117)</f>
      </c>
    </row>
    <row r="114" ht="17.25" customHeight="1" spans="1:17" x14ac:dyDescent="0.25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ht="17.25" customHeight="1" spans="1:17" x14ac:dyDescent="0.25">
      <c r="A115" s="75" t="s">
        <v>1370</v>
      </c>
      <c r="B115" s="619">
        <f>SUM(C118:C119)</f>
      </c>
      <c r="C115" s="619">
        <f>SUM(D118:D119)</f>
      </c>
      <c r="D115" s="619">
        <f>SUM(E118:E119)</f>
      </c>
      <c r="E115" s="619">
        <f>SUM(F118:F119)</f>
      </c>
      <c r="F115" s="619">
        <f>SUM(G118:G119)</f>
      </c>
      <c r="G115" s="619">
        <f>SUM(H118:H119)</f>
      </c>
      <c r="H115" s="619">
        <f>SUM(I118:I119)</f>
      </c>
      <c r="I115" s="619">
        <f>SUM(J118:J119)</f>
      </c>
      <c r="J115" s="619">
        <f>SUM(K118:K119)</f>
      </c>
      <c r="K115" s="619">
        <f>SUM(L118:L119)</f>
      </c>
      <c r="L115" s="619">
        <f>SUM(M118:M119)</f>
      </c>
      <c r="M115" s="619">
        <f>SUM(N118:N119)</f>
      </c>
      <c r="N115" s="619">
        <f>SUM(O118:O119)</f>
      </c>
      <c r="O115" s="619">
        <f>SUM(P118:P119)</f>
      </c>
      <c r="P115" s="133">
        <f>SUM(Q118:Q119)</f>
      </c>
    </row>
    <row r="116" ht="17.25" customHeight="1" spans="1:17" x14ac:dyDescent="0.25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ht="17.25" customHeight="1" spans="1:17" x14ac:dyDescent="0.25">
      <c r="A117" s="75" t="s">
        <v>1372</v>
      </c>
      <c r="B117" s="619">
        <f>SUM(C120:C121)</f>
      </c>
      <c r="C117" s="619">
        <f>SUM(D120:D121)</f>
      </c>
      <c r="D117" s="619">
        <f>SUM(E120:E121)</f>
      </c>
      <c r="E117" s="619">
        <f>SUM(F120:F121)</f>
      </c>
      <c r="F117" s="619">
        <f>SUM(G120:G121)</f>
      </c>
      <c r="G117" s="619">
        <f>SUM(H120:H121)</f>
      </c>
      <c r="H117" s="619">
        <f>SUM(I120:I121)</f>
      </c>
      <c r="I117" s="619">
        <f>SUM(J120:J121)</f>
      </c>
      <c r="J117" s="619">
        <f>SUM(K120:K121)</f>
      </c>
      <c r="K117" s="619">
        <f>SUM(L120:L121)</f>
      </c>
      <c r="L117" s="619">
        <f>SUM(M120:M121)</f>
      </c>
      <c r="M117" s="619">
        <f>SUM(N120:N121)</f>
      </c>
      <c r="N117" s="619">
        <f>SUM(O120:O121)</f>
      </c>
      <c r="O117" s="619">
        <f>SUM(P120:P121)</f>
      </c>
      <c r="P117" s="133">
        <f>SUM(Q120:Q121)</f>
      </c>
    </row>
    <row r="118" ht="17.25" customHeight="1" spans="1:17" x14ac:dyDescent="0.25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 ht="17.25" customHeight="1" spans="1:17" x14ac:dyDescent="0.25">
      <c r="A119" s="75" t="s">
        <v>1374</v>
      </c>
      <c r="B119" s="619">
        <f>SUM(C122:C123)</f>
      </c>
      <c r="C119" s="619">
        <f>SUM(D122:D123)</f>
      </c>
      <c r="D119" s="619">
        <f>SUM(E122:E123)</f>
      </c>
      <c r="E119" s="619">
        <f>SUM(F122:F123)</f>
      </c>
      <c r="F119" s="619">
        <f>SUM(G122:G123)</f>
      </c>
      <c r="G119" s="619">
        <f>SUM(H122:H123)</f>
      </c>
      <c r="H119" s="619">
        <f>SUM(I122:I123)</f>
      </c>
      <c r="I119" s="619">
        <f>SUM(J122:J123)</f>
      </c>
      <c r="J119" s="619">
        <f>SUM(K122:K123)</f>
      </c>
      <c r="K119" s="619">
        <f>SUM(L122:L123)</f>
      </c>
      <c r="L119" s="619">
        <f>SUM(M122:M123)</f>
      </c>
      <c r="M119" s="619">
        <f>SUM(N122:N123)</f>
      </c>
      <c r="N119" s="619">
        <f>SUM(O122:O123)</f>
      </c>
      <c r="O119" s="619">
        <f>SUM(P122:P123)</f>
      </c>
      <c r="P119" s="133">
        <f>SUM(Q122:Q123)</f>
      </c>
    </row>
    <row r="120" ht="17.25" customHeight="1" spans="1:17" x14ac:dyDescent="0.25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 ht="17.25" customHeight="1" spans="1:17" x14ac:dyDescent="0.25">
      <c r="A121" s="75" t="s">
        <v>1375</v>
      </c>
      <c r="B121" s="619">
        <f>SUM(C124:C125)</f>
      </c>
      <c r="C121" s="619">
        <f>SUM(D124:D125)</f>
      </c>
      <c r="D121" s="619">
        <f>SUM(E124:E125)</f>
      </c>
      <c r="E121" s="619">
        <f>SUM(F124:F125)</f>
      </c>
      <c r="F121" s="619">
        <f>SUM(G124:G125)</f>
      </c>
      <c r="G121" s="619">
        <f>SUM(H124:H125)</f>
      </c>
      <c r="H121" s="619">
        <f>SUM(I124:I125)</f>
      </c>
      <c r="I121" s="619">
        <f>SUM(J124:J125)</f>
      </c>
      <c r="J121" s="619">
        <f>SUM(K124:K125)</f>
      </c>
      <c r="K121" s="619">
        <f>SUM(L124:L125)</f>
      </c>
      <c r="L121" s="619">
        <f>SUM(M124:M125)</f>
      </c>
      <c r="M121" s="619">
        <f>SUM(N124:N125)</f>
      </c>
      <c r="N121" s="619">
        <f>SUM(O124:O125)</f>
      </c>
      <c r="O121" s="619">
        <f>SUM(P124:P125)</f>
      </c>
      <c r="P121" s="133">
        <f>SUM(Q124:Q125)</f>
      </c>
    </row>
    <row r="122" ht="17.25" customHeight="1" spans="1:17" x14ac:dyDescent="0.25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 ht="17.25" customHeight="1" spans="1:17" x14ac:dyDescent="0.25">
      <c r="A123" s="75" t="s">
        <v>1341</v>
      </c>
      <c r="B123" s="619">
        <f>SUM(C126:C127)</f>
      </c>
      <c r="C123" s="619">
        <f>SUM(D126:D127)</f>
      </c>
      <c r="D123" s="619">
        <f>SUM(E126:E127)</f>
      </c>
      <c r="E123" s="619">
        <f>SUM(F126:F127)</f>
      </c>
      <c r="F123" s="619">
        <f>SUM(G126:G127)</f>
      </c>
      <c r="G123" s="619">
        <f>SUM(H126:H127)</f>
      </c>
      <c r="H123" s="619">
        <f>SUM(I126:I127)</f>
      </c>
      <c r="I123" s="619">
        <f>SUM(J126:J127)</f>
      </c>
      <c r="J123" s="619">
        <f>SUM(K126:K127)</f>
      </c>
      <c r="K123" s="619">
        <f>SUM(L126:L127)</f>
      </c>
      <c r="L123" s="619">
        <f>SUM(M126:M127)</f>
      </c>
      <c r="M123" s="619">
        <f>SUM(N126:N127)</f>
      </c>
      <c r="N123" s="619">
        <f>SUM(O126:O127)</f>
      </c>
      <c r="O123" s="619">
        <f>SUM(P126:P127)</f>
      </c>
      <c r="P123" s="619">
        <f>SUM(Q126:Q127)</f>
      </c>
    </row>
    <row r="124" ht="17.25" customHeight="1" spans="1:17" x14ac:dyDescent="0.25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 ht="17.25" customHeight="1" spans="1:17" x14ac:dyDescent="0.25">
      <c r="A125" s="75" t="s">
        <v>1325</v>
      </c>
      <c r="B125" s="619">
        <f>SUM(C128:C129)</f>
      </c>
      <c r="C125" s="619">
        <f>SUM(D128:D129)</f>
      </c>
      <c r="D125" s="619">
        <f>SUM(E128:E129)</f>
      </c>
      <c r="E125" s="619">
        <f>SUM(F128:F129)</f>
      </c>
      <c r="F125" s="619">
        <f>SUM(G128:G129)</f>
      </c>
      <c r="G125" s="619">
        <f>SUM(H128:H129)</f>
      </c>
      <c r="H125" s="619">
        <f>SUM(I128:I129)</f>
      </c>
      <c r="I125" s="619">
        <f>SUM(J128:J129)</f>
      </c>
      <c r="J125" s="619">
        <f>SUM(K128:K129)</f>
      </c>
      <c r="K125" s="619">
        <f>SUM(L128:L129)</f>
      </c>
      <c r="L125" s="619">
        <f>SUM(M128:M129)</f>
      </c>
      <c r="M125" s="619">
        <f>SUM(N128:N129)</f>
      </c>
      <c r="N125" s="619">
        <f>SUM(O128:O129)</f>
      </c>
      <c r="O125" s="619">
        <f>SUM(P128:P129)</f>
      </c>
      <c r="P125" s="619">
        <f>SUM(Q128:Q129)</f>
      </c>
    </row>
    <row r="126" ht="17.25" customHeight="1" spans="1:17" x14ac:dyDescent="0.25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 ht="17.25" customHeight="1" spans="1:17" x14ac:dyDescent="0.25">
      <c r="A127" s="75" t="s">
        <v>1326</v>
      </c>
      <c r="B127" s="619">
        <f>SUM(C130:C131)</f>
      </c>
      <c r="C127" s="619">
        <f>SUM(D130:D131)</f>
      </c>
      <c r="D127" s="619">
        <f>SUM(E130:E131)</f>
      </c>
      <c r="E127" s="619">
        <f>SUM(F130:F131)</f>
      </c>
      <c r="F127" s="619">
        <f>SUM(G130:G131)</f>
      </c>
      <c r="G127" s="619">
        <f>SUM(H130:H131)</f>
      </c>
      <c r="H127" s="619">
        <f>SUM(I130:I131)</f>
      </c>
      <c r="I127" s="619">
        <f>SUM(J130:J131)</f>
      </c>
      <c r="J127" s="619">
        <f>SUM(K130:K131)</f>
      </c>
      <c r="K127" s="619">
        <f>SUM(L130:L131)</f>
      </c>
      <c r="L127" s="619">
        <f>SUM(M130:M131)</f>
      </c>
      <c r="M127" s="619">
        <f>SUM(N130:N131)</f>
      </c>
      <c r="N127" s="619">
        <f>SUM(O130:O131)</f>
      </c>
      <c r="O127" s="619">
        <f>SUM(P130:P131)</f>
      </c>
      <c r="P127" s="619">
        <f>SUM(Q130:Q131)</f>
      </c>
    </row>
    <row r="128" ht="17.25" customHeight="1" spans="1:17" x14ac:dyDescent="0.25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 ht="17.25" customHeight="1" spans="1:17" x14ac:dyDescent="0.25">
      <c r="A129" s="75" t="s">
        <v>1327</v>
      </c>
      <c r="B129" s="619">
        <f>SUM(C132:C133)</f>
      </c>
      <c r="C129" s="619">
        <f>SUM(D132:D133)</f>
      </c>
      <c r="D129" s="619">
        <f>SUM(E132:E133)</f>
      </c>
      <c r="E129" s="619">
        <f>SUM(F132:F133)</f>
      </c>
      <c r="F129" s="619">
        <f>SUM(G132:G133)</f>
      </c>
      <c r="G129" s="619">
        <f>SUM(H132:H133)</f>
      </c>
      <c r="H129" s="619">
        <f>SUM(I132:I133)</f>
      </c>
      <c r="I129" s="619">
        <f>SUM(J132:J133)</f>
      </c>
      <c r="J129" s="619">
        <f>SUM(K132:K133)</f>
      </c>
      <c r="K129" s="619">
        <f>SUM(L132:L133)</f>
      </c>
      <c r="L129" s="619">
        <f>SUM(M132:M133)</f>
      </c>
      <c r="M129" s="619">
        <f>SUM(N132:N133)</f>
      </c>
      <c r="N129" s="619">
        <f>SUM(O132:O133)</f>
      </c>
      <c r="O129" s="619">
        <f>SUM(P132:P133)</f>
      </c>
      <c r="P129" s="619">
        <f>SUM(Q132:Q133)</f>
      </c>
    </row>
    <row r="130" ht="17.25" customHeight="1" spans="1:17" x14ac:dyDescent="0.25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 ht="17.25" customHeight="1" spans="1:17" x14ac:dyDescent="0.25">
      <c r="A131" s="75" t="s">
        <v>1315</v>
      </c>
      <c r="B131" s="619">
        <f>SUM(C134:C135)</f>
      </c>
      <c r="C131" s="619">
        <f>SUM(D134:D135)</f>
      </c>
      <c r="D131" s="619">
        <f>SUM(E134:E135)</f>
      </c>
      <c r="E131" s="619">
        <f>SUM(F134:F135)</f>
      </c>
      <c r="F131" s="619">
        <f>SUM(G134:G135)</f>
      </c>
      <c r="G131" s="619">
        <f>SUM(H134:H135)</f>
      </c>
      <c r="H131" s="619">
        <f>SUM(I134:I135)</f>
      </c>
      <c r="I131" s="619">
        <f>SUM(J134:J135)</f>
      </c>
      <c r="J131" s="619">
        <f>SUM(K134:K135)</f>
      </c>
      <c r="K131" s="619">
        <f>SUM(L134:L135)</f>
      </c>
      <c r="L131" s="619">
        <f>SUM(M134:M135)</f>
      </c>
      <c r="M131" s="619">
        <f>SUM(N134:N135)</f>
      </c>
      <c r="N131" s="619">
        <f>SUM(O134:O135)</f>
      </c>
      <c r="O131" s="619">
        <f>SUM(P134:P135)</f>
      </c>
      <c r="P131" s="619">
        <f>SUM(Q134:Q135)</f>
      </c>
    </row>
    <row r="132" ht="17.25" customHeight="1" spans="1:17" x14ac:dyDescent="0.2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 ht="17.25" customHeight="1" spans="1:17" x14ac:dyDescent="0.25">
      <c r="A133" s="75" t="s">
        <v>1316</v>
      </c>
      <c r="B133" s="619">
        <f>SUM(C136:C137)</f>
      </c>
      <c r="C133" s="619">
        <f>SUM(D136:D137)</f>
      </c>
      <c r="D133" s="619">
        <f>SUM(E136:E137)</f>
      </c>
      <c r="E133" s="619">
        <f>SUM(F136:F137)</f>
      </c>
      <c r="F133" s="619">
        <f>SUM(G136:G137)</f>
      </c>
      <c r="G133" s="619">
        <f>SUM(H136:H137)</f>
      </c>
      <c r="H133" s="619">
        <f>SUM(I136:I137)</f>
      </c>
      <c r="I133" s="619">
        <f>SUM(J136:J137)</f>
      </c>
      <c r="J133" s="619">
        <f>SUM(K136:K137)</f>
      </c>
      <c r="K133" s="619">
        <f>SUM(L136:L137)</f>
      </c>
      <c r="L133" s="619">
        <f>SUM(M136:M137)</f>
      </c>
      <c r="M133" s="619">
        <f>SUM(N136:N137)</f>
      </c>
      <c r="N133" s="619">
        <f>SUM(O136:O137)</f>
      </c>
      <c r="O133" s="619">
        <f>SUM(P136:P137)</f>
      </c>
      <c r="P133" s="619">
        <f>SUM(Q136:Q137)</f>
      </c>
    </row>
    <row r="134" ht="17.25" customHeight="1" spans="1:17" x14ac:dyDescent="0.2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ht="17.25" customHeight="1" spans="1:17" x14ac:dyDescent="0.25">
      <c r="A135" s="75" t="s">
        <v>1317</v>
      </c>
      <c r="B135" s="619">
        <f>SUM(C138:C139)</f>
      </c>
      <c r="C135" s="619">
        <f>SUM(D138:D139)</f>
      </c>
      <c r="D135" s="619">
        <f>SUM(E138:E139)</f>
      </c>
      <c r="E135" s="619">
        <f>SUM(F138:F139)</f>
      </c>
      <c r="F135" s="619">
        <f>SUM(G138:G139)</f>
      </c>
      <c r="G135" s="619">
        <f>SUM(H138:H139)</f>
      </c>
      <c r="H135" s="619">
        <f>SUM(I138:I139)</f>
      </c>
      <c r="I135" s="619">
        <f>SUM(J138:J139)</f>
      </c>
      <c r="J135" s="619">
        <f>SUM(K138:K139)</f>
      </c>
      <c r="K135" s="619">
        <f>SUM(L138:L139)</f>
      </c>
      <c r="L135" s="619">
        <f>SUM(M138:M139)</f>
      </c>
      <c r="M135" s="619">
        <f>SUM(N138:N139)</f>
      </c>
      <c r="N135" s="619">
        <f>SUM(O138:O139)</f>
      </c>
      <c r="O135" s="619">
        <f>SUM(P138:P139)</f>
      </c>
      <c r="P135" s="619">
        <f>SUM(Q138:Q139)</f>
      </c>
    </row>
    <row r="136" ht="17.25" customHeight="1" spans="1:17" x14ac:dyDescent="0.2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 ht="17.25" customHeight="1" spans="1:17" x14ac:dyDescent="0.25">
      <c r="A137" s="75" t="s">
        <v>1318</v>
      </c>
      <c r="B137" s="619">
        <f>SUM(C140:C141)</f>
      </c>
      <c r="C137" s="619">
        <f>SUM(D140:D141)</f>
      </c>
      <c r="D137" s="619">
        <f>SUM(E140:E141)</f>
      </c>
      <c r="E137" s="619">
        <f>SUM(F140:F141)</f>
      </c>
      <c r="F137" s="619">
        <f>SUM(G140:G141)</f>
      </c>
      <c r="G137" s="619">
        <f>SUM(H140:H141)</f>
      </c>
      <c r="H137" s="619">
        <f>SUM(I140:I141)</f>
      </c>
      <c r="I137" s="619">
        <f>SUM(J140:J141)</f>
      </c>
      <c r="J137" s="619">
        <f>SUM(K140:K141)</f>
      </c>
      <c r="K137" s="619">
        <f>SUM(L140:L141)</f>
      </c>
      <c r="L137" s="619">
        <f>SUM(M140:M141)</f>
      </c>
      <c r="M137" s="619">
        <f>SUM(N140:N141)</f>
      </c>
      <c r="N137" s="619">
        <f>SUM(O140:O141)</f>
      </c>
      <c r="O137" s="619">
        <f>SUM(P140:P141)</f>
      </c>
      <c r="P137" s="619">
        <f>SUM(Q140:Q141)</f>
      </c>
    </row>
    <row r="138" ht="17.25" customHeight="1" spans="1:17" x14ac:dyDescent="0.2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 ht="17.25" customHeight="1" spans="1:17" x14ac:dyDescent="0.25">
      <c r="A139" s="75" t="s">
        <v>1319</v>
      </c>
      <c r="B139" s="619">
        <f>SUM(C142:C143)</f>
      </c>
      <c r="C139" s="619">
        <f>SUM(D142:D143)</f>
      </c>
      <c r="D139" s="619">
        <f>SUM(E142:E143)</f>
      </c>
      <c r="E139" s="619">
        <f>SUM(F142:F143)</f>
      </c>
      <c r="F139" s="619">
        <f>SUM(G142:G143)</f>
      </c>
      <c r="G139" s="619">
        <f>SUM(H142:H143)</f>
      </c>
      <c r="H139" s="619">
        <f>SUM(I142:I143)</f>
      </c>
      <c r="I139" s="619">
        <f>SUM(J142:J143)</f>
      </c>
      <c r="J139" s="619">
        <f>SUM(K142:K143)</f>
      </c>
      <c r="K139" s="619">
        <f>SUM(L142:L143)</f>
      </c>
      <c r="L139" s="619">
        <f>SUM(M142:M143)</f>
      </c>
      <c r="M139" s="619">
        <f>SUM(N142:N143)</f>
      </c>
      <c r="N139" s="619">
        <f>SUM(O142:O143)</f>
      </c>
      <c r="O139" s="619">
        <f>SUM(P142:P143)</f>
      </c>
      <c r="P139" s="619">
        <f>SUM(Q142:Q143)</f>
      </c>
    </row>
    <row r="140" ht="17.25" customHeight="1" spans="1:17" x14ac:dyDescent="0.25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 ht="17.25" customHeight="1" spans="1:17" x14ac:dyDescent="0.25">
      <c r="A141" s="75" t="s">
        <v>1343</v>
      </c>
      <c r="B141" s="619">
        <f>SUM(C144:C145)</f>
      </c>
      <c r="C141" s="619">
        <f>SUM(D144:D145)</f>
      </c>
      <c r="D141" s="619">
        <f>SUM(E144:E145)</f>
      </c>
      <c r="E141" s="619">
        <f>SUM(F144:F145)</f>
      </c>
      <c r="F141" s="619">
        <f>SUM(G144:G145)</f>
      </c>
      <c r="G141" s="619">
        <f>SUM(H144:H145)</f>
      </c>
      <c r="H141" s="619">
        <f>SUM(I144:I145)</f>
      </c>
      <c r="I141" s="619">
        <f>SUM(J144:J145)</f>
      </c>
      <c r="J141" s="619">
        <f>SUM(K144:K145)</f>
      </c>
      <c r="K141" s="619">
        <f>SUM(L144:L145)</f>
      </c>
      <c r="L141" s="619">
        <f>SUM(M144:M145)</f>
      </c>
      <c r="M141" s="619">
        <f>SUM(N144:N145)</f>
      </c>
      <c r="N141" s="619">
        <f>SUM(O144:O145)</f>
      </c>
      <c r="O141" s="619">
        <f>SUM(P144:P145)</f>
      </c>
      <c r="P141" s="619">
        <f>SUM(Q144:Q145)</f>
      </c>
    </row>
    <row r="142" ht="17.25" customHeight="1" spans="1:17" x14ac:dyDescent="0.25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 ht="17.25" customHeight="1" spans="1:17" x14ac:dyDescent="0.25">
      <c r="A143" s="75" t="s">
        <v>1344</v>
      </c>
      <c r="B143" s="619">
        <f>SUM(C146:C147)</f>
      </c>
      <c r="C143" s="619">
        <f>SUM(D146:D147)</f>
      </c>
      <c r="D143" s="619">
        <f>SUM(E146:E147)</f>
      </c>
      <c r="E143" s="619">
        <f>SUM(F146:F147)</f>
      </c>
      <c r="F143" s="619">
        <f>SUM(G146:G147)</f>
      </c>
      <c r="G143" s="619">
        <f>SUM(H146:H147)</f>
      </c>
      <c r="H143" s="619">
        <f>SUM(I146:I147)</f>
      </c>
      <c r="I143" s="619">
        <f>SUM(J146:J147)</f>
      </c>
      <c r="J143" s="619">
        <f>SUM(K146:K147)</f>
      </c>
      <c r="K143" s="619">
        <f>SUM(L146:L147)</f>
      </c>
      <c r="L143" s="619">
        <f>SUM(M146:M147)</f>
      </c>
      <c r="M143" s="619">
        <f>SUM(N146:N147)</f>
      </c>
      <c r="N143" s="619">
        <f>SUM(O146:O147)</f>
      </c>
      <c r="O143" s="619">
        <f>SUM(P146:P147)</f>
      </c>
      <c r="P143" s="619">
        <f>SUM(Q146:Q147)</f>
      </c>
    </row>
    <row r="144" ht="17.25" customHeight="1" spans="1:17" x14ac:dyDescent="0.25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 ht="17.25" customHeight="1" spans="1:17" x14ac:dyDescent="0.25">
      <c r="A145" s="75" t="s">
        <v>1346</v>
      </c>
      <c r="B145" s="619">
        <f>SUM(C148:C149)</f>
      </c>
      <c r="C145" s="619">
        <f>SUM(D148:D149)</f>
      </c>
      <c r="D145" s="619">
        <f>SUM(E148:E149)</f>
      </c>
      <c r="E145" s="619">
        <f>SUM(F148:F149)</f>
      </c>
      <c r="F145" s="619">
        <f>SUM(G148:G149)</f>
      </c>
      <c r="G145" s="619">
        <f>SUM(H148:H149)</f>
      </c>
      <c r="H145" s="619">
        <f>SUM(I148:I149)</f>
      </c>
      <c r="I145" s="619">
        <f>SUM(J148:J149)</f>
      </c>
      <c r="J145" s="619">
        <f>SUM(K148:K149)</f>
      </c>
      <c r="K145" s="619">
        <f>SUM(L148:L149)</f>
      </c>
      <c r="L145" s="619">
        <f>SUM(M148:M149)</f>
      </c>
      <c r="M145" s="619">
        <f>SUM(N148:N149)</f>
      </c>
      <c r="N145" s="619">
        <f>SUM(O148:O149)</f>
      </c>
      <c r="O145" s="619">
        <f>SUM(P148:P149)</f>
      </c>
      <c r="P145" s="619">
        <f>SUM(Q148:Q149)</f>
      </c>
    </row>
    <row r="146" ht="17.25" customHeight="1" spans="1:17" x14ac:dyDescent="0.25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 ht="17.25" customHeight="1" spans="1:17" x14ac:dyDescent="0.25">
      <c r="A147" s="75" t="s">
        <v>1347</v>
      </c>
      <c r="B147" s="619">
        <f>SUM(C150:C151)</f>
      </c>
      <c r="C147" s="619">
        <f>SUM(D150:D151)</f>
      </c>
      <c r="D147" s="619">
        <f>SUM(E150:E151)</f>
      </c>
      <c r="E147" s="619">
        <f>SUM(F150:F151)</f>
      </c>
      <c r="F147" s="619">
        <f>SUM(G150:G151)</f>
      </c>
      <c r="G147" s="619">
        <f>SUM(H150:H151)</f>
      </c>
      <c r="H147" s="619">
        <f>SUM(I150:I151)</f>
      </c>
      <c r="I147" s="619">
        <f>SUM(J150:J151)</f>
      </c>
      <c r="J147" s="619">
        <f>SUM(K150:K151)</f>
      </c>
      <c r="K147" s="619">
        <f>SUM(L150:L151)</f>
      </c>
      <c r="L147" s="619">
        <f>SUM(M150:M151)</f>
      </c>
      <c r="M147" s="619">
        <f>SUM(N150:N151)</f>
      </c>
      <c r="N147" s="619">
        <f>SUM(O150:O151)</f>
      </c>
      <c r="O147" s="619">
        <f>SUM(P150:P151)</f>
      </c>
      <c r="P147" s="619">
        <f>SUM(Q150:Q151)</f>
      </c>
    </row>
    <row r="148" ht="17.25" customHeight="1" spans="1:17" x14ac:dyDescent="0.25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 ht="17.25" customHeight="1" spans="1:17" x14ac:dyDescent="0.25">
      <c r="A149" s="75" t="s">
        <v>1348</v>
      </c>
      <c r="B149" s="619">
        <f>SUM(C152:C153)</f>
      </c>
      <c r="C149" s="619">
        <f>SUM(D152:D153)</f>
      </c>
      <c r="D149" s="619">
        <f>SUM(E152:E153)</f>
      </c>
      <c r="E149" s="619">
        <f>SUM(F152:F153)</f>
      </c>
      <c r="F149" s="619">
        <f>SUM(G152:G153)</f>
      </c>
      <c r="G149" s="619">
        <f>SUM(H152:H153)</f>
      </c>
      <c r="H149" s="619">
        <f>SUM(I152:I153)</f>
      </c>
      <c r="I149" s="619">
        <f>SUM(J152:J153)</f>
      </c>
      <c r="J149" s="619">
        <f>SUM(K152:K153)</f>
      </c>
      <c r="K149" s="619">
        <f>SUM(L152:L153)</f>
      </c>
      <c r="L149" s="619">
        <f>SUM(M152:M153)</f>
      </c>
      <c r="M149" s="619">
        <f>SUM(N152:N153)</f>
      </c>
      <c r="N149" s="619">
        <f>SUM(O152:O153)</f>
      </c>
      <c r="O149" s="619">
        <f>SUM(P152:P153)</f>
      </c>
      <c r="P149" s="619">
        <f>SUM(Q152:Q153)</f>
      </c>
    </row>
    <row r="150" ht="17.25" customHeight="1" spans="1:17" x14ac:dyDescent="0.25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 ht="17.25" customHeight="1" spans="1:17" x14ac:dyDescent="0.25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</row>
    <row r="152" ht="17.25" customHeight="1" spans="1:17" x14ac:dyDescent="0.25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ht="17.25" customHeight="1" spans="1:17" x14ac:dyDescent="0.2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</row>
    <row r="154" ht="17.25" customHeight="1" spans="1:17" x14ac:dyDescent="0.25">
      <c r="A154" s="12"/>
      <c r="B154" s="28" t="s">
        <v>158</v>
      </c>
      <c r="C154" s="28" t="s">
        <v>14</v>
      </c>
      <c r="D154" s="28" t="s">
        <v>8</v>
      </c>
      <c r="E154" s="28" t="s">
        <v>9</v>
      </c>
      <c r="F154" s="28" t="s">
        <v>228</v>
      </c>
      <c r="G154" s="28" t="s">
        <v>69</v>
      </c>
      <c r="H154" s="28" t="s">
        <v>6</v>
      </c>
      <c r="I154" s="28" t="s">
        <v>11</v>
      </c>
      <c r="J154" s="28" t="s">
        <v>3074</v>
      </c>
      <c r="K154" s="28" t="s">
        <v>4</v>
      </c>
      <c r="L154" s="28" t="s">
        <v>225</v>
      </c>
      <c r="M154" s="28" t="s">
        <v>7</v>
      </c>
      <c r="N154" s="28" t="s">
        <v>224</v>
      </c>
      <c r="O154" s="28" t="s">
        <v>1247</v>
      </c>
      <c r="P154" s="28" t="s">
        <v>12</v>
      </c>
    </row>
    <row r="155" spans="1:16" x14ac:dyDescent="0.25">
      <c r="A155" s="24" t="s">
        <v>0</v>
      </c>
      <c r="B155" s="2" t="s">
        <v>158</v>
      </c>
      <c r="C155" s="2" t="s">
        <v>14</v>
      </c>
      <c r="D155" s="2" t="s">
        <v>8</v>
      </c>
      <c r="E155" s="2" t="s">
        <v>9</v>
      </c>
      <c r="F155" s="2" t="s">
        <v>228</v>
      </c>
      <c r="G155" s="2" t="s">
        <v>69</v>
      </c>
      <c r="H155" s="2" t="s">
        <v>6</v>
      </c>
      <c r="I155" s="2" t="s">
        <v>11</v>
      </c>
      <c r="J155" s="2" t="s">
        <v>3074</v>
      </c>
      <c r="K155" s="2" t="s">
        <v>4</v>
      </c>
      <c r="L155" s="2" t="s">
        <v>225</v>
      </c>
      <c r="M155" s="2" t="s">
        <v>7</v>
      </c>
      <c r="N155" s="2" t="s">
        <v>224</v>
      </c>
      <c r="O155" s="2" t="s">
        <v>1247</v>
      </c>
      <c r="P155" s="2" t="s">
        <v>12</v>
      </c>
    </row>
    <row r="156" spans="1:17" x14ac:dyDescent="0.25">
      <c r="A156" s="24" t="s">
        <v>3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>
        <v>0</v>
      </c>
    </row>
    <row r="157" spans="1:16" x14ac:dyDescent="0.25">
      <c r="A157" s="24"/>
      <c r="B157" s="2">
        <v>0</v>
      </c>
      <c r="C157" s="2">
        <v>128</v>
      </c>
      <c r="D157" s="2">
        <v>261</v>
      </c>
      <c r="E157" s="2">
        <v>130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</row>
    <row r="158" spans="1:16" x14ac:dyDescent="0.25">
      <c r="A158" s="24"/>
      <c r="B158" s="2">
        <v>75</v>
      </c>
      <c r="C158" s="2">
        <v>0</v>
      </c>
      <c r="D158" s="2">
        <v>0</v>
      </c>
      <c r="E158" s="2">
        <v>75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</row>
    <row r="159" spans="1:16" x14ac:dyDescent="0.25">
      <c r="A159" s="24"/>
      <c r="B159" s="2">
        <v>0</v>
      </c>
      <c r="C159" s="2">
        <v>0</v>
      </c>
      <c r="D159" s="2">
        <v>71</v>
      </c>
      <c r="E159" s="2">
        <v>0</v>
      </c>
      <c r="F159" s="2">
        <v>0</v>
      </c>
      <c r="G159" s="2">
        <v>19</v>
      </c>
      <c r="H159" s="2">
        <v>0</v>
      </c>
      <c r="I159" s="2">
        <v>124</v>
      </c>
      <c r="J159" s="2">
        <v>230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</row>
    <row r="160" spans="1:16" x14ac:dyDescent="0.25">
      <c r="A160" s="24"/>
      <c r="B160" s="2">
        <v>0</v>
      </c>
      <c r="C160" s="2">
        <v>0</v>
      </c>
      <c r="D160" s="2">
        <v>380</v>
      </c>
      <c r="E160" s="2">
        <v>104</v>
      </c>
      <c r="F160" s="2">
        <v>0</v>
      </c>
      <c r="G160" s="2">
        <v>260</v>
      </c>
      <c r="H160" s="2">
        <v>0</v>
      </c>
      <c r="I160" s="2">
        <v>104</v>
      </c>
      <c r="J160" s="2">
        <v>260</v>
      </c>
      <c r="K160" s="2">
        <v>0</v>
      </c>
      <c r="L160" s="2">
        <v>0</v>
      </c>
      <c r="M160" s="2">
        <v>52</v>
      </c>
      <c r="N160" s="2">
        <v>0</v>
      </c>
      <c r="O160" s="2">
        <v>0</v>
      </c>
      <c r="P160" s="2">
        <v>100</v>
      </c>
    </row>
    <row r="161" spans="1:16" x14ac:dyDescent="0.25">
      <c r="A161" s="24"/>
      <c r="B161" s="2">
        <v>0</v>
      </c>
      <c r="C161" s="2">
        <v>0</v>
      </c>
      <c r="D161" s="2">
        <v>5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260</v>
      </c>
      <c r="K161" s="2">
        <v>77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</row>
    <row r="162" spans="1:16" x14ac:dyDescent="0.25">
      <c r="A162" s="24"/>
      <c r="B162" s="2">
        <v>0</v>
      </c>
      <c r="C162" s="2">
        <v>0</v>
      </c>
      <c r="D162" s="2">
        <v>227</v>
      </c>
      <c r="E162" s="2">
        <v>0</v>
      </c>
      <c r="F162" s="2">
        <v>100</v>
      </c>
      <c r="G162" s="2">
        <v>55</v>
      </c>
      <c r="H162" s="2">
        <v>100</v>
      </c>
      <c r="I162" s="2">
        <v>204</v>
      </c>
      <c r="J162" s="2">
        <v>204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200</v>
      </c>
    </row>
    <row r="163" spans="1:16" x14ac:dyDescent="0.25">
      <c r="A163" s="24"/>
      <c r="B163" s="2">
        <v>0</v>
      </c>
      <c r="C163" s="2">
        <v>0</v>
      </c>
      <c r="D163" s="2">
        <v>200</v>
      </c>
      <c r="E163" s="2">
        <v>0</v>
      </c>
      <c r="F163" s="2">
        <v>0</v>
      </c>
      <c r="G163" s="2">
        <v>200</v>
      </c>
      <c r="H163" s="2">
        <v>100</v>
      </c>
      <c r="I163" s="2">
        <v>300</v>
      </c>
      <c r="J163" s="2">
        <v>100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</row>
    <row r="164" spans="1:16" x14ac:dyDescent="0.25">
      <c r="A164" s="24"/>
      <c r="B164" s="2">
        <v>0</v>
      </c>
      <c r="C164" s="2">
        <v>0</v>
      </c>
      <c r="D164" s="2">
        <v>-330</v>
      </c>
      <c r="E164" s="2">
        <v>0</v>
      </c>
      <c r="F164" s="2">
        <v>0</v>
      </c>
      <c r="G164" s="2">
        <v>-20</v>
      </c>
      <c r="H164" s="2">
        <v>-115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</row>
    <row r="165" spans="1:16" x14ac:dyDescent="0.25">
      <c r="A165" s="24"/>
      <c r="B165" s="2">
        <v>0</v>
      </c>
      <c r="C165" s="2">
        <v>0</v>
      </c>
      <c r="D165" s="2">
        <v>400</v>
      </c>
      <c r="E165" s="2">
        <v>0</v>
      </c>
      <c r="F165" s="2">
        <v>0</v>
      </c>
      <c r="G165" s="2">
        <v>100</v>
      </c>
      <c r="H165" s="2">
        <v>250</v>
      </c>
      <c r="I165" s="2">
        <v>300</v>
      </c>
      <c r="J165" s="2">
        <v>700</v>
      </c>
      <c r="K165" s="2">
        <v>0</v>
      </c>
      <c r="L165" s="2">
        <v>0</v>
      </c>
      <c r="M165" s="2">
        <v>0</v>
      </c>
      <c r="N165" s="2">
        <v>0</v>
      </c>
      <c r="O165" s="2">
        <v>10</v>
      </c>
      <c r="P165" s="2">
        <v>200</v>
      </c>
    </row>
    <row r="166" spans="1:16" x14ac:dyDescent="0.25">
      <c r="A166" s="24"/>
      <c r="B166" s="2">
        <v>0</v>
      </c>
      <c r="C166" s="2">
        <v>36</v>
      </c>
      <c r="D166" s="2">
        <v>0</v>
      </c>
      <c r="E166" s="2">
        <v>100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</row>
    <row r="167" spans="1:16" x14ac:dyDescent="0.25">
      <c r="A167" s="24"/>
      <c r="B167" s="2">
        <v>0</v>
      </c>
      <c r="C167" s="2">
        <v>164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50</v>
      </c>
      <c r="L167" s="2">
        <v>0</v>
      </c>
      <c r="M167" s="2">
        <v>50</v>
      </c>
      <c r="N167" s="2">
        <v>0</v>
      </c>
      <c r="O167" s="2">
        <v>0</v>
      </c>
      <c r="P167" s="2">
        <v>0</v>
      </c>
    </row>
    <row r="168" spans="1:16" x14ac:dyDescent="0.25">
      <c r="A168" s="24"/>
      <c r="B168" s="2">
        <v>0</v>
      </c>
      <c r="C168" s="2">
        <v>-64</v>
      </c>
      <c r="D168" s="2">
        <v>0</v>
      </c>
      <c r="E168" s="2">
        <v>-100</v>
      </c>
      <c r="F168" s="2">
        <v>0</v>
      </c>
      <c r="G168" s="2">
        <v>-90</v>
      </c>
      <c r="H168" s="2">
        <v>-60</v>
      </c>
      <c r="I168" s="2">
        <v>-104</v>
      </c>
      <c r="J168" s="2">
        <v>-300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-100</v>
      </c>
    </row>
    <row r="169" spans="1:16" x14ac:dyDescent="0.25">
      <c r="A169" s="24"/>
      <c r="B169" s="2">
        <v>0</v>
      </c>
      <c r="C169" s="2">
        <v>0</v>
      </c>
      <c r="D169" s="2">
        <v>-250</v>
      </c>
      <c r="E169" s="2">
        <v>0</v>
      </c>
      <c r="F169" s="2">
        <v>0</v>
      </c>
      <c r="G169" s="2">
        <v>-115</v>
      </c>
      <c r="H169" s="2">
        <v>-50</v>
      </c>
      <c r="I169" s="2">
        <v>0</v>
      </c>
      <c r="J169" s="2">
        <v>-217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-130</v>
      </c>
    </row>
    <row r="170" spans="1:16" x14ac:dyDescent="0.25">
      <c r="A170" s="24"/>
      <c r="B170" s="2">
        <v>0</v>
      </c>
      <c r="C170" s="2">
        <v>-41</v>
      </c>
      <c r="D170" s="2">
        <v>-250</v>
      </c>
      <c r="E170" s="2">
        <v>0</v>
      </c>
      <c r="F170" s="2">
        <v>0</v>
      </c>
      <c r="G170" s="2">
        <v>-134</v>
      </c>
      <c r="H170" s="2">
        <v>0</v>
      </c>
      <c r="I170" s="2">
        <v>0</v>
      </c>
      <c r="J170" s="2">
        <v>-29</v>
      </c>
      <c r="K170" s="2">
        <v>0</v>
      </c>
      <c r="L170" s="2">
        <v>0</v>
      </c>
      <c r="M170" s="2">
        <v>-10</v>
      </c>
      <c r="N170" s="2">
        <v>0</v>
      </c>
      <c r="O170" s="2">
        <v>0</v>
      </c>
      <c r="P170" s="2">
        <v>0</v>
      </c>
    </row>
    <row r="171" spans="1:16" x14ac:dyDescent="0.25">
      <c r="A171" s="24"/>
      <c r="B171" s="2">
        <v>0</v>
      </c>
      <c r="C171" s="2">
        <v>-49</v>
      </c>
      <c r="D171" s="2">
        <v>0</v>
      </c>
      <c r="E171" s="2">
        <v>0</v>
      </c>
      <c r="F171" s="2">
        <v>0</v>
      </c>
      <c r="G171" s="2">
        <v>-97</v>
      </c>
      <c r="H171" s="2">
        <v>-32</v>
      </c>
      <c r="I171" s="2">
        <v>0</v>
      </c>
      <c r="J171" s="2">
        <v>-28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</row>
    <row r="172" spans="1:16" x14ac:dyDescent="0.25">
      <c r="A172" s="24"/>
      <c r="B172" s="2">
        <v>-29</v>
      </c>
      <c r="C172" s="2">
        <v>-63</v>
      </c>
      <c r="D172" s="2">
        <v>-208</v>
      </c>
      <c r="E172" s="2">
        <v>0</v>
      </c>
      <c r="F172" s="2">
        <v>0</v>
      </c>
      <c r="G172" s="2">
        <v>-53</v>
      </c>
      <c r="H172" s="2">
        <v>-87</v>
      </c>
      <c r="I172" s="2">
        <v>0</v>
      </c>
      <c r="J172" s="2">
        <v>-69</v>
      </c>
      <c r="K172" s="2">
        <v>-31</v>
      </c>
      <c r="L172" s="2">
        <v>0</v>
      </c>
      <c r="M172" s="2">
        <v>-18</v>
      </c>
      <c r="N172" s="2">
        <v>0</v>
      </c>
      <c r="O172" s="2">
        <v>-1</v>
      </c>
      <c r="P172" s="2">
        <v>0</v>
      </c>
    </row>
    <row r="173" spans="1:16" x14ac:dyDescent="0.25">
      <c r="A173" s="24"/>
      <c r="B173" s="2">
        <v>0</v>
      </c>
      <c r="C173" s="2">
        <v>-21</v>
      </c>
      <c r="D173" s="2">
        <v>-75</v>
      </c>
      <c r="E173" s="2">
        <v>-53</v>
      </c>
      <c r="F173" s="2">
        <v>0</v>
      </c>
      <c r="G173" s="2">
        <v>0</v>
      </c>
      <c r="H173" s="2">
        <v>-45</v>
      </c>
      <c r="I173" s="2">
        <v>-200</v>
      </c>
      <c r="J173" s="2">
        <v>-19</v>
      </c>
      <c r="K173" s="2">
        <v>0</v>
      </c>
      <c r="L173" s="2">
        <v>0</v>
      </c>
      <c r="M173" s="2">
        <v>-16</v>
      </c>
      <c r="N173" s="2">
        <v>0</v>
      </c>
      <c r="O173" s="2">
        <v>0</v>
      </c>
      <c r="P173" s="2">
        <v>-50</v>
      </c>
    </row>
    <row r="174" spans="1:16" x14ac:dyDescent="0.25">
      <c r="A174" s="24"/>
      <c r="B174" s="2">
        <v>0</v>
      </c>
      <c r="C174" s="2">
        <v>-24</v>
      </c>
      <c r="D174" s="2">
        <v>0</v>
      </c>
      <c r="E174" s="2">
        <v>0</v>
      </c>
      <c r="F174" s="2">
        <v>0</v>
      </c>
      <c r="G174" s="2">
        <v>-40</v>
      </c>
      <c r="H174" s="2">
        <v>-51</v>
      </c>
      <c r="I174" s="2">
        <v>0</v>
      </c>
      <c r="J174" s="2">
        <v>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</row>
    <row r="175" spans="1:16" x14ac:dyDescent="0.25">
      <c r="A175" s="24"/>
      <c r="B175" s="2">
        <v>0</v>
      </c>
      <c r="C175" s="2">
        <v>-21</v>
      </c>
      <c r="D175" s="2">
        <v>-91</v>
      </c>
      <c r="E175" s="2">
        <v>-33</v>
      </c>
      <c r="F175" s="2">
        <v>-32</v>
      </c>
      <c r="G175" s="2">
        <v>-12</v>
      </c>
      <c r="H175" s="2">
        <v>-18</v>
      </c>
      <c r="I175" s="2">
        <v>-221</v>
      </c>
      <c r="J175" s="2">
        <v>-300</v>
      </c>
      <c r="K175" s="2">
        <v>-12</v>
      </c>
      <c r="L175" s="2">
        <v>0</v>
      </c>
      <c r="M175" s="2">
        <v>-39</v>
      </c>
      <c r="N175" s="2">
        <v>0</v>
      </c>
      <c r="O175" s="2">
        <v>-4</v>
      </c>
      <c r="P175" s="2">
        <v>-220</v>
      </c>
    </row>
    <row r="176" spans="1:16" x14ac:dyDescent="0.25">
      <c r="A176" s="24"/>
      <c r="B176" s="2">
        <v>-36</v>
      </c>
      <c r="C176" s="2">
        <v>-15</v>
      </c>
      <c r="D176" s="2">
        <v>-109</v>
      </c>
      <c r="E176" s="2">
        <v>0</v>
      </c>
      <c r="F176" s="2">
        <v>0</v>
      </c>
      <c r="G176" s="2">
        <v>-7</v>
      </c>
      <c r="H176" s="2">
        <v>0</v>
      </c>
      <c r="I176" s="2">
        <v>0</v>
      </c>
      <c r="J176" s="2">
        <v>-2</v>
      </c>
      <c r="K176" s="2">
        <v>-26</v>
      </c>
      <c r="L176" s="2">
        <v>0</v>
      </c>
      <c r="M176" s="2">
        <v>-8</v>
      </c>
      <c r="N176" s="2">
        <v>0</v>
      </c>
      <c r="O176" s="2">
        <v>-1</v>
      </c>
      <c r="P176" s="2">
        <v>0</v>
      </c>
    </row>
    <row r="177" spans="1:16" x14ac:dyDescent="0.25">
      <c r="A177" s="24"/>
      <c r="B177" s="2">
        <v>0</v>
      </c>
      <c r="C177" s="2">
        <v>-15</v>
      </c>
      <c r="D177" s="2">
        <v>-34</v>
      </c>
      <c r="E177" s="2">
        <v>0</v>
      </c>
      <c r="F177" s="2">
        <v>-5</v>
      </c>
      <c r="G177" s="2">
        <v>-16</v>
      </c>
      <c r="H177" s="2">
        <v>0</v>
      </c>
      <c r="I177" s="2">
        <v>-7</v>
      </c>
      <c r="J177" s="2">
        <v>-75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</row>
    <row r="178" spans="1:16" x14ac:dyDescent="0.25">
      <c r="A178" s="24"/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-3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</row>
    <row r="179" spans="1:16" x14ac:dyDescent="0.25">
      <c r="A179" s="24"/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-7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</row>
    <row r="180" spans="1:16" x14ac:dyDescent="0.25">
      <c r="A180" s="24"/>
      <c r="B180" s="2">
        <v>0</v>
      </c>
      <c r="C180" s="2">
        <v>-12</v>
      </c>
      <c r="D180" s="2">
        <v>-21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-27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</row>
    <row r="181" spans="1:16" x14ac:dyDescent="0.25">
      <c r="A181" s="24" t="s">
        <v>3</v>
      </c>
      <c r="B181" s="2">
        <v>10</v>
      </c>
      <c r="C181" s="2">
        <v>3</v>
      </c>
      <c r="D181" s="2">
        <v>176</v>
      </c>
      <c r="E181" s="2">
        <v>223</v>
      </c>
      <c r="F181" s="2">
        <v>63</v>
      </c>
      <c r="G181" s="2">
        <v>50</v>
      </c>
      <c r="H181" s="2">
        <v>-18</v>
      </c>
      <c r="I181" s="2">
        <v>500</v>
      </c>
      <c r="J181" s="2">
        <v>683</v>
      </c>
      <c r="K181" s="2">
        <v>58</v>
      </c>
      <c r="L181" s="2">
        <v>0</v>
      </c>
      <c r="M181" s="2">
        <v>11</v>
      </c>
      <c r="N181" s="2">
        <v>0</v>
      </c>
      <c r="O181" s="2">
        <v>4</v>
      </c>
      <c r="P181" s="2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36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24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6" ht="17.25" customHeight="1" spans="1:17" x14ac:dyDescent="0.25">
      <c r="A6" s="5">
        <v>43411</v>
      </c>
      <c r="B6" s="18">
        <v>67</v>
      </c>
      <c r="C6" s="6"/>
      <c r="D6" s="18">
        <v>90</v>
      </c>
      <c r="E6" s="6"/>
      <c r="F6" s="6"/>
      <c r="G6" s="18">
        <v>15</v>
      </c>
      <c r="H6" s="18">
        <v>20</v>
      </c>
      <c r="I6" s="18">
        <v>120</v>
      </c>
      <c r="J6" s="6"/>
      <c r="K6" s="18">
        <v>200</v>
      </c>
      <c r="L6" s="18">
        <v>150</v>
      </c>
      <c r="M6" s="6"/>
      <c r="N6" s="6"/>
      <c r="O6" s="6"/>
      <c r="P6" s="6"/>
    </row>
    <row r="7" ht="17.25" customHeight="1" spans="1:17" x14ac:dyDescent="0.25">
      <c r="A7" s="5" t="s">
        <v>3103</v>
      </c>
      <c r="B7" s="18">
        <v>60</v>
      </c>
      <c r="C7" s="6"/>
      <c r="D7" s="6"/>
      <c r="E7" s="6"/>
      <c r="F7" s="6"/>
      <c r="G7" s="6"/>
      <c r="H7" s="6"/>
      <c r="I7" s="6"/>
      <c r="J7" s="6"/>
      <c r="K7" s="18">
        <v>300</v>
      </c>
      <c r="L7" s="18">
        <v>200</v>
      </c>
      <c r="M7" s="6"/>
      <c r="N7" s="6"/>
      <c r="O7" s="6"/>
      <c r="P7" s="18">
        <v>60</v>
      </c>
    </row>
    <row r="8" ht="17.25" customHeight="1" spans="1:17" x14ac:dyDescent="0.25">
      <c r="A8" s="5" t="s">
        <v>3104</v>
      </c>
      <c r="B8" s="6"/>
      <c r="C8" s="18">
        <v>60</v>
      </c>
      <c r="D8" s="18">
        <v>100</v>
      </c>
      <c r="E8" s="6"/>
      <c r="F8" s="6"/>
      <c r="G8" s="18">
        <v>15</v>
      </c>
      <c r="H8" s="6"/>
      <c r="I8" s="6"/>
      <c r="J8" s="6"/>
      <c r="K8" s="18">
        <v>100</v>
      </c>
      <c r="L8" s="6"/>
      <c r="M8" s="6"/>
      <c r="N8" s="18">
        <v>50</v>
      </c>
      <c r="O8" s="6"/>
      <c r="P8" s="6"/>
    </row>
    <row r="9" ht="17.25" customHeight="1" spans="1:17" x14ac:dyDescent="0.25">
      <c r="A9" s="5" t="s">
        <v>3105</v>
      </c>
      <c r="B9" s="6"/>
      <c r="C9" s="6"/>
      <c r="D9" s="6"/>
      <c r="E9" s="6"/>
      <c r="F9" s="6"/>
      <c r="G9" s="18">
        <v>15</v>
      </c>
      <c r="H9" s="18">
        <v>50</v>
      </c>
      <c r="I9" s="18">
        <v>100</v>
      </c>
      <c r="J9" s="6"/>
      <c r="K9" s="6"/>
      <c r="L9" s="6"/>
      <c r="M9" s="18">
        <v>200</v>
      </c>
      <c r="N9" s="6"/>
      <c r="O9" s="18">
        <v>50</v>
      </c>
      <c r="P9" s="6"/>
    </row>
    <row r="10" ht="17.25" customHeight="1" spans="1:17" x14ac:dyDescent="0.25">
      <c r="A10" s="44" t="s">
        <v>3106</v>
      </c>
      <c r="B10" s="48"/>
      <c r="C10" s="48"/>
      <c r="D10" s="48"/>
      <c r="E10" s="47">
        <v>50</v>
      </c>
      <c r="F10" s="47">
        <v>50</v>
      </c>
      <c r="G10" s="48"/>
      <c r="H10" s="47">
        <v>30</v>
      </c>
      <c r="I10" s="47">
        <v>200</v>
      </c>
      <c r="J10" s="48"/>
      <c r="K10" s="47">
        <v>100</v>
      </c>
      <c r="L10" s="48"/>
      <c r="M10" s="47">
        <v>100</v>
      </c>
      <c r="N10" s="48"/>
      <c r="O10" s="48"/>
      <c r="P10" s="48"/>
    </row>
    <row r="11" ht="17.25" customHeight="1" spans="1:17" x14ac:dyDescent="0.25">
      <c r="A11" s="75" t="s">
        <v>3053</v>
      </c>
      <c r="B11" s="76">
        <f>SUM(C7:C15)</f>
      </c>
      <c r="C11" s="76">
        <f>SUM(D7:D15)</f>
      </c>
      <c r="D11" s="76">
        <f>SUM(E7:E15)</f>
      </c>
      <c r="E11" s="76">
        <f>SUM(F7:F15)</f>
      </c>
      <c r="F11" s="76">
        <f>SUM(G7:G15)</f>
      </c>
      <c r="G11" s="76">
        <f>SUM(H7:H15)</f>
      </c>
      <c r="H11" s="76">
        <f>SUM(I7:I15)</f>
      </c>
      <c r="I11" s="76">
        <f>SUM(J7:J15)</f>
      </c>
      <c r="J11" s="189"/>
      <c r="K11" s="76">
        <f>SUM(L7:L15)</f>
      </c>
      <c r="L11" s="76">
        <f>SUM(M7:M15)</f>
      </c>
      <c r="M11" s="76">
        <f>SUM(N7:N15)</f>
      </c>
      <c r="N11" s="76">
        <f>SUM(O7:O15)</f>
      </c>
      <c r="O11" s="76">
        <f>SUM(P7:P15)</f>
      </c>
      <c r="P11" s="76">
        <f>SUM(Q7:Q15)</f>
      </c>
    </row>
    <row r="12" ht="17.25" customHeight="1" spans="1:17" x14ac:dyDescent="0.25">
      <c r="A12" s="45" t="s">
        <v>3107</v>
      </c>
      <c r="B12" s="146"/>
      <c r="C12" s="146"/>
      <c r="D12" s="146"/>
      <c r="E12" s="146"/>
      <c r="F12" s="146"/>
      <c r="G12" s="146"/>
      <c r="H12" s="146"/>
      <c r="I12" s="78">
        <v>67</v>
      </c>
      <c r="J12" s="78">
        <v>183</v>
      </c>
      <c r="K12" s="146"/>
      <c r="L12" s="146"/>
      <c r="M12" s="146"/>
      <c r="N12" s="146"/>
      <c r="O12" s="146"/>
      <c r="P12" s="146"/>
    </row>
    <row r="13" ht="17.25" customHeight="1" spans="1:17" x14ac:dyDescent="0.25">
      <c r="A13" s="45" t="s">
        <v>3108</v>
      </c>
      <c r="B13" s="78">
        <v>100</v>
      </c>
      <c r="C13" s="146"/>
      <c r="D13" s="78">
        <v>150</v>
      </c>
      <c r="E13" s="146"/>
      <c r="F13" s="146"/>
      <c r="G13" s="146"/>
      <c r="H13" s="146"/>
      <c r="I13" s="78">
        <v>100</v>
      </c>
      <c r="J13" s="146"/>
      <c r="K13" s="146"/>
      <c r="L13" s="146"/>
      <c r="M13" s="146"/>
      <c r="N13" s="146"/>
      <c r="O13" s="146"/>
      <c r="P13" s="146"/>
    </row>
    <row r="14" ht="17.25" customHeight="1" spans="1:17" x14ac:dyDescent="0.25">
      <c r="A14" s="75" t="s">
        <v>3054</v>
      </c>
      <c r="B14" s="76">
        <f>SUM(C16:C18)</f>
      </c>
      <c r="C14" s="76">
        <f>SUM(D16:D18)</f>
      </c>
      <c r="D14" s="76">
        <f>SUM(E16:E18)</f>
      </c>
      <c r="E14" s="76">
        <f>SUM(F16:F18)</f>
      </c>
      <c r="F14" s="76">
        <f>SUM(G16:G18)</f>
      </c>
      <c r="G14" s="76">
        <f>SUM(H16:H18)</f>
      </c>
      <c r="H14" s="76">
        <f>SUM(I16:I18)</f>
      </c>
      <c r="I14" s="76">
        <f>SUM(J16:J18)</f>
      </c>
      <c r="J14" s="76">
        <f>SUM(K16:K18)</f>
      </c>
      <c r="K14" s="76">
        <f>SUM(L16:L18)</f>
      </c>
      <c r="L14" s="76">
        <f>SUM(M16:M18)</f>
      </c>
      <c r="M14" s="76">
        <f>SUM(N16:N18)</f>
      </c>
      <c r="N14" s="76">
        <f>SUM(O16:O18)</f>
      </c>
      <c r="O14" s="76">
        <f>SUM(P16:P18)</f>
      </c>
      <c r="P14" s="76">
        <f>SUM(Q16:Q18)</f>
      </c>
    </row>
    <row r="15" ht="17.25" customHeight="1" spans="1:17" x14ac:dyDescent="0.25">
      <c r="A15" s="45">
        <v>43321</v>
      </c>
      <c r="B15" s="146"/>
      <c r="C15" s="146"/>
      <c r="D15" s="146"/>
      <c r="E15" s="146"/>
      <c r="F15" s="146"/>
      <c r="G15" s="78">
        <v>-29</v>
      </c>
      <c r="H15" s="78">
        <v>-41</v>
      </c>
      <c r="I15" s="146"/>
      <c r="J15" s="146"/>
      <c r="K15" s="78">
        <v>-300</v>
      </c>
      <c r="L15" s="146"/>
      <c r="M15" s="146"/>
      <c r="N15" s="146"/>
      <c r="O15" s="146"/>
      <c r="P15" s="78">
        <v>-29</v>
      </c>
    </row>
    <row r="16" ht="17.25" customHeight="1" spans="1:17" x14ac:dyDescent="0.25">
      <c r="A16" s="45" t="s">
        <v>3109</v>
      </c>
      <c r="B16" s="78">
        <v>-50</v>
      </c>
      <c r="C16" s="146"/>
      <c r="D16" s="78">
        <v>-30</v>
      </c>
      <c r="E16" s="146"/>
      <c r="F16" s="146"/>
      <c r="G16" s="146"/>
      <c r="H16" s="146"/>
      <c r="I16" s="78">
        <v>-205</v>
      </c>
      <c r="J16" s="78">
        <v>-51</v>
      </c>
      <c r="K16" s="146"/>
      <c r="L16" s="146"/>
      <c r="M16" s="146"/>
      <c r="N16" s="146"/>
      <c r="O16" s="146"/>
      <c r="P16" s="78">
        <v>-17</v>
      </c>
    </row>
    <row r="17" ht="17.25" customHeight="1" spans="1:17" x14ac:dyDescent="0.25">
      <c r="A17" s="45" t="s">
        <v>3110</v>
      </c>
      <c r="B17" s="78">
        <v>-83</v>
      </c>
      <c r="C17" s="146"/>
      <c r="D17" s="146"/>
      <c r="E17" s="146"/>
      <c r="F17" s="146"/>
      <c r="G17" s="146"/>
      <c r="H17" s="146"/>
      <c r="I17" s="78">
        <v>-387</v>
      </c>
      <c r="J17" s="146"/>
      <c r="K17" s="146"/>
      <c r="L17" s="146"/>
      <c r="M17" s="146"/>
      <c r="N17" s="146"/>
      <c r="O17" s="146"/>
      <c r="P17" s="146"/>
    </row>
    <row r="18" ht="17.25" customHeight="1" spans="1:17" x14ac:dyDescent="0.25">
      <c r="A18" s="45" t="s">
        <v>3111</v>
      </c>
      <c r="B18" s="78">
        <v>-55</v>
      </c>
      <c r="C18" s="78">
        <v>-23</v>
      </c>
      <c r="D18" s="78">
        <v>-200</v>
      </c>
      <c r="E18" s="146"/>
      <c r="F18" s="146"/>
      <c r="G18" s="146"/>
      <c r="H18" s="78">
        <v>-27</v>
      </c>
      <c r="I18" s="146"/>
      <c r="J18" s="78">
        <v>-20</v>
      </c>
      <c r="K18" s="78">
        <v>-150</v>
      </c>
      <c r="L18" s="78">
        <v>-170</v>
      </c>
      <c r="M18" s="146"/>
      <c r="N18" s="146"/>
      <c r="O18" s="146"/>
      <c r="P18" s="146"/>
    </row>
    <row r="19" ht="17.25" customHeight="1" spans="1:17" x14ac:dyDescent="0.25">
      <c r="A19" s="75" t="s">
        <v>3055</v>
      </c>
      <c r="B19" s="76">
        <f>SUM(C19:C23)</f>
      </c>
      <c r="C19" s="76">
        <f>SUM(D19:D23)</f>
      </c>
      <c r="D19" s="76">
        <f>SUM(E19:E23)</f>
      </c>
      <c r="E19" s="76">
        <f>SUM(F19:F23)</f>
      </c>
      <c r="F19" s="76">
        <f>SUM(G19:G23)</f>
      </c>
      <c r="G19" s="76">
        <f>SUM(H19:H23)</f>
      </c>
      <c r="H19" s="76">
        <f>SUM(I19:I23)</f>
      </c>
      <c r="I19" s="76">
        <f>SUM(J19:J23)</f>
      </c>
      <c r="J19" s="76">
        <f>SUM(K19:K23)</f>
      </c>
      <c r="K19" s="76">
        <f>SUM(L19:L23)</f>
      </c>
      <c r="L19" s="76">
        <f>SUM(M19:M23)</f>
      </c>
      <c r="M19" s="76">
        <f>SUM(N19:N23)</f>
      </c>
      <c r="N19" s="76">
        <f>SUM(O19:O23)</f>
      </c>
      <c r="O19" s="76">
        <f>SUM(P19:P23)</f>
      </c>
      <c r="P19" s="76">
        <f>SUM(Q19:Q23)</f>
      </c>
    </row>
    <row r="20" ht="17.25" customHeight="1" spans="1:17" x14ac:dyDescent="0.25">
      <c r="A20" s="45" t="s">
        <v>3112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78">
        <v>-35</v>
      </c>
    </row>
    <row r="21" ht="17.25" customHeight="1" spans="1:17" x14ac:dyDescent="0.25">
      <c r="A21" s="75" t="s">
        <v>3056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76">
        <f>SUM(L24:L25)</f>
      </c>
      <c r="L21" s="76">
        <f>SUM(M24:M25)</f>
      </c>
      <c r="M21" s="76">
        <f>SUM(N24:N25)</f>
      </c>
      <c r="N21" s="76">
        <f>SUM(O24:O25)</f>
      </c>
      <c r="O21" s="76">
        <f>SUM(P24:P25)</f>
      </c>
      <c r="P21" s="76">
        <f>SUM(Q24:Q25)</f>
      </c>
    </row>
    <row r="22" ht="17.25" customHeight="1" spans="1:17" x14ac:dyDescent="0.25">
      <c r="A22" s="45" t="s">
        <v>3113</v>
      </c>
      <c r="B22" s="78">
        <v>-19</v>
      </c>
      <c r="C22" s="78">
        <v>-2</v>
      </c>
      <c r="D22" s="146"/>
      <c r="E22" s="146"/>
      <c r="F22" s="78">
        <v>-19</v>
      </c>
      <c r="G22" s="146"/>
      <c r="H22" s="146"/>
      <c r="I22" s="146"/>
      <c r="J22" s="146"/>
      <c r="K22" s="146"/>
      <c r="L22" s="78">
        <v>-330</v>
      </c>
      <c r="M22" s="78">
        <v>-270</v>
      </c>
      <c r="N22" s="146"/>
      <c r="O22" s="146"/>
      <c r="P22" s="146"/>
    </row>
    <row r="23" ht="17.25" customHeight="1" spans="1:17" x14ac:dyDescent="0.25">
      <c r="A23" s="45" t="s">
        <v>3113</v>
      </c>
      <c r="B23" s="78">
        <v>-60</v>
      </c>
      <c r="C23" s="78">
        <v>-21</v>
      </c>
      <c r="D23" s="146"/>
      <c r="E23" s="146"/>
      <c r="F23" s="146"/>
      <c r="G23" s="78">
        <v>-5</v>
      </c>
      <c r="H23" s="78">
        <v>-10</v>
      </c>
      <c r="I23" s="78">
        <v>-30</v>
      </c>
      <c r="J23" s="146"/>
      <c r="K23" s="146"/>
      <c r="L23" s="146"/>
      <c r="M23" s="146"/>
      <c r="N23" s="146"/>
      <c r="O23" s="78">
        <v>-30</v>
      </c>
      <c r="P23" s="146"/>
    </row>
    <row r="24" ht="17.25" customHeight="1" spans="1:17" x14ac:dyDescent="0.25">
      <c r="A24" s="45" t="s">
        <v>3114</v>
      </c>
      <c r="B24" s="146"/>
      <c r="C24" s="146"/>
      <c r="D24" s="78">
        <v>-87</v>
      </c>
      <c r="E24" s="78">
        <v>-7</v>
      </c>
      <c r="F24" s="146"/>
      <c r="G24" s="146"/>
      <c r="H24" s="146"/>
      <c r="I24" s="78">
        <v>-54</v>
      </c>
      <c r="J24" s="78">
        <v>-51</v>
      </c>
      <c r="K24" s="78">
        <v>-141</v>
      </c>
      <c r="L24" s="146"/>
      <c r="M24" s="146"/>
      <c r="N24" s="78">
        <v>-45</v>
      </c>
      <c r="O24" s="146"/>
      <c r="P24" s="146"/>
    </row>
    <row r="25" ht="17.25" customHeight="1" spans="1:17" x14ac:dyDescent="0.25">
      <c r="A25" s="75" t="s">
        <v>3057</v>
      </c>
      <c r="B25" s="76">
        <f>SUM(C26:C29)</f>
      </c>
      <c r="C25" s="76">
        <f>SUM(D26:D29)</f>
      </c>
      <c r="D25" s="76">
        <f>SUM(E26:E29)</f>
      </c>
      <c r="E25" s="76">
        <f>SUM(F26:F29)</f>
      </c>
      <c r="F25" s="76">
        <f>SUM(G26:G29)</f>
      </c>
      <c r="G25" s="76">
        <f>SUM(H26:H29)</f>
      </c>
      <c r="H25" s="76">
        <f>SUM(I26:I29)</f>
      </c>
      <c r="I25" s="76">
        <f>SUM(J26:J29)</f>
      </c>
      <c r="J25" s="76">
        <f>SUM(K26:K29)</f>
      </c>
      <c r="K25" s="76">
        <f>SUM(L26:L29)</f>
      </c>
      <c r="L25" s="76">
        <f>SUM(M26:M29)</f>
      </c>
      <c r="M25" s="76">
        <f>SUM(N26:N29)</f>
      </c>
      <c r="N25" s="76">
        <f>SUM(O26:O29)</f>
      </c>
      <c r="O25" s="76">
        <f>SUM(P26:P29)</f>
      </c>
      <c r="P25" s="76">
        <f>SUM(Q26:Q29)</f>
      </c>
    </row>
    <row r="26" ht="17.25" customHeight="1" spans="1:17" x14ac:dyDescent="0.25">
      <c r="A26" s="45">
        <v>43171</v>
      </c>
      <c r="B26" s="78">
        <v>-49</v>
      </c>
      <c r="C26" s="78">
        <v>-14</v>
      </c>
      <c r="D26" s="146"/>
      <c r="E26" s="146"/>
      <c r="F26" s="78">
        <v>-13</v>
      </c>
      <c r="G26" s="146"/>
      <c r="H26" s="78">
        <v>-22</v>
      </c>
      <c r="I26" s="78">
        <v>-21</v>
      </c>
      <c r="J26" s="78">
        <v>-17</v>
      </c>
      <c r="K26" s="146"/>
      <c r="L26" s="146"/>
      <c r="M26" s="78">
        <v>-30</v>
      </c>
      <c r="N26" s="146"/>
      <c r="O26" s="78">
        <v>-20</v>
      </c>
      <c r="P26" s="146"/>
    </row>
    <row r="27" ht="17.25" customHeight="1" spans="1:17" x14ac:dyDescent="0.25">
      <c r="A27" s="125">
        <v>43385</v>
      </c>
      <c r="B27" s="126"/>
      <c r="C27" s="126"/>
      <c r="D27" s="126"/>
      <c r="E27" s="126"/>
      <c r="F27" s="126"/>
      <c r="G27" s="162">
        <v>-19</v>
      </c>
      <c r="H27" s="126"/>
      <c r="I27" s="126"/>
      <c r="J27" s="126"/>
      <c r="K27" s="126"/>
      <c r="L27" s="126"/>
      <c r="M27" s="126"/>
      <c r="N27" s="162">
        <v>-35</v>
      </c>
      <c r="O27" s="162">
        <v>-73</v>
      </c>
      <c r="P27" s="126"/>
    </row>
    <row r="28" ht="17.25" customHeight="1" spans="1:17" x14ac:dyDescent="0.25">
      <c r="A28" s="75" t="s">
        <v>3058</v>
      </c>
      <c r="B28" s="76">
        <f>SUM(C30:C32)</f>
      </c>
      <c r="C28" s="76">
        <f>SUM(D30:D32)</f>
      </c>
      <c r="D28" s="76">
        <f>SUM(E30:E32)</f>
      </c>
      <c r="E28" s="76">
        <f>SUM(F30:F32)</f>
      </c>
      <c r="F28" s="76">
        <f>SUM(G30:G32)</f>
      </c>
      <c r="G28" s="76">
        <f>SUM(H30:H32)</f>
      </c>
      <c r="H28" s="76">
        <f>SUM(I30:I32)</f>
      </c>
      <c r="I28" s="76">
        <f>SUM(J30:J32)</f>
      </c>
      <c r="J28" s="76">
        <f>SUM(K30:K32)</f>
      </c>
      <c r="K28" s="76">
        <f>SUM(L30:L32)</f>
      </c>
      <c r="L28" s="76">
        <f>SUM(M30:M32)</f>
      </c>
      <c r="M28" s="76">
        <f>SUM(N30:N32)</f>
      </c>
      <c r="N28" s="76">
        <f>SUM(O30:O32)</f>
      </c>
      <c r="O28" s="76">
        <f>SUM(P30:P32)</f>
      </c>
      <c r="P28" s="133">
        <f>SUM(Q30:Q32)</f>
      </c>
    </row>
    <row r="29" ht="17.25" customHeight="1" spans="1:17" x14ac:dyDescent="0.25">
      <c r="A29" s="5" t="s">
        <v>1194</v>
      </c>
      <c r="B29" s="146"/>
      <c r="C29" s="146"/>
      <c r="D29" s="78">
        <v>-97</v>
      </c>
      <c r="E29" s="146"/>
      <c r="F29" s="78">
        <v>-10</v>
      </c>
      <c r="G29" s="78">
        <v>-10</v>
      </c>
      <c r="H29" s="146"/>
      <c r="I29" s="146"/>
      <c r="J29" s="146"/>
      <c r="K29" s="146"/>
      <c r="L29" s="146"/>
      <c r="M29" s="146"/>
      <c r="N29" s="78">
        <v>-20</v>
      </c>
      <c r="O29" s="78">
        <v>-36</v>
      </c>
      <c r="P29" s="78">
        <v>-19</v>
      </c>
    </row>
    <row r="30" ht="17.25" customHeight="1" spans="1:17" x14ac:dyDescent="0.25">
      <c r="A30" s="5" t="s">
        <v>1194</v>
      </c>
      <c r="B30" s="78">
        <v>-26</v>
      </c>
      <c r="C30" s="146"/>
      <c r="D30" s="146"/>
      <c r="E30" s="78">
        <v>-11</v>
      </c>
      <c r="F30" s="146"/>
      <c r="G30" s="146"/>
      <c r="H30" s="78">
        <v>-20</v>
      </c>
      <c r="I30" s="78">
        <v>-10</v>
      </c>
      <c r="J30" s="78">
        <v>-3</v>
      </c>
      <c r="K30" s="78">
        <v>-139</v>
      </c>
      <c r="L30" s="146"/>
      <c r="M30" s="146"/>
      <c r="N30" s="146"/>
      <c r="O30" s="146"/>
      <c r="P30" s="146"/>
    </row>
    <row r="31" ht="17.25" customHeight="1" spans="1:17" x14ac:dyDescent="0.25">
      <c r="A31" s="45" t="s">
        <v>3101</v>
      </c>
      <c r="B31" s="78">
        <v>-12</v>
      </c>
      <c r="C31" s="146"/>
      <c r="D31" s="78">
        <v>-28</v>
      </c>
      <c r="E31" s="146"/>
      <c r="F31" s="78">
        <v>-6</v>
      </c>
      <c r="G31" s="146"/>
      <c r="H31" s="78">
        <v>-13</v>
      </c>
      <c r="I31" s="78">
        <v>-14</v>
      </c>
      <c r="J31" s="78">
        <v>-21</v>
      </c>
      <c r="K31" s="146"/>
      <c r="L31" s="146"/>
      <c r="M31" s="146"/>
      <c r="N31" s="146"/>
      <c r="O31" s="146"/>
      <c r="P31" s="146"/>
    </row>
    <row r="32" ht="17.25" customHeight="1" spans="1:17" x14ac:dyDescent="0.25">
      <c r="A32" s="45" t="s">
        <v>3115</v>
      </c>
      <c r="B32" s="78">
        <v>-58</v>
      </c>
      <c r="C32" s="146"/>
      <c r="D32" s="78">
        <v>-95</v>
      </c>
      <c r="E32" s="78">
        <v>-10</v>
      </c>
      <c r="F32" s="146"/>
      <c r="G32" s="146"/>
      <c r="H32" s="78">
        <v>-40</v>
      </c>
      <c r="I32" s="78">
        <v>-9</v>
      </c>
      <c r="J32" s="78">
        <v>-6</v>
      </c>
      <c r="K32" s="146"/>
      <c r="L32" s="146"/>
      <c r="M32" s="146"/>
      <c r="N32" s="146"/>
      <c r="O32" s="78">
        <v>-21</v>
      </c>
      <c r="P32" s="146"/>
    </row>
    <row r="33" ht="17.25" customHeight="1" spans="1:17" x14ac:dyDescent="0.25">
      <c r="A33" s="45" t="s">
        <v>3115</v>
      </c>
      <c r="B33" s="146"/>
      <c r="C33" s="146"/>
      <c r="D33" s="146"/>
      <c r="E33" s="146"/>
      <c r="F33" s="146"/>
      <c r="G33" s="78">
        <v>-1</v>
      </c>
      <c r="H33" s="146"/>
      <c r="I33" s="146"/>
      <c r="J33" s="146"/>
      <c r="K33" s="78">
        <v>-167</v>
      </c>
      <c r="L33" s="146"/>
      <c r="M33" s="146"/>
      <c r="N33" s="146"/>
      <c r="O33" s="146"/>
      <c r="P33" s="146"/>
    </row>
    <row r="34" ht="17.25" customHeight="1" spans="1:17" x14ac:dyDescent="0.25">
      <c r="A34" s="75" t="s">
        <v>3059</v>
      </c>
      <c r="B34" s="76">
        <f>SUM(C33:C38)</f>
      </c>
      <c r="C34" s="76">
        <f>SUM(D33:D38)</f>
      </c>
      <c r="D34" s="76">
        <f>SUM(E33:E38)</f>
      </c>
      <c r="E34" s="76">
        <f>SUM(F33:F38)</f>
      </c>
      <c r="F34" s="76">
        <f>SUM(G33:G38)</f>
      </c>
      <c r="G34" s="76">
        <f>SUM(H33:H38)</f>
      </c>
      <c r="H34" s="76">
        <f>SUM(I33:I38)</f>
      </c>
      <c r="I34" s="76">
        <f>SUM(J33:J38)</f>
      </c>
      <c r="J34" s="76">
        <f>SUM(K33:K38)</f>
      </c>
      <c r="K34" s="76">
        <f>SUM(L33:L38)</f>
      </c>
      <c r="L34" s="76">
        <f>SUM(M33:M38)</f>
      </c>
      <c r="M34" s="76">
        <f>SUM(N33:N38)</f>
      </c>
      <c r="N34" s="76">
        <f>SUM(O33:O38)</f>
      </c>
      <c r="O34" s="52">
        <f>SUM(P33:P38)</f>
      </c>
      <c r="P34" s="76">
        <f>SUM(Q33:Q38)</f>
      </c>
    </row>
    <row r="35" ht="17.25" customHeight="1" spans="1:17" x14ac:dyDescent="0.25">
      <c r="A35" s="45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</row>
    <row r="36" ht="17.25" customHeight="1" spans="1:17" x14ac:dyDescent="0.25">
      <c r="A36" s="75" t="s">
        <v>3060</v>
      </c>
      <c r="B36" s="76">
        <f>SUM(C39:C40)</f>
      </c>
      <c r="C36" s="76">
        <f>SUM(D39:D40)</f>
      </c>
      <c r="D36" s="76">
        <f>SUM(E39:E40)</f>
      </c>
      <c r="E36" s="76">
        <f>SUM(F39:F40)</f>
      </c>
      <c r="F36" s="76">
        <f>SUM(G39:G40)</f>
      </c>
      <c r="G36" s="76">
        <f>SUM(H39:H40)</f>
      </c>
      <c r="H36" s="76">
        <f>SUM(I39:I40)</f>
      </c>
      <c r="I36" s="76">
        <f>SUM(J39:J40)</f>
      </c>
      <c r="J36" s="76">
        <f>SUM(K39:K40)</f>
      </c>
      <c r="K36" s="76">
        <f>SUM(L39:L40)</f>
      </c>
      <c r="L36" s="76">
        <f>SUM(M39:M40)</f>
      </c>
      <c r="M36" s="76">
        <f>SUM(N39:N40)</f>
      </c>
      <c r="N36" s="76">
        <f>SUM(O39:O40)</f>
      </c>
      <c r="O36" s="52">
        <f>SUM(P39:P40)</f>
      </c>
      <c r="P36" s="76">
        <f>SUM(Q39:Q40)</f>
      </c>
    </row>
    <row r="37" ht="17.25" customHeight="1" spans="1:17" x14ac:dyDescent="0.25">
      <c r="A37" s="45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</row>
    <row r="38" ht="17.25" customHeight="1" spans="1:17" x14ac:dyDescent="0.25">
      <c r="A38" s="75" t="s">
        <v>3061</v>
      </c>
      <c r="B38" s="76">
        <f>SUM(C41:C42)</f>
      </c>
      <c r="C38" s="76">
        <f>SUM(D41:D42)</f>
      </c>
      <c r="D38" s="76">
        <f>SUM(E41:E42)</f>
      </c>
      <c r="E38" s="76">
        <f>SUM(F41:F42)</f>
      </c>
      <c r="F38" s="76">
        <f>SUM(G41:G42)</f>
      </c>
      <c r="G38" s="76">
        <f>SUM(H41:H42)</f>
      </c>
      <c r="H38" s="76">
        <f>SUM(I41:I42)</f>
      </c>
      <c r="I38" s="76">
        <f>SUM(J41:J42)</f>
      </c>
      <c r="J38" s="76">
        <f>SUM(K41:K42)</f>
      </c>
      <c r="K38" s="76">
        <f>SUM(L41:L42)</f>
      </c>
      <c r="L38" s="76">
        <f>SUM(M41:M42)</f>
      </c>
      <c r="M38" s="76">
        <f>SUM(N41:N42)</f>
      </c>
      <c r="N38" s="76">
        <f>SUM(O41:O42)</f>
      </c>
      <c r="O38" s="52">
        <f>SUM(P41:P42)</f>
      </c>
      <c r="P38" s="76">
        <f>SUM(Q41:Q42)</f>
      </c>
    </row>
    <row r="39" ht="17.25" customHeight="1" spans="1:17" x14ac:dyDescent="0.25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</row>
    <row r="40" ht="17.25" customHeight="1" spans="1:17" x14ac:dyDescent="0.25">
      <c r="A40" s="75" t="s">
        <v>3062</v>
      </c>
      <c r="B40" s="76">
        <f>SUM(C43:C44)</f>
      </c>
      <c r="C40" s="76">
        <f>SUM(D43:D44)</f>
      </c>
      <c r="D40" s="76">
        <f>SUM(E43:E44)</f>
      </c>
      <c r="E40" s="76">
        <f>SUM(F43:F44)</f>
      </c>
      <c r="F40" s="76">
        <f>SUM(G43:G44)</f>
      </c>
      <c r="G40" s="76">
        <f>SUM(H43:H44)</f>
      </c>
      <c r="H40" s="76">
        <f>SUM(I43:I44)</f>
      </c>
      <c r="I40" s="76">
        <f>SUM(J43:J44)</f>
      </c>
      <c r="J40" s="76">
        <f>SUM(K43:K44)</f>
      </c>
      <c r="K40" s="76">
        <f>SUM(L43:L44)</f>
      </c>
      <c r="L40" s="76">
        <f>SUM(M43:M44)</f>
      </c>
      <c r="M40" s="76">
        <f>SUM(N43:N44)</f>
      </c>
      <c r="N40" s="76">
        <f>SUM(O43:O44)</f>
      </c>
      <c r="O40" s="52">
        <f>SUM(P43:P44)</f>
      </c>
      <c r="P40" s="76">
        <f>SUM(Q43:Q44)</f>
      </c>
    </row>
    <row r="41" ht="17.25" customHeight="1" spans="1:17" x14ac:dyDescent="0.25">
      <c r="A41" s="5">
        <v>43743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18">
        <v>30</v>
      </c>
      <c r="P41" s="6"/>
    </row>
    <row r="42" ht="17.25" customHeight="1" spans="1:17" x14ac:dyDescent="0.25">
      <c r="A42" s="75" t="s">
        <v>3063</v>
      </c>
      <c r="B42" s="76">
        <f>SUM(C45:C46)</f>
      </c>
      <c r="C42" s="76">
        <f>SUM(D45:D46)</f>
      </c>
      <c r="D42" s="76">
        <f>SUM(E45:E46)</f>
      </c>
      <c r="E42" s="76">
        <f>SUM(F45:F46)</f>
      </c>
      <c r="F42" s="76">
        <f>SUM(G45:G46)</f>
      </c>
      <c r="G42" s="76">
        <f>SUM(H45:H46)</f>
      </c>
      <c r="H42" s="76">
        <f>SUM(I45:I46)</f>
      </c>
      <c r="I42" s="76">
        <f>SUM(J45:J46)</f>
      </c>
      <c r="J42" s="76">
        <f>SUM(K45:K46)</f>
      </c>
      <c r="K42" s="76">
        <f>SUM(L45:L46)</f>
      </c>
      <c r="L42" s="76">
        <f>SUM(M45:M46)</f>
      </c>
      <c r="M42" s="76">
        <f>SUM(N45:N46)</f>
      </c>
      <c r="N42" s="76">
        <f>SUM(O45:O46)</f>
      </c>
      <c r="O42" s="76">
        <f>SUM(P45:P46)</f>
      </c>
      <c r="P42" s="76">
        <f>SUM(Q45:Q46)</f>
      </c>
    </row>
    <row r="43" ht="17.25" customHeight="1" spans="1:17" x14ac:dyDescent="0.25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ht="17.25" customHeight="1" spans="1:17" x14ac:dyDescent="0.25">
      <c r="A44" s="75" t="s">
        <v>3064</v>
      </c>
      <c r="B44" s="76">
        <f>SUM(C47:C48)</f>
      </c>
      <c r="C44" s="76">
        <f>SUM(D47:D48)</f>
      </c>
      <c r="D44" s="76">
        <f>SUM(E47:E48)</f>
      </c>
      <c r="E44" s="76">
        <f>SUM(F47:F48)</f>
      </c>
      <c r="F44" s="76">
        <f>SUM(G47:G48)</f>
      </c>
      <c r="G44" s="76">
        <f>SUM(H47:H48)</f>
      </c>
      <c r="H44" s="76">
        <f>SUM(I47:I48)</f>
      </c>
      <c r="I44" s="76">
        <f>SUM(J47:J48)</f>
      </c>
      <c r="J44" s="76">
        <f>SUM(K47:K48)</f>
      </c>
      <c r="K44" s="76">
        <f>SUM(L47:L48)</f>
      </c>
      <c r="L44" s="76">
        <f>SUM(M47:M48)</f>
      </c>
      <c r="M44" s="76">
        <f>SUM(N47:N48)</f>
      </c>
      <c r="N44" s="76">
        <f>SUM(O47:O48)</f>
      </c>
      <c r="O44" s="76">
        <f>SUM(P47:P48)</f>
      </c>
      <c r="P44" s="76">
        <f>SUM(Q47:Q48)</f>
      </c>
    </row>
    <row r="45" ht="17.25" customHeight="1" spans="1:17" x14ac:dyDescent="0.25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</row>
    <row r="46" ht="17.25" customHeight="1" spans="1:17" x14ac:dyDescent="0.25">
      <c r="A46" s="75" t="s">
        <v>3065</v>
      </c>
      <c r="B46" s="76">
        <f>SUM(C49:C50)</f>
      </c>
      <c r="C46" s="76">
        <f>SUM(D49:D50)</f>
      </c>
      <c r="D46" s="76">
        <f>SUM(E49:E50)</f>
      </c>
      <c r="E46" s="76">
        <f>SUM(F49:F50)</f>
      </c>
      <c r="F46" s="76">
        <f>SUM(G49:G50)</f>
      </c>
      <c r="G46" s="76">
        <f>SUM(H49:H50)</f>
      </c>
      <c r="H46" s="76">
        <f>SUM(I49:I50)</f>
      </c>
      <c r="I46" s="76">
        <f>SUM(J49:J50)</f>
      </c>
      <c r="J46" s="76">
        <f>SUM(K49:K50)</f>
      </c>
      <c r="K46" s="76">
        <f>SUM(L49:L50)</f>
      </c>
      <c r="L46" s="76">
        <f>SUM(M49:M50)</f>
      </c>
      <c r="M46" s="76">
        <f>SUM(N49:N50)</f>
      </c>
      <c r="N46" s="76">
        <f>SUM(O49:O50)</f>
      </c>
      <c r="O46" s="76">
        <f>SUM(P49:P50)</f>
      </c>
      <c r="P46" s="76">
        <f>SUM(Q49:Q50)</f>
      </c>
    </row>
    <row r="47" ht="17.25" customHeight="1" spans="1:17" x14ac:dyDescent="0.25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ht="17.25" customHeight="1" spans="1:17" x14ac:dyDescent="0.25">
      <c r="A48" s="75" t="s">
        <v>3066</v>
      </c>
      <c r="B48" s="76">
        <f>SUM(C51:C52)</f>
      </c>
      <c r="C48" s="76">
        <f>SUM(D51:D52)</f>
      </c>
      <c r="D48" s="76">
        <f>SUM(E51:E52)</f>
      </c>
      <c r="E48" s="76">
        <f>SUM(F51:F52)</f>
      </c>
      <c r="F48" s="76">
        <f>SUM(G51:G52)</f>
      </c>
      <c r="G48" s="76">
        <f>SUM(H51:H52)</f>
      </c>
      <c r="H48" s="76">
        <f>SUM(I51:I52)</f>
      </c>
      <c r="I48" s="76">
        <f>SUM(J51:J52)</f>
      </c>
      <c r="J48" s="76">
        <f>SUM(K51:K52)</f>
      </c>
      <c r="K48" s="76">
        <f>SUM(L51:L52)</f>
      </c>
      <c r="L48" s="76">
        <f>SUM(M51:M52)</f>
      </c>
      <c r="M48" s="76">
        <f>SUM(N51:N52)</f>
      </c>
      <c r="N48" s="76">
        <f>SUM(O51:O52)</f>
      </c>
      <c r="O48" s="76">
        <f>SUM(P51:P52)</f>
      </c>
      <c r="P48" s="76">
        <f>SUM(Q51:Q52)</f>
      </c>
    </row>
    <row r="49" ht="17.25" customHeight="1" spans="1:17" x14ac:dyDescent="0.25">
      <c r="A49" s="5">
        <v>43808</v>
      </c>
      <c r="B49" s="6"/>
      <c r="C49" s="6"/>
      <c r="D49" s="18">
        <v>-20</v>
      </c>
      <c r="E49" s="6"/>
      <c r="F49" s="18">
        <v>-2</v>
      </c>
      <c r="G49" s="6"/>
      <c r="H49" s="18">
        <v>-7</v>
      </c>
      <c r="I49" s="18">
        <v>-36</v>
      </c>
      <c r="J49" s="6"/>
      <c r="K49" s="6"/>
      <c r="L49" s="6"/>
      <c r="M49" s="6"/>
      <c r="N49" s="6"/>
      <c r="O49" s="6"/>
      <c r="P49" s="6"/>
    </row>
    <row r="50" ht="17.25" customHeight="1" spans="1:17" x14ac:dyDescent="0.25">
      <c r="A50" s="75" t="s">
        <v>3067</v>
      </c>
      <c r="B50" s="76">
        <f>SUM(C53:C54)</f>
      </c>
      <c r="C50" s="76">
        <f>SUM(D53:D54)</f>
      </c>
      <c r="D50" s="76">
        <f>SUM(E53:E54)</f>
      </c>
      <c r="E50" s="76">
        <f>SUM(F53:F54)</f>
      </c>
      <c r="F50" s="76">
        <f>SUM(G53:G54)</f>
      </c>
      <c r="G50" s="76">
        <f>SUM(H53:H54)</f>
      </c>
      <c r="H50" s="76">
        <f>SUM(I53:I54)</f>
      </c>
      <c r="I50" s="76">
        <f>SUM(J53:J54)</f>
      </c>
      <c r="J50" s="76">
        <f>SUM(K53:K54)</f>
      </c>
      <c r="K50" s="76">
        <f>SUM(L53:L54)</f>
      </c>
      <c r="L50" s="76">
        <f>SUM(M53:M54)</f>
      </c>
      <c r="M50" s="76">
        <f>SUM(N53:N54)</f>
      </c>
      <c r="N50" s="76">
        <f>SUM(O53:O54)</f>
      </c>
      <c r="O50" s="76">
        <f>SUM(P53:P54)</f>
      </c>
      <c r="P50" s="76">
        <f>SUM(Q53:Q54)</f>
      </c>
    </row>
    <row r="51" ht="17.25" customHeight="1" spans="1:17" x14ac:dyDescent="0.25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ht="17.25" customHeight="1" spans="1:17" x14ac:dyDescent="0.25">
      <c r="A52" s="75" t="s">
        <v>3102</v>
      </c>
      <c r="B52" s="76">
        <f>SUM(C55:C56)</f>
      </c>
      <c r="C52" s="76">
        <f>SUM(D55:D56)</f>
      </c>
      <c r="D52" s="76">
        <f>SUM(E55:E56)</f>
      </c>
      <c r="E52" s="76">
        <f>SUM(F55:F56)</f>
      </c>
      <c r="F52" s="76">
        <f>SUM(G55:G56)</f>
      </c>
      <c r="G52" s="76">
        <f>SUM(H55:H56)</f>
      </c>
      <c r="H52" s="76">
        <f>SUM(I55:I56)</f>
      </c>
      <c r="I52" s="76">
        <f>SUM(J55:J56)</f>
      </c>
      <c r="J52" s="76">
        <f>SUM(K55:K56)</f>
      </c>
      <c r="K52" s="76">
        <f>SUM(L55:L56)</f>
      </c>
      <c r="L52" s="76">
        <f>SUM(M55:M56)</f>
      </c>
      <c r="M52" s="76">
        <f>SUM(N55:N56)</f>
      </c>
      <c r="N52" s="76">
        <f>SUM(O55:O56)</f>
      </c>
      <c r="O52" s="76">
        <f>SUM(P55:P56)</f>
      </c>
      <c r="P52" s="76">
        <f>SUM(Q55:Q56)</f>
      </c>
    </row>
    <row r="53" ht="17.25" customHeight="1" spans="1:17" x14ac:dyDescent="0.25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ht="17.25" customHeight="1" spans="1:17" x14ac:dyDescent="0.25">
      <c r="A54" s="75" t="s">
        <v>3069</v>
      </c>
      <c r="B54" s="76">
        <f>SUM(C57:C58)</f>
      </c>
      <c r="C54" s="76">
        <f>SUM(D57:D58)</f>
      </c>
      <c r="D54" s="76">
        <f>SUM(E57:E58)</f>
      </c>
      <c r="E54" s="76">
        <f>SUM(F57:F58)</f>
      </c>
      <c r="F54" s="76">
        <f>SUM(G57:G58)</f>
      </c>
      <c r="G54" s="76">
        <f>SUM(H57:H58)</f>
      </c>
      <c r="H54" s="76">
        <f>SUM(I57:I58)</f>
      </c>
      <c r="I54" s="76">
        <f>SUM(J57:J58)</f>
      </c>
      <c r="J54" s="76">
        <f>SUM(K57:K58)</f>
      </c>
      <c r="K54" s="76">
        <f>SUM(L57:L58)</f>
      </c>
      <c r="L54" s="76">
        <f>SUM(M57:M58)</f>
      </c>
      <c r="M54" s="76">
        <f>SUM(N57:N58)</f>
      </c>
      <c r="N54" s="76">
        <f>SUM(O57:O58)</f>
      </c>
      <c r="O54" s="76">
        <f>SUM(P57:P58)</f>
      </c>
      <c r="P54" s="76">
        <f>SUM(Q57:Q58)</f>
      </c>
    </row>
    <row r="55" ht="17.25" customHeight="1" spans="1:17" x14ac:dyDescent="0.25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ht="17.25" customHeight="1" spans="1:17" x14ac:dyDescent="0.25">
      <c r="A56" s="75" t="s">
        <v>3070</v>
      </c>
      <c r="B56" s="76">
        <f>SUM(C59:C60)</f>
      </c>
      <c r="C56" s="76">
        <f>SUM(D59:D60)</f>
      </c>
      <c r="D56" s="76">
        <f>SUM(E59:E60)</f>
      </c>
      <c r="E56" s="76">
        <f>SUM(F59:F60)</f>
      </c>
      <c r="F56" s="76">
        <f>SUM(G59:G60)</f>
      </c>
      <c r="G56" s="76">
        <f>SUM(H59:H60)</f>
      </c>
      <c r="H56" s="76">
        <f>SUM(I59:I60)</f>
      </c>
      <c r="I56" s="76">
        <f>SUM(J59:J60)</f>
      </c>
      <c r="J56" s="76">
        <f>SUM(K59:K60)</f>
      </c>
      <c r="K56" s="76">
        <f>SUM(L59:L60)</f>
      </c>
      <c r="L56" s="76">
        <f>SUM(M59:M60)</f>
      </c>
      <c r="M56" s="76">
        <f>SUM(N59:N60)</f>
      </c>
      <c r="N56" s="76">
        <f>SUM(O59:O60)</f>
      </c>
      <c r="O56" s="76">
        <f>SUM(P59:P60)</f>
      </c>
      <c r="P56" s="76">
        <f>SUM(Q59:Q60)</f>
      </c>
    </row>
    <row r="57" ht="17.25" customHeight="1" spans="1:17" x14ac:dyDescent="0.25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7.25" customHeight="1" spans="1:17" x14ac:dyDescent="0.25">
      <c r="A58" s="75" t="s">
        <v>3071</v>
      </c>
      <c r="B58" s="76">
        <f>SUM(C61:C62)</f>
      </c>
      <c r="C58" s="76">
        <f>SUM(D61:D62)</f>
      </c>
      <c r="D58" s="76">
        <f>SUM(E61:E62)</f>
      </c>
      <c r="E58" s="76">
        <f>SUM(F61:F62)</f>
      </c>
      <c r="F58" s="76">
        <f>SUM(G61:G62)</f>
      </c>
      <c r="G58" s="76">
        <f>SUM(H61:H62)</f>
      </c>
      <c r="H58" s="76">
        <f>SUM(I61:I62)</f>
      </c>
      <c r="I58" s="76">
        <f>SUM(J61:J62)</f>
      </c>
      <c r="J58" s="76">
        <f>SUM(K61:K62)</f>
      </c>
      <c r="K58" s="76">
        <f>SUM(L61:L62)</f>
      </c>
      <c r="L58" s="76">
        <f>SUM(M61:M62)</f>
      </c>
      <c r="M58" s="76">
        <f>SUM(N61:N62)</f>
      </c>
      <c r="N58" s="76">
        <f>SUM(O61:O62)</f>
      </c>
      <c r="O58" s="76">
        <f>SUM(P61:P62)</f>
      </c>
      <c r="P58" s="76">
        <f>SUM(Q61:Q62)</f>
      </c>
    </row>
    <row r="59" ht="17.25" customHeight="1" spans="1:17" x14ac:dyDescent="0.25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ht="17.25" customHeight="1" spans="1:17" x14ac:dyDescent="0.25">
      <c r="A60" s="75" t="s">
        <v>3072</v>
      </c>
      <c r="B60" s="76">
        <f>SUM(C63:C64)</f>
      </c>
      <c r="C60" s="76">
        <f>SUM(D63:D64)</f>
      </c>
      <c r="D60" s="76">
        <f>SUM(E63:E64)</f>
      </c>
      <c r="E60" s="76">
        <f>SUM(F63:F64)</f>
      </c>
      <c r="F60" s="76">
        <f>SUM(G63:G64)</f>
      </c>
      <c r="G60" s="76">
        <f>SUM(H63:H64)</f>
      </c>
      <c r="H60" s="76">
        <f>SUM(I63:I64)</f>
      </c>
      <c r="I60" s="76">
        <f>SUM(J63:J64)</f>
      </c>
      <c r="J60" s="76">
        <f>SUM(K63:K64)</f>
      </c>
      <c r="K60" s="76">
        <f>SUM(L63:L64)</f>
      </c>
      <c r="L60" s="76">
        <f>SUM(M63:M64)</f>
      </c>
      <c r="M60" s="76">
        <f>SUM(N63:N64)</f>
      </c>
      <c r="N60" s="76">
        <f>SUM(O63:O64)</f>
      </c>
      <c r="O60" s="76">
        <f>SUM(P63:P64)</f>
      </c>
      <c r="P60" s="76">
        <f>SUM(Q63:Q64)</f>
      </c>
    </row>
    <row r="61" ht="17.25" customHeight="1" spans="1:17" x14ac:dyDescent="0.25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ht="17.25" customHeight="1" spans="1:17" x14ac:dyDescent="0.25">
      <c r="A62" s="75" t="s">
        <v>3073</v>
      </c>
      <c r="B62" s="76">
        <f>SUM(C65:C66)</f>
      </c>
      <c r="C62" s="76">
        <f>SUM(D65:D66)</f>
      </c>
      <c r="D62" s="76">
        <f>SUM(E65:E66)</f>
      </c>
      <c r="E62" s="76">
        <f>SUM(F65:F66)</f>
      </c>
      <c r="F62" s="76">
        <f>SUM(G65:G66)</f>
      </c>
      <c r="G62" s="76">
        <f>SUM(H65:H66)</f>
      </c>
      <c r="H62" s="76">
        <f>SUM(I65:I66)</f>
      </c>
      <c r="I62" s="76">
        <f>SUM(J65:J66)</f>
      </c>
      <c r="J62" s="76">
        <f>SUM(K65:K66)</f>
      </c>
      <c r="K62" s="76">
        <f>SUM(L65:L66)</f>
      </c>
      <c r="L62" s="76">
        <f>SUM(M65:M66)</f>
      </c>
      <c r="M62" s="76">
        <f>SUM(N65:N66)</f>
      </c>
      <c r="N62" s="76">
        <f>SUM(O65:O66)</f>
      </c>
      <c r="O62" s="76">
        <f>SUM(P65:P66)</f>
      </c>
      <c r="P62" s="76">
        <f>SUM(Q65:Q66)</f>
      </c>
    </row>
    <row r="63" ht="17.25" customHeight="1" spans="1:17" x14ac:dyDescent="0.25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ht="17.25" customHeight="1" spans="1:17" x14ac:dyDescent="0.25">
      <c r="A64" s="75" t="s">
        <v>1370</v>
      </c>
      <c r="B64" s="76">
        <f>SUM(C67:C68)</f>
      </c>
      <c r="C64" s="76">
        <f>SUM(D67:D68)</f>
      </c>
      <c r="D64" s="76">
        <f>SUM(E67:E68)</f>
      </c>
      <c r="E64" s="76">
        <f>SUM(F67:F68)</f>
      </c>
      <c r="F64" s="76">
        <f>SUM(G67:G68)</f>
      </c>
      <c r="G64" s="76">
        <f>SUM(H67:H68)</f>
      </c>
      <c r="H64" s="76">
        <f>SUM(I67:I68)</f>
      </c>
      <c r="I64" s="76">
        <f>SUM(J67:J68)</f>
      </c>
      <c r="J64" s="76">
        <f>SUM(K67:K68)</f>
      </c>
      <c r="K64" s="76">
        <f>SUM(L67:L68)</f>
      </c>
      <c r="L64" s="76">
        <f>SUM(M67:M68)</f>
      </c>
      <c r="M64" s="76">
        <f>SUM(N67:N68)</f>
      </c>
      <c r="N64" s="76">
        <f>SUM(O67:O68)</f>
      </c>
      <c r="O64" s="76">
        <f>SUM(P67:P68)</f>
      </c>
      <c r="P64" s="76">
        <f>SUM(Q67:Q68)</f>
      </c>
    </row>
    <row r="65" ht="17.25" customHeight="1" spans="1:17" x14ac:dyDescent="0.25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ht="17.25" customHeight="1" spans="1:17" x14ac:dyDescent="0.25">
      <c r="A66" s="75" t="s">
        <v>1372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76">
        <f>SUM(M69:M70)</f>
      </c>
      <c r="M66" s="76">
        <f>SUM(N69:N70)</f>
      </c>
      <c r="N66" s="76">
        <f>SUM(O69:O70)</f>
      </c>
      <c r="O66" s="76">
        <f>SUM(P69:P70)</f>
      </c>
      <c r="P66" s="76">
        <f>SUM(Q69:Q70)</f>
      </c>
    </row>
    <row r="67" ht="17.25" customHeight="1" spans="1:17" x14ac:dyDescent="0.25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ht="17.25" customHeight="1" spans="1:17" x14ac:dyDescent="0.25">
      <c r="A68" s="75" t="s">
        <v>1374</v>
      </c>
      <c r="B68" s="76">
        <f>SUM(C71:C72)</f>
      </c>
      <c r="C68" s="76">
        <f>SUM(D71:D72)</f>
      </c>
      <c r="D68" s="76">
        <f>SUM(E71:E72)</f>
      </c>
      <c r="E68" s="76">
        <f>SUM(F71:F72)</f>
      </c>
      <c r="F68" s="76">
        <f>SUM(G71:G72)</f>
      </c>
      <c r="G68" s="76">
        <f>SUM(H71:H72)</f>
      </c>
      <c r="H68" s="76">
        <f>SUM(I71:I72)</f>
      </c>
      <c r="I68" s="76">
        <f>SUM(J71:J72)</f>
      </c>
      <c r="J68" s="76">
        <f>SUM(K71:K72)</f>
      </c>
      <c r="K68" s="76">
        <f>SUM(L71:L72)</f>
      </c>
      <c r="L68" s="76">
        <f>SUM(M71:M72)</f>
      </c>
      <c r="M68" s="76">
        <f>SUM(N71:N72)</f>
      </c>
      <c r="N68" s="76">
        <f>SUM(O71:O72)</f>
      </c>
      <c r="O68" s="76">
        <f>SUM(P71:P72)</f>
      </c>
      <c r="P68" s="76">
        <f>SUM(Q71:Q72)</f>
      </c>
    </row>
    <row r="69" ht="17.25" customHeight="1" spans="1:17" x14ac:dyDescent="0.25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ht="17.25" customHeight="1" spans="1:17" x14ac:dyDescent="0.25">
      <c r="A70" s="75" t="s">
        <v>1375</v>
      </c>
      <c r="B70" s="76">
        <f>SUM(C73:C74)</f>
      </c>
      <c r="C70" s="76">
        <f>SUM(D73:D74)</f>
      </c>
      <c r="D70" s="76">
        <f>SUM(E73:E74)</f>
      </c>
      <c r="E70" s="76">
        <f>SUM(F73:F74)</f>
      </c>
      <c r="F70" s="76">
        <f>SUM(G73:G74)</f>
      </c>
      <c r="G70" s="76">
        <f>SUM(H73:H74)</f>
      </c>
      <c r="H70" s="76">
        <f>SUM(I73:I74)</f>
      </c>
      <c r="I70" s="76">
        <f>SUM(J73:J74)</f>
      </c>
      <c r="J70" s="76">
        <f>SUM(K73:K74)</f>
      </c>
      <c r="K70" s="76">
        <f>SUM(L73:L74)</f>
      </c>
      <c r="L70" s="76">
        <f>SUM(M73:M74)</f>
      </c>
      <c r="M70" s="76">
        <f>SUM(N73:N74)</f>
      </c>
      <c r="N70" s="76">
        <f>SUM(O73:O74)</f>
      </c>
      <c r="O70" s="76">
        <f>SUM(P73:P74)</f>
      </c>
      <c r="P70" s="76">
        <f>SUM(Q73:Q74)</f>
      </c>
    </row>
    <row r="71" ht="17.25" customHeight="1" spans="1:17" x14ac:dyDescent="0.25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ht="17.25" customHeight="1" spans="1:17" x14ac:dyDescent="0.25">
      <c r="A72" s="75" t="s">
        <v>1341</v>
      </c>
      <c r="B72" s="76">
        <f>SUM(C75:C76)</f>
      </c>
      <c r="C72" s="76">
        <f>SUM(D75:D76)</f>
      </c>
      <c r="D72" s="76">
        <f>SUM(E75:E76)</f>
      </c>
      <c r="E72" s="76">
        <f>SUM(F75:F76)</f>
      </c>
      <c r="F72" s="76">
        <f>SUM(G75:G76)</f>
      </c>
      <c r="G72" s="76">
        <f>SUM(H75:H76)</f>
      </c>
      <c r="H72" s="76">
        <f>SUM(I75:I76)</f>
      </c>
      <c r="I72" s="76">
        <f>SUM(J75:J76)</f>
      </c>
      <c r="J72" s="76">
        <f>SUM(K75:K76)</f>
      </c>
      <c r="K72" s="76">
        <f>SUM(L75:L76)</f>
      </c>
      <c r="L72" s="76">
        <f>SUM(M75:M76)</f>
      </c>
      <c r="M72" s="76">
        <f>SUM(N75:N76)</f>
      </c>
      <c r="N72" s="76">
        <f>SUM(O75:O76)</f>
      </c>
      <c r="O72" s="76">
        <f>SUM(P75:P76)</f>
      </c>
      <c r="P72" s="76">
        <f>SUM(Q75:Q76)</f>
      </c>
    </row>
    <row r="73" ht="17.25" customHeight="1" spans="1:17" x14ac:dyDescent="0.2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ht="17.25" customHeight="1" spans="1:17" x14ac:dyDescent="0.25">
      <c r="A74" s="75" t="s">
        <v>1325</v>
      </c>
      <c r="B74" s="76">
        <f>SUM(C77:C78)</f>
      </c>
      <c r="C74" s="76">
        <f>SUM(D77:D78)</f>
      </c>
      <c r="D74" s="76">
        <f>SUM(E77:E78)</f>
      </c>
      <c r="E74" s="76">
        <f>SUM(F77:F78)</f>
      </c>
      <c r="F74" s="76">
        <f>SUM(G77:G78)</f>
      </c>
      <c r="G74" s="76">
        <f>SUM(H77:H78)</f>
      </c>
      <c r="H74" s="76">
        <f>SUM(I77:I78)</f>
      </c>
      <c r="I74" s="76">
        <f>SUM(J77:J78)</f>
      </c>
      <c r="J74" s="76">
        <f>SUM(K77:K78)</f>
      </c>
      <c r="K74" s="76">
        <f>SUM(L77:L78)</f>
      </c>
      <c r="L74" s="76">
        <f>SUM(M77:M78)</f>
      </c>
      <c r="M74" s="76">
        <f>SUM(N77:N78)</f>
      </c>
      <c r="N74" s="76">
        <f>SUM(O77:O78)</f>
      </c>
      <c r="O74" s="76">
        <f>SUM(P77:P78)</f>
      </c>
      <c r="P74" s="76">
        <f>SUM(Q77:Q78)</f>
      </c>
    </row>
    <row r="75" ht="17.25" customHeight="1" spans="1:17" x14ac:dyDescent="0.2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ht="17.25" customHeight="1" spans="1:17" x14ac:dyDescent="0.25">
      <c r="A76" s="75" t="s">
        <v>1326</v>
      </c>
      <c r="B76" s="76">
        <f>SUM(C79:C80)</f>
      </c>
      <c r="C76" s="76">
        <f>SUM(D79:D80)</f>
      </c>
      <c r="D76" s="76">
        <f>SUM(E79:E80)</f>
      </c>
      <c r="E76" s="76">
        <f>SUM(F79:F80)</f>
      </c>
      <c r="F76" s="76">
        <f>SUM(G79:G80)</f>
      </c>
      <c r="G76" s="76">
        <f>SUM(H79:H80)</f>
      </c>
      <c r="H76" s="76">
        <f>SUM(I79:I80)</f>
      </c>
      <c r="I76" s="76">
        <f>SUM(J79:J80)</f>
      </c>
      <c r="J76" s="76">
        <f>SUM(K79:K80)</f>
      </c>
      <c r="K76" s="76">
        <f>SUM(L79:L80)</f>
      </c>
      <c r="L76" s="76">
        <f>SUM(M79:M80)</f>
      </c>
      <c r="M76" s="76">
        <f>SUM(N79:N80)</f>
      </c>
      <c r="N76" s="76">
        <f>SUM(O79:O80)</f>
      </c>
      <c r="O76" s="76">
        <f>SUM(P79:P80)</f>
      </c>
      <c r="P76" s="76">
        <f>SUM(Q79:Q80)</f>
      </c>
    </row>
    <row r="77" ht="17.25" customHeight="1" spans="1:17" x14ac:dyDescent="0.25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7.25" customHeight="1" spans="1:17" x14ac:dyDescent="0.25">
      <c r="A78" s="75" t="s">
        <v>1327</v>
      </c>
      <c r="B78" s="76">
        <f>SUM(C81:C82)</f>
      </c>
      <c r="C78" s="76">
        <f>SUM(D81:D82)</f>
      </c>
      <c r="D78" s="76">
        <f>SUM(E81:E82)</f>
      </c>
      <c r="E78" s="76">
        <f>SUM(F81:F82)</f>
      </c>
      <c r="F78" s="76">
        <f>SUM(G81:G82)</f>
      </c>
      <c r="G78" s="76">
        <f>SUM(H81:H82)</f>
      </c>
      <c r="H78" s="76">
        <f>SUM(I81:I82)</f>
      </c>
      <c r="I78" s="76">
        <f>SUM(J81:J82)</f>
      </c>
      <c r="J78" s="76">
        <f>SUM(K81:K82)</f>
      </c>
      <c r="K78" s="76">
        <f>SUM(L81:L82)</f>
      </c>
      <c r="L78" s="76">
        <f>SUM(M81:M82)</f>
      </c>
      <c r="M78" s="76">
        <f>SUM(N81:N82)</f>
      </c>
      <c r="N78" s="76">
        <f>SUM(O81:O82)</f>
      </c>
      <c r="O78" s="76">
        <f>SUM(P81:P82)</f>
      </c>
      <c r="P78" s="76">
        <f>SUM(Q81:Q82)</f>
      </c>
    </row>
    <row r="79" ht="17.25" customHeight="1" spans="1:17" x14ac:dyDescent="0.2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ht="17.25" customHeight="1" spans="1:17" x14ac:dyDescent="0.25">
      <c r="A80" s="75" t="s">
        <v>1315</v>
      </c>
      <c r="B80" s="76">
        <f>SUM(C83:C84)</f>
      </c>
      <c r="C80" s="76">
        <f>SUM(D83:D84)</f>
      </c>
      <c r="D80" s="76">
        <f>SUM(E83:E84)</f>
      </c>
      <c r="E80" s="76">
        <f>SUM(F83:F84)</f>
      </c>
      <c r="F80" s="76">
        <f>SUM(G83:G84)</f>
      </c>
      <c r="G80" s="76">
        <f>SUM(H83:H84)</f>
      </c>
      <c r="H80" s="76">
        <f>SUM(I83:I84)</f>
      </c>
      <c r="I80" s="76">
        <f>SUM(J83:J84)</f>
      </c>
      <c r="J80" s="76">
        <f>SUM(K83:K84)</f>
      </c>
      <c r="K80" s="76">
        <f>SUM(L83:L84)</f>
      </c>
      <c r="L80" s="76">
        <f>SUM(M83:M84)</f>
      </c>
      <c r="M80" s="76">
        <f>SUM(N83:N84)</f>
      </c>
      <c r="N80" s="76">
        <f>SUM(O83:O84)</f>
      </c>
      <c r="O80" s="76">
        <f>SUM(P83:P84)</f>
      </c>
      <c r="P80" s="76">
        <f>SUM(Q83:Q84)</f>
      </c>
    </row>
    <row r="81" ht="17.25" customHeight="1" spans="1:17" x14ac:dyDescent="0.2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ht="17.25" customHeight="1" spans="1:17" x14ac:dyDescent="0.25">
      <c r="A82" s="75" t="s">
        <v>1316</v>
      </c>
      <c r="B82" s="76">
        <f>SUM(C85:C86)</f>
      </c>
      <c r="C82" s="76">
        <f>SUM(D85:D86)</f>
      </c>
      <c r="D82" s="76">
        <f>SUM(E85:E86)</f>
      </c>
      <c r="E82" s="76">
        <f>SUM(F85:F86)</f>
      </c>
      <c r="F82" s="76">
        <f>SUM(G85:G86)</f>
      </c>
      <c r="G82" s="76">
        <f>SUM(H85:H86)</f>
      </c>
      <c r="H82" s="76">
        <f>SUM(I85:I86)</f>
      </c>
      <c r="I82" s="76">
        <f>SUM(J85:J86)</f>
      </c>
      <c r="J82" s="76">
        <f>SUM(K85:K86)</f>
      </c>
      <c r="K82" s="76">
        <f>SUM(L85:L86)</f>
      </c>
      <c r="L82" s="76">
        <f>SUM(M85:M86)</f>
      </c>
      <c r="M82" s="76">
        <f>SUM(N85:N86)</f>
      </c>
      <c r="N82" s="76">
        <f>SUM(O85:O86)</f>
      </c>
      <c r="O82" s="76">
        <f>SUM(P85:P86)</f>
      </c>
      <c r="P82" s="76">
        <f>SUM(Q85:Q86)</f>
      </c>
    </row>
    <row r="83" ht="17.25" customHeight="1" spans="1:17" x14ac:dyDescent="0.25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ht="17.25" customHeight="1" spans="1:17" x14ac:dyDescent="0.25">
      <c r="A84" s="75" t="s">
        <v>1317</v>
      </c>
      <c r="B84" s="76">
        <f>SUM(C87:C88)</f>
      </c>
      <c r="C84" s="76">
        <f>SUM(D87:D88)</f>
      </c>
      <c r="D84" s="76">
        <f>SUM(E87:E88)</f>
      </c>
      <c r="E84" s="76">
        <f>SUM(F87:F88)</f>
      </c>
      <c r="F84" s="76">
        <f>SUM(G87:G88)</f>
      </c>
      <c r="G84" s="76">
        <f>SUM(H87:H88)</f>
      </c>
      <c r="H84" s="76">
        <f>SUM(I87:I88)</f>
      </c>
      <c r="I84" s="76">
        <f>SUM(J87:J88)</f>
      </c>
      <c r="J84" s="76">
        <f>SUM(K87:K88)</f>
      </c>
      <c r="K84" s="76">
        <f>SUM(L87:L88)</f>
      </c>
      <c r="L84" s="76">
        <f>SUM(M87:M88)</f>
      </c>
      <c r="M84" s="76">
        <f>SUM(N87:N88)</f>
      </c>
      <c r="N84" s="76">
        <f>SUM(O87:O88)</f>
      </c>
      <c r="O84" s="76">
        <f>SUM(P87:P88)</f>
      </c>
      <c r="P84" s="76">
        <f>SUM(Q87:Q88)</f>
      </c>
    </row>
    <row r="85" ht="17.25" customHeight="1" spans="1:17" x14ac:dyDescent="0.25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ht="17.25" customHeight="1" spans="1:17" x14ac:dyDescent="0.25">
      <c r="A86" s="75" t="s">
        <v>1318</v>
      </c>
      <c r="B86" s="76">
        <f>SUM(C89:C90)</f>
      </c>
      <c r="C86" s="76">
        <f>SUM(D89:D90)</f>
      </c>
      <c r="D86" s="76">
        <f>SUM(E89:E90)</f>
      </c>
      <c r="E86" s="76">
        <f>SUM(F89:F90)</f>
      </c>
      <c r="F86" s="76">
        <f>SUM(G89:G90)</f>
      </c>
      <c r="G86" s="76">
        <f>SUM(H89:H90)</f>
      </c>
      <c r="H86" s="76">
        <f>SUM(I89:I90)</f>
      </c>
      <c r="I86" s="76">
        <f>SUM(J89:J90)</f>
      </c>
      <c r="J86" s="76">
        <f>SUM(K89:K90)</f>
      </c>
      <c r="K86" s="76">
        <f>SUM(L89:L90)</f>
      </c>
      <c r="L86" s="76">
        <f>SUM(M89:M90)</f>
      </c>
      <c r="M86" s="76">
        <f>SUM(N89:N90)</f>
      </c>
      <c r="N86" s="76">
        <f>SUM(O89:O90)</f>
      </c>
      <c r="O86" s="76">
        <f>SUM(P89:P90)</f>
      </c>
      <c r="P86" s="76">
        <f>SUM(Q89:Q90)</f>
      </c>
    </row>
    <row r="87" ht="17.25" customHeight="1" spans="1:17" x14ac:dyDescent="0.25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</row>
    <row r="88" ht="17.25" customHeight="1" spans="1:17" x14ac:dyDescent="0.25">
      <c r="A88" s="75" t="s">
        <v>1319</v>
      </c>
      <c r="B88" s="76">
        <f>SUM(C91:C92)</f>
      </c>
      <c r="C88" s="76">
        <f>SUM(D91:D92)</f>
      </c>
      <c r="D88" s="76">
        <f>SUM(E91:E92)</f>
      </c>
      <c r="E88" s="76">
        <f>SUM(F91:F92)</f>
      </c>
      <c r="F88" s="76">
        <f>SUM(G91:G92)</f>
      </c>
      <c r="G88" s="76">
        <f>SUM(H91:H92)</f>
      </c>
      <c r="H88" s="76">
        <f>SUM(I91:I92)</f>
      </c>
      <c r="I88" s="76">
        <f>SUM(J91:J92)</f>
      </c>
      <c r="J88" s="76">
        <f>SUM(K91:K92)</f>
      </c>
      <c r="K88" s="76">
        <f>SUM(L91:L92)</f>
      </c>
      <c r="L88" s="76">
        <f>SUM(M91:M92)</f>
      </c>
      <c r="M88" s="76">
        <f>SUM(N91:N92)</f>
      </c>
      <c r="N88" s="76">
        <f>SUM(O91:O92)</f>
      </c>
      <c r="O88" s="76">
        <f>SUM(P91:P92)</f>
      </c>
      <c r="P88" s="76">
        <f>SUM(Q91:Q92)</f>
      </c>
    </row>
    <row r="89" ht="17.25" customHeight="1" spans="1:17" x14ac:dyDescent="0.2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 ht="17.25" customHeight="1" spans="1:17" x14ac:dyDescent="0.25">
      <c r="A90" s="75" t="s">
        <v>1343</v>
      </c>
      <c r="B90" s="76">
        <f>SUM(C93:C94)</f>
      </c>
      <c r="C90" s="76">
        <f>SUM(D93:D94)</f>
      </c>
      <c r="D90" s="76">
        <f>SUM(E93:E94)</f>
      </c>
      <c r="E90" s="76">
        <f>SUM(F93:F94)</f>
      </c>
      <c r="F90" s="76">
        <f>SUM(G93:G94)</f>
      </c>
      <c r="G90" s="76">
        <f>SUM(H93:H94)</f>
      </c>
      <c r="H90" s="76">
        <f>SUM(I93:I94)</f>
      </c>
      <c r="I90" s="76">
        <f>SUM(J93:J94)</f>
      </c>
      <c r="J90" s="76">
        <f>SUM(K93:K94)</f>
      </c>
      <c r="K90" s="76">
        <f>SUM(L93:L94)</f>
      </c>
      <c r="L90" s="76">
        <f>SUM(M93:M94)</f>
      </c>
      <c r="M90" s="76">
        <f>SUM(N93:N94)</f>
      </c>
      <c r="N90" s="76">
        <f>SUM(O93:O94)</f>
      </c>
      <c r="O90" s="76">
        <f>SUM(P93:P94)</f>
      </c>
      <c r="P90" s="76">
        <f>SUM(Q93:Q94)</f>
      </c>
    </row>
    <row r="91" ht="17.25" customHeight="1" spans="1:17" x14ac:dyDescent="0.25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 ht="17.25" customHeight="1" spans="1:17" x14ac:dyDescent="0.25">
      <c r="A92" s="75" t="s">
        <v>1344</v>
      </c>
      <c r="B92" s="76">
        <f>SUM(C95:C96)</f>
      </c>
      <c r="C92" s="76">
        <f>SUM(D95:D96)</f>
      </c>
      <c r="D92" s="76">
        <f>SUM(E95:E96)</f>
      </c>
      <c r="E92" s="76">
        <f>SUM(F95:F96)</f>
      </c>
      <c r="F92" s="76">
        <f>SUM(G95:G96)</f>
      </c>
      <c r="G92" s="76">
        <f>SUM(H95:H96)</f>
      </c>
      <c r="H92" s="76">
        <f>SUM(I95:I96)</f>
      </c>
      <c r="I92" s="76">
        <f>SUM(J95:J96)</f>
      </c>
      <c r="J92" s="76">
        <f>SUM(K95:K96)</f>
      </c>
      <c r="K92" s="76">
        <f>SUM(L95:L96)</f>
      </c>
      <c r="L92" s="76">
        <f>SUM(M95:M96)</f>
      </c>
      <c r="M92" s="76">
        <f>SUM(N95:N96)</f>
      </c>
      <c r="N92" s="76">
        <f>SUM(O95:O96)</f>
      </c>
      <c r="O92" s="76">
        <f>SUM(P95:P96)</f>
      </c>
      <c r="P92" s="76">
        <f>SUM(Q95:Q96)</f>
      </c>
    </row>
    <row r="93" ht="17.25" customHeight="1" spans="1:17" x14ac:dyDescent="0.25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ht="17.25" customHeight="1" spans="1:17" x14ac:dyDescent="0.25">
      <c r="A94" s="75" t="s">
        <v>1346</v>
      </c>
      <c r="B94" s="76">
        <f>SUM(C97:C98)</f>
      </c>
      <c r="C94" s="76">
        <f>SUM(D97:D98)</f>
      </c>
      <c r="D94" s="76">
        <f>SUM(E97:E98)</f>
      </c>
      <c r="E94" s="76">
        <f>SUM(F97:F98)</f>
      </c>
      <c r="F94" s="76">
        <f>SUM(G97:G98)</f>
      </c>
      <c r="G94" s="76">
        <f>SUM(H97:H98)</f>
      </c>
      <c r="H94" s="76">
        <f>SUM(I97:I98)</f>
      </c>
      <c r="I94" s="76">
        <f>SUM(J97:J98)</f>
      </c>
      <c r="J94" s="76">
        <f>SUM(K97:K98)</f>
      </c>
      <c r="K94" s="76">
        <f>SUM(L97:L98)</f>
      </c>
      <c r="L94" s="76">
        <f>SUM(M97:M98)</f>
      </c>
      <c r="M94" s="76">
        <f>SUM(N97:N98)</f>
      </c>
      <c r="N94" s="76">
        <f>SUM(O97:O98)</f>
      </c>
      <c r="O94" s="76">
        <f>SUM(P97:P98)</f>
      </c>
      <c r="P94" s="76">
        <f>SUM(Q97:Q98)</f>
      </c>
    </row>
    <row r="95" ht="17.25" customHeight="1" spans="1:17" x14ac:dyDescent="0.25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ht="17.25" customHeight="1" spans="1:17" x14ac:dyDescent="0.25">
      <c r="A96" s="75" t="s">
        <v>1347</v>
      </c>
      <c r="B96" s="76">
        <f>SUM(C99:C100)</f>
      </c>
      <c r="C96" s="76">
        <f>SUM(D99:D100)</f>
      </c>
      <c r="D96" s="76">
        <f>SUM(E99:E100)</f>
      </c>
      <c r="E96" s="76">
        <f>SUM(F99:F100)</f>
      </c>
      <c r="F96" s="76">
        <f>SUM(G99:G100)</f>
      </c>
      <c r="G96" s="76">
        <f>SUM(H99:H100)</f>
      </c>
      <c r="H96" s="76">
        <f>SUM(I99:I100)</f>
      </c>
      <c r="I96" s="76">
        <f>SUM(J99:J100)</f>
      </c>
      <c r="J96" s="76">
        <f>SUM(K99:K100)</f>
      </c>
      <c r="K96" s="76">
        <f>SUM(L99:L100)</f>
      </c>
      <c r="L96" s="76">
        <f>SUM(M99:M100)</f>
      </c>
      <c r="M96" s="76">
        <f>SUM(N99:N100)</f>
      </c>
      <c r="N96" s="76">
        <f>SUM(O99:O100)</f>
      </c>
      <c r="O96" s="76">
        <f>SUM(P99:P100)</f>
      </c>
      <c r="P96" s="76">
        <f>SUM(Q99:Q100)</f>
      </c>
    </row>
    <row r="97" ht="17.25" customHeight="1" spans="1:17" x14ac:dyDescent="0.25">
      <c r="A97" s="44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</row>
    <row r="98" ht="17.25" customHeight="1" spans="1:17" x14ac:dyDescent="0.25">
      <c r="A98" s="75" t="s">
        <v>1348</v>
      </c>
      <c r="B98" s="76">
        <f>SUM(C101:C102)</f>
      </c>
      <c r="C98" s="76">
        <f>SUM(D101:D102)</f>
      </c>
      <c r="D98" s="76">
        <f>SUM(E101:E102)</f>
      </c>
      <c r="E98" s="76">
        <f>SUM(F101:F102)</f>
      </c>
      <c r="F98" s="76">
        <f>SUM(G101:G102)</f>
      </c>
      <c r="G98" s="76">
        <f>SUM(H101:H102)</f>
      </c>
      <c r="H98" s="76">
        <f>SUM(I101:I102)</f>
      </c>
      <c r="I98" s="76">
        <f>SUM(J101:J102)</f>
      </c>
      <c r="J98" s="76">
        <f>SUM(K101:K102)</f>
      </c>
      <c r="K98" s="76">
        <f>SUM(L101:L102)</f>
      </c>
      <c r="L98" s="76">
        <f>SUM(M101:M102)</f>
      </c>
      <c r="M98" s="76">
        <f>SUM(N101:N102)</f>
      </c>
      <c r="N98" s="76">
        <f>SUM(O101:O102)</f>
      </c>
      <c r="O98" s="76">
        <f>SUM(P101:P102)</f>
      </c>
      <c r="P98" s="76">
        <f>SUM(Q101:Q102)</f>
      </c>
    </row>
    <row r="99" ht="17.25" customHeight="1" spans="1:17" x14ac:dyDescent="0.25">
      <c r="A99" s="45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</row>
    <row r="100" ht="17.25" customHeight="1" spans="1:17" x14ac:dyDescent="0.25">
      <c r="A100" s="45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</row>
    <row r="101" ht="17.25" customHeight="1" spans="1:17" x14ac:dyDescent="0.25">
      <c r="A101" s="45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</row>
    <row r="102" ht="17.25" customHeight="1" spans="1:17" x14ac:dyDescent="0.25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ht="17.25" customHeight="1" spans="1:17" x14ac:dyDescent="0.25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 ht="17.25" customHeight="1" spans="1:17" x14ac:dyDescent="0.25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</row>
    <row r="105" ht="17.25" customHeight="1" spans="1:17" x14ac:dyDescent="0.25">
      <c r="A105" s="12"/>
      <c r="B105" s="28" t="s">
        <v>69</v>
      </c>
      <c r="C105" s="28" t="s">
        <v>6</v>
      </c>
      <c r="D105" s="28" t="s">
        <v>8</v>
      </c>
      <c r="E105" s="28" t="s">
        <v>225</v>
      </c>
      <c r="F105" s="28" t="s">
        <v>224</v>
      </c>
      <c r="G105" s="28" t="s">
        <v>1247</v>
      </c>
      <c r="H105" s="28" t="s">
        <v>14</v>
      </c>
      <c r="I105" s="28" t="s">
        <v>11</v>
      </c>
      <c r="J105" s="28" t="s">
        <v>229</v>
      </c>
      <c r="K105" s="28" t="s">
        <v>3074</v>
      </c>
      <c r="L105" s="28" t="s">
        <v>12</v>
      </c>
      <c r="M105" s="28" t="s">
        <v>207</v>
      </c>
      <c r="N105" s="28" t="s">
        <v>3116</v>
      </c>
      <c r="O105" s="28" t="s">
        <v>1249</v>
      </c>
      <c r="P105" s="28" t="s">
        <v>158</v>
      </c>
    </row>
    <row r="106" spans="1:16" x14ac:dyDescent="0.25">
      <c r="A106" s="24" t="s">
        <v>0</v>
      </c>
      <c r="B106" s="2" t="s">
        <v>69</v>
      </c>
      <c r="C106" s="2" t="s">
        <v>6</v>
      </c>
      <c r="D106" s="2" t="s">
        <v>8</v>
      </c>
      <c r="E106" s="2" t="s">
        <v>225</v>
      </c>
      <c r="F106" s="2" t="s">
        <v>224</v>
      </c>
      <c r="G106" s="2" t="s">
        <v>1247</v>
      </c>
      <c r="H106" s="2" t="s">
        <v>14</v>
      </c>
      <c r="I106" s="2" t="s">
        <v>11</v>
      </c>
      <c r="J106" s="2" t="s">
        <v>229</v>
      </c>
      <c r="K106" s="2" t="s">
        <v>3074</v>
      </c>
      <c r="L106" s="2" t="s">
        <v>12</v>
      </c>
      <c r="M106" s="2" t="s">
        <v>207</v>
      </c>
      <c r="N106" s="2" t="s">
        <v>3116</v>
      </c>
      <c r="O106" s="2" t="s">
        <v>1249</v>
      </c>
      <c r="P106" s="2" t="s">
        <v>158</v>
      </c>
    </row>
    <row r="107" spans="1:17" x14ac:dyDescent="0.25">
      <c r="A107" s="24" t="s">
        <v>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>
        <v>0</v>
      </c>
    </row>
    <row r="108" spans="1:16" x14ac:dyDescent="0.25">
      <c r="A108" s="24"/>
      <c r="B108" s="2">
        <v>83</v>
      </c>
      <c r="C108" s="2">
        <v>0</v>
      </c>
      <c r="D108" s="2">
        <v>90</v>
      </c>
      <c r="E108" s="2">
        <v>0</v>
      </c>
      <c r="F108" s="2">
        <v>0</v>
      </c>
      <c r="G108" s="2">
        <v>10</v>
      </c>
      <c r="H108" s="2">
        <v>20</v>
      </c>
      <c r="I108" s="2">
        <v>50</v>
      </c>
      <c r="J108" s="2">
        <v>0</v>
      </c>
      <c r="K108" s="2">
        <v>100</v>
      </c>
      <c r="L108" s="2">
        <v>50</v>
      </c>
      <c r="M108" s="2">
        <v>0</v>
      </c>
      <c r="N108" s="2">
        <v>50</v>
      </c>
      <c r="O108" s="2">
        <v>0</v>
      </c>
      <c r="P108" s="2">
        <v>0</v>
      </c>
    </row>
    <row r="109" spans="1:16" x14ac:dyDescent="0.25">
      <c r="A109" s="24"/>
      <c r="B109" s="2">
        <v>85</v>
      </c>
      <c r="C109" s="2">
        <v>0</v>
      </c>
      <c r="D109" s="2">
        <v>90</v>
      </c>
      <c r="E109" s="2">
        <v>0</v>
      </c>
      <c r="F109" s="2">
        <v>0</v>
      </c>
      <c r="G109" s="2">
        <v>10</v>
      </c>
      <c r="H109" s="2">
        <v>20</v>
      </c>
      <c r="I109" s="2">
        <v>50</v>
      </c>
      <c r="J109" s="2">
        <v>0</v>
      </c>
      <c r="K109" s="2">
        <v>100</v>
      </c>
      <c r="L109" s="2">
        <v>50</v>
      </c>
      <c r="M109" s="2">
        <v>0</v>
      </c>
      <c r="N109" s="2">
        <v>0</v>
      </c>
      <c r="O109" s="2">
        <v>0</v>
      </c>
      <c r="P109" s="2">
        <v>0</v>
      </c>
    </row>
    <row r="110" spans="1:16" x14ac:dyDescent="0.25">
      <c r="A110" s="24"/>
      <c r="B110" s="2">
        <v>68</v>
      </c>
      <c r="C110" s="2">
        <v>0</v>
      </c>
      <c r="D110" s="2">
        <v>90</v>
      </c>
      <c r="E110" s="2">
        <v>0</v>
      </c>
      <c r="F110" s="2">
        <v>0</v>
      </c>
      <c r="G110" s="2">
        <v>5</v>
      </c>
      <c r="H110" s="2">
        <v>40</v>
      </c>
      <c r="I110" s="2">
        <v>80</v>
      </c>
      <c r="J110" s="2">
        <v>0</v>
      </c>
      <c r="K110" s="2">
        <v>100</v>
      </c>
      <c r="L110" s="2">
        <v>50</v>
      </c>
      <c r="M110" s="2">
        <v>0</v>
      </c>
      <c r="N110" s="2">
        <v>0</v>
      </c>
      <c r="O110" s="2">
        <v>0</v>
      </c>
      <c r="P110" s="2">
        <v>40</v>
      </c>
    </row>
    <row r="111" spans="1:16" x14ac:dyDescent="0.25">
      <c r="A111" s="24"/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100</v>
      </c>
      <c r="P111" s="2">
        <v>0</v>
      </c>
    </row>
    <row r="112" spans="1:16" x14ac:dyDescent="0.25">
      <c r="A112" s="24"/>
      <c r="B112" s="2">
        <v>67</v>
      </c>
      <c r="C112" s="2">
        <v>0</v>
      </c>
      <c r="D112" s="2">
        <v>90</v>
      </c>
      <c r="E112" s="2">
        <v>0</v>
      </c>
      <c r="F112" s="2">
        <v>0</v>
      </c>
      <c r="G112" s="2">
        <v>15</v>
      </c>
      <c r="H112" s="2">
        <v>20</v>
      </c>
      <c r="I112" s="2">
        <v>120</v>
      </c>
      <c r="J112" s="2">
        <v>0</v>
      </c>
      <c r="K112" s="2">
        <v>200</v>
      </c>
      <c r="L112" s="2">
        <v>150</v>
      </c>
      <c r="M112" s="2">
        <v>0</v>
      </c>
      <c r="N112" s="2">
        <v>0</v>
      </c>
      <c r="O112" s="2">
        <v>0</v>
      </c>
      <c r="P112" s="2">
        <v>0</v>
      </c>
    </row>
    <row r="113" spans="1:16" x14ac:dyDescent="0.25">
      <c r="A113" s="24"/>
      <c r="B113" s="2">
        <v>60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300</v>
      </c>
      <c r="L113" s="2">
        <v>200</v>
      </c>
      <c r="M113" s="2">
        <v>0</v>
      </c>
      <c r="N113" s="2">
        <v>0</v>
      </c>
      <c r="O113" s="2">
        <v>0</v>
      </c>
      <c r="P113" s="2">
        <v>60</v>
      </c>
    </row>
    <row r="114" spans="1:16" x14ac:dyDescent="0.25">
      <c r="A114" s="24"/>
      <c r="B114" s="2">
        <v>0</v>
      </c>
      <c r="C114" s="2">
        <v>60</v>
      </c>
      <c r="D114" s="2">
        <v>100</v>
      </c>
      <c r="E114" s="2">
        <v>0</v>
      </c>
      <c r="F114" s="2">
        <v>0</v>
      </c>
      <c r="G114" s="2">
        <v>15</v>
      </c>
      <c r="H114" s="2">
        <v>0</v>
      </c>
      <c r="I114" s="2">
        <v>0</v>
      </c>
      <c r="J114" s="2">
        <v>0</v>
      </c>
      <c r="K114" s="2">
        <v>100</v>
      </c>
      <c r="L114" s="2">
        <v>0</v>
      </c>
      <c r="M114" s="2">
        <v>0</v>
      </c>
      <c r="N114" s="2">
        <v>50</v>
      </c>
      <c r="O114" s="2">
        <v>0</v>
      </c>
      <c r="P114" s="2">
        <v>0</v>
      </c>
    </row>
    <row r="115" spans="1:16" x14ac:dyDescent="0.25">
      <c r="A115" s="24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15</v>
      </c>
      <c r="H115" s="2">
        <v>50</v>
      </c>
      <c r="I115" s="2">
        <v>100</v>
      </c>
      <c r="J115" s="2">
        <v>0</v>
      </c>
      <c r="K115" s="2">
        <v>0</v>
      </c>
      <c r="L115" s="2">
        <v>0</v>
      </c>
      <c r="M115" s="2">
        <v>200</v>
      </c>
      <c r="N115" s="2">
        <v>0</v>
      </c>
      <c r="O115" s="2">
        <v>50</v>
      </c>
      <c r="P115" s="2">
        <v>0</v>
      </c>
    </row>
    <row r="116" spans="1:16" x14ac:dyDescent="0.25">
      <c r="A116" s="24"/>
      <c r="B116" s="2">
        <v>0</v>
      </c>
      <c r="C116" s="2">
        <v>0</v>
      </c>
      <c r="D116" s="2">
        <v>0</v>
      </c>
      <c r="E116" s="2">
        <v>50</v>
      </c>
      <c r="F116" s="2">
        <v>50</v>
      </c>
      <c r="G116" s="2">
        <v>0</v>
      </c>
      <c r="H116" s="2">
        <v>30</v>
      </c>
      <c r="I116" s="2">
        <v>200</v>
      </c>
      <c r="J116" s="2">
        <v>0</v>
      </c>
      <c r="K116" s="2">
        <v>100</v>
      </c>
      <c r="L116" s="2">
        <v>0</v>
      </c>
      <c r="M116" s="2">
        <v>100</v>
      </c>
      <c r="N116" s="2">
        <v>0</v>
      </c>
      <c r="O116" s="2">
        <v>0</v>
      </c>
      <c r="P116" s="2">
        <v>0</v>
      </c>
    </row>
    <row r="117" spans="1:16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67</v>
      </c>
      <c r="J117" s="2">
        <v>183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</row>
    <row r="118" spans="1:16" x14ac:dyDescent="0.25">
      <c r="A118" s="24"/>
      <c r="B118" s="2">
        <v>100</v>
      </c>
      <c r="C118" s="2">
        <v>0</v>
      </c>
      <c r="D118" s="2">
        <v>150</v>
      </c>
      <c r="E118" s="2">
        <v>0</v>
      </c>
      <c r="F118" s="2">
        <v>0</v>
      </c>
      <c r="G118" s="2">
        <v>0</v>
      </c>
      <c r="H118" s="2">
        <v>0</v>
      </c>
      <c r="I118" s="2">
        <v>100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</row>
    <row r="119" spans="1:16" x14ac:dyDescent="0.25">
      <c r="A119" s="24"/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-29</v>
      </c>
      <c r="H119" s="2">
        <v>-41</v>
      </c>
      <c r="I119" s="2">
        <v>0</v>
      </c>
      <c r="J119" s="2">
        <v>0</v>
      </c>
      <c r="K119" s="2">
        <v>-300</v>
      </c>
      <c r="L119" s="2">
        <v>0</v>
      </c>
      <c r="M119" s="2">
        <v>0</v>
      </c>
      <c r="N119" s="2">
        <v>0</v>
      </c>
      <c r="O119" s="2">
        <v>0</v>
      </c>
      <c r="P119" s="2">
        <v>-29</v>
      </c>
    </row>
    <row r="120" spans="1:16" x14ac:dyDescent="0.25">
      <c r="A120" s="24"/>
      <c r="B120" s="2">
        <v>-50</v>
      </c>
      <c r="C120" s="2">
        <v>0</v>
      </c>
      <c r="D120" s="2">
        <v>-30</v>
      </c>
      <c r="E120" s="2">
        <v>0</v>
      </c>
      <c r="F120" s="2">
        <v>0</v>
      </c>
      <c r="G120" s="2">
        <v>0</v>
      </c>
      <c r="H120" s="2">
        <v>0</v>
      </c>
      <c r="I120" s="2">
        <v>-205</v>
      </c>
      <c r="J120" s="2">
        <v>-51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-17</v>
      </c>
    </row>
    <row r="121" spans="1:16" x14ac:dyDescent="0.25">
      <c r="A121" s="24"/>
      <c r="B121" s="2">
        <v>-83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-387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</row>
    <row r="122" spans="1:16" x14ac:dyDescent="0.25">
      <c r="A122" s="24"/>
      <c r="B122" s="2">
        <v>-55</v>
      </c>
      <c r="C122" s="2">
        <v>-23</v>
      </c>
      <c r="D122" s="2">
        <v>-200</v>
      </c>
      <c r="E122" s="2">
        <v>0</v>
      </c>
      <c r="F122" s="2">
        <v>0</v>
      </c>
      <c r="G122" s="2">
        <v>0</v>
      </c>
      <c r="H122" s="2">
        <v>-27</v>
      </c>
      <c r="I122" s="2">
        <v>0</v>
      </c>
      <c r="J122" s="2">
        <v>-20</v>
      </c>
      <c r="K122" s="2">
        <v>-150</v>
      </c>
      <c r="L122" s="2">
        <v>-170</v>
      </c>
      <c r="M122" s="2">
        <v>0</v>
      </c>
      <c r="N122" s="2">
        <v>0</v>
      </c>
      <c r="O122" s="2">
        <v>0</v>
      </c>
      <c r="P122" s="2">
        <v>0</v>
      </c>
    </row>
    <row r="123" spans="1:16" x14ac:dyDescent="0.25">
      <c r="A123" s="24"/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-35</v>
      </c>
    </row>
    <row r="124" spans="1:16" x14ac:dyDescent="0.25">
      <c r="A124" s="24"/>
      <c r="B124" s="2">
        <v>-19</v>
      </c>
      <c r="C124" s="2">
        <v>-2</v>
      </c>
      <c r="D124" s="2">
        <v>0</v>
      </c>
      <c r="E124" s="2">
        <v>0</v>
      </c>
      <c r="F124" s="2">
        <v>-19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-330</v>
      </c>
      <c r="M124" s="2">
        <v>-270</v>
      </c>
      <c r="N124" s="2">
        <v>0</v>
      </c>
      <c r="O124" s="2">
        <v>0</v>
      </c>
      <c r="P124" s="2">
        <v>0</v>
      </c>
    </row>
    <row r="125" spans="1:16" x14ac:dyDescent="0.25">
      <c r="A125" s="24"/>
      <c r="B125" s="2">
        <v>-60</v>
      </c>
      <c r="C125" s="2">
        <v>-21</v>
      </c>
      <c r="D125" s="2">
        <v>0</v>
      </c>
      <c r="E125" s="2">
        <v>0</v>
      </c>
      <c r="F125" s="2">
        <v>0</v>
      </c>
      <c r="G125" s="2">
        <v>-5</v>
      </c>
      <c r="H125" s="2">
        <v>-10</v>
      </c>
      <c r="I125" s="2">
        <v>-30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-30</v>
      </c>
      <c r="P125" s="2">
        <v>0</v>
      </c>
    </row>
    <row r="126" spans="1:16" x14ac:dyDescent="0.25">
      <c r="A126" s="24"/>
      <c r="B126" s="2">
        <v>0</v>
      </c>
      <c r="C126" s="2">
        <v>0</v>
      </c>
      <c r="D126" s="2">
        <v>-87</v>
      </c>
      <c r="E126" s="2">
        <v>-7</v>
      </c>
      <c r="F126" s="2">
        <v>0</v>
      </c>
      <c r="G126" s="2">
        <v>0</v>
      </c>
      <c r="H126" s="2">
        <v>0</v>
      </c>
      <c r="I126" s="2">
        <v>-54</v>
      </c>
      <c r="J126" s="2">
        <v>-51</v>
      </c>
      <c r="K126" s="2">
        <v>-141</v>
      </c>
      <c r="L126" s="2">
        <v>0</v>
      </c>
      <c r="M126" s="2">
        <v>0</v>
      </c>
      <c r="N126" s="2">
        <v>-45</v>
      </c>
      <c r="O126" s="2">
        <v>0</v>
      </c>
      <c r="P126" s="2">
        <v>0</v>
      </c>
    </row>
    <row r="127" spans="1:16" x14ac:dyDescent="0.25">
      <c r="A127" s="24"/>
      <c r="B127" s="2">
        <v>-49</v>
      </c>
      <c r="C127" s="2">
        <v>-14</v>
      </c>
      <c r="D127" s="2">
        <v>0</v>
      </c>
      <c r="E127" s="2">
        <v>0</v>
      </c>
      <c r="F127" s="2">
        <v>-13</v>
      </c>
      <c r="G127" s="2">
        <v>0</v>
      </c>
      <c r="H127" s="2">
        <v>-22</v>
      </c>
      <c r="I127" s="2">
        <v>-21</v>
      </c>
      <c r="J127" s="2">
        <v>-17</v>
      </c>
      <c r="K127" s="2">
        <v>0</v>
      </c>
      <c r="L127" s="2">
        <v>0</v>
      </c>
      <c r="M127" s="2">
        <v>-30</v>
      </c>
      <c r="N127" s="2">
        <v>0</v>
      </c>
      <c r="O127" s="2">
        <v>-20</v>
      </c>
      <c r="P127" s="2">
        <v>0</v>
      </c>
    </row>
    <row r="128" spans="1:16" x14ac:dyDescent="0.25">
      <c r="A128" s="24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-19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-35</v>
      </c>
      <c r="O128" s="2">
        <v>-73</v>
      </c>
      <c r="P128" s="2">
        <v>0</v>
      </c>
    </row>
    <row r="129" spans="1:16" x14ac:dyDescent="0.25">
      <c r="A129" s="24"/>
      <c r="B129" s="2">
        <v>0</v>
      </c>
      <c r="C129" s="2">
        <v>0</v>
      </c>
      <c r="D129" s="2">
        <v>-97</v>
      </c>
      <c r="E129" s="2">
        <v>0</v>
      </c>
      <c r="F129" s="2">
        <v>-10</v>
      </c>
      <c r="G129" s="2">
        <v>-10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-20</v>
      </c>
      <c r="O129" s="2">
        <v>-36</v>
      </c>
      <c r="P129" s="2">
        <v>-19</v>
      </c>
    </row>
    <row r="130" spans="1:16" x14ac:dyDescent="0.25">
      <c r="A130" s="24"/>
      <c r="B130" s="2">
        <v>-26</v>
      </c>
      <c r="C130" s="2">
        <v>0</v>
      </c>
      <c r="D130" s="2">
        <v>0</v>
      </c>
      <c r="E130" s="2">
        <v>-11</v>
      </c>
      <c r="F130" s="2">
        <v>0</v>
      </c>
      <c r="G130" s="2">
        <v>0</v>
      </c>
      <c r="H130" s="2">
        <v>-20</v>
      </c>
      <c r="I130" s="2">
        <v>-10</v>
      </c>
      <c r="J130" s="2">
        <v>-3</v>
      </c>
      <c r="K130" s="2">
        <v>-139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</row>
    <row r="131" spans="1:16" x14ac:dyDescent="0.25">
      <c r="A131" s="24"/>
      <c r="B131" s="2">
        <v>-12</v>
      </c>
      <c r="C131" s="2">
        <v>0</v>
      </c>
      <c r="D131" s="2">
        <v>-28</v>
      </c>
      <c r="E131" s="2">
        <v>0</v>
      </c>
      <c r="F131" s="2">
        <v>-6</v>
      </c>
      <c r="G131" s="2">
        <v>0</v>
      </c>
      <c r="H131" s="2">
        <v>-13</v>
      </c>
      <c r="I131" s="2">
        <v>-14</v>
      </c>
      <c r="J131" s="2">
        <v>-21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</row>
    <row r="132" spans="1:16" x14ac:dyDescent="0.25">
      <c r="A132" s="24"/>
      <c r="B132" s="2">
        <v>-58</v>
      </c>
      <c r="C132" s="2">
        <v>0</v>
      </c>
      <c r="D132" s="2">
        <v>-95</v>
      </c>
      <c r="E132" s="2">
        <v>-10</v>
      </c>
      <c r="F132" s="2">
        <v>0</v>
      </c>
      <c r="G132" s="2">
        <v>0</v>
      </c>
      <c r="H132" s="2">
        <v>-40</v>
      </c>
      <c r="I132" s="2">
        <v>-9</v>
      </c>
      <c r="J132" s="2">
        <v>-6</v>
      </c>
      <c r="K132" s="2">
        <v>0</v>
      </c>
      <c r="L132" s="2">
        <v>0</v>
      </c>
      <c r="M132" s="2">
        <v>0</v>
      </c>
      <c r="N132" s="2">
        <v>0</v>
      </c>
      <c r="O132" s="2">
        <v>-21</v>
      </c>
      <c r="P132" s="2">
        <v>0</v>
      </c>
    </row>
    <row r="133" spans="1:16" x14ac:dyDescent="0.25">
      <c r="A133" s="24"/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-1</v>
      </c>
      <c r="H133" s="2">
        <v>0</v>
      </c>
      <c r="I133" s="2">
        <v>0</v>
      </c>
      <c r="J133" s="2">
        <v>0</v>
      </c>
      <c r="K133" s="2">
        <v>-167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</row>
    <row r="134" spans="1:16" x14ac:dyDescent="0.25">
      <c r="A134" s="24"/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30</v>
      </c>
      <c r="P134" s="2">
        <v>0</v>
      </c>
    </row>
    <row r="135" spans="1:16" x14ac:dyDescent="0.25">
      <c r="A135" s="24"/>
      <c r="B135" s="2">
        <v>0</v>
      </c>
      <c r="C135" s="2">
        <v>0</v>
      </c>
      <c r="D135" s="2">
        <v>-20</v>
      </c>
      <c r="E135" s="2">
        <v>0</v>
      </c>
      <c r="F135" s="2">
        <v>-2</v>
      </c>
      <c r="G135" s="2">
        <v>0</v>
      </c>
      <c r="H135" s="2">
        <v>-7</v>
      </c>
      <c r="I135" s="2">
        <v>-36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</row>
    <row r="136" spans="1:16" x14ac:dyDescent="0.25">
      <c r="A136" s="24" t="s">
        <v>3</v>
      </c>
      <c r="B136" s="2">
        <v>51</v>
      </c>
      <c r="C136" s="2">
        <v>0</v>
      </c>
      <c r="D136" s="2">
        <v>53</v>
      </c>
      <c r="E136" s="2">
        <v>22</v>
      </c>
      <c r="F136" s="2">
        <v>0</v>
      </c>
      <c r="G136" s="2">
        <v>6</v>
      </c>
      <c r="H136" s="2">
        <v>0</v>
      </c>
      <c r="I136" s="2">
        <v>1</v>
      </c>
      <c r="J136" s="2">
        <v>14</v>
      </c>
      <c r="K136" s="2">
        <v>103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6" ht="17.25" customHeight="1" spans="1:8" x14ac:dyDescent="0.25">
      <c r="A6" s="5"/>
      <c r="B6" s="6"/>
      <c r="C6" s="6"/>
      <c r="D6" s="6"/>
      <c r="E6" s="6"/>
      <c r="F6" s="6"/>
      <c r="G6" s="7"/>
    </row>
    <row r="7" ht="17.25" customHeight="1" spans="1:8" x14ac:dyDescent="0.25">
      <c r="A7" s="343" t="s">
        <v>1347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321"/>
    </row>
    <row r="8" ht="17.25" customHeight="1" spans="1:8" x14ac:dyDescent="0.25">
      <c r="A8" s="7" t="s">
        <v>625</v>
      </c>
      <c r="B8" s="18">
        <v>-8</v>
      </c>
      <c r="C8" s="18">
        <v>-8</v>
      </c>
      <c r="D8" s="18">
        <v>-8</v>
      </c>
      <c r="E8" s="18">
        <v>-8</v>
      </c>
      <c r="F8" s="18">
        <v>-4</v>
      </c>
      <c r="G8" s="36"/>
    </row>
    <row r="9" ht="17.25" customHeight="1" spans="1:8" x14ac:dyDescent="0.25">
      <c r="A9" s="343" t="s">
        <v>1348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321"/>
    </row>
    <row r="10" ht="17.25" customHeight="1" spans="1:8" x14ac:dyDescent="0.25">
      <c r="A10" s="5"/>
      <c r="B10" s="6"/>
      <c r="C10" s="6"/>
      <c r="D10" s="6"/>
      <c r="E10" s="6"/>
      <c r="F10" s="6"/>
      <c r="G10" s="7"/>
    </row>
    <row r="11" ht="17.25" customHeight="1" spans="1:8" x14ac:dyDescent="0.25">
      <c r="A11" s="7"/>
      <c r="B11" s="6"/>
      <c r="C11" s="6"/>
      <c r="D11" s="6"/>
      <c r="E11" s="6"/>
      <c r="F11" s="6"/>
      <c r="G11" s="7"/>
    </row>
    <row r="12" ht="17.25" customHeight="1" spans="1:8" x14ac:dyDescent="0.25">
      <c r="A12" s="7"/>
      <c r="B12" s="6"/>
      <c r="C12" s="6"/>
      <c r="D12" s="6"/>
      <c r="E12" s="6"/>
      <c r="F12" s="6"/>
      <c r="G12" s="7"/>
    </row>
    <row r="13" spans="1:6" x14ac:dyDescent="0.25">
      <c r="A13" s="3" t="s">
        <v>0</v>
      </c>
      <c r="B13" s="2" t="s">
        <v>69</v>
      </c>
      <c r="C13" s="2" t="s">
        <v>8</v>
      </c>
      <c r="D13" s="2" t="s">
        <v>13</v>
      </c>
      <c r="E13" s="2" t="s">
        <v>78</v>
      </c>
      <c r="F13" s="2" t="s">
        <v>14</v>
      </c>
    </row>
    <row r="14" spans="1:7" x14ac:dyDescent="0.25">
      <c r="A14" s="3" t="s">
        <v>3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3">
        <v>0</v>
      </c>
    </row>
    <row r="15" spans="1:6" x14ac:dyDescent="0.25">
      <c r="A15" s="3"/>
      <c r="B15" s="2">
        <v>8</v>
      </c>
      <c r="C15" s="2">
        <v>8</v>
      </c>
      <c r="D15" s="2">
        <v>8</v>
      </c>
      <c r="E15" s="2">
        <v>8</v>
      </c>
      <c r="F15" s="2">
        <v>4</v>
      </c>
    </row>
    <row r="16" spans="1:6" x14ac:dyDescent="0.25">
      <c r="A16" s="3"/>
      <c r="B16" s="2">
        <v>-8</v>
      </c>
      <c r="C16" s="2">
        <v>-8</v>
      </c>
      <c r="D16" s="2">
        <v>-8</v>
      </c>
      <c r="E16" s="2">
        <v>-8</v>
      </c>
      <c r="F16" s="2">
        <v>-4</v>
      </c>
    </row>
    <row r="17" spans="1:6" x14ac:dyDescent="0.25">
      <c r="A17" s="3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70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11" customWidth="1"/>
    <col min="16" max="17" width="12.43357142857143" style="4" customWidth="1"/>
  </cols>
  <sheetData>
    <row r="6" ht="17.25" customHeight="1" spans="1:18" x14ac:dyDescent="0.25">
      <c r="A6" s="5" t="s">
        <v>2440</v>
      </c>
      <c r="B6" s="18">
        <v>6</v>
      </c>
      <c r="C6" s="6"/>
      <c r="D6" s="18">
        <v>100</v>
      </c>
      <c r="E6" s="6"/>
      <c r="F6" s="18">
        <v>120</v>
      </c>
      <c r="G6" s="18">
        <v>40</v>
      </c>
      <c r="H6" s="18">
        <v>200</v>
      </c>
      <c r="I6" s="18">
        <v>90</v>
      </c>
      <c r="J6" s="18">
        <v>20</v>
      </c>
      <c r="K6" s="18">
        <v>20</v>
      </c>
      <c r="L6" s="6"/>
      <c r="M6" s="6"/>
      <c r="N6" s="6"/>
      <c r="O6" s="6"/>
      <c r="P6" s="4"/>
      <c r="Q6" s="4"/>
    </row>
    <row r="7" ht="17.25" customHeight="1" spans="1:18" x14ac:dyDescent="0.25">
      <c r="A7" s="75" t="s">
        <v>1375</v>
      </c>
      <c r="B7" s="76">
        <f>SUM(C9:C11)</f>
      </c>
      <c r="C7" s="76">
        <f>SUM(D9:D11)</f>
      </c>
      <c r="D7" s="76">
        <f>SUM(E9:E11)</f>
      </c>
      <c r="E7" s="76">
        <f>SUM(F9:F11)</f>
      </c>
      <c r="F7" s="76">
        <f>SUM(G9:G11)</f>
      </c>
      <c r="G7" s="76">
        <f>SUM(H9:H11)</f>
      </c>
      <c r="H7" s="76">
        <f>SUM(I9:I11)</f>
      </c>
      <c r="I7" s="76">
        <f>SUM(J9:J11)</f>
      </c>
      <c r="J7" s="76">
        <f>SUM(K9:K11)</f>
      </c>
      <c r="K7" s="76">
        <f>SUM(L9:L11)</f>
      </c>
      <c r="L7" s="189"/>
      <c r="M7" s="189"/>
      <c r="N7" s="189"/>
      <c r="O7" s="189"/>
      <c r="P7" s="4"/>
      <c r="Q7" s="4"/>
    </row>
    <row r="8" ht="17.25" customHeight="1" spans="1:18" x14ac:dyDescent="0.25">
      <c r="A8" s="5">
        <v>43929</v>
      </c>
      <c r="B8" s="6"/>
      <c r="C8" s="18">
        <v>32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4"/>
      <c r="Q8" s="4"/>
    </row>
    <row r="9" ht="17.25" customHeight="1" spans="1:18" x14ac:dyDescent="0.25">
      <c r="A9" s="5">
        <v>44020</v>
      </c>
      <c r="B9" s="6"/>
      <c r="C9" s="18">
        <v>18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4"/>
      <c r="Q9" s="4"/>
    </row>
    <row r="10" ht="17.25" customHeight="1" spans="1:18" x14ac:dyDescent="0.25">
      <c r="A10" s="5" t="s">
        <v>3117</v>
      </c>
      <c r="B10" s="6"/>
      <c r="C10" s="6"/>
      <c r="D10" s="18">
        <v>80</v>
      </c>
      <c r="E10" s="6"/>
      <c r="F10" s="18">
        <v>20</v>
      </c>
      <c r="G10" s="18">
        <v>20</v>
      </c>
      <c r="H10" s="18">
        <v>40</v>
      </c>
      <c r="I10" s="6"/>
      <c r="J10" s="6"/>
      <c r="K10" s="6"/>
      <c r="L10" s="6"/>
      <c r="M10" s="6"/>
      <c r="N10" s="6"/>
      <c r="O10" s="6"/>
      <c r="P10" s="4"/>
      <c r="Q10" s="4"/>
    </row>
    <row r="11" ht="17.25" customHeight="1" spans="1:18" x14ac:dyDescent="0.25">
      <c r="A11" s="75" t="s">
        <v>1341</v>
      </c>
      <c r="B11" s="76">
        <f>SUM(C12:C15)</f>
      </c>
      <c r="C11" s="76">
        <f>SUM(D12:D15)</f>
      </c>
      <c r="D11" s="76">
        <f>SUM(E12:E15)</f>
      </c>
      <c r="E11" s="76">
        <f>SUM(F12:F15)</f>
      </c>
      <c r="F11" s="76">
        <f>SUM(G12:G15)</f>
      </c>
      <c r="G11" s="76">
        <f>SUM(H12:H15)</f>
      </c>
      <c r="H11" s="76">
        <f>SUM(I12:I15)</f>
      </c>
      <c r="I11" s="76">
        <f>SUM(J12:J15)</f>
      </c>
      <c r="J11" s="76">
        <f>SUM(K12:K15)</f>
      </c>
      <c r="K11" s="76">
        <f>SUM(L12:L15)</f>
      </c>
      <c r="L11" s="189"/>
      <c r="M11" s="189"/>
      <c r="N11" s="189"/>
      <c r="O11" s="189"/>
      <c r="P11" s="4"/>
      <c r="Q11" s="4"/>
    </row>
    <row r="12" ht="17.25" customHeight="1" spans="1:18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4"/>
      <c r="Q12" s="4"/>
    </row>
    <row r="13" ht="17.25" customHeight="1" spans="1:18" x14ac:dyDescent="0.25">
      <c r="A13" s="75" t="s">
        <v>1325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76">
        <f>SUM(L16:L17)</f>
      </c>
      <c r="L13" s="189"/>
      <c r="M13" s="189"/>
      <c r="N13" s="189"/>
      <c r="O13" s="189"/>
      <c r="P13" s="4"/>
      <c r="Q13" s="4"/>
    </row>
    <row r="14" ht="17.25" customHeight="1" spans="1:18" x14ac:dyDescent="0.25">
      <c r="A14" s="5" t="s">
        <v>1730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18">
        <v>8</v>
      </c>
      <c r="M14" s="6"/>
      <c r="N14" s="6"/>
      <c r="O14" s="6"/>
      <c r="P14" s="4"/>
      <c r="Q14" s="4"/>
    </row>
    <row r="15" ht="17.25" customHeight="1" spans="1:18" x14ac:dyDescent="0.25">
      <c r="A15" s="5" t="s">
        <v>2081</v>
      </c>
      <c r="B15" s="6"/>
      <c r="C15" s="6"/>
      <c r="D15" s="6"/>
      <c r="E15" s="6"/>
      <c r="F15" s="18">
        <v>50</v>
      </c>
      <c r="G15" s="6"/>
      <c r="H15" s="6"/>
      <c r="I15" s="6"/>
      <c r="J15" s="6"/>
      <c r="K15" s="6"/>
      <c r="L15" s="18">
        <v>8</v>
      </c>
      <c r="M15" s="18">
        <v>20</v>
      </c>
      <c r="N15" s="6"/>
      <c r="O15" s="6"/>
      <c r="P15" s="4"/>
      <c r="Q15" s="4"/>
    </row>
    <row r="16" ht="17.25" customHeight="1" spans="1:18" x14ac:dyDescent="0.25">
      <c r="A16" s="5" t="s">
        <v>2081</v>
      </c>
      <c r="B16" s="6"/>
      <c r="C16" s="6"/>
      <c r="D16" s="18">
        <v>50</v>
      </c>
      <c r="E16" s="6"/>
      <c r="F16" s="6"/>
      <c r="G16" s="6"/>
      <c r="H16" s="18">
        <v>100</v>
      </c>
      <c r="I16" s="18">
        <v>50</v>
      </c>
      <c r="J16" s="6"/>
      <c r="K16" s="6"/>
      <c r="L16" s="6"/>
      <c r="M16" s="6"/>
      <c r="N16" s="18">
        <v>20</v>
      </c>
      <c r="O16" s="6"/>
      <c r="P16" s="4"/>
      <c r="Q16" s="4"/>
    </row>
    <row r="17" ht="17.25" customHeight="1" spans="1:18" x14ac:dyDescent="0.25">
      <c r="A17" s="75" t="s">
        <v>1326</v>
      </c>
      <c r="B17" s="76">
        <f>SUM(C18:C21)</f>
      </c>
      <c r="C17" s="76">
        <f>SUM(D18:D21)</f>
      </c>
      <c r="D17" s="76">
        <f>SUM(E18:E21)</f>
      </c>
      <c r="E17" s="76">
        <f>SUM(F18:F21)</f>
      </c>
      <c r="F17" s="76">
        <f>SUM(G18:G21)</f>
      </c>
      <c r="G17" s="76">
        <f>SUM(H18:H21)</f>
      </c>
      <c r="H17" s="76">
        <f>SUM(I18:I21)</f>
      </c>
      <c r="I17" s="76">
        <f>SUM(J18:J21)</f>
      </c>
      <c r="J17" s="76">
        <f>SUM(K18:K21)</f>
      </c>
      <c r="K17" s="76">
        <f>SUM(L18:L21)</f>
      </c>
      <c r="L17" s="76">
        <f>SUM(M18:M21)</f>
      </c>
      <c r="M17" s="76">
        <f>SUM(N18:N21)</f>
      </c>
      <c r="N17" s="76">
        <f>SUM(O18:O21)</f>
      </c>
      <c r="O17" s="76">
        <f>SUM(P18:P21)</f>
      </c>
      <c r="P17" s="4"/>
      <c r="Q17" s="4"/>
    </row>
    <row r="18" ht="17.25" customHeight="1" spans="1:18" x14ac:dyDescent="0.25">
      <c r="A18" s="5">
        <v>43872</v>
      </c>
      <c r="B18" s="6"/>
      <c r="C18" s="18">
        <v>15</v>
      </c>
      <c r="D18" s="6"/>
      <c r="E18" s="18">
        <v>8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4"/>
      <c r="Q18" s="4"/>
    </row>
    <row r="19" ht="17.25" customHeight="1" spans="1:18" x14ac:dyDescent="0.25">
      <c r="A19" s="5">
        <v>44115</v>
      </c>
      <c r="B19" s="6"/>
      <c r="C19" s="18">
        <v>40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4"/>
      <c r="Q19" s="4"/>
    </row>
    <row r="20" ht="17.25" customHeight="1" spans="1:18" x14ac:dyDescent="0.25">
      <c r="A20" s="75" t="s">
        <v>1327</v>
      </c>
      <c r="B20" s="76">
        <f>SUM(C22:C24)</f>
      </c>
      <c r="C20" s="76">
        <f>SUM(D22:D24)</f>
      </c>
      <c r="D20" s="76">
        <f>SUM(E22:E24)</f>
      </c>
      <c r="E20" s="76">
        <f>SUM(F22:F24)</f>
      </c>
      <c r="F20" s="76">
        <f>SUM(G22:G24)</f>
      </c>
      <c r="G20" s="76">
        <f>SUM(H22:H24)</f>
      </c>
      <c r="H20" s="76">
        <f>SUM(I22:I24)</f>
      </c>
      <c r="I20" s="76">
        <f>SUM(J22:J24)</f>
      </c>
      <c r="J20" s="76">
        <f>SUM(K22:K24)</f>
      </c>
      <c r="K20" s="76">
        <f>SUM(L22:L24)</f>
      </c>
      <c r="L20" s="76">
        <f>SUM(M22:M24)</f>
      </c>
      <c r="M20" s="76">
        <f>SUM(N22:N24)</f>
      </c>
      <c r="N20" s="76">
        <f>SUM(O22:O24)</f>
      </c>
      <c r="O20" s="76">
        <f>SUM(P22:P24)</f>
      </c>
      <c r="P20" s="4"/>
      <c r="Q20" s="4"/>
    </row>
    <row r="21" ht="17.25" customHeight="1" spans="1:18" x14ac:dyDescent="0.25">
      <c r="A21" s="5">
        <v>43873</v>
      </c>
      <c r="B21" s="6"/>
      <c r="C21" s="6"/>
      <c r="D21" s="18">
        <v>-190</v>
      </c>
      <c r="E21" s="6"/>
      <c r="F21" s="18">
        <v>-61</v>
      </c>
      <c r="G21" s="18">
        <v>-36</v>
      </c>
      <c r="H21" s="18">
        <v>-228</v>
      </c>
      <c r="I21" s="18">
        <v>-92</v>
      </c>
      <c r="J21" s="6"/>
      <c r="K21" s="18">
        <v>-17</v>
      </c>
      <c r="L21" s="6"/>
      <c r="M21" s="6"/>
      <c r="N21" s="6"/>
      <c r="O21" s="6"/>
      <c r="P21" s="4"/>
      <c r="Q21" s="4"/>
    </row>
    <row r="22" ht="17.25" customHeight="1" spans="1:18" x14ac:dyDescent="0.25">
      <c r="A22" s="5">
        <v>43933</v>
      </c>
      <c r="B22" s="25"/>
      <c r="C22" s="18">
        <v>-23</v>
      </c>
      <c r="D22" s="25"/>
      <c r="E22" s="18">
        <v>-7</v>
      </c>
      <c r="F22" s="18">
        <v>-50</v>
      </c>
      <c r="G22" s="18">
        <v>-16</v>
      </c>
      <c r="H22" s="25"/>
      <c r="I22" s="25"/>
      <c r="J22" s="25"/>
      <c r="K22" s="25"/>
      <c r="L22" s="25"/>
      <c r="M22" s="25"/>
      <c r="N22" s="25"/>
      <c r="O22" s="25"/>
      <c r="P22" s="4"/>
      <c r="Q22" s="4"/>
    </row>
    <row r="23" ht="17.25" customHeight="1" spans="1:18" x14ac:dyDescent="0.25">
      <c r="A23" s="5" t="s">
        <v>2034</v>
      </c>
      <c r="B23" s="6"/>
      <c r="C23" s="18">
        <v>-20</v>
      </c>
      <c r="D23" s="18">
        <v>-31</v>
      </c>
      <c r="E23" s="18">
        <v>-1</v>
      </c>
      <c r="F23" s="18">
        <v>-60</v>
      </c>
      <c r="G23" s="18">
        <v>-9</v>
      </c>
      <c r="H23" s="18">
        <v>-50</v>
      </c>
      <c r="I23" s="18">
        <v>-150</v>
      </c>
      <c r="J23" s="6"/>
      <c r="K23" s="6"/>
      <c r="L23" s="6"/>
      <c r="M23" s="18">
        <v>-8</v>
      </c>
      <c r="N23" s="18">
        <v>-6</v>
      </c>
      <c r="O23" s="18">
        <v>-3</v>
      </c>
      <c r="P23" s="4"/>
      <c r="Q23" s="4"/>
    </row>
    <row r="24" ht="17.25" customHeight="1" spans="1:18" x14ac:dyDescent="0.25">
      <c r="A24" s="75" t="s">
        <v>1315</v>
      </c>
      <c r="B24" s="76">
        <f>SUM(C25:C28)</f>
      </c>
      <c r="C24" s="76">
        <f>SUM(D25:D28)</f>
      </c>
      <c r="D24" s="76">
        <f>SUM(E25:E28)</f>
      </c>
      <c r="E24" s="76">
        <f>SUM(F25:F28)</f>
      </c>
      <c r="F24" s="76">
        <f>SUM(G25:G28)</f>
      </c>
      <c r="G24" s="76">
        <f>SUM(H25:H28)</f>
      </c>
      <c r="H24" s="76">
        <f>SUM(I25:I28)</f>
      </c>
      <c r="I24" s="76">
        <f>SUM(J25:J28)</f>
      </c>
      <c r="J24" s="76">
        <f>SUM(K25:K28)</f>
      </c>
      <c r="K24" s="76">
        <f>SUM(L25:L28)</f>
      </c>
      <c r="L24" s="76">
        <f>SUM(M25:M28)</f>
      </c>
      <c r="M24" s="76">
        <f>SUM(N25:N28)</f>
      </c>
      <c r="N24" s="76">
        <f>SUM(O25:O28)</f>
      </c>
      <c r="O24" s="52">
        <f>SUM(P25:P28)</f>
      </c>
      <c r="P24" s="4"/>
      <c r="Q24" s="4"/>
    </row>
    <row r="25" ht="17.25" customHeight="1" spans="1:18" x14ac:dyDescent="0.25">
      <c r="A25" s="5">
        <v>44348</v>
      </c>
      <c r="B25" s="18">
        <v>-22</v>
      </c>
      <c r="C25" s="18">
        <v>-40</v>
      </c>
      <c r="D25" s="18">
        <v>-1</v>
      </c>
      <c r="E25" s="18">
        <v>-3</v>
      </c>
      <c r="F25" s="18">
        <v>-10</v>
      </c>
      <c r="G25" s="18">
        <v>-17</v>
      </c>
      <c r="H25" s="25"/>
      <c r="I25" s="18">
        <v>-43</v>
      </c>
      <c r="J25" s="18">
        <v>-8</v>
      </c>
      <c r="K25" s="18">
        <v>-12</v>
      </c>
      <c r="L25" s="25"/>
      <c r="M25" s="25"/>
      <c r="N25" s="25"/>
      <c r="O25" s="25"/>
      <c r="P25" s="4"/>
      <c r="Q25" s="4"/>
    </row>
    <row r="26" ht="17.25" customHeight="1" spans="1:18" x14ac:dyDescent="0.25">
      <c r="A26" s="75" t="s">
        <v>1316</v>
      </c>
      <c r="B26" s="76">
        <f>SUM(C29:C30)</f>
      </c>
      <c r="C26" s="76">
        <f>SUM(D29:D30)</f>
      </c>
      <c r="D26" s="76">
        <f>SUM(E29:E30)</f>
      </c>
      <c r="E26" s="76">
        <f>SUM(F29:F30)</f>
      </c>
      <c r="F26" s="76">
        <f>SUM(G29:G30)</f>
      </c>
      <c r="G26" s="76">
        <f>SUM(H29:H30)</f>
      </c>
      <c r="H26" s="76">
        <f>SUM(I29:I30)</f>
      </c>
      <c r="I26" s="52">
        <f>SUM(J29:J30)</f>
      </c>
      <c r="J26" s="76">
        <f>SUM(K29:K30)</f>
      </c>
      <c r="K26" s="76">
        <f>SUM(L29:L30)</f>
      </c>
      <c r="L26" s="76">
        <f>SUM(M29:M30)</f>
      </c>
      <c r="M26" s="76">
        <f>SUM(N29:N30)</f>
      </c>
      <c r="N26" s="76">
        <f>SUM(O29:O30)</f>
      </c>
      <c r="O26" s="52">
        <f>SUM(P29:P30)</f>
      </c>
      <c r="P26" s="4"/>
      <c r="Q26" s="4"/>
    </row>
    <row r="27" ht="17.25" customHeight="1" spans="1:18" x14ac:dyDescent="0.25">
      <c r="A27" s="5" t="s">
        <v>2086</v>
      </c>
      <c r="B27" s="18">
        <v>-2</v>
      </c>
      <c r="C27" s="18">
        <v>-28</v>
      </c>
      <c r="D27" s="25"/>
      <c r="E27" s="18">
        <v>-4</v>
      </c>
      <c r="F27" s="18">
        <v>-40</v>
      </c>
      <c r="G27" s="18">
        <v>-10</v>
      </c>
      <c r="H27" s="18">
        <v>-106</v>
      </c>
      <c r="I27" s="25"/>
      <c r="J27" s="18">
        <v>-22</v>
      </c>
      <c r="K27" s="18">
        <v>-17</v>
      </c>
      <c r="L27" s="25"/>
      <c r="M27" s="18">
        <v>-10</v>
      </c>
      <c r="N27" s="18">
        <v>-15</v>
      </c>
      <c r="O27" s="25"/>
      <c r="P27" s="4"/>
      <c r="Q27" s="4"/>
    </row>
    <row r="28" ht="17.25" customHeight="1" spans="1:18" x14ac:dyDescent="0.25">
      <c r="A28" s="75" t="s">
        <v>1317</v>
      </c>
      <c r="B28" s="76">
        <f>SUM(C31:C32)</f>
      </c>
      <c r="C28" s="76">
        <f>SUM(D31:D32)</f>
      </c>
      <c r="D28" s="76">
        <f>SUM(E31:E32)</f>
      </c>
      <c r="E28" s="76">
        <f>SUM(F31:F32)</f>
      </c>
      <c r="F28" s="76">
        <f>SUM(G31:G32)</f>
      </c>
      <c r="G28" s="76">
        <f>SUM(H31:H32)</f>
      </c>
      <c r="H28" s="76">
        <f>SUM(I31:I32)</f>
      </c>
      <c r="I28" s="52">
        <f>SUM(J31:J32)</f>
      </c>
      <c r="J28" s="76">
        <f>SUM(K31:K32)</f>
      </c>
      <c r="K28" s="76">
        <f>SUM(L31:L32)</f>
      </c>
      <c r="L28" s="76">
        <f>SUM(M31:M32)</f>
      </c>
      <c r="M28" s="76">
        <f>SUM(N31:N32)</f>
      </c>
      <c r="N28" s="52">
        <f>SUM(O31:O32)</f>
      </c>
      <c r="O28" s="52">
        <f>SUM(P31:P32)</f>
      </c>
      <c r="P28" s="4"/>
      <c r="Q28" s="4"/>
    </row>
    <row r="29" ht="17.25" customHeight="1" spans="1:18" x14ac:dyDescent="0.25">
      <c r="A29" s="5">
        <v>44533</v>
      </c>
      <c r="B29" s="18">
        <v>-1</v>
      </c>
      <c r="C29" s="18">
        <v>-22</v>
      </c>
      <c r="D29" s="18">
        <v>-34</v>
      </c>
      <c r="E29" s="18">
        <v>-1</v>
      </c>
      <c r="F29" s="18">
        <v>-39</v>
      </c>
      <c r="G29" s="18">
        <v>-1</v>
      </c>
      <c r="H29" s="18">
        <v>-94</v>
      </c>
      <c r="I29" s="25"/>
      <c r="J29" s="25"/>
      <c r="K29" s="25"/>
      <c r="L29" s="18">
        <v>-16</v>
      </c>
      <c r="M29" s="18">
        <v>-2</v>
      </c>
      <c r="N29" s="25"/>
      <c r="O29" s="25"/>
      <c r="P29" s="4"/>
      <c r="Q29" s="4"/>
    </row>
    <row r="30" ht="17.25" customHeight="1" spans="1:18" x14ac:dyDescent="0.25">
      <c r="A30" s="75" t="s">
        <v>1318</v>
      </c>
      <c r="B30" s="76">
        <f>SUM(C33:C34)</f>
      </c>
      <c r="C30" s="76">
        <f>SUM(D33:D34)</f>
      </c>
      <c r="D30" s="76">
        <f>SUM(E33:E34)</f>
      </c>
      <c r="E30" s="76">
        <f>SUM(F33:F34)</f>
      </c>
      <c r="F30" s="76">
        <f>SUM(G33:G34)</f>
      </c>
      <c r="G30" s="76">
        <f>SUM(H33:H34)</f>
      </c>
      <c r="H30" s="76">
        <f>SUM(I33:I34)</f>
      </c>
      <c r="I30" s="52">
        <f>SUM(J33:J34)</f>
      </c>
      <c r="J30" s="76">
        <f>SUM(K33:K34)</f>
      </c>
      <c r="K30" s="76">
        <f>SUM(L33:L34)</f>
      </c>
      <c r="L30" s="76">
        <f>SUM(M33:M34)</f>
      </c>
      <c r="M30" s="76">
        <f>SUM(N33:N34)</f>
      </c>
      <c r="N30" s="52">
        <f>SUM(O33:O34)</f>
      </c>
      <c r="O30" s="52">
        <f>SUM(P33:P34)</f>
      </c>
      <c r="P30" s="4"/>
      <c r="Q30" s="4"/>
    </row>
    <row r="31" ht="17.25" customHeight="1" spans="1:18" x14ac:dyDescent="0.25">
      <c r="A31" s="147"/>
      <c r="B31" s="196"/>
      <c r="C31" s="196"/>
      <c r="D31" s="196"/>
      <c r="E31" s="196"/>
      <c r="F31" s="196"/>
      <c r="G31" s="196"/>
      <c r="H31" s="196"/>
      <c r="I31" s="196"/>
      <c r="J31" s="196"/>
      <c r="K31" s="196"/>
      <c r="L31" s="196"/>
      <c r="M31" s="196"/>
      <c r="N31" s="196"/>
      <c r="O31" s="196"/>
      <c r="P31" s="4"/>
      <c r="Q31" s="4"/>
    </row>
    <row r="32" ht="17.25" customHeight="1" spans="1:18" x14ac:dyDescent="0.25">
      <c r="A32" s="75" t="s">
        <v>1319</v>
      </c>
      <c r="B32" s="76">
        <f>SUM(C35:C36)</f>
      </c>
      <c r="C32" s="76">
        <f>SUM(D35:D36)</f>
      </c>
      <c r="D32" s="76">
        <f>SUM(E35:E36)</f>
      </c>
      <c r="E32" s="76">
        <f>SUM(F35:F36)</f>
      </c>
      <c r="F32" s="76">
        <f>SUM(G35:G36)</f>
      </c>
      <c r="G32" s="76">
        <f>SUM(H35:H36)</f>
      </c>
      <c r="H32" s="76">
        <f>SUM(I35:I36)</f>
      </c>
      <c r="I32" s="52">
        <f>SUM(J35:J36)</f>
      </c>
      <c r="J32" s="76">
        <f>SUM(K35:K36)</f>
      </c>
      <c r="K32" s="76">
        <f>SUM(L35:L36)</f>
      </c>
      <c r="L32" s="76">
        <f>SUM(M35:M36)</f>
      </c>
      <c r="M32" s="76">
        <f>SUM(N35:N36)</f>
      </c>
      <c r="N32" s="52">
        <f>SUM(O35:O36)</f>
      </c>
      <c r="O32" s="52">
        <f>SUM(P35:P36)</f>
      </c>
      <c r="P32" s="4"/>
      <c r="Q32" s="4"/>
    </row>
    <row r="33" ht="17.25" customHeight="1" spans="1:18" x14ac:dyDescent="0.25">
      <c r="A33" s="5">
        <v>44505</v>
      </c>
      <c r="B33" s="25"/>
      <c r="C33" s="18">
        <v>-19</v>
      </c>
      <c r="D33" s="18">
        <v>-26</v>
      </c>
      <c r="E33" s="25"/>
      <c r="F33" s="18">
        <v>-16</v>
      </c>
      <c r="G33" s="25"/>
      <c r="H33" s="18">
        <v>-22</v>
      </c>
      <c r="I33" s="25"/>
      <c r="J33" s="25"/>
      <c r="K33" s="18">
        <v>-1</v>
      </c>
      <c r="L33" s="25"/>
      <c r="M33" s="25"/>
      <c r="N33" s="25"/>
      <c r="O33" s="25"/>
      <c r="P33" s="4"/>
      <c r="Q33" s="4"/>
    </row>
    <row r="34" ht="17.25" customHeight="1" spans="1:18" x14ac:dyDescent="0.25">
      <c r="A34" s="26">
        <v>44505</v>
      </c>
      <c r="B34" s="6"/>
      <c r="C34" s="350"/>
      <c r="D34" s="350"/>
      <c r="E34" s="6"/>
      <c r="F34" s="350"/>
      <c r="G34" s="6"/>
      <c r="H34" s="350"/>
      <c r="I34" s="27">
        <v>35</v>
      </c>
      <c r="J34" s="6"/>
      <c r="K34" s="350"/>
      <c r="L34" s="6"/>
      <c r="M34" s="6"/>
      <c r="N34" s="27">
        <v>1</v>
      </c>
      <c r="O34" s="27">
        <v>3</v>
      </c>
      <c r="P34" s="8" t="s">
        <v>2154</v>
      </c>
      <c r="Q34" s="4"/>
    </row>
    <row r="35" ht="17.25" customHeight="1" spans="1:18" x14ac:dyDescent="0.25">
      <c r="A35" s="377"/>
      <c r="B35" s="228">
        <v>-1</v>
      </c>
      <c r="C35" s="228">
        <v>-3</v>
      </c>
      <c r="D35" s="228">
        <v>-128</v>
      </c>
      <c r="E35" s="307"/>
      <c r="F35" s="228">
        <v>-14</v>
      </c>
      <c r="G35" s="228">
        <v>-21</v>
      </c>
      <c r="H35" s="307"/>
      <c r="I35" s="307"/>
      <c r="J35" s="307"/>
      <c r="K35" s="228">
        <v>-3</v>
      </c>
      <c r="L35" s="307"/>
      <c r="M35" s="307"/>
      <c r="N35" s="307"/>
      <c r="O35" s="307"/>
      <c r="P35" s="165" t="s">
        <v>704</v>
      </c>
      <c r="Q35" s="4"/>
    </row>
    <row r="36" ht="17.25" customHeight="1" spans="1:18" x14ac:dyDescent="0.25">
      <c r="A36" s="141" t="s">
        <v>1343</v>
      </c>
      <c r="B36" s="159">
        <f>SUM(C37:C40)</f>
      </c>
      <c r="C36" s="159">
        <f>SUM(D37:D40)</f>
      </c>
      <c r="D36" s="159">
        <f>SUM(E37:E40)</f>
      </c>
      <c r="E36" s="159">
        <f>SUM(F37:F40)</f>
      </c>
      <c r="F36" s="159">
        <f>SUM(G37:G40)</f>
      </c>
      <c r="G36" s="159">
        <f>SUM(H37:H40)</f>
      </c>
      <c r="H36" s="159">
        <f>SUM(I37:I40)</f>
      </c>
      <c r="I36" s="159">
        <f>SUM(J37:J40)</f>
      </c>
      <c r="J36" s="159">
        <f>SUM(K37:K40)</f>
      </c>
      <c r="K36" s="159">
        <f>SUM(L37:L40)</f>
      </c>
      <c r="L36" s="159">
        <f>SUM(M37:M40)</f>
      </c>
      <c r="M36" s="159">
        <f>SUM(N37:N40)</f>
      </c>
      <c r="N36" s="159">
        <f>SUM(O37:O40)</f>
      </c>
      <c r="O36" s="159">
        <f>SUM(P37:P40)</f>
      </c>
      <c r="P36" s="40" t="s">
        <v>1234</v>
      </c>
      <c r="Q36" s="40"/>
    </row>
    <row r="37" ht="17.25" customHeight="1" spans="1:18" x14ac:dyDescent="0.25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4"/>
      <c r="Q37" s="4"/>
    </row>
    <row r="38" ht="17.25" customHeight="1" spans="1:18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4"/>
      <c r="Q38" s="4"/>
    </row>
    <row r="39" ht="17.25" customHeight="1" spans="1:18" x14ac:dyDescent="0.25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4"/>
      <c r="Q39" s="4"/>
    </row>
    <row r="40" ht="17.25" customHeight="1" spans="1:18" x14ac:dyDescent="0.25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4"/>
      <c r="Q40" s="4"/>
    </row>
    <row r="41" ht="17.25" customHeight="1" spans="1:18" x14ac:dyDescent="0.25">
      <c r="A41" s="12"/>
      <c r="B41" s="56" t="s">
        <v>10</v>
      </c>
      <c r="C41" s="56" t="s">
        <v>14</v>
      </c>
      <c r="D41" s="56" t="s">
        <v>8</v>
      </c>
      <c r="E41" s="56" t="s">
        <v>188</v>
      </c>
      <c r="F41" s="56" t="s">
        <v>6</v>
      </c>
      <c r="G41" s="56" t="s">
        <v>9</v>
      </c>
      <c r="H41" s="56" t="s">
        <v>13</v>
      </c>
      <c r="I41" s="28" t="s">
        <v>12</v>
      </c>
      <c r="J41" s="56" t="s">
        <v>15</v>
      </c>
      <c r="K41" s="56" t="s">
        <v>186</v>
      </c>
      <c r="L41" s="28" t="s">
        <v>78</v>
      </c>
      <c r="M41" s="28" t="s">
        <v>7</v>
      </c>
      <c r="N41" s="28" t="s">
        <v>4</v>
      </c>
      <c r="O41" s="866" t="s">
        <v>11</v>
      </c>
      <c r="P41" s="4"/>
      <c r="Q41" s="4"/>
    </row>
    <row r="42" ht="17.25" customHeight="1" spans="1:18" x14ac:dyDescent="0.25">
      <c r="A42" s="67" t="s">
        <v>3118</v>
      </c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4"/>
      <c r="Q42" s="4"/>
    </row>
    <row r="43" ht="17.25" customHeight="1" spans="1:18" x14ac:dyDescent="0.25">
      <c r="A43" s="67" t="s">
        <v>3119</v>
      </c>
      <c r="B43" s="68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4"/>
      <c r="Q43" s="4"/>
    </row>
    <row r="44" ht="17.25" customHeight="1" spans="1:18" x14ac:dyDescent="0.25">
      <c r="A44" s="12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4"/>
      <c r="Q44" s="4"/>
    </row>
    <row r="45" ht="17.25" customHeight="1" spans="1:18" x14ac:dyDescent="0.25">
      <c r="A45" s="247" t="s">
        <v>1590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4"/>
      <c r="Q45" s="4"/>
    </row>
    <row r="46" ht="17.25" customHeight="1" spans="1:18" x14ac:dyDescent="0.25">
      <c r="A46" s="247" t="s">
        <v>3120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4"/>
      <c r="Q46" s="4"/>
    </row>
    <row r="47" ht="17.25" customHeight="1" spans="1:18" x14ac:dyDescent="0.25">
      <c r="A47" s="247" t="s">
        <v>3121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4"/>
      <c r="Q47" s="4"/>
    </row>
    <row r="48" spans="1:15" x14ac:dyDescent="0.25">
      <c r="A48" s="1" t="s">
        <v>0</v>
      </c>
      <c r="B48" s="11" t="s">
        <v>10</v>
      </c>
      <c r="C48" s="11" t="s">
        <v>14</v>
      </c>
      <c r="D48" s="11" t="s">
        <v>8</v>
      </c>
      <c r="E48" s="11" t="s">
        <v>188</v>
      </c>
      <c r="F48" s="11" t="s">
        <v>6</v>
      </c>
      <c r="G48" s="11" t="s">
        <v>9</v>
      </c>
      <c r="H48" s="11" t="s">
        <v>13</v>
      </c>
      <c r="I48" s="11" t="s">
        <v>12</v>
      </c>
      <c r="J48" s="11" t="s">
        <v>15</v>
      </c>
      <c r="K48" s="11" t="s">
        <v>186</v>
      </c>
      <c r="L48" s="11" t="s">
        <v>78</v>
      </c>
      <c r="M48" s="11" t="s">
        <v>7</v>
      </c>
      <c r="N48" s="11" t="s">
        <v>4</v>
      </c>
      <c r="O48" s="11" t="s">
        <v>11</v>
      </c>
    </row>
    <row r="49" spans="1:16" x14ac:dyDescent="0.25">
      <c r="A49" s="1" t="s">
        <v>3</v>
      </c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4">
        <v>0</v>
      </c>
    </row>
    <row r="50" spans="1:15" x14ac:dyDescent="0.25">
      <c r="A50" s="1"/>
      <c r="B50" s="11">
        <v>20</v>
      </c>
      <c r="C50" s="11">
        <v>50</v>
      </c>
      <c r="D50" s="11">
        <v>80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</row>
    <row r="51" spans="1:15" x14ac:dyDescent="0.25">
      <c r="A51" s="1"/>
      <c r="B51" s="11">
        <v>0</v>
      </c>
      <c r="C51" s="11">
        <v>0</v>
      </c>
      <c r="D51" s="11">
        <v>100</v>
      </c>
      <c r="E51" s="11">
        <v>8</v>
      </c>
      <c r="F51" s="11">
        <v>100</v>
      </c>
      <c r="G51" s="11">
        <v>50</v>
      </c>
      <c r="H51" s="11">
        <v>160</v>
      </c>
      <c r="I51" s="11">
        <v>90</v>
      </c>
      <c r="J51" s="11">
        <v>10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</row>
    <row r="52" spans="1:15" x14ac:dyDescent="0.25">
      <c r="A52" s="1"/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20</v>
      </c>
      <c r="J52" s="11">
        <v>0</v>
      </c>
      <c r="K52" s="11">
        <v>30</v>
      </c>
      <c r="L52" s="11">
        <v>0</v>
      </c>
      <c r="M52" s="11">
        <v>0</v>
      </c>
      <c r="N52" s="11">
        <v>0</v>
      </c>
      <c r="O52" s="11">
        <v>0</v>
      </c>
    </row>
    <row r="53" spans="1:15" x14ac:dyDescent="0.25">
      <c r="A53" s="1"/>
      <c r="B53" s="11">
        <v>6</v>
      </c>
      <c r="C53" s="11">
        <v>0</v>
      </c>
      <c r="D53" s="11">
        <v>100</v>
      </c>
      <c r="E53" s="11">
        <v>0</v>
      </c>
      <c r="F53" s="11">
        <v>120</v>
      </c>
      <c r="G53" s="11">
        <v>40</v>
      </c>
      <c r="H53" s="11">
        <v>200</v>
      </c>
      <c r="I53" s="11">
        <v>90</v>
      </c>
      <c r="J53" s="11">
        <v>20</v>
      </c>
      <c r="K53" s="11">
        <v>20</v>
      </c>
      <c r="L53" s="11">
        <v>0</v>
      </c>
      <c r="M53" s="11">
        <v>0</v>
      </c>
      <c r="N53" s="11">
        <v>0</v>
      </c>
      <c r="O53" s="11">
        <v>0</v>
      </c>
    </row>
    <row r="54" spans="1:15" x14ac:dyDescent="0.25">
      <c r="A54" s="1"/>
      <c r="B54" s="11">
        <v>0</v>
      </c>
      <c r="C54" s="11">
        <v>32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</row>
    <row r="55" spans="1:15" x14ac:dyDescent="0.25">
      <c r="A55" s="1"/>
      <c r="B55" s="11">
        <v>0</v>
      </c>
      <c r="C55" s="11">
        <v>18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</row>
    <row r="56" spans="1:15" x14ac:dyDescent="0.25">
      <c r="A56" s="1"/>
      <c r="B56" s="11">
        <v>0</v>
      </c>
      <c r="C56" s="11">
        <v>0</v>
      </c>
      <c r="D56" s="11">
        <v>80</v>
      </c>
      <c r="E56" s="11">
        <v>0</v>
      </c>
      <c r="F56" s="11">
        <v>20</v>
      </c>
      <c r="G56" s="11">
        <v>20</v>
      </c>
      <c r="H56" s="11">
        <v>40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</row>
    <row r="57" spans="1:15" x14ac:dyDescent="0.25">
      <c r="A57" s="1"/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8</v>
      </c>
      <c r="M57" s="11">
        <v>0</v>
      </c>
      <c r="N57" s="11">
        <v>0</v>
      </c>
      <c r="O57" s="11">
        <v>0</v>
      </c>
    </row>
    <row r="58" spans="1:15" x14ac:dyDescent="0.25">
      <c r="A58" s="1"/>
      <c r="B58" s="11">
        <v>0</v>
      </c>
      <c r="C58" s="11">
        <v>0</v>
      </c>
      <c r="D58" s="11">
        <v>0</v>
      </c>
      <c r="E58" s="11">
        <v>0</v>
      </c>
      <c r="F58" s="11">
        <v>50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8</v>
      </c>
      <c r="M58" s="11">
        <v>20</v>
      </c>
      <c r="N58" s="11">
        <v>0</v>
      </c>
      <c r="O58" s="11">
        <v>0</v>
      </c>
    </row>
    <row r="59" spans="1:15" x14ac:dyDescent="0.25">
      <c r="A59" s="1"/>
      <c r="B59" s="11">
        <v>0</v>
      </c>
      <c r="C59" s="11">
        <v>0</v>
      </c>
      <c r="D59" s="11">
        <v>50</v>
      </c>
      <c r="E59" s="11">
        <v>0</v>
      </c>
      <c r="F59" s="11">
        <v>0</v>
      </c>
      <c r="G59" s="11">
        <v>0</v>
      </c>
      <c r="H59" s="11">
        <v>100</v>
      </c>
      <c r="I59" s="11">
        <v>50</v>
      </c>
      <c r="J59" s="11">
        <v>0</v>
      </c>
      <c r="K59" s="11">
        <v>0</v>
      </c>
      <c r="L59" s="11">
        <v>0</v>
      </c>
      <c r="M59" s="11">
        <v>0</v>
      </c>
      <c r="N59" s="11">
        <v>20</v>
      </c>
      <c r="O59" s="11">
        <v>0</v>
      </c>
    </row>
    <row r="60" spans="1:15" x14ac:dyDescent="0.25">
      <c r="A60" s="1"/>
      <c r="B60" s="11">
        <v>0</v>
      </c>
      <c r="C60" s="11">
        <v>15</v>
      </c>
      <c r="D60" s="11">
        <v>0</v>
      </c>
      <c r="E60" s="11">
        <v>8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</row>
    <row r="61" spans="1:15" x14ac:dyDescent="0.25">
      <c r="A61" s="1"/>
      <c r="B61" s="11">
        <v>0</v>
      </c>
      <c r="C61" s="11">
        <v>40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</row>
    <row r="62" spans="1:15" x14ac:dyDescent="0.25">
      <c r="A62" s="1"/>
      <c r="B62" s="11">
        <v>0</v>
      </c>
      <c r="C62" s="11">
        <v>0</v>
      </c>
      <c r="D62" s="11">
        <v>-190</v>
      </c>
      <c r="E62" s="11">
        <v>0</v>
      </c>
      <c r="F62" s="11">
        <v>-61</v>
      </c>
      <c r="G62" s="11">
        <v>-36</v>
      </c>
      <c r="H62" s="11">
        <v>-228</v>
      </c>
      <c r="I62" s="11">
        <v>-92</v>
      </c>
      <c r="J62" s="11">
        <v>0</v>
      </c>
      <c r="K62" s="11">
        <v>-17</v>
      </c>
      <c r="L62" s="11">
        <v>0</v>
      </c>
      <c r="M62" s="11">
        <v>0</v>
      </c>
      <c r="N62" s="11">
        <v>0</v>
      </c>
      <c r="O62" s="11">
        <v>0</v>
      </c>
    </row>
    <row r="63" spans="1:15" x14ac:dyDescent="0.25">
      <c r="A63" s="1"/>
      <c r="B63" s="11">
        <v>0</v>
      </c>
      <c r="C63" s="11">
        <v>-23</v>
      </c>
      <c r="D63" s="11">
        <v>0</v>
      </c>
      <c r="E63" s="11">
        <v>-7</v>
      </c>
      <c r="F63" s="11">
        <v>-50</v>
      </c>
      <c r="G63" s="11">
        <v>-16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</row>
    <row r="64" spans="1:15" x14ac:dyDescent="0.25">
      <c r="A64" s="1"/>
      <c r="B64" s="11">
        <v>0</v>
      </c>
      <c r="C64" s="11">
        <v>-20</v>
      </c>
      <c r="D64" s="11">
        <v>-31</v>
      </c>
      <c r="E64" s="11">
        <v>-1</v>
      </c>
      <c r="F64" s="11">
        <v>-60</v>
      </c>
      <c r="G64" s="11">
        <v>-9</v>
      </c>
      <c r="H64" s="11">
        <v>-50</v>
      </c>
      <c r="I64" s="11">
        <v>-150</v>
      </c>
      <c r="J64" s="11">
        <v>0</v>
      </c>
      <c r="K64" s="11">
        <v>0</v>
      </c>
      <c r="L64" s="11">
        <v>0</v>
      </c>
      <c r="M64" s="11">
        <v>-8</v>
      </c>
      <c r="N64" s="11">
        <v>-6</v>
      </c>
      <c r="O64" s="11">
        <v>-3</v>
      </c>
    </row>
    <row r="65" spans="1:15" x14ac:dyDescent="0.25">
      <c r="A65" s="1"/>
      <c r="B65" s="11">
        <v>-22</v>
      </c>
      <c r="C65" s="11">
        <v>-40</v>
      </c>
      <c r="D65" s="11">
        <v>-1</v>
      </c>
      <c r="E65" s="11">
        <v>-3</v>
      </c>
      <c r="F65" s="11">
        <v>-10</v>
      </c>
      <c r="G65" s="11">
        <v>-17</v>
      </c>
      <c r="H65" s="11">
        <v>0</v>
      </c>
      <c r="I65" s="11">
        <v>-43</v>
      </c>
      <c r="J65" s="11">
        <v>-8</v>
      </c>
      <c r="K65" s="11">
        <v>-12</v>
      </c>
      <c r="L65" s="11">
        <v>0</v>
      </c>
      <c r="M65" s="11">
        <v>0</v>
      </c>
      <c r="N65" s="11">
        <v>0</v>
      </c>
      <c r="O65" s="11">
        <v>0</v>
      </c>
    </row>
    <row r="66" spans="1:15" x14ac:dyDescent="0.25">
      <c r="A66" s="1"/>
      <c r="B66" s="11">
        <v>-2</v>
      </c>
      <c r="C66" s="11">
        <v>-28</v>
      </c>
      <c r="D66" s="11">
        <v>0</v>
      </c>
      <c r="E66" s="11">
        <v>-4</v>
      </c>
      <c r="F66" s="11">
        <v>-40</v>
      </c>
      <c r="G66" s="11">
        <v>-10</v>
      </c>
      <c r="H66" s="11">
        <v>-106</v>
      </c>
      <c r="I66" s="11">
        <v>0</v>
      </c>
      <c r="J66" s="11">
        <v>-22</v>
      </c>
      <c r="K66" s="11">
        <v>-17</v>
      </c>
      <c r="L66" s="11">
        <v>0</v>
      </c>
      <c r="M66" s="11">
        <v>-10</v>
      </c>
      <c r="N66" s="11">
        <v>-15</v>
      </c>
      <c r="O66" s="11">
        <v>0</v>
      </c>
    </row>
    <row r="67" spans="1:15" x14ac:dyDescent="0.25">
      <c r="A67" s="1"/>
      <c r="B67" s="11">
        <v>-1</v>
      </c>
      <c r="C67" s="11">
        <v>-22</v>
      </c>
      <c r="D67" s="11">
        <v>-34</v>
      </c>
      <c r="E67" s="11">
        <v>-1</v>
      </c>
      <c r="F67" s="11">
        <v>-39</v>
      </c>
      <c r="G67" s="11">
        <v>-1</v>
      </c>
      <c r="H67" s="11">
        <v>-94</v>
      </c>
      <c r="I67" s="11">
        <v>0</v>
      </c>
      <c r="J67" s="11">
        <v>0</v>
      </c>
      <c r="K67" s="11">
        <v>0</v>
      </c>
      <c r="L67" s="11">
        <v>-16</v>
      </c>
      <c r="M67" s="11">
        <v>-2</v>
      </c>
      <c r="N67" s="11">
        <v>0</v>
      </c>
      <c r="O67" s="11">
        <v>0</v>
      </c>
    </row>
    <row r="68" spans="1:15" x14ac:dyDescent="0.25">
      <c r="A68" s="1"/>
      <c r="B68" s="11">
        <v>0</v>
      </c>
      <c r="C68" s="11">
        <v>-19</v>
      </c>
      <c r="D68" s="11">
        <v>-26</v>
      </c>
      <c r="E68" s="11">
        <v>0</v>
      </c>
      <c r="F68" s="11">
        <v>-16</v>
      </c>
      <c r="G68" s="11">
        <v>0</v>
      </c>
      <c r="H68" s="11">
        <v>-22</v>
      </c>
      <c r="I68" s="11">
        <v>0</v>
      </c>
      <c r="J68" s="11">
        <v>0</v>
      </c>
      <c r="K68" s="11">
        <v>-1</v>
      </c>
      <c r="L68" s="11">
        <v>0</v>
      </c>
      <c r="M68" s="11">
        <v>0</v>
      </c>
      <c r="N68" s="11">
        <v>0</v>
      </c>
      <c r="O68" s="11">
        <v>0</v>
      </c>
    </row>
    <row r="69" spans="1:15" x14ac:dyDescent="0.25">
      <c r="A69" s="1"/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35</v>
      </c>
      <c r="J69" s="11">
        <v>0</v>
      </c>
      <c r="K69" s="11">
        <v>0</v>
      </c>
      <c r="L69" s="11">
        <v>0</v>
      </c>
      <c r="M69" s="11">
        <v>0</v>
      </c>
      <c r="N69" s="11">
        <v>1</v>
      </c>
      <c r="O69" s="11">
        <v>3</v>
      </c>
    </row>
    <row r="70" spans="1:15" x14ac:dyDescent="0.25">
      <c r="A70" s="1" t="s">
        <v>3</v>
      </c>
      <c r="B70" s="11">
        <v>1</v>
      </c>
      <c r="C70" s="11">
        <v>3</v>
      </c>
      <c r="D70" s="11">
        <v>128</v>
      </c>
      <c r="E70" s="11">
        <v>0</v>
      </c>
      <c r="F70" s="11">
        <v>14</v>
      </c>
      <c r="G70" s="11">
        <v>21</v>
      </c>
      <c r="H70" s="11">
        <v>0</v>
      </c>
      <c r="I70" s="11">
        <v>0</v>
      </c>
      <c r="J70" s="11">
        <v>0</v>
      </c>
      <c r="K70" s="11">
        <v>3</v>
      </c>
      <c r="L70" s="11">
        <v>0</v>
      </c>
      <c r="M70" s="11">
        <v>0</v>
      </c>
      <c r="N70" s="11">
        <v>0</v>
      </c>
      <c r="O70" s="11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68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11" customWidth="1"/>
    <col min="5" max="13" width="9.290714285714287" style="11" customWidth="1"/>
    <col min="14" max="14" width="9.005" style="11" customWidth="1"/>
    <col min="15" max="15" width="12.43357142857143" style="4" customWidth="1"/>
  </cols>
  <sheetData>
    <row r="6" ht="17.25" customHeight="1" spans="1:16" x14ac:dyDescent="0.25">
      <c r="A6" s="5">
        <v>43927</v>
      </c>
      <c r="B6" s="6"/>
      <c r="C6" s="6"/>
      <c r="D6" s="6"/>
      <c r="E6" s="6"/>
      <c r="F6" s="18">
        <v>80</v>
      </c>
      <c r="G6" s="18">
        <v>38</v>
      </c>
      <c r="H6" s="18">
        <v>90</v>
      </c>
      <c r="I6" s="18">
        <v>38</v>
      </c>
      <c r="J6" s="18">
        <v>191</v>
      </c>
      <c r="K6" s="6"/>
      <c r="L6" s="6"/>
      <c r="M6" s="6"/>
      <c r="N6" s="6"/>
      <c r="O6" s="4"/>
    </row>
    <row r="7" ht="17.25" customHeight="1" spans="1:16" x14ac:dyDescent="0.25">
      <c r="A7" s="5" t="s">
        <v>3122</v>
      </c>
      <c r="B7" s="6"/>
      <c r="C7" s="18">
        <v>50</v>
      </c>
      <c r="D7" s="18">
        <v>200</v>
      </c>
      <c r="E7" s="6"/>
      <c r="F7" s="6"/>
      <c r="G7" s="6"/>
      <c r="H7" s="6"/>
      <c r="I7" s="6"/>
      <c r="J7" s="6"/>
      <c r="K7" s="6"/>
      <c r="L7" s="6"/>
      <c r="M7" s="6"/>
      <c r="N7" s="6"/>
      <c r="O7" s="4"/>
    </row>
    <row r="8" ht="17.25" customHeight="1" spans="1:16" x14ac:dyDescent="0.25">
      <c r="A8" s="5">
        <v>43957</v>
      </c>
      <c r="B8" s="6"/>
      <c r="C8" s="6"/>
      <c r="D8" s="6"/>
      <c r="E8" s="6"/>
      <c r="F8" s="6"/>
      <c r="G8" s="6"/>
      <c r="H8" s="6"/>
      <c r="I8" s="6"/>
      <c r="J8" s="6"/>
      <c r="K8" s="18">
        <v>200</v>
      </c>
      <c r="L8" s="18">
        <v>390</v>
      </c>
      <c r="M8" s="6"/>
      <c r="N8" s="6"/>
      <c r="O8" s="4"/>
    </row>
    <row r="9" ht="17.25" customHeight="1" spans="1:16" x14ac:dyDescent="0.25">
      <c r="A9" s="5" t="s">
        <v>504</v>
      </c>
      <c r="B9" s="6"/>
      <c r="C9" s="18">
        <v>50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4"/>
    </row>
    <row r="10" ht="17.25" customHeight="1" spans="1:16" x14ac:dyDescent="0.25">
      <c r="A10" s="5">
        <v>43957</v>
      </c>
      <c r="B10" s="6"/>
      <c r="C10" s="6"/>
      <c r="D10" s="18">
        <v>200</v>
      </c>
      <c r="E10" s="6"/>
      <c r="F10" s="6"/>
      <c r="G10" s="6"/>
      <c r="H10" s="6"/>
      <c r="I10" s="6"/>
      <c r="J10" s="18">
        <v>368</v>
      </c>
      <c r="K10" s="6"/>
      <c r="L10" s="6"/>
      <c r="M10" s="6"/>
      <c r="N10" s="6"/>
      <c r="O10" s="4"/>
    </row>
    <row r="11" ht="17.25" customHeight="1" spans="1:16" x14ac:dyDescent="0.25">
      <c r="A11" s="5" t="s">
        <v>504</v>
      </c>
      <c r="B11" s="6"/>
      <c r="C11" s="6"/>
      <c r="D11" s="6"/>
      <c r="E11" s="6"/>
      <c r="F11" s="6"/>
      <c r="G11" s="6"/>
      <c r="H11" s="6"/>
      <c r="I11" s="6"/>
      <c r="J11" s="18">
        <v>300</v>
      </c>
      <c r="K11" s="6"/>
      <c r="L11" s="6"/>
      <c r="M11" s="6"/>
      <c r="N11" s="6"/>
      <c r="O11" s="4"/>
    </row>
    <row r="12" ht="17.25" customHeight="1" spans="1:16" x14ac:dyDescent="0.25">
      <c r="A12" s="5">
        <v>43957</v>
      </c>
      <c r="B12" s="6"/>
      <c r="C12" s="6"/>
      <c r="D12" s="6"/>
      <c r="E12" s="6"/>
      <c r="F12" s="18">
        <v>102</v>
      </c>
      <c r="G12" s="6"/>
      <c r="H12" s="18">
        <v>144</v>
      </c>
      <c r="I12" s="6"/>
      <c r="J12" s="6"/>
      <c r="K12" s="6"/>
      <c r="L12" s="6"/>
      <c r="M12" s="6"/>
      <c r="N12" s="6"/>
      <c r="O12" s="4"/>
    </row>
    <row r="13" ht="17.25" customHeight="1" spans="1:16" x14ac:dyDescent="0.25">
      <c r="A13" s="5" t="s">
        <v>504</v>
      </c>
      <c r="B13" s="6"/>
      <c r="C13" s="6"/>
      <c r="D13" s="18">
        <v>251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4"/>
    </row>
    <row r="14" ht="17.25" customHeight="1" spans="1:16" x14ac:dyDescent="0.25">
      <c r="A14" s="44">
        <v>44049</v>
      </c>
      <c r="B14" s="48"/>
      <c r="C14" s="47">
        <v>150</v>
      </c>
      <c r="D14" s="47">
        <v>356</v>
      </c>
      <c r="E14" s="48"/>
      <c r="F14" s="48"/>
      <c r="G14" s="48"/>
      <c r="H14" s="48"/>
      <c r="I14" s="48"/>
      <c r="J14" s="48"/>
      <c r="K14" s="47">
        <v>189</v>
      </c>
      <c r="L14" s="48"/>
      <c r="M14" s="47">
        <v>350</v>
      </c>
      <c r="N14" s="48"/>
      <c r="O14" s="4"/>
    </row>
    <row r="15" ht="17.25" customHeight="1" spans="1:16" x14ac:dyDescent="0.25">
      <c r="A15" s="75" t="s">
        <v>1374</v>
      </c>
      <c r="B15" s="76">
        <f>SUM(C7:C19)</f>
      </c>
      <c r="C15" s="76">
        <f>SUM(D7:D19)</f>
      </c>
      <c r="D15" s="76">
        <f>SUM(E7:E19)</f>
      </c>
      <c r="E15" s="76">
        <f>SUM(F7:F19)</f>
      </c>
      <c r="F15" s="76">
        <f>SUM(G7:G19)</f>
      </c>
      <c r="G15" s="76">
        <f>SUM(H7:H19)</f>
      </c>
      <c r="H15" s="76">
        <f>SUM(I7:I19)</f>
      </c>
      <c r="I15" s="76">
        <f>SUM(J7:J19)</f>
      </c>
      <c r="J15" s="76">
        <f>SUM(K7:K19)</f>
      </c>
      <c r="K15" s="76">
        <f>SUM(L7:L19)</f>
      </c>
      <c r="L15" s="76">
        <f>SUM(M7:M19)</f>
      </c>
      <c r="M15" s="76">
        <f>SUM(N7:N19)</f>
      </c>
      <c r="N15" s="76">
        <f>SUM(O7:O19)</f>
      </c>
      <c r="O15" s="4"/>
    </row>
    <row r="16" ht="17.25" customHeight="1" spans="1:16" x14ac:dyDescent="0.25">
      <c r="A16" s="45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4"/>
    </row>
    <row r="17" ht="17.25" customHeight="1" spans="1:16" x14ac:dyDescent="0.25">
      <c r="A17" s="75" t="s">
        <v>1375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76">
        <f>SUM(L20:L21)</f>
      </c>
      <c r="L17" s="76">
        <f>SUM(M20:M21)</f>
      </c>
      <c r="M17" s="76">
        <f>SUM(N20:N21)</f>
      </c>
      <c r="N17" s="76">
        <f>SUM(O20:O21)</f>
      </c>
      <c r="O17" s="4"/>
    </row>
    <row r="18" ht="17.25" customHeight="1" spans="1:16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4"/>
    </row>
    <row r="19" ht="17.25" customHeight="1" spans="1:16" x14ac:dyDescent="0.25">
      <c r="A19" s="75" t="s">
        <v>1341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76">
        <f>SUM(L22:L23)</f>
      </c>
      <c r="L19" s="76">
        <f>SUM(M22:M23)</f>
      </c>
      <c r="M19" s="76">
        <f>SUM(N22:N23)</f>
      </c>
      <c r="N19" s="76">
        <f>SUM(O22:O23)</f>
      </c>
      <c r="O19" s="4"/>
    </row>
    <row r="20" ht="17.25" customHeight="1" spans="1:16" x14ac:dyDescent="0.25">
      <c r="A20" s="45" t="s">
        <v>2484</v>
      </c>
      <c r="B20" s="146"/>
      <c r="C20" s="146"/>
      <c r="D20" s="146"/>
      <c r="E20" s="146"/>
      <c r="F20" s="78">
        <v>-85</v>
      </c>
      <c r="G20" s="78">
        <v>-10</v>
      </c>
      <c r="H20" s="146"/>
      <c r="I20" s="146"/>
      <c r="J20" s="78">
        <v>-250</v>
      </c>
      <c r="K20" s="146"/>
      <c r="L20" s="78">
        <v>-30</v>
      </c>
      <c r="M20" s="146"/>
      <c r="N20" s="146"/>
      <c r="O20" s="4"/>
    </row>
    <row r="21" ht="17.25" customHeight="1" spans="1:16" x14ac:dyDescent="0.25">
      <c r="A21" s="45" t="s">
        <v>2141</v>
      </c>
      <c r="B21" s="146"/>
      <c r="C21" s="146"/>
      <c r="D21" s="146"/>
      <c r="E21" s="146"/>
      <c r="F21" s="78">
        <v>-34</v>
      </c>
      <c r="G21" s="146"/>
      <c r="H21" s="146"/>
      <c r="I21" s="146"/>
      <c r="J21" s="78">
        <v>-52</v>
      </c>
      <c r="K21" s="146"/>
      <c r="L21" s="78">
        <v>-115</v>
      </c>
      <c r="M21" s="146"/>
      <c r="N21" s="146"/>
      <c r="O21" s="4"/>
    </row>
    <row r="22" ht="17.25" customHeight="1" spans="1:16" x14ac:dyDescent="0.25">
      <c r="A22" s="5" t="s">
        <v>2142</v>
      </c>
      <c r="B22" s="146"/>
      <c r="C22" s="146"/>
      <c r="D22" s="146"/>
      <c r="E22" s="78">
        <v>-38</v>
      </c>
      <c r="F22" s="78">
        <v>-18</v>
      </c>
      <c r="G22" s="78">
        <v>-2</v>
      </c>
      <c r="H22" s="78">
        <v>-96</v>
      </c>
      <c r="I22" s="78">
        <v>-36</v>
      </c>
      <c r="J22" s="78">
        <v>-20</v>
      </c>
      <c r="K22" s="146"/>
      <c r="L22" s="146"/>
      <c r="M22" s="146"/>
      <c r="N22" s="146"/>
      <c r="O22" s="4"/>
    </row>
    <row r="23" ht="17.25" customHeight="1" spans="1:16" x14ac:dyDescent="0.25">
      <c r="A23" s="75" t="s">
        <v>1325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76">
        <f>SUM(J24:J27)</f>
      </c>
      <c r="J23" s="76">
        <f>SUM(K24:K27)</f>
      </c>
      <c r="K23" s="76">
        <f>SUM(L24:L27)</f>
      </c>
      <c r="L23" s="76">
        <f>SUM(M24:M27)</f>
      </c>
      <c r="M23" s="76">
        <f>SUM(N24:N27)</f>
      </c>
      <c r="N23" s="76">
        <f>SUM(O24:O27)</f>
      </c>
      <c r="O23" s="4"/>
    </row>
    <row r="24" ht="17.25" customHeight="1" spans="1:16" x14ac:dyDescent="0.25">
      <c r="A24" s="5" t="s">
        <v>1727</v>
      </c>
      <c r="B24" s="78">
        <v>-15</v>
      </c>
      <c r="C24" s="78">
        <v>-24</v>
      </c>
      <c r="D24" s="78">
        <v>-15</v>
      </c>
      <c r="E24" s="78">
        <v>-36</v>
      </c>
      <c r="F24" s="78">
        <v>-58</v>
      </c>
      <c r="G24" s="78">
        <v>-7</v>
      </c>
      <c r="H24" s="78">
        <v>-41</v>
      </c>
      <c r="I24" s="78">
        <v>-7</v>
      </c>
      <c r="J24" s="78">
        <v>-12</v>
      </c>
      <c r="K24" s="78">
        <v>-90</v>
      </c>
      <c r="L24" s="78">
        <v>-51</v>
      </c>
      <c r="M24" s="78">
        <v>-47</v>
      </c>
      <c r="N24" s="146"/>
      <c r="O24" s="4"/>
    </row>
    <row r="25" ht="17.25" customHeight="1" spans="1:16" x14ac:dyDescent="0.25">
      <c r="A25" s="5" t="s">
        <v>2080</v>
      </c>
      <c r="B25" s="146"/>
      <c r="C25" s="146"/>
      <c r="D25" s="78">
        <v>-400</v>
      </c>
      <c r="E25" s="146"/>
      <c r="F25" s="78">
        <v>-8</v>
      </c>
      <c r="G25" s="78">
        <v>-8</v>
      </c>
      <c r="H25" s="78">
        <v>-30</v>
      </c>
      <c r="I25" s="344"/>
      <c r="J25" s="78">
        <v>-300</v>
      </c>
      <c r="K25" s="146"/>
      <c r="L25" s="78">
        <v>-47</v>
      </c>
      <c r="M25" s="146"/>
      <c r="N25" s="146"/>
      <c r="O25" s="4"/>
    </row>
    <row r="26" ht="17.25" customHeight="1" spans="1:16" x14ac:dyDescent="0.25">
      <c r="A26" s="75" t="s">
        <v>1326</v>
      </c>
      <c r="B26" s="76">
        <f>SUM(C28:C30)</f>
      </c>
      <c r="C26" s="76">
        <f>SUM(D28:D30)</f>
      </c>
      <c r="D26" s="76">
        <f>SUM(E28:E30)</f>
      </c>
      <c r="E26" s="76">
        <f>SUM(F28:F30)</f>
      </c>
      <c r="F26" s="76">
        <f>SUM(G28:G30)</f>
      </c>
      <c r="G26" s="76">
        <f>SUM(H28:H30)</f>
      </c>
      <c r="H26" s="76">
        <f>SUM(I28:I30)</f>
      </c>
      <c r="I26" s="76">
        <f>SUM(J28:J30)</f>
      </c>
      <c r="J26" s="76">
        <f>SUM(K28:K30)</f>
      </c>
      <c r="K26" s="76">
        <f>SUM(L28:L30)</f>
      </c>
      <c r="L26" s="76">
        <f>SUM(M28:M30)</f>
      </c>
      <c r="M26" s="76">
        <f>SUM(N28:N30)</f>
      </c>
      <c r="N26" s="76">
        <f>SUM(O28:O30)</f>
      </c>
      <c r="O26" s="4"/>
    </row>
    <row r="27" ht="17.25" customHeight="1" spans="1:16" x14ac:dyDescent="0.25">
      <c r="A27" s="5">
        <v>43872</v>
      </c>
      <c r="B27" s="78">
        <v>-28</v>
      </c>
      <c r="C27" s="78">
        <v>-105</v>
      </c>
      <c r="D27" s="78">
        <v>-590</v>
      </c>
      <c r="E27" s="146"/>
      <c r="F27" s="78">
        <v>-7</v>
      </c>
      <c r="G27" s="78">
        <v>-1</v>
      </c>
      <c r="H27" s="78">
        <v>-4</v>
      </c>
      <c r="I27" s="146"/>
      <c r="J27" s="78">
        <v>-154</v>
      </c>
      <c r="K27" s="78">
        <v>-145</v>
      </c>
      <c r="L27" s="78">
        <v>-15</v>
      </c>
      <c r="M27" s="78">
        <v>-58</v>
      </c>
      <c r="N27" s="146"/>
      <c r="O27" s="4"/>
    </row>
    <row r="28" ht="17.25" customHeight="1" spans="1:16" x14ac:dyDescent="0.25">
      <c r="A28" s="5">
        <v>43962</v>
      </c>
      <c r="B28" s="78">
        <v>-24</v>
      </c>
      <c r="C28" s="78">
        <v>-19</v>
      </c>
      <c r="D28" s="78">
        <v>-302</v>
      </c>
      <c r="E28" s="146"/>
      <c r="F28" s="78">
        <v>-1</v>
      </c>
      <c r="G28" s="146"/>
      <c r="H28" s="78">
        <v>-4</v>
      </c>
      <c r="I28" s="78">
        <v>-1</v>
      </c>
      <c r="J28" s="78">
        <v>-371</v>
      </c>
      <c r="K28" s="78">
        <v>-34</v>
      </c>
      <c r="L28" s="78">
        <v>-19</v>
      </c>
      <c r="M28" s="78">
        <v>-41</v>
      </c>
      <c r="N28" s="146"/>
      <c r="O28" s="4"/>
    </row>
    <row r="29" ht="17.25" customHeight="1" spans="1:16" x14ac:dyDescent="0.25">
      <c r="A29" s="5">
        <v>44115</v>
      </c>
      <c r="B29" s="78">
        <v>-8</v>
      </c>
      <c r="C29" s="78">
        <v>-36</v>
      </c>
      <c r="D29" s="146"/>
      <c r="E29" s="146"/>
      <c r="F29" s="78">
        <v>-11</v>
      </c>
      <c r="G29" s="78">
        <v>-13</v>
      </c>
      <c r="H29" s="78">
        <v>-15</v>
      </c>
      <c r="I29" s="78">
        <v>-1</v>
      </c>
      <c r="J29" s="146"/>
      <c r="K29" s="78">
        <v>-41</v>
      </c>
      <c r="L29" s="78">
        <v>-38</v>
      </c>
      <c r="M29" s="78">
        <v>-46</v>
      </c>
      <c r="N29" s="146"/>
      <c r="O29" s="4"/>
    </row>
    <row r="30" ht="17.25" customHeight="1" spans="1:16" x14ac:dyDescent="0.25">
      <c r="A30" s="5" t="s">
        <v>1737</v>
      </c>
      <c r="B30" s="78">
        <v>-25</v>
      </c>
      <c r="C30" s="78">
        <v>-32</v>
      </c>
      <c r="D30" s="146"/>
      <c r="E30" s="146"/>
      <c r="F30" s="78">
        <v>-12</v>
      </c>
      <c r="G30" s="78">
        <v>-1</v>
      </c>
      <c r="H30" s="78">
        <v>-7</v>
      </c>
      <c r="I30" s="78">
        <v>-3</v>
      </c>
      <c r="J30" s="146"/>
      <c r="K30" s="78">
        <v>-73</v>
      </c>
      <c r="L30" s="78">
        <v>-31</v>
      </c>
      <c r="M30" s="78">
        <v>-158</v>
      </c>
      <c r="N30" s="146"/>
      <c r="O30" s="4"/>
    </row>
    <row r="31" ht="17.25" customHeight="1" spans="1:16" x14ac:dyDescent="0.25">
      <c r="A31" s="5" t="s">
        <v>1741</v>
      </c>
      <c r="B31" s="146"/>
      <c r="C31" s="78">
        <v>-138</v>
      </c>
      <c r="D31" s="146"/>
      <c r="E31" s="146"/>
      <c r="F31" s="78">
        <v>-19</v>
      </c>
      <c r="G31" s="78">
        <v>-15</v>
      </c>
      <c r="H31" s="78">
        <v>-34</v>
      </c>
      <c r="I31" s="78">
        <v>-6</v>
      </c>
      <c r="J31" s="146"/>
      <c r="K31" s="78">
        <v>-6</v>
      </c>
      <c r="L31" s="78">
        <v>-31</v>
      </c>
      <c r="M31" s="146"/>
      <c r="N31" s="146"/>
      <c r="O31" s="4"/>
    </row>
    <row r="32" ht="17.25" customHeight="1" spans="1:16" x14ac:dyDescent="0.25">
      <c r="A32" s="569"/>
      <c r="B32" s="562"/>
      <c r="C32" s="631">
        <v>-46</v>
      </c>
      <c r="D32" s="562"/>
      <c r="E32" s="562"/>
      <c r="F32" s="631">
        <v>-9</v>
      </c>
      <c r="G32" s="631">
        <v>-11</v>
      </c>
      <c r="H32" s="631">
        <v>-83</v>
      </c>
      <c r="I32" s="631">
        <v>-14</v>
      </c>
      <c r="J32" s="562"/>
      <c r="K32" s="562"/>
      <c r="L32" s="631">
        <v>-13</v>
      </c>
      <c r="M32" s="562"/>
      <c r="N32" s="562"/>
      <c r="O32" s="572" t="s">
        <v>704</v>
      </c>
    </row>
    <row r="33" ht="17.25" customHeight="1" spans="1:16" x14ac:dyDescent="0.25">
      <c r="A33" s="5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4"/>
    </row>
    <row r="34" ht="17.25" customHeight="1" spans="1:16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4"/>
    </row>
    <row r="35" ht="17.25" customHeight="1" spans="1:16" x14ac:dyDescent="0.25">
      <c r="A35" s="26"/>
      <c r="B35" s="27">
        <f>SUM(C31:C38)</f>
      </c>
      <c r="C35" s="27">
        <f>SUM(D31:D38)</f>
      </c>
      <c r="D35" s="27">
        <f>SUM(E31:E38)</f>
      </c>
      <c r="E35" s="27">
        <f>SUM(F31:F38)</f>
      </c>
      <c r="F35" s="27">
        <f>SUM(G31:G38)</f>
      </c>
      <c r="G35" s="27">
        <f>SUM(H31:H38)</f>
      </c>
      <c r="H35" s="27">
        <f>SUM(I31:I38)</f>
      </c>
      <c r="I35" s="27">
        <f>SUM(J31:J38)</f>
      </c>
      <c r="J35" s="27">
        <f>SUM(K31:K38)</f>
      </c>
      <c r="K35" s="27">
        <f>SUM(L31:L38)</f>
      </c>
      <c r="L35" s="27">
        <f>SUM(M31:M38)</f>
      </c>
      <c r="M35" s="27">
        <f>SUM(N31:N38)</f>
      </c>
      <c r="N35" s="27">
        <f>SUM(O31:O38)</f>
      </c>
      <c r="O35" s="4"/>
    </row>
    <row r="36" ht="17.25" customHeight="1" spans="1:16" x14ac:dyDescent="0.25">
      <c r="A36" s="12"/>
      <c r="B36" s="318"/>
      <c r="C36" s="318"/>
      <c r="D36" s="13"/>
      <c r="E36" s="13"/>
      <c r="F36" s="318"/>
      <c r="G36" s="318"/>
      <c r="H36" s="318"/>
      <c r="I36" s="318"/>
      <c r="J36" s="13"/>
      <c r="K36" s="318"/>
      <c r="L36" s="318"/>
      <c r="M36" s="318"/>
      <c r="N36" s="13"/>
      <c r="O36" s="4"/>
    </row>
    <row r="37" ht="17.25" customHeight="1" spans="1:16" x14ac:dyDescent="0.25">
      <c r="A37" s="12"/>
      <c r="B37" s="28" t="s">
        <v>15</v>
      </c>
      <c r="C37" s="28" t="s">
        <v>186</v>
      </c>
      <c r="D37" s="28" t="s">
        <v>12</v>
      </c>
      <c r="E37" s="46" t="s">
        <v>9</v>
      </c>
      <c r="F37" s="46" t="s">
        <v>6</v>
      </c>
      <c r="G37" s="46" t="s">
        <v>7</v>
      </c>
      <c r="H37" s="46" t="s">
        <v>8</v>
      </c>
      <c r="I37" s="46" t="s">
        <v>4</v>
      </c>
      <c r="J37" s="46" t="s">
        <v>13</v>
      </c>
      <c r="K37" s="46" t="s">
        <v>10</v>
      </c>
      <c r="L37" s="46" t="s">
        <v>14</v>
      </c>
      <c r="M37" s="46" t="s">
        <v>187</v>
      </c>
      <c r="N37" s="57"/>
      <c r="O37" s="4"/>
    </row>
    <row r="38" ht="17.25" customHeight="1" spans="1:16" x14ac:dyDescent="0.25">
      <c r="A38" s="552" t="s">
        <v>3123</v>
      </c>
      <c r="B38" s="553"/>
      <c r="C38" s="553"/>
      <c r="D38" s="553"/>
      <c r="E38" s="553"/>
      <c r="F38" s="553"/>
      <c r="G38" s="553"/>
      <c r="H38" s="553"/>
      <c r="I38" s="553"/>
      <c r="J38" s="245"/>
      <c r="K38" s="245"/>
      <c r="L38" s="13"/>
      <c r="M38" s="13"/>
      <c r="N38" s="13"/>
      <c r="O38" s="4"/>
    </row>
    <row r="39" ht="17.25" customHeight="1" spans="1:16" x14ac:dyDescent="0.25">
      <c r="A39" s="438"/>
      <c r="B39" s="65"/>
      <c r="C39" s="65"/>
      <c r="D39" s="65"/>
      <c r="E39" s="65"/>
      <c r="F39" s="65"/>
      <c r="G39" s="65"/>
      <c r="H39" s="65"/>
      <c r="I39" s="65"/>
      <c r="J39" s="13"/>
      <c r="K39" s="13"/>
      <c r="L39" s="13"/>
      <c r="M39" s="13"/>
      <c r="N39" s="13"/>
      <c r="O39" s="4"/>
    </row>
    <row r="40" ht="17.25" customHeight="1" spans="1:16" x14ac:dyDescent="0.25">
      <c r="A40" s="67" t="s">
        <v>3124</v>
      </c>
      <c r="B40" s="68"/>
      <c r="C40" s="68"/>
      <c r="D40" s="13"/>
      <c r="E40" s="13"/>
      <c r="F40" s="13"/>
      <c r="G40" s="13"/>
      <c r="H40" s="13"/>
      <c r="I40" s="65"/>
      <c r="J40" s="13"/>
      <c r="K40" s="13"/>
      <c r="L40" s="13"/>
      <c r="M40" s="13"/>
      <c r="N40" s="13"/>
      <c r="O40" s="4"/>
    </row>
    <row r="41" ht="17.25" customHeight="1" spans="1:16" x14ac:dyDescent="0.25">
      <c r="A41" s="67" t="s">
        <v>3125</v>
      </c>
      <c r="B41" s="68"/>
      <c r="C41" s="68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4"/>
    </row>
    <row r="42" ht="17.25" customHeight="1" spans="1:16" x14ac:dyDescent="0.25">
      <c r="A42" s="67" t="s">
        <v>3126</v>
      </c>
      <c r="B42" s="68"/>
      <c r="C42" s="68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4"/>
    </row>
    <row r="43" spans="1:13" x14ac:dyDescent="0.25">
      <c r="A43" s="1" t="s">
        <v>0</v>
      </c>
      <c r="B43" s="2" t="s">
        <v>15</v>
      </c>
      <c r="C43" s="2" t="s">
        <v>186</v>
      </c>
      <c r="D43" s="11" t="s">
        <v>12</v>
      </c>
      <c r="E43" s="11" t="s">
        <v>9</v>
      </c>
      <c r="F43" s="11" t="s">
        <v>6</v>
      </c>
      <c r="G43" s="11" t="s">
        <v>7</v>
      </c>
      <c r="H43" s="11" t="s">
        <v>8</v>
      </c>
      <c r="I43" s="11" t="s">
        <v>4</v>
      </c>
      <c r="J43" s="11" t="s">
        <v>13</v>
      </c>
      <c r="K43" s="11" t="s">
        <v>10</v>
      </c>
      <c r="L43" s="11" t="s">
        <v>14</v>
      </c>
      <c r="M43" s="11" t="s">
        <v>187</v>
      </c>
    </row>
    <row r="44" spans="1:14" x14ac:dyDescent="0.25">
      <c r="A44" s="1" t="s">
        <v>3</v>
      </c>
      <c r="B44" s="2">
        <v>0</v>
      </c>
      <c r="C44" s="2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</row>
    <row r="45" spans="1:13" x14ac:dyDescent="0.25">
      <c r="A45" s="1"/>
      <c r="B45" s="2">
        <v>100</v>
      </c>
      <c r="C45" s="2">
        <v>100</v>
      </c>
      <c r="D45" s="11">
        <v>300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</row>
    <row r="46" spans="1:13" x14ac:dyDescent="0.25">
      <c r="A46" s="1"/>
      <c r="B46" s="2">
        <v>0</v>
      </c>
      <c r="C46" s="2">
        <v>0</v>
      </c>
      <c r="D46" s="11">
        <v>0</v>
      </c>
      <c r="E46" s="11">
        <v>74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</row>
    <row r="47" spans="1:13" x14ac:dyDescent="0.25">
      <c r="A47" s="1"/>
      <c r="B47" s="2">
        <v>0</v>
      </c>
      <c r="C47" s="2">
        <v>0</v>
      </c>
      <c r="D47" s="11">
        <v>0</v>
      </c>
      <c r="E47" s="11">
        <v>0</v>
      </c>
      <c r="F47" s="11">
        <v>80</v>
      </c>
      <c r="G47" s="11">
        <v>30</v>
      </c>
      <c r="H47" s="11">
        <v>80</v>
      </c>
      <c r="I47" s="11">
        <v>30</v>
      </c>
      <c r="J47" s="11">
        <v>300</v>
      </c>
      <c r="K47" s="11">
        <v>0</v>
      </c>
      <c r="L47" s="11">
        <v>0</v>
      </c>
      <c r="M47" s="11">
        <v>0</v>
      </c>
    </row>
    <row r="48" spans="1:13" x14ac:dyDescent="0.25">
      <c r="A48" s="1"/>
      <c r="B48" s="2">
        <v>0</v>
      </c>
      <c r="C48" s="2">
        <v>50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</row>
    <row r="49" spans="1:13" x14ac:dyDescent="0.25">
      <c r="A49" s="1"/>
      <c r="B49" s="2">
        <v>0</v>
      </c>
      <c r="C49" s="2">
        <v>0</v>
      </c>
      <c r="D49" s="11">
        <v>0</v>
      </c>
      <c r="E49" s="11">
        <v>0</v>
      </c>
      <c r="F49" s="11">
        <v>80</v>
      </c>
      <c r="G49" s="11">
        <v>38</v>
      </c>
      <c r="H49" s="11">
        <v>90</v>
      </c>
      <c r="I49" s="11">
        <v>38</v>
      </c>
      <c r="J49" s="11">
        <v>191</v>
      </c>
      <c r="K49" s="11">
        <v>0</v>
      </c>
      <c r="L49" s="11">
        <v>0</v>
      </c>
      <c r="M49" s="11">
        <v>0</v>
      </c>
    </row>
    <row r="50" spans="1:13" x14ac:dyDescent="0.25">
      <c r="A50" s="1"/>
      <c r="B50" s="2">
        <v>0</v>
      </c>
      <c r="C50" s="2">
        <v>50</v>
      </c>
      <c r="D50" s="11">
        <v>200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</row>
    <row r="51" spans="1:13" x14ac:dyDescent="0.25">
      <c r="A51" s="1"/>
      <c r="B51" s="2">
        <v>0</v>
      </c>
      <c r="C51" s="2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200</v>
      </c>
      <c r="L51" s="11">
        <v>390</v>
      </c>
      <c r="M51" s="11">
        <v>0</v>
      </c>
    </row>
    <row r="52" spans="1:13" x14ac:dyDescent="0.25">
      <c r="A52" s="1"/>
      <c r="B52" s="2">
        <v>0</v>
      </c>
      <c r="C52" s="2">
        <v>50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</row>
    <row r="53" spans="1:13" x14ac:dyDescent="0.25">
      <c r="A53" s="1"/>
      <c r="B53" s="2">
        <v>0</v>
      </c>
      <c r="C53" s="2">
        <v>0</v>
      </c>
      <c r="D53" s="11">
        <v>200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368</v>
      </c>
      <c r="K53" s="11">
        <v>0</v>
      </c>
      <c r="L53" s="11">
        <v>0</v>
      </c>
      <c r="M53" s="11">
        <v>0</v>
      </c>
    </row>
    <row r="54" spans="1:13" x14ac:dyDescent="0.25">
      <c r="A54" s="1"/>
      <c r="B54" s="2">
        <v>0</v>
      </c>
      <c r="C54" s="2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300</v>
      </c>
      <c r="K54" s="11">
        <v>0</v>
      </c>
      <c r="L54" s="11">
        <v>0</v>
      </c>
      <c r="M54" s="11">
        <v>0</v>
      </c>
    </row>
    <row r="55" spans="1:13" x14ac:dyDescent="0.25">
      <c r="A55" s="1"/>
      <c r="B55" s="2">
        <v>0</v>
      </c>
      <c r="C55" s="2">
        <v>0</v>
      </c>
      <c r="D55" s="11">
        <v>0</v>
      </c>
      <c r="E55" s="11">
        <v>0</v>
      </c>
      <c r="F55" s="11">
        <v>102</v>
      </c>
      <c r="G55" s="11">
        <v>0</v>
      </c>
      <c r="H55" s="11">
        <v>144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</row>
    <row r="56" spans="1:13" x14ac:dyDescent="0.25">
      <c r="A56" s="1"/>
      <c r="B56" s="2">
        <v>0</v>
      </c>
      <c r="C56" s="2">
        <v>0</v>
      </c>
      <c r="D56" s="11">
        <v>251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</row>
    <row r="57" spans="1:13" x14ac:dyDescent="0.25">
      <c r="A57" s="1"/>
      <c r="B57" s="2">
        <v>0</v>
      </c>
      <c r="C57" s="2">
        <v>150</v>
      </c>
      <c r="D57" s="11">
        <v>356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189</v>
      </c>
      <c r="L57" s="11">
        <v>0</v>
      </c>
      <c r="M57" s="11">
        <v>350</v>
      </c>
    </row>
    <row r="58" spans="1:13" x14ac:dyDescent="0.25">
      <c r="A58" s="1"/>
      <c r="B58" s="2">
        <v>0</v>
      </c>
      <c r="C58" s="2">
        <v>0</v>
      </c>
      <c r="D58" s="11">
        <v>0</v>
      </c>
      <c r="E58" s="11">
        <v>0</v>
      </c>
      <c r="F58" s="11">
        <v>-85</v>
      </c>
      <c r="G58" s="11">
        <v>-10</v>
      </c>
      <c r="H58" s="11">
        <v>0</v>
      </c>
      <c r="I58" s="11">
        <v>0</v>
      </c>
      <c r="J58" s="11">
        <v>-250</v>
      </c>
      <c r="K58" s="11">
        <v>0</v>
      </c>
      <c r="L58" s="11">
        <v>-30</v>
      </c>
      <c r="M58" s="11">
        <v>0</v>
      </c>
    </row>
    <row r="59" spans="1:13" x14ac:dyDescent="0.25">
      <c r="A59" s="1"/>
      <c r="B59" s="2">
        <v>0</v>
      </c>
      <c r="C59" s="2">
        <v>0</v>
      </c>
      <c r="D59" s="11">
        <v>0</v>
      </c>
      <c r="E59" s="11">
        <v>0</v>
      </c>
      <c r="F59" s="11">
        <v>-34</v>
      </c>
      <c r="G59" s="11">
        <v>0</v>
      </c>
      <c r="H59" s="11">
        <v>0</v>
      </c>
      <c r="I59" s="11">
        <v>0</v>
      </c>
      <c r="J59" s="11">
        <v>-52</v>
      </c>
      <c r="K59" s="11">
        <v>0</v>
      </c>
      <c r="L59" s="11">
        <v>-115</v>
      </c>
      <c r="M59" s="11">
        <v>0</v>
      </c>
    </row>
    <row r="60" spans="1:13" x14ac:dyDescent="0.25">
      <c r="A60" s="1"/>
      <c r="B60" s="2">
        <v>0</v>
      </c>
      <c r="C60" s="2">
        <v>0</v>
      </c>
      <c r="D60" s="11">
        <v>0</v>
      </c>
      <c r="E60" s="11">
        <v>-38</v>
      </c>
      <c r="F60" s="11">
        <v>-18</v>
      </c>
      <c r="G60" s="11">
        <v>-2</v>
      </c>
      <c r="H60" s="11">
        <v>-96</v>
      </c>
      <c r="I60" s="11">
        <v>-36</v>
      </c>
      <c r="J60" s="11">
        <v>-20</v>
      </c>
      <c r="K60" s="11">
        <v>0</v>
      </c>
      <c r="L60" s="11">
        <v>0</v>
      </c>
      <c r="M60" s="11">
        <v>0</v>
      </c>
    </row>
    <row r="61" spans="1:13" x14ac:dyDescent="0.25">
      <c r="A61" s="1"/>
      <c r="B61" s="2">
        <v>-15</v>
      </c>
      <c r="C61" s="2">
        <v>-24</v>
      </c>
      <c r="D61" s="11">
        <v>-15</v>
      </c>
      <c r="E61" s="11">
        <v>-36</v>
      </c>
      <c r="F61" s="11">
        <v>-58</v>
      </c>
      <c r="G61" s="11">
        <v>-7</v>
      </c>
      <c r="H61" s="11">
        <v>-41</v>
      </c>
      <c r="I61" s="11">
        <v>-7</v>
      </c>
      <c r="J61" s="11">
        <v>-12</v>
      </c>
      <c r="K61" s="11">
        <v>-90</v>
      </c>
      <c r="L61" s="11">
        <v>-51</v>
      </c>
      <c r="M61" s="11">
        <v>-47</v>
      </c>
    </row>
    <row r="62" spans="1:13" x14ac:dyDescent="0.25">
      <c r="A62" s="1"/>
      <c r="B62" s="2">
        <v>0</v>
      </c>
      <c r="C62" s="2">
        <v>0</v>
      </c>
      <c r="D62" s="11">
        <v>-400</v>
      </c>
      <c r="E62" s="11">
        <v>0</v>
      </c>
      <c r="F62" s="11">
        <v>-8</v>
      </c>
      <c r="G62" s="11">
        <v>-8</v>
      </c>
      <c r="H62" s="11">
        <v>-30</v>
      </c>
      <c r="I62" s="11">
        <v>0</v>
      </c>
      <c r="J62" s="11">
        <v>-300</v>
      </c>
      <c r="K62" s="11">
        <v>0</v>
      </c>
      <c r="L62" s="11">
        <v>-47</v>
      </c>
      <c r="M62" s="11">
        <v>0</v>
      </c>
    </row>
    <row r="63" spans="1:13" x14ac:dyDescent="0.25">
      <c r="A63" s="1"/>
      <c r="B63" s="2">
        <v>-28</v>
      </c>
      <c r="C63" s="2">
        <v>-105</v>
      </c>
      <c r="D63" s="11">
        <v>-590</v>
      </c>
      <c r="E63" s="11">
        <v>0</v>
      </c>
      <c r="F63" s="11">
        <v>-7</v>
      </c>
      <c r="G63" s="11">
        <v>-1</v>
      </c>
      <c r="H63" s="11">
        <v>-4</v>
      </c>
      <c r="I63" s="11">
        <v>0</v>
      </c>
      <c r="J63" s="11">
        <v>-154</v>
      </c>
      <c r="K63" s="11">
        <v>-145</v>
      </c>
      <c r="L63" s="11">
        <v>-15</v>
      </c>
      <c r="M63" s="11">
        <v>-58</v>
      </c>
    </row>
    <row r="64" spans="1:13" x14ac:dyDescent="0.25">
      <c r="A64" s="1"/>
      <c r="B64" s="2">
        <v>-24</v>
      </c>
      <c r="C64" s="2">
        <v>-19</v>
      </c>
      <c r="D64" s="11">
        <v>-302</v>
      </c>
      <c r="E64" s="11">
        <v>0</v>
      </c>
      <c r="F64" s="11">
        <v>-1</v>
      </c>
      <c r="G64" s="11">
        <v>0</v>
      </c>
      <c r="H64" s="11">
        <v>-4</v>
      </c>
      <c r="I64" s="11">
        <v>-1</v>
      </c>
      <c r="J64" s="11">
        <v>-371</v>
      </c>
      <c r="K64" s="11">
        <v>-34</v>
      </c>
      <c r="L64" s="11">
        <v>-19</v>
      </c>
      <c r="M64" s="11">
        <v>-41</v>
      </c>
    </row>
    <row r="65" spans="1:13" x14ac:dyDescent="0.25">
      <c r="A65" s="1"/>
      <c r="B65" s="2">
        <v>-8</v>
      </c>
      <c r="C65" s="2">
        <v>-36</v>
      </c>
      <c r="D65" s="11">
        <v>0</v>
      </c>
      <c r="E65" s="11">
        <v>0</v>
      </c>
      <c r="F65" s="11">
        <v>-11</v>
      </c>
      <c r="G65" s="11">
        <v>-13</v>
      </c>
      <c r="H65" s="11">
        <v>-15</v>
      </c>
      <c r="I65" s="11">
        <v>-1</v>
      </c>
      <c r="J65" s="11">
        <v>0</v>
      </c>
      <c r="K65" s="11">
        <v>-41</v>
      </c>
      <c r="L65" s="11">
        <v>-38</v>
      </c>
      <c r="M65" s="11">
        <v>-46</v>
      </c>
    </row>
    <row r="66" spans="1:13" x14ac:dyDescent="0.25">
      <c r="A66" s="1"/>
      <c r="B66" s="2">
        <v>-25</v>
      </c>
      <c r="C66" s="2">
        <v>-32</v>
      </c>
      <c r="D66" s="11">
        <v>0</v>
      </c>
      <c r="E66" s="11">
        <v>0</v>
      </c>
      <c r="F66" s="11">
        <v>-12</v>
      </c>
      <c r="G66" s="11">
        <v>-1</v>
      </c>
      <c r="H66" s="11">
        <v>-7</v>
      </c>
      <c r="I66" s="11">
        <v>-3</v>
      </c>
      <c r="J66" s="11">
        <v>0</v>
      </c>
      <c r="K66" s="11">
        <v>-73</v>
      </c>
      <c r="L66" s="11">
        <v>-31</v>
      </c>
      <c r="M66" s="11">
        <v>-158</v>
      </c>
    </row>
    <row r="67" spans="1:13" x14ac:dyDescent="0.25">
      <c r="A67" s="1"/>
      <c r="B67" s="2">
        <v>0</v>
      </c>
      <c r="C67" s="2">
        <v>-138</v>
      </c>
      <c r="D67" s="11">
        <v>0</v>
      </c>
      <c r="E67" s="11">
        <v>0</v>
      </c>
      <c r="F67" s="11">
        <v>-19</v>
      </c>
      <c r="G67" s="11">
        <v>-15</v>
      </c>
      <c r="H67" s="11">
        <v>-34</v>
      </c>
      <c r="I67" s="11">
        <v>-6</v>
      </c>
      <c r="J67" s="11">
        <v>0</v>
      </c>
      <c r="K67" s="11">
        <v>-6</v>
      </c>
      <c r="L67" s="11">
        <v>-31</v>
      </c>
      <c r="M67" s="11">
        <v>0</v>
      </c>
    </row>
    <row r="68" spans="1:13" x14ac:dyDescent="0.25">
      <c r="A68" s="1" t="s">
        <v>3</v>
      </c>
      <c r="B68" s="2">
        <v>0</v>
      </c>
      <c r="C68" s="2">
        <v>46</v>
      </c>
      <c r="D68" s="11">
        <v>0</v>
      </c>
      <c r="E68" s="11">
        <v>0</v>
      </c>
      <c r="F68" s="11">
        <v>9</v>
      </c>
      <c r="G68" s="11">
        <v>11</v>
      </c>
      <c r="H68" s="11">
        <v>83</v>
      </c>
      <c r="I68" s="11">
        <v>14</v>
      </c>
      <c r="J68" s="11">
        <v>0</v>
      </c>
      <c r="K68" s="11">
        <v>0</v>
      </c>
      <c r="L68" s="11">
        <v>13</v>
      </c>
      <c r="M68" s="11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L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11" customWidth="1"/>
    <col min="6" max="7" width="9.290714285714287" style="11" customWidth="1"/>
    <col min="8" max="8" width="8.862142857142858" style="11" customWidth="1"/>
    <col min="9" max="9" width="12.719285714285713" style="4" customWidth="1"/>
    <col min="10" max="11" width="12.43357142857143" style="4" customWidth="1"/>
  </cols>
  <sheetData>
    <row r="10" ht="17.25" customHeight="1" spans="1:12" x14ac:dyDescent="0.25">
      <c r="A10" s="75" t="s">
        <v>3127</v>
      </c>
      <c r="B10" s="76">
        <f>SUM(C17:C18)</f>
      </c>
      <c r="C10" s="76">
        <f>SUM(D17:D18)</f>
      </c>
      <c r="D10" s="76">
        <f>SUM(E17:E18)</f>
      </c>
      <c r="E10" s="76">
        <f>SUM(F17:F18)</f>
      </c>
      <c r="F10" s="76">
        <f>SUM(G17:G18)</f>
      </c>
      <c r="G10" s="189"/>
      <c r="H10" s="189"/>
      <c r="I10" s="4"/>
      <c r="J10" s="4"/>
      <c r="K10" s="4"/>
    </row>
    <row r="11" ht="17.25" customHeight="1" spans="1:12" x14ac:dyDescent="0.25">
      <c r="A11" s="5"/>
      <c r="B11" s="6"/>
      <c r="C11" s="6"/>
      <c r="D11" s="6"/>
      <c r="E11" s="6"/>
      <c r="F11" s="6"/>
      <c r="G11" s="6"/>
      <c r="H11" s="6"/>
      <c r="I11" s="4"/>
      <c r="J11" s="4"/>
      <c r="K11" s="4"/>
    </row>
    <row r="12" ht="17.25" customHeight="1" spans="1:12" x14ac:dyDescent="0.25">
      <c r="A12" s="75" t="s">
        <v>3128</v>
      </c>
      <c r="B12" s="76">
        <f>SUM(C19:C20)</f>
      </c>
      <c r="C12" s="76">
        <f>SUM(D19:D20)</f>
      </c>
      <c r="D12" s="76">
        <f>SUM(E19:E20)</f>
      </c>
      <c r="E12" s="76">
        <f>SUM(F19:F20)</f>
      </c>
      <c r="F12" s="76">
        <f>SUM(G19:G20)</f>
      </c>
      <c r="G12" s="189"/>
      <c r="H12" s="189"/>
      <c r="I12" s="4"/>
      <c r="J12" s="4"/>
      <c r="K12" s="4"/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4"/>
      <c r="J13" s="4"/>
      <c r="K13" s="4"/>
    </row>
    <row r="14" ht="17.25" customHeight="1" spans="1:12" x14ac:dyDescent="0.25">
      <c r="A14" s="75" t="s">
        <v>3129</v>
      </c>
      <c r="B14" s="76">
        <f>SUM(C21:C22)</f>
      </c>
      <c r="C14" s="76">
        <f>SUM(D21:D22)</f>
      </c>
      <c r="D14" s="76">
        <f>SUM(E21:E22)</f>
      </c>
      <c r="E14" s="76">
        <f>SUM(F21:F22)</f>
      </c>
      <c r="F14" s="76">
        <f>SUM(G21:G22)</f>
      </c>
      <c r="G14" s="189"/>
      <c r="H14" s="189"/>
      <c r="I14" s="4"/>
      <c r="J14" s="4"/>
      <c r="K14" s="4"/>
    </row>
    <row r="15" ht="17.25" customHeight="1" spans="1:12" x14ac:dyDescent="0.25">
      <c r="A15" s="5"/>
      <c r="B15" s="6"/>
      <c r="C15" s="6"/>
      <c r="D15" s="6"/>
      <c r="E15" s="6"/>
      <c r="F15" s="6"/>
      <c r="G15" s="6"/>
      <c r="H15" s="6"/>
      <c r="I15" s="4"/>
      <c r="J15" s="4"/>
      <c r="K15" s="4"/>
    </row>
    <row r="16" ht="17.25" customHeight="1" spans="1:12" x14ac:dyDescent="0.25">
      <c r="A16" s="75" t="s">
        <v>3130</v>
      </c>
      <c r="B16" s="76">
        <f>SUM(C23:C24)</f>
      </c>
      <c r="C16" s="76">
        <f>SUM(D23:D24)</f>
      </c>
      <c r="D16" s="76">
        <f>SUM(E23:E24)</f>
      </c>
      <c r="E16" s="76">
        <f>SUM(F23:F24)</f>
      </c>
      <c r="F16" s="76">
        <f>SUM(G23:G24)</f>
      </c>
      <c r="G16" s="189"/>
      <c r="H16" s="189"/>
      <c r="I16" s="43" t="s">
        <v>3131</v>
      </c>
      <c r="J16" s="4"/>
      <c r="K16" s="4"/>
    </row>
    <row r="17" ht="17.25" customHeight="1" spans="1:12" x14ac:dyDescent="0.25">
      <c r="A17" s="5">
        <v>43627</v>
      </c>
      <c r="B17" s="6"/>
      <c r="C17" s="6"/>
      <c r="D17" s="6"/>
      <c r="E17" s="6"/>
      <c r="F17" s="18">
        <v>105</v>
      </c>
      <c r="G17" s="6"/>
      <c r="H17" s="6"/>
      <c r="I17" s="4"/>
      <c r="J17" s="4"/>
      <c r="K17" s="4"/>
    </row>
    <row r="18" ht="17.25" customHeight="1" spans="1:12" x14ac:dyDescent="0.25">
      <c r="A18" s="5" t="s">
        <v>3132</v>
      </c>
      <c r="B18" s="6"/>
      <c r="C18" s="6"/>
      <c r="D18" s="6"/>
      <c r="E18" s="6"/>
      <c r="F18" s="18">
        <v>-105</v>
      </c>
      <c r="G18" s="6"/>
      <c r="H18" s="6"/>
      <c r="I18" s="4"/>
      <c r="J18" s="4"/>
      <c r="K18" s="4"/>
    </row>
    <row r="19" ht="17.25" customHeight="1" spans="1:12" x14ac:dyDescent="0.25">
      <c r="A19" s="75" t="s">
        <v>3133</v>
      </c>
      <c r="B19" s="76">
        <f>SUM(C25:C27)</f>
      </c>
      <c r="C19" s="76">
        <f>SUM(D25:D27)</f>
      </c>
      <c r="D19" s="76">
        <f>SUM(E25:E27)</f>
      </c>
      <c r="E19" s="76">
        <f>SUM(F25:F27)</f>
      </c>
      <c r="F19" s="76">
        <f>SUM(G25:G27)</f>
      </c>
      <c r="G19" s="189"/>
      <c r="H19" s="189"/>
      <c r="I19" s="4"/>
      <c r="J19" s="4"/>
      <c r="K19" s="4"/>
    </row>
    <row r="20" ht="17.25" customHeight="1" spans="1:12" x14ac:dyDescent="0.25">
      <c r="A20" s="5" t="s">
        <v>3134</v>
      </c>
      <c r="B20" s="6"/>
      <c r="C20" s="18">
        <v>70</v>
      </c>
      <c r="D20" s="18">
        <v>50</v>
      </c>
      <c r="E20" s="6"/>
      <c r="F20" s="18">
        <v>20</v>
      </c>
      <c r="G20" s="18">
        <v>6</v>
      </c>
      <c r="H20" s="6"/>
      <c r="I20" s="4"/>
      <c r="J20" s="4"/>
      <c r="K20" s="4"/>
    </row>
    <row r="21" ht="17.25" customHeight="1" spans="1:12" x14ac:dyDescent="0.25">
      <c r="A21" s="5" t="s">
        <v>3135</v>
      </c>
      <c r="B21" s="6"/>
      <c r="C21" s="18">
        <v>30</v>
      </c>
      <c r="D21" s="6"/>
      <c r="E21" s="6"/>
      <c r="F21" s="18">
        <v>50</v>
      </c>
      <c r="G21" s="18">
        <v>14</v>
      </c>
      <c r="H21" s="6"/>
      <c r="I21" s="4"/>
      <c r="J21" s="4"/>
      <c r="K21" s="4"/>
    </row>
    <row r="22" ht="17.25" customHeight="1" spans="1:12" x14ac:dyDescent="0.25">
      <c r="A22" s="75" t="s">
        <v>3136</v>
      </c>
      <c r="B22" s="76">
        <f>SUM(C28:C30)</f>
      </c>
      <c r="C22" s="76">
        <f>SUM(D28:D30)</f>
      </c>
      <c r="D22" s="76">
        <f>SUM(E28:E30)</f>
      </c>
      <c r="E22" s="76">
        <f>SUM(F28:F30)</f>
      </c>
      <c r="F22" s="76">
        <f>SUM(G28:G30)</f>
      </c>
      <c r="G22" s="76">
        <f>SUM(H28:H30)</f>
      </c>
      <c r="H22" s="189"/>
      <c r="I22" s="4"/>
      <c r="J22" s="4"/>
      <c r="K22" s="4"/>
    </row>
    <row r="23" ht="17.25" customHeight="1" spans="1:12" x14ac:dyDescent="0.25">
      <c r="A23" s="5" t="s">
        <v>1718</v>
      </c>
      <c r="B23" s="6"/>
      <c r="C23" s="6"/>
      <c r="D23" s="6"/>
      <c r="E23" s="6"/>
      <c r="F23" s="18">
        <v>50</v>
      </c>
      <c r="G23" s="6"/>
      <c r="H23" s="6"/>
      <c r="I23" s="4"/>
      <c r="J23" s="4"/>
      <c r="K23" s="4"/>
    </row>
    <row r="24" ht="17.25" customHeight="1" spans="1:12" x14ac:dyDescent="0.25">
      <c r="A24" s="75" t="s">
        <v>3137</v>
      </c>
      <c r="B24" s="76">
        <f>SUM(C31:C32)</f>
      </c>
      <c r="C24" s="76">
        <f>SUM(D31:D32)</f>
      </c>
      <c r="D24" s="76">
        <f>SUM(E31:E32)</f>
      </c>
      <c r="E24" s="76">
        <f>SUM(F31:F32)</f>
      </c>
      <c r="F24" s="76">
        <f>SUM(G31:G32)</f>
      </c>
      <c r="G24" s="76">
        <f>SUM(H31:H32)</f>
      </c>
      <c r="H24" s="189"/>
      <c r="I24" s="4"/>
      <c r="J24" s="4"/>
      <c r="K24" s="4"/>
    </row>
    <row r="25" ht="17.25" customHeight="1" spans="1:12" x14ac:dyDescent="0.25">
      <c r="A25" s="5">
        <v>43923</v>
      </c>
      <c r="B25" s="6"/>
      <c r="C25" s="6"/>
      <c r="D25" s="6"/>
      <c r="E25" s="6"/>
      <c r="F25" s="6"/>
      <c r="G25" s="6"/>
      <c r="H25" s="6"/>
      <c r="I25" s="4"/>
      <c r="J25" s="4"/>
      <c r="K25" s="4"/>
    </row>
    <row r="26" ht="17.25" customHeight="1" spans="1:12" x14ac:dyDescent="0.25">
      <c r="A26" s="75" t="s">
        <v>3138</v>
      </c>
      <c r="B26" s="76">
        <f>SUM(C33:C34)</f>
      </c>
      <c r="C26" s="76">
        <f>SUM(D33:D34)</f>
      </c>
      <c r="D26" s="76">
        <f>SUM(E33:E34)</f>
      </c>
      <c r="E26" s="76">
        <f>SUM(F33:F34)</f>
      </c>
      <c r="F26" s="76">
        <f>SUM(G33:G34)</f>
      </c>
      <c r="G26" s="76">
        <f>SUM(H33:H34)</f>
      </c>
      <c r="H26" s="189"/>
      <c r="I26" s="4"/>
      <c r="J26" s="4"/>
      <c r="K26" s="4"/>
    </row>
    <row r="27" ht="17.25" customHeight="1" spans="1:12" x14ac:dyDescent="0.25">
      <c r="A27" s="5"/>
      <c r="B27" s="6"/>
      <c r="C27" s="6"/>
      <c r="D27" s="6"/>
      <c r="E27" s="6"/>
      <c r="F27" s="6"/>
      <c r="G27" s="6"/>
      <c r="H27" s="6"/>
      <c r="I27" s="4"/>
      <c r="J27" s="4"/>
      <c r="K27" s="4"/>
    </row>
    <row r="28" ht="17.25" customHeight="1" spans="1:12" x14ac:dyDescent="0.25">
      <c r="A28" s="75" t="s">
        <v>3139</v>
      </c>
      <c r="B28" s="76">
        <f>SUM(C35:C36)</f>
      </c>
      <c r="C28" s="76">
        <f>SUM(D35:D36)</f>
      </c>
      <c r="D28" s="76">
        <f>SUM(E35:E36)</f>
      </c>
      <c r="E28" s="76">
        <f>SUM(F35:F36)</f>
      </c>
      <c r="F28" s="76">
        <f>SUM(G35:G36)</f>
      </c>
      <c r="G28" s="76">
        <f>SUM(H35:H36)</f>
      </c>
      <c r="H28" s="189"/>
      <c r="I28" s="42" t="s">
        <v>3140</v>
      </c>
      <c r="J28" s="42"/>
      <c r="K28" s="42"/>
    </row>
    <row r="29" ht="17.25" customHeight="1" spans="1:12" x14ac:dyDescent="0.25">
      <c r="A29" s="5"/>
      <c r="B29" s="6"/>
      <c r="C29" s="6"/>
      <c r="D29" s="6"/>
      <c r="E29" s="6"/>
      <c r="F29" s="6"/>
      <c r="G29" s="6"/>
      <c r="H29" s="6"/>
      <c r="I29" s="4"/>
      <c r="J29" s="4"/>
      <c r="K29" s="4"/>
    </row>
    <row r="30" ht="17.25" customHeight="1" spans="1:12" x14ac:dyDescent="0.25">
      <c r="A30" s="75" t="s">
        <v>3141</v>
      </c>
      <c r="B30" s="76">
        <f>SUM(C37:C38)</f>
      </c>
      <c r="C30" s="76">
        <f>SUM(D37:D38)</f>
      </c>
      <c r="D30" s="76">
        <f>SUM(E37:E38)</f>
      </c>
      <c r="E30" s="76">
        <f>SUM(F37:F38)</f>
      </c>
      <c r="F30" s="76">
        <f>SUM(G37:G38)</f>
      </c>
      <c r="G30" s="76">
        <f>SUM(H37:H38)</f>
      </c>
      <c r="H30" s="189"/>
      <c r="I30" s="42"/>
      <c r="J30" s="42"/>
      <c r="K30" s="42"/>
    </row>
    <row r="31" ht="17.25" customHeight="1" spans="1:12" x14ac:dyDescent="0.25">
      <c r="A31" s="5"/>
      <c r="B31" s="6"/>
      <c r="C31" s="6"/>
      <c r="D31" s="6"/>
      <c r="E31" s="6"/>
      <c r="F31" s="6"/>
      <c r="G31" s="6"/>
      <c r="H31" s="6"/>
      <c r="I31" s="4"/>
      <c r="J31" s="4"/>
      <c r="K31" s="4"/>
    </row>
    <row r="32" ht="17.25" customHeight="1" spans="1:12" x14ac:dyDescent="0.25">
      <c r="A32" s="75" t="s">
        <v>3142</v>
      </c>
      <c r="B32" s="76">
        <f>SUM(C39:C40)</f>
      </c>
      <c r="C32" s="76">
        <f>SUM(D39:D40)</f>
      </c>
      <c r="D32" s="76">
        <f>SUM(E39:E40)</f>
      </c>
      <c r="E32" s="76">
        <f>SUM(F39:F40)</f>
      </c>
      <c r="F32" s="76">
        <f>SUM(G39:G40)</f>
      </c>
      <c r="G32" s="76">
        <f>SUM(H39:H40)</f>
      </c>
      <c r="H32" s="189"/>
      <c r="I32" s="4"/>
      <c r="J32" s="4"/>
      <c r="K32" s="4"/>
    </row>
    <row r="33" ht="17.25" customHeight="1" spans="1:12" x14ac:dyDescent="0.25">
      <c r="A33" s="5">
        <v>44080</v>
      </c>
      <c r="B33" s="18">
        <v>84</v>
      </c>
      <c r="C33" s="18">
        <v>100</v>
      </c>
      <c r="D33" s="18">
        <v>300</v>
      </c>
      <c r="E33" s="18">
        <v>88</v>
      </c>
      <c r="F33" s="18">
        <v>40</v>
      </c>
      <c r="G33" s="6"/>
      <c r="H33" s="6"/>
      <c r="I33" s="4"/>
      <c r="J33" s="4"/>
      <c r="K33" s="4"/>
    </row>
    <row r="34" ht="17.25" customHeight="1" spans="1:12" x14ac:dyDescent="0.25">
      <c r="A34" s="5">
        <v>44110</v>
      </c>
      <c r="B34" s="18">
        <v>85</v>
      </c>
      <c r="C34" s="18">
        <v>100</v>
      </c>
      <c r="D34" s="18">
        <v>200</v>
      </c>
      <c r="E34" s="6"/>
      <c r="F34" s="18">
        <v>20</v>
      </c>
      <c r="G34" s="6"/>
      <c r="H34" s="6"/>
      <c r="I34" s="4"/>
      <c r="J34" s="4"/>
      <c r="K34" s="4"/>
    </row>
    <row r="35" ht="17.25" customHeight="1" spans="1:12" x14ac:dyDescent="0.25">
      <c r="A35" s="5">
        <v>44110</v>
      </c>
      <c r="B35" s="18">
        <v>100</v>
      </c>
      <c r="C35" s="18">
        <v>100</v>
      </c>
      <c r="D35" s="18">
        <v>252</v>
      </c>
      <c r="E35" s="6"/>
      <c r="F35" s="6"/>
      <c r="G35" s="6"/>
      <c r="H35" s="6"/>
      <c r="I35" s="4"/>
      <c r="J35" s="4"/>
      <c r="K35" s="4"/>
    </row>
    <row r="36" ht="17.25" customHeight="1" spans="1:12" x14ac:dyDescent="0.25">
      <c r="A36" s="5">
        <v>44110</v>
      </c>
      <c r="B36" s="18">
        <v>100</v>
      </c>
      <c r="C36" s="18">
        <v>100</v>
      </c>
      <c r="D36" s="18">
        <v>200</v>
      </c>
      <c r="E36" s="6"/>
      <c r="F36" s="6"/>
      <c r="G36" s="6"/>
      <c r="H36" s="6"/>
      <c r="I36" s="4"/>
      <c r="J36" s="4"/>
      <c r="K36" s="4"/>
    </row>
    <row r="37" ht="17.25" customHeight="1" spans="1:12" x14ac:dyDescent="0.25">
      <c r="A37" s="5">
        <v>44141</v>
      </c>
      <c r="B37" s="18">
        <v>107</v>
      </c>
      <c r="C37" s="18">
        <v>76</v>
      </c>
      <c r="D37" s="6"/>
      <c r="E37" s="6"/>
      <c r="F37" s="6"/>
      <c r="G37" s="6"/>
      <c r="H37" s="6"/>
      <c r="I37" s="4"/>
      <c r="J37" s="4"/>
      <c r="K37" s="4"/>
    </row>
    <row r="38" ht="17.25" customHeight="1" spans="1:12" x14ac:dyDescent="0.25">
      <c r="A38" s="5" t="s">
        <v>571</v>
      </c>
      <c r="B38" s="6"/>
      <c r="C38" s="6"/>
      <c r="D38" s="6"/>
      <c r="E38" s="6"/>
      <c r="F38" s="18">
        <v>100</v>
      </c>
      <c r="G38" s="6"/>
      <c r="H38" s="6"/>
      <c r="I38" s="4"/>
      <c r="J38" s="4"/>
      <c r="K38" s="4"/>
    </row>
    <row r="39" ht="17.25" customHeight="1" spans="1:12" x14ac:dyDescent="0.25">
      <c r="A39" s="75" t="s">
        <v>3143</v>
      </c>
      <c r="B39" s="76">
        <f>SUM(C41:C47)</f>
      </c>
      <c r="C39" s="76">
        <f>SUM(D41:D47)</f>
      </c>
      <c r="D39" s="76">
        <f>SUM(E41:E47)</f>
      </c>
      <c r="E39" s="76">
        <f>SUM(F41:F47)</f>
      </c>
      <c r="F39" s="76">
        <f>SUM(G41:G47)</f>
      </c>
      <c r="G39" s="76">
        <f>SUM(H41:H47)</f>
      </c>
      <c r="H39" s="189"/>
      <c r="I39" s="4"/>
      <c r="J39" s="4"/>
      <c r="K39" s="4"/>
    </row>
    <row r="40" ht="17.25" customHeight="1" spans="1:12" x14ac:dyDescent="0.25">
      <c r="A40" s="5"/>
      <c r="B40" s="6"/>
      <c r="C40" s="6"/>
      <c r="D40" s="6"/>
      <c r="E40" s="6"/>
      <c r="F40" s="6"/>
      <c r="G40" s="6"/>
      <c r="H40" s="6"/>
      <c r="I40" s="4"/>
      <c r="J40" s="4"/>
      <c r="K40" s="4"/>
    </row>
    <row r="41" ht="17.25" customHeight="1" spans="1:12" x14ac:dyDescent="0.25">
      <c r="A41" s="75" t="s">
        <v>3144</v>
      </c>
      <c r="B41" s="76">
        <f>SUM(C48:C49)</f>
      </c>
      <c r="C41" s="76">
        <f>SUM(D48:D49)</f>
      </c>
      <c r="D41" s="76">
        <f>SUM(E48:E49)</f>
      </c>
      <c r="E41" s="76">
        <f>SUM(F48:F49)</f>
      </c>
      <c r="F41" s="76">
        <f>SUM(G48:G49)</f>
      </c>
      <c r="G41" s="76">
        <f>SUM(H48:H49)</f>
      </c>
      <c r="H41" s="189"/>
      <c r="I41" s="4"/>
      <c r="J41" s="4"/>
      <c r="K41" s="4"/>
    </row>
    <row r="42" ht="17.25" customHeight="1" spans="1:12" x14ac:dyDescent="0.25">
      <c r="A42" s="5" t="s">
        <v>1376</v>
      </c>
      <c r="B42" s="6"/>
      <c r="C42" s="6"/>
      <c r="D42" s="18">
        <v>-55</v>
      </c>
      <c r="E42" s="6"/>
      <c r="F42" s="18">
        <v>-15</v>
      </c>
      <c r="G42" s="6"/>
      <c r="H42" s="6"/>
      <c r="I42" s="4"/>
      <c r="J42" s="4"/>
      <c r="K42" s="4"/>
    </row>
    <row r="43" ht="17.25" customHeight="1" spans="1:12" x14ac:dyDescent="0.25">
      <c r="A43" s="44" t="s">
        <v>2466</v>
      </c>
      <c r="B43" s="18">
        <v>-64</v>
      </c>
      <c r="C43" s="18">
        <v>-19</v>
      </c>
      <c r="D43" s="18">
        <v>-7</v>
      </c>
      <c r="E43" s="6"/>
      <c r="F43" s="6"/>
      <c r="G43" s="6"/>
      <c r="H43" s="6"/>
      <c r="I43" s="4"/>
      <c r="J43" s="4"/>
      <c r="K43" s="4"/>
    </row>
    <row r="44" ht="17.25" customHeight="1" spans="1:12" x14ac:dyDescent="0.25">
      <c r="A44" s="75" t="s">
        <v>3145</v>
      </c>
      <c r="B44" s="76">
        <f>SUM(C50:C52)</f>
      </c>
      <c r="C44" s="76">
        <f>SUM(D50:D52)</f>
      </c>
      <c r="D44" s="76">
        <f>SUM(E50:E52)</f>
      </c>
      <c r="E44" s="76">
        <f>SUM(F50:F52)</f>
      </c>
      <c r="F44" s="76">
        <f>SUM(G50:G52)</f>
      </c>
      <c r="G44" s="76">
        <f>SUM(H50:H52)</f>
      </c>
      <c r="H44" s="189"/>
      <c r="I44" s="4"/>
      <c r="J44" s="4"/>
      <c r="K44" s="4"/>
    </row>
    <row r="45" ht="17.25" customHeight="1" spans="1:12" x14ac:dyDescent="0.25">
      <c r="A45" s="44">
        <v>44113</v>
      </c>
      <c r="B45" s="18">
        <v>-100</v>
      </c>
      <c r="C45" s="18">
        <v>-63</v>
      </c>
      <c r="D45" s="18">
        <v>-73</v>
      </c>
      <c r="E45" s="18">
        <v>-1</v>
      </c>
      <c r="F45" s="18">
        <v>-8</v>
      </c>
      <c r="G45" s="6"/>
      <c r="H45" s="18">
        <v>-1</v>
      </c>
      <c r="I45" s="4"/>
      <c r="J45" s="4"/>
      <c r="K45" s="4"/>
    </row>
    <row r="46" ht="17.25" customHeight="1" spans="1:12" x14ac:dyDescent="0.25">
      <c r="A46" s="75" t="s">
        <v>3146</v>
      </c>
      <c r="B46" s="76">
        <f>SUM(C53:C54)</f>
      </c>
      <c r="C46" s="76">
        <f>SUM(D53:D54)</f>
      </c>
      <c r="D46" s="76">
        <f>SUM(E53:E54)</f>
      </c>
      <c r="E46" s="76">
        <f>SUM(F53:F54)</f>
      </c>
      <c r="F46" s="76">
        <f>SUM(G53:G54)</f>
      </c>
      <c r="G46" s="76">
        <f>SUM(H53:H54)</f>
      </c>
      <c r="H46" s="52">
        <f>SUM(I53:I54)</f>
      </c>
      <c r="I46" s="4"/>
      <c r="J46" s="4"/>
      <c r="K46" s="4"/>
    </row>
    <row r="47" ht="17.25" customHeight="1" spans="1:12" x14ac:dyDescent="0.25">
      <c r="A47" s="44">
        <v>43871</v>
      </c>
      <c r="B47" s="18">
        <v>-86</v>
      </c>
      <c r="C47" s="18">
        <v>-37</v>
      </c>
      <c r="D47" s="18">
        <v>-125</v>
      </c>
      <c r="E47" s="6"/>
      <c r="F47" s="18">
        <v>-35</v>
      </c>
      <c r="G47" s="6"/>
      <c r="H47" s="6"/>
      <c r="I47" s="4"/>
      <c r="J47" s="4"/>
      <c r="K47" s="4"/>
    </row>
    <row r="48" ht="17.25" customHeight="1" spans="1:12" x14ac:dyDescent="0.25">
      <c r="A48" s="44" t="s">
        <v>510</v>
      </c>
      <c r="B48" s="18">
        <v>-78</v>
      </c>
      <c r="C48" s="18">
        <v>-71</v>
      </c>
      <c r="D48" s="18">
        <v>-116</v>
      </c>
      <c r="E48" s="6"/>
      <c r="F48" s="18">
        <v>-35</v>
      </c>
      <c r="G48" s="6"/>
      <c r="H48" s="6"/>
      <c r="I48" s="4"/>
      <c r="J48" s="4"/>
      <c r="K48" s="4"/>
    </row>
    <row r="49" ht="17.25" customHeight="1" spans="1:12" x14ac:dyDescent="0.25">
      <c r="A49" s="44" t="s">
        <v>1728</v>
      </c>
      <c r="B49" s="18">
        <v>-72</v>
      </c>
      <c r="C49" s="18">
        <v>-86</v>
      </c>
      <c r="D49" s="18">
        <v>-62</v>
      </c>
      <c r="E49" s="18">
        <v>-15</v>
      </c>
      <c r="F49" s="18">
        <v>-8</v>
      </c>
      <c r="G49" s="18">
        <v>-2</v>
      </c>
      <c r="H49" s="6"/>
      <c r="I49" s="4"/>
      <c r="J49" s="4"/>
      <c r="K49" s="4"/>
    </row>
    <row r="50" ht="17.25" customHeight="1" spans="1:12" x14ac:dyDescent="0.25">
      <c r="A50" s="44" t="s">
        <v>712</v>
      </c>
      <c r="B50" s="18">
        <v>85</v>
      </c>
      <c r="C50" s="18">
        <v>160</v>
      </c>
      <c r="D50" s="6"/>
      <c r="E50" s="6"/>
      <c r="F50" s="18">
        <v>45</v>
      </c>
      <c r="G50" s="6"/>
      <c r="H50" s="6"/>
      <c r="I50" s="4"/>
      <c r="J50" s="4"/>
      <c r="K50" s="4"/>
    </row>
    <row r="51" ht="17.25" customHeight="1" spans="1:12" x14ac:dyDescent="0.25">
      <c r="A51" s="44" t="s">
        <v>712</v>
      </c>
      <c r="B51" s="18">
        <v>85</v>
      </c>
      <c r="C51" s="18">
        <v>150</v>
      </c>
      <c r="D51" s="6"/>
      <c r="E51" s="6"/>
      <c r="F51" s="18">
        <v>12</v>
      </c>
      <c r="G51" s="6"/>
      <c r="H51" s="6"/>
      <c r="I51" s="4"/>
      <c r="J51" s="4"/>
      <c r="K51" s="4"/>
    </row>
    <row r="52" ht="17.25" customHeight="1" spans="1:12" x14ac:dyDescent="0.25">
      <c r="A52" s="44" t="s">
        <v>2081</v>
      </c>
      <c r="B52" s="18">
        <v>95</v>
      </c>
      <c r="C52" s="6"/>
      <c r="D52" s="6"/>
      <c r="E52" s="6"/>
      <c r="F52" s="6"/>
      <c r="G52" s="6"/>
      <c r="H52" s="6"/>
      <c r="I52" s="4"/>
      <c r="J52" s="4"/>
      <c r="K52" s="4"/>
    </row>
    <row r="53" ht="17.25" customHeight="1" spans="1:12" x14ac:dyDescent="0.25">
      <c r="A53" s="75" t="s">
        <v>3147</v>
      </c>
      <c r="B53" s="76">
        <f>SUM(C55:C61)</f>
      </c>
      <c r="C53" s="76">
        <f>SUM(D55:D61)</f>
      </c>
      <c r="D53" s="76">
        <f>SUM(E55:E61)</f>
      </c>
      <c r="E53" s="76">
        <f>SUM(F55:F61)</f>
      </c>
      <c r="F53" s="76">
        <f>SUM(G55:G61)</f>
      </c>
      <c r="G53" s="76">
        <f>SUM(H55:H61)</f>
      </c>
      <c r="H53" s="52">
        <f>SUM(I55:I61)</f>
      </c>
      <c r="I53" s="4"/>
      <c r="J53" s="4"/>
      <c r="K53" s="4"/>
    </row>
    <row r="54" ht="17.25" customHeight="1" spans="1:12" x14ac:dyDescent="0.25">
      <c r="A54" s="44" t="s">
        <v>520</v>
      </c>
      <c r="B54" s="18">
        <v>-95</v>
      </c>
      <c r="C54" s="6"/>
      <c r="D54" s="6"/>
      <c r="E54" s="6"/>
      <c r="F54" s="6"/>
      <c r="G54" s="6"/>
      <c r="H54" s="6"/>
      <c r="I54" s="4"/>
      <c r="J54" s="4"/>
      <c r="K54" s="4"/>
    </row>
    <row r="55" ht="17.25" customHeight="1" spans="1:12" x14ac:dyDescent="0.25">
      <c r="A55" s="44" t="s">
        <v>2426</v>
      </c>
      <c r="B55" s="18">
        <v>-20</v>
      </c>
      <c r="C55" s="6"/>
      <c r="D55" s="6"/>
      <c r="E55" s="6"/>
      <c r="F55" s="18">
        <v>-31</v>
      </c>
      <c r="G55" s="18">
        <v>-1</v>
      </c>
      <c r="H55" s="6"/>
      <c r="I55" s="4"/>
      <c r="J55" s="4"/>
      <c r="K55" s="4"/>
    </row>
    <row r="56" ht="17.25" customHeight="1" spans="1:12" x14ac:dyDescent="0.25">
      <c r="A56" s="75" t="s">
        <v>3148</v>
      </c>
      <c r="B56" s="76">
        <f>SUM(C62:C64)</f>
      </c>
      <c r="C56" s="76">
        <f>SUM(D62:D64)</f>
      </c>
      <c r="D56" s="76">
        <f>SUM(E62:E64)</f>
      </c>
      <c r="E56" s="76">
        <f>SUM(F62:F64)</f>
      </c>
      <c r="F56" s="76">
        <f>SUM(G62:G64)</f>
      </c>
      <c r="G56" s="76">
        <f>SUM(H62:H64)</f>
      </c>
      <c r="H56" s="52">
        <f>SUM(I62:I64)</f>
      </c>
      <c r="I56" s="4"/>
      <c r="J56" s="4"/>
      <c r="K56" s="4"/>
    </row>
    <row r="57" ht="17.25" customHeight="1" spans="1:12" x14ac:dyDescent="0.25">
      <c r="A57" s="45" t="s">
        <v>1380</v>
      </c>
      <c r="B57" s="18">
        <v>-61</v>
      </c>
      <c r="C57" s="18">
        <v>-84</v>
      </c>
      <c r="D57" s="18">
        <v>-200</v>
      </c>
      <c r="E57" s="18">
        <v>-10</v>
      </c>
      <c r="F57" s="18">
        <v>-34</v>
      </c>
      <c r="G57" s="18">
        <v>-7</v>
      </c>
      <c r="H57" s="6"/>
      <c r="I57" s="4"/>
      <c r="J57" s="4"/>
      <c r="K57" s="4"/>
    </row>
    <row r="58" ht="17.25" customHeight="1" spans="1:12" x14ac:dyDescent="0.25">
      <c r="A58" s="5" t="s">
        <v>2034</v>
      </c>
      <c r="B58" s="18">
        <v>-57</v>
      </c>
      <c r="C58" s="18">
        <v>-143</v>
      </c>
      <c r="D58" s="18">
        <v>-118</v>
      </c>
      <c r="E58" s="18">
        <v>-2</v>
      </c>
      <c r="F58" s="18">
        <v>-55</v>
      </c>
      <c r="G58" s="18">
        <v>-2</v>
      </c>
      <c r="H58" s="6"/>
      <c r="I58" s="4"/>
      <c r="J58" s="4"/>
      <c r="K58" s="4"/>
    </row>
    <row r="59" ht="17.25" customHeight="1" spans="1:12" x14ac:dyDescent="0.25">
      <c r="A59" s="5" t="s">
        <v>1743</v>
      </c>
      <c r="B59" s="18">
        <v>-50</v>
      </c>
      <c r="C59" s="18">
        <v>-55</v>
      </c>
      <c r="D59" s="18">
        <v>-6</v>
      </c>
      <c r="E59" s="18">
        <v>-2</v>
      </c>
      <c r="F59" s="18">
        <v>-17</v>
      </c>
      <c r="G59" s="18">
        <v>-4</v>
      </c>
      <c r="H59" s="25"/>
      <c r="I59" s="4"/>
      <c r="J59" s="4"/>
      <c r="K59" s="4"/>
    </row>
    <row r="60" ht="17.25" customHeight="1" spans="1:12" x14ac:dyDescent="0.25">
      <c r="A60" s="75" t="s">
        <v>3149</v>
      </c>
      <c r="B60" s="76">
        <f>SUM(C65:C68)</f>
      </c>
      <c r="C60" s="76">
        <f>SUM(D65:D68)</f>
      </c>
      <c r="D60" s="76">
        <f>SUM(E65:E68)</f>
      </c>
      <c r="E60" s="76">
        <f>SUM(F65:F68)</f>
      </c>
      <c r="F60" s="76">
        <f>SUM(G65:G68)</f>
      </c>
      <c r="G60" s="76">
        <f>SUM(H65:H68)</f>
      </c>
      <c r="H60" s="52">
        <f>SUM(I65:I68)</f>
      </c>
      <c r="I60" s="4"/>
      <c r="J60" s="4"/>
      <c r="K60" s="4"/>
    </row>
    <row r="61" ht="17.25" customHeight="1" spans="1:12" x14ac:dyDescent="0.25">
      <c r="A61" s="5" t="s">
        <v>1748</v>
      </c>
      <c r="B61" s="6"/>
      <c r="C61" s="18">
        <v>-29</v>
      </c>
      <c r="D61" s="18">
        <v>-113</v>
      </c>
      <c r="E61" s="6"/>
      <c r="F61" s="18">
        <v>-15</v>
      </c>
      <c r="G61" s="6"/>
      <c r="H61" s="25"/>
      <c r="I61" s="4"/>
      <c r="J61" s="4"/>
      <c r="K61" s="4"/>
    </row>
    <row r="62" ht="17.25" customHeight="1" spans="1:12" x14ac:dyDescent="0.25">
      <c r="A62" s="5" t="s">
        <v>1381</v>
      </c>
      <c r="B62" s="6"/>
      <c r="C62" s="6"/>
      <c r="D62" s="6"/>
      <c r="E62" s="6"/>
      <c r="F62" s="18">
        <v>-34</v>
      </c>
      <c r="G62" s="6"/>
      <c r="H62" s="25"/>
      <c r="I62" s="4"/>
      <c r="J62" s="4"/>
      <c r="K62" s="4"/>
    </row>
    <row r="63" ht="17.25" customHeight="1" spans="1:12" x14ac:dyDescent="0.25">
      <c r="A63" s="75" t="s">
        <v>3150</v>
      </c>
      <c r="B63" s="76">
        <f>SUM(C69:C71)</f>
      </c>
      <c r="C63" s="76">
        <f>SUM(D69:D71)</f>
      </c>
      <c r="D63" s="76">
        <f>SUM(E69:E71)</f>
      </c>
      <c r="E63" s="76">
        <f>SUM(F69:F71)</f>
      </c>
      <c r="F63" s="76">
        <f>SUM(G69:G71)</f>
      </c>
      <c r="G63" s="76">
        <f>SUM(H69:H71)</f>
      </c>
      <c r="H63" s="52">
        <f>SUM(I69:I71)</f>
      </c>
      <c r="I63" s="4"/>
      <c r="J63" s="4"/>
      <c r="K63" s="4"/>
    </row>
    <row r="64" ht="17.25" customHeight="1" spans="1:12" x14ac:dyDescent="0.25">
      <c r="A64" s="44">
        <v>44198</v>
      </c>
      <c r="B64" s="18">
        <v>-13</v>
      </c>
      <c r="C64" s="18">
        <v>-13</v>
      </c>
      <c r="D64" s="6"/>
      <c r="E64" s="6"/>
      <c r="F64" s="18">
        <v>-2</v>
      </c>
      <c r="G64" s="18">
        <v>-1</v>
      </c>
      <c r="H64" s="25"/>
      <c r="I64" s="4"/>
      <c r="J64" s="4"/>
      <c r="K64" s="4"/>
    </row>
    <row r="65" ht="17.25" customHeight="1" spans="1:12" x14ac:dyDescent="0.25">
      <c r="A65" s="44">
        <v>44349</v>
      </c>
      <c r="B65" s="18">
        <v>-2</v>
      </c>
      <c r="C65" s="18">
        <v>-4</v>
      </c>
      <c r="D65" s="6"/>
      <c r="E65" s="6"/>
      <c r="F65" s="18">
        <v>-15</v>
      </c>
      <c r="G65" s="6"/>
      <c r="H65" s="25"/>
      <c r="I65" s="4"/>
      <c r="J65" s="4"/>
      <c r="K65" s="4"/>
    </row>
    <row r="66" ht="17.25" customHeight="1" spans="1:12" x14ac:dyDescent="0.25">
      <c r="A66" s="5" t="s">
        <v>3151</v>
      </c>
      <c r="B66" s="25"/>
      <c r="C66" s="25"/>
      <c r="D66" s="18">
        <v>-10</v>
      </c>
      <c r="E66" s="25"/>
      <c r="F66" s="18">
        <v>-15</v>
      </c>
      <c r="G66" s="18">
        <v>-3</v>
      </c>
      <c r="H66" s="25"/>
      <c r="I66" s="4"/>
      <c r="J66" s="4"/>
      <c r="K66" s="4"/>
    </row>
    <row r="67" ht="17.25" customHeight="1" spans="1:12" x14ac:dyDescent="0.25">
      <c r="A67" s="75" t="s">
        <v>3152</v>
      </c>
      <c r="B67" s="76">
        <f>SUM(C72:C75)</f>
      </c>
      <c r="C67" s="76">
        <f>SUM(D72:D75)</f>
      </c>
      <c r="D67" s="76">
        <f>SUM(E72:E75)</f>
      </c>
      <c r="E67" s="76">
        <f>SUM(F72:F75)</f>
      </c>
      <c r="F67" s="76">
        <f>SUM(G72:G75)</f>
      </c>
      <c r="G67" s="76">
        <f>SUM(H72:H75)</f>
      </c>
      <c r="H67" s="52">
        <f>SUM(I72:I75)</f>
      </c>
      <c r="I67" s="4"/>
      <c r="J67" s="4"/>
      <c r="K67" s="4"/>
    </row>
    <row r="68" ht="17.25" customHeight="1" spans="1:12" x14ac:dyDescent="0.25">
      <c r="A68" s="5">
        <v>44533</v>
      </c>
      <c r="B68" s="18">
        <v>-7</v>
      </c>
      <c r="C68" s="18">
        <v>-4</v>
      </c>
      <c r="D68" s="18">
        <v>-10</v>
      </c>
      <c r="E68" s="6"/>
      <c r="F68" s="18">
        <v>-11</v>
      </c>
      <c r="G68" s="6"/>
      <c r="H68" s="6"/>
      <c r="I68" s="4"/>
      <c r="J68" s="4"/>
      <c r="K68" s="4"/>
    </row>
    <row r="69" ht="17.25" customHeight="1" spans="1:12" x14ac:dyDescent="0.25">
      <c r="A69" s="44" t="s">
        <v>2045</v>
      </c>
      <c r="B69" s="18">
        <v>-11</v>
      </c>
      <c r="C69" s="18">
        <v>-10</v>
      </c>
      <c r="D69" s="18">
        <v>-4</v>
      </c>
      <c r="E69" s="18">
        <v>-5</v>
      </c>
      <c r="F69" s="18">
        <v>-6</v>
      </c>
      <c r="G69" s="6"/>
      <c r="H69" s="6"/>
      <c r="I69" s="4"/>
      <c r="J69" s="4"/>
      <c r="K69" s="4"/>
    </row>
    <row r="70" ht="17.25" customHeight="1" spans="1:12" x14ac:dyDescent="0.25">
      <c r="A70" s="44" t="s">
        <v>524</v>
      </c>
      <c r="B70" s="18">
        <v>-22</v>
      </c>
      <c r="C70" s="6"/>
      <c r="D70" s="6"/>
      <c r="E70" s="6"/>
      <c r="F70" s="18">
        <v>-11</v>
      </c>
      <c r="G70" s="6"/>
      <c r="H70" s="6"/>
      <c r="I70" s="4"/>
      <c r="J70" s="4"/>
      <c r="K70" s="4"/>
    </row>
    <row r="71" ht="17.25" customHeight="1" spans="1:12" x14ac:dyDescent="0.25">
      <c r="A71" s="231" t="s">
        <v>524</v>
      </c>
      <c r="B71" s="164"/>
      <c r="C71" s="124">
        <v>-328</v>
      </c>
      <c r="D71" s="124">
        <v>-143</v>
      </c>
      <c r="E71" s="124">
        <v>-153</v>
      </c>
      <c r="F71" s="164"/>
      <c r="G71" s="164"/>
      <c r="H71" s="164"/>
      <c r="I71" s="165" t="s">
        <v>704</v>
      </c>
      <c r="J71" s="4"/>
      <c r="K71" s="4"/>
    </row>
    <row r="72" ht="17.25" customHeight="1" spans="1:12" x14ac:dyDescent="0.25">
      <c r="A72" s="75" t="s">
        <v>3153</v>
      </c>
      <c r="B72" s="76">
        <f>SUM(C76:C80)</f>
      </c>
      <c r="C72" s="76">
        <f>SUM(D76:D80)</f>
      </c>
      <c r="D72" s="76">
        <f>SUM(E76:E80)</f>
      </c>
      <c r="E72" s="76">
        <f>SUM(F76:F80)</f>
      </c>
      <c r="F72" s="76">
        <f>SUM(G76:G80)</f>
      </c>
      <c r="G72" s="76">
        <f>SUM(H76:H80)</f>
      </c>
      <c r="H72" s="52">
        <f>SUM(I76:I80)</f>
      </c>
      <c r="I72" s="4"/>
      <c r="J72" s="4"/>
      <c r="K72" s="4"/>
    </row>
    <row r="73" ht="17.25" customHeight="1" spans="1:12" x14ac:dyDescent="0.25">
      <c r="A73" s="5" t="s">
        <v>1332</v>
      </c>
      <c r="B73" s="18">
        <v>-2</v>
      </c>
      <c r="C73" s="6"/>
      <c r="D73" s="6"/>
      <c r="E73" s="6"/>
      <c r="F73" s="18">
        <v>-13</v>
      </c>
      <c r="G73" s="6"/>
      <c r="H73" s="6"/>
      <c r="I73" s="4"/>
      <c r="J73" s="4"/>
      <c r="K73" s="4"/>
    </row>
    <row r="74" ht="17.25" customHeight="1" spans="1:12" x14ac:dyDescent="0.25">
      <c r="A74" s="75" t="s">
        <v>3154</v>
      </c>
      <c r="B74" s="76">
        <f>SUM(C81:C82)</f>
      </c>
      <c r="C74" s="76">
        <f>SUM(D81:D82)</f>
      </c>
      <c r="D74" s="76">
        <f>SUM(E81:E82)</f>
      </c>
      <c r="E74" s="76">
        <f>SUM(F81:F82)</f>
      </c>
      <c r="F74" s="76">
        <f>SUM(G81:G82)</f>
      </c>
      <c r="G74" s="76">
        <f>SUM(H81:H82)</f>
      </c>
      <c r="H74" s="52">
        <f>SUM(I81:I82)</f>
      </c>
      <c r="I74" s="4"/>
      <c r="J74" s="4"/>
      <c r="K74" s="4"/>
    </row>
    <row r="75" ht="17.25" customHeight="1" spans="1:12" x14ac:dyDescent="0.25">
      <c r="A75" s="5"/>
      <c r="B75" s="6"/>
      <c r="C75" s="6"/>
      <c r="D75" s="6"/>
      <c r="E75" s="6"/>
      <c r="F75" s="6"/>
      <c r="G75" s="6"/>
      <c r="H75" s="6"/>
      <c r="I75" s="4"/>
      <c r="J75" s="4"/>
      <c r="K75" s="4"/>
    </row>
    <row r="76" ht="17.25" customHeight="1" spans="1:12" x14ac:dyDescent="0.25">
      <c r="A76" s="75" t="s">
        <v>3155</v>
      </c>
      <c r="B76" s="76">
        <f>SUM(C83:C84)</f>
      </c>
      <c r="C76" s="76">
        <f>SUM(D83:D84)</f>
      </c>
      <c r="D76" s="76">
        <f>SUM(E83:E84)</f>
      </c>
      <c r="E76" s="76">
        <f>SUM(F83:F84)</f>
      </c>
      <c r="F76" s="76">
        <f>SUM(G83:G84)</f>
      </c>
      <c r="G76" s="76">
        <f>SUM(H83:H84)</f>
      </c>
      <c r="H76" s="52">
        <f>SUM(I83:I84)</f>
      </c>
      <c r="I76" s="4"/>
      <c r="J76" s="4"/>
      <c r="K76" s="4"/>
    </row>
    <row r="77" ht="17.25" customHeight="1" spans="1:12" x14ac:dyDescent="0.25">
      <c r="A77" s="5"/>
      <c r="B77" s="6"/>
      <c r="C77" s="6"/>
      <c r="D77" s="6"/>
      <c r="E77" s="6"/>
      <c r="F77" s="6"/>
      <c r="G77" s="6"/>
      <c r="H77" s="6"/>
      <c r="I77" s="4"/>
      <c r="J77" s="4"/>
      <c r="K77" s="4"/>
    </row>
    <row r="78" ht="17.25" customHeight="1" spans="1:12" x14ac:dyDescent="0.25">
      <c r="A78" s="75" t="s">
        <v>3156</v>
      </c>
      <c r="B78" s="76">
        <f>SUM(C85:C86)</f>
      </c>
      <c r="C78" s="76">
        <f>SUM(D85:D86)</f>
      </c>
      <c r="D78" s="76">
        <f>SUM(E85:E86)</f>
      </c>
      <c r="E78" s="76">
        <f>SUM(F85:F86)</f>
      </c>
      <c r="F78" s="76">
        <f>SUM(G85:G86)</f>
      </c>
      <c r="G78" s="76">
        <f>SUM(H85:H86)</f>
      </c>
      <c r="H78" s="52">
        <f>SUM(I85:I86)</f>
      </c>
      <c r="I78" s="4"/>
      <c r="J78" s="4"/>
      <c r="K78" s="4"/>
    </row>
    <row r="79" ht="17.25" customHeight="1" spans="1:12" x14ac:dyDescent="0.25">
      <c r="A79" s="5"/>
      <c r="B79" s="6"/>
      <c r="C79" s="6"/>
      <c r="D79" s="6"/>
      <c r="E79" s="6"/>
      <c r="F79" s="6"/>
      <c r="G79" s="6"/>
      <c r="H79" s="6"/>
      <c r="I79" s="4"/>
      <c r="J79" s="4"/>
      <c r="K79" s="4"/>
    </row>
    <row r="80" ht="17.25" customHeight="1" spans="1:12" x14ac:dyDescent="0.25">
      <c r="A80" s="75" t="s">
        <v>3157</v>
      </c>
      <c r="B80" s="76">
        <f>SUM(C87:C88)</f>
      </c>
      <c r="C80" s="76">
        <f>SUM(D87:D88)</f>
      </c>
      <c r="D80" s="76">
        <f>SUM(E87:E88)</f>
      </c>
      <c r="E80" s="76">
        <f>SUM(F87:F88)</f>
      </c>
      <c r="F80" s="76">
        <f>SUM(G87:G88)</f>
      </c>
      <c r="G80" s="76">
        <f>SUM(H87:H88)</f>
      </c>
      <c r="H80" s="52">
        <f>SUM(I87:I88)</f>
      </c>
      <c r="I80" s="4"/>
      <c r="J80" s="4"/>
      <c r="K80" s="4"/>
    </row>
    <row r="81" ht="17.25" customHeight="1" spans="1:12" x14ac:dyDescent="0.25">
      <c r="A81" s="5"/>
      <c r="B81" s="6"/>
      <c r="C81" s="6"/>
      <c r="D81" s="6"/>
      <c r="E81" s="6"/>
      <c r="F81" s="6"/>
      <c r="G81" s="6"/>
      <c r="H81" s="6"/>
      <c r="I81" s="4"/>
      <c r="J81" s="4"/>
      <c r="K81" s="4"/>
    </row>
    <row r="82" ht="17.25" customHeight="1" spans="1:12" x14ac:dyDescent="0.25">
      <c r="A82" s="75" t="s">
        <v>3158</v>
      </c>
      <c r="B82" s="76">
        <f>SUM(C89:C90)</f>
      </c>
      <c r="C82" s="76">
        <f>SUM(D89:D90)</f>
      </c>
      <c r="D82" s="76">
        <f>SUM(E89:E90)</f>
      </c>
      <c r="E82" s="76">
        <f>SUM(F89:F90)</f>
      </c>
      <c r="F82" s="76">
        <f>SUM(G89:G90)</f>
      </c>
      <c r="G82" s="76">
        <f>SUM(H89:H90)</f>
      </c>
      <c r="H82" s="52">
        <f>SUM(I89:I90)</f>
      </c>
      <c r="I82" s="4"/>
      <c r="J82" s="4"/>
      <c r="K82" s="4"/>
    </row>
    <row r="83" ht="17.25" customHeight="1" spans="1:12" x14ac:dyDescent="0.25">
      <c r="A83" s="5">
        <v>44295</v>
      </c>
      <c r="B83" s="18">
        <v>-15</v>
      </c>
      <c r="C83" s="6"/>
      <c r="D83" s="6"/>
      <c r="E83" s="6"/>
      <c r="F83" s="18">
        <v>-15</v>
      </c>
      <c r="G83" s="6"/>
      <c r="H83" s="6"/>
      <c r="I83" s="4"/>
      <c r="J83" s="4"/>
      <c r="K83" s="4"/>
    </row>
    <row r="84" ht="17.25" customHeight="1" spans="1:12" x14ac:dyDescent="0.25">
      <c r="A84" s="163" t="s">
        <v>3159</v>
      </c>
      <c r="B84" s="124">
        <v>-6</v>
      </c>
      <c r="C84" s="164"/>
      <c r="D84" s="164"/>
      <c r="E84" s="164"/>
      <c r="F84" s="164"/>
      <c r="G84" s="164"/>
      <c r="H84" s="164"/>
      <c r="I84" s="165" t="s">
        <v>704</v>
      </c>
      <c r="J84" s="4"/>
      <c r="K84" s="4"/>
    </row>
    <row r="85" ht="17.25" customHeight="1" spans="1:12" x14ac:dyDescent="0.25">
      <c r="A85" s="141" t="s">
        <v>3160</v>
      </c>
      <c r="B85" s="159">
        <f>SUM(C91:C93)</f>
      </c>
      <c r="C85" s="167">
        <f>SUM(D91:D93)</f>
      </c>
      <c r="D85" s="167">
        <f>SUM(E91:E93)</f>
      </c>
      <c r="E85" s="167">
        <f>SUM(F91:F93)</f>
      </c>
      <c r="F85" s="159">
        <f>SUM(G91:G93)</f>
      </c>
      <c r="G85" s="167">
        <f>SUM(H91:H93)</f>
      </c>
      <c r="H85" s="52">
        <f>SUM(I91:I93)</f>
      </c>
      <c r="I85" s="43" t="s">
        <v>1994</v>
      </c>
      <c r="J85" s="4"/>
      <c r="K85" s="4"/>
    </row>
    <row r="86" ht="17.25" customHeight="1" spans="1:12" x14ac:dyDescent="0.25">
      <c r="A86" s="12"/>
      <c r="B86" s="13"/>
      <c r="C86" s="13"/>
      <c r="D86" s="13"/>
      <c r="E86" s="13"/>
      <c r="F86" s="13"/>
      <c r="G86" s="13"/>
      <c r="H86" s="13"/>
      <c r="I86" s="4"/>
      <c r="J86" s="4"/>
      <c r="K86" s="4"/>
    </row>
    <row r="87" ht="17.25" customHeight="1" spans="1:12" x14ac:dyDescent="0.25">
      <c r="A87" s="12"/>
      <c r="B87" s="454" t="s">
        <v>69</v>
      </c>
      <c r="C87" s="28" t="s">
        <v>8</v>
      </c>
      <c r="D87" s="28" t="s">
        <v>13</v>
      </c>
      <c r="E87" s="28" t="s">
        <v>9</v>
      </c>
      <c r="F87" s="28" t="s">
        <v>14</v>
      </c>
      <c r="G87" s="28" t="s">
        <v>188</v>
      </c>
      <c r="H87" s="57" t="s">
        <v>3161</v>
      </c>
      <c r="I87" s="4"/>
      <c r="J87" s="4"/>
      <c r="K87" s="4"/>
    </row>
    <row r="88" ht="17.25" customHeight="1" spans="1:12" x14ac:dyDescent="0.25">
      <c r="A88" s="300" t="s">
        <v>3162</v>
      </c>
      <c r="B88" s="13"/>
      <c r="C88" s="13"/>
      <c r="D88" s="13"/>
      <c r="E88" s="13"/>
      <c r="F88" s="13"/>
      <c r="G88" s="13"/>
      <c r="H88" s="13"/>
      <c r="I88" s="4"/>
      <c r="J88" s="4"/>
      <c r="K88" s="4"/>
    </row>
    <row r="89" ht="17.25" customHeight="1" spans="1:12" x14ac:dyDescent="0.25">
      <c r="A89" s="300" t="s">
        <v>3163</v>
      </c>
      <c r="B89" s="13"/>
      <c r="C89" s="13"/>
      <c r="D89" s="13"/>
      <c r="E89" s="13"/>
      <c r="F89" s="13"/>
      <c r="G89" s="13"/>
      <c r="H89" s="13"/>
      <c r="I89" s="4"/>
      <c r="J89" s="4"/>
      <c r="K89" s="4"/>
    </row>
    <row r="90" ht="17.25" customHeight="1" spans="1:12" x14ac:dyDescent="0.25">
      <c r="A90" s="12"/>
      <c r="B90" s="13"/>
      <c r="C90" s="13"/>
      <c r="D90" s="13"/>
      <c r="E90" s="13"/>
      <c r="F90" s="13"/>
      <c r="G90" s="13"/>
      <c r="H90" s="13"/>
      <c r="I90" s="4"/>
      <c r="J90" s="4"/>
      <c r="K90" s="4"/>
    </row>
    <row r="91" ht="17.25" customHeight="1" spans="1:12" x14ac:dyDescent="0.25">
      <c r="A91" s="457" t="s">
        <v>3164</v>
      </c>
      <c r="B91" s="458"/>
      <c r="C91" s="458"/>
      <c r="D91" s="13"/>
      <c r="E91" s="13"/>
      <c r="F91" s="13"/>
      <c r="G91" s="13"/>
      <c r="H91" s="13"/>
      <c r="I91" s="4"/>
      <c r="J91" s="4"/>
      <c r="K91" s="4"/>
    </row>
    <row r="92" ht="17.25" customHeight="1" spans="1:12" x14ac:dyDescent="0.25">
      <c r="A92" s="457" t="s">
        <v>3165</v>
      </c>
      <c r="B92" s="458"/>
      <c r="C92" s="458"/>
      <c r="D92" s="13"/>
      <c r="E92" s="13"/>
      <c r="F92" s="13"/>
      <c r="G92" s="13"/>
      <c r="H92" s="13"/>
      <c r="I92" s="4"/>
      <c r="J92" s="4"/>
      <c r="K92" s="4"/>
    </row>
    <row r="93" ht="17.25" customHeight="1" spans="1:12" x14ac:dyDescent="0.25">
      <c r="A93" s="457" t="s">
        <v>3166</v>
      </c>
      <c r="B93" s="458"/>
      <c r="C93" s="458"/>
      <c r="D93" s="13"/>
      <c r="E93" s="13"/>
      <c r="F93" s="13"/>
      <c r="G93" s="13"/>
      <c r="H93" s="13"/>
      <c r="I93" s="4"/>
      <c r="J93" s="4"/>
      <c r="K93" s="4"/>
    </row>
    <row r="94" spans="1:8" x14ac:dyDescent="0.25">
      <c r="A94" s="1" t="s">
        <v>0</v>
      </c>
      <c r="B94" s="2" t="s">
        <v>69</v>
      </c>
      <c r="C94" s="2" t="s">
        <v>8</v>
      </c>
      <c r="D94" s="11" t="s">
        <v>13</v>
      </c>
      <c r="E94" s="11" t="s">
        <v>9</v>
      </c>
      <c r="F94" s="11" t="s">
        <v>14</v>
      </c>
      <c r="G94" s="11" t="s">
        <v>188</v>
      </c>
      <c r="H94" s="11" t="s">
        <v>3161</v>
      </c>
    </row>
    <row r="95" spans="1:9" x14ac:dyDescent="0.25">
      <c r="A95" s="1" t="s">
        <v>3</v>
      </c>
      <c r="B95" s="2">
        <v>0</v>
      </c>
      <c r="C95" s="2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4">
        <v>0</v>
      </c>
    </row>
    <row r="96" spans="1:8" x14ac:dyDescent="0.25">
      <c r="A96" s="1"/>
      <c r="B96" s="2">
        <v>20</v>
      </c>
      <c r="C96" s="2">
        <v>36</v>
      </c>
      <c r="D96" s="11">
        <v>40</v>
      </c>
      <c r="E96" s="11">
        <v>40</v>
      </c>
      <c r="F96" s="11">
        <v>18</v>
      </c>
      <c r="G96" s="11">
        <v>0</v>
      </c>
      <c r="H96" s="11">
        <v>0</v>
      </c>
    </row>
    <row r="97" spans="1:8" x14ac:dyDescent="0.25">
      <c r="A97" s="1"/>
      <c r="B97" s="2">
        <v>0</v>
      </c>
      <c r="C97" s="2">
        <v>24</v>
      </c>
      <c r="D97" s="11">
        <v>0</v>
      </c>
      <c r="E97" s="11">
        <v>0</v>
      </c>
      <c r="F97" s="11">
        <v>20</v>
      </c>
      <c r="G97" s="11">
        <v>0</v>
      </c>
      <c r="H97" s="11">
        <v>0</v>
      </c>
    </row>
    <row r="98" spans="1:8" x14ac:dyDescent="0.25">
      <c r="A98" s="1"/>
      <c r="B98" s="2">
        <v>0</v>
      </c>
      <c r="C98" s="2">
        <v>0</v>
      </c>
      <c r="D98" s="11">
        <v>0</v>
      </c>
      <c r="E98" s="11">
        <v>60</v>
      </c>
      <c r="F98" s="11">
        <v>0</v>
      </c>
      <c r="G98" s="11">
        <v>0</v>
      </c>
      <c r="H98" s="11">
        <v>0</v>
      </c>
    </row>
    <row r="99" spans="1:8" x14ac:dyDescent="0.25">
      <c r="A99" s="1"/>
      <c r="B99" s="2">
        <v>0</v>
      </c>
      <c r="C99" s="2">
        <v>0</v>
      </c>
      <c r="D99" s="11">
        <v>0</v>
      </c>
      <c r="E99" s="11">
        <v>0</v>
      </c>
      <c r="F99" s="11">
        <v>105</v>
      </c>
      <c r="G99" s="11">
        <v>0</v>
      </c>
      <c r="H99" s="11">
        <v>0</v>
      </c>
    </row>
    <row r="100" spans="1:8" x14ac:dyDescent="0.25">
      <c r="A100" s="1"/>
      <c r="B100" s="2">
        <v>0</v>
      </c>
      <c r="C100" s="2">
        <v>0</v>
      </c>
      <c r="D100" s="11">
        <v>0</v>
      </c>
      <c r="E100" s="11">
        <v>0</v>
      </c>
      <c r="F100" s="11">
        <v>-105</v>
      </c>
      <c r="G100" s="11">
        <v>0</v>
      </c>
      <c r="H100" s="11">
        <v>0</v>
      </c>
    </row>
    <row r="101" spans="1:8" x14ac:dyDescent="0.25">
      <c r="A101" s="1"/>
      <c r="B101" s="2">
        <v>0</v>
      </c>
      <c r="C101" s="2">
        <v>70</v>
      </c>
      <c r="D101" s="11">
        <v>50</v>
      </c>
      <c r="E101" s="11">
        <v>0</v>
      </c>
      <c r="F101" s="11">
        <v>20</v>
      </c>
      <c r="G101" s="11">
        <v>6</v>
      </c>
      <c r="H101" s="11">
        <v>0</v>
      </c>
    </row>
    <row r="102" spans="1:8" x14ac:dyDescent="0.25">
      <c r="A102" s="1"/>
      <c r="B102" s="2">
        <v>0</v>
      </c>
      <c r="C102" s="2">
        <v>30</v>
      </c>
      <c r="D102" s="11">
        <v>0</v>
      </c>
      <c r="E102" s="11">
        <v>0</v>
      </c>
      <c r="F102" s="11">
        <v>50</v>
      </c>
      <c r="G102" s="11">
        <v>14</v>
      </c>
      <c r="H102" s="11">
        <v>0</v>
      </c>
    </row>
    <row r="103" spans="1:8" x14ac:dyDescent="0.25">
      <c r="A103" s="1"/>
      <c r="B103" s="2">
        <v>0</v>
      </c>
      <c r="C103" s="2">
        <v>0</v>
      </c>
      <c r="D103" s="11">
        <v>0</v>
      </c>
      <c r="E103" s="11">
        <v>0</v>
      </c>
      <c r="F103" s="11">
        <v>50</v>
      </c>
      <c r="G103" s="11">
        <v>0</v>
      </c>
      <c r="H103" s="11">
        <v>0</v>
      </c>
    </row>
    <row r="104" spans="1:8" x14ac:dyDescent="0.25">
      <c r="A104" s="1"/>
      <c r="B104" s="2">
        <v>0</v>
      </c>
      <c r="C104" s="2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</row>
    <row r="105" spans="1:8" x14ac:dyDescent="0.25">
      <c r="A105" s="1"/>
      <c r="B105" s="2">
        <v>84</v>
      </c>
      <c r="C105" s="2">
        <v>100</v>
      </c>
      <c r="D105" s="11">
        <v>300</v>
      </c>
      <c r="E105" s="11">
        <v>88</v>
      </c>
      <c r="F105" s="11">
        <v>40</v>
      </c>
      <c r="G105" s="11">
        <v>0</v>
      </c>
      <c r="H105" s="11">
        <v>0</v>
      </c>
    </row>
    <row r="106" spans="1:8" x14ac:dyDescent="0.25">
      <c r="A106" s="1"/>
      <c r="B106" s="2">
        <v>85</v>
      </c>
      <c r="C106" s="2">
        <v>100</v>
      </c>
      <c r="D106" s="11">
        <v>200</v>
      </c>
      <c r="E106" s="11">
        <v>0</v>
      </c>
      <c r="F106" s="11">
        <v>20</v>
      </c>
      <c r="G106" s="11">
        <v>0</v>
      </c>
      <c r="H106" s="11">
        <v>0</v>
      </c>
    </row>
    <row r="107" spans="1:8" x14ac:dyDescent="0.25">
      <c r="A107" s="1"/>
      <c r="B107" s="2">
        <v>100</v>
      </c>
      <c r="C107" s="2">
        <v>100</v>
      </c>
      <c r="D107" s="11">
        <v>252</v>
      </c>
      <c r="E107" s="11">
        <v>0</v>
      </c>
      <c r="F107" s="11">
        <v>0</v>
      </c>
      <c r="G107" s="11">
        <v>0</v>
      </c>
      <c r="H107" s="11">
        <v>0</v>
      </c>
    </row>
    <row r="108" spans="1:8" x14ac:dyDescent="0.25">
      <c r="A108" s="1"/>
      <c r="B108" s="2">
        <v>100</v>
      </c>
      <c r="C108" s="2">
        <v>100</v>
      </c>
      <c r="D108" s="11">
        <v>200</v>
      </c>
      <c r="E108" s="11">
        <v>0</v>
      </c>
      <c r="F108" s="11">
        <v>0</v>
      </c>
      <c r="G108" s="11">
        <v>0</v>
      </c>
      <c r="H108" s="11">
        <v>0</v>
      </c>
    </row>
    <row r="109" spans="1:8" x14ac:dyDescent="0.25">
      <c r="A109" s="1"/>
      <c r="B109" s="2">
        <v>107</v>
      </c>
      <c r="C109" s="2">
        <v>76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</row>
    <row r="110" spans="1:8" x14ac:dyDescent="0.25">
      <c r="A110" s="1"/>
      <c r="B110" s="2">
        <v>0</v>
      </c>
      <c r="C110" s="2">
        <v>0</v>
      </c>
      <c r="D110" s="11">
        <v>0</v>
      </c>
      <c r="E110" s="11">
        <v>0</v>
      </c>
      <c r="F110" s="11">
        <v>100</v>
      </c>
      <c r="G110" s="11">
        <v>0</v>
      </c>
      <c r="H110" s="11">
        <v>0</v>
      </c>
    </row>
    <row r="111" spans="1:8" x14ac:dyDescent="0.25">
      <c r="A111" s="1"/>
      <c r="B111" s="2">
        <v>0</v>
      </c>
      <c r="C111" s="2">
        <v>0</v>
      </c>
      <c r="D111" s="11">
        <v>-55</v>
      </c>
      <c r="E111" s="11">
        <v>0</v>
      </c>
      <c r="F111" s="11">
        <v>-15</v>
      </c>
      <c r="G111" s="11">
        <v>0</v>
      </c>
      <c r="H111" s="11">
        <v>0</v>
      </c>
    </row>
    <row r="112" spans="1:8" x14ac:dyDescent="0.25">
      <c r="A112" s="1"/>
      <c r="B112" s="2">
        <v>-64</v>
      </c>
      <c r="C112" s="2">
        <v>-19</v>
      </c>
      <c r="D112" s="11">
        <v>-7</v>
      </c>
      <c r="E112" s="11">
        <v>0</v>
      </c>
      <c r="F112" s="11">
        <v>0</v>
      </c>
      <c r="G112" s="11">
        <v>0</v>
      </c>
      <c r="H112" s="11">
        <v>0</v>
      </c>
    </row>
    <row r="113" spans="1:8" x14ac:dyDescent="0.25">
      <c r="A113" s="1"/>
      <c r="B113" s="2">
        <v>-100</v>
      </c>
      <c r="C113" s="2">
        <v>-63</v>
      </c>
      <c r="D113" s="11">
        <v>-73</v>
      </c>
      <c r="E113" s="11">
        <v>-1</v>
      </c>
      <c r="F113" s="11">
        <v>-8</v>
      </c>
      <c r="G113" s="11">
        <v>0</v>
      </c>
      <c r="H113" s="11">
        <v>-1</v>
      </c>
    </row>
    <row r="114" spans="1:8" x14ac:dyDescent="0.25">
      <c r="A114" s="1"/>
      <c r="B114" s="2">
        <v>-86</v>
      </c>
      <c r="C114" s="2">
        <v>-37</v>
      </c>
      <c r="D114" s="11">
        <v>-125</v>
      </c>
      <c r="E114" s="11">
        <v>0</v>
      </c>
      <c r="F114" s="11">
        <v>-35</v>
      </c>
      <c r="G114" s="11">
        <v>0</v>
      </c>
      <c r="H114" s="11">
        <v>0</v>
      </c>
    </row>
    <row r="115" spans="1:8" x14ac:dyDescent="0.25">
      <c r="A115" s="1"/>
      <c r="B115" s="2">
        <v>-78</v>
      </c>
      <c r="C115" s="2">
        <v>-71</v>
      </c>
      <c r="D115" s="11">
        <v>-116</v>
      </c>
      <c r="E115" s="11">
        <v>0</v>
      </c>
      <c r="F115" s="11">
        <v>-35</v>
      </c>
      <c r="G115" s="11">
        <v>0</v>
      </c>
      <c r="H115" s="11">
        <v>0</v>
      </c>
    </row>
    <row r="116" spans="1:8" x14ac:dyDescent="0.25">
      <c r="A116" s="1"/>
      <c r="B116" s="2">
        <v>-72</v>
      </c>
      <c r="C116" s="2">
        <v>-86</v>
      </c>
      <c r="D116" s="11">
        <v>-62</v>
      </c>
      <c r="E116" s="11">
        <v>-15</v>
      </c>
      <c r="F116" s="11">
        <v>-8</v>
      </c>
      <c r="G116" s="11">
        <v>-2</v>
      </c>
      <c r="H116" s="11">
        <v>0</v>
      </c>
    </row>
    <row r="117" spans="1:8" x14ac:dyDescent="0.25">
      <c r="A117" s="1"/>
      <c r="B117" s="2">
        <v>85</v>
      </c>
      <c r="C117" s="2">
        <v>160</v>
      </c>
      <c r="D117" s="11">
        <v>0</v>
      </c>
      <c r="E117" s="11">
        <v>0</v>
      </c>
      <c r="F117" s="11">
        <v>45</v>
      </c>
      <c r="G117" s="11">
        <v>0</v>
      </c>
      <c r="H117" s="11">
        <v>0</v>
      </c>
    </row>
    <row r="118" spans="1:8" x14ac:dyDescent="0.25">
      <c r="A118" s="1"/>
      <c r="B118" s="2">
        <v>85</v>
      </c>
      <c r="C118" s="2">
        <v>150</v>
      </c>
      <c r="D118" s="11">
        <v>0</v>
      </c>
      <c r="E118" s="11">
        <v>0</v>
      </c>
      <c r="F118" s="11">
        <v>12</v>
      </c>
      <c r="G118" s="11">
        <v>0</v>
      </c>
      <c r="H118" s="11">
        <v>0</v>
      </c>
    </row>
    <row r="119" spans="1:8" x14ac:dyDescent="0.25">
      <c r="A119" s="1"/>
      <c r="B119" s="2">
        <v>95</v>
      </c>
      <c r="C119" s="2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</row>
    <row r="120" spans="1:8" x14ac:dyDescent="0.25">
      <c r="A120" s="1"/>
      <c r="B120" s="2">
        <v>-95</v>
      </c>
      <c r="C120" s="2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</row>
    <row r="121" spans="1:8" x14ac:dyDescent="0.25">
      <c r="A121" s="1"/>
      <c r="B121" s="2">
        <v>-20</v>
      </c>
      <c r="C121" s="2">
        <v>0</v>
      </c>
      <c r="D121" s="11">
        <v>0</v>
      </c>
      <c r="E121" s="11">
        <v>0</v>
      </c>
      <c r="F121" s="11">
        <v>-31</v>
      </c>
      <c r="G121" s="11">
        <v>-1</v>
      </c>
      <c r="H121" s="11">
        <v>0</v>
      </c>
    </row>
    <row r="122" spans="1:8" x14ac:dyDescent="0.25">
      <c r="A122" s="1"/>
      <c r="B122" s="2">
        <v>-61</v>
      </c>
      <c r="C122" s="2">
        <v>-84</v>
      </c>
      <c r="D122" s="11">
        <v>-200</v>
      </c>
      <c r="E122" s="11">
        <v>-10</v>
      </c>
      <c r="F122" s="11">
        <v>-34</v>
      </c>
      <c r="G122" s="11">
        <v>-7</v>
      </c>
      <c r="H122" s="11">
        <v>0</v>
      </c>
    </row>
    <row r="123" spans="1:8" x14ac:dyDescent="0.25">
      <c r="A123" s="1"/>
      <c r="B123" s="2">
        <v>-57</v>
      </c>
      <c r="C123" s="2">
        <v>-143</v>
      </c>
      <c r="D123" s="11">
        <v>-118</v>
      </c>
      <c r="E123" s="11">
        <v>-2</v>
      </c>
      <c r="F123" s="11">
        <v>-55</v>
      </c>
      <c r="G123" s="11">
        <v>-2</v>
      </c>
      <c r="H123" s="11">
        <v>0</v>
      </c>
    </row>
    <row r="124" spans="1:8" x14ac:dyDescent="0.25">
      <c r="A124" s="1"/>
      <c r="B124" s="2">
        <v>-50</v>
      </c>
      <c r="C124" s="2">
        <v>-55</v>
      </c>
      <c r="D124" s="11">
        <v>-6</v>
      </c>
      <c r="E124" s="11">
        <v>-2</v>
      </c>
      <c r="F124" s="11">
        <v>-17</v>
      </c>
      <c r="G124" s="11">
        <v>-4</v>
      </c>
      <c r="H124" s="11">
        <v>0</v>
      </c>
    </row>
    <row r="125" spans="1:8" x14ac:dyDescent="0.25">
      <c r="A125" s="1"/>
      <c r="B125" s="2">
        <v>0</v>
      </c>
      <c r="C125" s="2">
        <v>-29</v>
      </c>
      <c r="D125" s="11">
        <v>-113</v>
      </c>
      <c r="E125" s="11">
        <v>0</v>
      </c>
      <c r="F125" s="11">
        <v>-15</v>
      </c>
      <c r="G125" s="11">
        <v>0</v>
      </c>
      <c r="H125" s="11">
        <v>0</v>
      </c>
    </row>
    <row r="126" spans="1:8" x14ac:dyDescent="0.25">
      <c r="A126" s="1"/>
      <c r="B126" s="2">
        <v>0</v>
      </c>
      <c r="C126" s="2">
        <v>0</v>
      </c>
      <c r="D126" s="11">
        <v>0</v>
      </c>
      <c r="E126" s="11">
        <v>0</v>
      </c>
      <c r="F126" s="11">
        <v>-34</v>
      </c>
      <c r="G126" s="11">
        <v>0</v>
      </c>
      <c r="H126" s="11">
        <v>0</v>
      </c>
    </row>
    <row r="127" spans="1:8" x14ac:dyDescent="0.25">
      <c r="A127" s="1"/>
      <c r="B127" s="2">
        <v>-13</v>
      </c>
      <c r="C127" s="2">
        <v>-13</v>
      </c>
      <c r="D127" s="11">
        <v>0</v>
      </c>
      <c r="E127" s="11">
        <v>0</v>
      </c>
      <c r="F127" s="11">
        <v>-2</v>
      </c>
      <c r="G127" s="11">
        <v>-1</v>
      </c>
      <c r="H127" s="11">
        <v>0</v>
      </c>
    </row>
    <row r="128" spans="1:8" x14ac:dyDescent="0.25">
      <c r="A128" s="1"/>
      <c r="B128" s="2">
        <v>-2</v>
      </c>
      <c r="C128" s="2">
        <v>-4</v>
      </c>
      <c r="D128" s="11">
        <v>0</v>
      </c>
      <c r="E128" s="11">
        <v>0</v>
      </c>
      <c r="F128" s="11">
        <v>-15</v>
      </c>
      <c r="G128" s="11">
        <v>0</v>
      </c>
      <c r="H128" s="11">
        <v>0</v>
      </c>
    </row>
    <row r="129" spans="1:8" x14ac:dyDescent="0.25">
      <c r="A129" s="1"/>
      <c r="B129" s="2">
        <v>0</v>
      </c>
      <c r="C129" s="2">
        <v>0</v>
      </c>
      <c r="D129" s="11">
        <v>-10</v>
      </c>
      <c r="E129" s="11">
        <v>0</v>
      </c>
      <c r="F129" s="11">
        <v>-15</v>
      </c>
      <c r="G129" s="11">
        <v>-3</v>
      </c>
      <c r="H129" s="11">
        <v>0</v>
      </c>
    </row>
    <row r="130" spans="1:8" x14ac:dyDescent="0.25">
      <c r="A130" s="1"/>
      <c r="B130" s="2">
        <v>-7</v>
      </c>
      <c r="C130" s="2">
        <v>-4</v>
      </c>
      <c r="D130" s="11">
        <v>-10</v>
      </c>
      <c r="E130" s="11">
        <v>0</v>
      </c>
      <c r="F130" s="11">
        <v>-11</v>
      </c>
      <c r="G130" s="11">
        <v>0</v>
      </c>
      <c r="H130" s="11">
        <v>0</v>
      </c>
    </row>
    <row r="131" spans="1:8" x14ac:dyDescent="0.25">
      <c r="A131" s="1"/>
      <c r="B131" s="2">
        <v>-11</v>
      </c>
      <c r="C131" s="2">
        <v>-10</v>
      </c>
      <c r="D131" s="11">
        <v>-4</v>
      </c>
      <c r="E131" s="11">
        <v>-5</v>
      </c>
      <c r="F131" s="11">
        <v>-6</v>
      </c>
      <c r="G131" s="11">
        <v>0</v>
      </c>
      <c r="H131" s="11">
        <v>0</v>
      </c>
    </row>
    <row r="132" spans="1:8" x14ac:dyDescent="0.25">
      <c r="A132" s="1"/>
      <c r="B132" s="2">
        <v>-22</v>
      </c>
      <c r="C132" s="2">
        <v>0</v>
      </c>
      <c r="D132" s="11">
        <v>0</v>
      </c>
      <c r="E132" s="11">
        <v>0</v>
      </c>
      <c r="F132" s="11">
        <v>-11</v>
      </c>
      <c r="G132" s="11">
        <v>0</v>
      </c>
      <c r="H132" s="11">
        <v>0</v>
      </c>
    </row>
    <row r="133" spans="1:8" x14ac:dyDescent="0.25">
      <c r="A133" s="1"/>
      <c r="B133" s="2">
        <v>0</v>
      </c>
      <c r="C133" s="2">
        <v>-328</v>
      </c>
      <c r="D133" s="11">
        <v>-143</v>
      </c>
      <c r="E133" s="11">
        <v>-153</v>
      </c>
      <c r="F133" s="11">
        <v>0</v>
      </c>
      <c r="G133" s="11">
        <v>0</v>
      </c>
      <c r="H133" s="11">
        <v>0</v>
      </c>
    </row>
    <row r="134" spans="1:8" x14ac:dyDescent="0.25">
      <c r="A134" s="1"/>
      <c r="B134" s="2">
        <v>-2</v>
      </c>
      <c r="C134" s="2">
        <v>0</v>
      </c>
      <c r="D134" s="11">
        <v>0</v>
      </c>
      <c r="E134" s="11">
        <v>0</v>
      </c>
      <c r="F134" s="11">
        <v>-13</v>
      </c>
      <c r="G134" s="11">
        <v>0</v>
      </c>
      <c r="H134" s="11">
        <v>0</v>
      </c>
    </row>
    <row r="135" spans="1:8" x14ac:dyDescent="0.25">
      <c r="A135" s="1"/>
      <c r="B135" s="2">
        <v>-15</v>
      </c>
      <c r="C135" s="2">
        <v>0</v>
      </c>
      <c r="D135" s="11">
        <v>0</v>
      </c>
      <c r="E135" s="11">
        <v>0</v>
      </c>
      <c r="F135" s="11">
        <v>-15</v>
      </c>
      <c r="G135" s="11">
        <v>0</v>
      </c>
      <c r="H135" s="11">
        <v>0</v>
      </c>
    </row>
    <row r="136" spans="1:8" x14ac:dyDescent="0.25">
      <c r="A136" s="1"/>
      <c r="B136" s="2">
        <v>-6</v>
      </c>
      <c r="C136" s="2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</row>
    <row r="137" spans="1:8" x14ac:dyDescent="0.25">
      <c r="A137" s="1" t="s">
        <v>3</v>
      </c>
      <c r="B137" s="2">
        <v>0</v>
      </c>
      <c r="C137" s="2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-1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7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11" customWidth="1"/>
    <col min="7" max="7" width="12.576428571428572" style="11" customWidth="1"/>
    <col min="8" max="8" width="12.147857142857141" style="11" customWidth="1"/>
    <col min="9" max="9" width="12.719285714285713" style="4" customWidth="1"/>
    <col min="10" max="11" width="12.43357142857143" style="4" customWidth="1"/>
  </cols>
  <sheetData>
    <row r="7" ht="17.25" customHeight="1" spans="1:12" x14ac:dyDescent="0.25">
      <c r="A7" s="5"/>
      <c r="B7" s="6"/>
      <c r="C7" s="6"/>
      <c r="D7" s="6"/>
      <c r="E7" s="6"/>
      <c r="F7" s="6"/>
      <c r="G7" s="6"/>
      <c r="H7" s="6"/>
      <c r="I7" s="4"/>
      <c r="J7" s="4"/>
      <c r="K7" s="4"/>
    </row>
    <row r="8" ht="17.25" customHeight="1" spans="1:12" x14ac:dyDescent="0.25">
      <c r="A8" s="75" t="s">
        <v>3142</v>
      </c>
      <c r="B8" s="76">
        <f>SUM(C12:C13)</f>
      </c>
      <c r="C8" s="76">
        <f>SUM(D12:D13)</f>
      </c>
      <c r="D8" s="76">
        <f>SUM(E12:E13)</f>
      </c>
      <c r="E8" s="189"/>
      <c r="F8" s="189"/>
      <c r="G8" s="76">
        <f>SUM(H12:H13)</f>
      </c>
      <c r="H8" s="76">
        <f>SUM(I12:I13)</f>
      </c>
      <c r="I8" s="4"/>
      <c r="J8" s="4"/>
      <c r="K8" s="4"/>
    </row>
    <row r="9" ht="17.25" customHeight="1" spans="1:12" x14ac:dyDescent="0.25">
      <c r="A9" s="5">
        <v>44141</v>
      </c>
      <c r="B9" s="6"/>
      <c r="C9" s="6"/>
      <c r="D9" s="18">
        <v>-28</v>
      </c>
      <c r="E9" s="6"/>
      <c r="F9" s="6"/>
      <c r="G9" s="18">
        <v>-40</v>
      </c>
      <c r="H9" s="18">
        <v>-21</v>
      </c>
      <c r="I9" s="4"/>
      <c r="J9" s="4"/>
      <c r="K9" s="4"/>
    </row>
    <row r="10" ht="17.25" customHeight="1" spans="1:12" x14ac:dyDescent="0.25">
      <c r="A10" s="75" t="s">
        <v>3143</v>
      </c>
      <c r="B10" s="76">
        <f>SUM(C14:C15)</f>
      </c>
      <c r="C10" s="76">
        <f>SUM(D14:D15)</f>
      </c>
      <c r="D10" s="76">
        <f>SUM(E14:E15)</f>
      </c>
      <c r="E10" s="189"/>
      <c r="F10" s="189"/>
      <c r="G10" s="76">
        <f>SUM(H14:H15)</f>
      </c>
      <c r="H10" s="76">
        <f>SUM(I14:I15)</f>
      </c>
      <c r="I10" s="4"/>
      <c r="J10" s="4"/>
      <c r="K10" s="4"/>
    </row>
    <row r="11" ht="17.25" customHeight="1" spans="1:12" x14ac:dyDescent="0.25">
      <c r="A11" s="5">
        <v>43897</v>
      </c>
      <c r="B11" s="6"/>
      <c r="C11" s="6"/>
      <c r="D11" s="6"/>
      <c r="E11" s="6"/>
      <c r="F11" s="6"/>
      <c r="G11" s="18">
        <v>-44</v>
      </c>
      <c r="H11" s="18">
        <v>-40</v>
      </c>
      <c r="I11" s="4"/>
      <c r="J11" s="4"/>
      <c r="K11" s="4"/>
    </row>
    <row r="12" ht="17.25" customHeight="1" spans="1:12" x14ac:dyDescent="0.25">
      <c r="A12" s="75" t="s">
        <v>3144</v>
      </c>
      <c r="B12" s="76">
        <f>SUM(C16:C17)</f>
      </c>
      <c r="C12" s="76">
        <f>SUM(D16:D17)</f>
      </c>
      <c r="D12" s="76">
        <f>SUM(E16:E17)</f>
      </c>
      <c r="E12" s="189"/>
      <c r="F12" s="189"/>
      <c r="G12" s="76">
        <f>SUM(H16:H17)</f>
      </c>
      <c r="H12" s="76">
        <f>SUM(I16:I17)</f>
      </c>
      <c r="I12" s="4"/>
      <c r="J12" s="4"/>
      <c r="K12" s="4"/>
    </row>
    <row r="13" ht="17.25" customHeight="1" spans="1:12" x14ac:dyDescent="0.25">
      <c r="A13" s="5" t="s">
        <v>1376</v>
      </c>
      <c r="B13" s="6"/>
      <c r="C13" s="6"/>
      <c r="D13" s="18">
        <v>-28</v>
      </c>
      <c r="E13" s="6"/>
      <c r="F13" s="6"/>
      <c r="G13" s="18">
        <v>-30</v>
      </c>
      <c r="H13" s="18">
        <v>-2</v>
      </c>
      <c r="I13" s="4"/>
      <c r="J13" s="4"/>
      <c r="K13" s="4"/>
    </row>
    <row r="14" ht="17.25" customHeight="1" spans="1:12" x14ac:dyDescent="0.25">
      <c r="A14" s="75" t="s">
        <v>3145</v>
      </c>
      <c r="B14" s="76">
        <f>SUM(C18:C19)</f>
      </c>
      <c r="C14" s="76">
        <f>SUM(D18:D19)</f>
      </c>
      <c r="D14" s="76">
        <f>SUM(E18:E19)</f>
      </c>
      <c r="E14" s="189"/>
      <c r="F14" s="189"/>
      <c r="G14" s="76">
        <f>SUM(H18:H19)</f>
      </c>
      <c r="H14" s="76">
        <f>SUM(I18:I19)</f>
      </c>
      <c r="I14" s="4"/>
      <c r="J14" s="4"/>
      <c r="K14" s="4"/>
    </row>
    <row r="15" ht="17.25" customHeight="1" spans="1:12" x14ac:dyDescent="0.25">
      <c r="A15" s="147"/>
      <c r="B15" s="195"/>
      <c r="C15" s="195"/>
      <c r="D15" s="195"/>
      <c r="E15" s="195"/>
      <c r="F15" s="195"/>
      <c r="G15" s="195"/>
      <c r="H15" s="195"/>
      <c r="I15" s="4"/>
      <c r="J15" s="4"/>
      <c r="K15" s="4"/>
    </row>
    <row r="16" ht="17.25" customHeight="1" spans="1:12" x14ac:dyDescent="0.25">
      <c r="A16" s="75" t="s">
        <v>3146</v>
      </c>
      <c r="B16" s="76">
        <f>SUM(C20:C21)</f>
      </c>
      <c r="C16" s="76">
        <f>SUM(D20:D21)</f>
      </c>
      <c r="D16" s="76">
        <f>SUM(E20:E21)</f>
      </c>
      <c r="E16" s="189"/>
      <c r="F16" s="189"/>
      <c r="G16" s="76">
        <f>SUM(H20:H21)</f>
      </c>
      <c r="H16" s="76">
        <f>SUM(I20:I21)</f>
      </c>
      <c r="I16" s="4"/>
      <c r="J16" s="4"/>
      <c r="K16" s="4"/>
    </row>
    <row r="17" ht="17.25" customHeight="1" spans="1:12" x14ac:dyDescent="0.25">
      <c r="A17" s="44">
        <v>43871</v>
      </c>
      <c r="B17" s="18">
        <v>-2</v>
      </c>
      <c r="C17" s="6"/>
      <c r="D17" s="18">
        <v>-1</v>
      </c>
      <c r="E17" s="6"/>
      <c r="F17" s="6"/>
      <c r="G17" s="18">
        <v>-9</v>
      </c>
      <c r="H17" s="18">
        <v>-2</v>
      </c>
      <c r="I17" s="4"/>
      <c r="J17" s="4"/>
      <c r="K17" s="4"/>
    </row>
    <row r="18" ht="17.25" customHeight="1" spans="1:12" x14ac:dyDescent="0.25">
      <c r="A18" s="44" t="s">
        <v>510</v>
      </c>
      <c r="B18" s="18">
        <v>-6</v>
      </c>
      <c r="C18" s="6"/>
      <c r="D18" s="6"/>
      <c r="E18" s="6"/>
      <c r="F18" s="6"/>
      <c r="G18" s="6"/>
      <c r="H18" s="6"/>
      <c r="I18" s="4"/>
      <c r="J18" s="4"/>
      <c r="K18" s="4"/>
    </row>
    <row r="19" ht="17.25" customHeight="1" spans="1:12" x14ac:dyDescent="0.25">
      <c r="A19" s="44" t="s">
        <v>1728</v>
      </c>
      <c r="B19" s="18">
        <v>-6</v>
      </c>
      <c r="C19" s="6"/>
      <c r="D19" s="6"/>
      <c r="E19" s="18">
        <v>-2</v>
      </c>
      <c r="F19" s="18">
        <v>-3</v>
      </c>
      <c r="G19" s="18">
        <v>-1</v>
      </c>
      <c r="H19" s="6"/>
      <c r="I19" s="4"/>
      <c r="J19" s="4"/>
      <c r="K19" s="4"/>
    </row>
    <row r="20" ht="17.25" customHeight="1" spans="1:12" x14ac:dyDescent="0.25">
      <c r="A20" s="75" t="s">
        <v>3147</v>
      </c>
      <c r="B20" s="76">
        <f>SUM(C22:C25)</f>
      </c>
      <c r="C20" s="76">
        <f>SUM(D22:D25)</f>
      </c>
      <c r="D20" s="52">
        <f>SUM(E22:E25)</f>
      </c>
      <c r="E20" s="52">
        <f>SUM(F22:F25)</f>
      </c>
      <c r="F20" s="52">
        <f>SUM(G22:G25)</f>
      </c>
      <c r="G20" s="76">
        <f>SUM(H22:H25)</f>
      </c>
      <c r="H20" s="76">
        <f>SUM(I22:I25)</f>
      </c>
      <c r="I20" s="4"/>
      <c r="J20" s="4"/>
      <c r="K20" s="4"/>
    </row>
    <row r="21" ht="17.25" customHeight="1" spans="1:12" x14ac:dyDescent="0.25">
      <c r="A21" s="44"/>
      <c r="B21" s="6"/>
      <c r="C21" s="6"/>
      <c r="D21" s="6"/>
      <c r="E21" s="6"/>
      <c r="F21" s="6"/>
      <c r="G21" s="6"/>
      <c r="H21" s="6"/>
      <c r="I21" s="4"/>
      <c r="J21" s="4"/>
      <c r="K21" s="4"/>
    </row>
    <row r="22" ht="17.25" customHeight="1" spans="1:12" x14ac:dyDescent="0.25">
      <c r="A22" s="75" t="s">
        <v>3148</v>
      </c>
      <c r="B22" s="76">
        <f>SUM(C26:C27)</f>
      </c>
      <c r="C22" s="76">
        <f>SUM(D26:D27)</f>
      </c>
      <c r="D22" s="52">
        <f>SUM(E26:E27)</f>
      </c>
      <c r="E22" s="52">
        <f>SUM(F26:F27)</f>
      </c>
      <c r="F22" s="52">
        <f>SUM(G26:G27)</f>
      </c>
      <c r="G22" s="76">
        <f>SUM(H26:H27)</f>
      </c>
      <c r="H22" s="76">
        <f>SUM(I26:I27)</f>
      </c>
      <c r="I22" s="4"/>
      <c r="J22" s="4"/>
      <c r="K22" s="4"/>
    </row>
    <row r="23" ht="17.25" customHeight="1" spans="1:12" x14ac:dyDescent="0.25">
      <c r="A23" s="5"/>
      <c r="B23" s="6"/>
      <c r="C23" s="6"/>
      <c r="D23" s="6"/>
      <c r="E23" s="6"/>
      <c r="F23" s="6"/>
      <c r="G23" s="6"/>
      <c r="H23" s="6"/>
      <c r="I23" s="8"/>
      <c r="J23" s="4"/>
      <c r="K23" s="4"/>
    </row>
    <row r="24" ht="17.25" customHeight="1" spans="1:12" x14ac:dyDescent="0.25">
      <c r="A24" s="75" t="s">
        <v>3149</v>
      </c>
      <c r="B24" s="76">
        <f>SUM(C28:C29)</f>
      </c>
      <c r="C24" s="76">
        <f>SUM(D28:D29)</f>
      </c>
      <c r="D24" s="52">
        <f>SUM(E28:E29)</f>
      </c>
      <c r="E24" s="52">
        <f>SUM(F28:F29)</f>
      </c>
      <c r="F24" s="52">
        <f>SUM(G28:G29)</f>
      </c>
      <c r="G24" s="76">
        <f>SUM(H28:H29)</f>
      </c>
      <c r="H24" s="76">
        <f>SUM(I28:I29)</f>
      </c>
      <c r="I24" s="4"/>
      <c r="J24" s="4"/>
      <c r="K24" s="4"/>
    </row>
    <row r="25" ht="17.25" customHeight="1" spans="1:12" x14ac:dyDescent="0.25">
      <c r="A25" s="5" t="s">
        <v>1748</v>
      </c>
      <c r="B25" s="6"/>
      <c r="C25" s="18">
        <v>-4</v>
      </c>
      <c r="D25" s="6"/>
      <c r="E25" s="6"/>
      <c r="F25" s="6"/>
      <c r="G25" s="6"/>
      <c r="H25" s="6"/>
      <c r="I25" s="8" t="s">
        <v>3167</v>
      </c>
      <c r="J25" s="4"/>
      <c r="K25" s="4"/>
    </row>
    <row r="26" ht="17.25" customHeight="1" spans="1:12" x14ac:dyDescent="0.25">
      <c r="A26" s="5" t="s">
        <v>1381</v>
      </c>
      <c r="B26" s="18">
        <v>-1</v>
      </c>
      <c r="C26" s="6"/>
      <c r="D26" s="6"/>
      <c r="E26" s="6"/>
      <c r="F26" s="6"/>
      <c r="G26" s="6"/>
      <c r="H26" s="6"/>
      <c r="I26" s="8"/>
      <c r="J26" s="4"/>
      <c r="K26" s="4"/>
    </row>
    <row r="27" ht="17.25" customHeight="1" spans="1:12" x14ac:dyDescent="0.25">
      <c r="A27" s="75" t="s">
        <v>3150</v>
      </c>
      <c r="B27" s="76">
        <f>SUM(C30:C32)</f>
      </c>
      <c r="C27" s="76">
        <f>SUM(D30:D32)</f>
      </c>
      <c r="D27" s="52">
        <f>SUM(E30:E32)</f>
      </c>
      <c r="E27" s="52">
        <f>SUM(F30:F32)</f>
      </c>
      <c r="F27" s="52">
        <f>SUM(G30:G32)</f>
      </c>
      <c r="G27" s="76">
        <f>SUM(H30:H32)</f>
      </c>
      <c r="H27" s="76">
        <f>SUM(I30:I32)</f>
      </c>
      <c r="I27" s="4"/>
      <c r="J27" s="4"/>
      <c r="K27" s="4"/>
    </row>
    <row r="28" ht="17.25" customHeight="1" spans="1:12" x14ac:dyDescent="0.25">
      <c r="A28" s="44">
        <v>44198</v>
      </c>
      <c r="B28" s="6"/>
      <c r="C28" s="18">
        <v>-5</v>
      </c>
      <c r="D28" s="6"/>
      <c r="E28" s="6"/>
      <c r="F28" s="6"/>
      <c r="G28" s="6"/>
      <c r="H28" s="6"/>
      <c r="I28" s="8" t="s">
        <v>4</v>
      </c>
      <c r="J28" s="4"/>
      <c r="K28" s="4"/>
    </row>
    <row r="29" ht="17.25" customHeight="1" spans="1:12" x14ac:dyDescent="0.25">
      <c r="A29" s="44">
        <v>44349</v>
      </c>
      <c r="B29" s="6"/>
      <c r="C29" s="18">
        <v>-2</v>
      </c>
      <c r="D29" s="6"/>
      <c r="E29" s="6"/>
      <c r="F29" s="6"/>
      <c r="G29" s="6"/>
      <c r="H29" s="6"/>
      <c r="I29" s="8" t="s">
        <v>4</v>
      </c>
      <c r="J29" s="4"/>
      <c r="K29" s="4"/>
    </row>
    <row r="30" ht="17.25" customHeight="1" spans="1:12" x14ac:dyDescent="0.25">
      <c r="A30" s="75" t="s">
        <v>3152</v>
      </c>
      <c r="B30" s="76">
        <f>SUM(C33:C35)</f>
      </c>
      <c r="C30" s="76">
        <f>SUM(D33:D35)</f>
      </c>
      <c r="D30" s="52">
        <f>SUM(E33:E35)</f>
      </c>
      <c r="E30" s="52">
        <f>SUM(F33:F35)</f>
      </c>
      <c r="F30" s="52">
        <f>SUM(G33:G35)</f>
      </c>
      <c r="G30" s="76">
        <f>SUM(H33:H35)</f>
      </c>
      <c r="H30" s="76">
        <f>SUM(I33:I35)</f>
      </c>
      <c r="I30" s="4"/>
      <c r="J30" s="4"/>
      <c r="K30" s="4"/>
    </row>
    <row r="31" ht="17.25" customHeight="1" spans="1:12" x14ac:dyDescent="0.25">
      <c r="A31" s="594">
        <v>44199</v>
      </c>
      <c r="B31" s="638"/>
      <c r="C31" s="638"/>
      <c r="D31" s="638"/>
      <c r="E31" s="638"/>
      <c r="F31" s="638"/>
      <c r="G31" s="595">
        <v>-42</v>
      </c>
      <c r="H31" s="595">
        <v>-4</v>
      </c>
      <c r="I31" s="449" t="s">
        <v>704</v>
      </c>
      <c r="J31" s="4"/>
      <c r="K31" s="4"/>
    </row>
    <row r="32" ht="17.25" customHeight="1" spans="1:12" x14ac:dyDescent="0.25">
      <c r="A32" s="5">
        <v>44533</v>
      </c>
      <c r="B32" s="18">
        <v>-2</v>
      </c>
      <c r="C32" s="18">
        <v>-2</v>
      </c>
      <c r="D32" s="6"/>
      <c r="E32" s="6"/>
      <c r="F32" s="6"/>
      <c r="G32" s="6"/>
      <c r="H32" s="6"/>
      <c r="I32" s="8" t="s">
        <v>3168</v>
      </c>
      <c r="J32" s="4"/>
      <c r="K32" s="4"/>
    </row>
    <row r="33" ht="17.25" customHeight="1" spans="1:12" x14ac:dyDescent="0.25">
      <c r="A33" s="44" t="s">
        <v>2045</v>
      </c>
      <c r="B33" s="6"/>
      <c r="C33" s="18">
        <v>-1</v>
      </c>
      <c r="D33" s="6"/>
      <c r="E33" s="6"/>
      <c r="F33" s="6"/>
      <c r="G33" s="6"/>
      <c r="H33" s="6"/>
      <c r="I33" s="8" t="s">
        <v>3168</v>
      </c>
      <c r="J33" s="4"/>
      <c r="K33" s="4"/>
    </row>
    <row r="34" ht="17.25" customHeight="1" spans="1:12" x14ac:dyDescent="0.25">
      <c r="A34" s="44" t="s">
        <v>524</v>
      </c>
      <c r="B34" s="6"/>
      <c r="C34" s="18">
        <v>-5</v>
      </c>
      <c r="D34" s="6"/>
      <c r="E34" s="6"/>
      <c r="F34" s="6"/>
      <c r="G34" s="6"/>
      <c r="H34" s="6"/>
      <c r="I34" s="8" t="s">
        <v>3168</v>
      </c>
      <c r="J34" s="4"/>
      <c r="K34" s="4"/>
    </row>
    <row r="35" ht="17.25" customHeight="1" spans="1:12" x14ac:dyDescent="0.25">
      <c r="A35" s="75" t="s">
        <v>3153</v>
      </c>
      <c r="B35" s="76">
        <f>SUM(C36:C40)</f>
      </c>
      <c r="C35" s="76">
        <f>SUM(D36:D40)</f>
      </c>
      <c r="D35" s="52">
        <f>SUM(E36:E40)</f>
      </c>
      <c r="E35" s="52">
        <f>SUM(F36:F40)</f>
      </c>
      <c r="F35" s="52">
        <f>SUM(G36:G40)</f>
      </c>
      <c r="G35" s="76">
        <f>SUM(H36:H40)</f>
      </c>
      <c r="H35" s="76">
        <f>SUM(I36:I40)</f>
      </c>
      <c r="I35" s="4"/>
      <c r="J35" s="4"/>
      <c r="K35" s="4"/>
    </row>
    <row r="36" ht="17.25" customHeight="1" spans="1:12" x14ac:dyDescent="0.25">
      <c r="A36" s="44"/>
      <c r="B36" s="6"/>
      <c r="C36" s="6"/>
      <c r="D36" s="6"/>
      <c r="E36" s="6"/>
      <c r="F36" s="6"/>
      <c r="G36" s="6"/>
      <c r="H36" s="6"/>
      <c r="I36" s="4"/>
      <c r="J36" s="4"/>
      <c r="K36" s="4"/>
    </row>
    <row r="37" ht="17.25" customHeight="1" spans="1:12" x14ac:dyDescent="0.25">
      <c r="A37" s="75" t="s">
        <v>3154</v>
      </c>
      <c r="B37" s="76">
        <f>SUM(C41:C42)</f>
      </c>
      <c r="C37" s="76">
        <f>SUM(D41:D42)</f>
      </c>
      <c r="D37" s="52">
        <f>SUM(E41:E42)</f>
      </c>
      <c r="E37" s="52">
        <f>SUM(F41:F42)</f>
      </c>
      <c r="F37" s="52">
        <f>SUM(G41:G42)</f>
      </c>
      <c r="G37" s="76">
        <f>SUM(H41:H42)</f>
      </c>
      <c r="H37" s="76">
        <f>SUM(I41:I42)</f>
      </c>
      <c r="I37" s="4"/>
      <c r="J37" s="4"/>
      <c r="K37" s="4"/>
    </row>
    <row r="38" ht="17.25" customHeight="1" spans="1:12" x14ac:dyDescent="0.25">
      <c r="A38" s="44"/>
      <c r="B38" s="6"/>
      <c r="C38" s="6"/>
      <c r="D38" s="6"/>
      <c r="E38" s="6"/>
      <c r="F38" s="6"/>
      <c r="G38" s="6"/>
      <c r="H38" s="6"/>
      <c r="I38" s="4"/>
      <c r="J38" s="4"/>
      <c r="K38" s="4"/>
    </row>
    <row r="39" ht="17.25" customHeight="1" spans="1:12" x14ac:dyDescent="0.25">
      <c r="A39" s="75" t="s">
        <v>3155</v>
      </c>
      <c r="B39" s="76">
        <f>SUM(C43:C44)</f>
      </c>
      <c r="C39" s="76">
        <f>SUM(D43:D44)</f>
      </c>
      <c r="D39" s="52">
        <f>SUM(E43:E44)</f>
      </c>
      <c r="E39" s="52">
        <f>SUM(F43:F44)</f>
      </c>
      <c r="F39" s="52">
        <f>SUM(G43:G44)</f>
      </c>
      <c r="G39" s="76">
        <f>SUM(H43:H44)</f>
      </c>
      <c r="H39" s="76">
        <f>SUM(I43:I44)</f>
      </c>
      <c r="I39" s="4"/>
      <c r="J39" s="4"/>
      <c r="K39" s="4"/>
    </row>
    <row r="40" ht="17.25" customHeight="1" spans="1:12" x14ac:dyDescent="0.25">
      <c r="A40" s="44"/>
      <c r="B40" s="6"/>
      <c r="C40" s="6"/>
      <c r="D40" s="6"/>
      <c r="E40" s="6"/>
      <c r="F40" s="6"/>
      <c r="G40" s="6"/>
      <c r="H40" s="6"/>
      <c r="I40" s="4"/>
      <c r="J40" s="4"/>
      <c r="K40" s="4"/>
    </row>
    <row r="41" ht="17.25" customHeight="1" spans="1:12" x14ac:dyDescent="0.25">
      <c r="A41" s="75" t="s">
        <v>3156</v>
      </c>
      <c r="B41" s="76">
        <f>SUM(C45:C46)</f>
      </c>
      <c r="C41" s="76">
        <f>SUM(D45:D46)</f>
      </c>
      <c r="D41" s="52">
        <f>SUM(E45:E46)</f>
      </c>
      <c r="E41" s="52">
        <f>SUM(F45:F46)</f>
      </c>
      <c r="F41" s="52">
        <f>SUM(G45:G46)</f>
      </c>
      <c r="G41" s="76">
        <f>SUM(H45:H46)</f>
      </c>
      <c r="H41" s="76">
        <f>SUM(I45:I46)</f>
      </c>
      <c r="I41" s="4"/>
      <c r="J41" s="4"/>
      <c r="K41" s="4"/>
    </row>
    <row r="42" ht="17.25" customHeight="1" spans="1:12" x14ac:dyDescent="0.25">
      <c r="A42" s="44"/>
      <c r="B42" s="6"/>
      <c r="C42" s="6"/>
      <c r="D42" s="6"/>
      <c r="E42" s="6"/>
      <c r="F42" s="6"/>
      <c r="G42" s="6"/>
      <c r="H42" s="6"/>
      <c r="I42" s="4"/>
      <c r="J42" s="4"/>
      <c r="K42" s="4"/>
    </row>
    <row r="43" ht="17.25" customHeight="1" spans="1:12" x14ac:dyDescent="0.25">
      <c r="A43" s="75" t="s">
        <v>3157</v>
      </c>
      <c r="B43" s="76">
        <f>SUM(C47:C48)</f>
      </c>
      <c r="C43" s="76">
        <f>SUM(D47:D48)</f>
      </c>
      <c r="D43" s="52">
        <f>SUM(E47:E48)</f>
      </c>
      <c r="E43" s="52">
        <f>SUM(F47:F48)</f>
      </c>
      <c r="F43" s="52">
        <f>SUM(G47:G48)</f>
      </c>
      <c r="G43" s="76">
        <f>SUM(H47:H48)</f>
      </c>
      <c r="H43" s="76">
        <f>SUM(I47:I48)</f>
      </c>
      <c r="I43" s="4"/>
      <c r="J43" s="4"/>
      <c r="K43" s="4"/>
    </row>
    <row r="44" ht="17.25" customHeight="1" spans="1:12" x14ac:dyDescent="0.25">
      <c r="A44" s="44"/>
      <c r="B44" s="6"/>
      <c r="C44" s="6"/>
      <c r="D44" s="6"/>
      <c r="E44" s="6"/>
      <c r="F44" s="6"/>
      <c r="G44" s="6"/>
      <c r="H44" s="6"/>
      <c r="I44" s="4"/>
      <c r="J44" s="4"/>
      <c r="K44" s="4"/>
    </row>
    <row r="45" ht="17.25" customHeight="1" spans="1:12" x14ac:dyDescent="0.25">
      <c r="A45" s="75" t="s">
        <v>3158</v>
      </c>
      <c r="B45" s="76">
        <f>SUM(C49:C50)</f>
      </c>
      <c r="C45" s="76">
        <f>SUM(D49:D50)</f>
      </c>
      <c r="D45" s="52">
        <f>SUM(E49:E50)</f>
      </c>
      <c r="E45" s="52">
        <f>SUM(F49:F50)</f>
      </c>
      <c r="F45" s="52">
        <f>SUM(G49:G50)</f>
      </c>
      <c r="G45" s="76">
        <f>SUM(H49:H50)</f>
      </c>
      <c r="H45" s="76">
        <f>SUM(I49:I50)</f>
      </c>
      <c r="I45" s="4"/>
      <c r="J45" s="4"/>
      <c r="K45" s="4"/>
    </row>
    <row r="46" ht="17.25" customHeight="1" spans="1:12" x14ac:dyDescent="0.25">
      <c r="A46" s="5">
        <v>44295</v>
      </c>
      <c r="B46" s="6"/>
      <c r="C46" s="18">
        <v>-17</v>
      </c>
      <c r="D46" s="6"/>
      <c r="E46" s="6"/>
      <c r="F46" s="6"/>
      <c r="G46" s="6"/>
      <c r="H46" s="6"/>
      <c r="I46" s="4"/>
      <c r="J46" s="4"/>
      <c r="K46" s="4"/>
    </row>
    <row r="47" ht="17.25" customHeight="1" spans="1:12" x14ac:dyDescent="0.25">
      <c r="A47" s="163" t="s">
        <v>3159</v>
      </c>
      <c r="B47" s="124">
        <v>-3</v>
      </c>
      <c r="C47" s="164"/>
      <c r="D47" s="164"/>
      <c r="E47" s="164"/>
      <c r="F47" s="164"/>
      <c r="G47" s="164"/>
      <c r="H47" s="164"/>
      <c r="I47" s="165" t="s">
        <v>704</v>
      </c>
      <c r="J47" s="4"/>
      <c r="K47" s="4"/>
    </row>
    <row r="48" ht="17.25" customHeight="1" spans="1:12" x14ac:dyDescent="0.25">
      <c r="A48" s="141" t="s">
        <v>3160</v>
      </c>
      <c r="B48" s="159">
        <f>SUM(C51:C53)</f>
      </c>
      <c r="C48" s="159">
        <f>SUM(D51:D53)</f>
      </c>
      <c r="D48" s="52">
        <f>SUM(E51:E53)</f>
      </c>
      <c r="E48" s="52">
        <f>SUM(F51:F53)</f>
      </c>
      <c r="F48" s="52">
        <f>SUM(G51:G53)</f>
      </c>
      <c r="G48" s="167">
        <f>SUM(H51:H53)</f>
      </c>
      <c r="H48" s="167">
        <f>SUM(I51:I53)</f>
      </c>
      <c r="I48" s="43" t="s">
        <v>1994</v>
      </c>
      <c r="J48" s="4"/>
      <c r="K48" s="4"/>
    </row>
    <row r="49" ht="17.25" customHeight="1" spans="1:12" x14ac:dyDescent="0.25">
      <c r="A49" s="12"/>
      <c r="B49" s="13"/>
      <c r="C49" s="13"/>
      <c r="D49" s="13"/>
      <c r="E49" s="13"/>
      <c r="F49" s="13"/>
      <c r="G49" s="13"/>
      <c r="H49" s="13"/>
      <c r="I49" s="4"/>
      <c r="J49" s="4"/>
      <c r="K49" s="4"/>
    </row>
    <row r="50" ht="17.25" customHeight="1" spans="1:12" x14ac:dyDescent="0.25">
      <c r="A50" s="12"/>
      <c r="B50" s="454" t="s">
        <v>224</v>
      </c>
      <c r="C50" s="28" t="s">
        <v>225</v>
      </c>
      <c r="D50" s="28" t="s">
        <v>498</v>
      </c>
      <c r="E50" s="28" t="s">
        <v>496</v>
      </c>
      <c r="F50" s="28" t="s">
        <v>726</v>
      </c>
      <c r="G50" s="28" t="s">
        <v>3169</v>
      </c>
      <c r="H50" s="28" t="s">
        <v>3170</v>
      </c>
      <c r="I50" s="4"/>
      <c r="J50" s="4"/>
      <c r="K50" s="4"/>
    </row>
    <row r="51" ht="17.25" customHeight="1" spans="1:12" x14ac:dyDescent="0.25">
      <c r="A51" s="300" t="s">
        <v>3162</v>
      </c>
      <c r="B51" s="13"/>
      <c r="C51" s="13"/>
      <c r="D51" s="13"/>
      <c r="E51" s="13"/>
      <c r="F51" s="13"/>
      <c r="G51" s="542">
        <v>185000</v>
      </c>
      <c r="H51" s="542">
        <v>145000</v>
      </c>
      <c r="I51" s="4"/>
      <c r="J51" s="4"/>
      <c r="K51" s="4"/>
    </row>
    <row r="52" ht="17.25" customHeight="1" spans="1:12" x14ac:dyDescent="0.25">
      <c r="A52" s="300" t="s">
        <v>3163</v>
      </c>
      <c r="B52" s="13"/>
      <c r="C52" s="13"/>
      <c r="D52" s="13"/>
      <c r="E52" s="13"/>
      <c r="F52" s="13"/>
      <c r="G52" s="13"/>
      <c r="H52" s="13"/>
      <c r="I52" s="4"/>
      <c r="J52" s="4"/>
      <c r="K52" s="4"/>
    </row>
    <row r="53" ht="17.25" customHeight="1" spans="1:12" x14ac:dyDescent="0.25">
      <c r="A53" s="12"/>
      <c r="B53" s="13"/>
      <c r="C53" s="13"/>
      <c r="D53" s="13"/>
      <c r="E53" s="13"/>
      <c r="F53" s="13"/>
      <c r="G53" s="13"/>
      <c r="H53" s="13"/>
      <c r="I53" s="4"/>
      <c r="J53" s="4"/>
      <c r="K53" s="4"/>
    </row>
    <row r="54" ht="17.25" customHeight="1" spans="1:12" x14ac:dyDescent="0.25">
      <c r="A54" s="457" t="s">
        <v>3164</v>
      </c>
      <c r="B54" s="458"/>
      <c r="C54" s="458"/>
      <c r="D54" s="13"/>
      <c r="E54" s="13"/>
      <c r="F54" s="13"/>
      <c r="G54" s="13"/>
      <c r="H54" s="13"/>
      <c r="I54" s="4"/>
      <c r="J54" s="4"/>
      <c r="K54" s="4"/>
    </row>
    <row r="55" ht="17.25" customHeight="1" spans="1:12" x14ac:dyDescent="0.25">
      <c r="A55" s="457" t="s">
        <v>3165</v>
      </c>
      <c r="B55" s="458"/>
      <c r="C55" s="458"/>
      <c r="D55" s="13"/>
      <c r="E55" s="13"/>
      <c r="F55" s="13"/>
      <c r="G55" s="13"/>
      <c r="H55" s="13"/>
      <c r="I55" s="4"/>
      <c r="J55" s="4"/>
      <c r="K55" s="4"/>
    </row>
    <row r="56" ht="17.25" customHeight="1" spans="1:12" x14ac:dyDescent="0.25">
      <c r="A56" s="457" t="s">
        <v>3166</v>
      </c>
      <c r="B56" s="458"/>
      <c r="C56" s="458"/>
      <c r="D56" s="13"/>
      <c r="E56" s="13"/>
      <c r="F56" s="13"/>
      <c r="G56" s="13"/>
      <c r="H56" s="13"/>
      <c r="I56" s="4"/>
      <c r="J56" s="4"/>
      <c r="K56" s="4"/>
    </row>
    <row r="57" spans="1:8" x14ac:dyDescent="0.25">
      <c r="A57" s="1" t="s">
        <v>0</v>
      </c>
      <c r="B57" s="2" t="s">
        <v>224</v>
      </c>
      <c r="C57" s="2" t="s">
        <v>225</v>
      </c>
      <c r="D57" s="11" t="s">
        <v>498</v>
      </c>
      <c r="E57" s="11" t="s">
        <v>496</v>
      </c>
      <c r="F57" s="11" t="s">
        <v>726</v>
      </c>
      <c r="G57" s="11" t="s">
        <v>3169</v>
      </c>
      <c r="H57" s="11" t="s">
        <v>3170</v>
      </c>
    </row>
    <row r="58" spans="1:9" x14ac:dyDescent="0.25">
      <c r="A58" s="1" t="s">
        <v>3</v>
      </c>
      <c r="B58" s="2">
        <v>0</v>
      </c>
      <c r="C58" s="2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4">
        <v>0</v>
      </c>
    </row>
    <row r="59" spans="1:8" x14ac:dyDescent="0.25">
      <c r="A59" s="1"/>
      <c r="B59" s="2">
        <v>20</v>
      </c>
      <c r="C59" s="2">
        <v>36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</row>
    <row r="60" spans="1:8" x14ac:dyDescent="0.25">
      <c r="A60" s="1"/>
      <c r="B60" s="2">
        <v>0</v>
      </c>
      <c r="C60" s="2">
        <v>0</v>
      </c>
      <c r="D60" s="11">
        <v>56</v>
      </c>
      <c r="E60" s="11">
        <v>0</v>
      </c>
      <c r="F60" s="11">
        <v>0</v>
      </c>
      <c r="G60" s="11">
        <v>166</v>
      </c>
      <c r="H60" s="11">
        <v>69</v>
      </c>
    </row>
    <row r="61" spans="1:8" x14ac:dyDescent="0.25">
      <c r="A61" s="1"/>
      <c r="B61" s="2">
        <v>0</v>
      </c>
      <c r="C61" s="2">
        <v>0</v>
      </c>
      <c r="D61" s="11">
        <v>-28</v>
      </c>
      <c r="E61" s="11">
        <v>0</v>
      </c>
      <c r="F61" s="11">
        <v>0</v>
      </c>
      <c r="G61" s="11">
        <v>-40</v>
      </c>
      <c r="H61" s="11">
        <v>-21</v>
      </c>
    </row>
    <row r="62" spans="1:8" x14ac:dyDescent="0.25">
      <c r="A62" s="1"/>
      <c r="B62" s="2">
        <v>0</v>
      </c>
      <c r="C62" s="2">
        <v>0</v>
      </c>
      <c r="D62" s="11">
        <v>0</v>
      </c>
      <c r="E62" s="11">
        <v>0</v>
      </c>
      <c r="F62" s="11">
        <v>0</v>
      </c>
      <c r="G62" s="11">
        <v>-44</v>
      </c>
      <c r="H62" s="11">
        <v>-40</v>
      </c>
    </row>
    <row r="63" spans="1:8" x14ac:dyDescent="0.25">
      <c r="A63" s="1"/>
      <c r="B63" s="2">
        <v>0</v>
      </c>
      <c r="C63" s="2">
        <v>0</v>
      </c>
      <c r="D63" s="11">
        <v>-28</v>
      </c>
      <c r="E63" s="11">
        <v>0</v>
      </c>
      <c r="F63" s="11">
        <v>0</v>
      </c>
      <c r="G63" s="11">
        <v>-30</v>
      </c>
      <c r="H63" s="11">
        <v>-2</v>
      </c>
    </row>
    <row r="64" spans="1:8" x14ac:dyDescent="0.25">
      <c r="A64" s="1"/>
      <c r="B64" s="2">
        <v>-2</v>
      </c>
      <c r="C64" s="2">
        <v>0</v>
      </c>
      <c r="D64" s="11">
        <v>-1</v>
      </c>
      <c r="E64" s="11">
        <v>0</v>
      </c>
      <c r="F64" s="11">
        <v>0</v>
      </c>
      <c r="G64" s="11">
        <v>-9</v>
      </c>
      <c r="H64" s="11">
        <v>-2</v>
      </c>
    </row>
    <row r="65" spans="1:8" x14ac:dyDescent="0.25">
      <c r="A65" s="1"/>
      <c r="B65" s="2">
        <v>-6</v>
      </c>
      <c r="C65" s="2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</row>
    <row r="66" spans="1:8" x14ac:dyDescent="0.25">
      <c r="A66" s="1"/>
      <c r="B66" s="2">
        <v>-6</v>
      </c>
      <c r="C66" s="2">
        <v>0</v>
      </c>
      <c r="D66" s="11">
        <v>0</v>
      </c>
      <c r="E66" s="11">
        <v>-2</v>
      </c>
      <c r="F66" s="11">
        <v>-3</v>
      </c>
      <c r="G66" s="11">
        <v>-1</v>
      </c>
      <c r="H66" s="11">
        <v>0</v>
      </c>
    </row>
    <row r="67" spans="1:8" x14ac:dyDescent="0.25">
      <c r="A67" s="1"/>
      <c r="B67" s="2">
        <v>0</v>
      </c>
      <c r="C67" s="2">
        <v>-4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</row>
    <row r="68" spans="1:8" x14ac:dyDescent="0.25">
      <c r="A68" s="1"/>
      <c r="B68" s="2">
        <v>-1</v>
      </c>
      <c r="C68" s="2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</row>
    <row r="69" spans="1:8" x14ac:dyDescent="0.25">
      <c r="A69" s="1"/>
      <c r="B69" s="2">
        <v>0</v>
      </c>
      <c r="C69" s="2">
        <v>-5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</row>
    <row r="70" spans="1:8" x14ac:dyDescent="0.25">
      <c r="A70" s="1"/>
      <c r="B70" s="2">
        <v>0</v>
      </c>
      <c r="C70" s="2">
        <v>-2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</row>
    <row r="71" spans="1:8" x14ac:dyDescent="0.25">
      <c r="A71" s="1"/>
      <c r="B71" s="2">
        <v>0</v>
      </c>
      <c r="C71" s="2">
        <v>0</v>
      </c>
      <c r="D71" s="11">
        <v>0</v>
      </c>
      <c r="E71" s="11">
        <v>0</v>
      </c>
      <c r="F71" s="11">
        <v>0</v>
      </c>
      <c r="G71" s="11">
        <v>-42</v>
      </c>
      <c r="H71" s="11">
        <v>-4</v>
      </c>
    </row>
    <row r="72" spans="1:8" x14ac:dyDescent="0.25">
      <c r="A72" s="1"/>
      <c r="B72" s="2">
        <v>-2</v>
      </c>
      <c r="C72" s="2">
        <v>-2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</row>
    <row r="73" spans="1:8" x14ac:dyDescent="0.25">
      <c r="A73" s="1"/>
      <c r="B73" s="2">
        <v>0</v>
      </c>
      <c r="C73" s="2">
        <v>-1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</row>
    <row r="74" spans="1:8" x14ac:dyDescent="0.25">
      <c r="A74" s="1"/>
      <c r="B74" s="2">
        <v>0</v>
      </c>
      <c r="C74" s="2">
        <v>-5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</row>
    <row r="75" spans="1:8" x14ac:dyDescent="0.25">
      <c r="A75" s="1"/>
      <c r="B75" s="2">
        <v>0</v>
      </c>
      <c r="C75" s="2">
        <v>-17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</row>
    <row r="76" spans="1:8" x14ac:dyDescent="0.25">
      <c r="A76" s="1"/>
      <c r="B76" s="2">
        <v>-3</v>
      </c>
      <c r="C76" s="2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</row>
    <row r="77" spans="1:8" x14ac:dyDescent="0.25">
      <c r="A77" s="1" t="s">
        <v>3</v>
      </c>
      <c r="B77" s="2">
        <v>0</v>
      </c>
      <c r="C77" s="2">
        <v>0</v>
      </c>
      <c r="D77" s="11">
        <v>-1</v>
      </c>
      <c r="E77" s="11">
        <v>-2</v>
      </c>
      <c r="F77" s="11">
        <v>-3</v>
      </c>
      <c r="G77" s="11">
        <v>0</v>
      </c>
      <c r="H77" s="11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4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24" customWidth="1"/>
    <col min="2" max="2" width="9.719285714285713" style="11" customWidth="1"/>
    <col min="3" max="3" width="16.005" style="17" customWidth="1"/>
    <col min="4" max="15" width="12.43357142857143" style="4" customWidth="1"/>
  </cols>
  <sheetData>
    <row r="7" ht="17.25" customHeight="1" spans="1:16" x14ac:dyDescent="0.25">
      <c r="A7" s="75" t="s">
        <v>3171</v>
      </c>
      <c r="B7" s="76">
        <f>SUM(C11:C12)</f>
      </c>
      <c r="C7" s="76">
        <f>SUM(D11:D12)</f>
      </c>
      <c r="D7" s="4"/>
      <c r="E7" s="4"/>
      <c r="F7" s="4"/>
      <c r="G7" s="431" t="s">
        <v>2577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3172</v>
      </c>
      <c r="B8" s="18">
        <v>-76</v>
      </c>
      <c r="C8" s="6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5" t="s">
        <v>3172</v>
      </c>
      <c r="B9" s="18">
        <v>-179</v>
      </c>
      <c r="C9" s="18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5" t="s">
        <v>3172</v>
      </c>
      <c r="B10" s="18">
        <v>-50</v>
      </c>
      <c r="C10" s="18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45" t="s">
        <v>3173</v>
      </c>
      <c r="B11" s="18">
        <v>-95</v>
      </c>
      <c r="C11" s="18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75" t="s">
        <v>3174</v>
      </c>
      <c r="B12" s="76">
        <f>SUM(C13:C17)</f>
      </c>
      <c r="C12" s="76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"/>
      <c r="B13" s="6"/>
      <c r="C13" s="6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"/>
      <c r="B14" s="6"/>
      <c r="C14" s="6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2"/>
      <c r="B15" s="13"/>
      <c r="C15" s="13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867" t="s">
        <v>3175</v>
      </c>
      <c r="B16" s="868"/>
      <c r="C16" s="868"/>
      <c r="D16" s="869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2"/>
      <c r="B17" s="13"/>
      <c r="C17" s="13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870" t="s">
        <v>3176</v>
      </c>
      <c r="B18" s="871"/>
      <c r="C18" s="13"/>
      <c r="D18" s="872" t="s">
        <v>3177</v>
      </c>
      <c r="E18" s="872"/>
      <c r="F18" s="872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870" t="s">
        <v>3178</v>
      </c>
      <c r="B19" s="871"/>
      <c r="C19" s="13"/>
      <c r="D19" s="872" t="s">
        <v>3179</v>
      </c>
      <c r="E19" s="872"/>
      <c r="F19" s="872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870" t="s">
        <v>3180</v>
      </c>
      <c r="B20" s="871"/>
      <c r="C20" s="13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2"/>
      <c r="B21" s="13"/>
      <c r="C21" s="13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2"/>
      <c r="B22" s="13"/>
      <c r="C22" s="13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4" t="s">
        <v>3181</v>
      </c>
      <c r="B23" s="15"/>
      <c r="C23" s="15"/>
      <c r="D23" s="4"/>
      <c r="E23" s="873" t="s">
        <v>3182</v>
      </c>
      <c r="F23" s="873"/>
      <c r="G23" s="873"/>
      <c r="H23" s="873"/>
      <c r="I23" s="874"/>
      <c r="J23" s="874"/>
      <c r="K23" s="874"/>
      <c r="L23" s="874"/>
      <c r="M23" s="4"/>
      <c r="N23" s="4"/>
      <c r="O23" s="4"/>
    </row>
    <row r="24" ht="17.25" customHeight="1" spans="1:16" x14ac:dyDescent="0.25">
      <c r="A24" s="14" t="s">
        <v>3183</v>
      </c>
      <c r="B24" s="15"/>
      <c r="C24" s="15"/>
      <c r="D24" s="4"/>
      <c r="E24" s="873" t="s">
        <v>3184</v>
      </c>
      <c r="F24" s="873"/>
      <c r="G24" s="873"/>
      <c r="H24" s="873"/>
      <c r="I24" s="874"/>
      <c r="J24" s="874"/>
      <c r="K24" s="874"/>
      <c r="L24" s="874"/>
      <c r="M24" s="4"/>
      <c r="N24" s="4"/>
      <c r="O24" s="4"/>
    </row>
    <row r="25" ht="17.25" customHeight="1" spans="1:16" x14ac:dyDescent="0.25">
      <c r="A25" s="14" t="s">
        <v>3185</v>
      </c>
      <c r="B25" s="15"/>
      <c r="C25" s="15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2"/>
      <c r="B26" s="13"/>
      <c r="C26" s="13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256" t="s">
        <v>3186</v>
      </c>
      <c r="B27" s="13"/>
      <c r="C27" s="13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6" t="s">
        <v>3187</v>
      </c>
      <c r="B28" s="13"/>
      <c r="C28" s="1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6" t="s">
        <v>3188</v>
      </c>
      <c r="B29" s="13"/>
      <c r="C29" s="1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6" t="s">
        <v>3189</v>
      </c>
      <c r="B30" s="13"/>
      <c r="C30" s="1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2"/>
      <c r="B31" s="13"/>
      <c r="C31" s="1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2"/>
      <c r="B32" s="13"/>
      <c r="C32" s="1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0" t="s">
        <v>3190</v>
      </c>
      <c r="B33" s="97">
        <v>4500</v>
      </c>
      <c r="C33" s="95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90" t="s">
        <v>3191</v>
      </c>
      <c r="B34" s="97">
        <v>800</v>
      </c>
      <c r="C34" s="875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6"/>
      <c r="B35" s="117"/>
      <c r="C35" s="876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2"/>
      <c r="B36" s="13"/>
      <c r="C36" s="877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2"/>
      <c r="B37" s="13"/>
      <c r="C37" s="878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3" x14ac:dyDescent="0.25">
      <c r="A38" s="24" t="s">
        <v>0</v>
      </c>
      <c r="B38" s="11" t="s">
        <v>8</v>
      </c>
      <c r="C38" s="17" t="s">
        <v>13</v>
      </c>
    </row>
    <row r="39" spans="1:4" x14ac:dyDescent="0.25">
      <c r="A39" s="24" t="s">
        <v>3</v>
      </c>
      <c r="B39" s="11">
        <v>0</v>
      </c>
      <c r="C39" s="17">
        <v>0</v>
      </c>
      <c r="D39" s="4">
        <v>0</v>
      </c>
    </row>
    <row r="40" spans="1:3" x14ac:dyDescent="0.25">
      <c r="A40" s="24"/>
      <c r="B40" s="11">
        <v>400</v>
      </c>
      <c r="C40" s="17">
        <v>400</v>
      </c>
    </row>
    <row r="41" spans="1:3" x14ac:dyDescent="0.25">
      <c r="A41" s="24"/>
      <c r="B41" s="11">
        <v>-76</v>
      </c>
      <c r="C41" s="17">
        <v>0</v>
      </c>
    </row>
    <row r="42" spans="1:3" x14ac:dyDescent="0.25">
      <c r="A42" s="24"/>
      <c r="B42" s="11">
        <v>-179</v>
      </c>
      <c r="C42" s="17">
        <v>-233</v>
      </c>
    </row>
    <row r="43" spans="1:3" x14ac:dyDescent="0.25">
      <c r="A43" s="24"/>
      <c r="B43" s="11">
        <v>-50</v>
      </c>
      <c r="C43" s="17">
        <v>-113</v>
      </c>
    </row>
    <row r="44" spans="1:3" x14ac:dyDescent="0.25">
      <c r="A44" s="24"/>
      <c r="B44" s="11">
        <v>-95</v>
      </c>
      <c r="C44" s="17">
        <v>-54</v>
      </c>
    </row>
    <row r="45" spans="1:3" x14ac:dyDescent="0.25">
      <c r="A45" s="24" t="s">
        <v>3</v>
      </c>
      <c r="B45" s="11">
        <v>0</v>
      </c>
      <c r="C45" s="1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8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24" customWidth="1"/>
    <col min="2" max="2" width="9.719285714285713" style="11" customWidth="1"/>
    <col min="3" max="3" width="8.576428571428572" style="17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7" ht="17.25" customHeight="1" spans="1:16" x14ac:dyDescent="0.25">
      <c r="A7" s="75" t="s">
        <v>3192</v>
      </c>
      <c r="B7" s="76">
        <f>SUM(C11:C12)</f>
      </c>
      <c r="C7" s="7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3172</v>
      </c>
      <c r="B8" s="18">
        <v>-18</v>
      </c>
      <c r="C8" s="146"/>
      <c r="D8" s="4"/>
      <c r="E8" s="158" t="s">
        <v>3193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5" t="s">
        <v>3172</v>
      </c>
      <c r="B9" s="18">
        <v>-108</v>
      </c>
      <c r="C9" s="146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5" t="s">
        <v>3172</v>
      </c>
      <c r="B10" s="18">
        <v>-47</v>
      </c>
      <c r="C10" s="6"/>
      <c r="D10" s="4"/>
      <c r="E10" s="158" t="s">
        <v>3194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45" t="s">
        <v>3173</v>
      </c>
      <c r="B11" s="18">
        <v>-124</v>
      </c>
      <c r="C11" s="6"/>
      <c r="D11" s="4"/>
      <c r="E11" s="158" t="s">
        <v>3195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5" t="s">
        <v>3173</v>
      </c>
      <c r="B12" s="18">
        <v>-316</v>
      </c>
      <c r="C12" s="18">
        <v>-3</v>
      </c>
      <c r="D12" s="4"/>
      <c r="E12" s="158" t="s">
        <v>3196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75" t="s">
        <v>3197</v>
      </c>
      <c r="B13" s="76">
        <f>SUM(C13:C18)</f>
      </c>
      <c r="C13" s="52">
        <f>SUM(D13:D18)</f>
      </c>
      <c r="D13" s="4"/>
      <c r="E13" s="431" t="s">
        <v>3198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5">
        <v>44809</v>
      </c>
      <c r="B14" s="18">
        <v>-164</v>
      </c>
      <c r="C14" s="18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29">
        <v>44809</v>
      </c>
      <c r="B15" s="27">
        <v>-2</v>
      </c>
      <c r="C15" s="6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5">
        <v>44839</v>
      </c>
      <c r="B16" s="18">
        <v>-199</v>
      </c>
      <c r="C16" s="6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45">
        <v>44870</v>
      </c>
      <c r="B17" s="18">
        <v>-65</v>
      </c>
      <c r="C17" s="6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5">
        <v>44900</v>
      </c>
      <c r="B18" s="18">
        <v>-100</v>
      </c>
      <c r="C18" s="6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29">
        <v>44900</v>
      </c>
      <c r="B19" s="27">
        <v>-1</v>
      </c>
      <c r="C19" s="6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45" t="s">
        <v>51</v>
      </c>
      <c r="B20" s="18">
        <v>-91</v>
      </c>
      <c r="C20" s="6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45" t="s">
        <v>51</v>
      </c>
      <c r="B21" s="18">
        <v>-88</v>
      </c>
      <c r="C21" s="6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45" t="s">
        <v>53</v>
      </c>
      <c r="B22" s="18">
        <v>-39</v>
      </c>
      <c r="C22" s="6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29" t="s">
        <v>53</v>
      </c>
      <c r="B23" s="25"/>
      <c r="C23" s="27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45" t="s">
        <v>55</v>
      </c>
      <c r="B24" s="18">
        <v>-638</v>
      </c>
      <c r="C24" s="6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75" t="s">
        <v>3199</v>
      </c>
      <c r="B25" s="76">
        <f>SUM(C19:C30)</f>
      </c>
      <c r="C25" s="76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45"/>
      <c r="B26" s="6"/>
      <c r="C26" s="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5"/>
      <c r="B27" s="6"/>
      <c r="C27" s="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5"/>
      <c r="B28" s="18">
        <f>SUM(C19:C33)</f>
      </c>
      <c r="C28" s="18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2"/>
      <c r="B29" s="13"/>
      <c r="C29" s="1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4" t="s">
        <v>3200</v>
      </c>
      <c r="B30" s="15"/>
      <c r="C30" s="15"/>
      <c r="D30" s="131"/>
      <c r="E30" s="131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2"/>
      <c r="B31" s="13"/>
      <c r="C31" s="1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2"/>
      <c r="B32" s="13"/>
      <c r="C32" s="1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867" t="s">
        <v>3175</v>
      </c>
      <c r="B33" s="868"/>
      <c r="C33" s="868"/>
      <c r="D33" s="869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2"/>
      <c r="B34" s="13"/>
      <c r="C34" s="13"/>
      <c r="D34" s="4"/>
      <c r="E34" s="4"/>
      <c r="F34" s="4"/>
      <c r="G34" s="4"/>
      <c r="H34" s="158" t="s">
        <v>3201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870" t="s">
        <v>3176</v>
      </c>
      <c r="B35" s="871"/>
      <c r="C35" s="13"/>
      <c r="D35" s="872" t="s">
        <v>3177</v>
      </c>
      <c r="E35" s="872"/>
      <c r="F35" s="872"/>
      <c r="G35" s="4"/>
      <c r="H35" s="158" t="s">
        <v>3202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870" t="s">
        <v>3178</v>
      </c>
      <c r="B36" s="871"/>
      <c r="C36" s="13"/>
      <c r="D36" s="872" t="s">
        <v>3179</v>
      </c>
      <c r="E36" s="872"/>
      <c r="F36" s="872"/>
      <c r="G36" s="4"/>
      <c r="H36" s="158" t="s">
        <v>3203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870" t="s">
        <v>3180</v>
      </c>
      <c r="B37" s="871"/>
      <c r="C37" s="13"/>
      <c r="D37" s="4"/>
      <c r="E37" s="4"/>
      <c r="F37" s="4"/>
      <c r="G37" s="4"/>
      <c r="H37" s="158" t="s">
        <v>3204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2"/>
      <c r="B38" s="13"/>
      <c r="C38" s="1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2"/>
      <c r="B39" s="13"/>
      <c r="C39" s="13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879" t="s">
        <v>3182</v>
      </c>
      <c r="B40" s="880"/>
      <c r="C40" s="880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879" t="s">
        <v>3184</v>
      </c>
      <c r="B41" s="880"/>
      <c r="C41" s="880"/>
      <c r="D41" s="87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2"/>
      <c r="B42" s="13"/>
      <c r="C42" s="1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14" t="s">
        <v>3181</v>
      </c>
      <c r="B43" s="15"/>
      <c r="C43" s="1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14" t="s">
        <v>3183</v>
      </c>
      <c r="B44" s="15"/>
      <c r="C44" s="1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4" t="s">
        <v>3185</v>
      </c>
      <c r="B45" s="15"/>
      <c r="C45" s="1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12"/>
      <c r="B46" s="13"/>
      <c r="C46" s="13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12"/>
      <c r="B47" s="13"/>
      <c r="C47" s="13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12"/>
      <c r="B48" s="13"/>
      <c r="C48" s="13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12"/>
      <c r="B49" s="13"/>
      <c r="C49" s="13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12"/>
      <c r="B50" s="13"/>
      <c r="C50" s="1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16" t="s">
        <v>3205</v>
      </c>
      <c r="B51" s="13"/>
      <c r="C51" s="13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12"/>
      <c r="B52" s="13"/>
      <c r="C52" s="1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16" t="s">
        <v>3206</v>
      </c>
      <c r="B53" s="13"/>
      <c r="C53" s="13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16" t="s">
        <v>3207</v>
      </c>
      <c r="B54" s="13"/>
      <c r="C54" s="13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16" t="s">
        <v>3208</v>
      </c>
      <c r="B55" s="13"/>
      <c r="C55" s="1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16" t="s">
        <v>3209</v>
      </c>
      <c r="B56" s="13"/>
      <c r="C56" s="1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16" t="s">
        <v>3210</v>
      </c>
      <c r="B57" s="13"/>
      <c r="C57" s="1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12"/>
      <c r="B58" s="13"/>
      <c r="C58" s="13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90" t="s">
        <v>3211</v>
      </c>
      <c r="B59" s="97">
        <v>5000</v>
      </c>
      <c r="C59" s="95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12"/>
      <c r="B60" s="13"/>
      <c r="C60" s="95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12"/>
      <c r="B61" s="13"/>
      <c r="C61" s="95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3" x14ac:dyDescent="0.25">
      <c r="A62" s="24" t="s">
        <v>0</v>
      </c>
      <c r="B62" s="11" t="s">
        <v>11</v>
      </c>
      <c r="C62" s="17" t="s">
        <v>9</v>
      </c>
    </row>
    <row r="63" spans="1:4" x14ac:dyDescent="0.25">
      <c r="A63" s="24" t="s">
        <v>3</v>
      </c>
      <c r="B63" s="11">
        <v>0</v>
      </c>
      <c r="C63" s="17">
        <v>0</v>
      </c>
      <c r="D63" s="4">
        <v>0</v>
      </c>
    </row>
    <row r="64" spans="1:3" x14ac:dyDescent="0.25">
      <c r="A64" s="24"/>
      <c r="B64" s="11">
        <v>2000</v>
      </c>
      <c r="C64" s="17">
        <v>0</v>
      </c>
    </row>
    <row r="65" spans="1:3" x14ac:dyDescent="0.25">
      <c r="A65" s="24"/>
      <c r="B65" s="11">
        <v>-18</v>
      </c>
      <c r="C65" s="17">
        <v>0</v>
      </c>
    </row>
    <row r="66" spans="1:3" x14ac:dyDescent="0.25">
      <c r="A66" s="24"/>
      <c r="B66" s="11">
        <v>-108</v>
      </c>
      <c r="C66" s="17">
        <v>0</v>
      </c>
    </row>
    <row r="67" spans="1:3" x14ac:dyDescent="0.25">
      <c r="A67" s="24"/>
      <c r="B67" s="11">
        <v>-47</v>
      </c>
      <c r="C67" s="17">
        <v>0</v>
      </c>
    </row>
    <row r="68" spans="1:3" x14ac:dyDescent="0.25">
      <c r="A68" s="24"/>
      <c r="B68" s="11">
        <v>-124</v>
      </c>
      <c r="C68" s="17">
        <v>0</v>
      </c>
    </row>
    <row r="69" spans="1:3" x14ac:dyDescent="0.25">
      <c r="A69" s="24"/>
      <c r="B69" s="11">
        <v>-316</v>
      </c>
      <c r="C69" s="17">
        <v>-3</v>
      </c>
    </row>
    <row r="70" spans="1:3" x14ac:dyDescent="0.25">
      <c r="A70" s="24"/>
      <c r="B70" s="11">
        <v>-164</v>
      </c>
      <c r="C70" s="17">
        <v>-2</v>
      </c>
    </row>
    <row r="71" spans="1:3" x14ac:dyDescent="0.25">
      <c r="A71" s="24"/>
      <c r="B71" s="11">
        <v>-2</v>
      </c>
      <c r="C71" s="17">
        <v>0</v>
      </c>
    </row>
    <row r="72" spans="1:3" x14ac:dyDescent="0.25">
      <c r="A72" s="24"/>
      <c r="B72" s="11">
        <v>-199</v>
      </c>
      <c r="C72" s="17">
        <v>0</v>
      </c>
    </row>
    <row r="73" spans="1:3" x14ac:dyDescent="0.25">
      <c r="A73" s="24"/>
      <c r="B73" s="11">
        <v>-65</v>
      </c>
      <c r="C73" s="17">
        <v>0</v>
      </c>
    </row>
    <row r="74" spans="1:3" x14ac:dyDescent="0.25">
      <c r="A74" s="24"/>
      <c r="B74" s="11">
        <v>-100</v>
      </c>
      <c r="C74" s="17">
        <v>0</v>
      </c>
    </row>
    <row r="75" spans="1:3" x14ac:dyDescent="0.25">
      <c r="A75" s="24"/>
      <c r="B75" s="11">
        <v>-1</v>
      </c>
      <c r="C75" s="17">
        <v>0</v>
      </c>
    </row>
    <row r="76" spans="1:3" x14ac:dyDescent="0.25">
      <c r="A76" s="24"/>
      <c r="B76" s="11">
        <v>-91</v>
      </c>
      <c r="C76" s="17">
        <v>0</v>
      </c>
    </row>
    <row r="77" spans="1:3" x14ac:dyDescent="0.25">
      <c r="A77" s="24"/>
      <c r="B77" s="11">
        <v>-88</v>
      </c>
      <c r="C77" s="17">
        <v>0</v>
      </c>
    </row>
    <row r="78" spans="1:3" x14ac:dyDescent="0.25">
      <c r="A78" s="24"/>
      <c r="B78" s="11">
        <v>-39</v>
      </c>
      <c r="C78" s="17">
        <v>0</v>
      </c>
    </row>
    <row r="79" spans="1:3" x14ac:dyDescent="0.25">
      <c r="A79" s="24"/>
      <c r="B79" s="11">
        <v>0</v>
      </c>
      <c r="C79" s="17">
        <v>5</v>
      </c>
    </row>
    <row r="80" spans="1:3" x14ac:dyDescent="0.25">
      <c r="A80" s="24"/>
      <c r="B80" s="11">
        <v>-638</v>
      </c>
      <c r="C80" s="17">
        <v>0</v>
      </c>
    </row>
    <row r="81" spans="1:3" x14ac:dyDescent="0.25">
      <c r="A81" s="24" t="s">
        <v>3</v>
      </c>
      <c r="B81" s="11">
        <v>0</v>
      </c>
      <c r="C81" s="1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R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11" customWidth="1"/>
    <col min="6" max="17" width="12.43357142857143" style="4" customWidth="1"/>
  </cols>
  <sheetData>
    <row r="7" ht="17.25" customHeight="1" spans="1:18" x14ac:dyDescent="0.25">
      <c r="A7" s="75" t="s">
        <v>3212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5" t="s">
        <v>3172</v>
      </c>
      <c r="B8" s="18">
        <v>-197</v>
      </c>
      <c r="C8" s="6"/>
      <c r="D8" s="6"/>
      <c r="E8" s="6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5" t="s">
        <v>3172</v>
      </c>
      <c r="B9" s="18">
        <v>-197</v>
      </c>
      <c r="C9" s="6"/>
      <c r="D9" s="6"/>
      <c r="E9" s="18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5" t="s">
        <v>3172</v>
      </c>
      <c r="B10" s="18">
        <v>-6</v>
      </c>
      <c r="C10" s="6"/>
      <c r="D10" s="6"/>
      <c r="E10" s="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45" t="s">
        <v>3173</v>
      </c>
      <c r="B11" s="6"/>
      <c r="C11" s="18">
        <v>-24</v>
      </c>
      <c r="D11" s="18">
        <v>-112</v>
      </c>
      <c r="E11" s="6"/>
      <c r="F11" s="158" t="s">
        <v>3213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45" t="s">
        <v>3173</v>
      </c>
      <c r="B12" s="6"/>
      <c r="C12" s="18">
        <v>-78</v>
      </c>
      <c r="D12" s="18">
        <v>-288</v>
      </c>
      <c r="E12" s="6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45">
        <v>44809</v>
      </c>
      <c r="B13" s="6"/>
      <c r="C13" s="18">
        <v>-58</v>
      </c>
      <c r="D13" s="6"/>
      <c r="E13" s="6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29">
        <v>44809</v>
      </c>
      <c r="B14" s="6"/>
      <c r="C14" s="27">
        <v>-8</v>
      </c>
      <c r="D14" s="6"/>
      <c r="E14" s="6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45">
        <v>44839</v>
      </c>
      <c r="B15" s="6"/>
      <c r="C15" s="18">
        <v>-100</v>
      </c>
      <c r="D15" s="6"/>
      <c r="E15" s="6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29">
        <v>44839</v>
      </c>
      <c r="B16" s="25"/>
      <c r="C16" s="27">
        <v>-2</v>
      </c>
      <c r="D16" s="25"/>
      <c r="E16" s="2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45">
        <v>44870</v>
      </c>
      <c r="B17" s="6"/>
      <c r="C17" s="18">
        <v>-91</v>
      </c>
      <c r="D17" s="6"/>
      <c r="E17" s="6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5">
        <v>44900</v>
      </c>
      <c r="B18" s="6"/>
      <c r="C18" s="18">
        <v>-39</v>
      </c>
      <c r="D18" s="6"/>
      <c r="E18" s="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75" t="s">
        <v>3214</v>
      </c>
      <c r="B19" s="76">
        <f>SUM(C13:C24)</f>
      </c>
      <c r="C19" s="76">
        <f>SUM(D13:D24)</f>
      </c>
      <c r="D19" s="76">
        <f>SUM(E13:E24)</f>
      </c>
      <c r="E19" s="76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45" t="s">
        <v>55</v>
      </c>
      <c r="B20" s="6"/>
      <c r="C20" s="6"/>
      <c r="D20" s="6"/>
      <c r="E20" s="18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45" t="s">
        <v>55</v>
      </c>
      <c r="B21" s="6"/>
      <c r="C21" s="6"/>
      <c r="D21" s="6"/>
      <c r="E21" s="18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75" t="s">
        <v>3215</v>
      </c>
      <c r="B22" s="76">
        <f>SUM(C25:C27)</f>
      </c>
      <c r="C22" s="76">
        <f>SUM(D25:D27)</f>
      </c>
      <c r="D22" s="76">
        <f>SUM(E25:E27)</f>
      </c>
      <c r="E22" s="76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5"/>
      <c r="B23" s="6"/>
      <c r="C23" s="6"/>
      <c r="D23" s="6"/>
      <c r="E23" s="6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5"/>
      <c r="B24" s="6"/>
      <c r="C24" s="6"/>
      <c r="D24" s="6"/>
      <c r="E24" s="6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5"/>
      <c r="B25" s="18">
        <f>SUM(C13:C24)</f>
      </c>
      <c r="C25" s="18">
        <f>SUM(D13:D24)</f>
      </c>
      <c r="D25" s="18">
        <f>SUM(E13:E24)</f>
      </c>
      <c r="E25" s="18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14" t="s">
        <v>3200</v>
      </c>
      <c r="B26" s="15"/>
      <c r="C26" s="15"/>
      <c r="D26" s="15"/>
      <c r="E26" s="1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867" t="s">
        <v>3175</v>
      </c>
      <c r="B27" s="868"/>
      <c r="C27" s="868"/>
      <c r="D27" s="868"/>
      <c r="E27" s="868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12"/>
      <c r="B28" s="13"/>
      <c r="C28" s="13"/>
      <c r="D28" s="13"/>
      <c r="E28" s="13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870" t="s">
        <v>3176</v>
      </c>
      <c r="B29" s="871"/>
      <c r="C29" s="13"/>
      <c r="D29" s="881" t="s">
        <v>3177</v>
      </c>
      <c r="E29" s="881"/>
      <c r="F29" s="872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870" t="s">
        <v>3178</v>
      </c>
      <c r="B30" s="871"/>
      <c r="C30" s="13"/>
      <c r="D30" s="881" t="s">
        <v>3179</v>
      </c>
      <c r="E30" s="881"/>
      <c r="F30" s="872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870" t="s">
        <v>3180</v>
      </c>
      <c r="B31" s="871"/>
      <c r="C31" s="13"/>
      <c r="D31" s="13"/>
      <c r="E31" s="13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12"/>
      <c r="B32" s="13"/>
      <c r="C32" s="13"/>
      <c r="D32" s="13"/>
      <c r="E32" s="13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12"/>
      <c r="B33" s="13"/>
      <c r="C33" s="13"/>
      <c r="D33" s="13"/>
      <c r="E33" s="1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14" t="s">
        <v>3181</v>
      </c>
      <c r="B34" s="15"/>
      <c r="C34" s="15"/>
      <c r="D34" s="132"/>
      <c r="E34" s="13"/>
      <c r="F34" s="873" t="s">
        <v>3182</v>
      </c>
      <c r="G34" s="873"/>
      <c r="H34" s="873"/>
      <c r="I34" s="873"/>
      <c r="J34" s="874"/>
      <c r="K34" s="874"/>
      <c r="L34" s="874"/>
      <c r="M34" s="874"/>
      <c r="N34" s="4"/>
      <c r="O34" s="4"/>
      <c r="P34" s="4"/>
      <c r="Q34" s="4"/>
    </row>
    <row r="35" ht="17.25" customHeight="1" spans="1:18" x14ac:dyDescent="0.25">
      <c r="A35" s="14" t="s">
        <v>3183</v>
      </c>
      <c r="B35" s="15"/>
      <c r="C35" s="15"/>
      <c r="D35" s="132"/>
      <c r="E35" s="13"/>
      <c r="F35" s="873" t="s">
        <v>3184</v>
      </c>
      <c r="G35" s="873"/>
      <c r="H35" s="873"/>
      <c r="I35" s="873"/>
      <c r="J35" s="874"/>
      <c r="K35" s="874"/>
      <c r="L35" s="874"/>
      <c r="M35" s="874"/>
      <c r="N35" s="4"/>
      <c r="O35" s="4"/>
      <c r="P35" s="4"/>
      <c r="Q35" s="4"/>
    </row>
    <row r="36" ht="17.25" customHeight="1" spans="1:18" x14ac:dyDescent="0.25">
      <c r="A36" s="14" t="s">
        <v>3185</v>
      </c>
      <c r="B36" s="15"/>
      <c r="C36" s="15"/>
      <c r="D36" s="132"/>
      <c r="E36" s="13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1:5" x14ac:dyDescent="0.25">
      <c r="A37" s="1" t="s">
        <v>0</v>
      </c>
      <c r="B37" s="2" t="s">
        <v>6</v>
      </c>
      <c r="C37" s="2" t="s">
        <v>8</v>
      </c>
      <c r="D37" s="2" t="s">
        <v>13</v>
      </c>
      <c r="E37" s="11" t="s">
        <v>11</v>
      </c>
    </row>
    <row r="38" spans="1:6" x14ac:dyDescent="0.25">
      <c r="A38" s="1" t="s">
        <v>3</v>
      </c>
      <c r="B38" s="2">
        <v>0</v>
      </c>
      <c r="C38" s="2">
        <v>0</v>
      </c>
      <c r="D38" s="2">
        <v>0</v>
      </c>
      <c r="E38" s="11">
        <v>0</v>
      </c>
      <c r="F38" s="4">
        <v>0</v>
      </c>
    </row>
    <row r="39" spans="1:5" x14ac:dyDescent="0.25">
      <c r="A39" s="1"/>
      <c r="B39" s="2">
        <v>400</v>
      </c>
      <c r="C39" s="2">
        <v>400</v>
      </c>
      <c r="D39" s="2">
        <v>400</v>
      </c>
      <c r="E39" s="11">
        <v>200</v>
      </c>
    </row>
    <row r="40" spans="1:5" x14ac:dyDescent="0.25">
      <c r="A40" s="1"/>
      <c r="B40" s="2">
        <v>-197</v>
      </c>
      <c r="C40" s="2">
        <v>0</v>
      </c>
      <c r="D40" s="2">
        <v>0</v>
      </c>
      <c r="E40" s="11">
        <v>0</v>
      </c>
    </row>
    <row r="41" spans="1:5" x14ac:dyDescent="0.25">
      <c r="A41" s="1"/>
      <c r="B41" s="2">
        <v>-197</v>
      </c>
      <c r="C41" s="2">
        <v>0</v>
      </c>
      <c r="D41" s="2">
        <v>0</v>
      </c>
      <c r="E41" s="11">
        <v>0</v>
      </c>
    </row>
    <row r="42" spans="1:5" x14ac:dyDescent="0.25">
      <c r="A42" s="1"/>
      <c r="B42" s="2">
        <v>-6</v>
      </c>
      <c r="C42" s="2">
        <v>0</v>
      </c>
      <c r="D42" s="2">
        <v>0</v>
      </c>
      <c r="E42" s="11">
        <v>0</v>
      </c>
    </row>
    <row r="43" spans="1:5" x14ac:dyDescent="0.25">
      <c r="A43" s="1"/>
      <c r="B43" s="2">
        <v>0</v>
      </c>
      <c r="C43" s="2">
        <v>-24</v>
      </c>
      <c r="D43" s="2">
        <v>-112</v>
      </c>
      <c r="E43" s="11">
        <v>0</v>
      </c>
    </row>
    <row r="44" spans="1:5" x14ac:dyDescent="0.25">
      <c r="A44" s="1"/>
      <c r="B44" s="2">
        <v>0</v>
      </c>
      <c r="C44" s="2">
        <v>-78</v>
      </c>
      <c r="D44" s="2">
        <v>-288</v>
      </c>
      <c r="E44" s="11">
        <v>0</v>
      </c>
    </row>
    <row r="45" spans="1:5" x14ac:dyDescent="0.25">
      <c r="A45" s="1"/>
      <c r="B45" s="2">
        <v>0</v>
      </c>
      <c r="C45" s="2">
        <v>-58</v>
      </c>
      <c r="D45" s="2">
        <v>0</v>
      </c>
      <c r="E45" s="11">
        <v>0</v>
      </c>
    </row>
    <row r="46" spans="1:5" x14ac:dyDescent="0.25">
      <c r="A46" s="1"/>
      <c r="B46" s="2">
        <v>0</v>
      </c>
      <c r="C46" s="2">
        <v>-8</v>
      </c>
      <c r="D46" s="2">
        <v>0</v>
      </c>
      <c r="E46" s="11">
        <v>0</v>
      </c>
    </row>
    <row r="47" spans="1:5" x14ac:dyDescent="0.25">
      <c r="A47" s="1"/>
      <c r="B47" s="2">
        <v>0</v>
      </c>
      <c r="C47" s="2">
        <v>-100</v>
      </c>
      <c r="D47" s="2">
        <v>0</v>
      </c>
      <c r="E47" s="11">
        <v>0</v>
      </c>
    </row>
    <row r="48" spans="1:5" x14ac:dyDescent="0.25">
      <c r="A48" s="1"/>
      <c r="B48" s="2">
        <v>0</v>
      </c>
      <c r="C48" s="2">
        <v>-2</v>
      </c>
      <c r="D48" s="2">
        <v>0</v>
      </c>
      <c r="E48" s="11">
        <v>0</v>
      </c>
    </row>
    <row r="49" spans="1:5" x14ac:dyDescent="0.25">
      <c r="A49" s="1"/>
      <c r="B49" s="2">
        <v>0</v>
      </c>
      <c r="C49" s="2">
        <v>-91</v>
      </c>
      <c r="D49" s="2">
        <v>0</v>
      </c>
      <c r="E49" s="11">
        <v>0</v>
      </c>
    </row>
    <row r="50" spans="1:5" x14ac:dyDescent="0.25">
      <c r="A50" s="1"/>
      <c r="B50" s="2">
        <v>0</v>
      </c>
      <c r="C50" s="2">
        <v>-39</v>
      </c>
      <c r="D50" s="2">
        <v>0</v>
      </c>
      <c r="E50" s="11">
        <v>0</v>
      </c>
    </row>
    <row r="51" spans="1:5" x14ac:dyDescent="0.25">
      <c r="A51" s="1"/>
      <c r="B51" s="2">
        <v>0</v>
      </c>
      <c r="C51" s="2">
        <v>0</v>
      </c>
      <c r="D51" s="2">
        <v>0</v>
      </c>
      <c r="E51" s="11">
        <v>-74</v>
      </c>
    </row>
    <row r="52" spans="1:5" x14ac:dyDescent="0.25">
      <c r="A52" s="1"/>
      <c r="B52" s="2">
        <v>0</v>
      </c>
      <c r="C52" s="2">
        <v>0</v>
      </c>
      <c r="D52" s="2">
        <v>0</v>
      </c>
      <c r="E52" s="11">
        <v>-125</v>
      </c>
    </row>
    <row r="53" spans="1:5" x14ac:dyDescent="0.25">
      <c r="A53" s="1" t="s">
        <v>3</v>
      </c>
      <c r="B53" s="2">
        <v>0</v>
      </c>
      <c r="C53" s="2">
        <v>0</v>
      </c>
      <c r="D53" s="2">
        <v>0</v>
      </c>
      <c r="E53" s="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R6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11" customWidth="1"/>
    <col min="6" max="17" width="12.43357142857143" style="4" customWidth="1"/>
  </cols>
  <sheetData>
    <row r="7" ht="17.25" customHeight="1" spans="1:18" x14ac:dyDescent="0.25">
      <c r="A7" s="45"/>
      <c r="B7" s="146"/>
      <c r="C7" s="146"/>
      <c r="D7" s="146"/>
      <c r="E7" s="14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75" t="s">
        <v>3216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5" t="s">
        <v>3172</v>
      </c>
      <c r="B9" s="78">
        <v>-133</v>
      </c>
      <c r="C9" s="146"/>
      <c r="D9" s="146"/>
      <c r="E9" s="146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45" t="s">
        <v>3173</v>
      </c>
      <c r="B10" s="78">
        <v>-153</v>
      </c>
      <c r="C10" s="146"/>
      <c r="D10" s="146"/>
      <c r="E10" s="146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45" t="s">
        <v>3173</v>
      </c>
      <c r="B11" s="78">
        <v>-114</v>
      </c>
      <c r="C11" s="146"/>
      <c r="D11" s="78">
        <v>-38</v>
      </c>
      <c r="E11" s="146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45">
        <v>44809</v>
      </c>
      <c r="B12" s="6"/>
      <c r="C12" s="6"/>
      <c r="D12" s="18">
        <v>-211</v>
      </c>
      <c r="E12" s="6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29">
        <v>44809</v>
      </c>
      <c r="B13" s="6"/>
      <c r="C13" s="6"/>
      <c r="D13" s="27">
        <v>-33</v>
      </c>
      <c r="E13" s="6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45">
        <v>44839</v>
      </c>
      <c r="B14" s="6"/>
      <c r="C14" s="6"/>
      <c r="D14" s="18">
        <v>-107</v>
      </c>
      <c r="E14" s="6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45">
        <v>44870</v>
      </c>
      <c r="B15" s="6"/>
      <c r="C15" s="6"/>
      <c r="D15" s="18">
        <v>-66</v>
      </c>
      <c r="E15" s="6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5">
        <v>44900</v>
      </c>
      <c r="B16" s="6"/>
      <c r="C16" s="18">
        <v>-136</v>
      </c>
      <c r="D16" s="18">
        <v>-171</v>
      </c>
      <c r="E16" s="6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26">
        <v>44900</v>
      </c>
      <c r="B17" s="6"/>
      <c r="C17" s="27">
        <v>-9</v>
      </c>
      <c r="D17" s="27">
        <v>-5</v>
      </c>
      <c r="E17" s="6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45" t="s">
        <v>51</v>
      </c>
      <c r="B18" s="6"/>
      <c r="C18" s="18">
        <v>-105</v>
      </c>
      <c r="D18" s="18">
        <v>-169</v>
      </c>
      <c r="E18" s="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45" t="s">
        <v>51</v>
      </c>
      <c r="B19" s="6"/>
      <c r="C19" s="18">
        <v>-99</v>
      </c>
      <c r="D19" s="6"/>
      <c r="E19" s="6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29" t="s">
        <v>51</v>
      </c>
      <c r="B20" s="6"/>
      <c r="C20" s="27">
        <v>-2</v>
      </c>
      <c r="D20" s="6"/>
      <c r="E20" s="6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45" t="s">
        <v>53</v>
      </c>
      <c r="B21" s="6"/>
      <c r="C21" s="18">
        <v>-49</v>
      </c>
      <c r="D21" s="6"/>
      <c r="E21" s="6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45" t="s">
        <v>55</v>
      </c>
      <c r="B22" s="48"/>
      <c r="C22" s="48"/>
      <c r="D22" s="48"/>
      <c r="E22" s="47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5" t="s">
        <v>1890</v>
      </c>
      <c r="B23" s="48"/>
      <c r="C23" s="48"/>
      <c r="D23" s="48"/>
      <c r="E23" s="47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75" t="s">
        <v>3217</v>
      </c>
      <c r="B24" s="76">
        <f>SUM(C14:C29)</f>
      </c>
      <c r="C24" s="76">
        <f>SUM(D14:D29)</f>
      </c>
      <c r="D24" s="76">
        <f>SUM(E14:E29)</f>
      </c>
      <c r="E24" s="76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5"/>
      <c r="B25" s="48"/>
      <c r="C25" s="48"/>
      <c r="D25" s="48"/>
      <c r="E25" s="48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44"/>
      <c r="B26" s="48"/>
      <c r="C26" s="48"/>
      <c r="D26" s="48"/>
      <c r="E26" s="48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44"/>
      <c r="B27" s="48"/>
      <c r="C27" s="48"/>
      <c r="D27" s="48"/>
      <c r="E27" s="48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44"/>
      <c r="B28" s="48"/>
      <c r="C28" s="48"/>
      <c r="D28" s="48"/>
      <c r="E28" s="48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44"/>
      <c r="B29" s="48"/>
      <c r="C29" s="48"/>
      <c r="D29" s="48"/>
      <c r="E29" s="48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29" t="s">
        <v>1007</v>
      </c>
      <c r="B30" s="128">
        <v>400</v>
      </c>
      <c r="C30" s="128">
        <v>400</v>
      </c>
      <c r="D30" s="128">
        <v>800</v>
      </c>
      <c r="E30" s="190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14" t="s">
        <v>3200</v>
      </c>
      <c r="B31" s="15"/>
      <c r="C31" s="15"/>
      <c r="D31" s="15"/>
      <c r="E31" s="1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867" t="s">
        <v>3175</v>
      </c>
      <c r="B32" s="868"/>
      <c r="C32" s="868"/>
      <c r="D32" s="868"/>
      <c r="E32" s="868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12"/>
      <c r="B33" s="13"/>
      <c r="C33" s="13"/>
      <c r="D33" s="13"/>
      <c r="E33" s="1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870" t="s">
        <v>3176</v>
      </c>
      <c r="B34" s="871"/>
      <c r="C34" s="13"/>
      <c r="D34" s="881" t="s">
        <v>3177</v>
      </c>
      <c r="E34" s="881"/>
      <c r="F34" s="872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870" t="s">
        <v>3178</v>
      </c>
      <c r="B35" s="871"/>
      <c r="C35" s="13"/>
      <c r="D35" s="881" t="s">
        <v>3179</v>
      </c>
      <c r="E35" s="881"/>
      <c r="F35" s="872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870" t="s">
        <v>3180</v>
      </c>
      <c r="B36" s="871"/>
      <c r="C36" s="13"/>
      <c r="D36" s="13"/>
      <c r="E36" s="13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12"/>
      <c r="B37" s="13"/>
      <c r="C37" s="13"/>
      <c r="D37" s="13"/>
      <c r="E37" s="13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12"/>
      <c r="B38" s="13"/>
      <c r="C38" s="13"/>
      <c r="D38" s="13"/>
      <c r="E38" s="13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12"/>
      <c r="B39" s="13"/>
      <c r="C39" s="13"/>
      <c r="D39" s="13"/>
      <c r="E39" s="13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12"/>
      <c r="B40" s="13"/>
      <c r="C40" s="13"/>
      <c r="D40" s="13"/>
      <c r="E40" s="13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14" t="s">
        <v>3181</v>
      </c>
      <c r="B41" s="15"/>
      <c r="C41" s="15"/>
      <c r="D41" s="132"/>
      <c r="E41" s="13"/>
      <c r="F41" s="873" t="s">
        <v>3182</v>
      </c>
      <c r="G41" s="873"/>
      <c r="H41" s="873"/>
      <c r="I41" s="873"/>
      <c r="J41" s="874"/>
      <c r="K41" s="874"/>
      <c r="L41" s="874"/>
      <c r="M41" s="874"/>
      <c r="N41" s="4"/>
      <c r="O41" s="4"/>
      <c r="P41" s="4"/>
      <c r="Q41" s="4"/>
    </row>
    <row r="42" ht="17.25" customHeight="1" spans="1:18" x14ac:dyDescent="0.25">
      <c r="A42" s="14" t="s">
        <v>3183</v>
      </c>
      <c r="B42" s="15"/>
      <c r="C42" s="15"/>
      <c r="D42" s="132"/>
      <c r="E42" s="13"/>
      <c r="F42" s="873" t="s">
        <v>3184</v>
      </c>
      <c r="G42" s="873"/>
      <c r="H42" s="873"/>
      <c r="I42" s="873"/>
      <c r="J42" s="874"/>
      <c r="K42" s="874"/>
      <c r="L42" s="874"/>
      <c r="M42" s="874"/>
      <c r="N42" s="4"/>
      <c r="O42" s="4"/>
      <c r="P42" s="4"/>
      <c r="Q42" s="4"/>
    </row>
    <row r="43" ht="17.25" customHeight="1" spans="1:18" x14ac:dyDescent="0.25">
      <c r="A43" s="14" t="s">
        <v>3185</v>
      </c>
      <c r="B43" s="15"/>
      <c r="C43" s="15"/>
      <c r="D43" s="132"/>
      <c r="E43" s="1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1:5" x14ac:dyDescent="0.25">
      <c r="A44" s="1" t="s">
        <v>0</v>
      </c>
      <c r="B44" s="2" t="s">
        <v>6</v>
      </c>
      <c r="C44" s="2" t="s">
        <v>8</v>
      </c>
      <c r="D44" s="2" t="s">
        <v>13</v>
      </c>
      <c r="E44" s="11" t="s">
        <v>11</v>
      </c>
    </row>
    <row r="45" spans="1:6" x14ac:dyDescent="0.25">
      <c r="A45" s="1" t="s">
        <v>3</v>
      </c>
      <c r="B45" s="2">
        <v>0</v>
      </c>
      <c r="C45" s="2">
        <v>0</v>
      </c>
      <c r="D45" s="2">
        <v>0</v>
      </c>
      <c r="E45" s="11">
        <v>0</v>
      </c>
      <c r="F45" s="4">
        <v>0</v>
      </c>
    </row>
    <row r="46" spans="1:5" x14ac:dyDescent="0.25">
      <c r="A46" s="1"/>
      <c r="B46" s="2">
        <v>0</v>
      </c>
      <c r="C46" s="2">
        <v>0</v>
      </c>
      <c r="D46" s="2">
        <v>0</v>
      </c>
      <c r="E46" s="11">
        <v>400</v>
      </c>
    </row>
    <row r="47" spans="1:5" x14ac:dyDescent="0.25">
      <c r="A47" s="1"/>
      <c r="B47" s="2">
        <v>400</v>
      </c>
      <c r="C47" s="2">
        <v>400</v>
      </c>
      <c r="D47" s="2">
        <v>800</v>
      </c>
      <c r="E47" s="11">
        <v>0</v>
      </c>
    </row>
    <row r="48" spans="1:5" x14ac:dyDescent="0.25">
      <c r="A48" s="1"/>
      <c r="B48" s="2">
        <v>-133</v>
      </c>
      <c r="C48" s="2">
        <v>0</v>
      </c>
      <c r="D48" s="2">
        <v>0</v>
      </c>
      <c r="E48" s="11">
        <v>0</v>
      </c>
    </row>
    <row r="49" spans="1:5" x14ac:dyDescent="0.25">
      <c r="A49" s="1"/>
      <c r="B49" s="2">
        <v>-153</v>
      </c>
      <c r="C49" s="2">
        <v>0</v>
      </c>
      <c r="D49" s="2">
        <v>0</v>
      </c>
      <c r="E49" s="11">
        <v>0</v>
      </c>
    </row>
    <row r="50" spans="1:5" x14ac:dyDescent="0.25">
      <c r="A50" s="1"/>
      <c r="B50" s="2">
        <v>-114</v>
      </c>
      <c r="C50" s="2">
        <v>0</v>
      </c>
      <c r="D50" s="2">
        <v>-38</v>
      </c>
      <c r="E50" s="11">
        <v>0</v>
      </c>
    </row>
    <row r="51" spans="1:5" x14ac:dyDescent="0.25">
      <c r="A51" s="1"/>
      <c r="B51" s="2">
        <v>0</v>
      </c>
      <c r="C51" s="2">
        <v>0</v>
      </c>
      <c r="D51" s="2">
        <v>-211</v>
      </c>
      <c r="E51" s="11">
        <v>0</v>
      </c>
    </row>
    <row r="52" spans="1:5" x14ac:dyDescent="0.25">
      <c r="A52" s="1"/>
      <c r="B52" s="2">
        <v>0</v>
      </c>
      <c r="C52" s="2">
        <v>0</v>
      </c>
      <c r="D52" s="2">
        <v>-33</v>
      </c>
      <c r="E52" s="11">
        <v>0</v>
      </c>
    </row>
    <row r="53" spans="1:5" x14ac:dyDescent="0.25">
      <c r="A53" s="1"/>
      <c r="B53" s="2">
        <v>0</v>
      </c>
      <c r="C53" s="2">
        <v>0</v>
      </c>
      <c r="D53" s="2">
        <v>-107</v>
      </c>
      <c r="E53" s="11">
        <v>0</v>
      </c>
    </row>
    <row r="54" spans="1:5" x14ac:dyDescent="0.25">
      <c r="A54" s="1"/>
      <c r="B54" s="2">
        <v>0</v>
      </c>
      <c r="C54" s="2">
        <v>0</v>
      </c>
      <c r="D54" s="2">
        <v>-66</v>
      </c>
      <c r="E54" s="11">
        <v>0</v>
      </c>
    </row>
    <row r="55" spans="1:5" x14ac:dyDescent="0.25">
      <c r="A55" s="1"/>
      <c r="B55" s="2">
        <v>0</v>
      </c>
      <c r="C55" s="2">
        <v>-136</v>
      </c>
      <c r="D55" s="2">
        <v>-171</v>
      </c>
      <c r="E55" s="11">
        <v>0</v>
      </c>
    </row>
    <row r="56" spans="1:5" x14ac:dyDescent="0.25">
      <c r="A56" s="1"/>
      <c r="B56" s="2">
        <v>0</v>
      </c>
      <c r="C56" s="2">
        <v>-9</v>
      </c>
      <c r="D56" s="2">
        <v>-5</v>
      </c>
      <c r="E56" s="11">
        <v>0</v>
      </c>
    </row>
    <row r="57" spans="1:5" x14ac:dyDescent="0.25">
      <c r="A57" s="1"/>
      <c r="B57" s="2">
        <v>0</v>
      </c>
      <c r="C57" s="2">
        <v>-105</v>
      </c>
      <c r="D57" s="2">
        <v>-169</v>
      </c>
      <c r="E57" s="11">
        <v>0</v>
      </c>
    </row>
    <row r="58" spans="1:5" x14ac:dyDescent="0.25">
      <c r="A58" s="1"/>
      <c r="B58" s="2">
        <v>0</v>
      </c>
      <c r="C58" s="2">
        <v>-99</v>
      </c>
      <c r="D58" s="2">
        <v>0</v>
      </c>
      <c r="E58" s="11">
        <v>0</v>
      </c>
    </row>
    <row r="59" spans="1:5" x14ac:dyDescent="0.25">
      <c r="A59" s="1"/>
      <c r="B59" s="2">
        <v>0</v>
      </c>
      <c r="C59" s="2">
        <v>-2</v>
      </c>
      <c r="D59" s="2">
        <v>0</v>
      </c>
      <c r="E59" s="11">
        <v>0</v>
      </c>
    </row>
    <row r="60" spans="1:5" x14ac:dyDescent="0.25">
      <c r="A60" s="1"/>
      <c r="B60" s="2">
        <v>0</v>
      </c>
      <c r="C60" s="2">
        <v>-49</v>
      </c>
      <c r="D60" s="2">
        <v>0</v>
      </c>
      <c r="E60" s="11">
        <v>0</v>
      </c>
    </row>
    <row r="61" spans="1:5" x14ac:dyDescent="0.25">
      <c r="A61" s="1"/>
      <c r="B61" s="2">
        <v>0</v>
      </c>
      <c r="C61" s="2">
        <v>0</v>
      </c>
      <c r="D61" s="2">
        <v>0</v>
      </c>
      <c r="E61" s="11">
        <v>-330</v>
      </c>
    </row>
    <row r="62" spans="1:5" x14ac:dyDescent="0.25">
      <c r="A62" s="1"/>
      <c r="B62" s="2">
        <v>0</v>
      </c>
      <c r="C62" s="2">
        <v>0</v>
      </c>
      <c r="D62" s="2">
        <v>0</v>
      </c>
      <c r="E62" s="11">
        <v>-70</v>
      </c>
    </row>
    <row r="63" spans="1:5" x14ac:dyDescent="0.25">
      <c r="A63" s="1" t="s">
        <v>3</v>
      </c>
      <c r="B63" s="2">
        <v>0</v>
      </c>
      <c r="C63" s="2">
        <v>0</v>
      </c>
      <c r="D63" s="2">
        <v>0</v>
      </c>
      <c r="E63" s="11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5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11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7" ht="17.25" customHeight="1" spans="1:16" x14ac:dyDescent="0.25">
      <c r="A7" s="343" t="s">
        <v>3218</v>
      </c>
      <c r="B7" s="76">
        <f>SUM(C11:C12)</f>
      </c>
      <c r="C7" s="76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348" t="s">
        <v>51</v>
      </c>
      <c r="B8" s="78">
        <v>-49</v>
      </c>
      <c r="C8" s="146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348" t="s">
        <v>51</v>
      </c>
      <c r="B9" s="78">
        <v>-155</v>
      </c>
      <c r="C9" s="146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345" t="s">
        <v>51</v>
      </c>
      <c r="B10" s="203">
        <v>-1</v>
      </c>
      <c r="C10" s="146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348" t="s">
        <v>53</v>
      </c>
      <c r="B11" s="78">
        <v>-179</v>
      </c>
      <c r="C11" s="146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348" t="s">
        <v>55</v>
      </c>
      <c r="B12" s="78">
        <v>-16</v>
      </c>
      <c r="C12" s="146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7" t="s">
        <v>1418</v>
      </c>
      <c r="B13" s="146"/>
      <c r="C13" s="78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7" t="s">
        <v>1418</v>
      </c>
      <c r="B14" s="146"/>
      <c r="C14" s="78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43" t="s">
        <v>3219</v>
      </c>
      <c r="B15" s="76">
        <f>SUM(C13:C20)</f>
      </c>
      <c r="C15" s="76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7" t="s">
        <v>164</v>
      </c>
      <c r="B16" s="146"/>
      <c r="C16" s="78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36" t="s">
        <v>164</v>
      </c>
      <c r="B17" s="79"/>
      <c r="C17" s="203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7" t="s">
        <v>165</v>
      </c>
      <c r="B18" s="146"/>
      <c r="C18" s="78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43" t="s">
        <v>3220</v>
      </c>
      <c r="B19" s="76">
        <f>SUM(C21:C24)</f>
      </c>
      <c r="C19" s="76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5"/>
      <c r="B20" s="146"/>
      <c r="C20" s="146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5"/>
      <c r="B21" s="6"/>
      <c r="C21" s="6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5"/>
      <c r="B22" s="18">
        <f>SUM(C13:C20)</f>
      </c>
      <c r="C22" s="18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31" t="s">
        <v>3200</v>
      </c>
      <c r="B23" s="15"/>
      <c r="C23" s="15"/>
      <c r="D23" s="131"/>
      <c r="E23" s="131"/>
      <c r="F23" s="145"/>
      <c r="G23" s="145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869" t="s">
        <v>3175</v>
      </c>
      <c r="B24" s="868"/>
      <c r="C24" s="868"/>
      <c r="D24" s="869"/>
      <c r="E24" s="869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13"/>
      <c r="C25" s="13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872" t="s">
        <v>3176</v>
      </c>
      <c r="B26" s="871"/>
      <c r="C26" s="13"/>
      <c r="D26" s="872" t="s">
        <v>3177</v>
      </c>
      <c r="E26" s="872"/>
      <c r="F26" s="872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872" t="s">
        <v>3178</v>
      </c>
      <c r="B27" s="871"/>
      <c r="C27" s="13"/>
      <c r="D27" s="872" t="s">
        <v>3179</v>
      </c>
      <c r="E27" s="872"/>
      <c r="F27" s="872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872" t="s">
        <v>3180</v>
      </c>
      <c r="B28" s="871"/>
      <c r="C28" s="13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13"/>
      <c r="C29" s="13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13"/>
      <c r="C30" s="13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31" t="s">
        <v>3181</v>
      </c>
      <c r="B31" s="13"/>
      <c r="C31" s="13"/>
      <c r="D31" s="4"/>
      <c r="E31" s="4"/>
      <c r="F31" s="873" t="s">
        <v>3182</v>
      </c>
      <c r="G31" s="873"/>
      <c r="H31" s="873"/>
      <c r="I31" s="873"/>
      <c r="J31" s="874"/>
      <c r="K31" s="874"/>
      <c r="L31" s="874"/>
      <c r="M31" s="874"/>
      <c r="N31" s="4"/>
      <c r="O31" s="4"/>
    </row>
    <row r="32" ht="17.25" customHeight="1" spans="1:16" x14ac:dyDescent="0.25">
      <c r="A32" s="131" t="s">
        <v>3183</v>
      </c>
      <c r="B32" s="15"/>
      <c r="C32" s="15"/>
      <c r="D32" s="145"/>
      <c r="E32" s="4"/>
      <c r="F32" s="873" t="s">
        <v>3184</v>
      </c>
      <c r="G32" s="873"/>
      <c r="H32" s="873"/>
      <c r="I32" s="873"/>
      <c r="J32" s="874"/>
      <c r="K32" s="874"/>
      <c r="L32" s="874"/>
      <c r="M32" s="874"/>
      <c r="N32" s="4"/>
      <c r="O32" s="4"/>
    </row>
    <row r="33" ht="17.25" customHeight="1" spans="1:16" x14ac:dyDescent="0.25">
      <c r="A33" s="131" t="s">
        <v>3185</v>
      </c>
      <c r="B33" s="15"/>
      <c r="C33" s="15"/>
      <c r="D33" s="145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13"/>
      <c r="C34" s="13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13"/>
      <c r="C35" s="13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13"/>
      <c r="C36" s="13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13"/>
      <c r="C37" s="13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13"/>
      <c r="C38" s="13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13"/>
      <c r="C39" s="13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13"/>
      <c r="C40" s="13"/>
      <c r="D40" s="4"/>
      <c r="E40" s="4"/>
      <c r="F40" s="131"/>
      <c r="G40" s="131"/>
      <c r="H40" s="145"/>
      <c r="I40" s="4"/>
      <c r="J40" s="4"/>
      <c r="K40" s="4"/>
      <c r="L40" s="4"/>
      <c r="M40" s="4"/>
      <c r="N40" s="4"/>
      <c r="O40" s="4"/>
    </row>
    <row r="41" spans="1:3" x14ac:dyDescent="0.25">
      <c r="A41" s="4" t="s">
        <v>0</v>
      </c>
      <c r="B41" s="11" t="s">
        <v>6</v>
      </c>
      <c r="C41" s="11" t="s">
        <v>8</v>
      </c>
    </row>
    <row r="42" spans="1:4" x14ac:dyDescent="0.25">
      <c r="A42" s="4" t="s">
        <v>3</v>
      </c>
      <c r="B42" s="11">
        <v>0</v>
      </c>
      <c r="C42" s="11">
        <v>0</v>
      </c>
      <c r="D42" s="4">
        <v>0</v>
      </c>
    </row>
    <row r="43" spans="1:3" x14ac:dyDescent="0.25">
      <c r="A43" s="4"/>
      <c r="B43" s="11">
        <v>400</v>
      </c>
      <c r="C43" s="11">
        <v>400</v>
      </c>
    </row>
    <row r="44" spans="1:3" x14ac:dyDescent="0.25">
      <c r="A44" s="4"/>
      <c r="B44" s="11">
        <v>-49</v>
      </c>
      <c r="C44" s="11">
        <v>0</v>
      </c>
    </row>
    <row r="45" spans="1:3" x14ac:dyDescent="0.25">
      <c r="A45" s="4"/>
      <c r="B45" s="11">
        <v>-155</v>
      </c>
      <c r="C45" s="11">
        <v>0</v>
      </c>
    </row>
    <row r="46" spans="1:3" x14ac:dyDescent="0.25">
      <c r="A46" s="4"/>
      <c r="B46" s="11">
        <v>-1</v>
      </c>
      <c r="C46" s="11">
        <v>0</v>
      </c>
    </row>
    <row r="47" spans="1:3" x14ac:dyDescent="0.25">
      <c r="A47" s="4"/>
      <c r="B47" s="11">
        <v>-179</v>
      </c>
      <c r="C47" s="11">
        <v>0</v>
      </c>
    </row>
    <row r="48" spans="1:3" x14ac:dyDescent="0.25">
      <c r="A48" s="4"/>
      <c r="B48" s="11">
        <v>-16</v>
      </c>
      <c r="C48" s="11">
        <v>0</v>
      </c>
    </row>
    <row r="49" spans="1:3" x14ac:dyDescent="0.25">
      <c r="A49" s="4"/>
      <c r="B49" s="11">
        <v>0</v>
      </c>
      <c r="C49" s="11">
        <v>-45</v>
      </c>
    </row>
    <row r="50" spans="1:3" x14ac:dyDescent="0.25">
      <c r="A50" s="4"/>
      <c r="B50" s="11">
        <v>0</v>
      </c>
      <c r="C50" s="11">
        <v>-122</v>
      </c>
    </row>
    <row r="51" spans="1:3" x14ac:dyDescent="0.25">
      <c r="A51" s="4"/>
      <c r="B51" s="11">
        <v>0</v>
      </c>
      <c r="C51" s="11">
        <v>-175</v>
      </c>
    </row>
    <row r="52" spans="1:3" x14ac:dyDescent="0.25">
      <c r="A52" s="4"/>
      <c r="B52" s="11">
        <v>0</v>
      </c>
      <c r="C52" s="11">
        <v>-12</v>
      </c>
    </row>
    <row r="53" spans="1:3" x14ac:dyDescent="0.25">
      <c r="A53" s="4"/>
      <c r="B53" s="11">
        <v>0</v>
      </c>
      <c r="C53" s="11">
        <v>-46</v>
      </c>
    </row>
    <row r="54" spans="1:3" x14ac:dyDescent="0.25">
      <c r="A54" s="4" t="s">
        <v>3</v>
      </c>
      <c r="B54" s="11">
        <v>0</v>
      </c>
      <c r="C54" s="11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S9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11" customWidth="1"/>
    <col min="7" max="18" width="12.43357142857143" style="4" customWidth="1"/>
  </cols>
  <sheetData>
    <row r="7" ht="17.25" customHeight="1" spans="1:19" x14ac:dyDescent="0.25">
      <c r="A7" s="75" t="s">
        <v>3221</v>
      </c>
      <c r="B7" s="76">
        <f>SUM(C8:C12)</f>
      </c>
      <c r="C7" s="76">
        <f>SUM(D8:D12)</f>
      </c>
      <c r="D7" s="76">
        <f>SUM(E8:E12)</f>
      </c>
      <c r="E7" s="76">
        <f>SUM(F8:F12)</f>
      </c>
      <c r="F7" s="76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45"/>
      <c r="B8" s="146"/>
      <c r="C8" s="146"/>
      <c r="D8" s="146"/>
      <c r="E8" s="146"/>
      <c r="F8" s="146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75" t="s">
        <v>3222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5" t="s">
        <v>2336</v>
      </c>
      <c r="B10" s="25"/>
      <c r="C10" s="18">
        <v>-9</v>
      </c>
      <c r="D10" s="25"/>
      <c r="E10" s="18">
        <v>-6</v>
      </c>
      <c r="F10" s="25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75" t="s">
        <v>3216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5" t="s">
        <v>3172</v>
      </c>
      <c r="B12" s="6"/>
      <c r="C12" s="6"/>
      <c r="D12" s="25"/>
      <c r="E12" s="18">
        <v>-24</v>
      </c>
      <c r="F12" s="6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5" t="s">
        <v>3172</v>
      </c>
      <c r="B13" s="6"/>
      <c r="C13" s="6"/>
      <c r="D13" s="6"/>
      <c r="E13" s="18">
        <v>-19</v>
      </c>
      <c r="F13" s="6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45" t="s">
        <v>3173</v>
      </c>
      <c r="B14" s="6"/>
      <c r="C14" s="6"/>
      <c r="D14" s="6"/>
      <c r="E14" s="18">
        <v>-8</v>
      </c>
      <c r="F14" s="6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45" t="s">
        <v>3173</v>
      </c>
      <c r="B15" s="18">
        <v>-78</v>
      </c>
      <c r="C15" s="6"/>
      <c r="D15" s="6"/>
      <c r="E15" s="18">
        <v>-30</v>
      </c>
      <c r="F15" s="6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45">
        <v>44809</v>
      </c>
      <c r="B16" s="18">
        <v>-64</v>
      </c>
      <c r="C16" s="6"/>
      <c r="D16" s="6"/>
      <c r="E16" s="18">
        <v>-29</v>
      </c>
      <c r="F16" s="6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29">
        <v>44809</v>
      </c>
      <c r="B17" s="27">
        <v>-20</v>
      </c>
      <c r="C17" s="25"/>
      <c r="D17" s="25"/>
      <c r="E17" s="25"/>
      <c r="F17" s="2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45">
        <v>44839</v>
      </c>
      <c r="B18" s="18">
        <v>-175</v>
      </c>
      <c r="C18" s="6"/>
      <c r="D18" s="6"/>
      <c r="E18" s="18">
        <v>-14</v>
      </c>
      <c r="F18" s="6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29">
        <v>44839</v>
      </c>
      <c r="B19" s="27">
        <v>-4</v>
      </c>
      <c r="C19" s="25"/>
      <c r="D19" s="25"/>
      <c r="E19" s="25"/>
      <c r="F19" s="2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45">
        <v>44870</v>
      </c>
      <c r="B20" s="18">
        <v>-177</v>
      </c>
      <c r="C20" s="6"/>
      <c r="D20" s="6"/>
      <c r="E20" s="18">
        <v>-34</v>
      </c>
      <c r="F20" s="6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45">
        <v>44900</v>
      </c>
      <c r="B21" s="18">
        <v>-152</v>
      </c>
      <c r="C21" s="6"/>
      <c r="D21" s="6"/>
      <c r="E21" s="18">
        <v>-1</v>
      </c>
      <c r="F21" s="6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45" t="s">
        <v>51</v>
      </c>
      <c r="B22" s="18">
        <v>-130</v>
      </c>
      <c r="C22" s="25"/>
      <c r="D22" s="18">
        <v>-119</v>
      </c>
      <c r="E22" s="18">
        <v>-1</v>
      </c>
      <c r="F22" s="25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29" t="s">
        <v>51</v>
      </c>
      <c r="B23" s="25"/>
      <c r="C23" s="25"/>
      <c r="D23" s="27">
        <v>-10</v>
      </c>
      <c r="E23" s="25"/>
      <c r="F23" s="25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45" t="s">
        <v>51</v>
      </c>
      <c r="B24" s="25"/>
      <c r="C24" s="25"/>
      <c r="D24" s="18">
        <v>-230</v>
      </c>
      <c r="E24" s="18">
        <v>-12</v>
      </c>
      <c r="F24" s="2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29" t="s">
        <v>51</v>
      </c>
      <c r="B25" s="25"/>
      <c r="C25" s="25"/>
      <c r="D25" s="27">
        <v>-20</v>
      </c>
      <c r="E25" s="25"/>
      <c r="F25" s="2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45" t="s">
        <v>53</v>
      </c>
      <c r="B26" s="25"/>
      <c r="C26" s="18">
        <v>-151</v>
      </c>
      <c r="D26" s="18">
        <v>-241</v>
      </c>
      <c r="E26" s="25"/>
      <c r="F26" s="2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45" t="s">
        <v>55</v>
      </c>
      <c r="B27" s="25"/>
      <c r="C27" s="18">
        <v>-62</v>
      </c>
      <c r="D27" s="18">
        <v>-62</v>
      </c>
      <c r="E27" s="18">
        <v>-22</v>
      </c>
      <c r="F27" s="2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29" t="s">
        <v>55</v>
      </c>
      <c r="B28" s="25"/>
      <c r="C28" s="25"/>
      <c r="D28" s="87">
        <v>-12</v>
      </c>
      <c r="E28" s="25"/>
      <c r="F28" s="2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45" t="s">
        <v>55</v>
      </c>
      <c r="B29" s="25"/>
      <c r="C29" s="18">
        <v>-143</v>
      </c>
      <c r="D29" s="18">
        <v>-50</v>
      </c>
      <c r="E29" s="25"/>
      <c r="F29" s="2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29" t="s">
        <v>55</v>
      </c>
      <c r="B30" s="25"/>
      <c r="C30" s="27">
        <v>-6</v>
      </c>
      <c r="D30" s="27">
        <v>-13</v>
      </c>
      <c r="E30" s="25"/>
      <c r="F30" s="2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5" t="s">
        <v>1890</v>
      </c>
      <c r="B31" s="6"/>
      <c r="C31" s="18">
        <v>-72</v>
      </c>
      <c r="D31" s="18">
        <v>-149</v>
      </c>
      <c r="E31" s="6"/>
      <c r="F31" s="18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26" t="s">
        <v>1890</v>
      </c>
      <c r="B32" s="25"/>
      <c r="C32" s="25"/>
      <c r="D32" s="27">
        <v>-2</v>
      </c>
      <c r="E32" s="25"/>
      <c r="F32" s="25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75" t="s">
        <v>3217</v>
      </c>
      <c r="B33" s="76">
        <f>SUM(C17:C38)</f>
      </c>
      <c r="C33" s="76">
        <f>SUM(D17:D38)</f>
      </c>
      <c r="D33" s="76">
        <f>SUM(E17:E38)</f>
      </c>
      <c r="E33" s="76">
        <f>SUM(F17:F38)</f>
      </c>
      <c r="F33" s="76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5" t="s">
        <v>876</v>
      </c>
      <c r="B34" s="6"/>
      <c r="C34" s="18">
        <v>-103</v>
      </c>
      <c r="D34" s="18">
        <v>-151</v>
      </c>
      <c r="E34" s="6"/>
      <c r="F34" s="18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5" t="s">
        <v>56</v>
      </c>
      <c r="B35" s="6"/>
      <c r="C35" s="18">
        <v>-111</v>
      </c>
      <c r="D35" s="18">
        <v>-64</v>
      </c>
      <c r="E35" s="6"/>
      <c r="F35" s="18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5" t="s">
        <v>1418</v>
      </c>
      <c r="B36" s="6"/>
      <c r="C36" s="18">
        <v>-143</v>
      </c>
      <c r="D36" s="18">
        <v>-217</v>
      </c>
      <c r="E36" s="6"/>
      <c r="F36" s="18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5" t="s">
        <v>1418</v>
      </c>
      <c r="B37" s="6"/>
      <c r="C37" s="6"/>
      <c r="D37" s="18">
        <v>-183</v>
      </c>
      <c r="E37" s="6"/>
      <c r="F37" s="18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5" t="s">
        <v>164</v>
      </c>
      <c r="B38" s="6"/>
      <c r="C38" s="6"/>
      <c r="D38" s="18">
        <v>-77</v>
      </c>
      <c r="E38" s="6"/>
      <c r="F38" s="18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5" t="s">
        <v>165</v>
      </c>
      <c r="B39" s="6"/>
      <c r="C39" s="6"/>
      <c r="D39" s="6"/>
      <c r="E39" s="6"/>
      <c r="F39" s="18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5" t="s">
        <v>166</v>
      </c>
      <c r="B40" s="6"/>
      <c r="C40" s="6"/>
      <c r="D40" s="6"/>
      <c r="E40" s="6"/>
      <c r="F40" s="18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5" t="s">
        <v>58</v>
      </c>
      <c r="B41" s="6"/>
      <c r="C41" s="6"/>
      <c r="D41" s="6"/>
      <c r="E41" s="6"/>
      <c r="F41" s="18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04" t="s">
        <v>148</v>
      </c>
      <c r="B42" s="126"/>
      <c r="C42" s="126"/>
      <c r="D42" s="126"/>
      <c r="E42" s="126"/>
      <c r="F42" s="162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75" t="s">
        <v>3223</v>
      </c>
      <c r="B43" s="76">
        <f>SUM(C39:C47)</f>
      </c>
      <c r="C43" s="76">
        <f>SUM(D39:D47)</f>
      </c>
      <c r="D43" s="76">
        <f>SUM(E39:E47)</f>
      </c>
      <c r="E43" s="76">
        <f>SUM(F39:F47)</f>
      </c>
      <c r="F43" s="76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5"/>
      <c r="B44" s="6"/>
      <c r="C44" s="6"/>
      <c r="D44" s="6"/>
      <c r="E44" s="6"/>
      <c r="F44" s="6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5"/>
      <c r="B45" s="6"/>
      <c r="C45" s="6"/>
      <c r="D45" s="6"/>
      <c r="E45" s="6"/>
      <c r="F45" s="6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5"/>
      <c r="B46" s="6"/>
      <c r="C46" s="6"/>
      <c r="D46" s="6"/>
      <c r="E46" s="6"/>
      <c r="F46" s="6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4"/>
      <c r="B47" s="48"/>
      <c r="C47" s="48"/>
      <c r="D47" s="48"/>
      <c r="E47" s="48"/>
      <c r="F47" s="48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29" t="s">
        <v>1007</v>
      </c>
      <c r="B48" s="128">
        <v>800</v>
      </c>
      <c r="C48" s="128">
        <v>800</v>
      </c>
      <c r="D48" s="128">
        <v>1600</v>
      </c>
      <c r="E48" s="128">
        <v>200</v>
      </c>
      <c r="F48" s="190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4" t="s">
        <v>3200</v>
      </c>
      <c r="B49" s="15"/>
      <c r="C49" s="15"/>
      <c r="D49" s="15"/>
      <c r="E49" s="15"/>
      <c r="F49" s="13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867" t="s">
        <v>3175</v>
      </c>
      <c r="B50" s="868"/>
      <c r="C50" s="868"/>
      <c r="D50" s="868"/>
      <c r="E50" s="868"/>
      <c r="F50" s="13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12"/>
      <c r="B51" s="13"/>
      <c r="C51" s="13"/>
      <c r="D51" s="13"/>
      <c r="E51" s="13"/>
      <c r="F51" s="13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870" t="s">
        <v>3176</v>
      </c>
      <c r="B52" s="871"/>
      <c r="C52" s="13"/>
      <c r="D52" s="881" t="s">
        <v>3177</v>
      </c>
      <c r="E52" s="881"/>
      <c r="F52" s="881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870" t="s">
        <v>3178</v>
      </c>
      <c r="B53" s="871"/>
      <c r="C53" s="13"/>
      <c r="D53" s="881" t="s">
        <v>3179</v>
      </c>
      <c r="E53" s="881"/>
      <c r="F53" s="881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870" t="s">
        <v>3180</v>
      </c>
      <c r="B54" s="871"/>
      <c r="C54" s="13"/>
      <c r="D54" s="13"/>
      <c r="E54" s="13"/>
      <c r="F54" s="13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12"/>
      <c r="B55" s="13"/>
      <c r="C55" s="13"/>
      <c r="D55" s="13"/>
      <c r="E55" s="13"/>
      <c r="F55" s="13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2"/>
      <c r="B56" s="13"/>
      <c r="C56" s="13"/>
      <c r="D56" s="13"/>
      <c r="E56" s="13"/>
      <c r="F56" s="13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12"/>
      <c r="B57" s="13"/>
      <c r="C57" s="13"/>
      <c r="D57" s="13"/>
      <c r="E57" s="13"/>
      <c r="F57" s="13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4" t="s">
        <v>3181</v>
      </c>
      <c r="B58" s="15"/>
      <c r="C58" s="15"/>
      <c r="D58" s="132"/>
      <c r="E58" s="13"/>
      <c r="F58" s="880" t="s">
        <v>3182</v>
      </c>
      <c r="G58" s="873"/>
      <c r="H58" s="873"/>
      <c r="I58" s="873"/>
      <c r="J58" s="874"/>
      <c r="K58" s="874"/>
      <c r="L58" s="874"/>
      <c r="M58" s="874"/>
      <c r="N58" s="4"/>
      <c r="O58" s="4"/>
      <c r="P58" s="4"/>
      <c r="Q58" s="4"/>
      <c r="R58" s="4"/>
    </row>
    <row r="59" ht="17.25" customHeight="1" spans="1:19" x14ac:dyDescent="0.25">
      <c r="A59" s="14" t="s">
        <v>3183</v>
      </c>
      <c r="B59" s="15"/>
      <c r="C59" s="15"/>
      <c r="D59" s="132"/>
      <c r="E59" s="13"/>
      <c r="F59" s="880" t="s">
        <v>3184</v>
      </c>
      <c r="G59" s="873"/>
      <c r="H59" s="873"/>
      <c r="I59" s="873"/>
      <c r="J59" s="874"/>
      <c r="K59" s="874"/>
      <c r="L59" s="874"/>
      <c r="M59" s="874"/>
      <c r="N59" s="4"/>
      <c r="O59" s="4"/>
      <c r="P59" s="4"/>
      <c r="Q59" s="4"/>
      <c r="R59" s="4"/>
    </row>
    <row r="60" ht="17.25" customHeight="1" spans="1:19" x14ac:dyDescent="0.25">
      <c r="A60" s="14" t="s">
        <v>3185</v>
      </c>
      <c r="B60" s="15"/>
      <c r="C60" s="15"/>
      <c r="D60" s="132"/>
      <c r="E60" s="13"/>
      <c r="F60" s="13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  <row r="61" spans="1:6" x14ac:dyDescent="0.25">
      <c r="A61" s="1" t="s">
        <v>0</v>
      </c>
      <c r="B61" s="2" t="s">
        <v>6</v>
      </c>
      <c r="C61" s="2" t="s">
        <v>8</v>
      </c>
      <c r="D61" s="2" t="s">
        <v>13</v>
      </c>
      <c r="E61" s="11" t="s">
        <v>4</v>
      </c>
      <c r="F61" s="11" t="s">
        <v>11</v>
      </c>
    </row>
    <row r="62" spans="1:7" x14ac:dyDescent="0.25">
      <c r="A62" s="1" t="s">
        <v>3</v>
      </c>
      <c r="B62" s="2">
        <v>0</v>
      </c>
      <c r="C62" s="2">
        <v>0</v>
      </c>
      <c r="D62" s="2">
        <v>0</v>
      </c>
      <c r="E62" s="11">
        <v>0</v>
      </c>
      <c r="F62" s="11">
        <v>0</v>
      </c>
      <c r="G62" s="4">
        <v>0</v>
      </c>
    </row>
    <row r="63" spans="1:6" x14ac:dyDescent="0.25">
      <c r="A63" s="1"/>
      <c r="B63" s="2">
        <v>0</v>
      </c>
      <c r="C63" s="2">
        <v>0</v>
      </c>
      <c r="D63" s="2">
        <v>0</v>
      </c>
      <c r="E63" s="11">
        <v>0</v>
      </c>
      <c r="F63" s="11">
        <v>410</v>
      </c>
    </row>
    <row r="64" spans="1:6" x14ac:dyDescent="0.25">
      <c r="A64" s="1"/>
      <c r="B64" s="2">
        <v>100</v>
      </c>
      <c r="C64" s="2">
        <v>100</v>
      </c>
      <c r="D64" s="2">
        <v>200</v>
      </c>
      <c r="E64" s="11">
        <v>200</v>
      </c>
      <c r="F64" s="11">
        <v>0</v>
      </c>
    </row>
    <row r="65" spans="1:6" x14ac:dyDescent="0.25">
      <c r="A65" s="1"/>
      <c r="B65" s="2">
        <v>0</v>
      </c>
      <c r="C65" s="2">
        <v>0</v>
      </c>
      <c r="D65" s="2">
        <v>0</v>
      </c>
      <c r="E65" s="11">
        <v>0</v>
      </c>
      <c r="F65" s="11">
        <v>800</v>
      </c>
    </row>
    <row r="66" spans="1:6" x14ac:dyDescent="0.25">
      <c r="A66" s="1"/>
      <c r="B66" s="2">
        <v>300</v>
      </c>
      <c r="C66" s="2">
        <v>700</v>
      </c>
      <c r="D66" s="2">
        <v>1400</v>
      </c>
      <c r="E66" s="11">
        <v>0</v>
      </c>
      <c r="F66" s="11">
        <v>0</v>
      </c>
    </row>
    <row r="67" spans="1:6" x14ac:dyDescent="0.25">
      <c r="A67" s="1"/>
      <c r="B67" s="2">
        <v>400</v>
      </c>
      <c r="C67" s="2">
        <v>0</v>
      </c>
      <c r="D67" s="2">
        <v>0</v>
      </c>
      <c r="E67" s="11">
        <v>0</v>
      </c>
      <c r="F67" s="11">
        <v>790</v>
      </c>
    </row>
    <row r="68" spans="1:6" x14ac:dyDescent="0.25">
      <c r="A68" s="1"/>
      <c r="B68" s="2">
        <v>0</v>
      </c>
      <c r="C68" s="2">
        <v>-9</v>
      </c>
      <c r="D68" s="2">
        <v>0</v>
      </c>
      <c r="E68" s="11">
        <v>-6</v>
      </c>
      <c r="F68" s="11">
        <v>0</v>
      </c>
    </row>
    <row r="69" spans="1:6" x14ac:dyDescent="0.25">
      <c r="A69" s="1"/>
      <c r="B69" s="2">
        <v>0</v>
      </c>
      <c r="C69" s="2">
        <v>0</v>
      </c>
      <c r="D69" s="2">
        <v>0</v>
      </c>
      <c r="E69" s="11">
        <v>-24</v>
      </c>
      <c r="F69" s="11">
        <v>0</v>
      </c>
    </row>
    <row r="70" spans="1:6" x14ac:dyDescent="0.25">
      <c r="A70" s="1"/>
      <c r="B70" s="2">
        <v>0</v>
      </c>
      <c r="C70" s="2">
        <v>0</v>
      </c>
      <c r="D70" s="2">
        <v>0</v>
      </c>
      <c r="E70" s="11">
        <v>-19</v>
      </c>
      <c r="F70" s="11">
        <v>0</v>
      </c>
    </row>
    <row r="71" spans="1:6" x14ac:dyDescent="0.25">
      <c r="A71" s="1"/>
      <c r="B71" s="2">
        <v>0</v>
      </c>
      <c r="C71" s="2">
        <v>0</v>
      </c>
      <c r="D71" s="2">
        <v>0</v>
      </c>
      <c r="E71" s="11">
        <v>-8</v>
      </c>
      <c r="F71" s="11">
        <v>0</v>
      </c>
    </row>
    <row r="72" spans="1:6" x14ac:dyDescent="0.25">
      <c r="A72" s="1"/>
      <c r="B72" s="2">
        <v>-78</v>
      </c>
      <c r="C72" s="2">
        <v>0</v>
      </c>
      <c r="D72" s="2">
        <v>0</v>
      </c>
      <c r="E72" s="11">
        <v>-30</v>
      </c>
      <c r="F72" s="11">
        <v>0</v>
      </c>
    </row>
    <row r="73" spans="1:6" x14ac:dyDescent="0.25">
      <c r="A73" s="1"/>
      <c r="B73" s="2">
        <v>-64</v>
      </c>
      <c r="C73" s="2">
        <v>0</v>
      </c>
      <c r="D73" s="2">
        <v>0</v>
      </c>
      <c r="E73" s="11">
        <v>-29</v>
      </c>
      <c r="F73" s="11">
        <v>0</v>
      </c>
    </row>
    <row r="74" spans="1:6" x14ac:dyDescent="0.25">
      <c r="A74" s="1"/>
      <c r="B74" s="2">
        <v>-20</v>
      </c>
      <c r="C74" s="2">
        <v>0</v>
      </c>
      <c r="D74" s="2">
        <v>0</v>
      </c>
      <c r="E74" s="11">
        <v>0</v>
      </c>
      <c r="F74" s="11">
        <v>0</v>
      </c>
    </row>
    <row r="75" spans="1:6" x14ac:dyDescent="0.25">
      <c r="A75" s="1"/>
      <c r="B75" s="2">
        <v>-175</v>
      </c>
      <c r="C75" s="2">
        <v>0</v>
      </c>
      <c r="D75" s="2">
        <v>0</v>
      </c>
      <c r="E75" s="11">
        <v>-14</v>
      </c>
      <c r="F75" s="11">
        <v>0</v>
      </c>
    </row>
    <row r="76" spans="1:6" x14ac:dyDescent="0.25">
      <c r="A76" s="1"/>
      <c r="B76" s="2">
        <v>-4</v>
      </c>
      <c r="C76" s="2">
        <v>0</v>
      </c>
      <c r="D76" s="2">
        <v>0</v>
      </c>
      <c r="E76" s="11">
        <v>0</v>
      </c>
      <c r="F76" s="11">
        <v>0</v>
      </c>
    </row>
    <row r="77" spans="1:6" x14ac:dyDescent="0.25">
      <c r="A77" s="1"/>
      <c r="B77" s="2">
        <v>-177</v>
      </c>
      <c r="C77" s="2">
        <v>0</v>
      </c>
      <c r="D77" s="2">
        <v>0</v>
      </c>
      <c r="E77" s="11">
        <v>-34</v>
      </c>
      <c r="F77" s="11">
        <v>0</v>
      </c>
    </row>
    <row r="78" spans="1:6" x14ac:dyDescent="0.25">
      <c r="A78" s="1"/>
      <c r="B78" s="2">
        <v>-152</v>
      </c>
      <c r="C78" s="2">
        <v>0</v>
      </c>
      <c r="D78" s="2">
        <v>0</v>
      </c>
      <c r="E78" s="11">
        <v>-1</v>
      </c>
      <c r="F78" s="11">
        <v>0</v>
      </c>
    </row>
    <row r="79" spans="1:6" x14ac:dyDescent="0.25">
      <c r="A79" s="1"/>
      <c r="B79" s="2">
        <v>-130</v>
      </c>
      <c r="C79" s="2">
        <v>0</v>
      </c>
      <c r="D79" s="2">
        <v>-119</v>
      </c>
      <c r="E79" s="11">
        <v>-1</v>
      </c>
      <c r="F79" s="11">
        <v>0</v>
      </c>
    </row>
    <row r="80" spans="1:6" x14ac:dyDescent="0.25">
      <c r="A80" s="1"/>
      <c r="B80" s="2">
        <v>0</v>
      </c>
      <c r="C80" s="2">
        <v>0</v>
      </c>
      <c r="D80" s="2">
        <v>-10</v>
      </c>
      <c r="E80" s="11">
        <v>0</v>
      </c>
      <c r="F80" s="11">
        <v>0</v>
      </c>
    </row>
    <row r="81" spans="1:6" x14ac:dyDescent="0.25">
      <c r="A81" s="1"/>
      <c r="B81" s="2">
        <v>0</v>
      </c>
      <c r="C81" s="2">
        <v>0</v>
      </c>
      <c r="D81" s="2">
        <v>-230</v>
      </c>
      <c r="E81" s="11">
        <v>-12</v>
      </c>
      <c r="F81" s="11">
        <v>0</v>
      </c>
    </row>
    <row r="82" spans="1:6" x14ac:dyDescent="0.25">
      <c r="A82" s="1"/>
      <c r="B82" s="2">
        <v>0</v>
      </c>
      <c r="C82" s="2">
        <v>0</v>
      </c>
      <c r="D82" s="2">
        <v>-20</v>
      </c>
      <c r="E82" s="11">
        <v>0</v>
      </c>
      <c r="F82" s="11">
        <v>0</v>
      </c>
    </row>
    <row r="83" spans="1:6" x14ac:dyDescent="0.25">
      <c r="A83" s="1"/>
      <c r="B83" s="2">
        <v>0</v>
      </c>
      <c r="C83" s="2">
        <v>-151</v>
      </c>
      <c r="D83" s="2">
        <v>-241</v>
      </c>
      <c r="E83" s="11">
        <v>0</v>
      </c>
      <c r="F83" s="11">
        <v>0</v>
      </c>
    </row>
    <row r="84" spans="1:6" x14ac:dyDescent="0.25">
      <c r="A84" s="1"/>
      <c r="B84" s="2">
        <v>0</v>
      </c>
      <c r="C84" s="2">
        <v>-62</v>
      </c>
      <c r="D84" s="2">
        <v>-62</v>
      </c>
      <c r="E84" s="11">
        <v>-22</v>
      </c>
      <c r="F84" s="11">
        <v>0</v>
      </c>
    </row>
    <row r="85" spans="1:6" x14ac:dyDescent="0.25">
      <c r="A85" s="1"/>
      <c r="B85" s="2">
        <v>0</v>
      </c>
      <c r="C85" s="2">
        <v>0</v>
      </c>
      <c r="D85" s="2">
        <v>-12</v>
      </c>
      <c r="E85" s="11">
        <v>0</v>
      </c>
      <c r="F85" s="11">
        <v>0</v>
      </c>
    </row>
    <row r="86" spans="1:6" x14ac:dyDescent="0.25">
      <c r="A86" s="1"/>
      <c r="B86" s="2">
        <v>0</v>
      </c>
      <c r="C86" s="2">
        <v>-143</v>
      </c>
      <c r="D86" s="2">
        <v>-50</v>
      </c>
      <c r="E86" s="11">
        <v>0</v>
      </c>
      <c r="F86" s="11">
        <v>0</v>
      </c>
    </row>
    <row r="87" spans="1:6" x14ac:dyDescent="0.25">
      <c r="A87" s="1"/>
      <c r="B87" s="2">
        <v>0</v>
      </c>
      <c r="C87" s="2">
        <v>-6</v>
      </c>
      <c r="D87" s="2">
        <v>-13</v>
      </c>
      <c r="E87" s="11">
        <v>0</v>
      </c>
      <c r="F87" s="11">
        <v>0</v>
      </c>
    </row>
    <row r="88" spans="1:6" x14ac:dyDescent="0.25">
      <c r="A88" s="1"/>
      <c r="B88" s="2">
        <v>0</v>
      </c>
      <c r="C88" s="2">
        <v>-72</v>
      </c>
      <c r="D88" s="2">
        <v>-149</v>
      </c>
      <c r="E88" s="11">
        <v>0</v>
      </c>
      <c r="F88" s="11">
        <v>-110</v>
      </c>
    </row>
    <row r="89" spans="1:6" x14ac:dyDescent="0.25">
      <c r="A89" s="1"/>
      <c r="B89" s="2">
        <v>0</v>
      </c>
      <c r="C89" s="2">
        <v>0</v>
      </c>
      <c r="D89" s="2">
        <v>-2</v>
      </c>
      <c r="E89" s="11">
        <v>0</v>
      </c>
      <c r="F89" s="11">
        <v>0</v>
      </c>
    </row>
    <row r="90" spans="1:6" x14ac:dyDescent="0.25">
      <c r="A90" s="1"/>
      <c r="B90" s="2">
        <v>0</v>
      </c>
      <c r="C90" s="2">
        <v>-103</v>
      </c>
      <c r="D90" s="2">
        <v>-151</v>
      </c>
      <c r="E90" s="11">
        <v>0</v>
      </c>
      <c r="F90" s="11">
        <v>-271</v>
      </c>
    </row>
    <row r="91" spans="1:6" x14ac:dyDescent="0.25">
      <c r="A91" s="1"/>
      <c r="B91" s="2">
        <v>0</v>
      </c>
      <c r="C91" s="2">
        <v>-111</v>
      </c>
      <c r="D91" s="2">
        <v>-64</v>
      </c>
      <c r="E91" s="11">
        <v>0</v>
      </c>
      <c r="F91" s="11">
        <v>-119</v>
      </c>
    </row>
    <row r="92" spans="1:6" x14ac:dyDescent="0.25">
      <c r="A92" s="1"/>
      <c r="B92" s="2">
        <v>0</v>
      </c>
      <c r="C92" s="2">
        <v>-143</v>
      </c>
      <c r="D92" s="2">
        <v>-217</v>
      </c>
      <c r="E92" s="11">
        <v>0</v>
      </c>
      <c r="F92" s="11">
        <v>-250</v>
      </c>
    </row>
    <row r="93" spans="1:6" x14ac:dyDescent="0.25">
      <c r="A93" s="1"/>
      <c r="B93" s="2">
        <v>0</v>
      </c>
      <c r="C93" s="2">
        <v>0</v>
      </c>
      <c r="D93" s="2">
        <v>-183</v>
      </c>
      <c r="E93" s="11">
        <v>0</v>
      </c>
      <c r="F93" s="11">
        <v>-224</v>
      </c>
    </row>
    <row r="94" spans="1:6" x14ac:dyDescent="0.25">
      <c r="A94" s="1"/>
      <c r="B94" s="2">
        <v>0</v>
      </c>
      <c r="C94" s="2">
        <v>0</v>
      </c>
      <c r="D94" s="2">
        <v>-77</v>
      </c>
      <c r="E94" s="11">
        <v>0</v>
      </c>
      <c r="F94" s="11">
        <v>-219</v>
      </c>
    </row>
    <row r="95" spans="1:6" x14ac:dyDescent="0.25">
      <c r="A95" s="1"/>
      <c r="B95" s="2">
        <v>0</v>
      </c>
      <c r="C95" s="2">
        <v>0</v>
      </c>
      <c r="D95" s="2">
        <v>0</v>
      </c>
      <c r="E95" s="11">
        <v>0</v>
      </c>
      <c r="F95" s="11">
        <v>-249</v>
      </c>
    </row>
    <row r="96" spans="1:6" x14ac:dyDescent="0.25">
      <c r="A96" s="1"/>
      <c r="B96" s="2">
        <v>0</v>
      </c>
      <c r="C96" s="2">
        <v>0</v>
      </c>
      <c r="D96" s="2">
        <v>0</v>
      </c>
      <c r="E96" s="11">
        <v>0</v>
      </c>
      <c r="F96" s="11">
        <v>-205</v>
      </c>
    </row>
    <row r="97" spans="1:6" x14ac:dyDescent="0.25">
      <c r="A97" s="1"/>
      <c r="B97" s="2">
        <v>0</v>
      </c>
      <c r="C97" s="2">
        <v>0</v>
      </c>
      <c r="D97" s="2">
        <v>0</v>
      </c>
      <c r="E97" s="11">
        <v>0</v>
      </c>
      <c r="F97" s="11">
        <v>-347</v>
      </c>
    </row>
    <row r="98" spans="1:6" x14ac:dyDescent="0.25">
      <c r="A98" s="1"/>
      <c r="B98" s="2">
        <v>0</v>
      </c>
      <c r="C98" s="2">
        <v>0</v>
      </c>
      <c r="D98" s="2">
        <v>0</v>
      </c>
      <c r="E98" s="11">
        <v>0</v>
      </c>
      <c r="F98" s="11">
        <v>-6</v>
      </c>
    </row>
    <row r="99" spans="1:6" x14ac:dyDescent="0.25">
      <c r="A99" s="1" t="s">
        <v>3</v>
      </c>
      <c r="B99" s="2">
        <v>0</v>
      </c>
      <c r="C99" s="2">
        <v>0</v>
      </c>
      <c r="D99" s="2">
        <v>0</v>
      </c>
      <c r="E99" s="11">
        <v>0</v>
      </c>
      <c r="F99" s="11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Q8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7" ht="17.25" customHeight="1" spans="1:17" x14ac:dyDescent="0.25">
      <c r="A7" s="45"/>
      <c r="B7" s="146"/>
      <c r="C7" s="146"/>
      <c r="D7" s="146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75" t="s">
        <v>3224</v>
      </c>
      <c r="B8" s="76">
        <f>SUM(C12:C13)</f>
      </c>
      <c r="C8" s="76">
        <f>SUM(D12:D13)</f>
      </c>
      <c r="D8" s="76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45" t="s">
        <v>55</v>
      </c>
      <c r="B9" s="78">
        <v>-88</v>
      </c>
      <c r="C9" s="146"/>
      <c r="D9" s="14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29" t="s">
        <v>55</v>
      </c>
      <c r="B10" s="203">
        <v>-4</v>
      </c>
      <c r="C10" s="146"/>
      <c r="D10" s="14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45" t="s">
        <v>55</v>
      </c>
      <c r="B11" s="78">
        <v>-143</v>
      </c>
      <c r="C11" s="146"/>
      <c r="D11" s="14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29" t="s">
        <v>55</v>
      </c>
      <c r="B12" s="203">
        <v>-2</v>
      </c>
      <c r="C12" s="146"/>
      <c r="D12" s="14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5" t="s">
        <v>1890</v>
      </c>
      <c r="B13" s="78">
        <v>-157</v>
      </c>
      <c r="C13" s="146"/>
      <c r="D13" s="146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5" t="s">
        <v>876</v>
      </c>
      <c r="B14" s="78">
        <v>-141</v>
      </c>
      <c r="C14" s="146"/>
      <c r="D14" s="14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5" t="s">
        <v>56</v>
      </c>
      <c r="B15" s="78">
        <v>-164</v>
      </c>
      <c r="C15" s="146"/>
      <c r="D15" s="146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5" t="s">
        <v>1418</v>
      </c>
      <c r="B16" s="78">
        <v>-166</v>
      </c>
      <c r="C16" s="146"/>
      <c r="D16" s="14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5" t="s">
        <v>1418</v>
      </c>
      <c r="B17" s="78">
        <v>-135</v>
      </c>
      <c r="C17" s="146"/>
      <c r="D17" s="146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5" t="s">
        <v>165</v>
      </c>
      <c r="B18" s="146"/>
      <c r="C18" s="146"/>
      <c r="D18" s="78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5" t="s">
        <v>166</v>
      </c>
      <c r="B19" s="146"/>
      <c r="C19" s="146"/>
      <c r="D19" s="78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75" t="s">
        <v>3225</v>
      </c>
      <c r="B20" s="76">
        <f>SUM(C14:C25)</f>
      </c>
      <c r="C20" s="76">
        <f>SUM(D14:D25)</f>
      </c>
      <c r="D20" s="76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5" t="s">
        <v>58</v>
      </c>
      <c r="B21" s="146"/>
      <c r="C21" s="78">
        <v>-134</v>
      </c>
      <c r="D21" s="78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5" t="s">
        <v>148</v>
      </c>
      <c r="B22" s="6"/>
      <c r="C22" s="6"/>
      <c r="D22" s="18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5" t="s">
        <v>2074</v>
      </c>
      <c r="B23" s="6"/>
      <c r="C23" s="6"/>
      <c r="D23" s="18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04" t="s">
        <v>1893</v>
      </c>
      <c r="B24" s="126"/>
      <c r="C24" s="162">
        <v>-108</v>
      </c>
      <c r="D24" s="162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75" t="s">
        <v>3226</v>
      </c>
      <c r="B25" s="76">
        <f>SUM(C26:C27)</f>
      </c>
      <c r="C25" s="76">
        <f>SUM(D26:D30)</f>
      </c>
      <c r="D25" s="76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5">
        <v>44598</v>
      </c>
      <c r="B26" s="146"/>
      <c r="C26" s="373">
        <v>-45</v>
      </c>
      <c r="D26" s="373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5" t="s">
        <v>3227</v>
      </c>
      <c r="B27" s="146"/>
      <c r="C27" s="373">
        <v>-130</v>
      </c>
      <c r="D27" s="373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26">
        <v>44598</v>
      </c>
      <c r="B28" s="25"/>
      <c r="C28" s="169">
        <v>-8</v>
      </c>
      <c r="D28" s="60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5">
        <v>44626</v>
      </c>
      <c r="B29" s="6"/>
      <c r="C29" s="140">
        <v>-210</v>
      </c>
      <c r="D29" s="140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5">
        <v>44718</v>
      </c>
      <c r="B30" s="6"/>
      <c r="C30" s="140">
        <v>-116</v>
      </c>
      <c r="D30" s="140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26">
        <v>44718</v>
      </c>
      <c r="B31" s="6"/>
      <c r="C31" s="169">
        <v>-11</v>
      </c>
      <c r="D31" s="350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5">
        <v>44748</v>
      </c>
      <c r="B32" s="6"/>
      <c r="C32" s="140">
        <v>-96</v>
      </c>
      <c r="D32" s="140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5">
        <v>44779</v>
      </c>
      <c r="B33" s="6"/>
      <c r="C33" s="140">
        <v>-98</v>
      </c>
      <c r="D33" s="140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5">
        <v>44810</v>
      </c>
      <c r="B34" s="6"/>
      <c r="C34" s="140">
        <v>-44</v>
      </c>
      <c r="D34" s="140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5">
        <v>44871</v>
      </c>
      <c r="B35" s="6"/>
      <c r="C35" s="350"/>
      <c r="D35" s="140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5" t="s">
        <v>1896</v>
      </c>
      <c r="B36" s="6"/>
      <c r="C36" s="350"/>
      <c r="D36" s="140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44" t="s">
        <v>879</v>
      </c>
      <c r="B37" s="48"/>
      <c r="C37" s="351"/>
      <c r="D37" s="355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41" t="s">
        <v>3228</v>
      </c>
      <c r="B38" s="128">
        <f>SUM(C31:C43)</f>
      </c>
      <c r="C38" s="212">
        <f>SUM(D31:D43)</f>
      </c>
      <c r="D38" s="212">
        <f>SUM(E31:E43)</f>
      </c>
      <c r="E38" s="211" t="s">
        <v>3229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29"/>
      <c r="B39" s="146"/>
      <c r="C39" s="146"/>
      <c r="D39" s="14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569"/>
      <c r="B40" s="571"/>
      <c r="C40" s="571"/>
      <c r="D40" s="571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4" t="s">
        <v>3200</v>
      </c>
      <c r="B41" s="15"/>
      <c r="C41" s="15"/>
      <c r="D41" s="15"/>
      <c r="E41" s="131"/>
      <c r="F41" s="145"/>
      <c r="G41" s="145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867" t="s">
        <v>3175</v>
      </c>
      <c r="B42" s="868"/>
      <c r="C42" s="868"/>
      <c r="D42" s="868"/>
      <c r="E42" s="869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2"/>
      <c r="B43" s="13"/>
      <c r="C43" s="13"/>
      <c r="D43" s="13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870" t="s">
        <v>3176</v>
      </c>
      <c r="B44" s="871"/>
      <c r="C44" s="13"/>
      <c r="D44" s="881" t="s">
        <v>3177</v>
      </c>
      <c r="E44" s="872"/>
      <c r="F44" s="872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870" t="s">
        <v>3178</v>
      </c>
      <c r="B45" s="871"/>
      <c r="C45" s="13"/>
      <c r="D45" s="881" t="s">
        <v>3179</v>
      </c>
      <c r="E45" s="872"/>
      <c r="F45" s="872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870" t="s">
        <v>3180</v>
      </c>
      <c r="B46" s="871"/>
      <c r="C46" s="13"/>
      <c r="D46" s="13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2"/>
      <c r="B47" s="13"/>
      <c r="C47" s="13"/>
      <c r="D47" s="13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12"/>
      <c r="B48" s="13"/>
      <c r="C48" s="13"/>
      <c r="D48" s="1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12"/>
      <c r="B49" s="13"/>
      <c r="C49" s="13"/>
      <c r="D49" s="13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12"/>
      <c r="B50" s="13"/>
      <c r="C50" s="13"/>
      <c r="D50" s="13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14" t="s">
        <v>3181</v>
      </c>
      <c r="B51" s="15"/>
      <c r="C51" s="15"/>
      <c r="D51" s="132"/>
      <c r="E51" s="4"/>
      <c r="F51" s="873" t="s">
        <v>3182</v>
      </c>
      <c r="G51" s="873"/>
      <c r="H51" s="873"/>
      <c r="I51" s="873"/>
      <c r="J51" s="874"/>
      <c r="K51" s="874"/>
      <c r="L51" s="874"/>
      <c r="M51" s="874"/>
      <c r="N51" s="4"/>
      <c r="O51" s="4"/>
      <c r="P51" s="4"/>
    </row>
    <row r="52" ht="17.25" customHeight="1" spans="1:17" x14ac:dyDescent="0.25">
      <c r="A52" s="14" t="s">
        <v>3183</v>
      </c>
      <c r="B52" s="15"/>
      <c r="C52" s="15"/>
      <c r="D52" s="132"/>
      <c r="E52" s="4"/>
      <c r="F52" s="873" t="s">
        <v>3184</v>
      </c>
      <c r="G52" s="873"/>
      <c r="H52" s="873"/>
      <c r="I52" s="873"/>
      <c r="J52" s="874"/>
      <c r="K52" s="874"/>
      <c r="L52" s="874"/>
      <c r="M52" s="874"/>
      <c r="N52" s="4"/>
      <c r="O52" s="4"/>
      <c r="P52" s="4"/>
    </row>
    <row r="53" ht="17.25" customHeight="1" spans="1:17" x14ac:dyDescent="0.25">
      <c r="A53" s="14" t="s">
        <v>3185</v>
      </c>
      <c r="B53" s="15"/>
      <c r="C53" s="15"/>
      <c r="D53" s="132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spans="1:4" x14ac:dyDescent="0.25">
      <c r="A54" s="1" t="s">
        <v>0</v>
      </c>
      <c r="B54" s="2" t="s">
        <v>6</v>
      </c>
      <c r="C54" s="2" t="s">
        <v>8</v>
      </c>
      <c r="D54" s="2" t="s">
        <v>13</v>
      </c>
    </row>
    <row r="55" spans="1:5" x14ac:dyDescent="0.25">
      <c r="A55" s="1" t="s">
        <v>3</v>
      </c>
      <c r="B55" s="2">
        <v>0</v>
      </c>
      <c r="C55" s="2">
        <v>0</v>
      </c>
      <c r="D55" s="2">
        <v>0</v>
      </c>
      <c r="E55" s="4">
        <v>0</v>
      </c>
    </row>
    <row r="56" spans="1:4" x14ac:dyDescent="0.25">
      <c r="A56" s="1"/>
      <c r="B56" s="2">
        <v>500</v>
      </c>
      <c r="C56" s="2">
        <v>800</v>
      </c>
      <c r="D56" s="2">
        <v>700</v>
      </c>
    </row>
    <row r="57" spans="1:4" x14ac:dyDescent="0.25">
      <c r="A57" s="1"/>
      <c r="B57" s="2">
        <v>500</v>
      </c>
      <c r="C57" s="2">
        <v>200</v>
      </c>
      <c r="D57" s="2">
        <v>1300</v>
      </c>
    </row>
    <row r="58" spans="1:4" x14ac:dyDescent="0.25">
      <c r="A58" s="1"/>
      <c r="B58" s="2">
        <v>-88</v>
      </c>
      <c r="C58" s="2">
        <v>0</v>
      </c>
      <c r="D58" s="2">
        <v>0</v>
      </c>
    </row>
    <row r="59" spans="1:4" x14ac:dyDescent="0.25">
      <c r="A59" s="1"/>
      <c r="B59" s="2">
        <v>-4</v>
      </c>
      <c r="C59" s="2">
        <v>0</v>
      </c>
      <c r="D59" s="2">
        <v>0</v>
      </c>
    </row>
    <row r="60" spans="1:4" x14ac:dyDescent="0.25">
      <c r="A60" s="1"/>
      <c r="B60" s="2">
        <v>-143</v>
      </c>
      <c r="C60" s="2">
        <v>0</v>
      </c>
      <c r="D60" s="2">
        <v>0</v>
      </c>
    </row>
    <row r="61" spans="1:4" x14ac:dyDescent="0.25">
      <c r="A61" s="1"/>
      <c r="B61" s="2">
        <v>-2</v>
      </c>
      <c r="C61" s="2">
        <v>0</v>
      </c>
      <c r="D61" s="2">
        <v>0</v>
      </c>
    </row>
    <row r="62" spans="1:4" x14ac:dyDescent="0.25">
      <c r="A62" s="1"/>
      <c r="B62" s="2">
        <v>-157</v>
      </c>
      <c r="C62" s="2">
        <v>0</v>
      </c>
      <c r="D62" s="2">
        <v>0</v>
      </c>
    </row>
    <row r="63" spans="1:4" x14ac:dyDescent="0.25">
      <c r="A63" s="1"/>
      <c r="B63" s="2">
        <v>-141</v>
      </c>
      <c r="C63" s="2">
        <v>0</v>
      </c>
      <c r="D63" s="2">
        <v>0</v>
      </c>
    </row>
    <row r="64" spans="1:4" x14ac:dyDescent="0.25">
      <c r="A64" s="1"/>
      <c r="B64" s="2">
        <v>-164</v>
      </c>
      <c r="C64" s="2">
        <v>0</v>
      </c>
      <c r="D64" s="2">
        <v>0</v>
      </c>
    </row>
    <row r="65" spans="1:4" x14ac:dyDescent="0.25">
      <c r="A65" s="1"/>
      <c r="B65" s="2">
        <v>-166</v>
      </c>
      <c r="C65" s="2">
        <v>0</v>
      </c>
      <c r="D65" s="2">
        <v>0</v>
      </c>
    </row>
    <row r="66" spans="1:4" x14ac:dyDescent="0.25">
      <c r="A66" s="1"/>
      <c r="B66" s="2">
        <v>-135</v>
      </c>
      <c r="C66" s="2">
        <v>0</v>
      </c>
      <c r="D66" s="2">
        <v>0</v>
      </c>
    </row>
    <row r="67" spans="1:4" x14ac:dyDescent="0.25">
      <c r="A67" s="1"/>
      <c r="B67" s="2">
        <v>0</v>
      </c>
      <c r="C67" s="2">
        <v>0</v>
      </c>
      <c r="D67" s="2">
        <v>-56</v>
      </c>
    </row>
    <row r="68" spans="1:4" x14ac:dyDescent="0.25">
      <c r="A68" s="1"/>
      <c r="B68" s="2">
        <v>0</v>
      </c>
      <c r="C68" s="2">
        <v>0</v>
      </c>
      <c r="D68" s="2">
        <v>-72</v>
      </c>
    </row>
    <row r="69" spans="1:4" x14ac:dyDescent="0.25">
      <c r="A69" s="1"/>
      <c r="B69" s="2">
        <v>0</v>
      </c>
      <c r="C69" s="2">
        <v>-134</v>
      </c>
      <c r="D69" s="2">
        <v>-140</v>
      </c>
    </row>
    <row r="70" spans="1:4" x14ac:dyDescent="0.25">
      <c r="A70" s="1"/>
      <c r="B70" s="2">
        <v>0</v>
      </c>
      <c r="C70" s="2">
        <v>0</v>
      </c>
      <c r="D70" s="2">
        <v>-156</v>
      </c>
    </row>
    <row r="71" spans="1:4" x14ac:dyDescent="0.25">
      <c r="A71" s="1"/>
      <c r="B71" s="2">
        <v>0</v>
      </c>
      <c r="C71" s="2">
        <v>0</v>
      </c>
      <c r="D71" s="2">
        <v>-130</v>
      </c>
    </row>
    <row r="72" spans="1:4" x14ac:dyDescent="0.25">
      <c r="A72" s="1"/>
      <c r="B72" s="2">
        <v>0</v>
      </c>
      <c r="C72" s="2">
        <v>-108</v>
      </c>
      <c r="D72" s="2">
        <v>-142</v>
      </c>
    </row>
    <row r="73" spans="1:4" x14ac:dyDescent="0.25">
      <c r="A73" s="1"/>
      <c r="B73" s="2">
        <v>0</v>
      </c>
      <c r="C73" s="2">
        <v>-45</v>
      </c>
      <c r="D73" s="2">
        <v>-171</v>
      </c>
    </row>
    <row r="74" spans="1:4" x14ac:dyDescent="0.25">
      <c r="A74" s="1"/>
      <c r="B74" s="2">
        <v>0</v>
      </c>
      <c r="C74" s="2">
        <v>-130</v>
      </c>
      <c r="D74" s="2">
        <v>-87</v>
      </c>
    </row>
    <row r="75" spans="1:4" x14ac:dyDescent="0.25">
      <c r="A75" s="1"/>
      <c r="B75" s="2">
        <v>0</v>
      </c>
      <c r="C75" s="2">
        <v>-8</v>
      </c>
      <c r="D75" s="2">
        <v>0</v>
      </c>
    </row>
    <row r="76" spans="1:4" x14ac:dyDescent="0.25">
      <c r="A76" s="1"/>
      <c r="B76" s="2">
        <v>0</v>
      </c>
      <c r="C76" s="2">
        <v>-210</v>
      </c>
      <c r="D76" s="2">
        <v>-146</v>
      </c>
    </row>
    <row r="77" spans="1:4" x14ac:dyDescent="0.25">
      <c r="A77" s="1"/>
      <c r="B77" s="2">
        <v>0</v>
      </c>
      <c r="C77" s="2">
        <v>-116</v>
      </c>
      <c r="D77" s="2">
        <v>-108</v>
      </c>
    </row>
    <row r="78" spans="1:4" x14ac:dyDescent="0.25">
      <c r="A78" s="1"/>
      <c r="B78" s="2">
        <v>0</v>
      </c>
      <c r="C78" s="2">
        <v>-11</v>
      </c>
      <c r="D78" s="2">
        <v>0</v>
      </c>
    </row>
    <row r="79" spans="1:4" x14ac:dyDescent="0.25">
      <c r="A79" s="1"/>
      <c r="B79" s="2">
        <v>0</v>
      </c>
      <c r="C79" s="2">
        <v>-96</v>
      </c>
      <c r="D79" s="2">
        <v>-91</v>
      </c>
    </row>
    <row r="80" spans="1:4" x14ac:dyDescent="0.25">
      <c r="A80" s="1"/>
      <c r="B80" s="2">
        <v>0</v>
      </c>
      <c r="C80" s="2">
        <v>-98</v>
      </c>
      <c r="D80" s="2">
        <v>-99</v>
      </c>
    </row>
    <row r="81" spans="1:4" x14ac:dyDescent="0.25">
      <c r="A81" s="1"/>
      <c r="B81" s="2">
        <v>0</v>
      </c>
      <c r="C81" s="2">
        <v>-44</v>
      </c>
      <c r="D81" s="2">
        <v>-131</v>
      </c>
    </row>
    <row r="82" spans="1:4" x14ac:dyDescent="0.25">
      <c r="A82" s="1"/>
      <c r="B82" s="2">
        <v>0</v>
      </c>
      <c r="C82" s="2">
        <v>0</v>
      </c>
      <c r="D82" s="2">
        <v>-147</v>
      </c>
    </row>
    <row r="83" spans="1:4" x14ac:dyDescent="0.25">
      <c r="A83" s="1"/>
      <c r="B83" s="2">
        <v>0</v>
      </c>
      <c r="C83" s="2">
        <v>0</v>
      </c>
      <c r="D83" s="2">
        <v>-239</v>
      </c>
    </row>
    <row r="84" spans="1:4" x14ac:dyDescent="0.25">
      <c r="A84" s="1"/>
      <c r="B84" s="2">
        <v>0</v>
      </c>
      <c r="C84" s="2">
        <v>0</v>
      </c>
      <c r="D84" s="2">
        <v>-85</v>
      </c>
    </row>
    <row r="85" spans="1:4" x14ac:dyDescent="0.25">
      <c r="A85" s="1" t="s">
        <v>3</v>
      </c>
      <c r="B85" s="2">
        <v>0</v>
      </c>
      <c r="C85" s="2">
        <v>0</v>
      </c>
      <c r="D85" s="2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4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7" ht="17.25" customHeight="1" spans="1:15" x14ac:dyDescent="0.25">
      <c r="A7" s="45"/>
      <c r="B7" s="146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75" t="s">
        <v>3230</v>
      </c>
      <c r="B8" s="133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45"/>
      <c r="B9" s="146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75" t="s">
        <v>3231</v>
      </c>
      <c r="B10" s="133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882" t="s">
        <v>148</v>
      </c>
      <c r="B11" s="883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5" t="s">
        <v>2074</v>
      </c>
      <c r="B12" s="18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04" t="s">
        <v>1893</v>
      </c>
      <c r="B13" s="884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75" t="s">
        <v>3232</v>
      </c>
      <c r="B14" s="133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5">
        <v>44598</v>
      </c>
      <c r="B15" s="373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44" t="s">
        <v>3227</v>
      </c>
      <c r="B16" s="41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141" t="s">
        <v>3228</v>
      </c>
      <c r="B17" s="160">
        <f>SUM(C20:C22)</f>
      </c>
      <c r="C17" s="211" t="s">
        <v>3229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45"/>
      <c r="B18" s="146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569" t="s">
        <v>1007</v>
      </c>
      <c r="B19" s="571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14" t="s">
        <v>3200</v>
      </c>
      <c r="B20" s="15"/>
      <c r="C20" s="131"/>
      <c r="D20" s="131"/>
      <c r="E20" s="131"/>
      <c r="F20" s="145"/>
      <c r="G20" s="145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867" t="s">
        <v>3175</v>
      </c>
      <c r="B21" s="868"/>
      <c r="C21" s="869"/>
      <c r="D21" s="869"/>
      <c r="E21" s="869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12"/>
      <c r="B22" s="13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870" t="s">
        <v>3176</v>
      </c>
      <c r="B23" s="871"/>
      <c r="C23" s="3"/>
      <c r="D23" s="872" t="s">
        <v>3177</v>
      </c>
      <c r="E23" s="872"/>
      <c r="F23" s="872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870" t="s">
        <v>3178</v>
      </c>
      <c r="B24" s="871"/>
      <c r="C24" s="3"/>
      <c r="D24" s="872" t="s">
        <v>3179</v>
      </c>
      <c r="E24" s="872"/>
      <c r="F24" s="872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870" t="s">
        <v>3180</v>
      </c>
      <c r="B25" s="871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12"/>
      <c r="B26" s="13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12"/>
      <c r="B27" s="13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12"/>
      <c r="B28" s="13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14" t="s">
        <v>3181</v>
      </c>
      <c r="B29" s="15"/>
      <c r="C29" s="131"/>
      <c r="D29" s="145"/>
      <c r="E29" s="4"/>
      <c r="F29" s="873" t="s">
        <v>3182</v>
      </c>
      <c r="G29" s="873"/>
      <c r="H29" s="873"/>
      <c r="I29" s="873"/>
      <c r="J29" s="874"/>
      <c r="K29" s="874"/>
      <c r="L29" s="874"/>
      <c r="M29" s="874"/>
      <c r="N29" s="4"/>
    </row>
    <row r="30" ht="17.25" customHeight="1" spans="1:15" x14ac:dyDescent="0.25">
      <c r="A30" s="14" t="s">
        <v>3183</v>
      </c>
      <c r="B30" s="15"/>
      <c r="C30" s="131"/>
      <c r="D30" s="145"/>
      <c r="E30" s="4"/>
      <c r="F30" s="873" t="s">
        <v>3184</v>
      </c>
      <c r="G30" s="873"/>
      <c r="H30" s="873"/>
      <c r="I30" s="873"/>
      <c r="J30" s="874"/>
      <c r="K30" s="874"/>
      <c r="L30" s="874"/>
      <c r="M30" s="874"/>
      <c r="N30" s="4"/>
    </row>
    <row r="31" ht="17.25" customHeight="1" spans="1:15" x14ac:dyDescent="0.25">
      <c r="A31" s="14" t="s">
        <v>3185</v>
      </c>
      <c r="B31" s="15"/>
      <c r="C31" s="131"/>
      <c r="D31" s="145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 spans="1:2" x14ac:dyDescent="0.25">
      <c r="A32" s="1" t="s">
        <v>0</v>
      </c>
      <c r="B32" s="2" t="s">
        <v>11</v>
      </c>
    </row>
    <row r="33" spans="1:3" x14ac:dyDescent="0.25">
      <c r="A33" s="1" t="s">
        <v>3</v>
      </c>
      <c r="B33" s="2">
        <v>0</v>
      </c>
      <c r="C33" s="3">
        <v>0</v>
      </c>
    </row>
    <row r="34" spans="1:2" x14ac:dyDescent="0.25">
      <c r="A34" s="1"/>
      <c r="B34" s="2">
        <v>800</v>
      </c>
    </row>
    <row r="35" spans="1:2" x14ac:dyDescent="0.25">
      <c r="A35" s="1"/>
      <c r="B35" s="2">
        <v>200</v>
      </c>
    </row>
    <row r="36" spans="1:2" x14ac:dyDescent="0.25">
      <c r="A36" s="1"/>
      <c r="B36" s="2">
        <v>-108</v>
      </c>
    </row>
    <row r="37" spans="1:2" x14ac:dyDescent="0.25">
      <c r="A37" s="1"/>
      <c r="B37" s="2">
        <v>-297</v>
      </c>
    </row>
    <row r="38" spans="1:2" x14ac:dyDescent="0.25">
      <c r="A38" s="1"/>
      <c r="B38" s="2">
        <v>-166</v>
      </c>
    </row>
    <row r="39" spans="1:2" x14ac:dyDescent="0.25">
      <c r="A39" s="1"/>
      <c r="B39" s="2">
        <v>-124</v>
      </c>
    </row>
    <row r="40" spans="1:2" x14ac:dyDescent="0.25">
      <c r="A40" s="1"/>
      <c r="B40" s="2">
        <v>-305</v>
      </c>
    </row>
    <row r="41" spans="1:2" x14ac:dyDescent="0.25">
      <c r="A41" s="1" t="s">
        <v>3</v>
      </c>
      <c r="B41" s="2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8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11" customWidth="1"/>
    <col min="6" max="13" width="12.43357142857143" style="3" customWidth="1"/>
    <col min="14" max="14" width="12.43357142857143" style="4" customWidth="1"/>
  </cols>
  <sheetData>
    <row r="7" ht="17.25" customHeight="1" spans="1:15" x14ac:dyDescent="0.25">
      <c r="A7" s="129"/>
      <c r="B7" s="79"/>
      <c r="C7" s="79"/>
      <c r="D7" s="79"/>
      <c r="E7" s="79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75" t="s">
        <v>3233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45"/>
      <c r="B9" s="146"/>
      <c r="C9" s="146"/>
      <c r="D9" s="146"/>
      <c r="E9" s="146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75" t="s">
        <v>3234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885" t="s">
        <v>3235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5" t="s">
        <v>1418</v>
      </c>
      <c r="B11" s="146"/>
      <c r="C11" s="146"/>
      <c r="D11" s="78">
        <v>-26</v>
      </c>
      <c r="E11" s="146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5" t="s">
        <v>164</v>
      </c>
      <c r="B12" s="78">
        <v>-24</v>
      </c>
      <c r="C12" s="146"/>
      <c r="D12" s="78">
        <v>-177</v>
      </c>
      <c r="E12" s="146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5" t="s">
        <v>165</v>
      </c>
      <c r="B13" s="146"/>
      <c r="C13" s="146"/>
      <c r="D13" s="78">
        <v>-157</v>
      </c>
      <c r="E13" s="146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5" t="s">
        <v>166</v>
      </c>
      <c r="B14" s="146"/>
      <c r="C14" s="146"/>
      <c r="D14" s="78">
        <v>-148</v>
      </c>
      <c r="E14" s="146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5" t="s">
        <v>58</v>
      </c>
      <c r="B15" s="146"/>
      <c r="C15" s="146"/>
      <c r="D15" s="78">
        <v>-125</v>
      </c>
      <c r="E15" s="146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5" t="s">
        <v>148</v>
      </c>
      <c r="B16" s="6"/>
      <c r="C16" s="6"/>
      <c r="D16" s="18">
        <v>-163</v>
      </c>
      <c r="E16" s="6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5" t="s">
        <v>2074</v>
      </c>
      <c r="B17" s="6"/>
      <c r="C17" s="6"/>
      <c r="D17" s="18">
        <v>-132</v>
      </c>
      <c r="E17" s="6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04" t="s">
        <v>1893</v>
      </c>
      <c r="B18" s="126"/>
      <c r="C18" s="126"/>
      <c r="D18" s="162">
        <v>-72</v>
      </c>
      <c r="E18" s="126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75" t="s">
        <v>3236</v>
      </c>
      <c r="B19" s="76">
        <f>SUM(C16:C21)</f>
      </c>
      <c r="C19" s="76">
        <f>SUM(D16:D21)</f>
      </c>
      <c r="D19" s="76">
        <f>SUM(E16:E24)</f>
      </c>
      <c r="E19" s="76">
        <f>SUM(F16:F21)</f>
      </c>
      <c r="F19" s="885" t="s">
        <v>3237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5">
        <v>44598</v>
      </c>
      <c r="B20" s="146"/>
      <c r="C20" s="146"/>
      <c r="D20" s="146"/>
      <c r="E20" s="373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5">
        <v>44626</v>
      </c>
      <c r="B21" s="146"/>
      <c r="C21" s="146"/>
      <c r="D21" s="146"/>
      <c r="E21" s="373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5">
        <v>44718</v>
      </c>
      <c r="B22" s="146"/>
      <c r="C22" s="146"/>
      <c r="D22" s="146"/>
      <c r="E22" s="373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5">
        <v>44748</v>
      </c>
      <c r="B23" s="146"/>
      <c r="C23" s="146"/>
      <c r="D23" s="146"/>
      <c r="E23" s="373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5">
        <v>44779</v>
      </c>
      <c r="B24" s="146"/>
      <c r="C24" s="146"/>
      <c r="D24" s="146"/>
      <c r="E24" s="373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5">
        <v>44810</v>
      </c>
      <c r="B25" s="374"/>
      <c r="C25" s="373">
        <v>-108</v>
      </c>
      <c r="D25" s="146"/>
      <c r="E25" s="373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5">
        <v>44871</v>
      </c>
      <c r="B26" s="374"/>
      <c r="C26" s="373">
        <v>-102</v>
      </c>
      <c r="D26" s="146"/>
      <c r="E26" s="146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5" t="s">
        <v>1896</v>
      </c>
      <c r="B27" s="374"/>
      <c r="C27" s="373">
        <v>-133</v>
      </c>
      <c r="D27" s="146"/>
      <c r="E27" s="146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26" t="s">
        <v>1896</v>
      </c>
      <c r="B28" s="374"/>
      <c r="C28" s="373">
        <v>-8</v>
      </c>
      <c r="D28" s="146"/>
      <c r="E28" s="146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5" t="s">
        <v>878</v>
      </c>
      <c r="B29" s="374"/>
      <c r="C29" s="373">
        <v>-15</v>
      </c>
      <c r="D29" s="146"/>
      <c r="E29" s="146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5" t="s">
        <v>879</v>
      </c>
      <c r="B30" s="373">
        <v>-19</v>
      </c>
      <c r="C30" s="373">
        <v>-61</v>
      </c>
      <c r="D30" s="146"/>
      <c r="E30" s="146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26" t="s">
        <v>879</v>
      </c>
      <c r="B31" s="407">
        <v>-10</v>
      </c>
      <c r="C31" s="407">
        <v>-5</v>
      </c>
      <c r="D31" s="146"/>
      <c r="E31" s="146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5" t="s">
        <v>1456</v>
      </c>
      <c r="B32" s="373">
        <v>-220</v>
      </c>
      <c r="C32" s="373">
        <v>-109</v>
      </c>
      <c r="D32" s="146"/>
      <c r="E32" s="146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5" t="s">
        <v>1457</v>
      </c>
      <c r="B33" s="373">
        <v>-128</v>
      </c>
      <c r="C33" s="373">
        <v>-112</v>
      </c>
      <c r="D33" s="146"/>
      <c r="E33" s="146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5" t="s">
        <v>86</v>
      </c>
      <c r="B34" s="373">
        <v>-99</v>
      </c>
      <c r="C34" s="373">
        <v>-117</v>
      </c>
      <c r="D34" s="146"/>
      <c r="E34" s="146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5" t="s">
        <v>88</v>
      </c>
      <c r="B35" s="374"/>
      <c r="C35" s="373">
        <v>-110</v>
      </c>
      <c r="D35" s="146"/>
      <c r="E35" s="146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44" t="s">
        <v>1900</v>
      </c>
      <c r="B36" s="886"/>
      <c r="C36" s="414">
        <v>-120</v>
      </c>
      <c r="D36" s="126"/>
      <c r="E36" s="126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141" t="s">
        <v>3228</v>
      </c>
      <c r="B37" s="212">
        <f>SUM(C25:C42)</f>
      </c>
      <c r="C37" s="212">
        <f>SUM(D25:D42)</f>
      </c>
      <c r="D37" s="128">
        <f>SUM(E25:E42)</f>
      </c>
      <c r="E37" s="212">
        <f>SUM(F25:F42)</f>
      </c>
      <c r="F37" s="211" t="s">
        <v>3229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45"/>
      <c r="B38" s="146"/>
      <c r="C38" s="146"/>
      <c r="D38" s="146"/>
      <c r="E38" s="146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5"/>
      <c r="B39" s="146"/>
      <c r="C39" s="146"/>
      <c r="D39" s="146"/>
      <c r="E39" s="146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5"/>
      <c r="B40" s="164"/>
      <c r="C40" s="164"/>
      <c r="D40" s="164"/>
      <c r="E40" s="164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569" t="s">
        <v>1007</v>
      </c>
      <c r="B41" s="430">
        <v>500</v>
      </c>
      <c r="C41" s="430">
        <v>1000</v>
      </c>
      <c r="D41" s="430">
        <v>1000</v>
      </c>
      <c r="E41" s="430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14" t="s">
        <v>3200</v>
      </c>
      <c r="B42" s="15"/>
      <c r="C42" s="15"/>
      <c r="D42" s="15"/>
      <c r="E42" s="15"/>
      <c r="F42" s="145"/>
      <c r="G42" s="145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867" t="s">
        <v>3175</v>
      </c>
      <c r="B43" s="868"/>
      <c r="C43" s="868"/>
      <c r="D43" s="868"/>
      <c r="E43" s="868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12"/>
      <c r="B44" s="13"/>
      <c r="C44" s="13"/>
      <c r="D44" s="13"/>
      <c r="E44" s="13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870" t="s">
        <v>3176</v>
      </c>
      <c r="B45" s="871"/>
      <c r="C45" s="13"/>
      <c r="D45" s="881" t="s">
        <v>3177</v>
      </c>
      <c r="E45" s="881"/>
      <c r="F45" s="872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870" t="s">
        <v>3178</v>
      </c>
      <c r="B46" s="871"/>
      <c r="C46" s="13"/>
      <c r="D46" s="881" t="s">
        <v>3179</v>
      </c>
      <c r="E46" s="881"/>
      <c r="F46" s="872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870" t="s">
        <v>3180</v>
      </c>
      <c r="B47" s="871"/>
      <c r="C47" s="13"/>
      <c r="D47" s="13"/>
      <c r="E47" s="13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12"/>
      <c r="B48" s="13"/>
      <c r="C48" s="13"/>
      <c r="D48" s="13"/>
      <c r="E48" s="13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12"/>
      <c r="B49" s="13"/>
      <c r="C49" s="13"/>
      <c r="D49" s="13"/>
      <c r="E49" s="13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12"/>
      <c r="B50" s="13"/>
      <c r="C50" s="13"/>
      <c r="D50" s="13"/>
      <c r="E50" s="13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14" t="s">
        <v>3181</v>
      </c>
      <c r="B51" s="15"/>
      <c r="C51" s="15"/>
      <c r="D51" s="132"/>
      <c r="E51" s="13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14" t="s">
        <v>3183</v>
      </c>
      <c r="B52" s="15"/>
      <c r="C52" s="15"/>
      <c r="D52" s="132"/>
      <c r="E52" s="13"/>
      <c r="F52" s="873" t="s">
        <v>3182</v>
      </c>
      <c r="G52" s="873"/>
      <c r="H52" s="873"/>
      <c r="I52" s="873"/>
      <c r="J52" s="874"/>
      <c r="K52" s="874"/>
      <c r="L52" s="874"/>
      <c r="M52" s="874"/>
      <c r="N52" s="4"/>
    </row>
    <row r="53" ht="17.25" customHeight="1" spans="1:15" x14ac:dyDescent="0.25">
      <c r="A53" s="14" t="s">
        <v>3185</v>
      </c>
      <c r="B53" s="15"/>
      <c r="C53" s="15"/>
      <c r="D53" s="132"/>
      <c r="E53" s="13"/>
      <c r="F53" s="873" t="s">
        <v>3184</v>
      </c>
      <c r="G53" s="873"/>
      <c r="H53" s="873"/>
      <c r="I53" s="873"/>
      <c r="J53" s="874"/>
      <c r="K53" s="874"/>
      <c r="L53" s="874"/>
      <c r="M53" s="874"/>
      <c r="N53" s="4"/>
    </row>
    <row r="54" spans="1:5" x14ac:dyDescent="0.25">
      <c r="A54" s="1" t="s">
        <v>0</v>
      </c>
      <c r="B54" s="2" t="s">
        <v>13</v>
      </c>
      <c r="C54" s="2" t="s">
        <v>8</v>
      </c>
      <c r="D54" s="2" t="s">
        <v>6</v>
      </c>
      <c r="E54" s="11" t="s">
        <v>11</v>
      </c>
    </row>
    <row r="55" spans="1:6" x14ac:dyDescent="0.25">
      <c r="A55" s="1" t="s">
        <v>3</v>
      </c>
      <c r="B55" s="2">
        <v>0</v>
      </c>
      <c r="C55" s="2">
        <v>0</v>
      </c>
      <c r="D55" s="2">
        <v>0</v>
      </c>
      <c r="E55" s="11">
        <v>0</v>
      </c>
      <c r="F55" s="3">
        <v>0</v>
      </c>
    </row>
    <row r="56" spans="1:5" x14ac:dyDescent="0.25">
      <c r="A56" s="1"/>
      <c r="B56" s="2">
        <v>400</v>
      </c>
      <c r="C56" s="2">
        <v>370</v>
      </c>
      <c r="D56" s="2">
        <v>370</v>
      </c>
      <c r="E56" s="11">
        <v>300</v>
      </c>
    </row>
    <row r="57" spans="1:5" x14ac:dyDescent="0.25">
      <c r="A57" s="1"/>
      <c r="B57" s="2">
        <v>100</v>
      </c>
      <c r="C57" s="2">
        <v>100</v>
      </c>
      <c r="D57" s="2">
        <v>500</v>
      </c>
      <c r="E57" s="11">
        <v>0</v>
      </c>
    </row>
    <row r="58" spans="1:5" x14ac:dyDescent="0.25">
      <c r="A58" s="1"/>
      <c r="B58" s="2">
        <v>0</v>
      </c>
      <c r="C58" s="2">
        <v>20</v>
      </c>
      <c r="D58" s="2">
        <v>0</v>
      </c>
      <c r="E58" s="11">
        <v>700</v>
      </c>
    </row>
    <row r="59" spans="1:5" x14ac:dyDescent="0.25">
      <c r="A59" s="1"/>
      <c r="B59" s="2">
        <v>0</v>
      </c>
      <c r="C59" s="2">
        <v>510</v>
      </c>
      <c r="D59" s="2">
        <v>130</v>
      </c>
      <c r="E59" s="11">
        <v>0</v>
      </c>
    </row>
    <row r="60" spans="1:5" x14ac:dyDescent="0.25">
      <c r="A60" s="1"/>
      <c r="B60" s="2">
        <v>0</v>
      </c>
      <c r="C60" s="2">
        <v>0</v>
      </c>
      <c r="D60" s="2">
        <v>-26</v>
      </c>
      <c r="E60" s="11">
        <v>0</v>
      </c>
    </row>
    <row r="61" spans="1:5" x14ac:dyDescent="0.25">
      <c r="A61" s="1"/>
      <c r="B61" s="2">
        <v>-24</v>
      </c>
      <c r="C61" s="2">
        <v>0</v>
      </c>
      <c r="D61" s="2">
        <v>-177</v>
      </c>
      <c r="E61" s="11">
        <v>0</v>
      </c>
    </row>
    <row r="62" spans="1:5" x14ac:dyDescent="0.25">
      <c r="A62" s="1"/>
      <c r="B62" s="2">
        <v>0</v>
      </c>
      <c r="C62" s="2">
        <v>0</v>
      </c>
      <c r="D62" s="2">
        <v>-157</v>
      </c>
      <c r="E62" s="11">
        <v>0</v>
      </c>
    </row>
    <row r="63" spans="1:5" x14ac:dyDescent="0.25">
      <c r="A63" s="1"/>
      <c r="B63" s="2">
        <v>0</v>
      </c>
      <c r="C63" s="2">
        <v>0</v>
      </c>
      <c r="D63" s="2">
        <v>-148</v>
      </c>
      <c r="E63" s="11">
        <v>0</v>
      </c>
    </row>
    <row r="64" spans="1:5" x14ac:dyDescent="0.25">
      <c r="A64" s="1"/>
      <c r="B64" s="2">
        <v>0</v>
      </c>
      <c r="C64" s="2">
        <v>0</v>
      </c>
      <c r="D64" s="2">
        <v>-125</v>
      </c>
      <c r="E64" s="11">
        <v>0</v>
      </c>
    </row>
    <row r="65" spans="1:5" x14ac:dyDescent="0.25">
      <c r="A65" s="1"/>
      <c r="B65" s="2">
        <v>0</v>
      </c>
      <c r="C65" s="2">
        <v>0</v>
      </c>
      <c r="D65" s="2">
        <v>-163</v>
      </c>
      <c r="E65" s="11">
        <v>0</v>
      </c>
    </row>
    <row r="66" spans="1:5" x14ac:dyDescent="0.25">
      <c r="A66" s="1"/>
      <c r="B66" s="2">
        <v>0</v>
      </c>
      <c r="C66" s="2">
        <v>0</v>
      </c>
      <c r="D66" s="2">
        <v>-132</v>
      </c>
      <c r="E66" s="11">
        <v>0</v>
      </c>
    </row>
    <row r="67" spans="1:5" x14ac:dyDescent="0.25">
      <c r="A67" s="1"/>
      <c r="B67" s="2">
        <v>0</v>
      </c>
      <c r="C67" s="2">
        <v>0</v>
      </c>
      <c r="D67" s="2">
        <v>-72</v>
      </c>
      <c r="E67" s="11">
        <v>0</v>
      </c>
    </row>
    <row r="68" spans="1:5" x14ac:dyDescent="0.25">
      <c r="A68" s="1"/>
      <c r="B68" s="2">
        <v>0</v>
      </c>
      <c r="C68" s="2">
        <v>0</v>
      </c>
      <c r="D68" s="2">
        <v>0</v>
      </c>
      <c r="E68" s="11">
        <v>-24</v>
      </c>
    </row>
    <row r="69" spans="1:5" x14ac:dyDescent="0.25">
      <c r="A69" s="1"/>
      <c r="B69" s="2">
        <v>0</v>
      </c>
      <c r="C69" s="2">
        <v>0</v>
      </c>
      <c r="D69" s="2">
        <v>0</v>
      </c>
      <c r="E69" s="11">
        <v>-163</v>
      </c>
    </row>
    <row r="70" spans="1:5" x14ac:dyDescent="0.25">
      <c r="A70" s="1"/>
      <c r="B70" s="2">
        <v>0</v>
      </c>
      <c r="C70" s="2">
        <v>0</v>
      </c>
      <c r="D70" s="2">
        <v>0</v>
      </c>
      <c r="E70" s="11">
        <v>-335</v>
      </c>
    </row>
    <row r="71" spans="1:5" x14ac:dyDescent="0.25">
      <c r="A71" s="1"/>
      <c r="B71" s="2">
        <v>0</v>
      </c>
      <c r="C71" s="2">
        <v>0</v>
      </c>
      <c r="D71" s="2">
        <v>0</v>
      </c>
      <c r="E71" s="11">
        <v>-191</v>
      </c>
    </row>
    <row r="72" spans="1:5" x14ac:dyDescent="0.25">
      <c r="A72" s="1"/>
      <c r="B72" s="2">
        <v>0</v>
      </c>
      <c r="C72" s="2">
        <v>0</v>
      </c>
      <c r="D72" s="2">
        <v>0</v>
      </c>
      <c r="E72" s="11">
        <v>-169</v>
      </c>
    </row>
    <row r="73" spans="1:5" x14ac:dyDescent="0.25">
      <c r="A73" s="1"/>
      <c r="B73" s="2">
        <v>0</v>
      </c>
      <c r="C73" s="2">
        <v>-108</v>
      </c>
      <c r="D73" s="2">
        <v>0</v>
      </c>
      <c r="E73" s="11">
        <v>-118</v>
      </c>
    </row>
    <row r="74" spans="1:5" x14ac:dyDescent="0.25">
      <c r="A74" s="1"/>
      <c r="B74" s="2">
        <v>0</v>
      </c>
      <c r="C74" s="2">
        <v>-102</v>
      </c>
      <c r="D74" s="2">
        <v>0</v>
      </c>
      <c r="E74" s="11">
        <v>0</v>
      </c>
    </row>
    <row r="75" spans="1:5" x14ac:dyDescent="0.25">
      <c r="A75" s="1"/>
      <c r="B75" s="2">
        <v>0</v>
      </c>
      <c r="C75" s="2">
        <v>-133</v>
      </c>
      <c r="D75" s="2">
        <v>0</v>
      </c>
      <c r="E75" s="11">
        <v>0</v>
      </c>
    </row>
    <row r="76" spans="1:5" x14ac:dyDescent="0.25">
      <c r="A76" s="1"/>
      <c r="B76" s="2">
        <v>0</v>
      </c>
      <c r="C76" s="2">
        <v>-8</v>
      </c>
      <c r="D76" s="2">
        <v>0</v>
      </c>
      <c r="E76" s="11">
        <v>0</v>
      </c>
    </row>
    <row r="77" spans="1:5" x14ac:dyDescent="0.25">
      <c r="A77" s="1"/>
      <c r="B77" s="2">
        <v>0</v>
      </c>
      <c r="C77" s="2">
        <v>-15</v>
      </c>
      <c r="D77" s="2">
        <v>0</v>
      </c>
      <c r="E77" s="11">
        <v>0</v>
      </c>
    </row>
    <row r="78" spans="1:5" x14ac:dyDescent="0.25">
      <c r="A78" s="1"/>
      <c r="B78" s="2">
        <v>-19</v>
      </c>
      <c r="C78" s="2">
        <v>-61</v>
      </c>
      <c r="D78" s="2">
        <v>0</v>
      </c>
      <c r="E78" s="11">
        <v>0</v>
      </c>
    </row>
    <row r="79" spans="1:5" x14ac:dyDescent="0.25">
      <c r="A79" s="1"/>
      <c r="B79" s="2">
        <v>-10</v>
      </c>
      <c r="C79" s="2">
        <v>-5</v>
      </c>
      <c r="D79" s="2">
        <v>0</v>
      </c>
      <c r="E79" s="11">
        <v>0</v>
      </c>
    </row>
    <row r="80" spans="1:5" x14ac:dyDescent="0.25">
      <c r="A80" s="1"/>
      <c r="B80" s="2">
        <v>-220</v>
      </c>
      <c r="C80" s="2">
        <v>-109</v>
      </c>
      <c r="D80" s="2">
        <v>0</v>
      </c>
      <c r="E80" s="11">
        <v>0</v>
      </c>
    </row>
    <row r="81" spans="1:5" x14ac:dyDescent="0.25">
      <c r="A81" s="1"/>
      <c r="B81" s="2">
        <v>-128</v>
      </c>
      <c r="C81" s="2">
        <v>-112</v>
      </c>
      <c r="D81" s="2">
        <v>0</v>
      </c>
      <c r="E81" s="11">
        <v>0</v>
      </c>
    </row>
    <row r="82" spans="1:5" x14ac:dyDescent="0.25">
      <c r="A82" s="1"/>
      <c r="B82" s="2">
        <v>-99</v>
      </c>
      <c r="C82" s="2">
        <v>-117</v>
      </c>
      <c r="D82" s="2">
        <v>0</v>
      </c>
      <c r="E82" s="11">
        <v>0</v>
      </c>
    </row>
    <row r="83" spans="1:5" x14ac:dyDescent="0.25">
      <c r="A83" s="1"/>
      <c r="B83" s="2">
        <v>0</v>
      </c>
      <c r="C83" s="2">
        <v>-110</v>
      </c>
      <c r="D83" s="2">
        <v>0</v>
      </c>
      <c r="E83" s="11">
        <v>0</v>
      </c>
    </row>
    <row r="84" spans="1:5" x14ac:dyDescent="0.25">
      <c r="A84" s="1"/>
      <c r="B84" s="2">
        <v>0</v>
      </c>
      <c r="C84" s="2">
        <v>-120</v>
      </c>
      <c r="D84" s="2">
        <v>0</v>
      </c>
      <c r="E84" s="11">
        <v>0</v>
      </c>
    </row>
    <row r="85" spans="1:5" x14ac:dyDescent="0.25">
      <c r="A85" s="1" t="s">
        <v>3</v>
      </c>
      <c r="B85" s="2">
        <v>0</v>
      </c>
      <c r="C85" s="2">
        <v>0</v>
      </c>
      <c r="D85" s="2">
        <v>0</v>
      </c>
      <c r="E85" s="11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7" ht="17.25" customHeight="1" spans="1:14" x14ac:dyDescent="0.25">
      <c r="A7" s="75" t="s">
        <v>3238</v>
      </c>
      <c r="B7" s="76">
        <f>SUM(C11:C12)</f>
      </c>
      <c r="C7" s="76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45"/>
      <c r="B8" s="146"/>
      <c r="C8" s="79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75" t="s">
        <v>3239</v>
      </c>
      <c r="B9" s="76">
        <f>SUM(C13:C14)</f>
      </c>
      <c r="C9" s="76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5">
        <v>44810</v>
      </c>
      <c r="B10" s="374"/>
      <c r="C10" s="373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5">
        <v>44871</v>
      </c>
      <c r="B11" s="374"/>
      <c r="C11" s="373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5" t="s">
        <v>1896</v>
      </c>
      <c r="B12" s="374"/>
      <c r="C12" s="373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5" t="s">
        <v>878</v>
      </c>
      <c r="B13" s="373">
        <v>-170</v>
      </c>
      <c r="C13" s="374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5" t="s">
        <v>879</v>
      </c>
      <c r="B14" s="374"/>
      <c r="C14" s="373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5" t="s">
        <v>1456</v>
      </c>
      <c r="B15" s="374"/>
      <c r="C15" s="373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5" t="s">
        <v>1457</v>
      </c>
      <c r="B16" s="374"/>
      <c r="C16" s="373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" t="s">
        <v>86</v>
      </c>
      <c r="B17" s="373">
        <v>-61</v>
      </c>
      <c r="C17" s="372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5" t="s">
        <v>88</v>
      </c>
      <c r="B18" s="373">
        <v>-128</v>
      </c>
      <c r="C18" s="372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86" t="s">
        <v>88</v>
      </c>
      <c r="B19" s="407">
        <v>-7</v>
      </c>
      <c r="C19" s="372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44" t="s">
        <v>1900</v>
      </c>
      <c r="B20" s="414">
        <v>-74</v>
      </c>
      <c r="C20" s="352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41" t="s">
        <v>3228</v>
      </c>
      <c r="B21" s="212">
        <f>SUM(C15:C26)</f>
      </c>
      <c r="C21" s="212">
        <f>SUM(D15:D26)</f>
      </c>
      <c r="D21" s="211" t="s">
        <v>3229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5" t="s">
        <v>1907</v>
      </c>
      <c r="B22" s="373">
        <v>-60</v>
      </c>
      <c r="C22" s="146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41" t="s">
        <v>3240</v>
      </c>
      <c r="B23" s="212">
        <f>SUM(C27:C28)</f>
      </c>
      <c r="C23" s="212">
        <f>SUM(D27:D28)</f>
      </c>
      <c r="D23" s="211" t="s">
        <v>3229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5"/>
      <c r="B24" s="146"/>
      <c r="C24" s="14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5"/>
      <c r="B25" s="146"/>
      <c r="C25" s="146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26"/>
      <c r="B26" s="25"/>
      <c r="C26" s="25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569" t="s">
        <v>1007</v>
      </c>
      <c r="B27" s="430">
        <v>500</v>
      </c>
      <c r="C27" s="430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14" t="s">
        <v>3200</v>
      </c>
      <c r="B28" s="15"/>
      <c r="C28" s="15"/>
      <c r="D28" s="131"/>
      <c r="E28" s="131"/>
      <c r="F28" s="145"/>
      <c r="G28" s="145"/>
      <c r="H28" s="4"/>
      <c r="I28" s="4"/>
      <c r="J28" s="4"/>
      <c r="K28" s="4"/>
      <c r="L28" s="4"/>
      <c r="M28" s="4"/>
    </row>
    <row r="29" ht="17.25" customHeight="1" spans="1:14" x14ac:dyDescent="0.25">
      <c r="A29" s="867" t="s">
        <v>3175</v>
      </c>
      <c r="B29" s="868"/>
      <c r="C29" s="868"/>
      <c r="D29" s="869"/>
      <c r="E29" s="869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2"/>
      <c r="B30" s="13"/>
      <c r="C30" s="13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870" t="s">
        <v>3176</v>
      </c>
      <c r="B31" s="871"/>
      <c r="C31" s="13"/>
      <c r="D31" s="872" t="s">
        <v>3177</v>
      </c>
      <c r="E31" s="872"/>
      <c r="F31" s="872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870" t="s">
        <v>3178</v>
      </c>
      <c r="B32" s="871"/>
      <c r="C32" s="13"/>
      <c r="D32" s="872" t="s">
        <v>3179</v>
      </c>
      <c r="E32" s="872"/>
      <c r="F32" s="872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870" t="s">
        <v>3180</v>
      </c>
      <c r="B33" s="871"/>
      <c r="C33" s="13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12"/>
      <c r="B34" s="13"/>
      <c r="C34" s="13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12"/>
      <c r="B35" s="13"/>
      <c r="C35" s="13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12"/>
      <c r="B36" s="13"/>
      <c r="C36" s="13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14" t="s">
        <v>3181</v>
      </c>
      <c r="B37" s="15"/>
      <c r="C37" s="15"/>
      <c r="D37" s="145"/>
      <c r="E37" s="4"/>
      <c r="F37" s="873" t="s">
        <v>3182</v>
      </c>
      <c r="G37" s="873"/>
      <c r="H37" s="873"/>
      <c r="I37" s="873"/>
      <c r="J37" s="874"/>
      <c r="K37" s="874"/>
      <c r="L37" s="874"/>
      <c r="M37" s="874"/>
    </row>
    <row r="38" ht="17.25" customHeight="1" spans="1:14" x14ac:dyDescent="0.25">
      <c r="A38" s="14" t="s">
        <v>3183</v>
      </c>
      <c r="B38" s="15"/>
      <c r="C38" s="15"/>
      <c r="D38" s="145"/>
      <c r="E38" s="4"/>
      <c r="F38" s="873" t="s">
        <v>3184</v>
      </c>
      <c r="G38" s="873"/>
      <c r="H38" s="873"/>
      <c r="I38" s="873"/>
      <c r="J38" s="874"/>
      <c r="K38" s="874"/>
      <c r="L38" s="874"/>
      <c r="M38" s="874"/>
    </row>
    <row r="39" ht="17.25" customHeight="1" spans="1:14" x14ac:dyDescent="0.25">
      <c r="A39" s="14" t="s">
        <v>3185</v>
      </c>
      <c r="B39" s="15"/>
      <c r="C39" s="15"/>
      <c r="D39" s="145"/>
      <c r="E39" s="4"/>
      <c r="F39" s="4"/>
      <c r="G39" s="4"/>
      <c r="H39" s="4"/>
      <c r="I39" s="4"/>
      <c r="J39" s="4"/>
      <c r="K39" s="4"/>
      <c r="L39" s="4"/>
      <c r="M39" s="4"/>
    </row>
    <row r="40" spans="1:3" x14ac:dyDescent="0.25">
      <c r="A40" s="1" t="s">
        <v>0</v>
      </c>
      <c r="B40" s="2" t="s">
        <v>13</v>
      </c>
      <c r="C40" s="2" t="s">
        <v>11</v>
      </c>
    </row>
    <row r="41" spans="1:4" x14ac:dyDescent="0.25">
      <c r="A41" s="1" t="s">
        <v>3</v>
      </c>
      <c r="B41" s="2">
        <v>0</v>
      </c>
      <c r="C41" s="2">
        <v>0</v>
      </c>
      <c r="D41" s="3">
        <v>0</v>
      </c>
    </row>
    <row r="42" spans="1:3" x14ac:dyDescent="0.25">
      <c r="A42" s="1"/>
      <c r="B42" s="2">
        <v>500</v>
      </c>
      <c r="C42" s="2">
        <v>500</v>
      </c>
    </row>
    <row r="43" spans="1:3" x14ac:dyDescent="0.25">
      <c r="A43" s="1"/>
      <c r="B43" s="2">
        <v>0</v>
      </c>
      <c r="C43" s="2">
        <v>-73</v>
      </c>
    </row>
    <row r="44" spans="1:3" x14ac:dyDescent="0.25">
      <c r="A44" s="1"/>
      <c r="B44" s="2">
        <v>0</v>
      </c>
      <c r="C44" s="2">
        <v>-129</v>
      </c>
    </row>
    <row r="45" spans="1:3" x14ac:dyDescent="0.25">
      <c r="A45" s="1"/>
      <c r="B45" s="2">
        <v>0</v>
      </c>
      <c r="C45" s="2">
        <v>-146</v>
      </c>
    </row>
    <row r="46" spans="1:3" x14ac:dyDescent="0.25">
      <c r="A46" s="1"/>
      <c r="B46" s="2">
        <v>-170</v>
      </c>
      <c r="C46" s="2">
        <v>0</v>
      </c>
    </row>
    <row r="47" spans="1:3" x14ac:dyDescent="0.25">
      <c r="A47" s="1"/>
      <c r="B47" s="2">
        <v>0</v>
      </c>
      <c r="C47" s="2">
        <v>-63</v>
      </c>
    </row>
    <row r="48" spans="1:3" x14ac:dyDescent="0.25">
      <c r="A48" s="1"/>
      <c r="B48" s="2">
        <v>0</v>
      </c>
      <c r="C48" s="2">
        <v>-60</v>
      </c>
    </row>
    <row r="49" spans="1:3" x14ac:dyDescent="0.25">
      <c r="A49" s="1"/>
      <c r="B49" s="2">
        <v>0</v>
      </c>
      <c r="C49" s="2">
        <v>-29</v>
      </c>
    </row>
    <row r="50" spans="1:3" x14ac:dyDescent="0.25">
      <c r="A50" s="1"/>
      <c r="B50" s="2">
        <v>-61</v>
      </c>
      <c r="C50" s="2">
        <v>0</v>
      </c>
    </row>
    <row r="51" spans="1:3" x14ac:dyDescent="0.25">
      <c r="A51" s="1"/>
      <c r="B51" s="2">
        <v>-128</v>
      </c>
      <c r="C51" s="2">
        <v>0</v>
      </c>
    </row>
    <row r="52" spans="1:3" x14ac:dyDescent="0.25">
      <c r="A52" s="1"/>
      <c r="B52" s="2">
        <v>-7</v>
      </c>
      <c r="C52" s="2">
        <v>0</v>
      </c>
    </row>
    <row r="53" spans="1:3" x14ac:dyDescent="0.25">
      <c r="A53" s="1"/>
      <c r="B53" s="2">
        <v>-74</v>
      </c>
      <c r="C53" s="2">
        <v>0</v>
      </c>
    </row>
    <row r="54" spans="1:3" x14ac:dyDescent="0.25">
      <c r="A54" s="1"/>
      <c r="B54" s="2">
        <v>-60</v>
      </c>
      <c r="C54" s="2">
        <v>0</v>
      </c>
    </row>
    <row r="55" spans="1:3" x14ac:dyDescent="0.25">
      <c r="A55" s="1" t="s">
        <v>3</v>
      </c>
      <c r="B55" s="2">
        <v>0</v>
      </c>
      <c r="C55" s="2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Q9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7" ht="17.25" customHeight="1" spans="1:17" x14ac:dyDescent="0.25">
      <c r="A7" s="75" t="s">
        <v>3241</v>
      </c>
      <c r="B7" s="76">
        <f>SUM(C11:C12)</f>
      </c>
      <c r="C7" s="76">
        <f>SUM(D11:D12)</f>
      </c>
      <c r="D7" s="76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45" t="s">
        <v>55</v>
      </c>
      <c r="B8" s="6"/>
      <c r="C8" s="18">
        <v>-5</v>
      </c>
      <c r="D8" s="6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45" t="s">
        <v>55</v>
      </c>
      <c r="B9" s="6"/>
      <c r="C9" s="18">
        <v>-4</v>
      </c>
      <c r="D9" s="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5" t="s">
        <v>1890</v>
      </c>
      <c r="B10" s="6"/>
      <c r="C10" s="18">
        <v>-10</v>
      </c>
      <c r="D10" s="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876</v>
      </c>
      <c r="B11" s="6"/>
      <c r="C11" s="18">
        <v>-1</v>
      </c>
      <c r="D11" s="6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" t="s">
        <v>1418</v>
      </c>
      <c r="B12" s="6"/>
      <c r="C12" s="18">
        <v>-9</v>
      </c>
      <c r="D12" s="6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5" t="s">
        <v>164</v>
      </c>
      <c r="B13" s="6"/>
      <c r="C13" s="18">
        <v>-83</v>
      </c>
      <c r="D13" s="18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26" t="s">
        <v>164</v>
      </c>
      <c r="B14" s="6"/>
      <c r="C14" s="6"/>
      <c r="D14" s="27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5" t="s">
        <v>165</v>
      </c>
      <c r="B15" s="18">
        <v>-52</v>
      </c>
      <c r="C15" s="6"/>
      <c r="D15" s="18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5" t="s">
        <v>166</v>
      </c>
      <c r="B16" s="18">
        <v>-97</v>
      </c>
      <c r="C16" s="18">
        <v>-23</v>
      </c>
      <c r="D16" s="6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75" t="s">
        <v>3242</v>
      </c>
      <c r="B17" s="76">
        <f>SUM(C13:C22)</f>
      </c>
      <c r="C17" s="76">
        <f>SUM(D13:D22)</f>
      </c>
      <c r="D17" s="76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5" t="s">
        <v>58</v>
      </c>
      <c r="B18" s="6"/>
      <c r="C18" s="18">
        <v>-23</v>
      </c>
      <c r="D18" s="6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5" t="s">
        <v>148</v>
      </c>
      <c r="B19" s="18">
        <v>-85</v>
      </c>
      <c r="C19" s="18">
        <v>-43</v>
      </c>
      <c r="D19" s="6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5" t="s">
        <v>2074</v>
      </c>
      <c r="B20" s="18">
        <v>-100</v>
      </c>
      <c r="C20" s="18">
        <v>-21</v>
      </c>
      <c r="D20" s="6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04" t="s">
        <v>1893</v>
      </c>
      <c r="B21" s="126"/>
      <c r="C21" s="162">
        <v>-59</v>
      </c>
      <c r="D21" s="126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75" t="s">
        <v>3243</v>
      </c>
      <c r="B22" s="76">
        <f>SUM(C23:C26)</f>
      </c>
      <c r="C22" s="76">
        <f>SUM(D23:D27)</f>
      </c>
      <c r="D22" s="76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5">
        <v>44598</v>
      </c>
      <c r="B23" s="140">
        <v>-66</v>
      </c>
      <c r="C23" s="140">
        <v>-34</v>
      </c>
      <c r="D23" s="6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5" t="s">
        <v>3227</v>
      </c>
      <c r="B24" s="350"/>
      <c r="C24" s="140">
        <v>-30</v>
      </c>
      <c r="D24" s="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5">
        <v>44626</v>
      </c>
      <c r="B25" s="350"/>
      <c r="C25" s="140">
        <v>-53</v>
      </c>
      <c r="D25" s="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5">
        <v>44718</v>
      </c>
      <c r="B26" s="350"/>
      <c r="C26" s="140">
        <v>-51</v>
      </c>
      <c r="D26" s="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5">
        <v>44748</v>
      </c>
      <c r="B27" s="350"/>
      <c r="C27" s="140">
        <v>-19</v>
      </c>
      <c r="D27" s="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5">
        <v>44779</v>
      </c>
      <c r="B28" s="350"/>
      <c r="C28" s="140">
        <v>-7</v>
      </c>
      <c r="D28" s="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5">
        <v>44810</v>
      </c>
      <c r="B29" s="350"/>
      <c r="C29" s="140">
        <v>-12</v>
      </c>
      <c r="D29" s="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5">
        <v>44871</v>
      </c>
      <c r="B30" s="350"/>
      <c r="C30" s="140">
        <v>-14</v>
      </c>
      <c r="D30" s="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5" t="s">
        <v>1896</v>
      </c>
      <c r="B31" s="350"/>
      <c r="C31" s="140">
        <v>-46</v>
      </c>
      <c r="D31" s="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5" t="s">
        <v>878</v>
      </c>
      <c r="B32" s="350"/>
      <c r="C32" s="140">
        <v>-23</v>
      </c>
      <c r="D32" s="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5" t="s">
        <v>879</v>
      </c>
      <c r="B33" s="350"/>
      <c r="C33" s="140">
        <v>-38</v>
      </c>
      <c r="D33" s="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5" t="s">
        <v>1456</v>
      </c>
      <c r="B34" s="350"/>
      <c r="C34" s="140">
        <v>-37</v>
      </c>
      <c r="D34" s="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5" t="s">
        <v>1457</v>
      </c>
      <c r="B35" s="350"/>
      <c r="C35" s="140">
        <v>-24</v>
      </c>
      <c r="D35" s="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5" t="s">
        <v>86</v>
      </c>
      <c r="B36" s="350"/>
      <c r="C36" s="140">
        <v>-29</v>
      </c>
      <c r="D36" s="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44" t="s">
        <v>88</v>
      </c>
      <c r="B37" s="351"/>
      <c r="C37" s="355">
        <v>-43</v>
      </c>
      <c r="D37" s="48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41" t="s">
        <v>3228</v>
      </c>
      <c r="B38" s="159">
        <f>SUM(C28:C43)</f>
      </c>
      <c r="C38" s="159">
        <f>SUM(D28:D43)</f>
      </c>
      <c r="D38" s="167">
        <f>SUM(E28:E43)</f>
      </c>
      <c r="E38" s="211" t="s">
        <v>3229</v>
      </c>
      <c r="F38" s="211"/>
      <c r="G38" s="211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45" t="s">
        <v>1902</v>
      </c>
      <c r="B39" s="146"/>
      <c r="C39" s="373">
        <v>-32</v>
      </c>
      <c r="D39" s="14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5" t="s">
        <v>1907</v>
      </c>
      <c r="B40" s="146"/>
      <c r="C40" s="373">
        <v>-2</v>
      </c>
      <c r="D40" s="14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5" t="s">
        <v>1907</v>
      </c>
      <c r="B41" s="146"/>
      <c r="C41" s="373">
        <v>-3</v>
      </c>
      <c r="D41" s="14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141" t="s">
        <v>3240</v>
      </c>
      <c r="B42" s="159">
        <f>SUM(C44:C47)</f>
      </c>
      <c r="C42" s="159">
        <f>SUM(D44:D47)</f>
      </c>
      <c r="D42" s="167">
        <f>SUM(E32:E47)</f>
      </c>
      <c r="E42" s="211" t="s">
        <v>3229</v>
      </c>
      <c r="F42" s="211"/>
      <c r="G42" s="211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5" t="s">
        <v>3244</v>
      </c>
      <c r="B43" s="146"/>
      <c r="C43" s="373">
        <v>-3</v>
      </c>
      <c r="D43" s="14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141" t="s">
        <v>3245</v>
      </c>
      <c r="B44" s="167">
        <f>SUM(C48:C49)</f>
      </c>
      <c r="C44" s="159">
        <f>SUM(D48:D49)</f>
      </c>
      <c r="D44" s="167">
        <f>SUM(E34:E49)</f>
      </c>
      <c r="E44" s="885" t="s">
        <v>3229</v>
      </c>
      <c r="F44" s="885"/>
      <c r="G44" s="885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5"/>
      <c r="B45" s="146"/>
      <c r="C45" s="146"/>
      <c r="D45" s="14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5"/>
      <c r="B46" s="6"/>
      <c r="C46" s="6"/>
      <c r="D46" s="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5"/>
      <c r="B47" s="6"/>
      <c r="C47" s="6"/>
      <c r="D47" s="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569" t="s">
        <v>1007</v>
      </c>
      <c r="B48" s="571"/>
      <c r="C48" s="571"/>
      <c r="D48" s="571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14" t="s">
        <v>3200</v>
      </c>
      <c r="B49" s="15"/>
      <c r="C49" s="15"/>
      <c r="D49" s="15"/>
      <c r="E49" s="131"/>
      <c r="F49" s="145"/>
      <c r="G49" s="145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867" t="s">
        <v>3175</v>
      </c>
      <c r="B50" s="868"/>
      <c r="C50" s="868"/>
      <c r="D50" s="868"/>
      <c r="E50" s="869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12"/>
      <c r="B51" s="13"/>
      <c r="C51" s="13"/>
      <c r="D51" s="13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870" t="s">
        <v>3176</v>
      </c>
      <c r="B52" s="871"/>
      <c r="C52" s="13"/>
      <c r="D52" s="881" t="s">
        <v>3177</v>
      </c>
      <c r="E52" s="872"/>
      <c r="F52" s="872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870" t="s">
        <v>3178</v>
      </c>
      <c r="B53" s="871"/>
      <c r="C53" s="13"/>
      <c r="D53" s="881" t="s">
        <v>3179</v>
      </c>
      <c r="E53" s="872"/>
      <c r="F53" s="872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870" t="s">
        <v>3180</v>
      </c>
      <c r="B54" s="871"/>
      <c r="C54" s="13"/>
      <c r="D54" s="1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12"/>
      <c r="B55" s="13"/>
      <c r="C55" s="13"/>
      <c r="D55" s="13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12"/>
      <c r="B56" s="13"/>
      <c r="C56" s="13"/>
      <c r="D56" s="13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12"/>
      <c r="B57" s="13"/>
      <c r="C57" s="13"/>
      <c r="D57" s="13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14" t="s">
        <v>3181</v>
      </c>
      <c r="B58" s="15"/>
      <c r="C58" s="15"/>
      <c r="D58" s="132"/>
      <c r="E58" s="4"/>
      <c r="F58" s="873" t="s">
        <v>3182</v>
      </c>
      <c r="G58" s="873"/>
      <c r="H58" s="873"/>
      <c r="I58" s="873"/>
      <c r="J58" s="874"/>
      <c r="K58" s="874"/>
      <c r="L58" s="874"/>
      <c r="M58" s="874"/>
      <c r="N58" s="4"/>
      <c r="O58" s="4"/>
      <c r="P58" s="4"/>
    </row>
    <row r="59" ht="17.25" customHeight="1" spans="1:17" x14ac:dyDescent="0.25">
      <c r="A59" s="14" t="s">
        <v>3183</v>
      </c>
      <c r="B59" s="15"/>
      <c r="C59" s="15"/>
      <c r="D59" s="132"/>
      <c r="E59" s="4"/>
      <c r="F59" s="873" t="s">
        <v>3184</v>
      </c>
      <c r="G59" s="873"/>
      <c r="H59" s="873"/>
      <c r="I59" s="873"/>
      <c r="J59" s="874"/>
      <c r="K59" s="874"/>
      <c r="L59" s="874"/>
      <c r="M59" s="874"/>
      <c r="N59" s="4"/>
      <c r="O59" s="4"/>
      <c r="P59" s="4"/>
    </row>
    <row r="60" ht="17.25" customHeight="1" spans="1:17" x14ac:dyDescent="0.25">
      <c r="A60" s="14" t="s">
        <v>3185</v>
      </c>
      <c r="B60" s="15"/>
      <c r="C60" s="15"/>
      <c r="D60" s="132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  <row r="61" spans="1:4" x14ac:dyDescent="0.25">
      <c r="A61" s="1" t="s">
        <v>0</v>
      </c>
      <c r="B61" s="2" t="s">
        <v>8</v>
      </c>
      <c r="C61" s="2" t="s">
        <v>4</v>
      </c>
      <c r="D61" s="2" t="s">
        <v>13</v>
      </c>
    </row>
    <row r="62" spans="1:5" x14ac:dyDescent="0.25">
      <c r="A62" s="1" t="s">
        <v>3</v>
      </c>
      <c r="B62" s="2">
        <v>0</v>
      </c>
      <c r="C62" s="2">
        <v>0</v>
      </c>
      <c r="D62" s="2">
        <v>0</v>
      </c>
      <c r="E62" s="4">
        <v>0</v>
      </c>
    </row>
    <row r="63" spans="1:4" x14ac:dyDescent="0.25">
      <c r="A63" s="1"/>
      <c r="B63" s="2">
        <v>400</v>
      </c>
      <c r="C63" s="2">
        <v>800</v>
      </c>
      <c r="D63" s="2">
        <v>200</v>
      </c>
    </row>
    <row r="64" spans="1:4" x14ac:dyDescent="0.25">
      <c r="A64" s="1"/>
      <c r="B64" s="2">
        <v>0</v>
      </c>
      <c r="C64" s="2">
        <v>-5</v>
      </c>
      <c r="D64" s="2">
        <v>0</v>
      </c>
    </row>
    <row r="65" spans="1:4" x14ac:dyDescent="0.25">
      <c r="A65" s="1"/>
      <c r="B65" s="2">
        <v>0</v>
      </c>
      <c r="C65" s="2">
        <v>-4</v>
      </c>
      <c r="D65" s="2">
        <v>0</v>
      </c>
    </row>
    <row r="66" spans="1:4" x14ac:dyDescent="0.25">
      <c r="A66" s="1"/>
      <c r="B66" s="2">
        <v>0</v>
      </c>
      <c r="C66" s="2">
        <v>-10</v>
      </c>
      <c r="D66" s="2">
        <v>0</v>
      </c>
    </row>
    <row r="67" spans="1:4" x14ac:dyDescent="0.25">
      <c r="A67" s="1"/>
      <c r="B67" s="2">
        <v>0</v>
      </c>
      <c r="C67" s="2">
        <v>-1</v>
      </c>
      <c r="D67" s="2">
        <v>0</v>
      </c>
    </row>
    <row r="68" spans="1:4" x14ac:dyDescent="0.25">
      <c r="A68" s="1"/>
      <c r="B68" s="2">
        <v>0</v>
      </c>
      <c r="C68" s="2">
        <v>-9</v>
      </c>
      <c r="D68" s="2">
        <v>0</v>
      </c>
    </row>
    <row r="69" spans="1:4" x14ac:dyDescent="0.25">
      <c r="A69" s="1"/>
      <c r="B69" s="2">
        <v>0</v>
      </c>
      <c r="C69" s="2">
        <v>-83</v>
      </c>
      <c r="D69" s="2">
        <v>-84</v>
      </c>
    </row>
    <row r="70" spans="1:4" x14ac:dyDescent="0.25">
      <c r="A70" s="1"/>
      <c r="B70" s="2">
        <v>0</v>
      </c>
      <c r="C70" s="2">
        <v>0</v>
      </c>
      <c r="D70" s="2">
        <v>-20</v>
      </c>
    </row>
    <row r="71" spans="1:4" x14ac:dyDescent="0.25">
      <c r="A71" s="1"/>
      <c r="B71" s="2">
        <v>-52</v>
      </c>
      <c r="C71" s="2">
        <v>0</v>
      </c>
      <c r="D71" s="2">
        <v>-96</v>
      </c>
    </row>
    <row r="72" spans="1:4" x14ac:dyDescent="0.25">
      <c r="A72" s="1"/>
      <c r="B72" s="2">
        <v>-97</v>
      </c>
      <c r="C72" s="2">
        <v>-23</v>
      </c>
      <c r="D72" s="2">
        <v>0</v>
      </c>
    </row>
    <row r="73" spans="1:4" x14ac:dyDescent="0.25">
      <c r="A73" s="1"/>
      <c r="B73" s="2">
        <v>0</v>
      </c>
      <c r="C73" s="2">
        <v>-23</v>
      </c>
      <c r="D73" s="2">
        <v>0</v>
      </c>
    </row>
    <row r="74" spans="1:4" x14ac:dyDescent="0.25">
      <c r="A74" s="1"/>
      <c r="B74" s="2">
        <v>-85</v>
      </c>
      <c r="C74" s="2">
        <v>-43</v>
      </c>
      <c r="D74" s="2">
        <v>0</v>
      </c>
    </row>
    <row r="75" spans="1:4" x14ac:dyDescent="0.25">
      <c r="A75" s="1"/>
      <c r="B75" s="2">
        <v>-100</v>
      </c>
      <c r="C75" s="2">
        <v>-21</v>
      </c>
      <c r="D75" s="2">
        <v>0</v>
      </c>
    </row>
    <row r="76" spans="1:4" x14ac:dyDescent="0.25">
      <c r="A76" s="1"/>
      <c r="B76" s="2">
        <v>0</v>
      </c>
      <c r="C76" s="2">
        <v>-59</v>
      </c>
      <c r="D76" s="2">
        <v>0</v>
      </c>
    </row>
    <row r="77" spans="1:4" x14ac:dyDescent="0.25">
      <c r="A77" s="1"/>
      <c r="B77" s="2">
        <v>-66</v>
      </c>
      <c r="C77" s="2">
        <v>-34</v>
      </c>
      <c r="D77" s="2">
        <v>0</v>
      </c>
    </row>
    <row r="78" spans="1:4" x14ac:dyDescent="0.25">
      <c r="A78" s="1"/>
      <c r="B78" s="2">
        <v>0</v>
      </c>
      <c r="C78" s="2">
        <v>-30</v>
      </c>
      <c r="D78" s="2">
        <v>0</v>
      </c>
    </row>
    <row r="79" spans="1:4" x14ac:dyDescent="0.25">
      <c r="A79" s="1"/>
      <c r="B79" s="2">
        <v>0</v>
      </c>
      <c r="C79" s="2">
        <v>-53</v>
      </c>
      <c r="D79" s="2">
        <v>0</v>
      </c>
    </row>
    <row r="80" spans="1:4" x14ac:dyDescent="0.25">
      <c r="A80" s="1"/>
      <c r="B80" s="2">
        <v>0</v>
      </c>
      <c r="C80" s="2">
        <v>-51</v>
      </c>
      <c r="D80" s="2">
        <v>0</v>
      </c>
    </row>
    <row r="81" spans="1:4" x14ac:dyDescent="0.25">
      <c r="A81" s="1"/>
      <c r="B81" s="2">
        <v>0</v>
      </c>
      <c r="C81" s="2">
        <v>-19</v>
      </c>
      <c r="D81" s="2">
        <v>0</v>
      </c>
    </row>
    <row r="82" spans="1:4" x14ac:dyDescent="0.25">
      <c r="A82" s="1"/>
      <c r="B82" s="2">
        <v>0</v>
      </c>
      <c r="C82" s="2">
        <v>-7</v>
      </c>
      <c r="D82" s="2">
        <v>0</v>
      </c>
    </row>
    <row r="83" spans="1:4" x14ac:dyDescent="0.25">
      <c r="A83" s="1"/>
      <c r="B83" s="2">
        <v>0</v>
      </c>
      <c r="C83" s="2">
        <v>-12</v>
      </c>
      <c r="D83" s="2">
        <v>0</v>
      </c>
    </row>
    <row r="84" spans="1:4" x14ac:dyDescent="0.25">
      <c r="A84" s="1"/>
      <c r="B84" s="2">
        <v>0</v>
      </c>
      <c r="C84" s="2">
        <v>-14</v>
      </c>
      <c r="D84" s="2">
        <v>0</v>
      </c>
    </row>
    <row r="85" spans="1:4" x14ac:dyDescent="0.25">
      <c r="A85" s="1"/>
      <c r="B85" s="2">
        <v>0</v>
      </c>
      <c r="C85" s="2">
        <v>-46</v>
      </c>
      <c r="D85" s="2">
        <v>0</v>
      </c>
    </row>
    <row r="86" spans="1:4" x14ac:dyDescent="0.25">
      <c r="A86" s="1"/>
      <c r="B86" s="2">
        <v>0</v>
      </c>
      <c r="C86" s="2">
        <v>-23</v>
      </c>
      <c r="D86" s="2">
        <v>0</v>
      </c>
    </row>
    <row r="87" spans="1:4" x14ac:dyDescent="0.25">
      <c r="A87" s="1"/>
      <c r="B87" s="2">
        <v>0</v>
      </c>
      <c r="C87" s="2">
        <v>-38</v>
      </c>
      <c r="D87" s="2">
        <v>0</v>
      </c>
    </row>
    <row r="88" spans="1:4" x14ac:dyDescent="0.25">
      <c r="A88" s="1"/>
      <c r="B88" s="2">
        <v>0</v>
      </c>
      <c r="C88" s="2">
        <v>-37</v>
      </c>
      <c r="D88" s="2">
        <v>0</v>
      </c>
    </row>
    <row r="89" spans="1:4" x14ac:dyDescent="0.25">
      <c r="A89" s="1"/>
      <c r="B89" s="2">
        <v>0</v>
      </c>
      <c r="C89" s="2">
        <v>-24</v>
      </c>
      <c r="D89" s="2">
        <v>0</v>
      </c>
    </row>
    <row r="90" spans="1:4" x14ac:dyDescent="0.25">
      <c r="A90" s="1"/>
      <c r="B90" s="2">
        <v>0</v>
      </c>
      <c r="C90" s="2">
        <v>-29</v>
      </c>
      <c r="D90" s="2">
        <v>0</v>
      </c>
    </row>
    <row r="91" spans="1:4" x14ac:dyDescent="0.25">
      <c r="A91" s="1"/>
      <c r="B91" s="2">
        <v>0</v>
      </c>
      <c r="C91" s="2">
        <v>-43</v>
      </c>
      <c r="D91" s="2">
        <v>0</v>
      </c>
    </row>
    <row r="92" spans="1:4" x14ac:dyDescent="0.25">
      <c r="A92" s="1"/>
      <c r="B92" s="2">
        <v>0</v>
      </c>
      <c r="C92" s="2">
        <v>-32</v>
      </c>
      <c r="D92" s="2">
        <v>0</v>
      </c>
    </row>
    <row r="93" spans="1:4" x14ac:dyDescent="0.25">
      <c r="A93" s="1"/>
      <c r="B93" s="2">
        <v>0</v>
      </c>
      <c r="C93" s="2">
        <v>-2</v>
      </c>
      <c r="D93" s="2">
        <v>0</v>
      </c>
    </row>
    <row r="94" spans="1:4" x14ac:dyDescent="0.25">
      <c r="A94" s="1"/>
      <c r="B94" s="2">
        <v>0</v>
      </c>
      <c r="C94" s="2">
        <v>-3</v>
      </c>
      <c r="D94" s="2">
        <v>0</v>
      </c>
    </row>
    <row r="95" spans="1:4" x14ac:dyDescent="0.25">
      <c r="A95" s="1"/>
      <c r="B95" s="2">
        <v>0</v>
      </c>
      <c r="C95" s="2">
        <v>-3</v>
      </c>
      <c r="D95" s="2">
        <v>0</v>
      </c>
    </row>
    <row r="96" spans="1:4" x14ac:dyDescent="0.25">
      <c r="A96" s="1" t="s">
        <v>3</v>
      </c>
      <c r="B96" s="2">
        <v>0</v>
      </c>
      <c r="C96" s="2">
        <v>19</v>
      </c>
      <c r="D96" s="2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5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7" ht="17.25" customHeight="1" spans="1:14" x14ac:dyDescent="0.25">
      <c r="A7" s="45"/>
      <c r="B7" s="146"/>
      <c r="C7" s="146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75" t="s">
        <v>3246</v>
      </c>
      <c r="B8" s="76">
        <f>SUM(C12:C13)</f>
      </c>
      <c r="C8" s="76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882" t="s">
        <v>1893</v>
      </c>
      <c r="B9" s="432"/>
      <c r="C9" s="883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377" t="s">
        <v>1893</v>
      </c>
      <c r="B10" s="126"/>
      <c r="C10" s="328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75" t="s">
        <v>3247</v>
      </c>
      <c r="B11" s="76">
        <f>SUM(C14:C15)</f>
      </c>
      <c r="C11" s="76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5">
        <v>44598</v>
      </c>
      <c r="B12" s="374"/>
      <c r="C12" s="373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26" t="s">
        <v>3227</v>
      </c>
      <c r="B13" s="372"/>
      <c r="C13" s="407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5">
        <v>44598</v>
      </c>
      <c r="B14" s="374"/>
      <c r="C14" s="373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26">
        <v>44748</v>
      </c>
      <c r="B15" s="407">
        <v>-4</v>
      </c>
      <c r="C15" s="374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26">
        <v>44779</v>
      </c>
      <c r="B16" s="407">
        <v>-5</v>
      </c>
      <c r="C16" s="374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44" t="s">
        <v>878</v>
      </c>
      <c r="B17" s="414">
        <v>-103</v>
      </c>
      <c r="C17" s="886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41" t="s">
        <v>3228</v>
      </c>
      <c r="B18" s="212">
        <f>SUM(C17:C23)</f>
      </c>
      <c r="C18" s="212">
        <f>SUM(D17:D23)</f>
      </c>
      <c r="D18" s="211" t="s">
        <v>3229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45" t="s">
        <v>1902</v>
      </c>
      <c r="B19" s="373">
        <v>-46</v>
      </c>
      <c r="C19" s="14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" t="s">
        <v>1907</v>
      </c>
      <c r="B20" s="373">
        <v>-18</v>
      </c>
      <c r="C20" s="146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5" t="s">
        <v>1907</v>
      </c>
      <c r="B21" s="373">
        <v>-19</v>
      </c>
      <c r="C21" s="146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41" t="s">
        <v>3240</v>
      </c>
      <c r="B22" s="212">
        <f>SUM(C24:C27)</f>
      </c>
      <c r="C22" s="212">
        <f>SUM(D21:D27)</f>
      </c>
      <c r="D22" s="211" t="s">
        <v>3229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" t="s">
        <v>3244</v>
      </c>
      <c r="B23" s="373">
        <v>-74</v>
      </c>
      <c r="C23" s="146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5">
        <v>44720</v>
      </c>
      <c r="B24" s="373">
        <v>-31</v>
      </c>
      <c r="C24" s="146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41" t="s">
        <v>3245</v>
      </c>
      <c r="B25" s="212">
        <f>SUM(C28:C30)</f>
      </c>
      <c r="C25" s="128">
        <f>SUM(D24:D30)</f>
      </c>
      <c r="D25" s="211" t="s">
        <v>3229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45"/>
      <c r="B26" s="146"/>
      <c r="C26" s="14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45"/>
      <c r="B27" s="146"/>
      <c r="C27" s="146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45"/>
      <c r="B28" s="146"/>
      <c r="C28" s="146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569" t="s">
        <v>1007</v>
      </c>
      <c r="B29" s="571"/>
      <c r="C29" s="571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4" t="s">
        <v>3200</v>
      </c>
      <c r="B30" s="15"/>
      <c r="C30" s="15"/>
      <c r="D30" s="131"/>
      <c r="E30" s="131"/>
      <c r="F30" s="145"/>
      <c r="G30" s="145"/>
      <c r="H30" s="4"/>
      <c r="I30" s="4"/>
      <c r="J30" s="4"/>
      <c r="K30" s="4"/>
      <c r="L30" s="4"/>
      <c r="M30" s="4"/>
    </row>
    <row r="31" ht="17.25" customHeight="1" spans="1:14" x14ac:dyDescent="0.25">
      <c r="A31" s="867" t="s">
        <v>3175</v>
      </c>
      <c r="B31" s="868"/>
      <c r="C31" s="868"/>
      <c r="D31" s="869"/>
      <c r="E31" s="869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12"/>
      <c r="B32" s="13"/>
      <c r="C32" s="13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870" t="s">
        <v>3176</v>
      </c>
      <c r="B33" s="871"/>
      <c r="C33" s="13"/>
      <c r="D33" s="872" t="s">
        <v>3177</v>
      </c>
      <c r="E33" s="872"/>
      <c r="F33" s="872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70" t="s">
        <v>3178</v>
      </c>
      <c r="B34" s="871"/>
      <c r="C34" s="13"/>
      <c r="D34" s="872" t="s">
        <v>3179</v>
      </c>
      <c r="E34" s="872"/>
      <c r="F34" s="872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870" t="s">
        <v>3180</v>
      </c>
      <c r="B35" s="871"/>
      <c r="C35" s="13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12"/>
      <c r="B36" s="13"/>
      <c r="C36" s="13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12"/>
      <c r="B37" s="13"/>
      <c r="C37" s="13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14" t="s">
        <v>3181</v>
      </c>
      <c r="B38" s="15"/>
      <c r="C38" s="15"/>
      <c r="D38" s="145"/>
      <c r="E38" s="4"/>
      <c r="F38" s="873" t="s">
        <v>3182</v>
      </c>
      <c r="G38" s="873"/>
      <c r="H38" s="873"/>
      <c r="I38" s="873"/>
      <c r="J38" s="874"/>
      <c r="K38" s="874"/>
      <c r="L38" s="874"/>
      <c r="M38" s="874"/>
    </row>
    <row r="39" ht="17.25" customHeight="1" spans="1:14" x14ac:dyDescent="0.25">
      <c r="A39" s="14" t="s">
        <v>3183</v>
      </c>
      <c r="B39" s="15"/>
      <c r="C39" s="15"/>
      <c r="D39" s="145"/>
      <c r="E39" s="4"/>
      <c r="F39" s="873" t="s">
        <v>3184</v>
      </c>
      <c r="G39" s="873"/>
      <c r="H39" s="873"/>
      <c r="I39" s="873"/>
      <c r="J39" s="874"/>
      <c r="K39" s="874"/>
      <c r="L39" s="874"/>
      <c r="M39" s="874"/>
    </row>
    <row r="40" ht="17.25" customHeight="1" spans="1:14" x14ac:dyDescent="0.25">
      <c r="A40" s="14" t="s">
        <v>3185</v>
      </c>
      <c r="B40" s="15"/>
      <c r="C40" s="15"/>
      <c r="D40" s="145"/>
      <c r="E40" s="4"/>
      <c r="F40" s="4"/>
      <c r="G40" s="4"/>
      <c r="H40" s="4"/>
      <c r="I40" s="4"/>
      <c r="J40" s="4"/>
      <c r="K40" s="4"/>
      <c r="L40" s="4"/>
      <c r="M40" s="4"/>
    </row>
    <row r="41" spans="1:3" x14ac:dyDescent="0.25">
      <c r="A41" s="1" t="s">
        <v>0</v>
      </c>
      <c r="B41" s="2" t="s">
        <v>8</v>
      </c>
      <c r="C41" s="2" t="s">
        <v>6</v>
      </c>
    </row>
    <row r="42" spans="1:4" x14ac:dyDescent="0.25">
      <c r="A42" s="1" t="s">
        <v>3</v>
      </c>
      <c r="B42" s="2">
        <v>0</v>
      </c>
      <c r="C42" s="2">
        <v>0</v>
      </c>
      <c r="D42" s="3">
        <v>0</v>
      </c>
    </row>
    <row r="43" spans="1:3" x14ac:dyDescent="0.25">
      <c r="A43" s="1"/>
      <c r="B43" s="2">
        <v>30</v>
      </c>
      <c r="C43" s="2">
        <v>300</v>
      </c>
    </row>
    <row r="44" spans="1:3" x14ac:dyDescent="0.25">
      <c r="A44" s="1"/>
      <c r="B44" s="2">
        <v>270</v>
      </c>
      <c r="C44" s="2">
        <v>0</v>
      </c>
    </row>
    <row r="45" spans="1:3" x14ac:dyDescent="0.25">
      <c r="A45" s="1"/>
      <c r="B45" s="2">
        <v>0</v>
      </c>
      <c r="C45" s="2">
        <v>-96</v>
      </c>
    </row>
    <row r="46" spans="1:3" x14ac:dyDescent="0.25">
      <c r="A46" s="1"/>
      <c r="B46" s="2">
        <v>0</v>
      </c>
      <c r="C46" s="2">
        <v>-3</v>
      </c>
    </row>
    <row r="47" spans="1:3" x14ac:dyDescent="0.25">
      <c r="A47" s="1"/>
      <c r="B47" s="2">
        <v>0</v>
      </c>
      <c r="C47" s="2">
        <v>-185</v>
      </c>
    </row>
    <row r="48" spans="1:3" x14ac:dyDescent="0.25">
      <c r="A48" s="1"/>
      <c r="B48" s="2">
        <v>0</v>
      </c>
      <c r="C48" s="2">
        <v>-1</v>
      </c>
    </row>
    <row r="49" spans="1:3" x14ac:dyDescent="0.25">
      <c r="A49" s="1"/>
      <c r="B49" s="2">
        <v>0</v>
      </c>
      <c r="C49" s="2">
        <v>-15</v>
      </c>
    </row>
    <row r="50" spans="1:3" x14ac:dyDescent="0.25">
      <c r="A50" s="1"/>
      <c r="B50" s="2">
        <v>-4</v>
      </c>
      <c r="C50" s="2">
        <v>0</v>
      </c>
    </row>
    <row r="51" spans="1:3" x14ac:dyDescent="0.25">
      <c r="A51" s="1"/>
      <c r="B51" s="2">
        <v>-5</v>
      </c>
      <c r="C51" s="2">
        <v>0</v>
      </c>
    </row>
    <row r="52" spans="1:3" x14ac:dyDescent="0.25">
      <c r="A52" s="1"/>
      <c r="B52" s="2">
        <v>-103</v>
      </c>
      <c r="C52" s="2">
        <v>0</v>
      </c>
    </row>
    <row r="53" spans="1:3" x14ac:dyDescent="0.25">
      <c r="A53" s="1"/>
      <c r="B53" s="2">
        <v>-46</v>
      </c>
      <c r="C53" s="2">
        <v>0</v>
      </c>
    </row>
    <row r="54" spans="1:3" x14ac:dyDescent="0.25">
      <c r="A54" s="1"/>
      <c r="B54" s="2">
        <v>-18</v>
      </c>
      <c r="C54" s="2">
        <v>0</v>
      </c>
    </row>
    <row r="55" spans="1:3" x14ac:dyDescent="0.25">
      <c r="A55" s="1"/>
      <c r="B55" s="2">
        <v>-19</v>
      </c>
      <c r="C55" s="2">
        <v>0</v>
      </c>
    </row>
    <row r="56" spans="1:3" x14ac:dyDescent="0.25">
      <c r="A56" s="1"/>
      <c r="B56" s="2">
        <v>-74</v>
      </c>
      <c r="C56" s="2">
        <v>0</v>
      </c>
    </row>
    <row r="57" spans="1:3" x14ac:dyDescent="0.25">
      <c r="A57" s="1"/>
      <c r="B57" s="2">
        <v>-31</v>
      </c>
      <c r="C57" s="2">
        <v>0</v>
      </c>
    </row>
    <row r="58" spans="1:3" x14ac:dyDescent="0.25">
      <c r="A58" s="1" t="s">
        <v>3</v>
      </c>
      <c r="B58" s="2">
        <v>0</v>
      </c>
      <c r="C58" s="2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7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11" customWidth="1"/>
    <col min="6" max="13" width="12.43357142857143" style="4" customWidth="1"/>
  </cols>
  <sheetData>
    <row r="7" ht="17.25" customHeight="1" spans="1:14" x14ac:dyDescent="0.25">
      <c r="A7" s="45"/>
      <c r="B7" s="146"/>
      <c r="C7" s="146"/>
      <c r="D7" s="146"/>
      <c r="E7" s="146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75" t="s">
        <v>3248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45"/>
      <c r="B9" s="146"/>
      <c r="C9" s="79"/>
      <c r="D9" s="146"/>
      <c r="E9" s="14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75" t="s">
        <v>3249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45"/>
      <c r="B11" s="146"/>
      <c r="C11" s="79"/>
      <c r="D11" s="146"/>
      <c r="E11" s="14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75" t="s">
        <v>3250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5">
        <v>44598</v>
      </c>
      <c r="B13" s="374"/>
      <c r="C13" s="372"/>
      <c r="D13" s="373">
        <v>-157</v>
      </c>
      <c r="E13" s="37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26" t="s">
        <v>3227</v>
      </c>
      <c r="B14" s="372"/>
      <c r="C14" s="372"/>
      <c r="D14" s="407">
        <v>-4</v>
      </c>
      <c r="E14" s="372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5">
        <v>44626</v>
      </c>
      <c r="B15" s="374"/>
      <c r="C15" s="372"/>
      <c r="D15" s="373">
        <v>-117</v>
      </c>
      <c r="E15" s="37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5">
        <v>44718</v>
      </c>
      <c r="B16" s="374"/>
      <c r="C16" s="372"/>
      <c r="D16" s="373">
        <v>-120</v>
      </c>
      <c r="E16" s="37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26">
        <v>44718</v>
      </c>
      <c r="B17" s="374"/>
      <c r="C17" s="372"/>
      <c r="D17" s="407">
        <v>-1</v>
      </c>
      <c r="E17" s="37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5">
        <v>44748</v>
      </c>
      <c r="B18" s="374"/>
      <c r="C18" s="372"/>
      <c r="D18" s="373">
        <v>-101</v>
      </c>
      <c r="E18" s="37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5" t="s">
        <v>878</v>
      </c>
      <c r="B19" s="374"/>
      <c r="C19" s="373">
        <v>-50</v>
      </c>
      <c r="D19" s="374"/>
      <c r="E19" s="37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" t="s">
        <v>1457</v>
      </c>
      <c r="B20" s="374"/>
      <c r="C20" s="373">
        <v>-80</v>
      </c>
      <c r="D20" s="372"/>
      <c r="E20" s="37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5" t="s">
        <v>86</v>
      </c>
      <c r="B21" s="374"/>
      <c r="C21" s="373">
        <v>-145</v>
      </c>
      <c r="D21" s="372"/>
      <c r="E21" s="37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5" t="s">
        <v>88</v>
      </c>
      <c r="B22" s="374"/>
      <c r="C22" s="373">
        <v>-122</v>
      </c>
      <c r="D22" s="372"/>
      <c r="E22" s="37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44" t="s">
        <v>1900</v>
      </c>
      <c r="B23" s="886"/>
      <c r="C23" s="414">
        <v>-151</v>
      </c>
      <c r="D23" s="352"/>
      <c r="E23" s="886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41" t="s">
        <v>3228</v>
      </c>
      <c r="B24" s="212">
        <f>SUM(C18:C29)</f>
      </c>
      <c r="C24" s="212">
        <f>SUM(D18:D29)</f>
      </c>
      <c r="D24" s="212">
        <f>SUM(E18:E29)</f>
      </c>
      <c r="E24" s="212">
        <f>SUM(F18:F29)</f>
      </c>
      <c r="F24" s="211" t="s">
        <v>3229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45" t="s">
        <v>1902</v>
      </c>
      <c r="B25" s="374"/>
      <c r="C25" s="373">
        <v>-67</v>
      </c>
      <c r="D25" s="79"/>
      <c r="E25" s="146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" t="s">
        <v>1907</v>
      </c>
      <c r="B26" s="374"/>
      <c r="C26" s="373">
        <v>-162</v>
      </c>
      <c r="D26" s="79"/>
      <c r="E26" s="146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5" t="s">
        <v>1907</v>
      </c>
      <c r="B27" s="373">
        <v>-46</v>
      </c>
      <c r="C27" s="373">
        <v>-116</v>
      </c>
      <c r="D27" s="79"/>
      <c r="E27" s="14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141" t="s">
        <v>3240</v>
      </c>
      <c r="B28" s="212">
        <f>SUM(C30:C33)</f>
      </c>
      <c r="C28" s="212">
        <f>SUM(D30:D33)</f>
      </c>
      <c r="D28" s="212">
        <f>SUM(E30:E33)</f>
      </c>
      <c r="E28" s="212">
        <f>SUM(F30:F33)</f>
      </c>
      <c r="F28" s="211" t="s">
        <v>3229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45" t="s">
        <v>3244</v>
      </c>
      <c r="B29" s="374"/>
      <c r="C29" s="373">
        <v>-107</v>
      </c>
      <c r="D29" s="372"/>
      <c r="E29" s="37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5">
        <v>44720</v>
      </c>
      <c r="B30" s="373">
        <v>-60</v>
      </c>
      <c r="C30" s="374"/>
      <c r="D30" s="372"/>
      <c r="E30" s="373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45" t="s">
        <v>2973</v>
      </c>
      <c r="B31" s="373">
        <v>-60</v>
      </c>
      <c r="C31" s="374"/>
      <c r="D31" s="372"/>
      <c r="E31" s="373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141" t="s">
        <v>3245</v>
      </c>
      <c r="B32" s="212">
        <f>SUM(C34:C37)</f>
      </c>
      <c r="C32" s="212">
        <f>SUM(D34:D37)</f>
      </c>
      <c r="D32" s="128">
        <f>SUM(E34:E37)</f>
      </c>
      <c r="E32" s="212">
        <f>SUM(F34:F37)</f>
      </c>
      <c r="F32" s="211" t="s">
        <v>3229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45"/>
      <c r="B33" s="146"/>
      <c r="C33" s="79"/>
      <c r="D33" s="79"/>
      <c r="E33" s="146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45"/>
      <c r="B34" s="79"/>
      <c r="C34" s="79"/>
      <c r="D34" s="79"/>
      <c r="E34" s="79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6" t="s">
        <v>265</v>
      </c>
      <c r="B35" s="27">
        <f>SUM(C8:C11)</f>
      </c>
      <c r="C35" s="27">
        <f>SUM(D8:D11)</f>
      </c>
      <c r="D35" s="27">
        <f>SUM(E8:E11)</f>
      </c>
      <c r="E35" s="27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69" t="s">
        <v>1007</v>
      </c>
      <c r="B36" s="430">
        <v>800</v>
      </c>
      <c r="C36" s="430">
        <v>1000</v>
      </c>
      <c r="D36" s="430">
        <v>500</v>
      </c>
      <c r="E36" s="430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14" t="s">
        <v>3200</v>
      </c>
      <c r="B37" s="15"/>
      <c r="C37" s="15"/>
      <c r="D37" s="15"/>
      <c r="E37" s="15"/>
      <c r="F37" s="145"/>
      <c r="G37" s="145"/>
      <c r="H37" s="4"/>
      <c r="I37" s="4"/>
      <c r="J37" s="4"/>
      <c r="K37" s="4"/>
      <c r="L37" s="4"/>
      <c r="M37" s="4"/>
    </row>
    <row r="38" ht="17.25" customHeight="1" spans="1:14" x14ac:dyDescent="0.25">
      <c r="A38" s="867" t="s">
        <v>3175</v>
      </c>
      <c r="B38" s="868"/>
      <c r="C38" s="868"/>
      <c r="D38" s="868"/>
      <c r="E38" s="868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12"/>
      <c r="B39" s="13"/>
      <c r="C39" s="13"/>
      <c r="D39" s="13"/>
      <c r="E39" s="13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870" t="s">
        <v>3176</v>
      </c>
      <c r="B40" s="871"/>
      <c r="C40" s="13"/>
      <c r="D40" s="881" t="s">
        <v>3177</v>
      </c>
      <c r="E40" s="881"/>
      <c r="F40" s="872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870" t="s">
        <v>3178</v>
      </c>
      <c r="B41" s="871"/>
      <c r="C41" s="13"/>
      <c r="D41" s="881" t="s">
        <v>3179</v>
      </c>
      <c r="E41" s="881"/>
      <c r="F41" s="872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870" t="s">
        <v>3180</v>
      </c>
      <c r="B42" s="871"/>
      <c r="C42" s="13"/>
      <c r="D42" s="13"/>
      <c r="E42" s="13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12"/>
      <c r="B43" s="13"/>
      <c r="C43" s="13"/>
      <c r="D43" s="13"/>
      <c r="E43" s="13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12"/>
      <c r="B44" s="13"/>
      <c r="C44" s="13"/>
      <c r="D44" s="13"/>
      <c r="E44" s="13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12"/>
      <c r="B45" s="13"/>
      <c r="C45" s="13"/>
      <c r="D45" s="13"/>
      <c r="E45" s="13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14" t="s">
        <v>3181</v>
      </c>
      <c r="B46" s="15"/>
      <c r="C46" s="15"/>
      <c r="D46" s="132"/>
      <c r="E46" s="13"/>
      <c r="F46" s="873" t="s">
        <v>3182</v>
      </c>
      <c r="G46" s="873"/>
      <c r="H46" s="873"/>
      <c r="I46" s="873"/>
      <c r="J46" s="874"/>
      <c r="K46" s="874"/>
      <c r="L46" s="874"/>
      <c r="M46" s="874"/>
    </row>
    <row r="47" ht="17.25" customHeight="1" spans="1:14" x14ac:dyDescent="0.25">
      <c r="A47" s="14" t="s">
        <v>3183</v>
      </c>
      <c r="B47" s="15"/>
      <c r="C47" s="15"/>
      <c r="D47" s="132"/>
      <c r="E47" s="13"/>
      <c r="F47" s="873" t="s">
        <v>3184</v>
      </c>
      <c r="G47" s="873"/>
      <c r="H47" s="873"/>
      <c r="I47" s="873"/>
      <c r="J47" s="874"/>
      <c r="K47" s="874"/>
      <c r="L47" s="874"/>
      <c r="M47" s="874"/>
    </row>
    <row r="48" ht="17.25" customHeight="1" spans="1:14" x14ac:dyDescent="0.25">
      <c r="A48" s="14" t="s">
        <v>3185</v>
      </c>
      <c r="B48" s="15"/>
      <c r="C48" s="15"/>
      <c r="D48" s="132"/>
      <c r="E48" s="13"/>
      <c r="F48" s="4"/>
      <c r="G48" s="4"/>
      <c r="H48" s="4"/>
      <c r="I48" s="4"/>
      <c r="J48" s="4"/>
      <c r="K48" s="4"/>
      <c r="L48" s="4"/>
      <c r="M48" s="4"/>
    </row>
    <row r="49" spans="1:5" x14ac:dyDescent="0.25">
      <c r="A49" s="1" t="s">
        <v>0</v>
      </c>
      <c r="B49" s="2" t="s">
        <v>13</v>
      </c>
      <c r="C49" s="2" t="s">
        <v>11</v>
      </c>
      <c r="D49" s="2" t="s">
        <v>6</v>
      </c>
      <c r="E49" s="11" t="s">
        <v>8</v>
      </c>
    </row>
    <row r="50" spans="1:6" x14ac:dyDescent="0.25">
      <c r="A50" s="1" t="s">
        <v>3</v>
      </c>
      <c r="B50" s="2">
        <v>0</v>
      </c>
      <c r="C50" s="2">
        <v>0</v>
      </c>
      <c r="D50" s="2">
        <v>0</v>
      </c>
      <c r="E50" s="11">
        <v>0</v>
      </c>
      <c r="F50" s="4">
        <v>0</v>
      </c>
    </row>
    <row r="51" spans="1:5" x14ac:dyDescent="0.25">
      <c r="A51" s="1"/>
      <c r="B51" s="2">
        <v>0</v>
      </c>
      <c r="C51" s="2">
        <v>800</v>
      </c>
      <c r="D51" s="2">
        <v>0</v>
      </c>
      <c r="E51" s="11">
        <v>0</v>
      </c>
    </row>
    <row r="52" spans="1:5" x14ac:dyDescent="0.25">
      <c r="A52" s="1"/>
      <c r="B52" s="2">
        <v>500</v>
      </c>
      <c r="C52" s="2">
        <v>0</v>
      </c>
      <c r="D52" s="2">
        <v>425</v>
      </c>
      <c r="E52" s="11">
        <v>70</v>
      </c>
    </row>
    <row r="53" spans="1:5" x14ac:dyDescent="0.25">
      <c r="A53" s="1"/>
      <c r="B53" s="2">
        <v>300</v>
      </c>
      <c r="C53" s="2">
        <v>200</v>
      </c>
      <c r="D53" s="2">
        <v>75</v>
      </c>
      <c r="E53" s="11">
        <v>330</v>
      </c>
    </row>
    <row r="54" spans="1:5" x14ac:dyDescent="0.25">
      <c r="A54" s="1"/>
      <c r="B54" s="2">
        <v>0</v>
      </c>
      <c r="C54" s="2">
        <v>0</v>
      </c>
      <c r="D54" s="2">
        <v>0</v>
      </c>
      <c r="E54" s="11">
        <v>300</v>
      </c>
    </row>
    <row r="55" spans="1:5" x14ac:dyDescent="0.25">
      <c r="A55" s="1"/>
      <c r="B55" s="2">
        <v>0</v>
      </c>
      <c r="C55" s="2">
        <v>0</v>
      </c>
      <c r="D55" s="2">
        <v>-157</v>
      </c>
      <c r="E55" s="11">
        <v>0</v>
      </c>
    </row>
    <row r="56" spans="1:5" x14ac:dyDescent="0.25">
      <c r="A56" s="1"/>
      <c r="B56" s="2">
        <v>0</v>
      </c>
      <c r="C56" s="2">
        <v>0</v>
      </c>
      <c r="D56" s="2">
        <v>-4</v>
      </c>
      <c r="E56" s="11">
        <v>0</v>
      </c>
    </row>
    <row r="57" spans="1:5" x14ac:dyDescent="0.25">
      <c r="A57" s="1"/>
      <c r="B57" s="2">
        <v>0</v>
      </c>
      <c r="C57" s="2">
        <v>0</v>
      </c>
      <c r="D57" s="2">
        <v>-117</v>
      </c>
      <c r="E57" s="11">
        <v>0</v>
      </c>
    </row>
    <row r="58" spans="1:5" x14ac:dyDescent="0.25">
      <c r="A58" s="1"/>
      <c r="B58" s="2">
        <v>0</v>
      </c>
      <c r="C58" s="2">
        <v>0</v>
      </c>
      <c r="D58" s="2">
        <v>-120</v>
      </c>
      <c r="E58" s="11">
        <v>0</v>
      </c>
    </row>
    <row r="59" spans="1:5" x14ac:dyDescent="0.25">
      <c r="A59" s="1"/>
      <c r="B59" s="2">
        <v>0</v>
      </c>
      <c r="C59" s="2">
        <v>0</v>
      </c>
      <c r="D59" s="2">
        <v>-1</v>
      </c>
      <c r="E59" s="11">
        <v>0</v>
      </c>
    </row>
    <row r="60" spans="1:5" x14ac:dyDescent="0.25">
      <c r="A60" s="1"/>
      <c r="B60" s="2">
        <v>0</v>
      </c>
      <c r="C60" s="2">
        <v>0</v>
      </c>
      <c r="D60" s="2">
        <v>-101</v>
      </c>
      <c r="E60" s="11">
        <v>0</v>
      </c>
    </row>
    <row r="61" spans="1:5" x14ac:dyDescent="0.25">
      <c r="A61" s="1"/>
      <c r="B61" s="2">
        <v>0</v>
      </c>
      <c r="C61" s="2">
        <v>-50</v>
      </c>
      <c r="D61" s="2">
        <v>0</v>
      </c>
      <c r="E61" s="11">
        <v>0</v>
      </c>
    </row>
    <row r="62" spans="1:5" x14ac:dyDescent="0.25">
      <c r="A62" s="1"/>
      <c r="B62" s="2">
        <v>0</v>
      </c>
      <c r="C62" s="2">
        <v>-80</v>
      </c>
      <c r="D62" s="2">
        <v>0</v>
      </c>
      <c r="E62" s="11">
        <v>0</v>
      </c>
    </row>
    <row r="63" spans="1:5" x14ac:dyDescent="0.25">
      <c r="A63" s="1"/>
      <c r="B63" s="2">
        <v>0</v>
      </c>
      <c r="C63" s="2">
        <v>-145</v>
      </c>
      <c r="D63" s="2">
        <v>0</v>
      </c>
      <c r="E63" s="11">
        <v>0</v>
      </c>
    </row>
    <row r="64" spans="1:5" x14ac:dyDescent="0.25">
      <c r="A64" s="1"/>
      <c r="B64" s="2">
        <v>0</v>
      </c>
      <c r="C64" s="2">
        <v>-122</v>
      </c>
      <c r="D64" s="2">
        <v>0</v>
      </c>
      <c r="E64" s="11">
        <v>0</v>
      </c>
    </row>
    <row r="65" spans="1:5" x14ac:dyDescent="0.25">
      <c r="A65" s="1"/>
      <c r="B65" s="2">
        <v>0</v>
      </c>
      <c r="C65" s="2">
        <v>-151</v>
      </c>
      <c r="D65" s="2">
        <v>0</v>
      </c>
      <c r="E65" s="11">
        <v>0</v>
      </c>
    </row>
    <row r="66" spans="1:5" x14ac:dyDescent="0.25">
      <c r="A66" s="1"/>
      <c r="B66" s="2">
        <v>0</v>
      </c>
      <c r="C66" s="2">
        <v>-67</v>
      </c>
      <c r="D66" s="2">
        <v>0</v>
      </c>
      <c r="E66" s="11">
        <v>0</v>
      </c>
    </row>
    <row r="67" spans="1:5" x14ac:dyDescent="0.25">
      <c r="A67" s="1"/>
      <c r="B67" s="2">
        <v>0</v>
      </c>
      <c r="C67" s="2">
        <v>-162</v>
      </c>
      <c r="D67" s="2">
        <v>0</v>
      </c>
      <c r="E67" s="11">
        <v>0</v>
      </c>
    </row>
    <row r="68" spans="1:5" x14ac:dyDescent="0.25">
      <c r="A68" s="1"/>
      <c r="B68" s="2">
        <v>-46</v>
      </c>
      <c r="C68" s="2">
        <v>-116</v>
      </c>
      <c r="D68" s="2">
        <v>0</v>
      </c>
      <c r="E68" s="11">
        <v>0</v>
      </c>
    </row>
    <row r="69" spans="1:5" x14ac:dyDescent="0.25">
      <c r="A69" s="1"/>
      <c r="B69" s="2">
        <v>0</v>
      </c>
      <c r="C69" s="2">
        <v>-107</v>
      </c>
      <c r="D69" s="2">
        <v>0</v>
      </c>
      <c r="E69" s="11">
        <v>0</v>
      </c>
    </row>
    <row r="70" spans="1:5" x14ac:dyDescent="0.25">
      <c r="A70" s="1"/>
      <c r="B70" s="2">
        <v>-60</v>
      </c>
      <c r="C70" s="2">
        <v>0</v>
      </c>
      <c r="D70" s="2">
        <v>0</v>
      </c>
      <c r="E70" s="11">
        <v>-41</v>
      </c>
    </row>
    <row r="71" spans="1:5" x14ac:dyDescent="0.25">
      <c r="A71" s="1"/>
      <c r="B71" s="2">
        <v>-60</v>
      </c>
      <c r="C71" s="2">
        <v>0</v>
      </c>
      <c r="D71" s="2">
        <v>0</v>
      </c>
      <c r="E71" s="11">
        <v>-260</v>
      </c>
    </row>
    <row r="72" spans="1:5" x14ac:dyDescent="0.25">
      <c r="A72" s="1" t="s">
        <v>3</v>
      </c>
      <c r="B72" s="2">
        <v>634</v>
      </c>
      <c r="C72" s="2">
        <v>0</v>
      </c>
      <c r="D72" s="2">
        <v>0</v>
      </c>
      <c r="E72" s="11">
        <v>399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7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11" customWidth="1"/>
    <col min="6" max="13" width="12.43357142857143" style="4" customWidth="1"/>
  </cols>
  <sheetData>
    <row r="7" ht="17.25" customHeight="1" spans="1:14" x14ac:dyDescent="0.25">
      <c r="A7" s="125" t="s">
        <v>3251</v>
      </c>
      <c r="B7" s="162">
        <v>810</v>
      </c>
      <c r="C7" s="126"/>
      <c r="D7" s="126"/>
      <c r="E7" s="162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75" t="s">
        <v>3252</v>
      </c>
      <c r="B8" s="76">
        <f>SUM(C8:C13)</f>
      </c>
      <c r="C8" s="76">
        <f>SUM(D8:D13)</f>
      </c>
      <c r="D8" s="76">
        <f>SUM(E8:E13)</f>
      </c>
      <c r="E8" s="76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45"/>
      <c r="B9" s="146"/>
      <c r="C9" s="79"/>
      <c r="D9" s="146"/>
      <c r="E9" s="146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75" t="s">
        <v>3253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45"/>
      <c r="B11" s="146"/>
      <c r="C11" s="79"/>
      <c r="D11" s="146"/>
      <c r="E11" s="14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75" t="s">
        <v>3254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45"/>
      <c r="B13" s="146"/>
      <c r="C13" s="79"/>
      <c r="D13" s="146"/>
      <c r="E13" s="146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75" t="s">
        <v>3255</v>
      </c>
      <c r="B14" s="76">
        <f>SUM(C18:C19)</f>
      </c>
      <c r="C14" s="76">
        <f>SUM(D18:D19)</f>
      </c>
      <c r="D14" s="76">
        <f>SUM(E18:E19)</f>
      </c>
      <c r="E14" s="76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5">
        <v>44748</v>
      </c>
      <c r="B15" s="374"/>
      <c r="C15" s="374"/>
      <c r="D15" s="373">
        <v>-16</v>
      </c>
      <c r="E15" s="37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5">
        <v>44779</v>
      </c>
      <c r="B16" s="374"/>
      <c r="C16" s="374"/>
      <c r="D16" s="373">
        <v>-132</v>
      </c>
      <c r="E16" s="37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">
        <v>44810</v>
      </c>
      <c r="B17" s="374"/>
      <c r="C17" s="374"/>
      <c r="D17" s="373">
        <v>-117</v>
      </c>
      <c r="E17" s="37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26">
        <v>44810</v>
      </c>
      <c r="B18" s="372"/>
      <c r="C18" s="372"/>
      <c r="D18" s="407">
        <v>-1</v>
      </c>
      <c r="E18" s="372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5">
        <v>44871</v>
      </c>
      <c r="B19" s="374"/>
      <c r="C19" s="374"/>
      <c r="D19" s="373">
        <v>-135</v>
      </c>
      <c r="E19" s="37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" t="s">
        <v>1896</v>
      </c>
      <c r="B20" s="374"/>
      <c r="C20" s="374"/>
      <c r="D20" s="373">
        <v>-132</v>
      </c>
      <c r="E20" s="37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5" t="s">
        <v>879</v>
      </c>
      <c r="B21" s="374"/>
      <c r="C21" s="374"/>
      <c r="D21" s="373">
        <v>-115</v>
      </c>
      <c r="E21" s="37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26" t="s">
        <v>879</v>
      </c>
      <c r="B22" s="374"/>
      <c r="C22" s="374"/>
      <c r="D22" s="407">
        <v>-4</v>
      </c>
      <c r="E22" s="37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" t="s">
        <v>1456</v>
      </c>
      <c r="B23" s="374"/>
      <c r="C23" s="374"/>
      <c r="D23" s="373">
        <v>-169</v>
      </c>
      <c r="E23" s="37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26" t="s">
        <v>1456</v>
      </c>
      <c r="B24" s="374"/>
      <c r="C24" s="374"/>
      <c r="D24" s="407">
        <v>-1</v>
      </c>
      <c r="E24" s="37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5" t="s">
        <v>1457</v>
      </c>
      <c r="B25" s="374"/>
      <c r="C25" s="374"/>
      <c r="D25" s="373">
        <v>-130</v>
      </c>
      <c r="E25" s="37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44" t="s">
        <v>86</v>
      </c>
      <c r="B26" s="886"/>
      <c r="C26" s="886"/>
      <c r="D26" s="414">
        <v>-48</v>
      </c>
      <c r="E26" s="886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41" t="s">
        <v>3228</v>
      </c>
      <c r="B27" s="159">
        <f>SUM(C20:C32)</f>
      </c>
      <c r="C27" s="159">
        <f>SUM(D20:D32)</f>
      </c>
      <c r="D27" s="159">
        <f>SUM(E20:E32)</f>
      </c>
      <c r="E27" s="159">
        <f>SUM(F20:F32)</f>
      </c>
      <c r="F27" s="211" t="s">
        <v>3229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45"/>
      <c r="B28" s="146"/>
      <c r="C28" s="146"/>
      <c r="D28" s="79"/>
      <c r="E28" s="146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141" t="s">
        <v>3240</v>
      </c>
      <c r="B29" s="159">
        <f>SUM(C33:C34)</f>
      </c>
      <c r="C29" s="159">
        <f>SUM(D33:D34)</f>
      </c>
      <c r="D29" s="159">
        <f>SUM(E33:E34)</f>
      </c>
      <c r="E29" s="159">
        <f>SUM(F33:F34)</f>
      </c>
      <c r="F29" s="211" t="s">
        <v>3229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45" t="s">
        <v>3244</v>
      </c>
      <c r="B30" s="146"/>
      <c r="C30" s="373">
        <v>-205</v>
      </c>
      <c r="D30" s="79"/>
      <c r="E30" s="146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5">
        <v>44720</v>
      </c>
      <c r="B31" s="146"/>
      <c r="C31" s="373">
        <v>-207</v>
      </c>
      <c r="D31" s="79"/>
      <c r="E31" s="146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45" t="s">
        <v>2973</v>
      </c>
      <c r="B32" s="146"/>
      <c r="C32" s="373">
        <v>-242</v>
      </c>
      <c r="D32" s="146"/>
      <c r="E32" s="146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141" t="s">
        <v>3245</v>
      </c>
      <c r="B33" s="159">
        <f>SUM(C35:C38)</f>
      </c>
      <c r="C33" s="159">
        <f>SUM(D35:D38)</f>
      </c>
      <c r="D33" s="167">
        <f>SUM(E35:E38)</f>
      </c>
      <c r="E33" s="159">
        <f>SUM(F35:F38)</f>
      </c>
      <c r="F33" s="211" t="s">
        <v>3229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45"/>
      <c r="B34" s="146"/>
      <c r="C34" s="146"/>
      <c r="D34" s="146"/>
      <c r="E34" s="146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45"/>
      <c r="B35" s="146"/>
      <c r="C35" s="146"/>
      <c r="D35" s="146"/>
      <c r="E35" s="146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45"/>
      <c r="B36" s="146"/>
      <c r="C36" s="146"/>
      <c r="D36" s="146"/>
      <c r="E36" s="146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/>
      <c r="B37" s="27"/>
      <c r="C37" s="27"/>
      <c r="D37" s="27"/>
      <c r="E37" s="27"/>
      <c r="F37" s="887" t="s">
        <v>3256</v>
      </c>
      <c r="G37" s="887"/>
      <c r="H37" s="887"/>
      <c r="I37" s="887"/>
      <c r="J37" s="887"/>
      <c r="K37" s="887"/>
      <c r="L37" s="887"/>
      <c r="M37" s="4"/>
    </row>
    <row r="38" ht="17.25" customHeight="1" spans="1:14" x14ac:dyDescent="0.25">
      <c r="A38" s="569" t="s">
        <v>1007</v>
      </c>
      <c r="B38" s="430">
        <v>2000</v>
      </c>
      <c r="C38" s="430">
        <v>2000</v>
      </c>
      <c r="D38" s="430">
        <v>1000</v>
      </c>
      <c r="E38" s="430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14" t="s">
        <v>3200</v>
      </c>
      <c r="B39" s="15"/>
      <c r="C39" s="15"/>
      <c r="D39" s="15"/>
      <c r="E39" s="15"/>
      <c r="F39" s="145"/>
      <c r="G39" s="145"/>
      <c r="H39" s="4"/>
      <c r="I39" s="4"/>
      <c r="J39" s="4"/>
      <c r="K39" s="4"/>
      <c r="L39" s="4"/>
      <c r="M39" s="4"/>
    </row>
    <row r="40" ht="17.25" customHeight="1" spans="1:14" x14ac:dyDescent="0.25">
      <c r="A40" s="867" t="s">
        <v>3175</v>
      </c>
      <c r="B40" s="868"/>
      <c r="C40" s="868"/>
      <c r="D40" s="868"/>
      <c r="E40" s="868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12"/>
      <c r="B41" s="13"/>
      <c r="C41" s="13"/>
      <c r="D41" s="13"/>
      <c r="E41" s="13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870" t="s">
        <v>3176</v>
      </c>
      <c r="B42" s="871"/>
      <c r="C42" s="13"/>
      <c r="D42" s="881" t="s">
        <v>3177</v>
      </c>
      <c r="E42" s="881"/>
      <c r="F42" s="872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870" t="s">
        <v>3178</v>
      </c>
      <c r="B43" s="871"/>
      <c r="C43" s="13"/>
      <c r="D43" s="881" t="s">
        <v>3179</v>
      </c>
      <c r="E43" s="881"/>
      <c r="F43" s="872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870" t="s">
        <v>3180</v>
      </c>
      <c r="B44" s="871"/>
      <c r="C44" s="13"/>
      <c r="D44" s="13"/>
      <c r="E44" s="13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12"/>
      <c r="B45" s="13"/>
      <c r="C45" s="13"/>
      <c r="D45" s="13"/>
      <c r="E45" s="13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12"/>
      <c r="B46" s="13"/>
      <c r="C46" s="13"/>
      <c r="D46" s="13"/>
      <c r="E46" s="13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12"/>
      <c r="B47" s="13"/>
      <c r="C47" s="13"/>
      <c r="D47" s="13"/>
      <c r="E47" s="13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14" t="s">
        <v>3181</v>
      </c>
      <c r="B48" s="15"/>
      <c r="C48" s="15"/>
      <c r="D48" s="132"/>
      <c r="E48" s="13"/>
      <c r="F48" s="873" t="s">
        <v>3182</v>
      </c>
      <c r="G48" s="873"/>
      <c r="H48" s="873"/>
      <c r="I48" s="873"/>
      <c r="J48" s="874"/>
      <c r="K48" s="874"/>
      <c r="L48" s="874"/>
      <c r="M48" s="874"/>
    </row>
    <row r="49" ht="17.25" customHeight="1" spans="1:14" x14ac:dyDescent="0.25">
      <c r="A49" s="14" t="s">
        <v>3257</v>
      </c>
      <c r="B49" s="15"/>
      <c r="C49" s="15"/>
      <c r="D49" s="132"/>
      <c r="E49" s="13"/>
      <c r="F49" s="873" t="s">
        <v>3184</v>
      </c>
      <c r="G49" s="873"/>
      <c r="H49" s="873"/>
      <c r="I49" s="873"/>
      <c r="J49" s="874"/>
      <c r="K49" s="874"/>
      <c r="L49" s="874"/>
      <c r="M49" s="874"/>
    </row>
    <row r="50" ht="17.25" customHeight="1" spans="1:14" x14ac:dyDescent="0.25">
      <c r="A50" s="14" t="s">
        <v>3258</v>
      </c>
      <c r="B50" s="15"/>
      <c r="C50" s="15"/>
      <c r="D50" s="132"/>
      <c r="E50" s="13"/>
      <c r="F50" s="4"/>
      <c r="G50" s="4"/>
      <c r="H50" s="4"/>
      <c r="I50" s="4"/>
      <c r="J50" s="4"/>
      <c r="K50" s="4"/>
      <c r="L50" s="4"/>
      <c r="M50" s="4"/>
    </row>
    <row r="51" spans="1:5" x14ac:dyDescent="0.25">
      <c r="A51" s="1" t="s">
        <v>0</v>
      </c>
      <c r="B51" s="2" t="s">
        <v>13</v>
      </c>
      <c r="C51" s="2" t="s">
        <v>11</v>
      </c>
      <c r="D51" s="2" t="s">
        <v>6</v>
      </c>
      <c r="E51" s="11" t="s">
        <v>8</v>
      </c>
    </row>
    <row r="52" spans="1:6" x14ac:dyDescent="0.25">
      <c r="A52" s="1" t="s">
        <v>3</v>
      </c>
      <c r="B52" s="2">
        <v>0</v>
      </c>
      <c r="C52" s="2">
        <v>0</v>
      </c>
      <c r="D52" s="2">
        <v>0</v>
      </c>
      <c r="E52" s="11">
        <v>0</v>
      </c>
      <c r="F52" s="4">
        <v>0</v>
      </c>
    </row>
    <row r="53" spans="1:5" x14ac:dyDescent="0.25">
      <c r="A53" s="1"/>
      <c r="B53" s="2">
        <v>0</v>
      </c>
      <c r="C53" s="2">
        <v>700</v>
      </c>
      <c r="D53" s="2">
        <v>0</v>
      </c>
      <c r="E53" s="11">
        <v>0</v>
      </c>
    </row>
    <row r="54" spans="1:5" x14ac:dyDescent="0.25">
      <c r="A54" s="1"/>
      <c r="B54" s="2">
        <v>200</v>
      </c>
      <c r="C54" s="2">
        <v>0</v>
      </c>
      <c r="D54" s="2">
        <v>500</v>
      </c>
      <c r="E54" s="11">
        <v>70</v>
      </c>
    </row>
    <row r="55" spans="1:5" x14ac:dyDescent="0.25">
      <c r="A55" s="1"/>
      <c r="B55" s="2">
        <v>0</v>
      </c>
      <c r="C55" s="2">
        <v>800</v>
      </c>
      <c r="D55" s="2">
        <v>0</v>
      </c>
      <c r="E55" s="11">
        <v>0</v>
      </c>
    </row>
    <row r="56" spans="1:5" x14ac:dyDescent="0.25">
      <c r="A56" s="1"/>
      <c r="B56" s="2">
        <v>230</v>
      </c>
      <c r="C56" s="2">
        <v>300</v>
      </c>
      <c r="D56" s="2">
        <v>500</v>
      </c>
      <c r="E56" s="11">
        <v>100</v>
      </c>
    </row>
    <row r="57" spans="1:5" x14ac:dyDescent="0.25">
      <c r="A57" s="1"/>
      <c r="B57" s="2">
        <v>760</v>
      </c>
      <c r="C57" s="2">
        <v>200</v>
      </c>
      <c r="D57" s="2">
        <v>0</v>
      </c>
      <c r="E57" s="11">
        <v>180</v>
      </c>
    </row>
    <row r="58" spans="1:5" x14ac:dyDescent="0.25">
      <c r="A58" s="1"/>
      <c r="B58" s="2">
        <v>810</v>
      </c>
      <c r="C58" s="2">
        <v>0</v>
      </c>
      <c r="D58" s="2">
        <v>0</v>
      </c>
      <c r="E58" s="11">
        <v>350</v>
      </c>
    </row>
    <row r="59" spans="1:5" x14ac:dyDescent="0.25">
      <c r="A59" s="1"/>
      <c r="B59" s="2">
        <v>0</v>
      </c>
      <c r="C59" s="2">
        <v>0</v>
      </c>
      <c r="D59" s="2">
        <v>-16</v>
      </c>
      <c r="E59" s="11">
        <v>0</v>
      </c>
    </row>
    <row r="60" spans="1:5" x14ac:dyDescent="0.25">
      <c r="A60" s="1"/>
      <c r="B60" s="2">
        <v>0</v>
      </c>
      <c r="C60" s="2">
        <v>0</v>
      </c>
      <c r="D60" s="2">
        <v>-132</v>
      </c>
      <c r="E60" s="11">
        <v>0</v>
      </c>
    </row>
    <row r="61" spans="1:5" x14ac:dyDescent="0.25">
      <c r="A61" s="1"/>
      <c r="B61" s="2">
        <v>0</v>
      </c>
      <c r="C61" s="2">
        <v>0</v>
      </c>
      <c r="D61" s="2">
        <v>-117</v>
      </c>
      <c r="E61" s="11">
        <v>0</v>
      </c>
    </row>
    <row r="62" spans="1:5" x14ac:dyDescent="0.25">
      <c r="A62" s="1"/>
      <c r="B62" s="2">
        <v>0</v>
      </c>
      <c r="C62" s="2">
        <v>0</v>
      </c>
      <c r="D62" s="2">
        <v>-1</v>
      </c>
      <c r="E62" s="11">
        <v>0</v>
      </c>
    </row>
    <row r="63" spans="1:5" x14ac:dyDescent="0.25">
      <c r="A63" s="1"/>
      <c r="B63" s="2">
        <v>0</v>
      </c>
      <c r="C63" s="2">
        <v>0</v>
      </c>
      <c r="D63" s="2">
        <v>-135</v>
      </c>
      <c r="E63" s="11">
        <v>0</v>
      </c>
    </row>
    <row r="64" spans="1:5" x14ac:dyDescent="0.25">
      <c r="A64" s="1"/>
      <c r="B64" s="2">
        <v>0</v>
      </c>
      <c r="C64" s="2">
        <v>0</v>
      </c>
      <c r="D64" s="2">
        <v>-132</v>
      </c>
      <c r="E64" s="11">
        <v>0</v>
      </c>
    </row>
    <row r="65" spans="1:5" x14ac:dyDescent="0.25">
      <c r="A65" s="1"/>
      <c r="B65" s="2">
        <v>0</v>
      </c>
      <c r="C65" s="2">
        <v>0</v>
      </c>
      <c r="D65" s="2">
        <v>-115</v>
      </c>
      <c r="E65" s="11">
        <v>0</v>
      </c>
    </row>
    <row r="66" spans="1:5" x14ac:dyDescent="0.25">
      <c r="A66" s="1"/>
      <c r="B66" s="2">
        <v>0</v>
      </c>
      <c r="C66" s="2">
        <v>0</v>
      </c>
      <c r="D66" s="2">
        <v>-4</v>
      </c>
      <c r="E66" s="11">
        <v>0</v>
      </c>
    </row>
    <row r="67" spans="1:5" x14ac:dyDescent="0.25">
      <c r="A67" s="1"/>
      <c r="B67" s="2">
        <v>0</v>
      </c>
      <c r="C67" s="2">
        <v>0</v>
      </c>
      <c r="D67" s="2">
        <v>-169</v>
      </c>
      <c r="E67" s="11">
        <v>0</v>
      </c>
    </row>
    <row r="68" spans="1:5" x14ac:dyDescent="0.25">
      <c r="A68" s="1"/>
      <c r="B68" s="2">
        <v>0</v>
      </c>
      <c r="C68" s="2">
        <v>0</v>
      </c>
      <c r="D68" s="2">
        <v>-1</v>
      </c>
      <c r="E68" s="11">
        <v>0</v>
      </c>
    </row>
    <row r="69" spans="1:5" x14ac:dyDescent="0.25">
      <c r="A69" s="1"/>
      <c r="B69" s="2">
        <v>0</v>
      </c>
      <c r="C69" s="2">
        <v>0</v>
      </c>
      <c r="D69" s="2">
        <v>-130</v>
      </c>
      <c r="E69" s="11">
        <v>0</v>
      </c>
    </row>
    <row r="70" spans="1:5" x14ac:dyDescent="0.25">
      <c r="A70" s="1"/>
      <c r="B70" s="2">
        <v>0</v>
      </c>
      <c r="C70" s="2">
        <v>0</v>
      </c>
      <c r="D70" s="2">
        <v>-48</v>
      </c>
      <c r="E70" s="11">
        <v>0</v>
      </c>
    </row>
    <row r="71" spans="1:5" x14ac:dyDescent="0.25">
      <c r="A71" s="1"/>
      <c r="B71" s="2">
        <v>0</v>
      </c>
      <c r="C71" s="2">
        <v>-205</v>
      </c>
      <c r="D71" s="2">
        <v>0</v>
      </c>
      <c r="E71" s="11">
        <v>0</v>
      </c>
    </row>
    <row r="72" spans="1:5" x14ac:dyDescent="0.25">
      <c r="A72" s="1"/>
      <c r="B72" s="2">
        <v>0</v>
      </c>
      <c r="C72" s="2">
        <v>-207</v>
      </c>
      <c r="D72" s="2">
        <v>0</v>
      </c>
      <c r="E72" s="11">
        <v>0</v>
      </c>
    </row>
    <row r="73" spans="1:5" x14ac:dyDescent="0.25">
      <c r="A73" s="1"/>
      <c r="B73" s="2">
        <v>0</v>
      </c>
      <c r="C73" s="2">
        <v>-242</v>
      </c>
      <c r="D73" s="2">
        <v>0</v>
      </c>
      <c r="E73" s="11">
        <v>0</v>
      </c>
    </row>
    <row r="74" spans="1:5" x14ac:dyDescent="0.25">
      <c r="A74" s="1" t="s">
        <v>3</v>
      </c>
      <c r="B74" s="2">
        <v>2000</v>
      </c>
      <c r="C74" s="2">
        <v>1346</v>
      </c>
      <c r="D74" s="2">
        <v>0</v>
      </c>
      <c r="E74" s="11">
        <v>700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5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11" customWidth="1"/>
    <col min="6" max="13" width="12.43357142857143" style="4" customWidth="1"/>
  </cols>
  <sheetData>
    <row r="7" ht="17.25" customHeight="1" spans="1:14" x14ac:dyDescent="0.25">
      <c r="A7" s="75" t="s">
        <v>3259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47">
        <v>44748</v>
      </c>
      <c r="B8" s="888">
        <v>-4</v>
      </c>
      <c r="C8" s="195"/>
      <c r="D8" s="195"/>
      <c r="E8" s="195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23" t="s">
        <v>878</v>
      </c>
      <c r="B9" s="198">
        <v>-124</v>
      </c>
      <c r="C9" s="360"/>
      <c r="D9" s="360"/>
      <c r="E9" s="360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5" t="s">
        <v>86</v>
      </c>
      <c r="B10" s="140">
        <v>-55</v>
      </c>
      <c r="C10" s="350"/>
      <c r="D10" s="350"/>
      <c r="E10" s="350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26" t="s">
        <v>86</v>
      </c>
      <c r="B11" s="889">
        <v>-3</v>
      </c>
      <c r="C11" s="372"/>
      <c r="D11" s="372"/>
      <c r="E11" s="372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5" t="s">
        <v>88</v>
      </c>
      <c r="B12" s="373">
        <v>-106</v>
      </c>
      <c r="C12" s="374"/>
      <c r="D12" s="374"/>
      <c r="E12" s="37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86" t="s">
        <v>88</v>
      </c>
      <c r="B13" s="889">
        <v>-1</v>
      </c>
      <c r="C13" s="411"/>
      <c r="D13" s="411"/>
      <c r="E13" s="411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5" t="s">
        <v>1900</v>
      </c>
      <c r="B14" s="373">
        <v>-103</v>
      </c>
      <c r="C14" s="372"/>
      <c r="D14" s="374"/>
      <c r="E14" s="37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39" t="s">
        <v>1900</v>
      </c>
      <c r="B15" s="888">
        <v>-4</v>
      </c>
      <c r="C15" s="195"/>
      <c r="D15" s="195"/>
      <c r="E15" s="195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41" t="s">
        <v>3228</v>
      </c>
      <c r="B16" s="159">
        <f>SUM(C13:C21)</f>
      </c>
      <c r="C16" s="159">
        <f>SUM(D13:D21)</f>
      </c>
      <c r="D16" s="159">
        <f>SUM(E13:E21)</f>
      </c>
      <c r="E16" s="159">
        <f>SUM(F13:F21)</f>
      </c>
      <c r="F16" s="211" t="s">
        <v>3229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45" t="s">
        <v>1902</v>
      </c>
      <c r="B17" s="373">
        <v>-60</v>
      </c>
      <c r="C17" s="79"/>
      <c r="D17" s="146"/>
      <c r="E17" s="146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5" t="s">
        <v>1907</v>
      </c>
      <c r="B18" s="373">
        <v>-96</v>
      </c>
      <c r="C18" s="79"/>
      <c r="D18" s="146"/>
      <c r="E18" s="14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5" t="s">
        <v>1907</v>
      </c>
      <c r="B19" s="78">
        <v>-31</v>
      </c>
      <c r="C19" s="79"/>
      <c r="D19" s="146"/>
      <c r="E19" s="146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41" t="s">
        <v>3240</v>
      </c>
      <c r="B20" s="52">
        <f>SUM(C22:C25)</f>
      </c>
      <c r="C20" s="159">
        <f>SUM(D22:D25)</f>
      </c>
      <c r="D20" s="159">
        <f>SUM(E22:E25)</f>
      </c>
      <c r="E20" s="159">
        <f>SUM(F22:F25)</f>
      </c>
      <c r="F20" s="211" t="s">
        <v>3229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45" t="s">
        <v>3244</v>
      </c>
      <c r="B21" s="78">
        <v>-43</v>
      </c>
      <c r="C21" s="146"/>
      <c r="D21" s="146"/>
      <c r="E21" s="146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5">
        <v>44720</v>
      </c>
      <c r="B22" s="78">
        <v>-87</v>
      </c>
      <c r="C22" s="146"/>
      <c r="D22" s="146"/>
      <c r="E22" s="146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29" t="s">
        <v>2973</v>
      </c>
      <c r="B23" s="203">
        <v>217</v>
      </c>
      <c r="C23" s="79"/>
      <c r="D23" s="79"/>
      <c r="E23" s="79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41" t="s">
        <v>3245</v>
      </c>
      <c r="B24" s="159">
        <f>SUM(C26:C29)</f>
      </c>
      <c r="C24" s="159">
        <f>SUM(D26:D29)</f>
      </c>
      <c r="D24" s="159">
        <f>SUM(E26:E29)</f>
      </c>
      <c r="E24" s="159">
        <f>SUM(F26:F29)</f>
      </c>
      <c r="F24" s="211" t="s">
        <v>3229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29"/>
      <c r="B25" s="79"/>
      <c r="C25" s="79"/>
      <c r="D25" s="79"/>
      <c r="E25" s="79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29"/>
      <c r="B26" s="79"/>
      <c r="C26" s="79"/>
      <c r="D26" s="79"/>
      <c r="E26" s="79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45"/>
      <c r="B27" s="146"/>
      <c r="C27" s="146"/>
      <c r="D27" s="146"/>
      <c r="E27" s="146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6" t="s">
        <v>265</v>
      </c>
      <c r="B28" s="27"/>
      <c r="C28" s="27"/>
      <c r="D28" s="27"/>
      <c r="E28" s="27"/>
      <c r="F28" s="885"/>
      <c r="G28" s="885"/>
      <c r="H28" s="885"/>
      <c r="I28" s="885"/>
      <c r="J28" s="885"/>
      <c r="K28" s="885"/>
      <c r="L28" s="885"/>
      <c r="M28" s="885"/>
    </row>
    <row r="29" ht="17.25" customHeight="1" spans="1:14" x14ac:dyDescent="0.25">
      <c r="A29" s="569" t="s">
        <v>1007</v>
      </c>
      <c r="B29" s="430">
        <v>500</v>
      </c>
      <c r="C29" s="430">
        <v>230</v>
      </c>
      <c r="D29" s="430">
        <v>300</v>
      </c>
      <c r="E29" s="430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4" t="s">
        <v>3200</v>
      </c>
      <c r="B30" s="15"/>
      <c r="C30" s="15"/>
      <c r="D30" s="15"/>
      <c r="E30" s="15"/>
      <c r="F30" s="145"/>
      <c r="G30" s="145"/>
      <c r="H30" s="4"/>
      <c r="I30" s="4"/>
      <c r="J30" s="4"/>
      <c r="K30" s="4"/>
      <c r="L30" s="4"/>
      <c r="M30" s="4"/>
    </row>
    <row r="31" ht="17.25" customHeight="1" spans="1:14" x14ac:dyDescent="0.25">
      <c r="A31" s="867" t="s">
        <v>3175</v>
      </c>
      <c r="B31" s="868"/>
      <c r="C31" s="868"/>
      <c r="D31" s="868"/>
      <c r="E31" s="868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12"/>
      <c r="B32" s="13"/>
      <c r="C32" s="13"/>
      <c r="D32" s="13"/>
      <c r="E32" s="13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870" t="s">
        <v>3176</v>
      </c>
      <c r="B33" s="871"/>
      <c r="C33" s="13"/>
      <c r="D33" s="881" t="s">
        <v>3177</v>
      </c>
      <c r="E33" s="881"/>
      <c r="F33" s="872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70" t="s">
        <v>3178</v>
      </c>
      <c r="B34" s="871"/>
      <c r="C34" s="13"/>
      <c r="D34" s="881" t="s">
        <v>3179</v>
      </c>
      <c r="E34" s="881"/>
      <c r="F34" s="872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870" t="s">
        <v>3180</v>
      </c>
      <c r="B35" s="871"/>
      <c r="C35" s="13"/>
      <c r="D35" s="13"/>
      <c r="E35" s="13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34"/>
      <c r="B36" s="13"/>
      <c r="C36" s="13"/>
      <c r="D36" s="13"/>
      <c r="E36" s="13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34"/>
      <c r="B37" s="13"/>
      <c r="C37" s="13"/>
      <c r="D37" s="13"/>
      <c r="E37" s="13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14" t="s">
        <v>3181</v>
      </c>
      <c r="B38" s="15"/>
      <c r="C38" s="15"/>
      <c r="D38" s="132"/>
      <c r="E38" s="13"/>
      <c r="F38" s="873" t="s">
        <v>3182</v>
      </c>
      <c r="G38" s="873"/>
      <c r="H38" s="873"/>
      <c r="I38" s="873"/>
      <c r="J38" s="874"/>
      <c r="K38" s="874"/>
      <c r="L38" s="874"/>
      <c r="M38" s="874"/>
    </row>
    <row r="39" ht="17.25" customHeight="1" spans="1:14" x14ac:dyDescent="0.25">
      <c r="A39" s="14" t="s">
        <v>3183</v>
      </c>
      <c r="B39" s="15"/>
      <c r="C39" s="15"/>
      <c r="D39" s="132"/>
      <c r="E39" s="13"/>
      <c r="F39" s="873" t="s">
        <v>3184</v>
      </c>
      <c r="G39" s="873"/>
      <c r="H39" s="873"/>
      <c r="I39" s="873"/>
      <c r="J39" s="874"/>
      <c r="K39" s="874"/>
      <c r="L39" s="874"/>
      <c r="M39" s="874"/>
    </row>
    <row r="40" ht="17.25" customHeight="1" spans="1:14" x14ac:dyDescent="0.25">
      <c r="A40" s="14" t="s">
        <v>3185</v>
      </c>
      <c r="B40" s="15"/>
      <c r="C40" s="15"/>
      <c r="D40" s="132"/>
      <c r="E40" s="13"/>
      <c r="F40" s="4"/>
      <c r="G40" s="4"/>
      <c r="H40" s="4"/>
      <c r="I40" s="4"/>
      <c r="J40" s="4"/>
      <c r="K40" s="4"/>
      <c r="L40" s="4"/>
      <c r="M40" s="4"/>
    </row>
    <row r="41" spans="1:5" x14ac:dyDescent="0.25">
      <c r="A41" s="1" t="s">
        <v>0</v>
      </c>
      <c r="B41" s="2" t="s">
        <v>6</v>
      </c>
      <c r="C41" s="2" t="s">
        <v>8</v>
      </c>
      <c r="D41" s="2" t="s">
        <v>13</v>
      </c>
      <c r="E41" s="11" t="s">
        <v>11</v>
      </c>
    </row>
    <row r="42" spans="1:6" x14ac:dyDescent="0.25">
      <c r="A42" s="1" t="s">
        <v>3</v>
      </c>
      <c r="B42" s="2">
        <v>0</v>
      </c>
      <c r="C42" s="2">
        <v>0</v>
      </c>
      <c r="D42" s="2">
        <v>0</v>
      </c>
      <c r="E42" s="11">
        <v>0</v>
      </c>
      <c r="F42" s="4">
        <v>0</v>
      </c>
    </row>
    <row r="43" spans="1:5" x14ac:dyDescent="0.25">
      <c r="A43" s="1"/>
      <c r="B43" s="2">
        <v>500</v>
      </c>
      <c r="C43" s="2">
        <v>230</v>
      </c>
      <c r="D43" s="2">
        <v>225</v>
      </c>
      <c r="E43" s="11">
        <v>300</v>
      </c>
    </row>
    <row r="44" spans="1:5" x14ac:dyDescent="0.25">
      <c r="A44" s="1"/>
      <c r="B44" s="2">
        <v>-4</v>
      </c>
      <c r="C44" s="2">
        <v>0</v>
      </c>
      <c r="D44" s="2">
        <v>0</v>
      </c>
      <c r="E44" s="11">
        <v>0</v>
      </c>
    </row>
    <row r="45" spans="1:5" x14ac:dyDescent="0.25">
      <c r="A45" s="1"/>
      <c r="B45" s="2">
        <v>-124</v>
      </c>
      <c r="C45" s="2">
        <v>0</v>
      </c>
      <c r="D45" s="2">
        <v>0</v>
      </c>
      <c r="E45" s="11">
        <v>0</v>
      </c>
    </row>
    <row r="46" spans="1:5" x14ac:dyDescent="0.25">
      <c r="A46" s="1"/>
      <c r="B46" s="2">
        <v>-55</v>
      </c>
      <c r="C46" s="2">
        <v>0</v>
      </c>
      <c r="D46" s="2">
        <v>0</v>
      </c>
      <c r="E46" s="11">
        <v>0</v>
      </c>
    </row>
    <row r="47" spans="1:5" x14ac:dyDescent="0.25">
      <c r="A47" s="1"/>
      <c r="B47" s="2">
        <v>-3</v>
      </c>
      <c r="C47" s="2">
        <v>0</v>
      </c>
      <c r="D47" s="2">
        <v>0</v>
      </c>
      <c r="E47" s="11">
        <v>0</v>
      </c>
    </row>
    <row r="48" spans="1:5" x14ac:dyDescent="0.25">
      <c r="A48" s="1"/>
      <c r="B48" s="2">
        <v>-106</v>
      </c>
      <c r="C48" s="2">
        <v>0</v>
      </c>
      <c r="D48" s="2">
        <v>0</v>
      </c>
      <c r="E48" s="11">
        <v>0</v>
      </c>
    </row>
    <row r="49" spans="1:5" x14ac:dyDescent="0.25">
      <c r="A49" s="1"/>
      <c r="B49" s="2">
        <v>-1</v>
      </c>
      <c r="C49" s="2">
        <v>0</v>
      </c>
      <c r="D49" s="2">
        <v>0</v>
      </c>
      <c r="E49" s="11">
        <v>0</v>
      </c>
    </row>
    <row r="50" spans="1:5" x14ac:dyDescent="0.25">
      <c r="A50" s="1"/>
      <c r="B50" s="2">
        <v>-103</v>
      </c>
      <c r="C50" s="2">
        <v>0</v>
      </c>
      <c r="D50" s="2">
        <v>0</v>
      </c>
      <c r="E50" s="11">
        <v>0</v>
      </c>
    </row>
    <row r="51" spans="1:5" x14ac:dyDescent="0.25">
      <c r="A51" s="1"/>
      <c r="B51" s="2">
        <v>-4</v>
      </c>
      <c r="C51" s="2">
        <v>0</v>
      </c>
      <c r="D51" s="2">
        <v>0</v>
      </c>
      <c r="E51" s="11">
        <v>0</v>
      </c>
    </row>
    <row r="52" spans="1:5" x14ac:dyDescent="0.25">
      <c r="A52" s="1"/>
      <c r="B52" s="2">
        <v>-60</v>
      </c>
      <c r="C52" s="2">
        <v>0</v>
      </c>
      <c r="D52" s="2">
        <v>0</v>
      </c>
      <c r="E52" s="11">
        <v>0</v>
      </c>
    </row>
    <row r="53" spans="1:5" x14ac:dyDescent="0.25">
      <c r="A53" s="1"/>
      <c r="B53" s="2">
        <v>-96</v>
      </c>
      <c r="C53" s="2">
        <v>0</v>
      </c>
      <c r="D53" s="2">
        <v>0</v>
      </c>
      <c r="E53" s="11">
        <v>0</v>
      </c>
    </row>
    <row r="54" spans="1:5" x14ac:dyDescent="0.25">
      <c r="A54" s="1"/>
      <c r="B54" s="2">
        <v>-31</v>
      </c>
      <c r="C54" s="2">
        <v>0</v>
      </c>
      <c r="D54" s="2">
        <v>0</v>
      </c>
      <c r="E54" s="11">
        <v>0</v>
      </c>
    </row>
    <row r="55" spans="1:5" x14ac:dyDescent="0.25">
      <c r="A55" s="1"/>
      <c r="B55" s="2">
        <v>-43</v>
      </c>
      <c r="C55" s="2">
        <v>0</v>
      </c>
      <c r="D55" s="2">
        <v>0</v>
      </c>
      <c r="E55" s="11">
        <v>0</v>
      </c>
    </row>
    <row r="56" spans="1:5" x14ac:dyDescent="0.25">
      <c r="A56" s="1"/>
      <c r="B56" s="2">
        <v>-87</v>
      </c>
      <c r="C56" s="2">
        <v>0</v>
      </c>
      <c r="D56" s="2">
        <v>0</v>
      </c>
      <c r="E56" s="11">
        <v>0</v>
      </c>
    </row>
    <row r="57" spans="1:5" x14ac:dyDescent="0.25">
      <c r="A57" s="1"/>
      <c r="B57" s="2">
        <v>217</v>
      </c>
      <c r="C57" s="2">
        <v>0</v>
      </c>
      <c r="D57" s="2">
        <v>0</v>
      </c>
      <c r="E57" s="11">
        <v>0</v>
      </c>
    </row>
    <row r="58" spans="1:5" x14ac:dyDescent="0.25">
      <c r="A58" s="1" t="s">
        <v>3</v>
      </c>
      <c r="B58" s="2">
        <v>0</v>
      </c>
      <c r="C58" s="2">
        <v>230</v>
      </c>
      <c r="D58" s="2">
        <v>225</v>
      </c>
      <c r="E58" s="11">
        <v>300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4:P270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11" customWidth="1"/>
    <col min="7" max="7" width="12.43357142857143" style="11" customWidth="1"/>
    <col min="8" max="15" width="12.43357142857143" style="4" customWidth="1"/>
  </cols>
  <sheetData>
    <row r="4" ht="17.25" customHeight="1" spans="1:16" x14ac:dyDescent="0.25">
      <c r="A4" s="44" t="s">
        <v>44</v>
      </c>
      <c r="B4" s="78">
        <v>200</v>
      </c>
      <c r="C4" s="146"/>
      <c r="D4" s="47">
        <v>400</v>
      </c>
      <c r="E4" s="47">
        <v>400</v>
      </c>
      <c r="F4" s="47">
        <v>400</v>
      </c>
      <c r="G4" s="146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5" t="s">
        <v>1362</v>
      </c>
      <c r="B5" s="18">
        <v>400</v>
      </c>
      <c r="C5" s="146"/>
      <c r="D5" s="6"/>
      <c r="E5" s="6"/>
      <c r="F5" s="6"/>
      <c r="G5" s="146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5" t="s">
        <v>1362</v>
      </c>
      <c r="B6" s="47">
        <v>410</v>
      </c>
      <c r="C6" s="146"/>
      <c r="D6" s="48"/>
      <c r="E6" s="48"/>
      <c r="F6" s="48"/>
      <c r="G6" s="146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44" t="s">
        <v>1362</v>
      </c>
      <c r="B7" s="49"/>
      <c r="C7" s="146"/>
      <c r="D7" s="47">
        <v>400</v>
      </c>
      <c r="E7" s="47">
        <v>400</v>
      </c>
      <c r="F7" s="47">
        <v>800</v>
      </c>
      <c r="G7" s="146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44" t="s">
        <v>1362</v>
      </c>
      <c r="B8" s="49"/>
      <c r="C8" s="146"/>
      <c r="D8" s="47">
        <v>100</v>
      </c>
      <c r="E8" s="47">
        <v>100</v>
      </c>
      <c r="F8" s="47">
        <v>200</v>
      </c>
      <c r="G8" s="78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5" t="s">
        <v>2216</v>
      </c>
      <c r="B9" s="47">
        <v>800</v>
      </c>
      <c r="C9" s="146"/>
      <c r="D9" s="48"/>
      <c r="E9" s="48"/>
      <c r="F9" s="48"/>
      <c r="G9" s="146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5" t="s">
        <v>2216</v>
      </c>
      <c r="B10" s="48"/>
      <c r="C10" s="146"/>
      <c r="D10" s="47">
        <v>300</v>
      </c>
      <c r="E10" s="47">
        <v>700</v>
      </c>
      <c r="F10" s="47">
        <v>1400</v>
      </c>
      <c r="G10" s="146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44" t="s">
        <v>144</v>
      </c>
      <c r="B11" s="47">
        <v>790</v>
      </c>
      <c r="C11" s="146"/>
      <c r="D11" s="47">
        <v>400</v>
      </c>
      <c r="E11" s="48"/>
      <c r="F11" s="48"/>
      <c r="G11" s="146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4" t="s">
        <v>3260</v>
      </c>
      <c r="B12" s="49"/>
      <c r="C12" s="146"/>
      <c r="D12" s="47">
        <v>400</v>
      </c>
      <c r="E12" s="47">
        <v>400</v>
      </c>
      <c r="F12" s="48"/>
      <c r="G12" s="146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44" t="s">
        <v>2053</v>
      </c>
      <c r="B13" s="49"/>
      <c r="C13" s="146"/>
      <c r="D13" s="48"/>
      <c r="E13" s="47">
        <v>400</v>
      </c>
      <c r="F13" s="47">
        <v>200</v>
      </c>
      <c r="G13" s="78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4" t="s">
        <v>3261</v>
      </c>
      <c r="B14" s="49"/>
      <c r="C14" s="146"/>
      <c r="D14" s="47">
        <v>500</v>
      </c>
      <c r="E14" s="47">
        <v>800</v>
      </c>
      <c r="F14" s="47">
        <v>700</v>
      </c>
      <c r="G14" s="146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44" t="s">
        <v>145</v>
      </c>
      <c r="B15" s="49"/>
      <c r="C15" s="146"/>
      <c r="D15" s="47">
        <v>500</v>
      </c>
      <c r="E15" s="47">
        <v>200</v>
      </c>
      <c r="F15" s="47">
        <v>1300</v>
      </c>
      <c r="G15" s="146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5" t="s">
        <v>145</v>
      </c>
      <c r="B16" s="18">
        <v>800</v>
      </c>
      <c r="C16" s="6"/>
      <c r="D16" s="6"/>
      <c r="E16" s="6"/>
      <c r="F16" s="6"/>
      <c r="G16" s="6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44" t="s">
        <v>145</v>
      </c>
      <c r="B17" s="47">
        <v>200</v>
      </c>
      <c r="C17" s="48"/>
      <c r="D17" s="48"/>
      <c r="E17" s="48"/>
      <c r="F17" s="48"/>
      <c r="G17" s="48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75" t="s">
        <v>3262</v>
      </c>
      <c r="B18" s="76">
        <f>SUM(C5:C20)</f>
      </c>
      <c r="C18" s="76">
        <f>SUM(D5:D20)</f>
      </c>
      <c r="D18" s="76">
        <f>SUM(E5:E20)</f>
      </c>
      <c r="E18" s="76">
        <f>SUM(F5:F20)</f>
      </c>
      <c r="F18" s="76">
        <f>SUM(G5:G20)</f>
      </c>
      <c r="G18" s="76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45">
        <v>44594</v>
      </c>
      <c r="B19" s="78">
        <v>300</v>
      </c>
      <c r="C19" s="146"/>
      <c r="D19" s="78">
        <v>370</v>
      </c>
      <c r="E19" s="78">
        <v>370</v>
      </c>
      <c r="F19" s="78">
        <v>400</v>
      </c>
      <c r="G19" s="146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5">
        <v>44622</v>
      </c>
      <c r="B20" s="25"/>
      <c r="C20" s="6"/>
      <c r="D20" s="18">
        <v>500</v>
      </c>
      <c r="E20" s="18">
        <v>100</v>
      </c>
      <c r="F20" s="18">
        <v>100</v>
      </c>
      <c r="G20" s="6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5">
        <v>44622</v>
      </c>
      <c r="B21" s="18">
        <v>700</v>
      </c>
      <c r="C21" s="6"/>
      <c r="D21" s="25"/>
      <c r="E21" s="18">
        <v>20</v>
      </c>
      <c r="F21" s="25"/>
      <c r="G21" s="6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5">
        <v>44683</v>
      </c>
      <c r="B22" s="25"/>
      <c r="C22" s="6"/>
      <c r="D22" s="18">
        <v>130</v>
      </c>
      <c r="E22" s="18">
        <v>510</v>
      </c>
      <c r="F22" s="25"/>
      <c r="G22" s="6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45">
        <v>44683</v>
      </c>
      <c r="B23" s="25"/>
      <c r="C23" s="6"/>
      <c r="D23" s="78">
        <v>300</v>
      </c>
      <c r="E23" s="78">
        <v>30</v>
      </c>
      <c r="F23" s="25"/>
      <c r="G23" s="6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45">
        <v>44806</v>
      </c>
      <c r="B24" s="25"/>
      <c r="C24" s="6"/>
      <c r="D24" s="79"/>
      <c r="E24" s="78">
        <v>270</v>
      </c>
      <c r="F24" s="25"/>
      <c r="G24" s="6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5">
        <v>44806</v>
      </c>
      <c r="B25" s="18">
        <v>500</v>
      </c>
      <c r="C25" s="6"/>
      <c r="D25" s="6"/>
      <c r="E25" s="6"/>
      <c r="F25" s="18">
        <v>500</v>
      </c>
      <c r="G25" s="6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5" t="s">
        <v>2192</v>
      </c>
      <c r="B26" s="18">
        <v>800</v>
      </c>
      <c r="C26" s="6"/>
      <c r="D26" s="6"/>
      <c r="E26" s="6"/>
      <c r="F26" s="6"/>
      <c r="G26" s="6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5" t="s">
        <v>2192</v>
      </c>
      <c r="B27" s="6"/>
      <c r="C27" s="6"/>
      <c r="D27" s="18">
        <v>425</v>
      </c>
      <c r="E27" s="18">
        <v>70</v>
      </c>
      <c r="F27" s="18">
        <v>500</v>
      </c>
      <c r="G27" s="6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5" t="s">
        <v>2197</v>
      </c>
      <c r="B28" s="18">
        <v>200</v>
      </c>
      <c r="C28" s="6"/>
      <c r="D28" s="18">
        <v>75</v>
      </c>
      <c r="E28" s="18">
        <v>330</v>
      </c>
      <c r="F28" s="18">
        <v>300</v>
      </c>
      <c r="G28" s="6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5" t="s">
        <v>2219</v>
      </c>
      <c r="B29" s="6"/>
      <c r="C29" s="6"/>
      <c r="D29" s="6"/>
      <c r="E29" s="18">
        <v>300</v>
      </c>
      <c r="F29" s="6"/>
      <c r="G29" s="6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5" t="s">
        <v>2333</v>
      </c>
      <c r="B30" s="18">
        <v>700</v>
      </c>
      <c r="C30" s="6"/>
      <c r="D30" s="6"/>
      <c r="E30" s="6"/>
      <c r="F30" s="6"/>
      <c r="G30" s="6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5" t="s">
        <v>2333</v>
      </c>
      <c r="B31" s="6"/>
      <c r="C31" s="6"/>
      <c r="D31" s="18">
        <v>500</v>
      </c>
      <c r="E31" s="18">
        <v>70</v>
      </c>
      <c r="F31" s="18">
        <v>200</v>
      </c>
      <c r="G31" s="6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5" t="s">
        <v>3263</v>
      </c>
      <c r="B32" s="18">
        <v>800</v>
      </c>
      <c r="C32" s="6"/>
      <c r="D32" s="6"/>
      <c r="E32" s="6"/>
      <c r="F32" s="6"/>
      <c r="G32" s="6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45" t="s">
        <v>149</v>
      </c>
      <c r="B33" s="78">
        <v>300</v>
      </c>
      <c r="C33" s="6"/>
      <c r="D33" s="203">
        <v>500</v>
      </c>
      <c r="E33" s="78">
        <v>100</v>
      </c>
      <c r="F33" s="78">
        <v>230</v>
      </c>
      <c r="G33" s="6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5" t="s">
        <v>2376</v>
      </c>
      <c r="B34" s="78">
        <v>200</v>
      </c>
      <c r="C34" s="6"/>
      <c r="D34" s="79"/>
      <c r="E34" s="78">
        <v>180</v>
      </c>
      <c r="F34" s="78">
        <v>760</v>
      </c>
      <c r="G34" s="6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" t="s">
        <v>3251</v>
      </c>
      <c r="B35" s="6"/>
      <c r="C35" s="6"/>
      <c r="D35" s="6"/>
      <c r="E35" s="18">
        <v>350</v>
      </c>
      <c r="F35" s="18">
        <v>810</v>
      </c>
      <c r="G35" s="6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75" t="s">
        <v>3264</v>
      </c>
      <c r="B36" s="76">
        <f>SUM(C21:C38)</f>
      </c>
      <c r="C36" s="76">
        <f>SUM(D21:D38)</f>
      </c>
      <c r="D36" s="76">
        <f>SUM(E21:E38)</f>
      </c>
      <c r="E36" s="76">
        <f>SUM(F21:F38)</f>
      </c>
      <c r="F36" s="76">
        <f>SUM(G21:G38)</f>
      </c>
      <c r="G36" s="76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5" t="s">
        <v>2193</v>
      </c>
      <c r="B37" s="162">
        <v>300</v>
      </c>
      <c r="C37" s="6"/>
      <c r="D37" s="162">
        <v>500</v>
      </c>
      <c r="E37" s="162">
        <v>230</v>
      </c>
      <c r="F37" s="162">
        <v>225</v>
      </c>
      <c r="G37" s="6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75" t="s">
        <v>3265</v>
      </c>
      <c r="B38" s="76">
        <f>SUM(C39:C40)</f>
      </c>
      <c r="C38" s="76">
        <f>SUM(D39:D40)</f>
      </c>
      <c r="D38" s="76">
        <f>SUM(E39:E40)</f>
      </c>
      <c r="E38" s="76">
        <f>SUM(F39:F40)</f>
      </c>
      <c r="F38" s="76">
        <f>SUM(G39:G40)</f>
      </c>
      <c r="G38" s="76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5" t="s">
        <v>2336</v>
      </c>
      <c r="B39" s="25"/>
      <c r="C39" s="6"/>
      <c r="D39" s="6"/>
      <c r="E39" s="18">
        <v>-9</v>
      </c>
      <c r="F39" s="6"/>
      <c r="G39" s="18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5" t="s">
        <v>3172</v>
      </c>
      <c r="B40" s="18">
        <v>-18</v>
      </c>
      <c r="C40" s="6"/>
      <c r="D40" s="18">
        <v>-197</v>
      </c>
      <c r="E40" s="18">
        <v>-76</v>
      </c>
      <c r="F40" s="6"/>
      <c r="G40" s="18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5" t="s">
        <v>3172</v>
      </c>
      <c r="B41" s="18">
        <v>-109</v>
      </c>
      <c r="C41" s="6"/>
      <c r="D41" s="18">
        <v>-197</v>
      </c>
      <c r="E41" s="18">
        <v>-179</v>
      </c>
      <c r="F41" s="18">
        <v>-233</v>
      </c>
      <c r="G41" s="18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5" t="s">
        <v>3172</v>
      </c>
      <c r="B42" s="18">
        <v>-47</v>
      </c>
      <c r="C42" s="6"/>
      <c r="D42" s="18">
        <v>-139</v>
      </c>
      <c r="E42" s="18">
        <v>-50</v>
      </c>
      <c r="F42" s="18">
        <v>-113</v>
      </c>
      <c r="G42" s="6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45" t="s">
        <v>3173</v>
      </c>
      <c r="B43" s="18">
        <v>-124</v>
      </c>
      <c r="C43" s="6"/>
      <c r="D43" s="78">
        <v>-153</v>
      </c>
      <c r="E43" s="18">
        <v>-119</v>
      </c>
      <c r="F43" s="18">
        <v>-166</v>
      </c>
      <c r="G43" s="18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45" t="s">
        <v>3173</v>
      </c>
      <c r="B44" s="18">
        <v>-316</v>
      </c>
      <c r="C44" s="18">
        <v>-3</v>
      </c>
      <c r="D44" s="78">
        <v>-192</v>
      </c>
      <c r="E44" s="18">
        <v>-78</v>
      </c>
      <c r="F44" s="18">
        <v>-326</v>
      </c>
      <c r="G44" s="18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75" t="s">
        <v>3266</v>
      </c>
      <c r="B45" s="76">
        <f>SUM(C41:C47)</f>
      </c>
      <c r="C45" s="76">
        <f>SUM(D41:D47)</f>
      </c>
      <c r="D45" s="76">
        <f>SUM(E41:E47)</f>
      </c>
      <c r="E45" s="76">
        <f>SUM(F41:F47)</f>
      </c>
      <c r="F45" s="76">
        <f>SUM(G41:G47)</f>
      </c>
      <c r="G45" s="76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45">
        <v>44809</v>
      </c>
      <c r="B46" s="18">
        <v>-164</v>
      </c>
      <c r="C46" s="18">
        <v>-2</v>
      </c>
      <c r="D46" s="18">
        <v>-64</v>
      </c>
      <c r="E46" s="18">
        <v>-58</v>
      </c>
      <c r="F46" s="18">
        <v>-211</v>
      </c>
      <c r="G46" s="18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890">
        <v>44809</v>
      </c>
      <c r="B47" s="38">
        <v>-2</v>
      </c>
      <c r="C47" s="383"/>
      <c r="D47" s="38">
        <v>-20</v>
      </c>
      <c r="E47" s="38">
        <v>-8</v>
      </c>
      <c r="F47" s="38">
        <v>-33</v>
      </c>
      <c r="G47" s="383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45">
        <v>44839</v>
      </c>
      <c r="B48" s="18">
        <v>-199</v>
      </c>
      <c r="C48" s="6"/>
      <c r="D48" s="18">
        <v>-175</v>
      </c>
      <c r="E48" s="18">
        <v>-100</v>
      </c>
      <c r="F48" s="18">
        <v>-107</v>
      </c>
      <c r="G48" s="18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890">
        <v>44839</v>
      </c>
      <c r="B49" s="39"/>
      <c r="C49" s="39"/>
      <c r="D49" s="38">
        <v>-4</v>
      </c>
      <c r="E49" s="38">
        <v>-2</v>
      </c>
      <c r="F49" s="39"/>
      <c r="G49" s="39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45">
        <v>44870</v>
      </c>
      <c r="B50" s="18">
        <v>-65</v>
      </c>
      <c r="C50" s="6"/>
      <c r="D50" s="18">
        <v>-177</v>
      </c>
      <c r="E50" s="18">
        <v>-91</v>
      </c>
      <c r="F50" s="18">
        <v>-66</v>
      </c>
      <c r="G50" s="18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45">
        <v>44900</v>
      </c>
      <c r="B51" s="18">
        <v>-100</v>
      </c>
      <c r="C51" s="6"/>
      <c r="D51" s="18">
        <v>-152</v>
      </c>
      <c r="E51" s="18">
        <v>-175</v>
      </c>
      <c r="F51" s="18">
        <v>-171</v>
      </c>
      <c r="G51" s="18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890">
        <v>44900</v>
      </c>
      <c r="B52" s="38">
        <v>-1</v>
      </c>
      <c r="C52" s="383"/>
      <c r="D52" s="383"/>
      <c r="E52" s="38">
        <v>-9</v>
      </c>
      <c r="F52" s="38">
        <v>-5</v>
      </c>
      <c r="G52" s="383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45" t="s">
        <v>51</v>
      </c>
      <c r="B53" s="18">
        <v>-91</v>
      </c>
      <c r="C53" s="6"/>
      <c r="D53" s="78">
        <v>-179</v>
      </c>
      <c r="E53" s="18">
        <v>-105</v>
      </c>
      <c r="F53" s="18">
        <v>-169</v>
      </c>
      <c r="G53" s="18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45" t="s">
        <v>51</v>
      </c>
      <c r="B54" s="18">
        <v>-88</v>
      </c>
      <c r="C54" s="6"/>
      <c r="D54" s="78">
        <v>-155</v>
      </c>
      <c r="E54" s="18">
        <v>-99</v>
      </c>
      <c r="F54" s="18">
        <v>-119</v>
      </c>
      <c r="G54" s="18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890" t="s">
        <v>51</v>
      </c>
      <c r="B55" s="39"/>
      <c r="C55" s="39"/>
      <c r="D55" s="415"/>
      <c r="E55" s="38">
        <v>-2</v>
      </c>
      <c r="F55" s="38">
        <v>-10</v>
      </c>
      <c r="G55" s="39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45" t="s">
        <v>51</v>
      </c>
      <c r="B56" s="20"/>
      <c r="C56" s="20"/>
      <c r="D56" s="344"/>
      <c r="E56" s="20"/>
      <c r="F56" s="19">
        <v>-230</v>
      </c>
      <c r="G56" s="20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890" t="s">
        <v>51</v>
      </c>
      <c r="B57" s="39"/>
      <c r="C57" s="39"/>
      <c r="D57" s="593">
        <v>-1</v>
      </c>
      <c r="E57" s="39"/>
      <c r="F57" s="38">
        <v>-20</v>
      </c>
      <c r="G57" s="39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45" t="s">
        <v>53</v>
      </c>
      <c r="B58" s="18">
        <v>-39</v>
      </c>
      <c r="C58" s="6"/>
      <c r="D58" s="78">
        <v>-179</v>
      </c>
      <c r="E58" s="18">
        <v>-200</v>
      </c>
      <c r="F58" s="18">
        <v>-241</v>
      </c>
      <c r="G58" s="6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29" t="s">
        <v>53</v>
      </c>
      <c r="B59" s="25"/>
      <c r="C59" s="27">
        <v>5</v>
      </c>
      <c r="D59" s="6"/>
      <c r="E59" s="6"/>
      <c r="F59" s="6"/>
      <c r="G59" s="6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45" t="s">
        <v>55</v>
      </c>
      <c r="B60" s="18">
        <v>-712</v>
      </c>
      <c r="C60" s="6"/>
      <c r="D60" s="18">
        <v>-104</v>
      </c>
      <c r="E60" s="18">
        <v>-62</v>
      </c>
      <c r="F60" s="18">
        <v>-62</v>
      </c>
      <c r="G60" s="18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890" t="s">
        <v>55</v>
      </c>
      <c r="B61" s="39"/>
      <c r="C61" s="39"/>
      <c r="D61" s="593">
        <v>-4</v>
      </c>
      <c r="E61" s="39"/>
      <c r="F61" s="38">
        <v>-12</v>
      </c>
      <c r="G61" s="39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45" t="s">
        <v>55</v>
      </c>
      <c r="B62" s="18">
        <v>-455</v>
      </c>
      <c r="C62" s="6"/>
      <c r="D62" s="78">
        <v>-143</v>
      </c>
      <c r="E62" s="18">
        <v>-143</v>
      </c>
      <c r="F62" s="18">
        <v>-50</v>
      </c>
      <c r="G62" s="18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890" t="s">
        <v>55</v>
      </c>
      <c r="B63" s="389"/>
      <c r="C63" s="39"/>
      <c r="D63" s="593">
        <v>-2</v>
      </c>
      <c r="E63" s="38">
        <v>-6</v>
      </c>
      <c r="F63" s="38">
        <v>-13</v>
      </c>
      <c r="G63" s="39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5" t="s">
        <v>1890</v>
      </c>
      <c r="B64" s="47">
        <v>-180</v>
      </c>
      <c r="C64" s="6"/>
      <c r="D64" s="78">
        <v>-157</v>
      </c>
      <c r="E64" s="18">
        <v>-72</v>
      </c>
      <c r="F64" s="18">
        <v>-149</v>
      </c>
      <c r="G64" s="18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366" t="s">
        <v>1890</v>
      </c>
      <c r="B65" s="389"/>
      <c r="C65" s="39"/>
      <c r="D65" s="39"/>
      <c r="E65" s="415"/>
      <c r="F65" s="38">
        <v>-2</v>
      </c>
      <c r="G65" s="39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23" t="s">
        <v>876</v>
      </c>
      <c r="B66" s="197">
        <v>-271</v>
      </c>
      <c r="C66" s="9"/>
      <c r="D66" s="78">
        <v>-141</v>
      </c>
      <c r="E66" s="166">
        <v>-103</v>
      </c>
      <c r="F66" s="19">
        <v>-151</v>
      </c>
      <c r="G66" s="19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23" t="s">
        <v>56</v>
      </c>
      <c r="B67" s="197">
        <v>-119</v>
      </c>
      <c r="C67" s="9"/>
      <c r="D67" s="78">
        <v>-164</v>
      </c>
      <c r="E67" s="166">
        <v>-111</v>
      </c>
      <c r="F67" s="19">
        <v>-64</v>
      </c>
      <c r="G67" s="9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5" t="s">
        <v>1418</v>
      </c>
      <c r="B68" s="18">
        <v>-250</v>
      </c>
      <c r="C68" s="6"/>
      <c r="D68" s="78">
        <v>-166</v>
      </c>
      <c r="E68" s="78">
        <v>-188</v>
      </c>
      <c r="F68" s="18">
        <v>-217</v>
      </c>
      <c r="G68" s="18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" t="s">
        <v>1418</v>
      </c>
      <c r="B69" s="18">
        <v>-224</v>
      </c>
      <c r="C69" s="6"/>
      <c r="D69" s="78">
        <v>-161</v>
      </c>
      <c r="E69" s="78">
        <v>-122</v>
      </c>
      <c r="F69" s="18">
        <v>-183</v>
      </c>
      <c r="G69" s="6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5" t="s">
        <v>164</v>
      </c>
      <c r="B70" s="18">
        <v>-219</v>
      </c>
      <c r="C70" s="6"/>
      <c r="D70" s="18">
        <v>-177</v>
      </c>
      <c r="E70" s="78">
        <v>-175</v>
      </c>
      <c r="F70" s="18">
        <v>-185</v>
      </c>
      <c r="G70" s="18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366" t="s">
        <v>164</v>
      </c>
      <c r="B71" s="39"/>
      <c r="C71" s="39"/>
      <c r="D71" s="39"/>
      <c r="E71" s="593">
        <v>-12</v>
      </c>
      <c r="F71" s="38">
        <v>-20</v>
      </c>
      <c r="G71" s="39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5" t="s">
        <v>165</v>
      </c>
      <c r="B72" s="18">
        <v>-249</v>
      </c>
      <c r="C72" s="6"/>
      <c r="D72" s="18">
        <v>-157</v>
      </c>
      <c r="E72" s="78">
        <v>-98</v>
      </c>
      <c r="F72" s="18">
        <v>-152</v>
      </c>
      <c r="G72" s="6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" t="s">
        <v>166</v>
      </c>
      <c r="B73" s="18">
        <v>-205</v>
      </c>
      <c r="C73" s="6"/>
      <c r="D73" s="18">
        <v>-148</v>
      </c>
      <c r="E73" s="18">
        <v>-97</v>
      </c>
      <c r="F73" s="78">
        <v>-72</v>
      </c>
      <c r="G73" s="18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5" t="s">
        <v>58</v>
      </c>
      <c r="B74" s="18">
        <v>-347</v>
      </c>
      <c r="C74" s="6"/>
      <c r="D74" s="18">
        <v>-125</v>
      </c>
      <c r="E74" s="78">
        <v>-134</v>
      </c>
      <c r="F74" s="78">
        <v>-140</v>
      </c>
      <c r="G74" s="18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" t="s">
        <v>148</v>
      </c>
      <c r="B75" s="18">
        <v>-114</v>
      </c>
      <c r="C75" s="6"/>
      <c r="D75" s="18">
        <v>-163</v>
      </c>
      <c r="E75" s="18">
        <v>-85</v>
      </c>
      <c r="F75" s="18">
        <v>-156</v>
      </c>
      <c r="G75" s="18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5" t="s">
        <v>2074</v>
      </c>
      <c r="B76" s="18">
        <v>-297</v>
      </c>
      <c r="C76" s="6"/>
      <c r="D76" s="18">
        <v>-132</v>
      </c>
      <c r="E76" s="18">
        <v>-100</v>
      </c>
      <c r="F76" s="18">
        <v>-130</v>
      </c>
      <c r="G76" s="18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5" t="s">
        <v>1893</v>
      </c>
      <c r="B77" s="18">
        <v>-166</v>
      </c>
      <c r="C77" s="6"/>
      <c r="D77" s="6"/>
      <c r="E77" s="18">
        <v>-108</v>
      </c>
      <c r="F77" s="18">
        <v>-142</v>
      </c>
      <c r="G77" s="18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44" t="s">
        <v>1893</v>
      </c>
      <c r="B78" s="48"/>
      <c r="C78" s="48"/>
      <c r="D78" s="162">
        <v>-168</v>
      </c>
      <c r="E78" s="48"/>
      <c r="F78" s="48"/>
      <c r="G78" s="48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366" t="s">
        <v>1893</v>
      </c>
      <c r="B79" s="39"/>
      <c r="C79" s="39"/>
      <c r="D79" s="38">
        <v>-3</v>
      </c>
      <c r="E79" s="39"/>
      <c r="F79" s="39"/>
      <c r="G79" s="39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75" t="s">
        <v>3267</v>
      </c>
      <c r="B80" s="76">
        <f>SUM(C48:C82)</f>
      </c>
      <c r="C80" s="76">
        <f>SUM(D48:D82)</f>
      </c>
      <c r="D80" s="76">
        <f>SUM(E48:E82)</f>
      </c>
      <c r="E80" s="76">
        <f>SUM(F48:F82)</f>
      </c>
      <c r="F80" s="76">
        <f>SUM(G48:G82)</f>
      </c>
      <c r="G80" s="76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45">
        <v>44598</v>
      </c>
      <c r="B81" s="78">
        <v>-124</v>
      </c>
      <c r="C81" s="146"/>
      <c r="D81" s="78">
        <v>-185</v>
      </c>
      <c r="E81" s="78">
        <v>-111</v>
      </c>
      <c r="F81" s="78">
        <v>-171</v>
      </c>
      <c r="G81" s="78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366" t="s">
        <v>3227</v>
      </c>
      <c r="B82" s="39"/>
      <c r="C82" s="39"/>
      <c r="D82" s="593">
        <v>-1</v>
      </c>
      <c r="E82" s="39"/>
      <c r="F82" s="39"/>
      <c r="G82" s="39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">
        <v>44598</v>
      </c>
      <c r="B83" s="78">
        <v>-329</v>
      </c>
      <c r="C83" s="6"/>
      <c r="D83" s="78">
        <v>-172</v>
      </c>
      <c r="E83" s="78">
        <v>-130</v>
      </c>
      <c r="F83" s="78">
        <v>-87</v>
      </c>
      <c r="G83" s="18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366" t="s">
        <v>3227</v>
      </c>
      <c r="B84" s="39"/>
      <c r="C84" s="39"/>
      <c r="D84" s="593">
        <v>-4</v>
      </c>
      <c r="E84" s="38">
        <v>-8</v>
      </c>
      <c r="F84" s="39"/>
      <c r="G84" s="39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5">
        <v>44626</v>
      </c>
      <c r="B85" s="78">
        <v>-163</v>
      </c>
      <c r="C85" s="6"/>
      <c r="D85" s="78">
        <v>-117</v>
      </c>
      <c r="E85" s="18">
        <v>-210</v>
      </c>
      <c r="F85" s="18">
        <v>-146</v>
      </c>
      <c r="G85" s="18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5">
        <v>44718</v>
      </c>
      <c r="B86" s="78">
        <v>-335</v>
      </c>
      <c r="C86" s="6"/>
      <c r="D86" s="78">
        <v>-120</v>
      </c>
      <c r="E86" s="18">
        <v>-116</v>
      </c>
      <c r="F86" s="18">
        <v>-108</v>
      </c>
      <c r="G86" s="18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366">
        <v>44718</v>
      </c>
      <c r="B87" s="39"/>
      <c r="C87" s="39"/>
      <c r="D87" s="593">
        <v>-1</v>
      </c>
      <c r="E87" s="38">
        <v>-11</v>
      </c>
      <c r="F87" s="39"/>
      <c r="G87" s="39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5">
        <v>44748</v>
      </c>
      <c r="B88" s="78">
        <v>-191</v>
      </c>
      <c r="C88" s="6"/>
      <c r="D88" s="78">
        <v>-117</v>
      </c>
      <c r="E88" s="18">
        <v>-96</v>
      </c>
      <c r="F88" s="18">
        <v>-91</v>
      </c>
      <c r="G88" s="18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366">
        <v>44748</v>
      </c>
      <c r="B89" s="415"/>
      <c r="C89" s="39"/>
      <c r="D89" s="593">
        <v>-4</v>
      </c>
      <c r="E89" s="38">
        <v>-4</v>
      </c>
      <c r="F89" s="39"/>
      <c r="G89" s="39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5">
        <v>44779</v>
      </c>
      <c r="B90" s="78">
        <v>-169</v>
      </c>
      <c r="C90" s="6"/>
      <c r="D90" s="78">
        <v>-132</v>
      </c>
      <c r="E90" s="18">
        <v>-98</v>
      </c>
      <c r="F90" s="18">
        <v>-99</v>
      </c>
      <c r="G90" s="18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366">
        <v>44779</v>
      </c>
      <c r="B91" s="415"/>
      <c r="C91" s="39"/>
      <c r="D91" s="415"/>
      <c r="E91" s="38">
        <v>-5</v>
      </c>
      <c r="F91" s="39"/>
      <c r="G91" s="39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5">
        <v>44810</v>
      </c>
      <c r="B92" s="78">
        <v>-118</v>
      </c>
      <c r="C92" s="6"/>
      <c r="D92" s="78">
        <v>-117</v>
      </c>
      <c r="E92" s="18">
        <v>-152</v>
      </c>
      <c r="F92" s="18">
        <v>-131</v>
      </c>
      <c r="G92" s="18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366">
        <v>44810</v>
      </c>
      <c r="B93" s="415"/>
      <c r="C93" s="39"/>
      <c r="D93" s="593">
        <v>-1</v>
      </c>
      <c r="E93" s="415"/>
      <c r="F93" s="39"/>
      <c r="G93" s="39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5">
        <v>44810</v>
      </c>
      <c r="B94" s="78">
        <v>-73</v>
      </c>
      <c r="C94" s="6"/>
      <c r="D94" s="146"/>
      <c r="E94" s="146"/>
      <c r="F94" s="6"/>
      <c r="G94" s="6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5">
        <v>44871</v>
      </c>
      <c r="B95" s="78">
        <v>-129</v>
      </c>
      <c r="C95" s="6"/>
      <c r="D95" s="78">
        <v>-135</v>
      </c>
      <c r="E95" s="78">
        <v>-102</v>
      </c>
      <c r="F95" s="18">
        <v>-147</v>
      </c>
      <c r="G95" s="18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5" t="s">
        <v>1896</v>
      </c>
      <c r="B96" s="78">
        <v>-146</v>
      </c>
      <c r="C96" s="6"/>
      <c r="D96" s="78">
        <v>-132</v>
      </c>
      <c r="E96" s="78">
        <v>-133</v>
      </c>
      <c r="F96" s="18">
        <v>-239</v>
      </c>
      <c r="G96" s="18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366" t="s">
        <v>1896</v>
      </c>
      <c r="B97" s="39"/>
      <c r="C97" s="39"/>
      <c r="D97" s="415"/>
      <c r="E97" s="593">
        <v>-8</v>
      </c>
      <c r="F97" s="39"/>
      <c r="G97" s="39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23" t="s">
        <v>878</v>
      </c>
      <c r="B98" s="166">
        <v>-50</v>
      </c>
      <c r="C98" s="20"/>
      <c r="D98" s="166">
        <v>-124</v>
      </c>
      <c r="E98" s="166">
        <v>-118</v>
      </c>
      <c r="F98" s="19">
        <v>-170</v>
      </c>
      <c r="G98" s="19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5" t="s">
        <v>879</v>
      </c>
      <c r="B99" s="78">
        <v>-63</v>
      </c>
      <c r="C99" s="6"/>
      <c r="D99" s="78">
        <v>-115</v>
      </c>
      <c r="E99" s="78">
        <v>-61</v>
      </c>
      <c r="F99" s="18">
        <v>-104</v>
      </c>
      <c r="G99" s="18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366" t="s">
        <v>879</v>
      </c>
      <c r="B100" s="39"/>
      <c r="C100" s="39"/>
      <c r="D100" s="593">
        <v>-4</v>
      </c>
      <c r="E100" s="593">
        <v>-5</v>
      </c>
      <c r="F100" s="38">
        <v>-10</v>
      </c>
      <c r="G100" s="39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5" t="s">
        <v>1456</v>
      </c>
      <c r="B101" s="78">
        <v>-60</v>
      </c>
      <c r="C101" s="6"/>
      <c r="D101" s="78">
        <v>-169</v>
      </c>
      <c r="E101" s="78">
        <v>-109</v>
      </c>
      <c r="F101" s="78">
        <v>-220</v>
      </c>
      <c r="G101" s="18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366" t="s">
        <v>1456</v>
      </c>
      <c r="B102" s="415"/>
      <c r="C102" s="39"/>
      <c r="D102" s="593">
        <v>-1</v>
      </c>
      <c r="E102" s="415"/>
      <c r="F102" s="415"/>
      <c r="G102" s="39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5" t="s">
        <v>1457</v>
      </c>
      <c r="B103" s="78">
        <v>-29</v>
      </c>
      <c r="C103" s="6"/>
      <c r="D103" s="78">
        <v>-130</v>
      </c>
      <c r="E103" s="78">
        <v>-112</v>
      </c>
      <c r="F103" s="78">
        <v>-128</v>
      </c>
      <c r="G103" s="18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5" t="s">
        <v>1457</v>
      </c>
      <c r="B104" s="78">
        <v>-80</v>
      </c>
      <c r="C104" s="6"/>
      <c r="D104" s="146"/>
      <c r="E104" s="146"/>
      <c r="F104" s="146"/>
      <c r="G104" s="6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5" t="s">
        <v>86</v>
      </c>
      <c r="B105" s="78">
        <v>-145</v>
      </c>
      <c r="C105" s="6"/>
      <c r="D105" s="78">
        <v>-103</v>
      </c>
      <c r="E105" s="78">
        <v>-117</v>
      </c>
      <c r="F105" s="78">
        <v>-160</v>
      </c>
      <c r="G105" s="18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366" t="s">
        <v>86</v>
      </c>
      <c r="B106" s="415"/>
      <c r="C106" s="39"/>
      <c r="D106" s="593">
        <v>-3</v>
      </c>
      <c r="E106" s="415"/>
      <c r="F106" s="415"/>
      <c r="G106" s="39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5" t="s">
        <v>88</v>
      </c>
      <c r="B107" s="78">
        <v>-122</v>
      </c>
      <c r="C107" s="6"/>
      <c r="D107" s="78">
        <v>-106</v>
      </c>
      <c r="E107" s="78">
        <v>-110</v>
      </c>
      <c r="F107" s="78">
        <v>-128</v>
      </c>
      <c r="G107" s="18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366" t="s">
        <v>88</v>
      </c>
      <c r="B108" s="415"/>
      <c r="C108" s="39"/>
      <c r="D108" s="593">
        <v>-1</v>
      </c>
      <c r="E108" s="415"/>
      <c r="F108" s="593">
        <v>-7</v>
      </c>
      <c r="G108" s="39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5" t="s">
        <v>1900</v>
      </c>
      <c r="B109" s="78">
        <v>-151</v>
      </c>
      <c r="C109" s="6"/>
      <c r="D109" s="78">
        <v>-103</v>
      </c>
      <c r="E109" s="78">
        <v>-120</v>
      </c>
      <c r="F109" s="78">
        <v>-74</v>
      </c>
      <c r="G109" s="6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366" t="s">
        <v>1900</v>
      </c>
      <c r="B110" s="39"/>
      <c r="C110" s="39"/>
      <c r="D110" s="593">
        <v>-4</v>
      </c>
      <c r="E110" s="39"/>
      <c r="F110" s="39"/>
      <c r="G110" s="39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75" t="s">
        <v>3268</v>
      </c>
      <c r="B111" s="891">
        <f>SUM(C83:C113)</f>
      </c>
      <c r="C111" s="891">
        <f>SUM(D83:D113)</f>
      </c>
      <c r="D111" s="891">
        <f>SUM(E83:E113)</f>
      </c>
      <c r="E111" s="891">
        <f>SUM(F83:F113)</f>
      </c>
      <c r="F111" s="891">
        <f>SUM(G83:G113)</f>
      </c>
      <c r="G111" s="891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45" t="s">
        <v>1902</v>
      </c>
      <c r="B112" s="78">
        <v>-67</v>
      </c>
      <c r="C112" s="79"/>
      <c r="D112" s="78">
        <v>-60</v>
      </c>
      <c r="E112" s="78">
        <v>-46</v>
      </c>
      <c r="F112" s="79"/>
      <c r="G112" s="78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5" t="s">
        <v>1907</v>
      </c>
      <c r="B113" s="18">
        <v>-162</v>
      </c>
      <c r="C113" s="6"/>
      <c r="D113" s="18">
        <v>-96</v>
      </c>
      <c r="E113" s="18">
        <v>-18</v>
      </c>
      <c r="F113" s="6"/>
      <c r="G113" s="18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5" t="s">
        <v>1907</v>
      </c>
      <c r="B114" s="18">
        <v>-116</v>
      </c>
      <c r="C114" s="25"/>
      <c r="D114" s="18">
        <v>-31</v>
      </c>
      <c r="E114" s="18">
        <v>-19</v>
      </c>
      <c r="F114" s="18">
        <v>-106</v>
      </c>
      <c r="G114" s="18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75" t="s">
        <v>3269</v>
      </c>
      <c r="B115" s="891">
        <f>SUM(C114:C117)</f>
      </c>
      <c r="C115" s="891">
        <f>SUM(D114:D117)</f>
      </c>
      <c r="D115" s="892">
        <f>SUM(E114:E117)</f>
      </c>
      <c r="E115" s="891">
        <f>SUM(F114:F117)</f>
      </c>
      <c r="F115" s="891">
        <f>SUM(G114:G117)</f>
      </c>
      <c r="G115" s="891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5" t="s">
        <v>3244</v>
      </c>
      <c r="B116" s="18">
        <v>-312</v>
      </c>
      <c r="C116" s="25"/>
      <c r="D116" s="18">
        <v>-43</v>
      </c>
      <c r="E116" s="18">
        <v>-74</v>
      </c>
      <c r="F116" s="25"/>
      <c r="G116" s="18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5">
        <v>44720</v>
      </c>
      <c r="B117" s="18">
        <v>-207</v>
      </c>
      <c r="C117" s="25"/>
      <c r="D117" s="18">
        <v>-87</v>
      </c>
      <c r="E117" s="18">
        <v>-72</v>
      </c>
      <c r="F117" s="18">
        <v>-60</v>
      </c>
      <c r="G117" s="25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5" t="s">
        <v>2973</v>
      </c>
      <c r="B118" s="18">
        <v>-242</v>
      </c>
      <c r="C118" s="6"/>
      <c r="D118" s="6"/>
      <c r="E118" s="18">
        <v>-260</v>
      </c>
      <c r="F118" s="18">
        <v>-60</v>
      </c>
      <c r="G118" s="6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29" t="s">
        <v>2973</v>
      </c>
      <c r="B119" s="6"/>
      <c r="C119" s="6"/>
      <c r="D119" s="27">
        <v>217</v>
      </c>
      <c r="E119" s="6"/>
      <c r="F119" s="6"/>
      <c r="G119" s="6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75" t="s">
        <v>3270</v>
      </c>
      <c r="B120" s="891">
        <f>SUM(C118:C122)</f>
      </c>
      <c r="C120" s="891">
        <f>SUM(D118:D122)</f>
      </c>
      <c r="D120" s="891">
        <f>SUM(E118:E122)</f>
      </c>
      <c r="E120" s="891">
        <f>SUM(F118:F122)</f>
      </c>
      <c r="F120" s="891">
        <f>SUM(G118:G122)</f>
      </c>
      <c r="G120" s="891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45">
        <v>44601</v>
      </c>
      <c r="B121" s="18">
        <v>-19</v>
      </c>
      <c r="C121" s="6"/>
      <c r="D121" s="25"/>
      <c r="E121" s="18">
        <v>-223</v>
      </c>
      <c r="F121" s="6"/>
      <c r="G121" s="6"/>
      <c r="H121" s="8"/>
      <c r="I121" s="8"/>
      <c r="J121" s="8"/>
      <c r="K121" s="4"/>
      <c r="L121" s="4"/>
      <c r="M121" s="4"/>
      <c r="N121" s="4"/>
      <c r="O121" s="4"/>
    </row>
    <row r="122" ht="17.25" customHeight="1" spans="1:16" x14ac:dyDescent="0.25">
      <c r="A122" s="890" t="s">
        <v>3271</v>
      </c>
      <c r="B122" s="383"/>
      <c r="C122" s="383"/>
      <c r="D122" s="38">
        <v>-58</v>
      </c>
      <c r="E122" s="383"/>
      <c r="F122" s="383"/>
      <c r="G122" s="38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06" t="s">
        <v>62</v>
      </c>
      <c r="B123" s="18">
        <v>-400</v>
      </c>
      <c r="C123" s="6"/>
      <c r="D123" s="6"/>
      <c r="E123" s="18">
        <v>-88</v>
      </c>
      <c r="F123" s="6"/>
      <c r="G123" s="18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893"/>
      <c r="B124" s="25"/>
      <c r="C124" s="25"/>
      <c r="D124" s="27">
        <v>58</v>
      </c>
      <c r="E124" s="25"/>
      <c r="F124" s="25"/>
      <c r="G124" s="27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09"/>
      <c r="B125" s="124">
        <v>-1227</v>
      </c>
      <c r="C125" s="164"/>
      <c r="D125" s="164"/>
      <c r="E125" s="124">
        <v>-1018</v>
      </c>
      <c r="F125" s="124">
        <v>-2859</v>
      </c>
      <c r="G125" s="164"/>
      <c r="H125" s="165" t="s">
        <v>1129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29"/>
      <c r="B126" s="6"/>
      <c r="C126" s="6"/>
      <c r="D126" s="25"/>
      <c r="E126" s="6"/>
      <c r="F126" s="6"/>
      <c r="G126" s="6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5"/>
      <c r="B127" s="27">
        <f>SUM(C123:C129)</f>
      </c>
      <c r="C127" s="27">
        <f>SUM(D123:D129)</f>
      </c>
      <c r="D127" s="27">
        <f>SUM(E123:E129)</f>
      </c>
      <c r="E127" s="27">
        <f>SUM(F123:F129)</f>
      </c>
      <c r="F127" s="27">
        <f>SUM(G123:G129)</f>
      </c>
      <c r="G127" s="27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12"/>
      <c r="B128" s="13"/>
      <c r="C128" s="13"/>
      <c r="D128" s="13"/>
      <c r="E128" s="13"/>
      <c r="F128" s="13"/>
      <c r="G128" s="13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12"/>
      <c r="B129" s="28" t="s">
        <v>11</v>
      </c>
      <c r="C129" s="28" t="s">
        <v>9</v>
      </c>
      <c r="D129" s="28" t="s">
        <v>6</v>
      </c>
      <c r="E129" s="28" t="s">
        <v>8</v>
      </c>
      <c r="F129" s="28" t="s">
        <v>13</v>
      </c>
      <c r="G129" s="57" t="s">
        <v>4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12"/>
      <c r="B130" s="13"/>
      <c r="C130" s="13"/>
      <c r="D130" s="13"/>
      <c r="E130" s="13"/>
      <c r="F130" s="13"/>
      <c r="G130" s="13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00" t="s">
        <v>3272</v>
      </c>
      <c r="B131" s="13"/>
      <c r="C131" s="63" t="s">
        <v>3273</v>
      </c>
      <c r="D131" s="63"/>
      <c r="E131" s="63"/>
      <c r="F131" s="63"/>
      <c r="G131" s="63"/>
      <c r="H131" s="84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00" t="s">
        <v>3274</v>
      </c>
      <c r="B132" s="13"/>
      <c r="C132" s="63" t="s">
        <v>3275</v>
      </c>
      <c r="D132" s="63"/>
      <c r="E132" s="63"/>
      <c r="F132" s="63"/>
      <c r="G132" s="63"/>
      <c r="H132" s="84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12"/>
      <c r="B133" s="13"/>
      <c r="C133" s="13"/>
      <c r="D133" s="13"/>
      <c r="E133" s="13"/>
      <c r="F133" s="13"/>
      <c r="G133" s="13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00" t="s">
        <v>3276</v>
      </c>
      <c r="B134" s="13"/>
      <c r="C134" s="13"/>
      <c r="D134" s="13"/>
      <c r="E134" s="13"/>
      <c r="F134" s="13"/>
      <c r="G134" s="13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12"/>
      <c r="B135" s="13"/>
      <c r="C135" s="13"/>
      <c r="D135" s="13"/>
      <c r="E135" s="13"/>
      <c r="F135" s="13"/>
      <c r="G135" s="13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00" t="s">
        <v>3277</v>
      </c>
      <c r="B136" s="13"/>
      <c r="C136" s="13"/>
      <c r="D136" s="13"/>
      <c r="E136" s="13"/>
      <c r="F136" s="13"/>
      <c r="G136" s="13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00" t="s">
        <v>3278</v>
      </c>
      <c r="B137" s="13"/>
      <c r="C137" s="13"/>
      <c r="D137" s="13"/>
      <c r="E137" s="13"/>
      <c r="F137" s="13"/>
      <c r="G137" s="13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00" t="s">
        <v>3279</v>
      </c>
      <c r="B138" s="13"/>
      <c r="C138" s="13"/>
      <c r="D138" s="13"/>
      <c r="E138" s="13"/>
      <c r="F138" s="13"/>
      <c r="G138" s="13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00" t="s">
        <v>3280</v>
      </c>
      <c r="B139" s="13"/>
      <c r="C139" s="13"/>
      <c r="D139" s="13"/>
      <c r="E139" s="13"/>
      <c r="F139" s="13"/>
      <c r="G139" s="13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00" t="s">
        <v>3281</v>
      </c>
      <c r="B140" s="13"/>
      <c r="C140" s="13"/>
      <c r="D140" s="13"/>
      <c r="E140" s="13"/>
      <c r="F140" s="13"/>
      <c r="G140" s="13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00" t="s">
        <v>3282</v>
      </c>
      <c r="B141" s="13"/>
      <c r="C141" s="13"/>
      <c r="D141" s="13"/>
      <c r="E141" s="13"/>
      <c r="F141" s="13"/>
      <c r="G141" s="13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00" t="s">
        <v>3283</v>
      </c>
      <c r="B142" s="13"/>
      <c r="C142" s="13"/>
      <c r="D142" s="13"/>
      <c r="E142" s="13"/>
      <c r="F142" s="13"/>
      <c r="G142" s="13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00" t="s">
        <v>3284</v>
      </c>
      <c r="B143" s="13"/>
      <c r="C143" s="13"/>
      <c r="D143" s="13"/>
      <c r="E143" s="13"/>
      <c r="F143" s="13"/>
      <c r="G143" s="13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00" t="s">
        <v>3285</v>
      </c>
      <c r="B144" s="13"/>
      <c r="C144" s="13"/>
      <c r="D144" s="13"/>
      <c r="E144" s="13"/>
      <c r="F144" s="13"/>
      <c r="G144" s="13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00" t="s">
        <v>3286</v>
      </c>
      <c r="B145" s="13"/>
      <c r="C145" s="13"/>
      <c r="D145" s="13"/>
      <c r="E145" s="13"/>
      <c r="F145" s="13"/>
      <c r="G145" s="13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12"/>
      <c r="B146" s="13"/>
      <c r="C146" s="13"/>
      <c r="D146" s="13"/>
      <c r="E146" s="13"/>
      <c r="F146" s="13"/>
      <c r="G146" s="13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00" t="s">
        <v>3287</v>
      </c>
      <c r="B147" s="13"/>
      <c r="C147" s="13"/>
      <c r="D147" s="13"/>
      <c r="E147" s="13"/>
      <c r="F147" s="13"/>
      <c r="G147" s="13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12"/>
      <c r="B148" s="13"/>
      <c r="C148" s="13"/>
      <c r="D148" s="13"/>
      <c r="E148" s="13"/>
      <c r="F148" s="13"/>
      <c r="G148" s="13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00" t="s">
        <v>3288</v>
      </c>
      <c r="B149" s="13"/>
      <c r="C149" s="13"/>
      <c r="D149" s="13"/>
      <c r="E149" s="13"/>
      <c r="F149" s="13"/>
      <c r="G149" s="13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12"/>
      <c r="B150" s="13"/>
      <c r="C150" s="13"/>
      <c r="D150" s="13"/>
      <c r="E150" s="13"/>
      <c r="F150" s="13"/>
      <c r="G150" s="13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00" t="s">
        <v>3289</v>
      </c>
      <c r="B151" s="13"/>
      <c r="C151" s="13"/>
      <c r="D151" s="13"/>
      <c r="E151" s="13"/>
      <c r="F151" s="13"/>
      <c r="G151" s="13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00" t="s">
        <v>3290</v>
      </c>
      <c r="B152" s="13"/>
      <c r="C152" s="13"/>
      <c r="D152" s="13"/>
      <c r="E152" s="13"/>
      <c r="F152" s="13"/>
      <c r="G152" s="13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00" t="s">
        <v>3291</v>
      </c>
      <c r="B153" s="13"/>
      <c r="C153" s="13"/>
      <c r="D153" s="13"/>
      <c r="E153" s="13"/>
      <c r="F153" s="13"/>
      <c r="G153" s="13"/>
      <c r="H153" s="4"/>
      <c r="I153" s="4"/>
      <c r="J153" s="4"/>
      <c r="K153" s="4"/>
      <c r="L153" s="4"/>
      <c r="M153" s="4"/>
      <c r="N153" s="4"/>
      <c r="O153" s="4"/>
    </row>
    <row r="154" spans="1:7" x14ac:dyDescent="0.25">
      <c r="A154" s="1" t="s">
        <v>0</v>
      </c>
      <c r="B154" s="11" t="s">
        <v>11</v>
      </c>
      <c r="C154" s="11" t="s">
        <v>9</v>
      </c>
      <c r="D154" s="11" t="s">
        <v>6</v>
      </c>
      <c r="E154" s="11" t="s">
        <v>8</v>
      </c>
      <c r="F154" s="11" t="s">
        <v>13</v>
      </c>
      <c r="G154" s="11" t="s">
        <v>4</v>
      </c>
    </row>
    <row r="155" spans="1:8" x14ac:dyDescent="0.25">
      <c r="A155" s="1" t="s">
        <v>3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4">
        <v>0</v>
      </c>
    </row>
    <row r="156" spans="1:7" x14ac:dyDescent="0.25">
      <c r="A156" s="1"/>
      <c r="B156" s="11">
        <v>2000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</row>
    <row r="157" spans="1:7" x14ac:dyDescent="0.25">
      <c r="A157" s="1"/>
      <c r="B157" s="11">
        <v>0</v>
      </c>
      <c r="C157" s="11">
        <v>0</v>
      </c>
      <c r="D157" s="11">
        <v>0</v>
      </c>
      <c r="E157" s="11">
        <v>400</v>
      </c>
      <c r="F157" s="11">
        <v>400</v>
      </c>
      <c r="G157" s="11">
        <v>0</v>
      </c>
    </row>
    <row r="158" spans="1:7" x14ac:dyDescent="0.25">
      <c r="A158" s="1"/>
      <c r="B158" s="11">
        <v>200</v>
      </c>
      <c r="C158" s="11">
        <v>0</v>
      </c>
      <c r="D158" s="11">
        <v>400</v>
      </c>
      <c r="E158" s="11">
        <v>400</v>
      </c>
      <c r="F158" s="11">
        <v>400</v>
      </c>
      <c r="G158" s="11">
        <v>0</v>
      </c>
    </row>
    <row r="159" spans="1:7" x14ac:dyDescent="0.25">
      <c r="A159" s="1"/>
      <c r="B159" s="11">
        <v>400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</row>
    <row r="160" spans="1:7" x14ac:dyDescent="0.25">
      <c r="A160" s="1"/>
      <c r="B160" s="11">
        <v>410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</row>
    <row r="161" spans="1:7" x14ac:dyDescent="0.25">
      <c r="A161" s="1"/>
      <c r="B161" s="11">
        <v>0</v>
      </c>
      <c r="C161" s="11">
        <v>0</v>
      </c>
      <c r="D161" s="11">
        <v>400</v>
      </c>
      <c r="E161" s="11">
        <v>400</v>
      </c>
      <c r="F161" s="11">
        <v>800</v>
      </c>
      <c r="G161" s="11">
        <v>0</v>
      </c>
    </row>
    <row r="162" spans="1:7" x14ac:dyDescent="0.25">
      <c r="A162" s="1"/>
      <c r="B162" s="11">
        <v>0</v>
      </c>
      <c r="C162" s="11">
        <v>0</v>
      </c>
      <c r="D162" s="11">
        <v>100</v>
      </c>
      <c r="E162" s="11">
        <v>100</v>
      </c>
      <c r="F162" s="11">
        <v>200</v>
      </c>
      <c r="G162" s="11">
        <v>200</v>
      </c>
    </row>
    <row r="163" spans="1:7" x14ac:dyDescent="0.25">
      <c r="A163" s="1"/>
      <c r="B163" s="11">
        <v>800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</row>
    <row r="164" spans="1:7" x14ac:dyDescent="0.25">
      <c r="A164" s="1"/>
      <c r="B164" s="11">
        <v>0</v>
      </c>
      <c r="C164" s="11">
        <v>0</v>
      </c>
      <c r="D164" s="11">
        <v>300</v>
      </c>
      <c r="E164" s="11">
        <v>700</v>
      </c>
      <c r="F164" s="11">
        <v>1400</v>
      </c>
      <c r="G164" s="11">
        <v>0</v>
      </c>
    </row>
    <row r="165" spans="1:7" x14ac:dyDescent="0.25">
      <c r="A165" s="1"/>
      <c r="B165" s="11">
        <v>790</v>
      </c>
      <c r="C165" s="11">
        <v>0</v>
      </c>
      <c r="D165" s="11">
        <v>400</v>
      </c>
      <c r="E165" s="11">
        <v>0</v>
      </c>
      <c r="F165" s="11">
        <v>0</v>
      </c>
      <c r="G165" s="11">
        <v>0</v>
      </c>
    </row>
    <row r="166" spans="1:7" x14ac:dyDescent="0.25">
      <c r="A166" s="1"/>
      <c r="B166" s="11">
        <v>0</v>
      </c>
      <c r="C166" s="11">
        <v>0</v>
      </c>
      <c r="D166" s="11">
        <v>400</v>
      </c>
      <c r="E166" s="11">
        <v>400</v>
      </c>
      <c r="F166" s="11">
        <v>0</v>
      </c>
      <c r="G166" s="11">
        <v>0</v>
      </c>
    </row>
    <row r="167" spans="1:7" x14ac:dyDescent="0.25">
      <c r="A167" s="1"/>
      <c r="B167" s="11">
        <v>0</v>
      </c>
      <c r="C167" s="11">
        <v>0</v>
      </c>
      <c r="D167" s="11">
        <v>0</v>
      </c>
      <c r="E167" s="11">
        <v>400</v>
      </c>
      <c r="F167" s="11">
        <v>200</v>
      </c>
      <c r="G167" s="11">
        <v>800</v>
      </c>
    </row>
    <row r="168" spans="1:7" x14ac:dyDescent="0.25">
      <c r="A168" s="1"/>
      <c r="B168" s="11">
        <v>0</v>
      </c>
      <c r="C168" s="11">
        <v>0</v>
      </c>
      <c r="D168" s="11">
        <v>500</v>
      </c>
      <c r="E168" s="11">
        <v>800</v>
      </c>
      <c r="F168" s="11">
        <v>700</v>
      </c>
      <c r="G168" s="11">
        <v>0</v>
      </c>
    </row>
    <row r="169" spans="1:7" x14ac:dyDescent="0.25">
      <c r="A169" s="1"/>
      <c r="B169" s="11">
        <v>0</v>
      </c>
      <c r="C169" s="11">
        <v>0</v>
      </c>
      <c r="D169" s="11">
        <v>500</v>
      </c>
      <c r="E169" s="11">
        <v>200</v>
      </c>
      <c r="F169" s="11">
        <v>1300</v>
      </c>
      <c r="G169" s="11">
        <v>0</v>
      </c>
    </row>
    <row r="170" spans="1:7" x14ac:dyDescent="0.25">
      <c r="A170" s="1"/>
      <c r="B170" s="11">
        <v>800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</row>
    <row r="171" spans="1:7" x14ac:dyDescent="0.25">
      <c r="A171" s="1"/>
      <c r="B171" s="11">
        <v>200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</row>
    <row r="172" spans="1:7" x14ac:dyDescent="0.25">
      <c r="A172" s="1"/>
      <c r="B172" s="11">
        <v>300</v>
      </c>
      <c r="C172" s="11">
        <v>0</v>
      </c>
      <c r="D172" s="11">
        <v>370</v>
      </c>
      <c r="E172" s="11">
        <v>370</v>
      </c>
      <c r="F172" s="11">
        <v>400</v>
      </c>
      <c r="G172" s="11">
        <v>0</v>
      </c>
    </row>
    <row r="173" spans="1:7" x14ac:dyDescent="0.25">
      <c r="A173" s="1"/>
      <c r="B173" s="11">
        <v>0</v>
      </c>
      <c r="C173" s="11">
        <v>0</v>
      </c>
      <c r="D173" s="11">
        <v>500</v>
      </c>
      <c r="E173" s="11">
        <v>100</v>
      </c>
      <c r="F173" s="11">
        <v>100</v>
      </c>
      <c r="G173" s="11">
        <v>0</v>
      </c>
    </row>
    <row r="174" spans="1:7" x14ac:dyDescent="0.25">
      <c r="A174" s="1"/>
      <c r="B174" s="11">
        <v>700</v>
      </c>
      <c r="C174" s="11">
        <v>0</v>
      </c>
      <c r="D174" s="11">
        <v>0</v>
      </c>
      <c r="E174" s="11">
        <v>20</v>
      </c>
      <c r="F174" s="11">
        <v>0</v>
      </c>
      <c r="G174" s="11">
        <v>0</v>
      </c>
    </row>
    <row r="175" spans="1:7" x14ac:dyDescent="0.25">
      <c r="A175" s="1"/>
      <c r="B175" s="11">
        <v>0</v>
      </c>
      <c r="C175" s="11">
        <v>0</v>
      </c>
      <c r="D175" s="11">
        <v>130</v>
      </c>
      <c r="E175" s="11">
        <v>510</v>
      </c>
      <c r="F175" s="11">
        <v>0</v>
      </c>
      <c r="G175" s="11">
        <v>0</v>
      </c>
    </row>
    <row r="176" spans="1:7" x14ac:dyDescent="0.25">
      <c r="A176" s="1"/>
      <c r="B176" s="11">
        <v>0</v>
      </c>
      <c r="C176" s="11">
        <v>0</v>
      </c>
      <c r="D176" s="11">
        <v>300</v>
      </c>
      <c r="E176" s="11">
        <v>30</v>
      </c>
      <c r="F176" s="11">
        <v>0</v>
      </c>
      <c r="G176" s="11">
        <v>0</v>
      </c>
    </row>
    <row r="177" spans="1:7" x14ac:dyDescent="0.25">
      <c r="A177" s="1"/>
      <c r="B177" s="11">
        <v>0</v>
      </c>
      <c r="C177" s="11">
        <v>0</v>
      </c>
      <c r="D177" s="11">
        <v>0</v>
      </c>
      <c r="E177" s="11">
        <v>270</v>
      </c>
      <c r="F177" s="11">
        <v>0</v>
      </c>
      <c r="G177" s="11">
        <v>0</v>
      </c>
    </row>
    <row r="178" spans="1:7" x14ac:dyDescent="0.25">
      <c r="A178" s="1"/>
      <c r="B178" s="11">
        <v>500</v>
      </c>
      <c r="C178" s="11">
        <v>0</v>
      </c>
      <c r="D178" s="11">
        <v>0</v>
      </c>
      <c r="E178" s="11">
        <v>0</v>
      </c>
      <c r="F178" s="11">
        <v>500</v>
      </c>
      <c r="G178" s="11">
        <v>0</v>
      </c>
    </row>
    <row r="179" spans="1:7" x14ac:dyDescent="0.25">
      <c r="A179" s="1"/>
      <c r="B179" s="11">
        <v>800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</row>
    <row r="180" spans="1:7" x14ac:dyDescent="0.25">
      <c r="A180" s="1"/>
      <c r="B180" s="11">
        <v>0</v>
      </c>
      <c r="C180" s="11">
        <v>0</v>
      </c>
      <c r="D180" s="11">
        <v>425</v>
      </c>
      <c r="E180" s="11">
        <v>70</v>
      </c>
      <c r="F180" s="11">
        <v>500</v>
      </c>
      <c r="G180" s="11">
        <v>0</v>
      </c>
    </row>
    <row r="181" spans="1:7" x14ac:dyDescent="0.25">
      <c r="A181" s="1"/>
      <c r="B181" s="11">
        <v>200</v>
      </c>
      <c r="C181" s="11">
        <v>0</v>
      </c>
      <c r="D181" s="11">
        <v>75</v>
      </c>
      <c r="E181" s="11">
        <v>330</v>
      </c>
      <c r="F181" s="11">
        <v>300</v>
      </c>
      <c r="G181" s="11">
        <v>0</v>
      </c>
    </row>
    <row r="182" spans="1:7" x14ac:dyDescent="0.25">
      <c r="A182" s="1"/>
      <c r="B182" s="11">
        <v>0</v>
      </c>
      <c r="C182" s="11">
        <v>0</v>
      </c>
      <c r="D182" s="11">
        <v>0</v>
      </c>
      <c r="E182" s="11">
        <v>300</v>
      </c>
      <c r="F182" s="11">
        <v>0</v>
      </c>
      <c r="G182" s="11">
        <v>0</v>
      </c>
    </row>
    <row r="183" spans="1:7" x14ac:dyDescent="0.25">
      <c r="A183" s="1"/>
      <c r="B183" s="11">
        <v>700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</row>
    <row r="184" spans="1:7" x14ac:dyDescent="0.25">
      <c r="A184" s="1"/>
      <c r="B184" s="11">
        <v>0</v>
      </c>
      <c r="C184" s="11">
        <v>0</v>
      </c>
      <c r="D184" s="11">
        <v>500</v>
      </c>
      <c r="E184" s="11">
        <v>70</v>
      </c>
      <c r="F184" s="11">
        <v>200</v>
      </c>
      <c r="G184" s="11">
        <v>0</v>
      </c>
    </row>
    <row r="185" spans="1:7" x14ac:dyDescent="0.25">
      <c r="A185" s="1"/>
      <c r="B185" s="11">
        <v>800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</row>
    <row r="186" spans="1:7" x14ac:dyDescent="0.25">
      <c r="A186" s="1"/>
      <c r="B186" s="11">
        <v>300</v>
      </c>
      <c r="C186" s="11">
        <v>0</v>
      </c>
      <c r="D186" s="11">
        <v>500</v>
      </c>
      <c r="E186" s="11">
        <v>100</v>
      </c>
      <c r="F186" s="11">
        <v>230</v>
      </c>
      <c r="G186" s="11">
        <v>0</v>
      </c>
    </row>
    <row r="187" spans="1:7" x14ac:dyDescent="0.25">
      <c r="A187" s="1"/>
      <c r="B187" s="11">
        <v>200</v>
      </c>
      <c r="C187" s="11">
        <v>0</v>
      </c>
      <c r="D187" s="11">
        <v>0</v>
      </c>
      <c r="E187" s="11">
        <v>180</v>
      </c>
      <c r="F187" s="11">
        <v>760</v>
      </c>
      <c r="G187" s="11">
        <v>0</v>
      </c>
    </row>
    <row r="188" spans="1:7" x14ac:dyDescent="0.25">
      <c r="A188" s="1"/>
      <c r="B188" s="11">
        <v>0</v>
      </c>
      <c r="C188" s="11">
        <v>0</v>
      </c>
      <c r="D188" s="11">
        <v>0</v>
      </c>
      <c r="E188" s="11">
        <v>350</v>
      </c>
      <c r="F188" s="11">
        <v>810</v>
      </c>
      <c r="G188" s="11">
        <v>0</v>
      </c>
    </row>
    <row r="189" spans="1:7" x14ac:dyDescent="0.25">
      <c r="A189" s="1"/>
      <c r="B189" s="11">
        <v>300</v>
      </c>
      <c r="C189" s="11">
        <v>0</v>
      </c>
      <c r="D189" s="11">
        <v>500</v>
      </c>
      <c r="E189" s="11">
        <v>230</v>
      </c>
      <c r="F189" s="11">
        <v>225</v>
      </c>
      <c r="G189" s="11">
        <v>0</v>
      </c>
    </row>
    <row r="190" spans="1:7" x14ac:dyDescent="0.25">
      <c r="A190" s="1"/>
      <c r="B190" s="11">
        <v>0</v>
      </c>
      <c r="C190" s="11">
        <v>0</v>
      </c>
      <c r="D190" s="11">
        <v>0</v>
      </c>
      <c r="E190" s="11">
        <v>-9</v>
      </c>
      <c r="F190" s="11">
        <v>0</v>
      </c>
      <c r="G190" s="11">
        <v>-6</v>
      </c>
    </row>
    <row r="191" spans="1:7" x14ac:dyDescent="0.25">
      <c r="A191" s="1"/>
      <c r="B191" s="11">
        <v>-18</v>
      </c>
      <c r="C191" s="11">
        <v>0</v>
      </c>
      <c r="D191" s="11">
        <v>-197</v>
      </c>
      <c r="E191" s="11">
        <v>-76</v>
      </c>
      <c r="F191" s="11">
        <v>0</v>
      </c>
      <c r="G191" s="11">
        <v>-24</v>
      </c>
    </row>
    <row r="192" spans="1:7" x14ac:dyDescent="0.25">
      <c r="A192" s="1"/>
      <c r="B192" s="11">
        <v>-109</v>
      </c>
      <c r="C192" s="11">
        <v>0</v>
      </c>
      <c r="D192" s="11">
        <v>-197</v>
      </c>
      <c r="E192" s="11">
        <v>-179</v>
      </c>
      <c r="F192" s="11">
        <v>-233</v>
      </c>
      <c r="G192" s="11">
        <v>-19</v>
      </c>
    </row>
    <row r="193" spans="1:7" x14ac:dyDescent="0.25">
      <c r="A193" s="1"/>
      <c r="B193" s="11">
        <v>-47</v>
      </c>
      <c r="C193" s="11">
        <v>0</v>
      </c>
      <c r="D193" s="11">
        <v>-139</v>
      </c>
      <c r="E193" s="11">
        <v>-50</v>
      </c>
      <c r="F193" s="11">
        <v>-113</v>
      </c>
      <c r="G193" s="11">
        <v>0</v>
      </c>
    </row>
    <row r="194" spans="1:7" x14ac:dyDescent="0.25">
      <c r="A194" s="1"/>
      <c r="B194" s="11">
        <v>-124</v>
      </c>
      <c r="C194" s="11">
        <v>0</v>
      </c>
      <c r="D194" s="11">
        <v>-153</v>
      </c>
      <c r="E194" s="11">
        <v>-119</v>
      </c>
      <c r="F194" s="11">
        <v>-166</v>
      </c>
      <c r="G194" s="11">
        <v>-8</v>
      </c>
    </row>
    <row r="195" spans="1:7" x14ac:dyDescent="0.25">
      <c r="A195" s="1"/>
      <c r="B195" s="11">
        <v>-316</v>
      </c>
      <c r="C195" s="11">
        <v>-3</v>
      </c>
      <c r="D195" s="11">
        <v>-192</v>
      </c>
      <c r="E195" s="11">
        <v>-78</v>
      </c>
      <c r="F195" s="11">
        <v>-326</v>
      </c>
      <c r="G195" s="11">
        <v>-30</v>
      </c>
    </row>
    <row r="196" spans="1:7" x14ac:dyDescent="0.25">
      <c r="A196" s="1"/>
      <c r="B196" s="11">
        <v>-164</v>
      </c>
      <c r="C196" s="11">
        <v>-2</v>
      </c>
      <c r="D196" s="11">
        <v>-64</v>
      </c>
      <c r="E196" s="11">
        <v>-58</v>
      </c>
      <c r="F196" s="11">
        <v>-211</v>
      </c>
      <c r="G196" s="11">
        <v>-29</v>
      </c>
    </row>
    <row r="197" spans="1:7" x14ac:dyDescent="0.25">
      <c r="A197" s="1"/>
      <c r="B197" s="11">
        <v>-2</v>
      </c>
      <c r="C197" s="11">
        <v>0</v>
      </c>
      <c r="D197" s="11">
        <v>-20</v>
      </c>
      <c r="E197" s="11">
        <v>-8</v>
      </c>
      <c r="F197" s="11">
        <v>-33</v>
      </c>
      <c r="G197" s="11">
        <v>0</v>
      </c>
    </row>
    <row r="198" spans="1:7" x14ac:dyDescent="0.25">
      <c r="A198" s="1"/>
      <c r="B198" s="11">
        <v>-199</v>
      </c>
      <c r="C198" s="11">
        <v>0</v>
      </c>
      <c r="D198" s="11">
        <v>-175</v>
      </c>
      <c r="E198" s="11">
        <v>-100</v>
      </c>
      <c r="F198" s="11">
        <v>-107</v>
      </c>
      <c r="G198" s="11">
        <v>-14</v>
      </c>
    </row>
    <row r="199" spans="1:7" x14ac:dyDescent="0.25">
      <c r="A199" s="1"/>
      <c r="B199" s="11">
        <v>0</v>
      </c>
      <c r="C199" s="11">
        <v>0</v>
      </c>
      <c r="D199" s="11">
        <v>-4</v>
      </c>
      <c r="E199" s="11">
        <v>-2</v>
      </c>
      <c r="F199" s="11">
        <v>0</v>
      </c>
      <c r="G199" s="11">
        <v>0</v>
      </c>
    </row>
    <row r="200" spans="1:7" x14ac:dyDescent="0.25">
      <c r="A200" s="1"/>
      <c r="B200" s="11">
        <v>-65</v>
      </c>
      <c r="C200" s="11">
        <v>0</v>
      </c>
      <c r="D200" s="11">
        <v>-177</v>
      </c>
      <c r="E200" s="11">
        <v>-91</v>
      </c>
      <c r="F200" s="11">
        <v>-66</v>
      </c>
      <c r="G200" s="11">
        <v>-34</v>
      </c>
    </row>
    <row r="201" spans="1:7" x14ac:dyDescent="0.25">
      <c r="A201" s="1"/>
      <c r="B201" s="11">
        <v>-100</v>
      </c>
      <c r="C201" s="11">
        <v>0</v>
      </c>
      <c r="D201" s="11">
        <v>-152</v>
      </c>
      <c r="E201" s="11">
        <v>-175</v>
      </c>
      <c r="F201" s="11">
        <v>-171</v>
      </c>
      <c r="G201" s="11">
        <v>-1</v>
      </c>
    </row>
    <row r="202" spans="1:7" x14ac:dyDescent="0.25">
      <c r="A202" s="1"/>
      <c r="B202" s="11">
        <v>-1</v>
      </c>
      <c r="C202" s="11">
        <v>0</v>
      </c>
      <c r="D202" s="11">
        <v>0</v>
      </c>
      <c r="E202" s="11">
        <v>-9</v>
      </c>
      <c r="F202" s="11">
        <v>-5</v>
      </c>
      <c r="G202" s="11">
        <v>0</v>
      </c>
    </row>
    <row r="203" spans="1:7" x14ac:dyDescent="0.25">
      <c r="A203" s="1"/>
      <c r="B203" s="11">
        <v>-91</v>
      </c>
      <c r="C203" s="11">
        <v>0</v>
      </c>
      <c r="D203" s="11">
        <v>-179</v>
      </c>
      <c r="E203" s="11">
        <v>-105</v>
      </c>
      <c r="F203" s="11">
        <v>-169</v>
      </c>
      <c r="G203" s="11">
        <v>-1</v>
      </c>
    </row>
    <row r="204" spans="1:7" x14ac:dyDescent="0.25">
      <c r="A204" s="1"/>
      <c r="B204" s="11">
        <v>-88</v>
      </c>
      <c r="C204" s="11">
        <v>0</v>
      </c>
      <c r="D204" s="11">
        <v>-155</v>
      </c>
      <c r="E204" s="11">
        <v>-99</v>
      </c>
      <c r="F204" s="11">
        <v>-119</v>
      </c>
      <c r="G204" s="11">
        <v>-12</v>
      </c>
    </row>
    <row r="205" spans="1:7" x14ac:dyDescent="0.25">
      <c r="A205" s="1"/>
      <c r="B205" s="11">
        <v>0</v>
      </c>
      <c r="C205" s="11">
        <v>0</v>
      </c>
      <c r="D205" s="11">
        <v>0</v>
      </c>
      <c r="E205" s="11">
        <v>-2</v>
      </c>
      <c r="F205" s="11">
        <v>-10</v>
      </c>
      <c r="G205" s="11">
        <v>0</v>
      </c>
    </row>
    <row r="206" spans="1:7" x14ac:dyDescent="0.25">
      <c r="A206" s="1"/>
      <c r="B206" s="11">
        <v>0</v>
      </c>
      <c r="C206" s="11">
        <v>0</v>
      </c>
      <c r="D206" s="11">
        <v>0</v>
      </c>
      <c r="E206" s="11">
        <v>0</v>
      </c>
      <c r="F206" s="11">
        <v>-230</v>
      </c>
      <c r="G206" s="11">
        <v>0</v>
      </c>
    </row>
    <row r="207" spans="1:7" x14ac:dyDescent="0.25">
      <c r="A207" s="1"/>
      <c r="B207" s="11">
        <v>0</v>
      </c>
      <c r="C207" s="11">
        <v>0</v>
      </c>
      <c r="D207" s="11">
        <v>-1</v>
      </c>
      <c r="E207" s="11">
        <v>0</v>
      </c>
      <c r="F207" s="11">
        <v>-20</v>
      </c>
      <c r="G207" s="11">
        <v>0</v>
      </c>
    </row>
    <row r="208" spans="1:7" x14ac:dyDescent="0.25">
      <c r="A208" s="1"/>
      <c r="B208" s="11">
        <v>-39</v>
      </c>
      <c r="C208" s="11">
        <v>0</v>
      </c>
      <c r="D208" s="11">
        <v>-179</v>
      </c>
      <c r="E208" s="11">
        <v>-200</v>
      </c>
      <c r="F208" s="11">
        <v>-241</v>
      </c>
      <c r="G208" s="11">
        <v>0</v>
      </c>
    </row>
    <row r="209" spans="1:7" x14ac:dyDescent="0.25">
      <c r="A209" s="1"/>
      <c r="B209" s="11">
        <v>0</v>
      </c>
      <c r="C209" s="11">
        <v>5</v>
      </c>
      <c r="D209" s="11">
        <v>0</v>
      </c>
      <c r="E209" s="11">
        <v>0</v>
      </c>
      <c r="F209" s="11">
        <v>0</v>
      </c>
      <c r="G209" s="11">
        <v>0</v>
      </c>
    </row>
    <row r="210" spans="1:7" x14ac:dyDescent="0.25">
      <c r="A210" s="1"/>
      <c r="B210" s="11">
        <v>-712</v>
      </c>
      <c r="C210" s="11">
        <v>0</v>
      </c>
      <c r="D210" s="11">
        <v>-104</v>
      </c>
      <c r="E210" s="11">
        <v>-62</v>
      </c>
      <c r="F210" s="11">
        <v>-62</v>
      </c>
      <c r="G210" s="11">
        <v>-27</v>
      </c>
    </row>
    <row r="211" spans="1:7" x14ac:dyDescent="0.25">
      <c r="A211" s="1"/>
      <c r="B211" s="11">
        <v>0</v>
      </c>
      <c r="C211" s="11">
        <v>0</v>
      </c>
      <c r="D211" s="11">
        <v>-4</v>
      </c>
      <c r="E211" s="11">
        <v>0</v>
      </c>
      <c r="F211" s="11">
        <v>-12</v>
      </c>
      <c r="G211" s="11">
        <v>0</v>
      </c>
    </row>
    <row r="212" spans="1:7" x14ac:dyDescent="0.25">
      <c r="A212" s="1"/>
      <c r="B212" s="11">
        <v>-455</v>
      </c>
      <c r="C212" s="11">
        <v>0</v>
      </c>
      <c r="D212" s="11">
        <v>-143</v>
      </c>
      <c r="E212" s="11">
        <v>-143</v>
      </c>
      <c r="F212" s="11">
        <v>-50</v>
      </c>
      <c r="G212" s="11">
        <v>-4</v>
      </c>
    </row>
    <row r="213" spans="1:7" x14ac:dyDescent="0.25">
      <c r="A213" s="1"/>
      <c r="B213" s="11">
        <v>0</v>
      </c>
      <c r="C213" s="11">
        <v>0</v>
      </c>
      <c r="D213" s="11">
        <v>-2</v>
      </c>
      <c r="E213" s="11">
        <v>-6</v>
      </c>
      <c r="F213" s="11">
        <v>-13</v>
      </c>
      <c r="G213" s="11">
        <v>0</v>
      </c>
    </row>
    <row r="214" spans="1:7" x14ac:dyDescent="0.25">
      <c r="A214" s="1"/>
      <c r="B214" s="11">
        <v>-180</v>
      </c>
      <c r="C214" s="11">
        <v>0</v>
      </c>
      <c r="D214" s="11">
        <v>-157</v>
      </c>
      <c r="E214" s="11">
        <v>-72</v>
      </c>
      <c r="F214" s="11">
        <v>-149</v>
      </c>
      <c r="G214" s="11">
        <v>-10</v>
      </c>
    </row>
    <row r="215" spans="1:7" x14ac:dyDescent="0.25">
      <c r="A215" s="1"/>
      <c r="B215" s="11">
        <v>0</v>
      </c>
      <c r="C215" s="11">
        <v>0</v>
      </c>
      <c r="D215" s="11">
        <v>0</v>
      </c>
      <c r="E215" s="11">
        <v>0</v>
      </c>
      <c r="F215" s="11">
        <v>-2</v>
      </c>
      <c r="G215" s="11">
        <v>0</v>
      </c>
    </row>
    <row r="216" spans="1:7" x14ac:dyDescent="0.25">
      <c r="A216" s="1"/>
      <c r="B216" s="11">
        <v>-271</v>
      </c>
      <c r="C216" s="11">
        <v>0</v>
      </c>
      <c r="D216" s="11">
        <v>-141</v>
      </c>
      <c r="E216" s="11">
        <v>-103</v>
      </c>
      <c r="F216" s="11">
        <v>-151</v>
      </c>
      <c r="G216" s="11">
        <v>-1</v>
      </c>
    </row>
    <row r="217" spans="1:7" x14ac:dyDescent="0.25">
      <c r="A217" s="1"/>
      <c r="B217" s="11">
        <v>-119</v>
      </c>
      <c r="C217" s="11">
        <v>0</v>
      </c>
      <c r="D217" s="11">
        <v>-164</v>
      </c>
      <c r="E217" s="11">
        <v>-111</v>
      </c>
      <c r="F217" s="11">
        <v>-64</v>
      </c>
      <c r="G217" s="11">
        <v>0</v>
      </c>
    </row>
    <row r="218" spans="1:7" x14ac:dyDescent="0.25">
      <c r="A218" s="1"/>
      <c r="B218" s="11">
        <v>-250</v>
      </c>
      <c r="C218" s="11">
        <v>0</v>
      </c>
      <c r="D218" s="11">
        <v>-166</v>
      </c>
      <c r="E218" s="11">
        <v>-188</v>
      </c>
      <c r="F218" s="11">
        <v>-217</v>
      </c>
      <c r="G218" s="11">
        <v>-9</v>
      </c>
    </row>
    <row r="219" spans="1:7" x14ac:dyDescent="0.25">
      <c r="A219" s="1"/>
      <c r="B219" s="11">
        <v>-224</v>
      </c>
      <c r="C219" s="11">
        <v>0</v>
      </c>
      <c r="D219" s="11">
        <v>-161</v>
      </c>
      <c r="E219" s="11">
        <v>-122</v>
      </c>
      <c r="F219" s="11">
        <v>-183</v>
      </c>
      <c r="G219" s="11">
        <v>0</v>
      </c>
    </row>
    <row r="220" spans="1:7" x14ac:dyDescent="0.25">
      <c r="A220" s="1"/>
      <c r="B220" s="11">
        <v>-219</v>
      </c>
      <c r="C220" s="11">
        <v>0</v>
      </c>
      <c r="D220" s="11">
        <v>-177</v>
      </c>
      <c r="E220" s="11">
        <v>-175</v>
      </c>
      <c r="F220" s="11">
        <v>-185</v>
      </c>
      <c r="G220" s="11">
        <v>-83</v>
      </c>
    </row>
    <row r="221" spans="1:7" x14ac:dyDescent="0.25">
      <c r="A221" s="1"/>
      <c r="B221" s="11">
        <v>0</v>
      </c>
      <c r="C221" s="11">
        <v>0</v>
      </c>
      <c r="D221" s="11">
        <v>0</v>
      </c>
      <c r="E221" s="11">
        <v>-12</v>
      </c>
      <c r="F221" s="11">
        <v>-20</v>
      </c>
      <c r="G221" s="11">
        <v>0</v>
      </c>
    </row>
    <row r="222" spans="1:7" x14ac:dyDescent="0.25">
      <c r="A222" s="1"/>
      <c r="B222" s="11">
        <v>-249</v>
      </c>
      <c r="C222" s="11">
        <v>0</v>
      </c>
      <c r="D222" s="11">
        <v>-157</v>
      </c>
      <c r="E222" s="11">
        <v>-98</v>
      </c>
      <c r="F222" s="11">
        <v>-152</v>
      </c>
      <c r="G222" s="11">
        <v>0</v>
      </c>
    </row>
    <row r="223" spans="1:7" x14ac:dyDescent="0.25">
      <c r="A223" s="1"/>
      <c r="B223" s="11">
        <v>-205</v>
      </c>
      <c r="C223" s="11">
        <v>0</v>
      </c>
      <c r="D223" s="11">
        <v>-148</v>
      </c>
      <c r="E223" s="11">
        <v>-97</v>
      </c>
      <c r="F223" s="11">
        <v>-72</v>
      </c>
      <c r="G223" s="11">
        <v>-23</v>
      </c>
    </row>
    <row r="224" spans="1:7" x14ac:dyDescent="0.25">
      <c r="A224" s="1"/>
      <c r="B224" s="11">
        <v>-347</v>
      </c>
      <c r="C224" s="11">
        <v>0</v>
      </c>
      <c r="D224" s="11">
        <v>-125</v>
      </c>
      <c r="E224" s="11">
        <v>-134</v>
      </c>
      <c r="F224" s="11">
        <v>-140</v>
      </c>
      <c r="G224" s="11">
        <v>-23</v>
      </c>
    </row>
    <row r="225" spans="1:7" x14ac:dyDescent="0.25">
      <c r="A225" s="1"/>
      <c r="B225" s="11">
        <v>-114</v>
      </c>
      <c r="C225" s="11">
        <v>0</v>
      </c>
      <c r="D225" s="11">
        <v>-163</v>
      </c>
      <c r="E225" s="11">
        <v>-85</v>
      </c>
      <c r="F225" s="11">
        <v>-156</v>
      </c>
      <c r="G225" s="11">
        <v>-43</v>
      </c>
    </row>
    <row r="226" spans="1:7" x14ac:dyDescent="0.25">
      <c r="A226" s="1"/>
      <c r="B226" s="11">
        <v>-297</v>
      </c>
      <c r="C226" s="11">
        <v>0</v>
      </c>
      <c r="D226" s="11">
        <v>-132</v>
      </c>
      <c r="E226" s="11">
        <v>-100</v>
      </c>
      <c r="F226" s="11">
        <v>-130</v>
      </c>
      <c r="G226" s="11">
        <v>-21</v>
      </c>
    </row>
    <row r="227" spans="1:7" x14ac:dyDescent="0.25">
      <c r="A227" s="1"/>
      <c r="B227" s="11">
        <v>-166</v>
      </c>
      <c r="C227" s="11">
        <v>0</v>
      </c>
      <c r="D227" s="11">
        <v>0</v>
      </c>
      <c r="E227" s="11">
        <v>-108</v>
      </c>
      <c r="F227" s="11">
        <v>-142</v>
      </c>
      <c r="G227" s="11">
        <v>-59</v>
      </c>
    </row>
    <row r="228" spans="1:7" x14ac:dyDescent="0.25">
      <c r="A228" s="1"/>
      <c r="B228" s="11">
        <v>0</v>
      </c>
      <c r="C228" s="11">
        <v>0</v>
      </c>
      <c r="D228" s="11">
        <v>-168</v>
      </c>
      <c r="E228" s="11">
        <v>0</v>
      </c>
      <c r="F228" s="11">
        <v>0</v>
      </c>
      <c r="G228" s="11">
        <v>0</v>
      </c>
    </row>
    <row r="229" spans="1:7" x14ac:dyDescent="0.25">
      <c r="A229" s="1"/>
      <c r="B229" s="11">
        <v>0</v>
      </c>
      <c r="C229" s="11">
        <v>0</v>
      </c>
      <c r="D229" s="11">
        <v>-3</v>
      </c>
      <c r="E229" s="11">
        <v>0</v>
      </c>
      <c r="F229" s="11">
        <v>0</v>
      </c>
      <c r="G229" s="11">
        <v>0</v>
      </c>
    </row>
    <row r="230" spans="1:7" x14ac:dyDescent="0.25">
      <c r="A230" s="1"/>
      <c r="B230" s="11">
        <v>-124</v>
      </c>
      <c r="C230" s="11">
        <v>0</v>
      </c>
      <c r="D230" s="11">
        <v>-185</v>
      </c>
      <c r="E230" s="11">
        <v>-111</v>
      </c>
      <c r="F230" s="11">
        <v>-171</v>
      </c>
      <c r="G230" s="11">
        <v>-34</v>
      </c>
    </row>
    <row r="231" spans="1:7" x14ac:dyDescent="0.25">
      <c r="A231" s="1"/>
      <c r="B231" s="11">
        <v>0</v>
      </c>
      <c r="C231" s="11">
        <v>0</v>
      </c>
      <c r="D231" s="11">
        <v>-1</v>
      </c>
      <c r="E231" s="11">
        <v>0</v>
      </c>
      <c r="F231" s="11">
        <v>0</v>
      </c>
      <c r="G231" s="11">
        <v>0</v>
      </c>
    </row>
    <row r="232" spans="1:7" x14ac:dyDescent="0.25">
      <c r="A232" s="1"/>
      <c r="B232" s="11">
        <v>-329</v>
      </c>
      <c r="C232" s="11">
        <v>0</v>
      </c>
      <c r="D232" s="11">
        <v>-172</v>
      </c>
      <c r="E232" s="11">
        <v>-130</v>
      </c>
      <c r="F232" s="11">
        <v>-87</v>
      </c>
      <c r="G232" s="11">
        <v>-30</v>
      </c>
    </row>
    <row r="233" spans="1:7" x14ac:dyDescent="0.25">
      <c r="A233" s="1"/>
      <c r="B233" s="11">
        <v>0</v>
      </c>
      <c r="C233" s="11">
        <v>0</v>
      </c>
      <c r="D233" s="11">
        <v>-4</v>
      </c>
      <c r="E233" s="11">
        <v>-8</v>
      </c>
      <c r="F233" s="11">
        <v>0</v>
      </c>
      <c r="G233" s="11">
        <v>0</v>
      </c>
    </row>
    <row r="234" spans="1:7" x14ac:dyDescent="0.25">
      <c r="A234" s="1"/>
      <c r="B234" s="11">
        <v>-163</v>
      </c>
      <c r="C234" s="11">
        <v>0</v>
      </c>
      <c r="D234" s="11">
        <v>-117</v>
      </c>
      <c r="E234" s="11">
        <v>-210</v>
      </c>
      <c r="F234" s="11">
        <v>-146</v>
      </c>
      <c r="G234" s="11">
        <v>-53</v>
      </c>
    </row>
    <row r="235" spans="1:7" x14ac:dyDescent="0.25">
      <c r="A235" s="1"/>
      <c r="B235" s="11">
        <v>-335</v>
      </c>
      <c r="C235" s="11">
        <v>0</v>
      </c>
      <c r="D235" s="11">
        <v>-120</v>
      </c>
      <c r="E235" s="11">
        <v>-116</v>
      </c>
      <c r="F235" s="11">
        <v>-108</v>
      </c>
      <c r="G235" s="11">
        <v>-51</v>
      </c>
    </row>
    <row r="236" spans="1:7" x14ac:dyDescent="0.25">
      <c r="A236" s="1"/>
      <c r="B236" s="11">
        <v>0</v>
      </c>
      <c r="C236" s="11">
        <v>0</v>
      </c>
      <c r="D236" s="11">
        <v>-1</v>
      </c>
      <c r="E236" s="11">
        <v>-11</v>
      </c>
      <c r="F236" s="11">
        <v>0</v>
      </c>
      <c r="G236" s="11">
        <v>0</v>
      </c>
    </row>
    <row r="237" spans="1:7" x14ac:dyDescent="0.25">
      <c r="A237" s="1"/>
      <c r="B237" s="11">
        <v>-191</v>
      </c>
      <c r="C237" s="11">
        <v>0</v>
      </c>
      <c r="D237" s="11">
        <v>-117</v>
      </c>
      <c r="E237" s="11">
        <v>-96</v>
      </c>
      <c r="F237" s="11">
        <v>-91</v>
      </c>
      <c r="G237" s="11">
        <v>-19</v>
      </c>
    </row>
    <row r="238" spans="1:7" x14ac:dyDescent="0.25">
      <c r="A238" s="1"/>
      <c r="B238" s="11">
        <v>0</v>
      </c>
      <c r="C238" s="11">
        <v>0</v>
      </c>
      <c r="D238" s="11">
        <v>-4</v>
      </c>
      <c r="E238" s="11">
        <v>-4</v>
      </c>
      <c r="F238" s="11">
        <v>0</v>
      </c>
      <c r="G238" s="11">
        <v>0</v>
      </c>
    </row>
    <row r="239" spans="1:7" x14ac:dyDescent="0.25">
      <c r="A239" s="1"/>
      <c r="B239" s="11">
        <v>-169</v>
      </c>
      <c r="C239" s="11">
        <v>0</v>
      </c>
      <c r="D239" s="11">
        <v>-132</v>
      </c>
      <c r="E239" s="11">
        <v>-98</v>
      </c>
      <c r="F239" s="11">
        <v>-99</v>
      </c>
      <c r="G239" s="11">
        <v>-7</v>
      </c>
    </row>
    <row r="240" spans="1:7" x14ac:dyDescent="0.25">
      <c r="A240" s="1"/>
      <c r="B240" s="11">
        <v>0</v>
      </c>
      <c r="C240" s="11">
        <v>0</v>
      </c>
      <c r="D240" s="11">
        <v>0</v>
      </c>
      <c r="E240" s="11">
        <v>-5</v>
      </c>
      <c r="F240" s="11">
        <v>0</v>
      </c>
      <c r="G240" s="11">
        <v>0</v>
      </c>
    </row>
    <row r="241" spans="1:7" x14ac:dyDescent="0.25">
      <c r="A241" s="1"/>
      <c r="B241" s="11">
        <v>-118</v>
      </c>
      <c r="C241" s="11">
        <v>0</v>
      </c>
      <c r="D241" s="11">
        <v>-117</v>
      </c>
      <c r="E241" s="11">
        <v>-152</v>
      </c>
      <c r="F241" s="11">
        <v>-131</v>
      </c>
      <c r="G241" s="11">
        <v>-12</v>
      </c>
    </row>
    <row r="242" spans="1:7" x14ac:dyDescent="0.25">
      <c r="A242" s="1"/>
      <c r="B242" s="11">
        <v>0</v>
      </c>
      <c r="C242" s="11">
        <v>0</v>
      </c>
      <c r="D242" s="11">
        <v>-1</v>
      </c>
      <c r="E242" s="11">
        <v>0</v>
      </c>
      <c r="F242" s="11">
        <v>0</v>
      </c>
      <c r="G242" s="11">
        <v>0</v>
      </c>
    </row>
    <row r="243" spans="1:7" x14ac:dyDescent="0.25">
      <c r="A243" s="1"/>
      <c r="B243" s="11">
        <v>-73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</row>
    <row r="244" spans="1:7" x14ac:dyDescent="0.25">
      <c r="A244" s="1"/>
      <c r="B244" s="11">
        <v>-129</v>
      </c>
      <c r="C244" s="11">
        <v>0</v>
      </c>
      <c r="D244" s="11">
        <v>-135</v>
      </c>
      <c r="E244" s="11">
        <v>-102</v>
      </c>
      <c r="F244" s="11">
        <v>-147</v>
      </c>
      <c r="G244" s="11">
        <v>-14</v>
      </c>
    </row>
    <row r="245" spans="1:7" x14ac:dyDescent="0.25">
      <c r="A245" s="1"/>
      <c r="B245" s="11">
        <v>-146</v>
      </c>
      <c r="C245" s="11">
        <v>0</v>
      </c>
      <c r="D245" s="11">
        <v>-132</v>
      </c>
      <c r="E245" s="11">
        <v>-133</v>
      </c>
      <c r="F245" s="11">
        <v>-239</v>
      </c>
      <c r="G245" s="11">
        <v>-46</v>
      </c>
    </row>
    <row r="246" spans="1:7" x14ac:dyDescent="0.25">
      <c r="A246" s="1"/>
      <c r="B246" s="11">
        <v>0</v>
      </c>
      <c r="C246" s="11">
        <v>0</v>
      </c>
      <c r="D246" s="11">
        <v>0</v>
      </c>
      <c r="E246" s="11">
        <v>-8</v>
      </c>
      <c r="F246" s="11">
        <v>0</v>
      </c>
      <c r="G246" s="11">
        <v>0</v>
      </c>
    </row>
    <row r="247" spans="1:7" x14ac:dyDescent="0.25">
      <c r="A247" s="1"/>
      <c r="B247" s="11">
        <v>-50</v>
      </c>
      <c r="C247" s="11">
        <v>0</v>
      </c>
      <c r="D247" s="11">
        <v>-124</v>
      </c>
      <c r="E247" s="11">
        <v>-118</v>
      </c>
      <c r="F247" s="11">
        <v>-170</v>
      </c>
      <c r="G247" s="11">
        <v>-23</v>
      </c>
    </row>
    <row r="248" spans="1:7" x14ac:dyDescent="0.25">
      <c r="A248" s="1"/>
      <c r="B248" s="11">
        <v>-63</v>
      </c>
      <c r="C248" s="11">
        <v>0</v>
      </c>
      <c r="D248" s="11">
        <v>-115</v>
      </c>
      <c r="E248" s="11">
        <v>-61</v>
      </c>
      <c r="F248" s="11">
        <v>-104</v>
      </c>
      <c r="G248" s="11">
        <v>-38</v>
      </c>
    </row>
    <row r="249" spans="1:7" x14ac:dyDescent="0.25">
      <c r="A249" s="1"/>
      <c r="B249" s="11">
        <v>0</v>
      </c>
      <c r="C249" s="11">
        <v>0</v>
      </c>
      <c r="D249" s="11">
        <v>-4</v>
      </c>
      <c r="E249" s="11">
        <v>-5</v>
      </c>
      <c r="F249" s="11">
        <v>-10</v>
      </c>
      <c r="G249" s="11">
        <v>0</v>
      </c>
    </row>
    <row r="250" spans="1:7" x14ac:dyDescent="0.25">
      <c r="A250" s="1"/>
      <c r="B250" s="11">
        <v>-60</v>
      </c>
      <c r="C250" s="11">
        <v>0</v>
      </c>
      <c r="D250" s="11">
        <v>-169</v>
      </c>
      <c r="E250" s="11">
        <v>-109</v>
      </c>
      <c r="F250" s="11">
        <v>-220</v>
      </c>
      <c r="G250" s="11">
        <v>-37</v>
      </c>
    </row>
    <row r="251" spans="1:7" x14ac:dyDescent="0.25">
      <c r="A251" s="1"/>
      <c r="B251" s="11">
        <v>0</v>
      </c>
      <c r="C251" s="11">
        <v>0</v>
      </c>
      <c r="D251" s="11">
        <v>-1</v>
      </c>
      <c r="E251" s="11">
        <v>0</v>
      </c>
      <c r="F251" s="11">
        <v>0</v>
      </c>
      <c r="G251" s="11">
        <v>0</v>
      </c>
    </row>
    <row r="252" spans="1:7" x14ac:dyDescent="0.25">
      <c r="A252" s="1"/>
      <c r="B252" s="11">
        <v>-29</v>
      </c>
      <c r="C252" s="11">
        <v>0</v>
      </c>
      <c r="D252" s="11">
        <v>-130</v>
      </c>
      <c r="E252" s="11">
        <v>-112</v>
      </c>
      <c r="F252" s="11">
        <v>-128</v>
      </c>
      <c r="G252" s="11">
        <v>-24</v>
      </c>
    </row>
    <row r="253" spans="1:7" x14ac:dyDescent="0.25">
      <c r="A253" s="1"/>
      <c r="B253" s="11">
        <v>-80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</row>
    <row r="254" spans="1:7" x14ac:dyDescent="0.25">
      <c r="A254" s="1"/>
      <c r="B254" s="11">
        <v>-145</v>
      </c>
      <c r="C254" s="11">
        <v>0</v>
      </c>
      <c r="D254" s="11">
        <v>-103</v>
      </c>
      <c r="E254" s="11">
        <v>-117</v>
      </c>
      <c r="F254" s="11">
        <v>-160</v>
      </c>
      <c r="G254" s="11">
        <v>-29</v>
      </c>
    </row>
    <row r="255" spans="1:7" x14ac:dyDescent="0.25">
      <c r="A255" s="1"/>
      <c r="B255" s="11">
        <v>0</v>
      </c>
      <c r="C255" s="11">
        <v>0</v>
      </c>
      <c r="D255" s="11">
        <v>-3</v>
      </c>
      <c r="E255" s="11">
        <v>0</v>
      </c>
      <c r="F255" s="11">
        <v>0</v>
      </c>
      <c r="G255" s="11">
        <v>0</v>
      </c>
    </row>
    <row r="256" spans="1:7" x14ac:dyDescent="0.25">
      <c r="A256" s="1"/>
      <c r="B256" s="11">
        <v>-122</v>
      </c>
      <c r="C256" s="11">
        <v>0</v>
      </c>
      <c r="D256" s="11">
        <v>-106</v>
      </c>
      <c r="E256" s="11">
        <v>-110</v>
      </c>
      <c r="F256" s="11">
        <v>-128</v>
      </c>
      <c r="G256" s="11">
        <v>-43</v>
      </c>
    </row>
    <row r="257" spans="1:7" x14ac:dyDescent="0.25">
      <c r="A257" s="1"/>
      <c r="B257" s="11">
        <v>0</v>
      </c>
      <c r="C257" s="11">
        <v>0</v>
      </c>
      <c r="D257" s="11">
        <v>-1</v>
      </c>
      <c r="E257" s="11">
        <v>0</v>
      </c>
      <c r="F257" s="11">
        <v>-7</v>
      </c>
      <c r="G257" s="11">
        <v>0</v>
      </c>
    </row>
    <row r="258" spans="1:7" x14ac:dyDescent="0.25">
      <c r="A258" s="1"/>
      <c r="B258" s="11">
        <v>-151</v>
      </c>
      <c r="C258" s="11">
        <v>0</v>
      </c>
      <c r="D258" s="11">
        <v>-103</v>
      </c>
      <c r="E258" s="11">
        <v>-120</v>
      </c>
      <c r="F258" s="11">
        <v>-74</v>
      </c>
      <c r="G258" s="11">
        <v>0</v>
      </c>
    </row>
    <row r="259" spans="1:7" x14ac:dyDescent="0.25">
      <c r="A259" s="1"/>
      <c r="B259" s="11">
        <v>0</v>
      </c>
      <c r="C259" s="11">
        <v>0</v>
      </c>
      <c r="D259" s="11">
        <v>-4</v>
      </c>
      <c r="E259" s="11">
        <v>0</v>
      </c>
      <c r="F259" s="11">
        <v>0</v>
      </c>
      <c r="G259" s="11">
        <v>0</v>
      </c>
    </row>
    <row r="260" spans="1:7" x14ac:dyDescent="0.25">
      <c r="A260" s="1"/>
      <c r="B260" s="11">
        <v>-67</v>
      </c>
      <c r="C260" s="11">
        <v>0</v>
      </c>
      <c r="D260" s="11">
        <v>-60</v>
      </c>
      <c r="E260" s="11">
        <v>-46</v>
      </c>
      <c r="F260" s="11">
        <v>0</v>
      </c>
      <c r="G260" s="11">
        <v>-32</v>
      </c>
    </row>
    <row r="261" spans="1:7" x14ac:dyDescent="0.25">
      <c r="A261" s="1"/>
      <c r="B261" s="11">
        <v>-162</v>
      </c>
      <c r="C261" s="11">
        <v>0</v>
      </c>
      <c r="D261" s="11">
        <v>-96</v>
      </c>
      <c r="E261" s="11">
        <v>-18</v>
      </c>
      <c r="F261" s="11">
        <v>0</v>
      </c>
      <c r="G261" s="11">
        <v>-2</v>
      </c>
    </row>
    <row r="262" spans="1:7" x14ac:dyDescent="0.25">
      <c r="A262" s="1"/>
      <c r="B262" s="11">
        <v>-116</v>
      </c>
      <c r="C262" s="11">
        <v>0</v>
      </c>
      <c r="D262" s="11">
        <v>-31</v>
      </c>
      <c r="E262" s="11">
        <v>-19</v>
      </c>
      <c r="F262" s="11">
        <v>-106</v>
      </c>
      <c r="G262" s="11">
        <v>-3</v>
      </c>
    </row>
    <row r="263" spans="1:7" x14ac:dyDescent="0.25">
      <c r="A263" s="1"/>
      <c r="B263" s="11">
        <v>-312</v>
      </c>
      <c r="C263" s="11">
        <v>0</v>
      </c>
      <c r="D263" s="11">
        <v>-43</v>
      </c>
      <c r="E263" s="11">
        <v>-74</v>
      </c>
      <c r="F263" s="11">
        <v>0</v>
      </c>
      <c r="G263" s="11">
        <v>-3</v>
      </c>
    </row>
    <row r="264" spans="1:7" x14ac:dyDescent="0.25">
      <c r="A264" s="1"/>
      <c r="B264" s="11">
        <v>-207</v>
      </c>
      <c r="C264" s="11">
        <v>0</v>
      </c>
      <c r="D264" s="11">
        <v>-87</v>
      </c>
      <c r="E264" s="11">
        <v>-72</v>
      </c>
      <c r="F264" s="11">
        <v>-60</v>
      </c>
      <c r="G264" s="11">
        <v>0</v>
      </c>
    </row>
    <row r="265" spans="1:7" x14ac:dyDescent="0.25">
      <c r="A265" s="1"/>
      <c r="B265" s="11">
        <v>-242</v>
      </c>
      <c r="C265" s="11">
        <v>0</v>
      </c>
      <c r="D265" s="11">
        <v>0</v>
      </c>
      <c r="E265" s="11">
        <v>-260</v>
      </c>
      <c r="F265" s="11">
        <v>-60</v>
      </c>
      <c r="G265" s="11">
        <v>0</v>
      </c>
    </row>
    <row r="266" spans="1:7" x14ac:dyDescent="0.25">
      <c r="A266" s="1"/>
      <c r="B266" s="11">
        <v>0</v>
      </c>
      <c r="C266" s="11">
        <v>0</v>
      </c>
      <c r="D266" s="11">
        <v>217</v>
      </c>
      <c r="E266" s="11">
        <v>0</v>
      </c>
      <c r="F266" s="11">
        <v>0</v>
      </c>
      <c r="G266" s="11">
        <v>0</v>
      </c>
    </row>
    <row r="267" spans="1:7" x14ac:dyDescent="0.25">
      <c r="A267" s="1"/>
      <c r="B267" s="11">
        <v>-19</v>
      </c>
      <c r="C267" s="11">
        <v>0</v>
      </c>
      <c r="D267" s="11">
        <v>0</v>
      </c>
      <c r="E267" s="11">
        <v>-223</v>
      </c>
      <c r="F267" s="11">
        <v>0</v>
      </c>
      <c r="G267" s="11">
        <v>0</v>
      </c>
    </row>
    <row r="268" spans="1:7" x14ac:dyDescent="0.25">
      <c r="A268" s="1"/>
      <c r="B268" s="11">
        <v>0</v>
      </c>
      <c r="C268" s="11">
        <v>0</v>
      </c>
      <c r="D268" s="11">
        <v>-58</v>
      </c>
      <c r="E268" s="11">
        <v>0</v>
      </c>
      <c r="F268" s="11">
        <v>0</v>
      </c>
      <c r="G268" s="11">
        <v>-19</v>
      </c>
    </row>
    <row r="269" spans="1:7" x14ac:dyDescent="0.25">
      <c r="A269" s="1"/>
      <c r="B269" s="11">
        <v>-400</v>
      </c>
      <c r="C269" s="11">
        <v>0</v>
      </c>
      <c r="D269" s="11">
        <v>0</v>
      </c>
      <c r="E269" s="11">
        <v>-88</v>
      </c>
      <c r="F269" s="11">
        <v>0</v>
      </c>
      <c r="G269" s="11">
        <v>-37</v>
      </c>
    </row>
    <row r="270" spans="1:7" x14ac:dyDescent="0.25">
      <c r="A270" s="1" t="s">
        <v>3</v>
      </c>
      <c r="B270" s="11">
        <v>1227</v>
      </c>
      <c r="C270" s="11">
        <v>0</v>
      </c>
      <c r="D270" s="11">
        <v>-58</v>
      </c>
      <c r="E270" s="11">
        <v>1018</v>
      </c>
      <c r="F270" s="11">
        <v>2859</v>
      </c>
      <c r="G270" s="11">
        <v>-37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11" customWidth="1"/>
    <col min="4" max="4" width="10.147857142857141" style="4" customWidth="1"/>
  </cols>
  <sheetData>
    <row r="6" ht="17.25" customHeight="1" spans="1:5" x14ac:dyDescent="0.25">
      <c r="A6" s="327">
        <v>45324</v>
      </c>
      <c r="B6" s="432"/>
      <c r="C6" s="883">
        <v>40</v>
      </c>
      <c r="D6" s="894"/>
    </row>
    <row r="7" ht="16.5" customHeight="1" spans="1:5" x14ac:dyDescent="0.25">
      <c r="A7" s="895" t="s">
        <v>1411</v>
      </c>
      <c r="B7" s="133">
        <f>SUM(C10:C11)</f>
      </c>
      <c r="C7" s="133">
        <f>SUM(D10:D11)</f>
      </c>
      <c r="D7" s="321"/>
    </row>
    <row r="8" ht="16.5" customHeight="1" spans="1:5" x14ac:dyDescent="0.25">
      <c r="A8" s="475"/>
      <c r="B8" s="395"/>
      <c r="C8" s="395"/>
      <c r="D8" s="412"/>
    </row>
    <row r="9" ht="16.5" customHeight="1" spans="1:5" x14ac:dyDescent="0.25">
      <c r="A9" s="895" t="s">
        <v>1412</v>
      </c>
      <c r="B9" s="133">
        <f>SUM(C12:C13)</f>
      </c>
      <c r="C9" s="133">
        <f>SUM(D12:D13)</f>
      </c>
      <c r="D9" s="321"/>
    </row>
    <row r="10" ht="17.25" customHeight="1" spans="1:5" x14ac:dyDescent="0.25">
      <c r="A10" s="45">
        <v>45386</v>
      </c>
      <c r="B10" s="78">
        <v>-196</v>
      </c>
      <c r="C10" s="78">
        <v>-38</v>
      </c>
      <c r="D10" s="348"/>
    </row>
    <row r="11" ht="17.25" customHeight="1" spans="1:5" x14ac:dyDescent="0.25">
      <c r="A11" s="45">
        <v>45416</v>
      </c>
      <c r="B11" s="18">
        <v>-9</v>
      </c>
      <c r="C11" s="18">
        <v>-2</v>
      </c>
      <c r="D11" s="7"/>
    </row>
    <row r="12" ht="16.5" customHeight="1" spans="1:5" x14ac:dyDescent="0.25">
      <c r="A12" s="895" t="s">
        <v>1413</v>
      </c>
      <c r="B12" s="133">
        <f>SUM(C14:C16)</f>
      </c>
      <c r="C12" s="133">
        <f>SUM(D14:D16)</f>
      </c>
      <c r="D12" s="321"/>
    </row>
    <row r="13" ht="17.25" customHeight="1" spans="1:5" x14ac:dyDescent="0.25">
      <c r="A13" s="45"/>
      <c r="B13" s="6"/>
      <c r="C13" s="6"/>
      <c r="D13" s="7"/>
    </row>
    <row r="14" ht="17.25" customHeight="1" spans="1:5" x14ac:dyDescent="0.25">
      <c r="A14" s="45"/>
      <c r="B14" s="6"/>
      <c r="C14" s="6"/>
      <c r="D14" s="7"/>
    </row>
    <row r="15" ht="17.25" customHeight="1" spans="1:5" x14ac:dyDescent="0.25">
      <c r="A15" s="163"/>
      <c r="B15" s="60"/>
      <c r="C15" s="60"/>
      <c r="D15" s="61"/>
    </row>
    <row r="16" ht="17.25" customHeight="1" spans="1:5" x14ac:dyDescent="0.25">
      <c r="A16" s="163"/>
      <c r="B16" s="60"/>
      <c r="C16" s="60"/>
      <c r="D16" s="61"/>
    </row>
    <row r="17" ht="17.25" customHeight="1" spans="1:5" x14ac:dyDescent="0.25">
      <c r="A17" s="247"/>
      <c r="B17" s="318"/>
      <c r="C17" s="318"/>
      <c r="D17" s="8"/>
    </row>
    <row r="18" ht="17.25" customHeight="1" spans="1:5" x14ac:dyDescent="0.25">
      <c r="A18" s="247"/>
      <c r="B18" s="13"/>
      <c r="C18" s="13"/>
      <c r="D18" s="4"/>
    </row>
    <row r="19" spans="1:3" x14ac:dyDescent="0.25">
      <c r="A19" s="1" t="s">
        <v>0</v>
      </c>
      <c r="B19" s="11" t="s">
        <v>207</v>
      </c>
      <c r="C19" s="11" t="s">
        <v>14</v>
      </c>
    </row>
    <row r="20" spans="1:4" x14ac:dyDescent="0.25">
      <c r="A20" s="1" t="s">
        <v>3</v>
      </c>
      <c r="B20" s="11">
        <v>0</v>
      </c>
      <c r="C20" s="11">
        <v>0</v>
      </c>
      <c r="D20" s="4">
        <v>0</v>
      </c>
    </row>
    <row r="21" spans="1:3" x14ac:dyDescent="0.25">
      <c r="A21" s="1"/>
      <c r="B21" s="11">
        <v>205</v>
      </c>
      <c r="C21" s="11">
        <v>0</v>
      </c>
    </row>
    <row r="22" spans="1:3" x14ac:dyDescent="0.25">
      <c r="A22" s="1"/>
      <c r="B22" s="11">
        <v>0</v>
      </c>
      <c r="C22" s="11">
        <v>40</v>
      </c>
    </row>
    <row r="23" spans="1:3" x14ac:dyDescent="0.25">
      <c r="A23" s="1"/>
      <c r="B23" s="11">
        <v>-196</v>
      </c>
      <c r="C23" s="11">
        <v>-38</v>
      </c>
    </row>
    <row r="24" spans="1:3" x14ac:dyDescent="0.25">
      <c r="A24" s="1"/>
      <c r="B24" s="11">
        <v>-9</v>
      </c>
      <c r="C24" s="11">
        <v>-2</v>
      </c>
    </row>
    <row r="25" spans="1:3" x14ac:dyDescent="0.25">
      <c r="A25" s="1" t="s">
        <v>3</v>
      </c>
      <c r="B25" s="11">
        <v>0</v>
      </c>
      <c r="C25" s="11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11" customWidth="1"/>
    <col min="3" max="3" width="10.862142857142858" style="11" customWidth="1"/>
    <col min="4" max="4" width="10.290714285714287" style="11" customWidth="1"/>
    <col min="5" max="5" width="10.147857142857141" style="11" customWidth="1"/>
  </cols>
  <sheetData>
    <row r="6" ht="17.25" customHeight="1" spans="1:6" x14ac:dyDescent="0.25">
      <c r="A6" s="5"/>
      <c r="B6" s="48"/>
      <c r="C6" s="48"/>
      <c r="D6" s="48"/>
      <c r="E6" s="48"/>
    </row>
    <row r="7" ht="17.25" customHeight="1" spans="1:6" x14ac:dyDescent="0.25">
      <c r="A7" s="45"/>
      <c r="B7" s="48"/>
      <c r="C7" s="48"/>
      <c r="D7" s="48"/>
      <c r="E7" s="48"/>
    </row>
    <row r="8" ht="17.25" customHeight="1" spans="1:6" x14ac:dyDescent="0.25">
      <c r="A8" s="163"/>
      <c r="B8" s="60"/>
      <c r="C8" s="60"/>
      <c r="D8" s="60"/>
      <c r="E8" s="60"/>
    </row>
    <row r="9" ht="17.25" customHeight="1" spans="1:6" x14ac:dyDescent="0.25">
      <c r="A9" s="163"/>
      <c r="B9" s="60"/>
      <c r="C9" s="60"/>
      <c r="D9" s="60"/>
      <c r="E9" s="60"/>
    </row>
    <row r="10" ht="17.25" customHeight="1" spans="1:6" x14ac:dyDescent="0.25">
      <c r="A10" s="247"/>
      <c r="B10" s="318"/>
      <c r="C10" s="318"/>
      <c r="D10" s="318"/>
      <c r="E10" s="318"/>
    </row>
    <row r="11" ht="17.25" customHeight="1" spans="1:6" x14ac:dyDescent="0.25">
      <c r="A11" s="247"/>
      <c r="B11" s="13"/>
      <c r="C11" s="13"/>
      <c r="D11" s="13"/>
      <c r="E11" s="13"/>
    </row>
    <row r="12" spans="1:5" x14ac:dyDescent="0.25">
      <c r="A12" s="1" t="s">
        <v>0</v>
      </c>
      <c r="B12" s="11" t="s">
        <v>14</v>
      </c>
      <c r="C12" s="11" t="s">
        <v>146</v>
      </c>
      <c r="D12" s="11" t="s">
        <v>188</v>
      </c>
      <c r="E12" s="11" t="s">
        <v>10</v>
      </c>
    </row>
    <row r="13" spans="1:6" x14ac:dyDescent="0.25">
      <c r="A13" s="1" t="s">
        <v>3</v>
      </c>
      <c r="B13" s="11">
        <v>0</v>
      </c>
      <c r="C13" s="11">
        <v>0</v>
      </c>
      <c r="D13" s="11">
        <v>0</v>
      </c>
      <c r="E13" s="11">
        <v>0</v>
      </c>
      <c r="F13">
        <v>0</v>
      </c>
    </row>
    <row r="14" spans="1:5" x14ac:dyDescent="0.25">
      <c r="A14" s="1"/>
      <c r="B14" s="11">
        <v>50</v>
      </c>
      <c r="C14" s="11">
        <v>50</v>
      </c>
      <c r="D14" s="11">
        <v>20</v>
      </c>
      <c r="E14" s="11">
        <v>36</v>
      </c>
    </row>
    <row r="15" spans="1:5" x14ac:dyDescent="0.25">
      <c r="A15" s="1"/>
      <c r="B15" s="11">
        <v>-50</v>
      </c>
      <c r="C15" s="11">
        <v>-50</v>
      </c>
      <c r="D15" s="11">
        <v>-20</v>
      </c>
      <c r="E15" s="11">
        <v>-36</v>
      </c>
    </row>
    <row r="16" spans="1:5" x14ac:dyDescent="0.25">
      <c r="A16" s="1" t="s">
        <v>3</v>
      </c>
      <c r="B16" s="11">
        <v>0</v>
      </c>
      <c r="C16" s="11">
        <v>0</v>
      </c>
      <c r="D16" s="11">
        <v>0</v>
      </c>
      <c r="E16" s="11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6" ht="17.25" customHeight="1" spans="1:15" x14ac:dyDescent="0.25">
      <c r="A6" s="5"/>
      <c r="B6" s="6"/>
      <c r="C6" s="7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5"/>
      <c r="B7" s="6"/>
      <c r="C7" s="7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5"/>
      <c r="B8" s="6"/>
      <c r="C8" s="7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5"/>
      <c r="B9" s="6"/>
      <c r="C9" s="7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2" x14ac:dyDescent="0.25">
      <c r="A10" s="3" t="s">
        <v>0</v>
      </c>
      <c r="B10" s="2" t="s">
        <v>1119</v>
      </c>
    </row>
    <row r="11" spans="1:3" x14ac:dyDescent="0.25">
      <c r="A11" s="3" t="s">
        <v>3</v>
      </c>
      <c r="B11" s="2">
        <v>0</v>
      </c>
      <c r="C11" s="3">
        <v>0</v>
      </c>
    </row>
    <row r="12" spans="1:2" x14ac:dyDescent="0.25">
      <c r="A12" s="3"/>
      <c r="B12" s="2">
        <v>500</v>
      </c>
    </row>
    <row r="13" spans="1:2" x14ac:dyDescent="0.25">
      <c r="A13" s="3"/>
      <c r="B13" s="2">
        <v>500</v>
      </c>
    </row>
    <row r="14" spans="1:2" x14ac:dyDescent="0.25">
      <c r="A14" s="3" t="s">
        <v>3</v>
      </c>
      <c r="B14" s="2">
        <v>1000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O1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6" ht="17.25" customHeight="1" spans="1:15" x14ac:dyDescent="0.25">
      <c r="A6" s="5"/>
      <c r="B6" s="6"/>
      <c r="C6" s="6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5"/>
      <c r="B7" s="6"/>
      <c r="C7" s="6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5"/>
      <c r="B8" s="6"/>
      <c r="C8" s="6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5"/>
      <c r="B9" s="6"/>
      <c r="C9" s="6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3" x14ac:dyDescent="0.25">
      <c r="A10" s="1" t="s">
        <v>0</v>
      </c>
      <c r="B10" s="2" t="s">
        <v>170</v>
      </c>
      <c r="C10" s="2" t="s">
        <v>32</v>
      </c>
    </row>
    <row r="11" spans="1:4" x14ac:dyDescent="0.25">
      <c r="A11" s="1" t="s">
        <v>3</v>
      </c>
      <c r="B11" s="2">
        <v>0</v>
      </c>
      <c r="C11" s="2">
        <v>0</v>
      </c>
      <c r="D11" s="4">
        <v>0</v>
      </c>
    </row>
    <row r="12" spans="1:3" x14ac:dyDescent="0.25">
      <c r="A12" s="1"/>
      <c r="B12" s="2">
        <v>400</v>
      </c>
      <c r="C12" s="2">
        <v>2366</v>
      </c>
    </row>
    <row r="13" spans="1:3" x14ac:dyDescent="0.25">
      <c r="A13" s="1" t="s">
        <v>3</v>
      </c>
      <c r="B13" s="2">
        <v>400</v>
      </c>
      <c r="C13" s="2">
        <v>2366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6" ht="17.25" customHeight="1" spans="1:17" x14ac:dyDescent="0.25">
      <c r="A6" s="5"/>
      <c r="B6" s="6"/>
      <c r="C6" s="6"/>
      <c r="D6" s="6"/>
      <c r="E6" s="6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5"/>
      <c r="B7" s="6"/>
      <c r="C7" s="6"/>
      <c r="D7" s="6"/>
      <c r="E7" s="6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5"/>
      <c r="B8" s="6"/>
      <c r="C8" s="6"/>
      <c r="D8" s="6"/>
      <c r="E8" s="6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5"/>
      <c r="B9" s="6"/>
      <c r="C9" s="6"/>
      <c r="D9" s="6"/>
      <c r="E9" s="6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5" x14ac:dyDescent="0.25">
      <c r="A10" s="1" t="s">
        <v>0</v>
      </c>
      <c r="B10" s="2" t="s">
        <v>8</v>
      </c>
      <c r="C10" s="2" t="s">
        <v>13</v>
      </c>
      <c r="D10" s="2" t="s">
        <v>4</v>
      </c>
      <c r="E10" s="2" t="s">
        <v>188</v>
      </c>
    </row>
    <row r="11" spans="1:6" x14ac:dyDescent="0.25">
      <c r="A11" s="1" t="s">
        <v>3</v>
      </c>
      <c r="B11" s="2">
        <v>0</v>
      </c>
      <c r="C11" s="2">
        <v>0</v>
      </c>
      <c r="D11" s="2">
        <v>0</v>
      </c>
      <c r="E11" s="2">
        <v>0</v>
      </c>
      <c r="F11" s="4">
        <v>0</v>
      </c>
    </row>
    <row r="12" spans="1:5" x14ac:dyDescent="0.25">
      <c r="A12" s="1"/>
      <c r="B12" s="2">
        <v>400</v>
      </c>
      <c r="C12" s="2">
        <v>400</v>
      </c>
      <c r="D12" s="2">
        <v>0</v>
      </c>
      <c r="E12" s="2">
        <v>0</v>
      </c>
    </row>
    <row r="13" spans="1:5" x14ac:dyDescent="0.25">
      <c r="A13" s="1"/>
      <c r="B13" s="2">
        <v>0</v>
      </c>
      <c r="C13" s="2">
        <v>400</v>
      </c>
      <c r="D13" s="2">
        <v>400</v>
      </c>
      <c r="E13" s="2">
        <v>0</v>
      </c>
    </row>
    <row r="14" spans="1:5" x14ac:dyDescent="0.25">
      <c r="A14" s="1"/>
      <c r="B14" s="2">
        <v>0</v>
      </c>
      <c r="C14" s="2">
        <v>0</v>
      </c>
      <c r="D14" s="2">
        <v>0</v>
      </c>
      <c r="E14" s="2">
        <v>15</v>
      </c>
    </row>
    <row r="15" spans="1:5" x14ac:dyDescent="0.25">
      <c r="A15" s="1" t="s">
        <v>3</v>
      </c>
      <c r="B15" s="2">
        <v>400</v>
      </c>
      <c r="C15" s="2">
        <v>800</v>
      </c>
      <c r="D15" s="2">
        <v>400</v>
      </c>
      <c r="E15" s="2">
        <v>15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2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6" ht="17.25" customHeight="1" spans="1:18" x14ac:dyDescent="0.25">
      <c r="A6" s="422" t="s">
        <v>775</v>
      </c>
      <c r="B6" s="164"/>
      <c r="C6" s="164"/>
      <c r="D6" s="164"/>
      <c r="E6" s="164"/>
      <c r="F6" s="124">
        <v>400</v>
      </c>
      <c r="G6" s="164"/>
      <c r="H6" s="16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22" t="s">
        <v>114</v>
      </c>
      <c r="B7" s="164"/>
      <c r="C7" s="164"/>
      <c r="D7" s="164"/>
      <c r="E7" s="164"/>
      <c r="F7" s="164"/>
      <c r="G7" s="124">
        <v>150</v>
      </c>
      <c r="H7" s="16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63" t="s">
        <v>807</v>
      </c>
      <c r="B8" s="164"/>
      <c r="C8" s="164"/>
      <c r="D8" s="164"/>
      <c r="E8" s="164"/>
      <c r="F8" s="164"/>
      <c r="G8" s="124">
        <v>80</v>
      </c>
      <c r="H8" s="124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5"/>
      <c r="B9" s="6"/>
      <c r="C9" s="6"/>
      <c r="D9" s="6"/>
      <c r="E9" s="6"/>
      <c r="F9" s="6"/>
      <c r="G9" s="6"/>
      <c r="H9" s="6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5"/>
      <c r="B10" s="6"/>
      <c r="C10" s="6"/>
      <c r="D10" s="6"/>
      <c r="E10" s="6"/>
      <c r="F10" s="6"/>
      <c r="G10" s="6"/>
      <c r="H10" s="6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5"/>
      <c r="B11" s="6"/>
      <c r="C11" s="6"/>
      <c r="D11" s="6"/>
      <c r="E11" s="6"/>
      <c r="F11" s="6"/>
      <c r="G11" s="6"/>
      <c r="H11" s="6"/>
      <c r="I11" s="4"/>
      <c r="J11" s="4"/>
      <c r="K11" s="4"/>
      <c r="L11" s="4"/>
      <c r="M11" s="4"/>
      <c r="N11" s="4"/>
      <c r="O11" s="4"/>
      <c r="P11" s="4"/>
      <c r="Q11" s="4"/>
    </row>
    <row r="12" spans="1:8" x14ac:dyDescent="0.25">
      <c r="A12" s="1" t="s">
        <v>0</v>
      </c>
      <c r="B12" s="2" t="s">
        <v>920</v>
      </c>
      <c r="C12" s="2" t="s">
        <v>861</v>
      </c>
      <c r="D12" s="2" t="s">
        <v>9</v>
      </c>
      <c r="E12" s="2" t="s">
        <v>3292</v>
      </c>
      <c r="F12" s="2" t="s">
        <v>3293</v>
      </c>
      <c r="G12" s="2" t="s">
        <v>69</v>
      </c>
      <c r="H12" s="2" t="s">
        <v>14</v>
      </c>
    </row>
    <row r="13" spans="1:9" x14ac:dyDescent="0.25">
      <c r="A13" s="1" t="s">
        <v>3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4">
        <v>0</v>
      </c>
    </row>
    <row r="14" spans="1:8" x14ac:dyDescent="0.25">
      <c r="A14" s="1"/>
      <c r="B14" s="2">
        <v>400</v>
      </c>
      <c r="C14" s="2">
        <v>100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</row>
    <row r="15" spans="1:8" x14ac:dyDescent="0.25">
      <c r="A15" s="1"/>
      <c r="B15" s="2">
        <v>400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</row>
    <row r="16" spans="1:8" x14ac:dyDescent="0.25">
      <c r="A16" s="1"/>
      <c r="B16" s="2">
        <v>0</v>
      </c>
      <c r="C16" s="2">
        <v>0</v>
      </c>
      <c r="D16" s="2">
        <v>400</v>
      </c>
      <c r="E16" s="2">
        <v>50</v>
      </c>
      <c r="F16" s="2">
        <v>0</v>
      </c>
      <c r="G16" s="2">
        <v>0</v>
      </c>
      <c r="H16" s="2">
        <v>0</v>
      </c>
    </row>
    <row r="17" spans="1:8" x14ac:dyDescent="0.25">
      <c r="A17" s="1"/>
      <c r="B17" s="2">
        <v>0</v>
      </c>
      <c r="C17" s="2">
        <v>0</v>
      </c>
      <c r="D17" s="2">
        <v>0</v>
      </c>
      <c r="E17" s="2">
        <v>40</v>
      </c>
      <c r="F17" s="2">
        <v>0</v>
      </c>
      <c r="G17" s="2">
        <v>0</v>
      </c>
      <c r="H17" s="2">
        <v>0</v>
      </c>
    </row>
    <row r="18" spans="1:8" x14ac:dyDescent="0.25">
      <c r="A18" s="1"/>
      <c r="B18" s="2">
        <v>0</v>
      </c>
      <c r="C18" s="2">
        <v>0</v>
      </c>
      <c r="D18" s="2">
        <v>0</v>
      </c>
      <c r="E18" s="2">
        <v>0</v>
      </c>
      <c r="F18" s="2">
        <v>400</v>
      </c>
      <c r="G18" s="2">
        <v>0</v>
      </c>
      <c r="H18" s="2">
        <v>0</v>
      </c>
    </row>
    <row r="19" spans="1:8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150</v>
      </c>
      <c r="H19" s="2">
        <v>0</v>
      </c>
    </row>
    <row r="20" spans="1:8" x14ac:dyDescent="0.25">
      <c r="A20" s="1"/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80</v>
      </c>
      <c r="H20" s="2">
        <v>70</v>
      </c>
    </row>
    <row r="21" spans="1:8" x14ac:dyDescent="0.25">
      <c r="A21" s="1" t="s">
        <v>3</v>
      </c>
      <c r="B21" s="2">
        <v>800</v>
      </c>
      <c r="C21" s="2">
        <v>100</v>
      </c>
      <c r="D21" s="2">
        <v>400</v>
      </c>
      <c r="E21" s="2">
        <v>90</v>
      </c>
      <c r="F21" s="2">
        <v>400</v>
      </c>
      <c r="G21" s="2">
        <v>230</v>
      </c>
      <c r="H21" s="2">
        <v>70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S8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11" customWidth="1"/>
    <col min="4" max="4" width="12.290714285714287" style="11" customWidth="1"/>
    <col min="5" max="6" width="11.290714285714287" style="11" customWidth="1"/>
    <col min="7" max="7" width="15.576428571428572" style="11" customWidth="1"/>
    <col min="8" max="8" width="13.147857142857141" style="11" customWidth="1"/>
    <col min="9" max="9" width="11.290714285714287" style="11" customWidth="1"/>
    <col min="10" max="10" width="11.576428571428572" style="11" customWidth="1"/>
    <col min="11" max="11" width="13.576428571428572" style="4" customWidth="1"/>
    <col min="12" max="18" width="12.43357142857143" style="4" customWidth="1"/>
  </cols>
  <sheetData>
    <row r="7" ht="17.25" customHeight="1" spans="1:19" x14ac:dyDescent="0.25">
      <c r="A7" s="26" t="s">
        <v>1511</v>
      </c>
      <c r="B7" s="79"/>
      <c r="C7" s="203">
        <v>400</v>
      </c>
      <c r="D7" s="79"/>
      <c r="E7" s="79"/>
      <c r="F7" s="415"/>
      <c r="G7" s="79"/>
      <c r="H7" s="79"/>
      <c r="I7" s="79"/>
      <c r="J7" s="146"/>
      <c r="K7" s="158" t="s">
        <v>3294</v>
      </c>
      <c r="L7" s="158" t="s">
        <v>3295</v>
      </c>
      <c r="M7" s="4"/>
      <c r="N7" s="4"/>
      <c r="O7" s="4"/>
      <c r="P7" s="4"/>
      <c r="Q7" s="4"/>
      <c r="R7" s="4"/>
    </row>
    <row r="8" ht="17.25" customHeight="1" spans="1:19" x14ac:dyDescent="0.25">
      <c r="A8" s="895" t="s">
        <v>3296</v>
      </c>
      <c r="B8" s="76">
        <f>SUM(C8:C13)</f>
      </c>
      <c r="C8" s="76">
        <f>SUM(D8:D13)</f>
      </c>
      <c r="D8" s="470"/>
      <c r="E8" s="470"/>
      <c r="F8" s="896"/>
      <c r="G8" s="470"/>
      <c r="H8" s="470"/>
      <c r="I8" s="470"/>
      <c r="J8" s="77"/>
      <c r="K8" s="211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5">
        <v>45017</v>
      </c>
      <c r="B9" s="146"/>
      <c r="C9" s="78">
        <v>250</v>
      </c>
      <c r="D9" s="78">
        <v>346</v>
      </c>
      <c r="E9" s="146"/>
      <c r="F9" s="482"/>
      <c r="G9" s="146"/>
      <c r="H9" s="146"/>
      <c r="I9" s="146"/>
      <c r="J9" s="146"/>
      <c r="K9" s="158" t="s">
        <v>1031</v>
      </c>
      <c r="L9" s="158"/>
      <c r="M9" s="4"/>
      <c r="N9" s="4"/>
      <c r="O9" s="4"/>
      <c r="P9" s="4"/>
      <c r="Q9" s="4"/>
      <c r="R9" s="4"/>
    </row>
    <row r="10" ht="17.25" customHeight="1" spans="1:19" x14ac:dyDescent="0.25">
      <c r="A10" s="5">
        <v>45047</v>
      </c>
      <c r="B10" s="78">
        <v>100</v>
      </c>
      <c r="C10" s="78">
        <v>250</v>
      </c>
      <c r="D10" s="146"/>
      <c r="E10" s="146"/>
      <c r="F10" s="482"/>
      <c r="G10" s="146"/>
      <c r="H10" s="146"/>
      <c r="I10" s="146"/>
      <c r="J10" s="146"/>
      <c r="K10" s="158" t="s">
        <v>1031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5">
        <v>45170</v>
      </c>
      <c r="B11" s="146"/>
      <c r="C11" s="78">
        <v>112</v>
      </c>
      <c r="D11" s="146"/>
      <c r="E11" s="78">
        <v>300</v>
      </c>
      <c r="F11" s="897">
        <v>300</v>
      </c>
      <c r="G11" s="374"/>
      <c r="H11" s="374"/>
      <c r="I11" s="374"/>
      <c r="J11" s="146"/>
      <c r="K11" s="158" t="s">
        <v>1031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5">
        <v>45231</v>
      </c>
      <c r="B12" s="146"/>
      <c r="C12" s="146"/>
      <c r="D12" s="146"/>
      <c r="E12" s="78">
        <v>400</v>
      </c>
      <c r="F12" s="898"/>
      <c r="G12" s="374"/>
      <c r="H12" s="374"/>
      <c r="I12" s="374"/>
      <c r="J12" s="146"/>
      <c r="K12" s="158" t="s">
        <v>1031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5" t="s">
        <v>312</v>
      </c>
      <c r="B13" s="146"/>
      <c r="C13" s="146"/>
      <c r="D13" s="146"/>
      <c r="E13" s="146"/>
      <c r="F13" s="898"/>
      <c r="G13" s="78">
        <v>320</v>
      </c>
      <c r="H13" s="146"/>
      <c r="I13" s="146"/>
      <c r="J13" s="146"/>
      <c r="K13" s="158" t="s">
        <v>1031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5" t="s">
        <v>105</v>
      </c>
      <c r="B14" s="146"/>
      <c r="C14" s="146"/>
      <c r="D14" s="146"/>
      <c r="E14" s="146"/>
      <c r="F14" s="898"/>
      <c r="G14" s="146"/>
      <c r="H14" s="78">
        <v>20</v>
      </c>
      <c r="I14" s="78">
        <v>20</v>
      </c>
      <c r="J14" s="146"/>
      <c r="K14" s="158" t="s">
        <v>1031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895" t="s">
        <v>3297</v>
      </c>
      <c r="B15" s="76">
        <f>SUM(C14:C20)</f>
      </c>
      <c r="C15" s="76">
        <f>SUM(D14:D20)</f>
      </c>
      <c r="D15" s="76">
        <f>SUM(E14:E20)</f>
      </c>
      <c r="E15" s="76">
        <f>SUM(F14:F20)</f>
      </c>
      <c r="F15" s="646">
        <f>SUM(G14:G20)</f>
      </c>
      <c r="G15" s="76">
        <f>SUM(H14:H20)</f>
      </c>
      <c r="H15" s="76">
        <f>SUM(I14:I20)</f>
      </c>
      <c r="I15" s="76">
        <f>SUM(J14:J20)</f>
      </c>
      <c r="J15" s="368"/>
      <c r="K15" s="885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5" t="s">
        <v>917</v>
      </c>
      <c r="B16" s="6"/>
      <c r="C16" s="18">
        <v>-133</v>
      </c>
      <c r="D16" s="6"/>
      <c r="E16" s="6"/>
      <c r="F16" s="383"/>
      <c r="G16" s="18">
        <v>-57</v>
      </c>
      <c r="H16" s="6"/>
      <c r="I16" s="6"/>
      <c r="J16" s="6"/>
      <c r="K16" s="158" t="s">
        <v>3298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895" t="s">
        <v>3299</v>
      </c>
      <c r="B17" s="76">
        <f>SUM(C21:C22)</f>
      </c>
      <c r="C17" s="76">
        <f>SUM(D21:D22)</f>
      </c>
      <c r="D17" s="76">
        <f>SUM(E21:E22)</f>
      </c>
      <c r="E17" s="76">
        <f>SUM(F21:F22)</f>
      </c>
      <c r="F17" s="52">
        <f>SUM(G21:G22)</f>
      </c>
      <c r="G17" s="76">
        <f>SUM(H21:H22)</f>
      </c>
      <c r="H17" s="76">
        <f>SUM(I21:I22)</f>
      </c>
      <c r="I17" s="76">
        <f>SUM(J21:J22)</f>
      </c>
      <c r="J17" s="77"/>
      <c r="K17" s="885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5" t="s">
        <v>1472</v>
      </c>
      <c r="B18" s="18">
        <v>-344</v>
      </c>
      <c r="C18" s="18">
        <v>-21</v>
      </c>
      <c r="D18" s="25"/>
      <c r="E18" s="25"/>
      <c r="F18" s="573">
        <v>-4</v>
      </c>
      <c r="G18" s="18">
        <v>-53</v>
      </c>
      <c r="H18" s="25"/>
      <c r="I18" s="25"/>
      <c r="J18" s="25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5" t="s">
        <v>983</v>
      </c>
      <c r="B19" s="18">
        <v>-80</v>
      </c>
      <c r="C19" s="18">
        <v>-38</v>
      </c>
      <c r="D19" s="25"/>
      <c r="E19" s="18">
        <v>-10</v>
      </c>
      <c r="F19" s="39"/>
      <c r="G19" s="18">
        <v>-64</v>
      </c>
      <c r="H19" s="25"/>
      <c r="I19" s="25"/>
      <c r="J19" s="25"/>
      <c r="K19" s="211" t="s">
        <v>172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45" t="s">
        <v>1051</v>
      </c>
      <c r="B20" s="18">
        <v>-131</v>
      </c>
      <c r="C20" s="18">
        <v>-254</v>
      </c>
      <c r="D20" s="18">
        <v>-5</v>
      </c>
      <c r="E20" s="18">
        <v>-109</v>
      </c>
      <c r="F20" s="39"/>
      <c r="G20" s="18">
        <v>-58</v>
      </c>
      <c r="H20" s="25"/>
      <c r="I20" s="25"/>
      <c r="J20" s="25"/>
      <c r="K20" s="211" t="s">
        <v>1031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895" t="s">
        <v>3300</v>
      </c>
      <c r="B21" s="76">
        <f>SUM(C23:C26)</f>
      </c>
      <c r="C21" s="76">
        <f>SUM(D23:D26)</f>
      </c>
      <c r="D21" s="76">
        <f>SUM(E23:E26)</f>
      </c>
      <c r="E21" s="76">
        <f>SUM(F23:F26)</f>
      </c>
      <c r="F21" s="52">
        <f>SUM(G23:G26)</f>
      </c>
      <c r="G21" s="76">
        <f>SUM(H23:H26)</f>
      </c>
      <c r="H21" s="76">
        <f>SUM(I23:I26)</f>
      </c>
      <c r="I21" s="76">
        <f>SUM(J23:J26)</f>
      </c>
      <c r="J21" s="189"/>
      <c r="K21" s="885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5" t="s">
        <v>1053</v>
      </c>
      <c r="B22" s="18">
        <v>-142</v>
      </c>
      <c r="C22" s="18">
        <v>-498</v>
      </c>
      <c r="D22" s="6"/>
      <c r="E22" s="6"/>
      <c r="F22" s="39"/>
      <c r="G22" s="6"/>
      <c r="H22" s="25"/>
      <c r="I22" s="25"/>
      <c r="J22" s="25"/>
      <c r="K22" s="211" t="s">
        <v>1031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44">
        <v>45050</v>
      </c>
      <c r="B23" s="18">
        <v>-268</v>
      </c>
      <c r="C23" s="18">
        <v>-178</v>
      </c>
      <c r="D23" s="6"/>
      <c r="E23" s="18">
        <v>-100</v>
      </c>
      <c r="F23" s="38">
        <v>-19</v>
      </c>
      <c r="G23" s="18">
        <v>-101</v>
      </c>
      <c r="H23" s="25"/>
      <c r="I23" s="25"/>
      <c r="J23" s="25"/>
      <c r="K23" s="211" t="s">
        <v>1031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5">
        <v>45203</v>
      </c>
      <c r="B24" s="6"/>
      <c r="C24" s="18">
        <v>-281</v>
      </c>
      <c r="D24" s="6"/>
      <c r="E24" s="6"/>
      <c r="F24" s="383"/>
      <c r="G24" s="6"/>
      <c r="H24" s="6"/>
      <c r="I24" s="6"/>
      <c r="J24" s="6"/>
      <c r="K24" s="211" t="s">
        <v>1827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5">
        <v>45234</v>
      </c>
      <c r="B25" s="18">
        <v>-201</v>
      </c>
      <c r="C25" s="18">
        <v>-68</v>
      </c>
      <c r="D25" s="6"/>
      <c r="E25" s="18">
        <v>-27</v>
      </c>
      <c r="F25" s="573">
        <v>-95</v>
      </c>
      <c r="G25" s="6"/>
      <c r="H25" s="6"/>
      <c r="I25" s="6"/>
      <c r="J25" s="6"/>
      <c r="K25" s="211" t="s">
        <v>1827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26" t="s">
        <v>67</v>
      </c>
      <c r="B26" s="25"/>
      <c r="C26" s="25"/>
      <c r="D26" s="25"/>
      <c r="E26" s="25"/>
      <c r="F26" s="39"/>
      <c r="G26" s="27">
        <v>13</v>
      </c>
      <c r="H26" s="25"/>
      <c r="I26" s="25"/>
      <c r="J26" s="25"/>
      <c r="K26" s="211" t="s">
        <v>1365</v>
      </c>
      <c r="L26" s="4"/>
      <c r="M26" s="4"/>
      <c r="N26" s="211" t="s">
        <v>3301</v>
      </c>
      <c r="O26" s="4"/>
      <c r="P26" s="4"/>
      <c r="Q26" s="4"/>
      <c r="R26" s="4"/>
    </row>
    <row r="27" ht="17.25" customHeight="1" spans="1:19" x14ac:dyDescent="0.25">
      <c r="A27" s="5" t="s">
        <v>67</v>
      </c>
      <c r="B27" s="18">
        <v>-30</v>
      </c>
      <c r="C27" s="18">
        <v>-153</v>
      </c>
      <c r="D27" s="6"/>
      <c r="E27" s="18">
        <v>-21</v>
      </c>
      <c r="F27" s="383"/>
      <c r="G27" s="6"/>
      <c r="H27" s="18">
        <v>-11</v>
      </c>
      <c r="I27" s="18">
        <v>-11</v>
      </c>
      <c r="J27" s="6"/>
      <c r="K27" s="211" t="s">
        <v>1031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5" t="s">
        <v>67</v>
      </c>
      <c r="B28" s="25"/>
      <c r="C28" s="18">
        <v>-2</v>
      </c>
      <c r="D28" s="25"/>
      <c r="E28" s="25"/>
      <c r="F28" s="20"/>
      <c r="G28" s="25"/>
      <c r="H28" s="25"/>
      <c r="I28" s="18">
        <v>-3</v>
      </c>
      <c r="J28" s="25"/>
      <c r="K28" s="211" t="s">
        <v>1031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895" t="s">
        <v>3302</v>
      </c>
      <c r="B29" s="76">
        <f>SUM(C27:C33)</f>
      </c>
      <c r="C29" s="76">
        <f>SUM(D27:D34)</f>
      </c>
      <c r="D29" s="76">
        <f>SUM(E27:E33)</f>
      </c>
      <c r="E29" s="76">
        <f>SUM(F27:F33)</f>
      </c>
      <c r="F29" s="52">
        <f>SUM(G27:G33)</f>
      </c>
      <c r="G29" s="76">
        <f>SUM(H27:H33)</f>
      </c>
      <c r="H29" s="76">
        <f>SUM(I27:I33)</f>
      </c>
      <c r="I29" s="76">
        <f>SUM(J27:J34)</f>
      </c>
      <c r="J29" s="189"/>
      <c r="K29" s="885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5" t="s">
        <v>107</v>
      </c>
      <c r="B30" s="18">
        <v>-59</v>
      </c>
      <c r="C30" s="18">
        <v>-126</v>
      </c>
      <c r="D30" s="25"/>
      <c r="E30" s="18">
        <v>-74</v>
      </c>
      <c r="F30" s="20"/>
      <c r="G30" s="25"/>
      <c r="H30" s="25"/>
      <c r="I30" s="25"/>
      <c r="J30" s="25"/>
      <c r="K30" s="211" t="s">
        <v>1031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5" t="s">
        <v>275</v>
      </c>
      <c r="B31" s="18">
        <v>-101</v>
      </c>
      <c r="C31" s="18">
        <v>-70</v>
      </c>
      <c r="D31" s="18">
        <v>-81</v>
      </c>
      <c r="E31" s="18">
        <v>-118</v>
      </c>
      <c r="F31" s="38">
        <v>-55</v>
      </c>
      <c r="G31" s="25"/>
      <c r="H31" s="25"/>
      <c r="I31" s="25"/>
      <c r="J31" s="25"/>
      <c r="K31" s="211" t="s">
        <v>1031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895" t="s">
        <v>3303</v>
      </c>
      <c r="B32" s="76">
        <f>SUM(C35:C37)</f>
      </c>
      <c r="C32" s="76">
        <f>SUM(D35:D37)</f>
      </c>
      <c r="D32" s="76">
        <f>SUM(E35:E37)</f>
      </c>
      <c r="E32" s="76">
        <f>SUM(F35:F37)</f>
      </c>
      <c r="F32" s="52">
        <f>SUM(G35:G37)</f>
      </c>
      <c r="G32" s="76">
        <f>SUM(H35:H37)</f>
      </c>
      <c r="H32" s="76">
        <f>SUM(I35:I37)</f>
      </c>
      <c r="I32" s="76">
        <f>SUM(J35:J37)</f>
      </c>
      <c r="J32" s="189"/>
      <c r="K32" s="885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5" t="s">
        <v>1477</v>
      </c>
      <c r="B33" s="18">
        <v>-93</v>
      </c>
      <c r="C33" s="18">
        <v>-68</v>
      </c>
      <c r="D33" s="18">
        <v>-248</v>
      </c>
      <c r="E33" s="18">
        <v>-48</v>
      </c>
      <c r="F33" s="19">
        <v>-1</v>
      </c>
      <c r="G33" s="25"/>
      <c r="H33" s="25"/>
      <c r="I33" s="25"/>
      <c r="J33" s="25"/>
      <c r="K33" s="211" t="s">
        <v>1031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895" t="s">
        <v>3304</v>
      </c>
      <c r="B34" s="76">
        <f>SUM(C38:C39)</f>
      </c>
      <c r="C34" s="76">
        <f>SUM(D38:D39)</f>
      </c>
      <c r="D34" s="76">
        <f>SUM(E38:E39)</f>
      </c>
      <c r="E34" s="76">
        <f>SUM(F38:F39)</f>
      </c>
      <c r="F34" s="76">
        <f>SUM(G38:G39)</f>
      </c>
      <c r="G34" s="76">
        <f>SUM(H38:H39)</f>
      </c>
      <c r="H34" s="76">
        <f>SUM(I38:I39)</f>
      </c>
      <c r="I34" s="76">
        <f>SUM(J38:J39)</f>
      </c>
      <c r="J34" s="76">
        <f>SUM(K38:K39)</f>
      </c>
      <c r="K34" s="885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5"/>
      <c r="B35" s="6"/>
      <c r="C35" s="6"/>
      <c r="D35" s="6"/>
      <c r="E35" s="6"/>
      <c r="F35" s="9"/>
      <c r="G35" s="6"/>
      <c r="H35" s="6"/>
      <c r="I35" s="6"/>
      <c r="J35" s="6"/>
      <c r="K35" s="211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895" t="s">
        <v>3305</v>
      </c>
      <c r="B36" s="76">
        <f>SUM(C40:C41)</f>
      </c>
      <c r="C36" s="76">
        <f>SUM(D40:D41)</f>
      </c>
      <c r="D36" s="76">
        <f>SUM(E40:E41)</f>
      </c>
      <c r="E36" s="76">
        <f>SUM(F40:F41)</f>
      </c>
      <c r="F36" s="76">
        <f>SUM(G40:G41)</f>
      </c>
      <c r="G36" s="76">
        <f>SUM(H40:H41)</f>
      </c>
      <c r="H36" s="76">
        <f>SUM(I40:I41)</f>
      </c>
      <c r="I36" s="76">
        <f>SUM(J40:J41)</f>
      </c>
      <c r="J36" s="76">
        <f>SUM(K40:K41)</f>
      </c>
      <c r="K36" s="885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327" t="s">
        <v>3306</v>
      </c>
      <c r="B37" s="18">
        <v>-67</v>
      </c>
      <c r="C37" s="18">
        <v>-70</v>
      </c>
      <c r="D37" s="18">
        <v>-12</v>
      </c>
      <c r="E37" s="18">
        <v>-75</v>
      </c>
      <c r="F37" s="20"/>
      <c r="G37" s="25"/>
      <c r="H37" s="18">
        <v>-1</v>
      </c>
      <c r="I37" s="18">
        <v>-4</v>
      </c>
      <c r="J37" s="25"/>
      <c r="K37" s="211" t="s">
        <v>172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5">
        <v>45115</v>
      </c>
      <c r="B38" s="18">
        <v>-10</v>
      </c>
      <c r="C38" s="18">
        <v>-73</v>
      </c>
      <c r="D38" s="25"/>
      <c r="E38" s="18">
        <v>-24</v>
      </c>
      <c r="F38" s="573">
        <v>-184</v>
      </c>
      <c r="G38" s="25"/>
      <c r="H38" s="18">
        <v>-1</v>
      </c>
      <c r="I38" s="18">
        <v>-1</v>
      </c>
      <c r="J38" s="25"/>
      <c r="K38" s="211" t="s">
        <v>171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899" t="s">
        <v>780</v>
      </c>
      <c r="B39" s="18">
        <v>-35</v>
      </c>
      <c r="C39" s="18">
        <v>-65</v>
      </c>
      <c r="D39" s="25"/>
      <c r="E39" s="18">
        <v>-36</v>
      </c>
      <c r="F39" s="39"/>
      <c r="G39" s="25"/>
      <c r="H39" s="18">
        <v>-1</v>
      </c>
      <c r="I39" s="25"/>
      <c r="J39" s="25"/>
      <c r="K39" s="211" t="s">
        <v>172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5" t="s">
        <v>1082</v>
      </c>
      <c r="B40" s="6"/>
      <c r="C40" s="6"/>
      <c r="D40" s="25"/>
      <c r="E40" s="6"/>
      <c r="F40" s="38">
        <v>58</v>
      </c>
      <c r="G40" s="25"/>
      <c r="H40" s="6"/>
      <c r="I40" s="25"/>
      <c r="J40" s="25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00" t="s">
        <v>1024</v>
      </c>
      <c r="B41" s="162">
        <v>-11</v>
      </c>
      <c r="C41" s="162">
        <v>-61</v>
      </c>
      <c r="D41" s="307"/>
      <c r="E41" s="162">
        <v>-10</v>
      </c>
      <c r="F41" s="386"/>
      <c r="G41" s="307"/>
      <c r="H41" s="126"/>
      <c r="I41" s="307"/>
      <c r="J41" s="307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895" t="s">
        <v>3307</v>
      </c>
      <c r="B42" s="76">
        <f>SUM(C42:C47)</f>
      </c>
      <c r="C42" s="76">
        <f>SUM(D42:D47)</f>
      </c>
      <c r="D42" s="76">
        <f>SUM(E42:E47)</f>
      </c>
      <c r="E42" s="76">
        <f>SUM(F42:F47)</f>
      </c>
      <c r="F42" s="76">
        <f>SUM(G42:G46)</f>
      </c>
      <c r="G42" s="76">
        <f>SUM(H42:H45)</f>
      </c>
      <c r="H42" s="76">
        <f>SUM(I42:I45)</f>
      </c>
      <c r="I42" s="76">
        <f>SUM(J42:J45)</f>
      </c>
      <c r="J42" s="76">
        <f>SUM(K42:K45)</f>
      </c>
      <c r="K42" s="885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5" t="s">
        <v>3308</v>
      </c>
      <c r="B43" s="18">
        <v>-1</v>
      </c>
      <c r="C43" s="18">
        <v>-53</v>
      </c>
      <c r="D43" s="25"/>
      <c r="E43" s="18">
        <v>-7</v>
      </c>
      <c r="F43" s="39"/>
      <c r="G43" s="25"/>
      <c r="H43" s="18">
        <v>-4</v>
      </c>
      <c r="I43" s="25"/>
      <c r="J43" s="25"/>
      <c r="K43" s="211" t="s">
        <v>171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895" t="s">
        <v>3309</v>
      </c>
      <c r="B44" s="76">
        <f>SUM(C48:C49)</f>
      </c>
      <c r="C44" s="76">
        <f>SUM(D48:D49)</f>
      </c>
      <c r="D44" s="76">
        <f>SUM(E48:E49)</f>
      </c>
      <c r="E44" s="76">
        <f>SUM(F48:F49)</f>
      </c>
      <c r="F44" s="76">
        <f>SUM(G48:G49)</f>
      </c>
      <c r="G44" s="76">
        <f>SUM(H48:H49)</f>
      </c>
      <c r="H44" s="76">
        <f>SUM(I48:I49)</f>
      </c>
      <c r="I44" s="76">
        <f>SUM(J48:J49)</f>
      </c>
      <c r="J44" s="76">
        <f>SUM(K48:K49)</f>
      </c>
      <c r="K44" s="885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63"/>
      <c r="B45" s="164"/>
      <c r="C45" s="164"/>
      <c r="D45" s="164"/>
      <c r="E45" s="164"/>
      <c r="F45" s="483"/>
      <c r="G45" s="164"/>
      <c r="H45" s="164"/>
      <c r="I45" s="164"/>
      <c r="J45" s="16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895" t="s">
        <v>3310</v>
      </c>
      <c r="B46" s="76">
        <f>SUM(C50:C51)</f>
      </c>
      <c r="C46" s="76">
        <f>SUM(D50:D51)</f>
      </c>
      <c r="D46" s="76">
        <f>SUM(E50:E51)</f>
      </c>
      <c r="E46" s="76">
        <f>SUM(F50:F51)</f>
      </c>
      <c r="F46" s="76">
        <f>SUM(G50:G51)</f>
      </c>
      <c r="G46" s="76">
        <f>SUM(H50:H51)</f>
      </c>
      <c r="H46" s="76">
        <f>SUM(I50:I51)</f>
      </c>
      <c r="I46" s="76">
        <f>SUM(J50:J51)</f>
      </c>
      <c r="J46" s="76">
        <f>SUM(K50:K51)</f>
      </c>
      <c r="K46" s="885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63"/>
      <c r="B47" s="124">
        <v>-177</v>
      </c>
      <c r="C47" s="164"/>
      <c r="D47" s="164"/>
      <c r="E47" s="124">
        <v>-41</v>
      </c>
      <c r="F47" s="483"/>
      <c r="G47" s="164"/>
      <c r="H47" s="124">
        <v>-2</v>
      </c>
      <c r="I47" s="124">
        <v>-1</v>
      </c>
      <c r="J47" s="164"/>
      <c r="K47" s="469" t="s">
        <v>891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5"/>
      <c r="B48" s="6"/>
      <c r="C48" s="6"/>
      <c r="D48" s="6"/>
      <c r="E48" s="6"/>
      <c r="F48" s="383"/>
      <c r="G48" s="6"/>
      <c r="H48" s="6"/>
      <c r="I48" s="6"/>
      <c r="J48" s="6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5"/>
      <c r="B49" s="18">
        <f>SUM(C52:C53)</f>
      </c>
      <c r="C49" s="18">
        <f>SUM(D52:D53)</f>
      </c>
      <c r="D49" s="18">
        <f>SUM(E52:E53)</f>
      </c>
      <c r="E49" s="18">
        <f>SUM(F52:F53)</f>
      </c>
      <c r="F49" s="18">
        <f>SUM(G52:G53)</f>
      </c>
      <c r="G49" s="18">
        <f>SUM(H52:H53)</f>
      </c>
      <c r="H49" s="18">
        <f>SUM(I52:I53)</f>
      </c>
      <c r="I49" s="18">
        <f>SUM(J52:J53)</f>
      </c>
      <c r="J49" s="18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12"/>
      <c r="B50" s="28" t="s">
        <v>447</v>
      </c>
      <c r="C50" s="28" t="s">
        <v>3311</v>
      </c>
      <c r="D50" s="28" t="s">
        <v>222</v>
      </c>
      <c r="E50" s="28" t="s">
        <v>727</v>
      </c>
      <c r="F50" s="387" t="s">
        <v>3312</v>
      </c>
      <c r="G50" s="28" t="s">
        <v>3313</v>
      </c>
      <c r="H50" s="28" t="s">
        <v>3314</v>
      </c>
      <c r="I50" s="28" t="s">
        <v>3315</v>
      </c>
      <c r="J50" s="28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12"/>
      <c r="B51" s="13"/>
      <c r="C51" s="13"/>
      <c r="D51" s="13"/>
      <c r="E51" s="13"/>
      <c r="F51" s="441" t="s">
        <v>3316</v>
      </c>
      <c r="G51" s="13"/>
      <c r="H51" s="13"/>
      <c r="I51" s="13"/>
      <c r="J51" s="13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14" t="s">
        <v>3317</v>
      </c>
      <c r="B52" s="15"/>
      <c r="C52" s="15"/>
      <c r="D52" s="15"/>
      <c r="E52" s="15"/>
      <c r="F52" s="15"/>
      <c r="G52" s="15"/>
      <c r="H52" s="15"/>
      <c r="I52" s="15"/>
      <c r="J52" s="132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00" t="s">
        <v>3318</v>
      </c>
      <c r="B53" s="901"/>
      <c r="C53" s="13"/>
      <c r="D53" s="13"/>
      <c r="E53" s="13"/>
      <c r="F53" s="13"/>
      <c r="G53" s="13"/>
      <c r="H53" s="13"/>
      <c r="I53" s="13"/>
      <c r="J53" s="13"/>
      <c r="K53" s="4"/>
      <c r="L53" s="4"/>
      <c r="M53" s="4"/>
      <c r="N53" s="4"/>
      <c r="O53" s="4"/>
      <c r="P53" s="4"/>
      <c r="Q53" s="4"/>
      <c r="R53" s="4"/>
    </row>
    <row r="54" spans="1:9" x14ac:dyDescent="0.25">
      <c r="A54" s="1" t="s">
        <v>0</v>
      </c>
      <c r="B54" s="2" t="s">
        <v>447</v>
      </c>
      <c r="C54" s="11" t="s">
        <v>3311</v>
      </c>
      <c r="D54" s="11" t="s">
        <v>222</v>
      </c>
      <c r="E54" s="11" t="s">
        <v>727</v>
      </c>
      <c r="F54" s="11" t="s">
        <v>3312</v>
      </c>
      <c r="G54" s="11" t="s">
        <v>3313</v>
      </c>
      <c r="H54" s="11" t="s">
        <v>3314</v>
      </c>
      <c r="I54" s="11" t="s">
        <v>3315</v>
      </c>
    </row>
    <row r="55" spans="1:10" x14ac:dyDescent="0.25">
      <c r="A55" s="1" t="s">
        <v>3</v>
      </c>
      <c r="B55" s="2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</row>
    <row r="56" spans="1:9" x14ac:dyDescent="0.25">
      <c r="A56" s="1"/>
      <c r="B56" s="2">
        <v>750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"/>
      <c r="B57" s="2">
        <v>900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"/>
      <c r="B58" s="2">
        <v>0</v>
      </c>
      <c r="C58" s="11">
        <v>400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"/>
      <c r="B59" s="2">
        <v>0</v>
      </c>
      <c r="C59" s="11">
        <v>400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"/>
      <c r="B60" s="2">
        <v>0</v>
      </c>
      <c r="C60" s="11">
        <v>400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"/>
      <c r="B61" s="2">
        <v>0</v>
      </c>
      <c r="C61" s="11">
        <v>400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"/>
      <c r="B62" s="2">
        <v>0</v>
      </c>
      <c r="C62" s="11">
        <v>250</v>
      </c>
      <c r="D62" s="11">
        <v>346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"/>
      <c r="B63" s="2">
        <v>100</v>
      </c>
      <c r="C63" s="11">
        <v>250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"/>
      <c r="B64" s="2">
        <v>0</v>
      </c>
      <c r="C64" s="11">
        <v>112</v>
      </c>
      <c r="D64" s="11">
        <v>0</v>
      </c>
      <c r="E64" s="11">
        <v>300</v>
      </c>
      <c r="F64" s="11">
        <v>300</v>
      </c>
      <c r="G64" s="11">
        <v>0</v>
      </c>
      <c r="H64" s="11">
        <v>0</v>
      </c>
      <c r="I64" s="11">
        <v>0</v>
      </c>
    </row>
    <row r="65" spans="1:9" x14ac:dyDescent="0.25">
      <c r="A65" s="1"/>
      <c r="B65" s="2">
        <v>0</v>
      </c>
      <c r="C65" s="11">
        <v>0</v>
      </c>
      <c r="D65" s="11">
        <v>0</v>
      </c>
      <c r="E65" s="11">
        <v>400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"/>
      <c r="B66" s="2">
        <v>0</v>
      </c>
      <c r="C66" s="11">
        <v>0</v>
      </c>
      <c r="D66" s="11">
        <v>0</v>
      </c>
      <c r="E66" s="11">
        <v>0</v>
      </c>
      <c r="F66" s="11">
        <v>0</v>
      </c>
      <c r="G66" s="11">
        <v>320</v>
      </c>
      <c r="H66" s="11">
        <v>0</v>
      </c>
      <c r="I66" s="11">
        <v>0</v>
      </c>
    </row>
    <row r="67" spans="1:9" x14ac:dyDescent="0.25">
      <c r="A67" s="1"/>
      <c r="B67" s="2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20</v>
      </c>
      <c r="I67" s="11">
        <v>20</v>
      </c>
    </row>
    <row r="68" spans="1:9" x14ac:dyDescent="0.25">
      <c r="A68" s="1"/>
      <c r="B68" s="2">
        <v>0</v>
      </c>
      <c r="C68" s="11">
        <v>-133</v>
      </c>
      <c r="D68" s="11">
        <v>0</v>
      </c>
      <c r="E68" s="11">
        <v>0</v>
      </c>
      <c r="F68" s="11">
        <v>0</v>
      </c>
      <c r="G68" s="11">
        <v>-57</v>
      </c>
      <c r="H68" s="11">
        <v>0</v>
      </c>
      <c r="I68" s="11">
        <v>0</v>
      </c>
    </row>
    <row r="69" spans="1:9" x14ac:dyDescent="0.25">
      <c r="A69" s="1"/>
      <c r="B69" s="2">
        <v>-344</v>
      </c>
      <c r="C69" s="11">
        <v>-21</v>
      </c>
      <c r="D69" s="11">
        <v>0</v>
      </c>
      <c r="E69" s="11">
        <v>0</v>
      </c>
      <c r="F69" s="11">
        <v>-4</v>
      </c>
      <c r="G69" s="11">
        <v>-53</v>
      </c>
      <c r="H69" s="11">
        <v>0</v>
      </c>
      <c r="I69" s="11">
        <v>0</v>
      </c>
    </row>
    <row r="70" spans="1:9" x14ac:dyDescent="0.25">
      <c r="A70" s="1"/>
      <c r="B70" s="2">
        <v>-80</v>
      </c>
      <c r="C70" s="11">
        <v>-38</v>
      </c>
      <c r="D70" s="11">
        <v>0</v>
      </c>
      <c r="E70" s="11">
        <v>-10</v>
      </c>
      <c r="F70" s="11">
        <v>0</v>
      </c>
      <c r="G70" s="11">
        <v>-64</v>
      </c>
      <c r="H70" s="11">
        <v>0</v>
      </c>
      <c r="I70" s="11">
        <v>0</v>
      </c>
    </row>
    <row r="71" spans="1:9" x14ac:dyDescent="0.25">
      <c r="A71" s="1"/>
      <c r="B71" s="2">
        <v>-131</v>
      </c>
      <c r="C71" s="11">
        <v>-254</v>
      </c>
      <c r="D71" s="11">
        <v>-5</v>
      </c>
      <c r="E71" s="11">
        <v>-109</v>
      </c>
      <c r="F71" s="11">
        <v>0</v>
      </c>
      <c r="G71" s="11">
        <v>-58</v>
      </c>
      <c r="H71" s="11">
        <v>0</v>
      </c>
      <c r="I71" s="11">
        <v>0</v>
      </c>
    </row>
    <row r="72" spans="1:9" x14ac:dyDescent="0.25">
      <c r="A72" s="1"/>
      <c r="B72" s="2">
        <v>-142</v>
      </c>
      <c r="C72" s="11">
        <v>-498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"/>
      <c r="B73" s="2">
        <v>-268</v>
      </c>
      <c r="C73" s="11">
        <v>-178</v>
      </c>
      <c r="D73" s="11">
        <v>0</v>
      </c>
      <c r="E73" s="11">
        <v>-100</v>
      </c>
      <c r="F73" s="11">
        <v>-19</v>
      </c>
      <c r="G73" s="11">
        <v>-101</v>
      </c>
      <c r="H73" s="11">
        <v>0</v>
      </c>
      <c r="I73" s="11">
        <v>0</v>
      </c>
    </row>
    <row r="74" spans="1:9" x14ac:dyDescent="0.25">
      <c r="A74" s="1"/>
      <c r="B74" s="2">
        <v>0</v>
      </c>
      <c r="C74" s="11">
        <v>-281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"/>
      <c r="B75" s="2">
        <v>-201</v>
      </c>
      <c r="C75" s="11">
        <v>-68</v>
      </c>
      <c r="D75" s="11">
        <v>0</v>
      </c>
      <c r="E75" s="11">
        <v>-27</v>
      </c>
      <c r="F75" s="11">
        <v>-95</v>
      </c>
      <c r="G75" s="11">
        <v>0</v>
      </c>
      <c r="H75" s="11">
        <v>0</v>
      </c>
      <c r="I75" s="11">
        <v>0</v>
      </c>
    </row>
    <row r="76" spans="1:9" x14ac:dyDescent="0.25">
      <c r="A76" s="1"/>
      <c r="B76" s="2">
        <v>0</v>
      </c>
      <c r="C76" s="11">
        <v>0</v>
      </c>
      <c r="D76" s="11">
        <v>0</v>
      </c>
      <c r="E76" s="11">
        <v>0</v>
      </c>
      <c r="F76" s="11">
        <v>0</v>
      </c>
      <c r="G76" s="11">
        <v>13</v>
      </c>
      <c r="H76" s="11">
        <v>0</v>
      </c>
      <c r="I76" s="11">
        <v>0</v>
      </c>
    </row>
    <row r="77" spans="1:9" x14ac:dyDescent="0.25">
      <c r="A77" s="1"/>
      <c r="B77" s="2">
        <v>-30</v>
      </c>
      <c r="C77" s="11">
        <v>-153</v>
      </c>
      <c r="D77" s="11">
        <v>0</v>
      </c>
      <c r="E77" s="11">
        <v>-21</v>
      </c>
      <c r="F77" s="11">
        <v>0</v>
      </c>
      <c r="G77" s="11">
        <v>0</v>
      </c>
      <c r="H77" s="11">
        <v>-11</v>
      </c>
      <c r="I77" s="11">
        <v>-11</v>
      </c>
    </row>
    <row r="78" spans="1:9" x14ac:dyDescent="0.25">
      <c r="A78" s="1"/>
      <c r="B78" s="2">
        <v>0</v>
      </c>
      <c r="C78" s="11">
        <v>-2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-3</v>
      </c>
    </row>
    <row r="79" spans="1:9" x14ac:dyDescent="0.25">
      <c r="A79" s="1"/>
      <c r="B79" s="2">
        <v>-59</v>
      </c>
      <c r="C79" s="11">
        <v>-126</v>
      </c>
      <c r="D79" s="11">
        <v>0</v>
      </c>
      <c r="E79" s="11">
        <v>-74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"/>
      <c r="B80" s="2">
        <v>-101</v>
      </c>
      <c r="C80" s="11">
        <v>-70</v>
      </c>
      <c r="D80" s="11">
        <v>-81</v>
      </c>
      <c r="E80" s="11">
        <v>-118</v>
      </c>
      <c r="F80" s="11">
        <v>-55</v>
      </c>
      <c r="G80" s="11">
        <v>0</v>
      </c>
      <c r="H80" s="11">
        <v>0</v>
      </c>
      <c r="I80" s="11">
        <v>0</v>
      </c>
    </row>
    <row r="81" spans="1:9" x14ac:dyDescent="0.25">
      <c r="A81" s="1"/>
      <c r="B81" s="2">
        <v>-93</v>
      </c>
      <c r="C81" s="11">
        <v>-68</v>
      </c>
      <c r="D81" s="11">
        <v>-248</v>
      </c>
      <c r="E81" s="11">
        <v>-48</v>
      </c>
      <c r="F81" s="11">
        <v>-1</v>
      </c>
      <c r="G81" s="11">
        <v>0</v>
      </c>
      <c r="H81" s="11">
        <v>0</v>
      </c>
      <c r="I81" s="11">
        <v>0</v>
      </c>
    </row>
    <row r="82" spans="1:9" x14ac:dyDescent="0.25">
      <c r="A82" s="1"/>
      <c r="B82" s="2">
        <v>-67</v>
      </c>
      <c r="C82" s="11">
        <v>-70</v>
      </c>
      <c r="D82" s="11">
        <v>-12</v>
      </c>
      <c r="E82" s="11">
        <v>-75</v>
      </c>
      <c r="F82" s="11">
        <v>0</v>
      </c>
      <c r="G82" s="11">
        <v>0</v>
      </c>
      <c r="H82" s="11">
        <v>-1</v>
      </c>
      <c r="I82" s="11">
        <v>-4</v>
      </c>
    </row>
    <row r="83" spans="1:9" x14ac:dyDescent="0.25">
      <c r="A83" s="1"/>
      <c r="B83" s="2">
        <v>-10</v>
      </c>
      <c r="C83" s="11">
        <v>-73</v>
      </c>
      <c r="D83" s="11">
        <v>0</v>
      </c>
      <c r="E83" s="11">
        <v>-24</v>
      </c>
      <c r="F83" s="11">
        <v>-184</v>
      </c>
      <c r="G83" s="11">
        <v>0</v>
      </c>
      <c r="H83" s="11">
        <v>-1</v>
      </c>
      <c r="I83" s="11">
        <v>-1</v>
      </c>
    </row>
    <row r="84" spans="1:9" x14ac:dyDescent="0.25">
      <c r="A84" s="1"/>
      <c r="B84" s="2">
        <v>-35</v>
      </c>
      <c r="C84" s="11">
        <v>-65</v>
      </c>
      <c r="D84" s="11">
        <v>0</v>
      </c>
      <c r="E84" s="11">
        <v>-36</v>
      </c>
      <c r="F84" s="11">
        <v>0</v>
      </c>
      <c r="G84" s="11">
        <v>0</v>
      </c>
      <c r="H84" s="11">
        <v>-1</v>
      </c>
      <c r="I84" s="11">
        <v>0</v>
      </c>
    </row>
    <row r="85" spans="1:9" x14ac:dyDescent="0.25">
      <c r="A85" s="1"/>
      <c r="B85" s="2">
        <v>0</v>
      </c>
      <c r="C85" s="11">
        <v>0</v>
      </c>
      <c r="D85" s="11">
        <v>0</v>
      </c>
      <c r="E85" s="11">
        <v>0</v>
      </c>
      <c r="F85" s="11">
        <v>58</v>
      </c>
      <c r="G85" s="11">
        <v>0</v>
      </c>
      <c r="H85" s="11">
        <v>0</v>
      </c>
      <c r="I85" s="11">
        <v>0</v>
      </c>
    </row>
    <row r="86" spans="1:9" x14ac:dyDescent="0.25">
      <c r="A86" s="1"/>
      <c r="B86" s="2">
        <v>-11</v>
      </c>
      <c r="C86" s="11">
        <v>-61</v>
      </c>
      <c r="D86" s="11">
        <v>0</v>
      </c>
      <c r="E86" s="11">
        <v>-10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"/>
      <c r="B87" s="2">
        <v>-1</v>
      </c>
      <c r="C87" s="11">
        <v>-53</v>
      </c>
      <c r="D87" s="11">
        <v>0</v>
      </c>
      <c r="E87" s="11">
        <v>-7</v>
      </c>
      <c r="F87" s="11">
        <v>0</v>
      </c>
      <c r="G87" s="11">
        <v>0</v>
      </c>
      <c r="H87" s="11">
        <v>-4</v>
      </c>
      <c r="I87" s="11">
        <v>0</v>
      </c>
    </row>
    <row r="88" spans="1:9" x14ac:dyDescent="0.25">
      <c r="A88" s="1" t="s">
        <v>3</v>
      </c>
      <c r="B88" s="2">
        <v>177</v>
      </c>
      <c r="C88" s="11">
        <v>0</v>
      </c>
      <c r="D88" s="11">
        <v>0</v>
      </c>
      <c r="E88" s="11">
        <v>41</v>
      </c>
      <c r="F88" s="11">
        <v>0</v>
      </c>
      <c r="G88" s="11">
        <v>0</v>
      </c>
      <c r="H88" s="11">
        <v>2</v>
      </c>
      <c r="I88" s="11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3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6" ht="17.25" customHeight="1" spans="1:17" x14ac:dyDescent="0.25">
      <c r="A6" s="45"/>
      <c r="B6" s="146"/>
      <c r="C6" s="146"/>
      <c r="D6" s="146"/>
      <c r="E6" s="34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75" t="s">
        <v>3319</v>
      </c>
      <c r="B7" s="76">
        <f>SUM(C10:C11)</f>
      </c>
      <c r="C7" s="76">
        <f>SUM(D10:D11)</f>
      </c>
      <c r="D7" s="76">
        <f>SUM(E10:E11)</f>
      </c>
      <c r="E7" s="321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45"/>
      <c r="B8" s="146"/>
      <c r="C8" s="146"/>
      <c r="D8" s="146"/>
      <c r="E8" s="34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75" t="s">
        <v>3320</v>
      </c>
      <c r="B9" s="76">
        <f>SUM(C12:C13)</f>
      </c>
      <c r="C9" s="76">
        <f>SUM(D12:D13)</f>
      </c>
      <c r="D9" s="76">
        <f>SUM(E12:E13)</f>
      </c>
      <c r="E9" s="321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5">
        <v>44781</v>
      </c>
      <c r="B10" s="18">
        <v>-17</v>
      </c>
      <c r="C10" s="18">
        <v>-1500</v>
      </c>
      <c r="D10" s="6"/>
      <c r="E10" s="7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75" t="s">
        <v>3321</v>
      </c>
      <c r="B11" s="76">
        <f>SUM(C14:C15)</f>
      </c>
      <c r="C11" s="76">
        <f>SUM(D14:D15)</f>
      </c>
      <c r="D11" s="76">
        <f>SUM(E14:E15)</f>
      </c>
      <c r="E11" s="321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"/>
      <c r="B12" s="6"/>
      <c r="C12" s="6"/>
      <c r="D12" s="6"/>
      <c r="E12" s="7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75" t="s">
        <v>3322</v>
      </c>
      <c r="B13" s="76">
        <f>SUM(C16:C17)</f>
      </c>
      <c r="C13" s="76">
        <f>SUM(D16:D17)</f>
      </c>
      <c r="D13" s="76">
        <f>SUM(E16:E17)</f>
      </c>
      <c r="E13" s="321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5"/>
      <c r="B14" s="6"/>
      <c r="C14" s="6"/>
      <c r="D14" s="6"/>
      <c r="E14" s="7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75" t="s">
        <v>3323</v>
      </c>
      <c r="B15" s="76">
        <f>SUM(C18:C19)</f>
      </c>
      <c r="C15" s="76">
        <f>SUM(D18:D19)</f>
      </c>
      <c r="D15" s="76">
        <f>SUM(E18:E19)</f>
      </c>
      <c r="E15" s="321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5"/>
      <c r="B16" s="6"/>
      <c r="C16" s="6"/>
      <c r="D16" s="6"/>
      <c r="E16" s="7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75" t="s">
        <v>3324</v>
      </c>
      <c r="B17" s="76">
        <f>SUM(C20:C21)</f>
      </c>
      <c r="C17" s="76">
        <f>SUM(D20:D21)</f>
      </c>
      <c r="D17" s="76">
        <f>SUM(E20:E21)</f>
      </c>
      <c r="E17" s="321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5" t="s">
        <v>189</v>
      </c>
      <c r="B18" s="18">
        <v>-140</v>
      </c>
      <c r="C18" s="6"/>
      <c r="D18" s="18">
        <v>-80</v>
      </c>
      <c r="E18" s="7"/>
      <c r="F18" s="158" t="s">
        <v>3325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75" t="s">
        <v>3326</v>
      </c>
      <c r="B19" s="76">
        <f>SUM(C22:C23)</f>
      </c>
      <c r="C19" s="76">
        <f>SUM(D22:D23)</f>
      </c>
      <c r="D19" s="76">
        <f>SUM(E22:E23)</f>
      </c>
      <c r="E19" s="321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5"/>
      <c r="B20" s="6"/>
      <c r="C20" s="6"/>
      <c r="D20" s="6"/>
      <c r="E20" s="7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75" t="s">
        <v>3327</v>
      </c>
      <c r="B21" s="76">
        <f>SUM(C24:C25)</f>
      </c>
      <c r="C21" s="76">
        <f>SUM(D24:D25)</f>
      </c>
      <c r="D21" s="76">
        <f>SUM(E24:E25)</f>
      </c>
      <c r="E21" s="321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63">
        <v>44928</v>
      </c>
      <c r="B22" s="124">
        <v>-143</v>
      </c>
      <c r="C22" s="164"/>
      <c r="D22" s="164"/>
      <c r="E22" s="423"/>
      <c r="F22" s="469" t="s">
        <v>3328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5"/>
      <c r="B23" s="6" t="s">
        <v>2577</v>
      </c>
      <c r="C23" s="6"/>
      <c r="D23" s="6"/>
      <c r="E23" s="7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5"/>
      <c r="B24" s="6"/>
      <c r="C24" s="6"/>
      <c r="D24" s="6"/>
      <c r="E24" s="7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spans="1:4" x14ac:dyDescent="0.25">
      <c r="A25" s="1" t="s">
        <v>0</v>
      </c>
      <c r="B25" s="2" t="s">
        <v>186</v>
      </c>
      <c r="C25" s="2" t="s">
        <v>12</v>
      </c>
      <c r="D25" s="2" t="s">
        <v>1016</v>
      </c>
    </row>
    <row r="26" spans="1:5" x14ac:dyDescent="0.25">
      <c r="A26" s="1" t="s">
        <v>3</v>
      </c>
      <c r="B26" s="2">
        <v>0</v>
      </c>
      <c r="C26" s="2">
        <v>0</v>
      </c>
      <c r="D26" s="2">
        <v>0</v>
      </c>
      <c r="E26" s="3">
        <v>0</v>
      </c>
    </row>
    <row r="27" spans="1:4" x14ac:dyDescent="0.25">
      <c r="A27" s="1"/>
      <c r="B27" s="2">
        <v>200</v>
      </c>
      <c r="C27" s="2">
        <v>1500</v>
      </c>
      <c r="D27" s="2">
        <v>0</v>
      </c>
    </row>
    <row r="28" spans="1:4" x14ac:dyDescent="0.25">
      <c r="A28" s="1"/>
      <c r="B28" s="2">
        <v>100</v>
      </c>
      <c r="C28" s="2">
        <v>0</v>
      </c>
      <c r="D28" s="2">
        <v>0</v>
      </c>
    </row>
    <row r="29" spans="1:4" x14ac:dyDescent="0.25">
      <c r="A29" s="1"/>
      <c r="B29" s="2">
        <v>0</v>
      </c>
      <c r="C29" s="2">
        <v>0</v>
      </c>
      <c r="D29" s="2">
        <v>80</v>
      </c>
    </row>
    <row r="30" spans="1:4" x14ac:dyDescent="0.25">
      <c r="A30" s="1"/>
      <c r="B30" s="2">
        <v>-17</v>
      </c>
      <c r="C30" s="2">
        <v>-1500</v>
      </c>
      <c r="D30" s="2">
        <v>0</v>
      </c>
    </row>
    <row r="31" spans="1:4" x14ac:dyDescent="0.25">
      <c r="A31" s="1"/>
      <c r="B31" s="2">
        <v>-140</v>
      </c>
      <c r="C31" s="2">
        <v>0</v>
      </c>
      <c r="D31" s="2">
        <v>-80</v>
      </c>
    </row>
    <row r="32" spans="1:4" x14ac:dyDescent="0.25">
      <c r="A32" s="1"/>
      <c r="B32" s="2">
        <v>-143</v>
      </c>
      <c r="C32" s="2">
        <v>0</v>
      </c>
      <c r="D32" s="2">
        <v>0</v>
      </c>
    </row>
    <row r="33" spans="1:4" x14ac:dyDescent="0.25">
      <c r="A33" s="1" t="s">
        <v>3</v>
      </c>
      <c r="B33" s="2">
        <v>0</v>
      </c>
      <c r="C33" s="2">
        <v>0</v>
      </c>
      <c r="D33" s="2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3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24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6" ht="17.25" customHeight="1" spans="1:16" x14ac:dyDescent="0.25">
      <c r="A6" s="75" t="s">
        <v>3319</v>
      </c>
      <c r="B6" s="76">
        <f>SUM(C9:C10)</f>
      </c>
      <c r="C6" s="470"/>
      <c r="D6" s="321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"/>
      <c r="B7" s="6"/>
      <c r="C7" s="6"/>
      <c r="D7" s="7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75" t="s">
        <v>3320</v>
      </c>
      <c r="B8" s="76">
        <f>SUM(C11:C12)</f>
      </c>
      <c r="C8" s="470"/>
      <c r="D8" s="321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5" t="s">
        <v>2606</v>
      </c>
      <c r="B9" s="6"/>
      <c r="C9" s="18">
        <v>600</v>
      </c>
      <c r="D9" s="7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75" t="s">
        <v>3321</v>
      </c>
      <c r="B10" s="76">
        <f>SUM(C13:C14)</f>
      </c>
      <c r="C10" s="76">
        <f>SUM(D13:D14)</f>
      </c>
      <c r="D10" s="321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"/>
      <c r="B11" s="6"/>
      <c r="C11" s="6"/>
      <c r="D11" s="7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75" t="s">
        <v>3322</v>
      </c>
      <c r="B12" s="76">
        <f>SUM(C15:C16)</f>
      </c>
      <c r="C12" s="76">
        <f>SUM(D15:D16)</f>
      </c>
      <c r="D12" s="321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"/>
      <c r="B13" s="6"/>
      <c r="C13" s="6"/>
      <c r="D13" s="7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75" t="s">
        <v>3323</v>
      </c>
      <c r="B14" s="76">
        <f>SUM(C17:C18)</f>
      </c>
      <c r="C14" s="76">
        <f>SUM(D17:D18)</f>
      </c>
      <c r="D14" s="321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"/>
      <c r="B15" s="6"/>
      <c r="C15" s="6"/>
      <c r="D15" s="7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75" t="s">
        <v>3324</v>
      </c>
      <c r="B16" s="76">
        <f>SUM(C19:C20)</f>
      </c>
      <c r="C16" s="76">
        <f>SUM(D19:D20)</f>
      </c>
      <c r="D16" s="32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"/>
      <c r="B17" s="6"/>
      <c r="C17" s="6"/>
      <c r="D17" s="7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75" t="s">
        <v>3326</v>
      </c>
      <c r="B18" s="76">
        <f>SUM(C21:C22)</f>
      </c>
      <c r="C18" s="76">
        <f>SUM(D21:D22)</f>
      </c>
      <c r="D18" s="321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5">
        <v>45017</v>
      </c>
      <c r="B19" s="6"/>
      <c r="C19" s="18">
        <v>-346</v>
      </c>
      <c r="D19" s="7"/>
      <c r="E19" s="158" t="s">
        <v>2385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75" t="s">
        <v>3327</v>
      </c>
      <c r="B20" s="76">
        <f>SUM(C23:C24)</f>
      </c>
      <c r="C20" s="76">
        <f>SUM(D23:D24)</f>
      </c>
      <c r="D20" s="321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45" t="s">
        <v>1019</v>
      </c>
      <c r="B21" s="18">
        <v>-2356</v>
      </c>
      <c r="C21" s="18">
        <v>-254</v>
      </c>
      <c r="D21" s="36"/>
      <c r="E21" s="158" t="s">
        <v>2385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75" t="s">
        <v>3329</v>
      </c>
      <c r="B22" s="76">
        <f>SUM(C25:C26)</f>
      </c>
      <c r="C22" s="76">
        <f>SUM(D25:D26)</f>
      </c>
      <c r="D22" s="321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5"/>
      <c r="B23" s="6"/>
      <c r="C23" s="6"/>
      <c r="D23" s="7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5"/>
      <c r="B24" s="6"/>
      <c r="C24" s="6"/>
      <c r="D24" s="7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2"/>
      <c r="B25" s="13"/>
      <c r="C25" s="1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2"/>
      <c r="B26" s="28" t="s">
        <v>12</v>
      </c>
      <c r="C26" s="28" t="s">
        <v>911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3" x14ac:dyDescent="0.25">
      <c r="A27" s="24" t="s">
        <v>0</v>
      </c>
      <c r="B27" s="2" t="s">
        <v>12</v>
      </c>
      <c r="C27" s="2" t="s">
        <v>911</v>
      </c>
    </row>
    <row r="28" spans="1:4" x14ac:dyDescent="0.25">
      <c r="A28" s="24" t="s">
        <v>3</v>
      </c>
      <c r="B28" s="2">
        <v>0</v>
      </c>
      <c r="C28" s="2">
        <v>0</v>
      </c>
      <c r="D28" s="4">
        <v>0</v>
      </c>
    </row>
    <row r="29" spans="1:3" x14ac:dyDescent="0.25">
      <c r="A29" s="24"/>
      <c r="B29" s="2">
        <v>1356</v>
      </c>
      <c r="C29" s="2">
        <v>0</v>
      </c>
    </row>
    <row r="30" spans="1:3" x14ac:dyDescent="0.25">
      <c r="A30" s="24"/>
      <c r="B30" s="2">
        <v>1000</v>
      </c>
      <c r="C30" s="2">
        <v>0</v>
      </c>
    </row>
    <row r="31" spans="1:3" x14ac:dyDescent="0.25">
      <c r="A31" s="24"/>
      <c r="B31" s="2">
        <v>0</v>
      </c>
      <c r="C31" s="2">
        <v>600</v>
      </c>
    </row>
    <row r="32" spans="1:3" x14ac:dyDescent="0.25">
      <c r="A32" s="24"/>
      <c r="B32" s="2">
        <v>0</v>
      </c>
      <c r="C32" s="2">
        <v>-346</v>
      </c>
    </row>
    <row r="33" spans="1:3" x14ac:dyDescent="0.25">
      <c r="A33" s="24"/>
      <c r="B33" s="2">
        <v>-2356</v>
      </c>
      <c r="C33" s="2">
        <v>-254</v>
      </c>
    </row>
    <row r="34" spans="1:3" x14ac:dyDescent="0.25">
      <c r="A34" s="24" t="s">
        <v>3</v>
      </c>
      <c r="B34" s="2">
        <v>0</v>
      </c>
      <c r="C34" s="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11" customWidth="1"/>
    <col min="5" max="5" width="7.576428571428571" style="4" customWidth="1"/>
  </cols>
  <sheetData>
    <row r="6" ht="17.25" customHeight="1" spans="1:6" x14ac:dyDescent="0.25">
      <c r="A6" s="45" t="s">
        <v>868</v>
      </c>
      <c r="B6" s="78">
        <v>-75</v>
      </c>
      <c r="C6" s="78">
        <v>-399</v>
      </c>
      <c r="D6" s="78">
        <v>-55</v>
      </c>
      <c r="E6" s="345"/>
    </row>
    <row r="7" ht="17.25" customHeight="1" spans="1:6" x14ac:dyDescent="0.25">
      <c r="A7" s="45" t="s">
        <v>967</v>
      </c>
      <c r="B7" s="78">
        <v>-75</v>
      </c>
      <c r="C7" s="78">
        <v>-1</v>
      </c>
      <c r="D7" s="146"/>
      <c r="E7" s="348"/>
    </row>
    <row r="8" ht="17.25" customHeight="1" spans="1:6" x14ac:dyDescent="0.25">
      <c r="A8" s="75" t="s">
        <v>3024</v>
      </c>
      <c r="B8" s="76">
        <f>SUM(C10:C12)</f>
      </c>
      <c r="C8" s="76">
        <f>SUM(D10:D12)</f>
      </c>
      <c r="D8" s="76">
        <f>SUM(E10:E12)</f>
      </c>
      <c r="E8" s="321"/>
    </row>
    <row r="9" ht="17.25" customHeight="1" spans="1:6" x14ac:dyDescent="0.25">
      <c r="A9" s="422"/>
      <c r="B9" s="372"/>
      <c r="C9" s="372"/>
      <c r="D9" s="372"/>
      <c r="E9" s="902"/>
    </row>
    <row r="10" ht="17.25" customHeight="1" spans="1:6" x14ac:dyDescent="0.25">
      <c r="A10" s="163"/>
      <c r="B10" s="60"/>
      <c r="C10" s="60"/>
      <c r="D10" s="60"/>
      <c r="E10" s="61"/>
    </row>
    <row r="11" ht="17.25" customHeight="1" spans="1:6" x14ac:dyDescent="0.25">
      <c r="A11" s="247"/>
      <c r="B11" s="318"/>
      <c r="C11" s="318"/>
      <c r="D11" s="318"/>
      <c r="E11" s="8"/>
    </row>
    <row r="12" ht="17.25" customHeight="1" spans="1:6" x14ac:dyDescent="0.25">
      <c r="A12" s="247"/>
      <c r="B12" s="13"/>
      <c r="C12" s="13"/>
      <c r="D12" s="13"/>
      <c r="E12" s="4"/>
    </row>
    <row r="13" spans="1:4" x14ac:dyDescent="0.25">
      <c r="A13" s="1" t="s">
        <v>0</v>
      </c>
      <c r="B13" s="11" t="s">
        <v>10</v>
      </c>
      <c r="C13" s="11" t="s">
        <v>12</v>
      </c>
      <c r="D13" s="11" t="s">
        <v>9</v>
      </c>
    </row>
    <row r="14" spans="1:5" x14ac:dyDescent="0.25">
      <c r="A14" s="1" t="s">
        <v>3</v>
      </c>
      <c r="B14" s="11">
        <v>0</v>
      </c>
      <c r="C14" s="11">
        <v>0</v>
      </c>
      <c r="D14" s="11">
        <v>0</v>
      </c>
      <c r="E14" s="4">
        <v>0</v>
      </c>
    </row>
    <row r="15" spans="1:4" x14ac:dyDescent="0.25">
      <c r="A15" s="1"/>
      <c r="B15" s="11">
        <v>150</v>
      </c>
      <c r="C15" s="11">
        <v>400</v>
      </c>
      <c r="D15" s="11">
        <v>55</v>
      </c>
    </row>
    <row r="16" spans="1:4" x14ac:dyDescent="0.25">
      <c r="A16" s="1"/>
      <c r="B16" s="11">
        <v>-75</v>
      </c>
      <c r="C16" s="11">
        <v>-399</v>
      </c>
      <c r="D16" s="11">
        <v>-55</v>
      </c>
    </row>
    <row r="17" spans="1:4" x14ac:dyDescent="0.25">
      <c r="A17" s="1"/>
      <c r="B17" s="11">
        <v>-75</v>
      </c>
      <c r="C17" s="11">
        <v>-1</v>
      </c>
      <c r="D17" s="11">
        <v>0</v>
      </c>
    </row>
    <row r="18" spans="1:4" x14ac:dyDescent="0.25">
      <c r="A18" s="1" t="s">
        <v>3</v>
      </c>
      <c r="B18" s="11">
        <v>0</v>
      </c>
      <c r="C18" s="11">
        <v>0</v>
      </c>
      <c r="D18" s="11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6" ht="17.25" customHeight="1" spans="1:6" x14ac:dyDescent="0.25">
      <c r="A6" s="45" t="s">
        <v>201</v>
      </c>
      <c r="B6" s="18">
        <v>-22</v>
      </c>
      <c r="C6" s="18">
        <v>-50</v>
      </c>
      <c r="D6" s="6"/>
      <c r="E6" s="7"/>
    </row>
    <row r="7" ht="17.25" customHeight="1" spans="1:6" x14ac:dyDescent="0.25">
      <c r="A7" s="45" t="s">
        <v>203</v>
      </c>
      <c r="B7" s="18">
        <v>-22</v>
      </c>
      <c r="C7" s="6"/>
      <c r="D7" s="6"/>
      <c r="E7" s="7"/>
    </row>
    <row r="8" ht="17.25" customHeight="1" spans="1:6" x14ac:dyDescent="0.25">
      <c r="A8" s="5" t="s">
        <v>192</v>
      </c>
      <c r="B8" s="18">
        <v>-41</v>
      </c>
      <c r="C8" s="6"/>
      <c r="D8" s="6"/>
      <c r="E8" s="7"/>
    </row>
    <row r="9" ht="17.25" customHeight="1" spans="1:6" x14ac:dyDescent="0.25">
      <c r="A9" s="75" t="s">
        <v>3322</v>
      </c>
      <c r="B9" s="76">
        <f>SUM(C9:C13)</f>
      </c>
      <c r="C9" s="76">
        <f>SUM(D9:D13)</f>
      </c>
      <c r="D9" s="76">
        <f>SUM(E9:E13)</f>
      </c>
      <c r="E9" s="321"/>
    </row>
    <row r="10" ht="17.25" customHeight="1" spans="1:6" x14ac:dyDescent="0.25">
      <c r="A10" s="45">
        <v>44905</v>
      </c>
      <c r="B10" s="18">
        <v>-12</v>
      </c>
      <c r="C10" s="6"/>
      <c r="D10" s="18">
        <v>-4</v>
      </c>
      <c r="E10" s="7"/>
    </row>
    <row r="11" ht="17.25" customHeight="1" spans="1:6" x14ac:dyDescent="0.25">
      <c r="A11" s="75" t="s">
        <v>3323</v>
      </c>
      <c r="B11" s="76">
        <f>SUM(C14:C15)</f>
      </c>
      <c r="C11" s="76">
        <f>SUM(D14:D15)</f>
      </c>
      <c r="D11" s="76">
        <f>SUM(E14:E15)</f>
      </c>
      <c r="E11" s="321"/>
    </row>
    <row r="12" ht="17.25" customHeight="1" spans="1:6" x14ac:dyDescent="0.25">
      <c r="A12" s="45"/>
      <c r="B12" s="6"/>
      <c r="C12" s="6"/>
      <c r="D12" s="6"/>
      <c r="E12" s="7"/>
    </row>
    <row r="13" ht="17.25" customHeight="1" spans="1:6" x14ac:dyDescent="0.25">
      <c r="A13" s="45"/>
      <c r="B13" s="6"/>
      <c r="C13" s="6"/>
      <c r="D13" s="6"/>
      <c r="E13" s="7"/>
    </row>
    <row r="14" ht="17.25" customHeight="1" spans="1:6" x14ac:dyDescent="0.25">
      <c r="A14" s="5"/>
      <c r="B14" s="350"/>
      <c r="C14" s="350"/>
      <c r="D14" s="350"/>
      <c r="E14" s="903"/>
    </row>
    <row r="15" spans="1:4" x14ac:dyDescent="0.25">
      <c r="A15" s="1" t="s">
        <v>0</v>
      </c>
      <c r="B15" s="2" t="s">
        <v>14</v>
      </c>
      <c r="C15" s="2" t="s">
        <v>13</v>
      </c>
      <c r="D15" s="2" t="s">
        <v>188</v>
      </c>
    </row>
    <row r="16" spans="1:5" x14ac:dyDescent="0.25">
      <c r="A16" s="1" t="s">
        <v>3</v>
      </c>
      <c r="B16" s="2">
        <v>0</v>
      </c>
      <c r="C16" s="2">
        <v>0</v>
      </c>
      <c r="D16" s="2">
        <v>0</v>
      </c>
      <c r="E16" s="3">
        <v>0</v>
      </c>
    </row>
    <row r="17" spans="1:4" x14ac:dyDescent="0.25">
      <c r="A17" s="1"/>
      <c r="B17" s="2">
        <v>79</v>
      </c>
      <c r="C17" s="2">
        <v>0</v>
      </c>
      <c r="D17" s="2">
        <v>0</v>
      </c>
    </row>
    <row r="18" spans="1:4" x14ac:dyDescent="0.25">
      <c r="A18" s="1"/>
      <c r="B18" s="2">
        <v>40</v>
      </c>
      <c r="C18" s="2">
        <v>50</v>
      </c>
      <c r="D18" s="2">
        <v>4</v>
      </c>
    </row>
    <row r="19" spans="1:4" x14ac:dyDescent="0.25">
      <c r="A19" s="1"/>
      <c r="B19" s="2">
        <v>-22</v>
      </c>
      <c r="C19" s="2">
        <v>0</v>
      </c>
      <c r="D19" s="2">
        <v>0</v>
      </c>
    </row>
    <row r="20" spans="1:4" x14ac:dyDescent="0.25">
      <c r="A20" s="1"/>
      <c r="B20" s="2">
        <v>-22</v>
      </c>
      <c r="C20" s="2">
        <v>-50</v>
      </c>
      <c r="D20" s="2">
        <v>0</v>
      </c>
    </row>
    <row r="21" spans="1:4" x14ac:dyDescent="0.25">
      <c r="A21" s="1"/>
      <c r="B21" s="2">
        <v>-22</v>
      </c>
      <c r="C21" s="2">
        <v>0</v>
      </c>
      <c r="D21" s="2">
        <v>0</v>
      </c>
    </row>
    <row r="22" spans="1:4" x14ac:dyDescent="0.25">
      <c r="A22" s="1"/>
      <c r="B22" s="2">
        <v>-41</v>
      </c>
      <c r="C22" s="2">
        <v>0</v>
      </c>
      <c r="D22" s="2">
        <v>0</v>
      </c>
    </row>
    <row r="23" spans="1:4" x14ac:dyDescent="0.25">
      <c r="A23" s="1"/>
      <c r="B23" s="2">
        <v>-12</v>
      </c>
      <c r="C23" s="2">
        <v>0</v>
      </c>
      <c r="D23" s="2">
        <v>-4</v>
      </c>
    </row>
    <row r="24" spans="1:4" x14ac:dyDescent="0.25">
      <c r="A24" s="1" t="s">
        <v>3</v>
      </c>
      <c r="B24" s="2">
        <v>0</v>
      </c>
      <c r="C24" s="2">
        <v>0</v>
      </c>
      <c r="D24" s="2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H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11" customWidth="1"/>
    <col min="4" max="4" width="10.576428571428572" style="11" customWidth="1"/>
    <col min="5" max="5" width="9.862142857142858" style="11" customWidth="1"/>
    <col min="6" max="6" width="8.862142857142858" style="11" customWidth="1"/>
    <col min="7" max="7" width="12.719285714285713" style="4" customWidth="1"/>
  </cols>
  <sheetData>
    <row r="9" ht="17.25" customHeight="1" spans="1:8" x14ac:dyDescent="0.25">
      <c r="A9" s="75" t="s">
        <v>3330</v>
      </c>
      <c r="B9" s="76">
        <f>SUM(C15:C16)</f>
      </c>
      <c r="C9" s="76">
        <f>SUM(D15:D16)</f>
      </c>
      <c r="D9" s="76">
        <f>SUM(E15:E16)</f>
      </c>
      <c r="E9" s="76">
        <f>SUM(F15:F16)</f>
      </c>
      <c r="F9" s="77"/>
      <c r="G9" s="4"/>
    </row>
    <row r="10" ht="17.25" customHeight="1" spans="1:8" x14ac:dyDescent="0.25">
      <c r="A10" s="5" t="s">
        <v>1353</v>
      </c>
      <c r="B10" s="25"/>
      <c r="C10" s="6"/>
      <c r="D10" s="6"/>
      <c r="E10" s="18">
        <v>-2</v>
      </c>
      <c r="F10" s="25"/>
      <c r="G10" s="4"/>
    </row>
    <row r="11" ht="17.25" customHeight="1" spans="1:8" x14ac:dyDescent="0.25">
      <c r="A11" s="75" t="s">
        <v>3331</v>
      </c>
      <c r="B11" s="76">
        <f>SUM(C17:C18)</f>
      </c>
      <c r="C11" s="76">
        <f>SUM(D17:D18)</f>
      </c>
      <c r="D11" s="76">
        <f>SUM(E17:E18)</f>
      </c>
      <c r="E11" s="76">
        <f>SUM(F17:F18)</f>
      </c>
      <c r="F11" s="77"/>
      <c r="G11" s="8" t="s">
        <v>875</v>
      </c>
    </row>
    <row r="12" ht="17.25" customHeight="1" spans="1:8" x14ac:dyDescent="0.25">
      <c r="A12" s="5" t="s">
        <v>2337</v>
      </c>
      <c r="B12" s="18">
        <v>-100</v>
      </c>
      <c r="C12" s="18">
        <v>-300</v>
      </c>
      <c r="D12" s="18">
        <v>-67</v>
      </c>
      <c r="E12" s="18">
        <v>-53</v>
      </c>
      <c r="F12" s="25"/>
      <c r="G12" s="4"/>
    </row>
    <row r="13" ht="17.25" customHeight="1" spans="1:8" x14ac:dyDescent="0.25">
      <c r="A13" s="75" t="s">
        <v>3332</v>
      </c>
      <c r="B13" s="76">
        <f>SUM(C19:C20)</f>
      </c>
      <c r="C13" s="76">
        <f>SUM(D19:D20)</f>
      </c>
      <c r="D13" s="76">
        <f>SUM(E19:E20)</f>
      </c>
      <c r="E13" s="52">
        <f>SUM(F19:F20)</f>
      </c>
      <c r="F13" s="368"/>
      <c r="G13" s="42" t="s">
        <v>875</v>
      </c>
    </row>
    <row r="14" ht="17.25" customHeight="1" spans="1:8" x14ac:dyDescent="0.25">
      <c r="A14" s="5">
        <v>44626</v>
      </c>
      <c r="B14" s="18">
        <v>-300</v>
      </c>
      <c r="C14" s="18">
        <v>-295</v>
      </c>
      <c r="D14" s="18">
        <v>-33</v>
      </c>
      <c r="E14" s="6"/>
      <c r="F14" s="25"/>
      <c r="G14" s="4"/>
    </row>
    <row r="15" ht="17.25" customHeight="1" spans="1:8" x14ac:dyDescent="0.25">
      <c r="A15" s="26" t="s">
        <v>3333</v>
      </c>
      <c r="B15" s="25"/>
      <c r="C15" s="25"/>
      <c r="D15" s="25"/>
      <c r="E15" s="27">
        <v>5</v>
      </c>
      <c r="F15" s="25"/>
      <c r="G15" s="4"/>
    </row>
    <row r="16" ht="17.25" customHeight="1" spans="1:8" x14ac:dyDescent="0.25">
      <c r="A16" s="5"/>
      <c r="B16" s="6"/>
      <c r="C16" s="6"/>
      <c r="D16" s="6"/>
      <c r="E16" s="6"/>
      <c r="F16" s="6"/>
      <c r="G16" s="4"/>
    </row>
    <row r="17" ht="17.25" customHeight="1" spans="1:8" x14ac:dyDescent="0.25">
      <c r="A17" s="26"/>
      <c r="B17" s="169">
        <f>SUM(C21:C23)</f>
      </c>
      <c r="C17" s="169">
        <f>SUM(D21:D23)</f>
      </c>
      <c r="D17" s="169">
        <f>SUM(E21:E23)</f>
      </c>
      <c r="E17" s="169">
        <f>SUM(F21:F23)</f>
      </c>
      <c r="F17" s="169">
        <f>SUM(G21:G23)</f>
      </c>
      <c r="G17" s="4"/>
    </row>
    <row r="18" ht="17.25" customHeight="1" spans="1:8" x14ac:dyDescent="0.25">
      <c r="A18" s="12"/>
      <c r="B18" s="13"/>
      <c r="C18" s="13"/>
      <c r="D18" s="13"/>
      <c r="E18" s="13"/>
      <c r="F18" s="13"/>
      <c r="G18" s="4"/>
    </row>
    <row r="19" ht="17.25" customHeight="1" spans="1:8" x14ac:dyDescent="0.25">
      <c r="A19" s="67" t="s">
        <v>3334</v>
      </c>
      <c r="B19" s="68"/>
      <c r="C19" s="68"/>
      <c r="D19" s="13"/>
      <c r="E19" s="13"/>
      <c r="F19" s="13"/>
      <c r="G19" s="4"/>
    </row>
    <row r="20" ht="17.25" customHeight="1" spans="1:8" x14ac:dyDescent="0.25">
      <c r="A20" s="904" t="s">
        <v>3335</v>
      </c>
      <c r="B20" s="836"/>
      <c r="C20" s="13"/>
      <c r="D20" s="13"/>
      <c r="E20" s="13"/>
      <c r="F20" s="13"/>
      <c r="G20" s="4"/>
    </row>
    <row r="21" spans="1:5" x14ac:dyDescent="0.25">
      <c r="A21" s="1" t="s">
        <v>0</v>
      </c>
      <c r="B21" s="2" t="s">
        <v>13</v>
      </c>
      <c r="C21" s="11" t="s">
        <v>8</v>
      </c>
      <c r="D21" s="11" t="s">
        <v>14</v>
      </c>
      <c r="E21" s="11" t="s">
        <v>69</v>
      </c>
    </row>
    <row r="22" spans="1:6" x14ac:dyDescent="0.25">
      <c r="A22" s="1" t="s">
        <v>3</v>
      </c>
      <c r="B22" s="2">
        <v>0</v>
      </c>
      <c r="C22" s="11">
        <v>0</v>
      </c>
      <c r="D22" s="11">
        <v>0</v>
      </c>
      <c r="E22" s="11">
        <v>0</v>
      </c>
      <c r="F22" s="11">
        <v>0</v>
      </c>
    </row>
    <row r="23" spans="1:5" x14ac:dyDescent="0.25">
      <c r="A23" s="1"/>
      <c r="B23" s="2">
        <v>100</v>
      </c>
      <c r="C23" s="11">
        <v>300</v>
      </c>
      <c r="D23" s="11">
        <v>50</v>
      </c>
      <c r="E23" s="11">
        <v>50</v>
      </c>
    </row>
    <row r="24" spans="1:5" x14ac:dyDescent="0.25">
      <c r="A24" s="1"/>
      <c r="B24" s="2">
        <v>300</v>
      </c>
      <c r="C24" s="11">
        <v>320</v>
      </c>
      <c r="D24" s="11">
        <v>50</v>
      </c>
      <c r="E24" s="11">
        <v>0</v>
      </c>
    </row>
    <row r="25" spans="1:5" x14ac:dyDescent="0.25">
      <c r="A25" s="1"/>
      <c r="B25" s="2">
        <v>0</v>
      </c>
      <c r="C25" s="11">
        <v>0</v>
      </c>
      <c r="D25" s="11">
        <v>0</v>
      </c>
      <c r="E25" s="11">
        <v>-2</v>
      </c>
    </row>
    <row r="26" spans="1:5" x14ac:dyDescent="0.25">
      <c r="A26" s="1"/>
      <c r="B26" s="2">
        <v>-100</v>
      </c>
      <c r="C26" s="11">
        <v>-300</v>
      </c>
      <c r="D26" s="11">
        <v>-67</v>
      </c>
      <c r="E26" s="11">
        <v>-53</v>
      </c>
    </row>
    <row r="27" spans="1:5" x14ac:dyDescent="0.25">
      <c r="A27" s="1"/>
      <c r="B27" s="2">
        <v>-300</v>
      </c>
      <c r="C27" s="11">
        <v>-295</v>
      </c>
      <c r="D27" s="11">
        <v>-33</v>
      </c>
      <c r="E27" s="11">
        <v>0</v>
      </c>
    </row>
    <row r="28" spans="1:5" x14ac:dyDescent="0.25">
      <c r="A28" s="1"/>
      <c r="B28" s="2">
        <v>0</v>
      </c>
      <c r="C28" s="11">
        <v>0</v>
      </c>
      <c r="D28" s="11">
        <v>0</v>
      </c>
      <c r="E28" s="11">
        <v>5</v>
      </c>
    </row>
    <row r="29" spans="1:5" x14ac:dyDescent="0.25">
      <c r="A29" s="1" t="s">
        <v>3</v>
      </c>
      <c r="B29" s="2">
        <v>0</v>
      </c>
      <c r="C29" s="11">
        <v>25</v>
      </c>
      <c r="D29" s="11">
        <v>0</v>
      </c>
      <c r="E29" s="11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7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6" ht="17.25" customHeight="1" spans="1:10" x14ac:dyDescent="0.25">
      <c r="A6" s="45"/>
      <c r="B6" s="146"/>
      <c r="C6" s="146"/>
      <c r="D6" s="146"/>
      <c r="E6" s="146"/>
      <c r="F6" s="146"/>
      <c r="G6" s="146"/>
      <c r="H6" s="146"/>
      <c r="I6" s="4"/>
    </row>
    <row r="7" ht="17.25" customHeight="1" spans="1:10" x14ac:dyDescent="0.25">
      <c r="A7" s="75" t="s">
        <v>3158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470"/>
      <c r="G7" s="470"/>
      <c r="H7" s="77"/>
      <c r="I7" s="4"/>
    </row>
    <row r="8" ht="17.25" customHeight="1" spans="1:10" x14ac:dyDescent="0.25">
      <c r="A8" s="45" t="s">
        <v>625</v>
      </c>
      <c r="B8" s="79"/>
      <c r="C8" s="78">
        <v>200</v>
      </c>
      <c r="D8" s="78">
        <v>200</v>
      </c>
      <c r="E8" s="78">
        <v>30</v>
      </c>
      <c r="F8" s="78">
        <v>84</v>
      </c>
      <c r="G8" s="78">
        <v>5</v>
      </c>
      <c r="H8" s="79"/>
      <c r="I8" s="4"/>
    </row>
    <row r="9" ht="17.25" customHeight="1" spans="1:10" x14ac:dyDescent="0.25">
      <c r="A9" s="45" t="s">
        <v>23</v>
      </c>
      <c r="B9" s="79"/>
      <c r="C9" s="78">
        <v>200</v>
      </c>
      <c r="D9" s="78">
        <v>300</v>
      </c>
      <c r="E9" s="78">
        <v>35</v>
      </c>
      <c r="F9" s="78">
        <v>85</v>
      </c>
      <c r="G9" s="78">
        <v>6</v>
      </c>
      <c r="H9" s="79"/>
      <c r="I9" s="4"/>
    </row>
    <row r="10" ht="17.25" customHeight="1" spans="1:10" x14ac:dyDescent="0.25">
      <c r="A10" s="410" t="s">
        <v>626</v>
      </c>
      <c r="B10" s="395"/>
      <c r="C10" s="166">
        <v>292</v>
      </c>
      <c r="D10" s="395"/>
      <c r="E10" s="395"/>
      <c r="F10" s="166">
        <v>71</v>
      </c>
      <c r="G10" s="395"/>
      <c r="H10" s="395"/>
      <c r="I10" s="4"/>
    </row>
    <row r="11" ht="17.25" customHeight="1" spans="1:10" x14ac:dyDescent="0.25">
      <c r="A11" s="410" t="s">
        <v>626</v>
      </c>
      <c r="B11" s="395"/>
      <c r="C11" s="395"/>
      <c r="D11" s="395"/>
      <c r="E11" s="166">
        <v>98</v>
      </c>
      <c r="F11" s="395"/>
      <c r="G11" s="395"/>
      <c r="H11" s="395"/>
      <c r="I11" s="4"/>
    </row>
    <row r="12" ht="17.25" customHeight="1" spans="1:10" x14ac:dyDescent="0.25">
      <c r="A12" s="75" t="s">
        <v>3160</v>
      </c>
      <c r="B12" s="76">
        <f>SUM(C12:C16)</f>
      </c>
      <c r="C12" s="76">
        <f>SUM(D12:D16)</f>
      </c>
      <c r="D12" s="76">
        <f>SUM(E12:E16)</f>
      </c>
      <c r="E12" s="76">
        <f>SUM(F12:F16)</f>
      </c>
      <c r="F12" s="76">
        <f>SUM(G12:G16)</f>
      </c>
      <c r="G12" s="76">
        <f>SUM(H12:H16)</f>
      </c>
      <c r="H12" s="76">
        <f>SUM(I12:I16)</f>
      </c>
      <c r="I12" s="4"/>
    </row>
    <row r="13" ht="17.25" customHeight="1" spans="1:10" x14ac:dyDescent="0.25">
      <c r="A13" s="45">
        <v>44357</v>
      </c>
      <c r="B13" s="79"/>
      <c r="C13" s="78">
        <v>100</v>
      </c>
      <c r="D13" s="79"/>
      <c r="E13" s="79"/>
      <c r="F13" s="79"/>
      <c r="G13" s="79"/>
      <c r="H13" s="79"/>
      <c r="I13" s="4"/>
    </row>
    <row r="14" ht="17.25" customHeight="1" spans="1:10" x14ac:dyDescent="0.25">
      <c r="A14" s="45" t="s">
        <v>627</v>
      </c>
      <c r="B14" s="79"/>
      <c r="C14" s="78">
        <v>-502</v>
      </c>
      <c r="D14" s="78">
        <v>-247</v>
      </c>
      <c r="E14" s="79"/>
      <c r="F14" s="78">
        <v>-22</v>
      </c>
      <c r="G14" s="79"/>
      <c r="H14" s="79"/>
      <c r="I14" s="4"/>
    </row>
    <row r="15" ht="17.25" customHeight="1" spans="1:10" x14ac:dyDescent="0.25">
      <c r="A15" s="75" t="s">
        <v>3336</v>
      </c>
      <c r="B15" s="76">
        <f>SUM(C17:C19)</f>
      </c>
      <c r="C15" s="76">
        <f>SUM(D17:D19)</f>
      </c>
      <c r="D15" s="76">
        <f>SUM(E17:E19)</f>
      </c>
      <c r="E15" s="76">
        <f>SUM(F17:F19)</f>
      </c>
      <c r="F15" s="76">
        <f>SUM(G17:G19)</f>
      </c>
      <c r="G15" s="76">
        <f>SUM(H17:H19)</f>
      </c>
      <c r="H15" s="76">
        <f>SUM(I17:I19)</f>
      </c>
      <c r="I15" s="4"/>
    </row>
    <row r="16" ht="17.25" customHeight="1" spans="1:10" x14ac:dyDescent="0.25">
      <c r="A16" s="45"/>
      <c r="B16" s="79"/>
      <c r="C16" s="146"/>
      <c r="D16" s="146"/>
      <c r="E16" s="79"/>
      <c r="F16" s="146"/>
      <c r="G16" s="79"/>
      <c r="H16" s="79"/>
      <c r="I16" s="4"/>
    </row>
    <row r="17" ht="17.25" customHeight="1" spans="1:10" x14ac:dyDescent="0.25">
      <c r="A17" s="75" t="s">
        <v>3337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4"/>
    </row>
    <row r="18" ht="17.25" customHeight="1" spans="1:10" x14ac:dyDescent="0.25">
      <c r="A18" s="45"/>
      <c r="B18" s="79"/>
      <c r="C18" s="146"/>
      <c r="D18" s="146"/>
      <c r="E18" s="79"/>
      <c r="F18" s="146"/>
      <c r="G18" s="79"/>
      <c r="H18" s="79"/>
      <c r="I18" s="4"/>
    </row>
    <row r="19" ht="17.25" customHeight="1" spans="1:10" x14ac:dyDescent="0.25">
      <c r="A19" s="75" t="s">
        <v>3338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4"/>
    </row>
    <row r="20" ht="17.25" customHeight="1" spans="1:10" x14ac:dyDescent="0.25">
      <c r="A20" s="45" t="s">
        <v>2191</v>
      </c>
      <c r="B20" s="78">
        <v>38</v>
      </c>
      <c r="C20" s="78">
        <v>188</v>
      </c>
      <c r="D20" s="79"/>
      <c r="E20" s="78">
        <v>90</v>
      </c>
      <c r="F20" s="79"/>
      <c r="G20" s="79"/>
      <c r="H20" s="79"/>
      <c r="I20" s="4"/>
    </row>
    <row r="21" ht="17.25" customHeight="1" spans="1:10" x14ac:dyDescent="0.25">
      <c r="A21" s="45" t="s">
        <v>2191</v>
      </c>
      <c r="B21" s="79"/>
      <c r="C21" s="79"/>
      <c r="D21" s="78">
        <v>127</v>
      </c>
      <c r="E21" s="79"/>
      <c r="F21" s="79"/>
      <c r="G21" s="79"/>
      <c r="H21" s="79"/>
      <c r="I21" s="4"/>
    </row>
    <row r="22" ht="17.25" customHeight="1" spans="1:10" x14ac:dyDescent="0.25">
      <c r="A22" s="45" t="s">
        <v>44</v>
      </c>
      <c r="B22" s="79"/>
      <c r="C22" s="79"/>
      <c r="D22" s="79"/>
      <c r="E22" s="78">
        <v>82</v>
      </c>
      <c r="F22" s="79"/>
      <c r="G22" s="79"/>
      <c r="H22" s="79"/>
      <c r="I22" s="4"/>
    </row>
    <row r="23" ht="17.25" customHeight="1" spans="1:10" x14ac:dyDescent="0.25">
      <c r="A23" s="45" t="s">
        <v>144</v>
      </c>
      <c r="B23" s="79"/>
      <c r="C23" s="79"/>
      <c r="D23" s="79"/>
      <c r="E23" s="78">
        <v>80</v>
      </c>
      <c r="F23" s="79"/>
      <c r="G23" s="78">
        <v>8</v>
      </c>
      <c r="H23" s="79"/>
      <c r="I23" s="4"/>
    </row>
    <row r="24" ht="17.25" customHeight="1" spans="1:10" x14ac:dyDescent="0.25">
      <c r="A24" s="75" t="s">
        <v>3339</v>
      </c>
      <c r="B24" s="76">
        <f>SUM(C24:C28)</f>
      </c>
      <c r="C24" s="76">
        <f>SUM(D24:D28)</f>
      </c>
      <c r="D24" s="76">
        <f>SUM(E24:E28)</f>
      </c>
      <c r="E24" s="76">
        <f>SUM(F24:F28)</f>
      </c>
      <c r="F24" s="76">
        <f>SUM(G24:G28)</f>
      </c>
      <c r="G24" s="76">
        <f>SUM(H24:H28)</f>
      </c>
      <c r="H24" s="76">
        <f>SUM(I24:I28)</f>
      </c>
      <c r="I24" s="4"/>
    </row>
    <row r="25" ht="17.25" customHeight="1" spans="1:10" x14ac:dyDescent="0.25">
      <c r="A25" s="45">
        <v>44683</v>
      </c>
      <c r="B25" s="79"/>
      <c r="C25" s="78">
        <v>180</v>
      </c>
      <c r="D25" s="78">
        <v>179</v>
      </c>
      <c r="E25" s="78">
        <v>30</v>
      </c>
      <c r="F25" s="79"/>
      <c r="G25" s="79"/>
      <c r="H25" s="79"/>
      <c r="I25" s="4"/>
    </row>
    <row r="26" ht="17.25" customHeight="1" spans="1:10" x14ac:dyDescent="0.25">
      <c r="A26" s="45">
        <v>44897</v>
      </c>
      <c r="B26" s="79"/>
      <c r="C26" s="78">
        <v>-18</v>
      </c>
      <c r="D26" s="146"/>
      <c r="E26" s="146"/>
      <c r="F26" s="79"/>
      <c r="G26" s="79"/>
      <c r="H26" s="79"/>
      <c r="I26" s="4"/>
    </row>
    <row r="27" ht="17.25" customHeight="1" spans="1:10" x14ac:dyDescent="0.25">
      <c r="A27" s="45" t="s">
        <v>3340</v>
      </c>
      <c r="B27" s="78">
        <v>-11</v>
      </c>
      <c r="C27" s="79"/>
      <c r="D27" s="79"/>
      <c r="E27" s="78">
        <v>-29</v>
      </c>
      <c r="F27" s="78">
        <v>-27</v>
      </c>
      <c r="G27" s="79"/>
      <c r="H27" s="79"/>
      <c r="I27" s="4"/>
    </row>
    <row r="28" ht="17.25" customHeight="1" spans="1:10" x14ac:dyDescent="0.25">
      <c r="A28" s="45" t="s">
        <v>2376</v>
      </c>
      <c r="B28" s="79"/>
      <c r="C28" s="79"/>
      <c r="D28" s="78">
        <v>-193</v>
      </c>
      <c r="E28" s="78">
        <v>-25</v>
      </c>
      <c r="F28" s="78">
        <v>-51</v>
      </c>
      <c r="G28" s="79"/>
      <c r="H28" s="79"/>
      <c r="I28" s="4"/>
    </row>
    <row r="29" ht="17.25" customHeight="1" spans="1:10" x14ac:dyDescent="0.25">
      <c r="A29" s="75" t="s">
        <v>3341</v>
      </c>
      <c r="B29" s="76">
        <f>SUM(C29:C33)</f>
      </c>
      <c r="C29" s="76">
        <f>SUM(D29:D33)</f>
      </c>
      <c r="D29" s="76">
        <f>SUM(E29:E33)</f>
      </c>
      <c r="E29" s="76">
        <f>SUM(F29:F33)</f>
      </c>
      <c r="F29" s="76">
        <f>SUM(G29:G33)</f>
      </c>
      <c r="G29" s="76">
        <f>SUM(H29:H33)</f>
      </c>
      <c r="H29" s="76">
        <f>SUM(I29:I33)</f>
      </c>
      <c r="I29" s="4"/>
    </row>
    <row r="30" ht="17.25" customHeight="1" spans="1:10" x14ac:dyDescent="0.25">
      <c r="A30" s="45">
        <v>44684</v>
      </c>
      <c r="B30" s="78">
        <v>-12</v>
      </c>
      <c r="C30" s="78">
        <v>-340</v>
      </c>
      <c r="D30" s="78">
        <v>-102</v>
      </c>
      <c r="E30" s="78">
        <v>-25</v>
      </c>
      <c r="F30" s="78">
        <v>-15</v>
      </c>
      <c r="G30" s="79"/>
      <c r="H30" s="79"/>
      <c r="I30" s="4"/>
    </row>
    <row r="31" ht="17.25" customHeight="1" spans="1:10" x14ac:dyDescent="0.25">
      <c r="A31" s="45">
        <v>44807</v>
      </c>
      <c r="B31" s="78">
        <v>-6</v>
      </c>
      <c r="C31" s="78">
        <v>-39</v>
      </c>
      <c r="D31" s="78">
        <v>-165</v>
      </c>
      <c r="E31" s="78">
        <v>-33</v>
      </c>
      <c r="F31" s="78">
        <v>-12</v>
      </c>
      <c r="G31" s="78">
        <v>-9</v>
      </c>
      <c r="H31" s="79"/>
      <c r="I31" s="4"/>
    </row>
    <row r="32" ht="17.25" customHeight="1" spans="1:10" x14ac:dyDescent="0.25">
      <c r="A32" s="5" t="s">
        <v>48</v>
      </c>
      <c r="B32" s="78">
        <v>-1</v>
      </c>
      <c r="C32" s="78">
        <v>-56</v>
      </c>
      <c r="D32" s="78">
        <v>-78</v>
      </c>
      <c r="E32" s="78">
        <v>-41</v>
      </c>
      <c r="F32" s="78">
        <v>-15</v>
      </c>
      <c r="G32" s="79"/>
      <c r="H32" s="79"/>
      <c r="I32" s="4"/>
    </row>
    <row r="33" ht="17.25" customHeight="1" spans="1:10" x14ac:dyDescent="0.25">
      <c r="A33" s="45" t="s">
        <v>2069</v>
      </c>
      <c r="B33" s="78">
        <v>-16</v>
      </c>
      <c r="C33" s="78">
        <v>-107</v>
      </c>
      <c r="D33" s="78">
        <v>-133</v>
      </c>
      <c r="E33" s="78">
        <v>-24</v>
      </c>
      <c r="F33" s="78">
        <v>-24</v>
      </c>
      <c r="G33" s="79"/>
      <c r="H33" s="79"/>
      <c r="I33" s="4"/>
    </row>
    <row r="34" ht="17.25" customHeight="1" spans="1:10" x14ac:dyDescent="0.25">
      <c r="A34" s="45" t="s">
        <v>49</v>
      </c>
      <c r="B34" s="146"/>
      <c r="C34" s="78">
        <v>-60</v>
      </c>
      <c r="D34" s="78">
        <v>-148</v>
      </c>
      <c r="E34" s="78">
        <v>-61</v>
      </c>
      <c r="F34" s="146"/>
      <c r="G34" s="79"/>
      <c r="H34" s="79"/>
      <c r="I34" s="4"/>
    </row>
    <row r="35" ht="17.25" customHeight="1" spans="1:10" x14ac:dyDescent="0.25">
      <c r="A35" s="45" t="s">
        <v>3342</v>
      </c>
      <c r="B35" s="79"/>
      <c r="C35" s="78">
        <v>-66</v>
      </c>
      <c r="D35" s="78">
        <v>-16</v>
      </c>
      <c r="E35" s="78">
        <v>-44</v>
      </c>
      <c r="F35" s="78">
        <v>-25</v>
      </c>
      <c r="G35" s="79"/>
      <c r="H35" s="79"/>
      <c r="I35" s="4"/>
    </row>
    <row r="36" ht="17.25" customHeight="1" spans="1:10" x14ac:dyDescent="0.25">
      <c r="A36" s="45" t="s">
        <v>2070</v>
      </c>
      <c r="B36" s="79"/>
      <c r="C36" s="79"/>
      <c r="D36" s="78">
        <v>-3</v>
      </c>
      <c r="E36" s="78">
        <v>-123</v>
      </c>
      <c r="F36" s="79"/>
      <c r="G36" s="79"/>
      <c r="H36" s="79"/>
      <c r="I36" s="4"/>
    </row>
    <row r="37" ht="17.25" customHeight="1" spans="1:10" x14ac:dyDescent="0.25">
      <c r="A37" s="45" t="s">
        <v>3343</v>
      </c>
      <c r="B37" s="78">
        <v>-31</v>
      </c>
      <c r="C37" s="79"/>
      <c r="D37" s="79"/>
      <c r="E37" s="78">
        <v>-21</v>
      </c>
      <c r="F37" s="78">
        <v>-16</v>
      </c>
      <c r="G37" s="78">
        <v>-10</v>
      </c>
      <c r="H37" s="78">
        <v>-92</v>
      </c>
      <c r="I37" s="4"/>
    </row>
    <row r="38" ht="17.25" customHeight="1" spans="1:10" x14ac:dyDescent="0.25">
      <c r="A38" s="75" t="s">
        <v>3344</v>
      </c>
      <c r="B38" s="76">
        <f>SUM(C34:C42)</f>
      </c>
      <c r="C38" s="76">
        <f>SUM(D34:D42)</f>
      </c>
      <c r="D38" s="52">
        <f>SUM(E34:E42)</f>
      </c>
      <c r="E38" s="76">
        <f>SUM(F34:F42)</f>
      </c>
      <c r="F38" s="76">
        <f>SUM(G34:G42)</f>
      </c>
      <c r="G38" s="76">
        <f>SUM(H34:H42)</f>
      </c>
      <c r="H38" s="52">
        <f>SUM(I34:I42)</f>
      </c>
      <c r="I38" s="8" t="s">
        <v>875</v>
      </c>
    </row>
    <row r="39" ht="17.25" customHeight="1" spans="1:10" x14ac:dyDescent="0.25">
      <c r="A39" s="45">
        <v>44746</v>
      </c>
      <c r="B39" s="78">
        <v>-28</v>
      </c>
      <c r="C39" s="79"/>
      <c r="D39" s="78">
        <v>-13</v>
      </c>
      <c r="E39" s="78">
        <v>-42</v>
      </c>
      <c r="F39" s="78">
        <v>-13</v>
      </c>
      <c r="G39" s="79"/>
      <c r="H39" s="79"/>
      <c r="I39" s="4"/>
    </row>
    <row r="40" ht="17.25" customHeight="1" spans="1:10" x14ac:dyDescent="0.25">
      <c r="A40" s="45" t="s">
        <v>50</v>
      </c>
      <c r="B40" s="78">
        <v>-1</v>
      </c>
      <c r="C40" s="79"/>
      <c r="D40" s="79"/>
      <c r="E40" s="78">
        <v>-37</v>
      </c>
      <c r="F40" s="78">
        <v>-13</v>
      </c>
      <c r="G40" s="79"/>
      <c r="H40" s="78">
        <v>-52</v>
      </c>
      <c r="I40" s="4"/>
    </row>
    <row r="41" ht="17.25" customHeight="1" spans="1:10" x14ac:dyDescent="0.25">
      <c r="A41" s="75" t="s">
        <v>3345</v>
      </c>
      <c r="B41" s="76">
        <f>SUM(C43:C45)</f>
      </c>
      <c r="C41" s="76">
        <f>SUM(D43:D45)</f>
      </c>
      <c r="D41" s="52">
        <f>SUM(E43:E45)</f>
      </c>
      <c r="E41" s="76">
        <f>SUM(F43:F45)</f>
      </c>
      <c r="F41" s="76">
        <f>SUM(G43:G45)</f>
      </c>
      <c r="G41" s="76">
        <f>SUM(H43:H45)</f>
      </c>
      <c r="H41" s="52">
        <f>SUM(I43:I45)</f>
      </c>
      <c r="I41" s="8" t="s">
        <v>875</v>
      </c>
    </row>
    <row r="42" ht="17.25" customHeight="1" spans="1:10" x14ac:dyDescent="0.25">
      <c r="A42" s="422" t="s">
        <v>56</v>
      </c>
      <c r="B42" s="419"/>
      <c r="C42" s="420">
        <v>-230</v>
      </c>
      <c r="D42" s="419"/>
      <c r="E42" s="419"/>
      <c r="F42" s="420">
        <v>-7</v>
      </c>
      <c r="G42" s="419"/>
      <c r="H42" s="419"/>
      <c r="I42" s="165" t="s">
        <v>704</v>
      </c>
    </row>
    <row r="43" ht="17.25" customHeight="1" spans="1:10" x14ac:dyDescent="0.25">
      <c r="A43" s="45"/>
      <c r="B43" s="146"/>
      <c r="C43" s="79"/>
      <c r="D43" s="79"/>
      <c r="E43" s="146"/>
      <c r="F43" s="146"/>
      <c r="G43" s="146"/>
      <c r="H43" s="146"/>
      <c r="I43" s="4"/>
    </row>
    <row r="44" ht="17.25" customHeight="1" spans="1:10" x14ac:dyDescent="0.25">
      <c r="A44" s="45"/>
      <c r="B44" s="146"/>
      <c r="C44" s="79"/>
      <c r="D44" s="79"/>
      <c r="E44" s="146"/>
      <c r="F44" s="146"/>
      <c r="G44" s="146"/>
      <c r="H44" s="146"/>
      <c r="I44" s="4"/>
    </row>
    <row r="45" ht="17.25" customHeight="1" spans="1:10" x14ac:dyDescent="0.25">
      <c r="A45" s="5"/>
      <c r="B45" s="6"/>
      <c r="C45" s="6"/>
      <c r="D45" s="6"/>
      <c r="E45" s="6"/>
      <c r="F45" s="6"/>
      <c r="G45" s="6"/>
      <c r="H45" s="6"/>
      <c r="I45" s="4"/>
    </row>
    <row r="46" ht="17.25" customHeight="1" spans="1:10" x14ac:dyDescent="0.25">
      <c r="A46" s="26"/>
      <c r="B46" s="27">
        <f>SUM(C46:C50)</f>
      </c>
      <c r="C46" s="27">
        <f>SUM(D46:D50)</f>
      </c>
      <c r="D46" s="27">
        <f>SUM(E46:E50)</f>
      </c>
      <c r="E46" s="27">
        <f>SUM(F46:F50)</f>
      </c>
      <c r="F46" s="27">
        <f>SUM(G46:G50)</f>
      </c>
      <c r="G46" s="27">
        <f>SUM(H46:H50)</f>
      </c>
      <c r="H46" s="27">
        <f>SUM(I46:I50)</f>
      </c>
      <c r="I46" s="4"/>
    </row>
    <row r="47" ht="17.25" customHeight="1" spans="1:10" x14ac:dyDescent="0.25">
      <c r="A47" s="12"/>
      <c r="B47" s="13"/>
      <c r="C47" s="13"/>
      <c r="D47" s="13"/>
      <c r="E47" s="13"/>
      <c r="F47" s="13"/>
      <c r="G47" s="13"/>
      <c r="H47" s="13"/>
      <c r="I47" s="4"/>
    </row>
    <row r="48" ht="17.25" customHeight="1" spans="1:10" x14ac:dyDescent="0.25">
      <c r="A48" s="12"/>
      <c r="B48" s="56" t="s">
        <v>69</v>
      </c>
      <c r="C48" s="28" t="s">
        <v>8</v>
      </c>
      <c r="D48" s="28" t="s">
        <v>13</v>
      </c>
      <c r="E48" s="28" t="s">
        <v>14</v>
      </c>
      <c r="F48" s="56" t="s">
        <v>6</v>
      </c>
      <c r="G48" s="524" t="s">
        <v>188</v>
      </c>
      <c r="H48" s="57" t="s">
        <v>3346</v>
      </c>
      <c r="I48" s="4"/>
    </row>
    <row r="49" spans="1:8" x14ac:dyDescent="0.25">
      <c r="A49" s="24" t="s">
        <v>0</v>
      </c>
      <c r="B49" s="2" t="s">
        <v>69</v>
      </c>
      <c r="C49" s="2" t="s">
        <v>8</v>
      </c>
      <c r="D49" s="2" t="s">
        <v>13</v>
      </c>
      <c r="E49" s="2" t="s">
        <v>14</v>
      </c>
      <c r="F49" s="2" t="s">
        <v>6</v>
      </c>
      <c r="G49" s="2" t="s">
        <v>188</v>
      </c>
      <c r="H49" s="2" t="s">
        <v>3346</v>
      </c>
    </row>
    <row r="50" spans="1:9" x14ac:dyDescent="0.25">
      <c r="A50" s="24" t="s">
        <v>3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4">
        <v>0</v>
      </c>
    </row>
    <row r="51" spans="1:8" x14ac:dyDescent="0.25">
      <c r="A51" s="24"/>
      <c r="B51" s="2">
        <v>68</v>
      </c>
      <c r="C51" s="2">
        <v>258</v>
      </c>
      <c r="D51" s="2">
        <v>278</v>
      </c>
      <c r="E51" s="2">
        <v>60</v>
      </c>
      <c r="F51" s="2">
        <v>0</v>
      </c>
      <c r="G51" s="2">
        <v>0</v>
      </c>
      <c r="H51" s="2">
        <v>0</v>
      </c>
    </row>
    <row r="52" spans="1:8" x14ac:dyDescent="0.25">
      <c r="A52" s="24"/>
      <c r="B52" s="2">
        <v>0</v>
      </c>
      <c r="C52" s="2">
        <v>200</v>
      </c>
      <c r="D52" s="2">
        <v>200</v>
      </c>
      <c r="E52" s="2">
        <v>30</v>
      </c>
      <c r="F52" s="2">
        <v>84</v>
      </c>
      <c r="G52" s="2">
        <v>5</v>
      </c>
      <c r="H52" s="2">
        <v>0</v>
      </c>
    </row>
    <row r="53" spans="1:8" x14ac:dyDescent="0.25">
      <c r="A53" s="24"/>
      <c r="B53" s="2">
        <v>0</v>
      </c>
      <c r="C53" s="2">
        <v>200</v>
      </c>
      <c r="D53" s="2">
        <v>300</v>
      </c>
      <c r="E53" s="2">
        <v>35</v>
      </c>
      <c r="F53" s="2">
        <v>85</v>
      </c>
      <c r="G53" s="2">
        <v>6</v>
      </c>
      <c r="H53" s="2">
        <v>0</v>
      </c>
    </row>
    <row r="54" spans="1:8" x14ac:dyDescent="0.25">
      <c r="A54" s="24"/>
      <c r="B54" s="2">
        <v>0</v>
      </c>
      <c r="C54" s="2">
        <v>292</v>
      </c>
      <c r="D54" s="2">
        <v>0</v>
      </c>
      <c r="E54" s="2">
        <v>0</v>
      </c>
      <c r="F54" s="2">
        <v>71</v>
      </c>
      <c r="G54" s="2">
        <v>0</v>
      </c>
      <c r="H54" s="2">
        <v>0</v>
      </c>
    </row>
    <row r="55" spans="1:8" x14ac:dyDescent="0.25">
      <c r="A55" s="24"/>
      <c r="B55" s="2">
        <v>0</v>
      </c>
      <c r="C55" s="2">
        <v>0</v>
      </c>
      <c r="D55" s="2">
        <v>0</v>
      </c>
      <c r="E55" s="2">
        <v>98</v>
      </c>
      <c r="F55" s="2">
        <v>0</v>
      </c>
      <c r="G55" s="2">
        <v>0</v>
      </c>
      <c r="H55" s="2">
        <v>0</v>
      </c>
    </row>
    <row r="56" spans="1:8" x14ac:dyDescent="0.25">
      <c r="A56" s="24"/>
      <c r="B56" s="2">
        <v>0</v>
      </c>
      <c r="C56" s="2">
        <v>100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</row>
    <row r="57" spans="1:8" x14ac:dyDescent="0.25">
      <c r="A57" s="24"/>
      <c r="B57" s="2">
        <v>0</v>
      </c>
      <c r="C57" s="2">
        <v>-502</v>
      </c>
      <c r="D57" s="2">
        <v>-247</v>
      </c>
      <c r="E57" s="2">
        <v>0</v>
      </c>
      <c r="F57" s="2">
        <v>-22</v>
      </c>
      <c r="G57" s="2">
        <v>0</v>
      </c>
      <c r="H57" s="2">
        <v>0</v>
      </c>
    </row>
    <row r="58" spans="1:8" x14ac:dyDescent="0.25">
      <c r="A58" s="24"/>
      <c r="B58" s="2">
        <v>38</v>
      </c>
      <c r="C58" s="2">
        <v>188</v>
      </c>
      <c r="D58" s="2">
        <v>0</v>
      </c>
      <c r="E58" s="2">
        <v>90</v>
      </c>
      <c r="F58" s="2">
        <v>0</v>
      </c>
      <c r="G58" s="2">
        <v>0</v>
      </c>
      <c r="H58" s="2">
        <v>0</v>
      </c>
    </row>
    <row r="59" spans="1:8" x14ac:dyDescent="0.25">
      <c r="A59" s="24"/>
      <c r="B59" s="2">
        <v>0</v>
      </c>
      <c r="C59" s="2">
        <v>0</v>
      </c>
      <c r="D59" s="2">
        <v>127</v>
      </c>
      <c r="E59" s="2">
        <v>0</v>
      </c>
      <c r="F59" s="2">
        <v>0</v>
      </c>
      <c r="G59" s="2">
        <v>0</v>
      </c>
      <c r="H59" s="2">
        <v>0</v>
      </c>
    </row>
    <row r="60" spans="1:8" x14ac:dyDescent="0.25">
      <c r="A60" s="24"/>
      <c r="B60" s="2">
        <v>0</v>
      </c>
      <c r="C60" s="2">
        <v>0</v>
      </c>
      <c r="D60" s="2">
        <v>0</v>
      </c>
      <c r="E60" s="2">
        <v>82</v>
      </c>
      <c r="F60" s="2">
        <v>0</v>
      </c>
      <c r="G60" s="2">
        <v>0</v>
      </c>
      <c r="H60" s="2">
        <v>0</v>
      </c>
    </row>
    <row r="61" spans="1:8" x14ac:dyDescent="0.25">
      <c r="A61" s="24"/>
      <c r="B61" s="2">
        <v>0</v>
      </c>
      <c r="C61" s="2">
        <v>0</v>
      </c>
      <c r="D61" s="2">
        <v>0</v>
      </c>
      <c r="E61" s="2">
        <v>80</v>
      </c>
      <c r="F61" s="2">
        <v>0</v>
      </c>
      <c r="G61" s="2">
        <v>8</v>
      </c>
      <c r="H61" s="2">
        <v>0</v>
      </c>
    </row>
    <row r="62" spans="1:8" x14ac:dyDescent="0.25">
      <c r="A62" s="24"/>
      <c r="B62" s="2">
        <v>0</v>
      </c>
      <c r="C62" s="2">
        <v>180</v>
      </c>
      <c r="D62" s="2">
        <v>179</v>
      </c>
      <c r="E62" s="2">
        <v>30</v>
      </c>
      <c r="F62" s="2">
        <v>0</v>
      </c>
      <c r="G62" s="2">
        <v>0</v>
      </c>
      <c r="H62" s="2">
        <v>0</v>
      </c>
    </row>
    <row r="63" spans="1:8" x14ac:dyDescent="0.25">
      <c r="A63" s="24"/>
      <c r="B63" s="2">
        <v>0</v>
      </c>
      <c r="C63" s="2">
        <v>-18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</row>
    <row r="64" spans="1:8" x14ac:dyDescent="0.25">
      <c r="A64" s="24"/>
      <c r="B64" s="2">
        <v>-11</v>
      </c>
      <c r="C64" s="2">
        <v>0</v>
      </c>
      <c r="D64" s="2">
        <v>0</v>
      </c>
      <c r="E64" s="2">
        <v>-29</v>
      </c>
      <c r="F64" s="2">
        <v>-27</v>
      </c>
      <c r="G64" s="2">
        <v>0</v>
      </c>
      <c r="H64" s="2">
        <v>0</v>
      </c>
    </row>
    <row r="65" spans="1:8" x14ac:dyDescent="0.25">
      <c r="A65" s="24"/>
      <c r="B65" s="2">
        <v>0</v>
      </c>
      <c r="C65" s="2">
        <v>0</v>
      </c>
      <c r="D65" s="2">
        <v>-193</v>
      </c>
      <c r="E65" s="2">
        <v>-25</v>
      </c>
      <c r="F65" s="2">
        <v>-51</v>
      </c>
      <c r="G65" s="2">
        <v>0</v>
      </c>
      <c r="H65" s="2">
        <v>0</v>
      </c>
    </row>
    <row r="66" spans="1:8" x14ac:dyDescent="0.25">
      <c r="A66" s="24"/>
      <c r="B66" s="2">
        <v>-12</v>
      </c>
      <c r="C66" s="2">
        <v>-340</v>
      </c>
      <c r="D66" s="2">
        <v>-102</v>
      </c>
      <c r="E66" s="2">
        <v>-25</v>
      </c>
      <c r="F66" s="2">
        <v>-15</v>
      </c>
      <c r="G66" s="2">
        <v>0</v>
      </c>
      <c r="H66" s="2">
        <v>0</v>
      </c>
    </row>
    <row r="67" spans="1:8" x14ac:dyDescent="0.25">
      <c r="A67" s="24"/>
      <c r="B67" s="2">
        <v>-6</v>
      </c>
      <c r="C67" s="2">
        <v>-39</v>
      </c>
      <c r="D67" s="2">
        <v>-165</v>
      </c>
      <c r="E67" s="2">
        <v>-33</v>
      </c>
      <c r="F67" s="2">
        <v>-12</v>
      </c>
      <c r="G67" s="2">
        <v>-9</v>
      </c>
      <c r="H67" s="2">
        <v>0</v>
      </c>
    </row>
    <row r="68" spans="1:8" x14ac:dyDescent="0.25">
      <c r="A68" s="24"/>
      <c r="B68" s="2">
        <v>-1</v>
      </c>
      <c r="C68" s="2">
        <v>-56</v>
      </c>
      <c r="D68" s="2">
        <v>-78</v>
      </c>
      <c r="E68" s="2">
        <v>-41</v>
      </c>
      <c r="F68" s="2">
        <v>-15</v>
      </c>
      <c r="G68" s="2">
        <v>0</v>
      </c>
      <c r="H68" s="2">
        <v>0</v>
      </c>
    </row>
    <row r="69" spans="1:8" x14ac:dyDescent="0.25">
      <c r="A69" s="24"/>
      <c r="B69" s="2">
        <v>-16</v>
      </c>
      <c r="C69" s="2">
        <v>-107</v>
      </c>
      <c r="D69" s="2">
        <v>-133</v>
      </c>
      <c r="E69" s="2">
        <v>-24</v>
      </c>
      <c r="F69" s="2">
        <v>-24</v>
      </c>
      <c r="G69" s="2">
        <v>0</v>
      </c>
      <c r="H69" s="2">
        <v>0</v>
      </c>
    </row>
    <row r="70" spans="1:8" x14ac:dyDescent="0.25">
      <c r="A70" s="24"/>
      <c r="B70" s="2">
        <v>0</v>
      </c>
      <c r="C70" s="2">
        <v>-60</v>
      </c>
      <c r="D70" s="2">
        <v>-148</v>
      </c>
      <c r="E70" s="2">
        <v>-61</v>
      </c>
      <c r="F70" s="2">
        <v>0</v>
      </c>
      <c r="G70" s="2">
        <v>0</v>
      </c>
      <c r="H70" s="2">
        <v>0</v>
      </c>
    </row>
    <row r="71" spans="1:8" x14ac:dyDescent="0.25">
      <c r="A71" s="24"/>
      <c r="B71" s="2">
        <v>0</v>
      </c>
      <c r="C71" s="2">
        <v>-66</v>
      </c>
      <c r="D71" s="2">
        <v>-16</v>
      </c>
      <c r="E71" s="2">
        <v>-44</v>
      </c>
      <c r="F71" s="2">
        <v>-25</v>
      </c>
      <c r="G71" s="2">
        <v>0</v>
      </c>
      <c r="H71" s="2">
        <v>0</v>
      </c>
    </row>
    <row r="72" spans="1:8" x14ac:dyDescent="0.25">
      <c r="A72" s="24"/>
      <c r="B72" s="2">
        <v>0</v>
      </c>
      <c r="C72" s="2">
        <v>0</v>
      </c>
      <c r="D72" s="2">
        <v>-3</v>
      </c>
      <c r="E72" s="2">
        <v>-123</v>
      </c>
      <c r="F72" s="2">
        <v>0</v>
      </c>
      <c r="G72" s="2">
        <v>0</v>
      </c>
      <c r="H72" s="2">
        <v>0</v>
      </c>
    </row>
    <row r="73" spans="1:8" x14ac:dyDescent="0.25">
      <c r="A73" s="24"/>
      <c r="B73" s="2">
        <v>-31</v>
      </c>
      <c r="C73" s="2">
        <v>0</v>
      </c>
      <c r="D73" s="2">
        <v>0</v>
      </c>
      <c r="E73" s="2">
        <v>-21</v>
      </c>
      <c r="F73" s="2">
        <v>-16</v>
      </c>
      <c r="G73" s="2">
        <v>-10</v>
      </c>
      <c r="H73" s="2">
        <v>-92</v>
      </c>
    </row>
    <row r="74" spans="1:8" x14ac:dyDescent="0.25">
      <c r="A74" s="24"/>
      <c r="B74" s="2">
        <v>-28</v>
      </c>
      <c r="C74" s="2">
        <v>0</v>
      </c>
      <c r="D74" s="2">
        <v>-13</v>
      </c>
      <c r="E74" s="2">
        <v>-42</v>
      </c>
      <c r="F74" s="2">
        <v>-13</v>
      </c>
      <c r="G74" s="2">
        <v>0</v>
      </c>
      <c r="H74" s="2">
        <v>0</v>
      </c>
    </row>
    <row r="75" spans="1:8" x14ac:dyDescent="0.25">
      <c r="A75" s="24"/>
      <c r="B75" s="2">
        <v>-1</v>
      </c>
      <c r="C75" s="2">
        <v>0</v>
      </c>
      <c r="D75" s="2">
        <v>0</v>
      </c>
      <c r="E75" s="2">
        <v>-37</v>
      </c>
      <c r="F75" s="2">
        <v>-13</v>
      </c>
      <c r="G75" s="2">
        <v>0</v>
      </c>
      <c r="H75" s="2">
        <v>-52</v>
      </c>
    </row>
    <row r="76" spans="1:8" x14ac:dyDescent="0.25">
      <c r="A76" s="24"/>
      <c r="B76" s="2">
        <v>0</v>
      </c>
      <c r="C76" s="2">
        <v>-230</v>
      </c>
      <c r="D76" s="2">
        <v>0</v>
      </c>
      <c r="E76" s="2">
        <v>0</v>
      </c>
      <c r="F76" s="2">
        <v>-7</v>
      </c>
      <c r="G76" s="2">
        <v>0</v>
      </c>
      <c r="H76" s="2">
        <v>0</v>
      </c>
    </row>
    <row r="77" spans="1:8" x14ac:dyDescent="0.25">
      <c r="A77" s="24" t="s">
        <v>3</v>
      </c>
      <c r="B77" s="2">
        <v>0</v>
      </c>
      <c r="C77" s="2">
        <v>0</v>
      </c>
      <c r="D77" s="2">
        <v>-14</v>
      </c>
      <c r="E77" s="2">
        <v>0</v>
      </c>
      <c r="F77" s="2">
        <v>0</v>
      </c>
      <c r="G77" s="2">
        <v>0</v>
      </c>
      <c r="H77" s="2">
        <v>-144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8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11" customWidth="1"/>
    <col min="3" max="3" width="10.862142857142858" style="11" customWidth="1"/>
    <col min="4" max="4" width="8.719285714285713" style="11" customWidth="1"/>
    <col min="5" max="5" width="10.862142857142858" style="11" customWidth="1"/>
    <col min="6" max="6" width="8.719285714285713" style="11" customWidth="1"/>
    <col min="7" max="7" width="11.576428571428572" style="11" customWidth="1"/>
    <col min="8" max="10" width="10.576428571428572" style="11" customWidth="1"/>
    <col min="11" max="11" width="8.862142857142858" style="4" customWidth="1"/>
    <col min="12" max="12" width="12.719285714285713" style="4" customWidth="1"/>
  </cols>
  <sheetData>
    <row r="6" ht="17.25" customHeight="1" spans="1:13" x14ac:dyDescent="0.25">
      <c r="A6" s="45">
        <v>44682</v>
      </c>
      <c r="B6" s="78">
        <v>20</v>
      </c>
      <c r="C6" s="78">
        <v>10</v>
      </c>
      <c r="D6" s="78">
        <v>40</v>
      </c>
      <c r="E6" s="78">
        <v>20</v>
      </c>
      <c r="F6" s="78">
        <v>10</v>
      </c>
      <c r="G6" s="78">
        <v>5</v>
      </c>
      <c r="H6" s="78">
        <v>2</v>
      </c>
      <c r="I6" s="146"/>
      <c r="J6" s="146"/>
      <c r="K6" s="345"/>
      <c r="L6" s="4"/>
    </row>
    <row r="7" ht="17.25" customHeight="1" spans="1:13" x14ac:dyDescent="0.25">
      <c r="A7" s="5" t="s">
        <v>144</v>
      </c>
      <c r="B7" s="25"/>
      <c r="C7" s="25"/>
      <c r="D7" s="25"/>
      <c r="E7" s="25"/>
      <c r="F7" s="25"/>
      <c r="G7" s="25"/>
      <c r="H7" s="25"/>
      <c r="I7" s="18">
        <v>20</v>
      </c>
      <c r="J7" s="6"/>
      <c r="K7" s="36"/>
      <c r="L7" s="4"/>
    </row>
    <row r="8" ht="17.25" customHeight="1" spans="1:13" x14ac:dyDescent="0.25">
      <c r="A8" s="75" t="s">
        <v>3339</v>
      </c>
      <c r="B8" s="76">
        <f>SUM(C10:C12)</f>
      </c>
      <c r="C8" s="76">
        <f>SUM(D10:D12)</f>
      </c>
      <c r="D8" s="76">
        <f>SUM(E10:E12)</f>
      </c>
      <c r="E8" s="76">
        <f>SUM(F10:F12)</f>
      </c>
      <c r="F8" s="76">
        <f>SUM(G10:G12)</f>
      </c>
      <c r="G8" s="76">
        <f>SUM(H10:H12)</f>
      </c>
      <c r="H8" s="76">
        <f>SUM(I10:I12)</f>
      </c>
      <c r="I8" s="76">
        <f>SUM(J10:J12)</f>
      </c>
      <c r="J8" s="189"/>
      <c r="K8" s="346"/>
      <c r="L8" s="4"/>
    </row>
    <row r="9" ht="17.25" customHeight="1" spans="1:13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7"/>
      <c r="L9" s="4"/>
    </row>
    <row r="10" ht="17.25" customHeight="1" spans="1:13" x14ac:dyDescent="0.25">
      <c r="A10" s="75" t="s">
        <v>3341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189"/>
      <c r="K10" s="346"/>
      <c r="L10" s="4"/>
    </row>
    <row r="11" ht="17.25" customHeight="1" spans="1:13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  <c r="L11" s="4"/>
    </row>
    <row r="12" ht="17.25" customHeight="1" spans="1:13" x14ac:dyDescent="0.25">
      <c r="A12" s="75" t="s">
        <v>3344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189"/>
      <c r="K12" s="346"/>
      <c r="L12" s="8" t="s">
        <v>875</v>
      </c>
    </row>
    <row r="13" ht="17.25" customHeight="1" spans="1:13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  <c r="L13" s="4"/>
    </row>
    <row r="14" ht="17.25" customHeight="1" spans="1:13" x14ac:dyDescent="0.25">
      <c r="A14" s="75" t="s">
        <v>3345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76">
        <f>SUM(J17:J18)</f>
      </c>
      <c r="J14" s="189"/>
      <c r="K14" s="346"/>
      <c r="L14" s="42" t="s">
        <v>875</v>
      </c>
    </row>
    <row r="15" ht="17.25" customHeight="1" spans="1:13" x14ac:dyDescent="0.25">
      <c r="A15" s="5" t="s">
        <v>876</v>
      </c>
      <c r="B15" s="18">
        <v>30</v>
      </c>
      <c r="C15" s="18">
        <v>30</v>
      </c>
      <c r="D15" s="25"/>
      <c r="E15" s="18">
        <v>30</v>
      </c>
      <c r="F15" s="18">
        <v>60</v>
      </c>
      <c r="G15" s="25"/>
      <c r="H15" s="25"/>
      <c r="I15" s="25"/>
      <c r="J15" s="25"/>
      <c r="K15" s="36"/>
      <c r="L15" s="4"/>
    </row>
    <row r="16" ht="17.25" customHeight="1" spans="1:13" x14ac:dyDescent="0.25">
      <c r="A16" s="75" t="s">
        <v>3347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76">
        <f>SUM(I19:I20)</f>
      </c>
      <c r="I16" s="76">
        <f>SUM(J19:J20)</f>
      </c>
      <c r="J16" s="189"/>
      <c r="K16" s="346"/>
      <c r="L16" s="42" t="s">
        <v>875</v>
      </c>
    </row>
    <row r="17" ht="17.25" customHeight="1" spans="1:13" x14ac:dyDescent="0.25">
      <c r="A17" s="5">
        <v>44626</v>
      </c>
      <c r="B17" s="18">
        <v>28</v>
      </c>
      <c r="C17" s="18">
        <v>9</v>
      </c>
      <c r="D17" s="25"/>
      <c r="E17" s="18">
        <v>18</v>
      </c>
      <c r="F17" s="18">
        <v>18</v>
      </c>
      <c r="G17" s="25"/>
      <c r="H17" s="18">
        <v>8</v>
      </c>
      <c r="I17" s="25"/>
      <c r="J17" s="25"/>
      <c r="K17" s="36"/>
      <c r="L17" s="4"/>
    </row>
    <row r="18" ht="17.25" customHeight="1" spans="1:13" x14ac:dyDescent="0.25">
      <c r="A18" s="5" t="s">
        <v>1456</v>
      </c>
      <c r="B18" s="18">
        <v>110</v>
      </c>
      <c r="C18" s="18">
        <v>20</v>
      </c>
      <c r="D18" s="18">
        <v>110</v>
      </c>
      <c r="E18" s="18">
        <v>55</v>
      </c>
      <c r="F18" s="18">
        <v>40</v>
      </c>
      <c r="G18" s="25"/>
      <c r="H18" s="18">
        <v>5</v>
      </c>
      <c r="I18" s="25"/>
      <c r="J18" s="25"/>
      <c r="K18" s="36"/>
      <c r="L18" s="4"/>
    </row>
    <row r="19" ht="17.25" customHeight="1" spans="1:13" x14ac:dyDescent="0.25">
      <c r="A19" s="75" t="s">
        <v>3319</v>
      </c>
      <c r="B19" s="76">
        <f>SUM(C21:C23)</f>
      </c>
      <c r="C19" s="76">
        <f>SUM(D21:D23)</f>
      </c>
      <c r="D19" s="76">
        <f>SUM(E21:E23)</f>
      </c>
      <c r="E19" s="76">
        <f>SUM(F21:F23)</f>
      </c>
      <c r="F19" s="76">
        <f>SUM(G21:G23)</f>
      </c>
      <c r="G19" s="76">
        <f>SUM(H21:H23)</f>
      </c>
      <c r="H19" s="76">
        <f>SUM(I21:I23)</f>
      </c>
      <c r="I19" s="76">
        <f>SUM(J21:J23)</f>
      </c>
      <c r="J19" s="189"/>
      <c r="K19" s="346"/>
      <c r="L19" s="42" t="s">
        <v>875</v>
      </c>
    </row>
    <row r="20" ht="17.25" customHeight="1" spans="1:13" x14ac:dyDescent="0.25">
      <c r="A20" s="5">
        <v>44719</v>
      </c>
      <c r="B20" s="18">
        <v>20</v>
      </c>
      <c r="C20" s="18">
        <v>20</v>
      </c>
      <c r="D20" s="18">
        <v>60</v>
      </c>
      <c r="E20" s="18">
        <v>24</v>
      </c>
      <c r="F20" s="6"/>
      <c r="G20" s="25"/>
      <c r="H20" s="18">
        <v>4</v>
      </c>
      <c r="I20" s="25"/>
      <c r="J20" s="25"/>
      <c r="K20" s="36"/>
      <c r="L20" s="4"/>
    </row>
    <row r="21" ht="17.25" customHeight="1" spans="1:13" x14ac:dyDescent="0.25">
      <c r="A21" s="5" t="s">
        <v>1904</v>
      </c>
      <c r="B21" s="6"/>
      <c r="C21" s="18">
        <v>120</v>
      </c>
      <c r="D21" s="6"/>
      <c r="E21" s="6"/>
      <c r="F21" s="6"/>
      <c r="G21" s="25"/>
      <c r="H21" s="6"/>
      <c r="I21" s="25"/>
      <c r="J21" s="25"/>
      <c r="K21" s="36"/>
      <c r="L21" s="4"/>
    </row>
    <row r="22" ht="17.25" customHeight="1" spans="1:13" x14ac:dyDescent="0.25">
      <c r="A22" s="5" t="s">
        <v>1904</v>
      </c>
      <c r="B22" s="18">
        <v>135</v>
      </c>
      <c r="C22" s="6"/>
      <c r="D22" s="6"/>
      <c r="E22" s="18">
        <v>135</v>
      </c>
      <c r="F22" s="6"/>
      <c r="G22" s="25"/>
      <c r="H22" s="6"/>
      <c r="I22" s="25"/>
      <c r="J22" s="25"/>
      <c r="K22" s="36"/>
      <c r="L22" s="4"/>
    </row>
    <row r="23" ht="17.25" customHeight="1" spans="1:13" x14ac:dyDescent="0.25">
      <c r="A23" s="5" t="s">
        <v>1904</v>
      </c>
      <c r="B23" s="6"/>
      <c r="C23" s="6"/>
      <c r="D23" s="18">
        <v>250</v>
      </c>
      <c r="E23" s="6"/>
      <c r="F23" s="18">
        <v>90</v>
      </c>
      <c r="G23" s="25"/>
      <c r="H23" s="18">
        <v>20</v>
      </c>
      <c r="I23" s="25"/>
      <c r="J23" s="25"/>
      <c r="K23" s="36"/>
      <c r="L23" s="4"/>
    </row>
    <row r="24" ht="17.25" customHeight="1" spans="1:13" x14ac:dyDescent="0.25">
      <c r="A24" s="5" t="s">
        <v>1908</v>
      </c>
      <c r="B24" s="18">
        <v>110</v>
      </c>
      <c r="C24" s="18">
        <v>60</v>
      </c>
      <c r="D24" s="18">
        <v>100</v>
      </c>
      <c r="E24" s="18">
        <v>65</v>
      </c>
      <c r="F24" s="18">
        <v>30</v>
      </c>
      <c r="G24" s="25"/>
      <c r="H24" s="25"/>
      <c r="I24" s="25"/>
      <c r="J24" s="18">
        <v>140</v>
      </c>
      <c r="K24" s="36"/>
      <c r="L24" s="4"/>
    </row>
    <row r="25" ht="17.25" customHeight="1" spans="1:13" x14ac:dyDescent="0.25">
      <c r="A25" s="75" t="s">
        <v>3320</v>
      </c>
      <c r="B25" s="76">
        <f>SUM(C24:C29)</f>
      </c>
      <c r="C25" s="76">
        <f>SUM(D24:D29)</f>
      </c>
      <c r="D25" s="76">
        <f>SUM(E24:E29)</f>
      </c>
      <c r="E25" s="76">
        <f>SUM(F24:F29)</f>
      </c>
      <c r="F25" s="76">
        <f>SUM(G24:G29)</f>
      </c>
      <c r="G25" s="76">
        <f>SUM(H24:H29)</f>
      </c>
      <c r="H25" s="76">
        <f>SUM(I24:I29)</f>
      </c>
      <c r="I25" s="76">
        <f>SUM(J24:J29)</f>
      </c>
      <c r="J25" s="76">
        <f>SUM(K24:K29)</f>
      </c>
      <c r="K25" s="346"/>
      <c r="L25" s="42" t="s">
        <v>875</v>
      </c>
    </row>
    <row r="26" ht="17.25" customHeight="1" spans="1:13" x14ac:dyDescent="0.25">
      <c r="A26" s="5">
        <v>44569</v>
      </c>
      <c r="B26" s="18">
        <v>70</v>
      </c>
      <c r="C26" s="18">
        <v>70</v>
      </c>
      <c r="D26" s="25"/>
      <c r="E26" s="25"/>
      <c r="F26" s="25"/>
      <c r="G26" s="25"/>
      <c r="H26" s="25"/>
      <c r="I26" s="25"/>
      <c r="J26" s="18">
        <v>60</v>
      </c>
      <c r="K26" s="36"/>
      <c r="L26" s="4"/>
    </row>
    <row r="27" ht="17.25" customHeight="1" spans="1:13" x14ac:dyDescent="0.25">
      <c r="A27" s="5">
        <v>44659</v>
      </c>
      <c r="B27" s="6"/>
      <c r="C27" s="6"/>
      <c r="D27" s="6"/>
      <c r="E27" s="6"/>
      <c r="F27" s="6"/>
      <c r="G27" s="6"/>
      <c r="H27" s="6"/>
      <c r="I27" s="6"/>
      <c r="J27" s="18">
        <v>100</v>
      </c>
      <c r="K27" s="7"/>
      <c r="L27" s="4"/>
    </row>
    <row r="28" ht="17.25" customHeight="1" spans="1:13" x14ac:dyDescent="0.25">
      <c r="A28" s="75" t="s">
        <v>3321</v>
      </c>
      <c r="B28" s="76">
        <f>SUM(C30:C32)</f>
      </c>
      <c r="C28" s="76">
        <f>SUM(D30:D32)</f>
      </c>
      <c r="D28" s="76">
        <f>SUM(E30:E32)</f>
      </c>
      <c r="E28" s="76">
        <f>SUM(F30:F32)</f>
      </c>
      <c r="F28" s="76">
        <f>SUM(G30:G32)</f>
      </c>
      <c r="G28" s="76">
        <f>SUM(H30:H32)</f>
      </c>
      <c r="H28" s="76">
        <f>SUM(I30:I32)</f>
      </c>
      <c r="I28" s="76">
        <f>SUM(J30:J32)</f>
      </c>
      <c r="J28" s="76">
        <f>SUM(K30:K32)</f>
      </c>
      <c r="K28" s="346"/>
      <c r="L28" s="42" t="s">
        <v>875</v>
      </c>
    </row>
    <row r="29" ht="17.25" customHeight="1" spans="1:13" x14ac:dyDescent="0.25">
      <c r="A29" s="5">
        <v>44601</v>
      </c>
      <c r="B29" s="18">
        <v>-60</v>
      </c>
      <c r="C29" s="18">
        <v>-30</v>
      </c>
      <c r="D29" s="18">
        <v>-2</v>
      </c>
      <c r="E29" s="18">
        <v>-67</v>
      </c>
      <c r="F29" s="6"/>
      <c r="G29" s="6"/>
      <c r="H29" s="6"/>
      <c r="I29" s="6"/>
      <c r="J29" s="6"/>
      <c r="K29" s="7"/>
      <c r="L29" s="4"/>
    </row>
    <row r="30" ht="17.25" customHeight="1" spans="1:13" x14ac:dyDescent="0.25">
      <c r="A30" s="5" t="s">
        <v>191</v>
      </c>
      <c r="B30" s="18">
        <v>-63</v>
      </c>
      <c r="C30" s="18">
        <v>-50</v>
      </c>
      <c r="D30" s="18">
        <v>-129</v>
      </c>
      <c r="E30" s="18">
        <v>-42</v>
      </c>
      <c r="F30" s="18">
        <v>-80</v>
      </c>
      <c r="G30" s="6"/>
      <c r="H30" s="6"/>
      <c r="I30" s="6"/>
      <c r="J30" s="18">
        <v>-292</v>
      </c>
      <c r="K30" s="7"/>
      <c r="L30" s="4"/>
    </row>
    <row r="31" ht="17.25" customHeight="1" spans="1:13" x14ac:dyDescent="0.25">
      <c r="A31" s="5" t="s">
        <v>203</v>
      </c>
      <c r="B31" s="18">
        <v>-100</v>
      </c>
      <c r="C31" s="18">
        <v>-100</v>
      </c>
      <c r="D31" s="6"/>
      <c r="E31" s="6"/>
      <c r="F31" s="6"/>
      <c r="G31" s="6"/>
      <c r="H31" s="6"/>
      <c r="I31" s="6"/>
      <c r="J31" s="6"/>
      <c r="K31" s="7"/>
      <c r="L31" s="4"/>
    </row>
    <row r="32" ht="17.25" customHeight="1" spans="1:13" x14ac:dyDescent="0.25">
      <c r="A32" s="5" t="s">
        <v>192</v>
      </c>
      <c r="B32" s="18">
        <v>-13</v>
      </c>
      <c r="C32" s="18">
        <v>-37</v>
      </c>
      <c r="D32" s="18">
        <v>-1</v>
      </c>
      <c r="E32" s="18">
        <v>-84</v>
      </c>
      <c r="F32" s="6"/>
      <c r="G32" s="6"/>
      <c r="H32" s="18">
        <v>-9</v>
      </c>
      <c r="I32" s="6"/>
      <c r="J32" s="18">
        <v>-8</v>
      </c>
      <c r="K32" s="7"/>
      <c r="L32" s="4"/>
    </row>
    <row r="33" ht="17.25" customHeight="1" spans="1:13" x14ac:dyDescent="0.25">
      <c r="A33" s="75" t="s">
        <v>3322</v>
      </c>
      <c r="B33" s="76">
        <f>SUM(C33:C37)</f>
      </c>
      <c r="C33" s="76">
        <f>SUM(D33:D37)</f>
      </c>
      <c r="D33" s="76">
        <f>SUM(E33:E37)</f>
      </c>
      <c r="E33" s="76">
        <f>SUM(F33:F37)</f>
      </c>
      <c r="F33" s="76">
        <f>SUM(G33:G37)</f>
      </c>
      <c r="G33" s="76">
        <f>SUM(H33:H37)</f>
      </c>
      <c r="H33" s="76">
        <f>SUM(I33:I37)</f>
      </c>
      <c r="I33" s="76">
        <f>SUM(J33:J37)</f>
      </c>
      <c r="J33" s="76">
        <f>SUM(K33:K37)</f>
      </c>
      <c r="K33" s="346"/>
      <c r="L33" s="42" t="s">
        <v>875</v>
      </c>
    </row>
    <row r="34" ht="17.25" customHeight="1" spans="1:13" x14ac:dyDescent="0.25">
      <c r="A34" s="45">
        <v>44661</v>
      </c>
      <c r="B34" s="6"/>
      <c r="C34" s="18">
        <v>-60</v>
      </c>
      <c r="D34" s="6"/>
      <c r="E34" s="6"/>
      <c r="F34" s="18">
        <v>-74</v>
      </c>
      <c r="G34" s="18">
        <v>-5</v>
      </c>
      <c r="H34" s="6"/>
      <c r="I34" s="6"/>
      <c r="J34" s="6"/>
      <c r="K34" s="7"/>
      <c r="L34" s="4"/>
    </row>
    <row r="35" ht="17.25" customHeight="1" spans="1:13" x14ac:dyDescent="0.25">
      <c r="A35" s="45" t="s">
        <v>1638</v>
      </c>
      <c r="B35" s="18">
        <v>-61</v>
      </c>
      <c r="C35" s="18">
        <v>-27</v>
      </c>
      <c r="D35" s="18">
        <v>-179</v>
      </c>
      <c r="E35" s="6"/>
      <c r="F35" s="18">
        <v>-45</v>
      </c>
      <c r="G35" s="6"/>
      <c r="H35" s="18">
        <v>-6</v>
      </c>
      <c r="I35" s="6"/>
      <c r="J35" s="6"/>
      <c r="K35" s="7"/>
      <c r="L35" s="4"/>
    </row>
    <row r="36" ht="17.25" customHeight="1" spans="1:13" x14ac:dyDescent="0.25">
      <c r="A36" s="75" t="s">
        <v>3323</v>
      </c>
      <c r="B36" s="76">
        <f>SUM(C38:C40)</f>
      </c>
      <c r="C36" s="76">
        <f>SUM(D38:D40)</f>
      </c>
      <c r="D36" s="76">
        <f>SUM(E38:E40)</f>
      </c>
      <c r="E36" s="76">
        <f>SUM(F38:F40)</f>
      </c>
      <c r="F36" s="76">
        <f>SUM(G38:G40)</f>
      </c>
      <c r="G36" s="76">
        <f>SUM(H38:H40)</f>
      </c>
      <c r="H36" s="76">
        <f>SUM(I38:I40)</f>
      </c>
      <c r="I36" s="76">
        <f>SUM(J38:J40)</f>
      </c>
      <c r="J36" s="76">
        <f>SUM(K38:K40)</f>
      </c>
      <c r="K36" s="346"/>
      <c r="L36" s="42" t="s">
        <v>875</v>
      </c>
    </row>
    <row r="37" ht="17.25" customHeight="1" spans="1:13" x14ac:dyDescent="0.25">
      <c r="A37" s="45">
        <v>44631</v>
      </c>
      <c r="B37" s="18">
        <v>-80</v>
      </c>
      <c r="C37" s="18">
        <v>-22</v>
      </c>
      <c r="D37" s="6"/>
      <c r="E37" s="18">
        <v>-85</v>
      </c>
      <c r="F37" s="18">
        <v>-10</v>
      </c>
      <c r="G37" s="6"/>
      <c r="H37" s="18">
        <v>-8</v>
      </c>
      <c r="I37" s="6"/>
      <c r="J37" s="6"/>
      <c r="K37" s="7"/>
      <c r="L37" s="4"/>
    </row>
    <row r="38" ht="17.25" customHeight="1" spans="1:13" x14ac:dyDescent="0.25">
      <c r="A38" s="5">
        <v>44876</v>
      </c>
      <c r="B38" s="18">
        <v>-30</v>
      </c>
      <c r="C38" s="18">
        <v>-20</v>
      </c>
      <c r="D38" s="6"/>
      <c r="E38" s="18">
        <v>-28</v>
      </c>
      <c r="F38" s="18">
        <v>-15</v>
      </c>
      <c r="G38" s="6"/>
      <c r="H38" s="18">
        <v>-3</v>
      </c>
      <c r="I38" s="6"/>
      <c r="J38" s="6"/>
      <c r="K38" s="7"/>
      <c r="L38" s="4"/>
    </row>
    <row r="39" ht="17.25" customHeight="1" spans="1:13" x14ac:dyDescent="0.25">
      <c r="A39" s="5" t="s">
        <v>1923</v>
      </c>
      <c r="B39" s="18">
        <v>-107</v>
      </c>
      <c r="C39" s="18">
        <v>-16</v>
      </c>
      <c r="D39" s="18">
        <v>-2</v>
      </c>
      <c r="E39" s="18">
        <v>-29</v>
      </c>
      <c r="F39" s="18">
        <v>-24</v>
      </c>
      <c r="G39" s="6"/>
      <c r="H39" s="18">
        <v>-4</v>
      </c>
      <c r="I39" s="18">
        <v>-6</v>
      </c>
      <c r="J39" s="6"/>
      <c r="K39" s="7"/>
      <c r="L39" s="4"/>
    </row>
    <row r="40" ht="17.25" customHeight="1" spans="1:13" x14ac:dyDescent="0.25">
      <c r="A40" s="5" t="s">
        <v>935</v>
      </c>
      <c r="B40" s="6"/>
      <c r="C40" s="18">
        <v>-21</v>
      </c>
      <c r="D40" s="18">
        <v>-240</v>
      </c>
      <c r="E40" s="18">
        <v>-12</v>
      </c>
      <c r="F40" s="6"/>
      <c r="G40" s="6"/>
      <c r="H40" s="18">
        <v>-9</v>
      </c>
      <c r="I40" s="6"/>
      <c r="J40" s="6"/>
      <c r="K40" s="7"/>
      <c r="L40" s="4"/>
    </row>
    <row r="41" ht="17.25" customHeight="1" spans="1:13" x14ac:dyDescent="0.25">
      <c r="A41" s="427" t="s">
        <v>212</v>
      </c>
      <c r="B41" s="18">
        <v>-30</v>
      </c>
      <c r="C41" s="18">
        <v>-6</v>
      </c>
      <c r="D41" s="18">
        <v>-30</v>
      </c>
      <c r="E41" s="6"/>
      <c r="F41" s="6"/>
      <c r="G41" s="6"/>
      <c r="H41" s="6"/>
      <c r="I41" s="18">
        <v>-6</v>
      </c>
      <c r="J41" s="6"/>
      <c r="K41" s="7"/>
      <c r="L41" s="4"/>
    </row>
    <row r="42" ht="17.25" customHeight="1" spans="1:13" x14ac:dyDescent="0.25">
      <c r="A42" s="226"/>
      <c r="B42" s="228">
        <v>-19</v>
      </c>
      <c r="C42" s="227"/>
      <c r="D42" s="228">
        <v>-10</v>
      </c>
      <c r="E42" s="227"/>
      <c r="F42" s="227"/>
      <c r="G42" s="227"/>
      <c r="H42" s="227"/>
      <c r="I42" s="228">
        <v>-8</v>
      </c>
      <c r="J42" s="227"/>
      <c r="K42" s="686"/>
      <c r="L42" s="165" t="s">
        <v>704</v>
      </c>
    </row>
    <row r="43" ht="17.25" customHeight="1" spans="1:13" x14ac:dyDescent="0.25">
      <c r="A43" s="75" t="s">
        <v>3324</v>
      </c>
      <c r="B43" s="76">
        <f>SUM(C41:C47)</f>
      </c>
      <c r="C43" s="76">
        <f>SUM(D41:D47)</f>
      </c>
      <c r="D43" s="76">
        <f>SUM(E41:E47)</f>
      </c>
      <c r="E43" s="76">
        <f>SUM(F41:F47)</f>
      </c>
      <c r="F43" s="76">
        <f>SUM(G41:G47)</f>
      </c>
      <c r="G43" s="76">
        <f>SUM(H41:H47)</f>
      </c>
      <c r="H43" s="76">
        <f>SUM(I41:I47)</f>
      </c>
      <c r="I43" s="76">
        <f>SUM(J41:J47)</f>
      </c>
      <c r="J43" s="76">
        <f>SUM(K41:K47)</f>
      </c>
      <c r="K43" s="346"/>
      <c r="L43" s="42" t="s">
        <v>875</v>
      </c>
    </row>
    <row r="44" ht="17.25" customHeight="1" spans="1:13" x14ac:dyDescent="0.25">
      <c r="A44" s="5"/>
      <c r="B44" s="6"/>
      <c r="C44" s="6"/>
      <c r="D44" s="6"/>
      <c r="E44" s="6"/>
      <c r="F44" s="6"/>
      <c r="G44" s="6"/>
      <c r="H44" s="6"/>
      <c r="I44" s="6"/>
      <c r="J44" s="6"/>
      <c r="K44" s="7"/>
      <c r="L44" s="4"/>
    </row>
    <row r="45" ht="17.25" customHeight="1" spans="1:13" x14ac:dyDescent="0.25">
      <c r="A45" s="5"/>
      <c r="B45" s="6"/>
      <c r="C45" s="6"/>
      <c r="D45" s="6"/>
      <c r="E45" s="6"/>
      <c r="F45" s="6"/>
      <c r="G45" s="6"/>
      <c r="H45" s="6"/>
      <c r="I45" s="6"/>
      <c r="J45" s="6"/>
      <c r="K45" s="7"/>
      <c r="L45" s="4"/>
    </row>
    <row r="46" ht="17.25" customHeight="1" spans="1:13" x14ac:dyDescent="0.25">
      <c r="A46" s="5"/>
      <c r="B46" s="6"/>
      <c r="C46" s="6"/>
      <c r="D46" s="6"/>
      <c r="E46" s="6"/>
      <c r="F46" s="6"/>
      <c r="G46" s="6"/>
      <c r="H46" s="6"/>
      <c r="I46" s="6"/>
      <c r="J46" s="6"/>
      <c r="K46" s="7"/>
      <c r="L46" s="4"/>
    </row>
    <row r="47" ht="17.25" customHeight="1" spans="1:13" x14ac:dyDescent="0.25">
      <c r="A47" s="26"/>
      <c r="B47" s="25"/>
      <c r="C47" s="25"/>
      <c r="D47" s="25"/>
      <c r="E47" s="25"/>
      <c r="F47" s="25"/>
      <c r="G47" s="25"/>
      <c r="H47" s="25"/>
      <c r="I47" s="25"/>
      <c r="J47" s="25"/>
      <c r="K47" s="36"/>
      <c r="L47" s="4"/>
    </row>
    <row r="48" ht="17.25" customHeight="1" spans="1:13" x14ac:dyDescent="0.25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4"/>
      <c r="L48" s="4"/>
    </row>
    <row r="49" ht="17.25" customHeight="1" spans="1:13" x14ac:dyDescent="0.25">
      <c r="A49" s="12"/>
      <c r="B49" s="905" t="s">
        <v>8</v>
      </c>
      <c r="C49" s="46" t="s">
        <v>14</v>
      </c>
      <c r="D49" s="28" t="s">
        <v>13</v>
      </c>
      <c r="E49" s="56" t="s">
        <v>69</v>
      </c>
      <c r="F49" s="46" t="s">
        <v>9</v>
      </c>
      <c r="G49" s="46" t="s">
        <v>7</v>
      </c>
      <c r="H49" s="46" t="s">
        <v>188</v>
      </c>
      <c r="I49" s="46" t="s">
        <v>4</v>
      </c>
      <c r="J49" s="906" t="s">
        <v>12</v>
      </c>
      <c r="K49" s="907"/>
      <c r="L49" s="4"/>
    </row>
    <row r="50" ht="17.25" customHeight="1" spans="1:13" x14ac:dyDescent="0.2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4"/>
      <c r="L50" s="4"/>
    </row>
    <row r="51" ht="17.25" customHeight="1" spans="1:13" x14ac:dyDescent="0.25">
      <c r="A51" s="300" t="s">
        <v>3348</v>
      </c>
      <c r="B51" s="13"/>
      <c r="C51" s="13"/>
      <c r="D51" s="13"/>
      <c r="E51" s="13"/>
      <c r="F51" s="13"/>
      <c r="G51" s="13"/>
      <c r="H51" s="13"/>
      <c r="I51" s="13"/>
      <c r="J51" s="13"/>
      <c r="K51" s="4"/>
      <c r="L51" s="4"/>
    </row>
    <row r="52" spans="1:10" x14ac:dyDescent="0.25">
      <c r="A52" s="1" t="s">
        <v>0</v>
      </c>
      <c r="B52" s="11" t="s">
        <v>8</v>
      </c>
      <c r="C52" s="11" t="s">
        <v>14</v>
      </c>
      <c r="D52" s="11" t="s">
        <v>13</v>
      </c>
      <c r="E52" s="11" t="s">
        <v>69</v>
      </c>
      <c r="F52" s="11" t="s">
        <v>9</v>
      </c>
      <c r="G52" s="11" t="s">
        <v>7</v>
      </c>
      <c r="H52" s="11" t="s">
        <v>188</v>
      </c>
      <c r="I52" s="11" t="s">
        <v>4</v>
      </c>
      <c r="J52" s="11" t="s">
        <v>12</v>
      </c>
    </row>
    <row r="53" spans="1:11" x14ac:dyDescent="0.25">
      <c r="A53" s="1" t="s">
        <v>3</v>
      </c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4">
        <v>0</v>
      </c>
    </row>
    <row r="54" spans="1:10" x14ac:dyDescent="0.25">
      <c r="A54" s="1"/>
      <c r="B54" s="11">
        <v>20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</row>
    <row r="55" spans="1:10" x14ac:dyDescent="0.25">
      <c r="A55" s="1"/>
      <c r="B55" s="11">
        <v>0</v>
      </c>
      <c r="C55" s="11">
        <v>30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</row>
    <row r="56" spans="1:10" x14ac:dyDescent="0.25">
      <c r="A56" s="1"/>
      <c r="B56" s="11">
        <v>20</v>
      </c>
      <c r="C56" s="11">
        <v>20</v>
      </c>
      <c r="D56" s="11">
        <v>33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</row>
    <row r="57" spans="1:10" x14ac:dyDescent="0.25">
      <c r="A57" s="1"/>
      <c r="B57" s="11">
        <v>20</v>
      </c>
      <c r="C57" s="11">
        <v>10</v>
      </c>
      <c r="D57" s="11">
        <v>40</v>
      </c>
      <c r="E57" s="11">
        <v>20</v>
      </c>
      <c r="F57" s="11">
        <v>10</v>
      </c>
      <c r="G57" s="11">
        <v>5</v>
      </c>
      <c r="H57" s="11">
        <v>2</v>
      </c>
      <c r="I57" s="11">
        <v>0</v>
      </c>
      <c r="J57" s="11">
        <v>0</v>
      </c>
    </row>
    <row r="58" spans="1:10" x14ac:dyDescent="0.25">
      <c r="A58" s="1"/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20</v>
      </c>
      <c r="J58" s="11">
        <v>0</v>
      </c>
    </row>
    <row r="59" spans="1:10" x14ac:dyDescent="0.25">
      <c r="A59" s="1"/>
      <c r="B59" s="11">
        <v>30</v>
      </c>
      <c r="C59" s="11">
        <v>30</v>
      </c>
      <c r="D59" s="11">
        <v>0</v>
      </c>
      <c r="E59" s="11">
        <v>30</v>
      </c>
      <c r="F59" s="11">
        <v>60</v>
      </c>
      <c r="G59" s="11">
        <v>0</v>
      </c>
      <c r="H59" s="11">
        <v>0</v>
      </c>
      <c r="I59" s="11">
        <v>0</v>
      </c>
      <c r="J59" s="11">
        <v>0</v>
      </c>
    </row>
    <row r="60" spans="1:10" x14ac:dyDescent="0.25">
      <c r="A60" s="1"/>
      <c r="B60" s="11">
        <v>28</v>
      </c>
      <c r="C60" s="11">
        <v>9</v>
      </c>
      <c r="D60" s="11">
        <v>0</v>
      </c>
      <c r="E60" s="11">
        <v>18</v>
      </c>
      <c r="F60" s="11">
        <v>18</v>
      </c>
      <c r="G60" s="11">
        <v>0</v>
      </c>
      <c r="H60" s="11">
        <v>8</v>
      </c>
      <c r="I60" s="11">
        <v>0</v>
      </c>
      <c r="J60" s="11">
        <v>0</v>
      </c>
    </row>
    <row r="61" spans="1:10" x14ac:dyDescent="0.25">
      <c r="A61" s="1"/>
      <c r="B61" s="11">
        <v>110</v>
      </c>
      <c r="C61" s="11">
        <v>20</v>
      </c>
      <c r="D61" s="11">
        <v>110</v>
      </c>
      <c r="E61" s="11">
        <v>55</v>
      </c>
      <c r="F61" s="11">
        <v>40</v>
      </c>
      <c r="G61" s="11">
        <v>0</v>
      </c>
      <c r="H61" s="11">
        <v>5</v>
      </c>
      <c r="I61" s="11">
        <v>0</v>
      </c>
      <c r="J61" s="11">
        <v>0</v>
      </c>
    </row>
    <row r="62" spans="1:10" x14ac:dyDescent="0.25">
      <c r="A62" s="1"/>
      <c r="B62" s="11">
        <v>20</v>
      </c>
      <c r="C62" s="11">
        <v>20</v>
      </c>
      <c r="D62" s="11">
        <v>60</v>
      </c>
      <c r="E62" s="11">
        <v>24</v>
      </c>
      <c r="F62" s="11">
        <v>0</v>
      </c>
      <c r="G62" s="11">
        <v>0</v>
      </c>
      <c r="H62" s="11">
        <v>4</v>
      </c>
      <c r="I62" s="11">
        <v>0</v>
      </c>
      <c r="J62" s="11">
        <v>0</v>
      </c>
    </row>
    <row r="63" spans="1:10" x14ac:dyDescent="0.25">
      <c r="A63" s="1"/>
      <c r="B63" s="11">
        <v>0</v>
      </c>
      <c r="C63" s="11">
        <v>120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</row>
    <row r="64" spans="1:10" x14ac:dyDescent="0.25">
      <c r="A64" s="1"/>
      <c r="B64" s="11">
        <v>135</v>
      </c>
      <c r="C64" s="11">
        <v>0</v>
      </c>
      <c r="D64" s="11">
        <v>0</v>
      </c>
      <c r="E64" s="11">
        <v>135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</row>
    <row r="65" spans="1:10" x14ac:dyDescent="0.25">
      <c r="A65" s="1"/>
      <c r="B65" s="11">
        <v>0</v>
      </c>
      <c r="C65" s="11">
        <v>0</v>
      </c>
      <c r="D65" s="11">
        <v>250</v>
      </c>
      <c r="E65" s="11">
        <v>0</v>
      </c>
      <c r="F65" s="11">
        <v>90</v>
      </c>
      <c r="G65" s="11">
        <v>0</v>
      </c>
      <c r="H65" s="11">
        <v>20</v>
      </c>
      <c r="I65" s="11">
        <v>0</v>
      </c>
      <c r="J65" s="11">
        <v>0</v>
      </c>
    </row>
    <row r="66" spans="1:10" x14ac:dyDescent="0.25">
      <c r="A66" s="1"/>
      <c r="B66" s="11">
        <v>110</v>
      </c>
      <c r="C66" s="11">
        <v>60</v>
      </c>
      <c r="D66" s="11">
        <v>100</v>
      </c>
      <c r="E66" s="11">
        <v>65</v>
      </c>
      <c r="F66" s="11">
        <v>30</v>
      </c>
      <c r="G66" s="11">
        <v>0</v>
      </c>
      <c r="H66" s="11">
        <v>0</v>
      </c>
      <c r="I66" s="11">
        <v>0</v>
      </c>
      <c r="J66" s="11">
        <v>140</v>
      </c>
    </row>
    <row r="67" spans="1:10" x14ac:dyDescent="0.25">
      <c r="A67" s="1"/>
      <c r="B67" s="11">
        <v>70</v>
      </c>
      <c r="C67" s="11">
        <v>70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60</v>
      </c>
    </row>
    <row r="68" spans="1:10" x14ac:dyDescent="0.25">
      <c r="A68" s="1"/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100</v>
      </c>
    </row>
    <row r="69" spans="1:10" x14ac:dyDescent="0.25">
      <c r="A69" s="1"/>
      <c r="B69" s="11">
        <v>-60</v>
      </c>
      <c r="C69" s="11">
        <v>-30</v>
      </c>
      <c r="D69" s="11">
        <v>-2</v>
      </c>
      <c r="E69" s="11">
        <v>-67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</row>
    <row r="70" spans="1:10" x14ac:dyDescent="0.25">
      <c r="A70" s="1"/>
      <c r="B70" s="11">
        <v>-63</v>
      </c>
      <c r="C70" s="11">
        <v>-50</v>
      </c>
      <c r="D70" s="11">
        <v>-129</v>
      </c>
      <c r="E70" s="11">
        <v>-42</v>
      </c>
      <c r="F70" s="11">
        <v>-80</v>
      </c>
      <c r="G70" s="11">
        <v>0</v>
      </c>
      <c r="H70" s="11">
        <v>0</v>
      </c>
      <c r="I70" s="11">
        <v>0</v>
      </c>
      <c r="J70" s="11">
        <v>-292</v>
      </c>
    </row>
    <row r="71" spans="1:10" x14ac:dyDescent="0.25">
      <c r="A71" s="1"/>
      <c r="B71" s="11">
        <v>-100</v>
      </c>
      <c r="C71" s="11">
        <v>-100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</row>
    <row r="72" spans="1:10" x14ac:dyDescent="0.25">
      <c r="A72" s="1"/>
      <c r="B72" s="11">
        <v>-13</v>
      </c>
      <c r="C72" s="11">
        <v>-37</v>
      </c>
      <c r="D72" s="11">
        <v>-1</v>
      </c>
      <c r="E72" s="11">
        <v>-84</v>
      </c>
      <c r="F72" s="11">
        <v>0</v>
      </c>
      <c r="G72" s="11">
        <v>0</v>
      </c>
      <c r="H72" s="11">
        <v>-9</v>
      </c>
      <c r="I72" s="11">
        <v>0</v>
      </c>
      <c r="J72" s="11">
        <v>-8</v>
      </c>
    </row>
    <row r="73" spans="1:10" x14ac:dyDescent="0.25">
      <c r="A73" s="1"/>
      <c r="B73" s="11">
        <v>0</v>
      </c>
      <c r="C73" s="11">
        <v>-60</v>
      </c>
      <c r="D73" s="11">
        <v>0</v>
      </c>
      <c r="E73" s="11">
        <v>0</v>
      </c>
      <c r="F73" s="11">
        <v>-74</v>
      </c>
      <c r="G73" s="11">
        <v>-5</v>
      </c>
      <c r="H73" s="11">
        <v>0</v>
      </c>
      <c r="I73" s="11">
        <v>0</v>
      </c>
      <c r="J73" s="11">
        <v>0</v>
      </c>
    </row>
    <row r="74" spans="1:10" x14ac:dyDescent="0.25">
      <c r="A74" s="1"/>
      <c r="B74" s="11">
        <v>-61</v>
      </c>
      <c r="C74" s="11">
        <v>-27</v>
      </c>
      <c r="D74" s="11">
        <v>-179</v>
      </c>
      <c r="E74" s="11">
        <v>0</v>
      </c>
      <c r="F74" s="11">
        <v>-45</v>
      </c>
      <c r="G74" s="11">
        <v>0</v>
      </c>
      <c r="H74" s="11">
        <v>-6</v>
      </c>
      <c r="I74" s="11">
        <v>0</v>
      </c>
      <c r="J74" s="11">
        <v>0</v>
      </c>
    </row>
    <row r="75" spans="1:10" x14ac:dyDescent="0.25">
      <c r="A75" s="1"/>
      <c r="B75" s="11">
        <v>-80</v>
      </c>
      <c r="C75" s="11">
        <v>-22</v>
      </c>
      <c r="D75" s="11">
        <v>0</v>
      </c>
      <c r="E75" s="11">
        <v>-85</v>
      </c>
      <c r="F75" s="11">
        <v>-10</v>
      </c>
      <c r="G75" s="11">
        <v>0</v>
      </c>
      <c r="H75" s="11">
        <v>-8</v>
      </c>
      <c r="I75" s="11">
        <v>0</v>
      </c>
      <c r="J75" s="11">
        <v>0</v>
      </c>
    </row>
    <row r="76" spans="1:10" x14ac:dyDescent="0.25">
      <c r="A76" s="1"/>
      <c r="B76" s="11">
        <v>-30</v>
      </c>
      <c r="C76" s="11">
        <v>-20</v>
      </c>
      <c r="D76" s="11">
        <v>0</v>
      </c>
      <c r="E76" s="11">
        <v>-28</v>
      </c>
      <c r="F76" s="11">
        <v>-15</v>
      </c>
      <c r="G76" s="11">
        <v>0</v>
      </c>
      <c r="H76" s="11">
        <v>-3</v>
      </c>
      <c r="I76" s="11">
        <v>0</v>
      </c>
      <c r="J76" s="11">
        <v>0</v>
      </c>
    </row>
    <row r="77" spans="1:10" x14ac:dyDescent="0.25">
      <c r="A77" s="1"/>
      <c r="B77" s="11">
        <v>-107</v>
      </c>
      <c r="C77" s="11">
        <v>-16</v>
      </c>
      <c r="D77" s="11">
        <v>-2</v>
      </c>
      <c r="E77" s="11">
        <v>-29</v>
      </c>
      <c r="F77" s="11">
        <v>-24</v>
      </c>
      <c r="G77" s="11">
        <v>0</v>
      </c>
      <c r="H77" s="11">
        <v>-4</v>
      </c>
      <c r="I77" s="11">
        <v>-6</v>
      </c>
      <c r="J77" s="11">
        <v>0</v>
      </c>
    </row>
    <row r="78" spans="1:10" x14ac:dyDescent="0.25">
      <c r="A78" s="1"/>
      <c r="B78" s="11">
        <v>0</v>
      </c>
      <c r="C78" s="11">
        <v>-21</v>
      </c>
      <c r="D78" s="11">
        <v>-240</v>
      </c>
      <c r="E78" s="11">
        <v>-12</v>
      </c>
      <c r="F78" s="11">
        <v>0</v>
      </c>
      <c r="G78" s="11">
        <v>0</v>
      </c>
      <c r="H78" s="11">
        <v>-9</v>
      </c>
      <c r="I78" s="11">
        <v>0</v>
      </c>
      <c r="J78" s="11">
        <v>0</v>
      </c>
    </row>
    <row r="79" spans="1:10" x14ac:dyDescent="0.25">
      <c r="A79" s="1"/>
      <c r="B79" s="11">
        <v>-30</v>
      </c>
      <c r="C79" s="11">
        <v>-6</v>
      </c>
      <c r="D79" s="11">
        <v>-30</v>
      </c>
      <c r="E79" s="11">
        <v>0</v>
      </c>
      <c r="F79" s="11">
        <v>0</v>
      </c>
      <c r="G79" s="11">
        <v>0</v>
      </c>
      <c r="H79" s="11">
        <v>0</v>
      </c>
      <c r="I79" s="11">
        <v>-6</v>
      </c>
      <c r="J79" s="11">
        <v>0</v>
      </c>
    </row>
    <row r="80" spans="1:10" x14ac:dyDescent="0.25">
      <c r="A80" s="1" t="s">
        <v>3</v>
      </c>
      <c r="B80" s="11">
        <v>19</v>
      </c>
      <c r="C80" s="11">
        <v>0</v>
      </c>
      <c r="D80" s="11">
        <v>10</v>
      </c>
      <c r="E80" s="11">
        <v>0</v>
      </c>
      <c r="F80" s="11">
        <v>0</v>
      </c>
      <c r="G80" s="11">
        <v>0</v>
      </c>
      <c r="H80" s="11">
        <v>0</v>
      </c>
      <c r="I80" s="11">
        <v>8</v>
      </c>
      <c r="J80" s="11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7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11" customWidth="1"/>
    <col min="7" max="7" width="10.719285714285713" style="11" customWidth="1"/>
    <col min="8" max="8" width="8.719285714285713" style="11" customWidth="1"/>
    <col min="9" max="9" width="8.862142857142858" style="11" customWidth="1"/>
    <col min="10" max="10" width="12.719285714285713" style="4" customWidth="1"/>
  </cols>
  <sheetData>
    <row r="7" ht="17.25" customHeight="1" spans="1:11" x14ac:dyDescent="0.25">
      <c r="A7" s="45">
        <v>44621</v>
      </c>
      <c r="B7" s="146"/>
      <c r="C7" s="146"/>
      <c r="D7" s="78">
        <v>20</v>
      </c>
      <c r="E7" s="146"/>
      <c r="F7" s="146"/>
      <c r="G7" s="146"/>
      <c r="H7" s="146"/>
      <c r="I7" s="146"/>
      <c r="J7" s="4"/>
    </row>
    <row r="8" ht="17.25" customHeight="1" spans="1:11" x14ac:dyDescent="0.25">
      <c r="A8" s="5">
        <v>44896</v>
      </c>
      <c r="B8" s="25"/>
      <c r="C8" s="25"/>
      <c r="D8" s="18">
        <v>50</v>
      </c>
      <c r="E8" s="25"/>
      <c r="F8" s="18">
        <v>40</v>
      </c>
      <c r="G8" s="6"/>
      <c r="H8" s="6"/>
      <c r="I8" s="25"/>
      <c r="J8" s="4"/>
    </row>
    <row r="9" ht="17.25" customHeight="1" spans="1:11" x14ac:dyDescent="0.25">
      <c r="A9" s="75" t="s">
        <v>3339</v>
      </c>
      <c r="B9" s="76">
        <f>SUM(C12:C14)</f>
      </c>
      <c r="C9" s="76">
        <f>SUM(D12:D14)</f>
      </c>
      <c r="D9" s="76">
        <f>SUM(E12:E14)</f>
      </c>
      <c r="E9" s="76">
        <f>SUM(F12:F14)</f>
      </c>
      <c r="F9" s="76">
        <f>SUM(G12:G14)</f>
      </c>
      <c r="G9" s="470"/>
      <c r="H9" s="470"/>
      <c r="I9" s="77"/>
      <c r="J9" s="42" t="s">
        <v>875</v>
      </c>
    </row>
    <row r="10" ht="17.25" customHeight="1" spans="1:11" x14ac:dyDescent="0.25">
      <c r="A10" s="5" t="s">
        <v>3263</v>
      </c>
      <c r="B10" s="18">
        <v>40</v>
      </c>
      <c r="C10" s="18">
        <v>15</v>
      </c>
      <c r="D10" s="18">
        <v>110</v>
      </c>
      <c r="E10" s="18">
        <v>300</v>
      </c>
      <c r="F10" s="25"/>
      <c r="G10" s="18">
        <v>68</v>
      </c>
      <c r="H10" s="6"/>
      <c r="I10" s="25"/>
      <c r="J10" s="4"/>
    </row>
    <row r="11" ht="17.25" customHeight="1" spans="1:11" x14ac:dyDescent="0.25">
      <c r="A11" s="5" t="s">
        <v>149</v>
      </c>
      <c r="B11" s="18">
        <v>10</v>
      </c>
      <c r="C11" s="18">
        <v>15</v>
      </c>
      <c r="D11" s="18">
        <v>290</v>
      </c>
      <c r="E11" s="18">
        <v>500</v>
      </c>
      <c r="F11" s="25"/>
      <c r="G11" s="18">
        <v>132</v>
      </c>
      <c r="H11" s="6"/>
      <c r="I11" s="25"/>
      <c r="J11" s="4"/>
    </row>
    <row r="12" ht="17.25" customHeight="1" spans="1:11" x14ac:dyDescent="0.25">
      <c r="A12" s="75" t="s">
        <v>3341</v>
      </c>
      <c r="B12" s="76">
        <f>SUM(C15:C17)</f>
      </c>
      <c r="C12" s="76">
        <f>SUM(D15:D17)</f>
      </c>
      <c r="D12" s="76">
        <f>SUM(E15:E17)</f>
      </c>
      <c r="E12" s="76">
        <f>SUM(F15:F17)</f>
      </c>
      <c r="F12" s="76">
        <f>SUM(G15:G17)</f>
      </c>
      <c r="G12" s="76">
        <f>SUM(H15:H17)</f>
      </c>
      <c r="H12" s="470"/>
      <c r="I12" s="77"/>
      <c r="J12" s="42" t="s">
        <v>875</v>
      </c>
    </row>
    <row r="13" ht="17.25" customHeight="1" spans="1:11" x14ac:dyDescent="0.25">
      <c r="A13" s="5">
        <v>44595</v>
      </c>
      <c r="B13" s="18">
        <v>160</v>
      </c>
      <c r="C13" s="6"/>
      <c r="D13" s="18">
        <v>50</v>
      </c>
      <c r="E13" s="6"/>
      <c r="F13" s="6"/>
      <c r="G13" s="6"/>
      <c r="H13" s="6"/>
      <c r="I13" s="6"/>
      <c r="J13" s="4"/>
    </row>
    <row r="14" ht="17.25" customHeight="1" spans="1:11" x14ac:dyDescent="0.25">
      <c r="A14" s="5">
        <v>44623</v>
      </c>
      <c r="B14" s="18">
        <v>40</v>
      </c>
      <c r="C14" s="6"/>
      <c r="D14" s="6"/>
      <c r="E14" s="6"/>
      <c r="F14" s="6"/>
      <c r="G14" s="6"/>
      <c r="H14" s="6"/>
      <c r="I14" s="6"/>
      <c r="J14" s="4"/>
    </row>
    <row r="15" ht="17.25" customHeight="1" spans="1:11" x14ac:dyDescent="0.25">
      <c r="A15" s="5">
        <v>44745</v>
      </c>
      <c r="B15" s="25"/>
      <c r="C15" s="25"/>
      <c r="D15" s="18">
        <v>100</v>
      </c>
      <c r="E15" s="25"/>
      <c r="F15" s="25"/>
      <c r="G15" s="18">
        <v>100</v>
      </c>
      <c r="H15" s="18">
        <v>100</v>
      </c>
      <c r="I15" s="25"/>
      <c r="J15" s="4"/>
    </row>
    <row r="16" ht="17.25" customHeight="1" spans="1:11" x14ac:dyDescent="0.25">
      <c r="A16" s="5" t="s">
        <v>1353</v>
      </c>
      <c r="B16" s="6"/>
      <c r="C16" s="18">
        <v>-13</v>
      </c>
      <c r="D16" s="6"/>
      <c r="E16" s="6"/>
      <c r="F16" s="6"/>
      <c r="G16" s="6"/>
      <c r="H16" s="6"/>
      <c r="I16" s="6"/>
      <c r="J16" s="4"/>
    </row>
    <row r="17" ht="17.25" customHeight="1" spans="1:11" x14ac:dyDescent="0.25">
      <c r="A17" s="75" t="s">
        <v>3344</v>
      </c>
      <c r="B17" s="76">
        <f>SUM(C18:C22)</f>
      </c>
      <c r="C17" s="76">
        <f>SUM(D18:D22)</f>
      </c>
      <c r="D17" s="76">
        <f>SUM(E18:E22)</f>
      </c>
      <c r="E17" s="76">
        <f>SUM(F18:F22)</f>
      </c>
      <c r="F17" s="76">
        <f>SUM(G18:G22)</f>
      </c>
      <c r="G17" s="76">
        <f>SUM(H18:H22)</f>
      </c>
      <c r="H17" s="76">
        <f>SUM(I18:I22)</f>
      </c>
      <c r="I17" s="77"/>
      <c r="J17" s="42" t="s">
        <v>875</v>
      </c>
    </row>
    <row r="18" ht="17.25" customHeight="1" spans="1:11" x14ac:dyDescent="0.25">
      <c r="A18" s="5">
        <v>44685</v>
      </c>
      <c r="B18" s="18">
        <v>-45</v>
      </c>
      <c r="C18" s="25"/>
      <c r="D18" s="25"/>
      <c r="E18" s="18">
        <v>-200</v>
      </c>
      <c r="F18" s="25"/>
      <c r="G18" s="18">
        <v>-44</v>
      </c>
      <c r="H18" s="18">
        <v>-36</v>
      </c>
      <c r="I18" s="25"/>
      <c r="J18" s="4"/>
    </row>
    <row r="19" ht="17.25" customHeight="1" spans="1:11" x14ac:dyDescent="0.25">
      <c r="A19" s="5">
        <v>44899</v>
      </c>
      <c r="B19" s="18">
        <v>-11</v>
      </c>
      <c r="C19" s="18">
        <v>-31</v>
      </c>
      <c r="D19" s="18">
        <v>-40</v>
      </c>
      <c r="E19" s="18">
        <v>-20</v>
      </c>
      <c r="F19" s="25"/>
      <c r="G19" s="18">
        <v>-17</v>
      </c>
      <c r="H19" s="25"/>
      <c r="I19" s="25"/>
      <c r="J19" s="4"/>
    </row>
    <row r="20" ht="17.25" customHeight="1" spans="1:11" x14ac:dyDescent="0.25">
      <c r="A20" s="75" t="s">
        <v>3345</v>
      </c>
      <c r="B20" s="76">
        <f>SUM(C23:C25)</f>
      </c>
      <c r="C20" s="76">
        <f>SUM(D23:D25)</f>
      </c>
      <c r="D20" s="76">
        <f>SUM(E23:E25)</f>
      </c>
      <c r="E20" s="76">
        <f>SUM(F23:F25)</f>
      </c>
      <c r="F20" s="76">
        <f>SUM(G23:G25)</f>
      </c>
      <c r="G20" s="76">
        <f>SUM(H23:H25)</f>
      </c>
      <c r="H20" s="76">
        <f>SUM(I23:I25)</f>
      </c>
      <c r="I20" s="77"/>
      <c r="J20" s="42" t="s">
        <v>875</v>
      </c>
    </row>
    <row r="21" ht="17.25" customHeight="1" spans="1:11" x14ac:dyDescent="0.25">
      <c r="A21" s="5" t="s">
        <v>55</v>
      </c>
      <c r="B21" s="18">
        <v>-54</v>
      </c>
      <c r="C21" s="18">
        <v>-13</v>
      </c>
      <c r="D21" s="18">
        <v>-200</v>
      </c>
      <c r="E21" s="18">
        <v>-60</v>
      </c>
      <c r="F21" s="18">
        <v>-8</v>
      </c>
      <c r="G21" s="25"/>
      <c r="H21" s="25"/>
      <c r="I21" s="25"/>
      <c r="J21" s="4"/>
    </row>
    <row r="22" ht="17.25" customHeight="1" spans="1:11" x14ac:dyDescent="0.25">
      <c r="A22" s="5" t="s">
        <v>164</v>
      </c>
      <c r="B22" s="6"/>
      <c r="C22" s="6"/>
      <c r="D22" s="6"/>
      <c r="E22" s="6"/>
      <c r="F22" s="25"/>
      <c r="G22" s="6"/>
      <c r="H22" s="18">
        <v>200</v>
      </c>
      <c r="I22" s="25"/>
      <c r="J22" s="4"/>
    </row>
    <row r="23" ht="17.25" customHeight="1" spans="1:11" x14ac:dyDescent="0.25">
      <c r="A23" s="5" t="s">
        <v>148</v>
      </c>
      <c r="B23" s="18">
        <v>-77</v>
      </c>
      <c r="C23" s="18">
        <v>-3</v>
      </c>
      <c r="D23" s="18">
        <v>-64</v>
      </c>
      <c r="E23" s="18">
        <v>-100</v>
      </c>
      <c r="F23" s="18">
        <v>-12</v>
      </c>
      <c r="G23" s="18">
        <v>-26</v>
      </c>
      <c r="H23" s="18">
        <v>-75</v>
      </c>
      <c r="I23" s="25"/>
      <c r="J23" s="4"/>
    </row>
    <row r="24" ht="17.25" customHeight="1" spans="1:11" x14ac:dyDescent="0.25">
      <c r="A24" s="75" t="s">
        <v>3347</v>
      </c>
      <c r="B24" s="76">
        <f>SUM(C26:C29)</f>
      </c>
      <c r="C24" s="76">
        <f>SUM(D26:D29)</f>
      </c>
      <c r="D24" s="76">
        <f>SUM(E26:E29)</f>
      </c>
      <c r="E24" s="76">
        <f>SUM(F26:F29)</f>
      </c>
      <c r="F24" s="76">
        <f>SUM(G26:G29)</f>
      </c>
      <c r="G24" s="76">
        <f>SUM(H26:H29)</f>
      </c>
      <c r="H24" s="76">
        <f>SUM(I26:I29)</f>
      </c>
      <c r="I24" s="77"/>
      <c r="J24" s="42" t="s">
        <v>875</v>
      </c>
    </row>
    <row r="25" ht="17.25" customHeight="1" spans="1:11" x14ac:dyDescent="0.25">
      <c r="A25" s="5">
        <v>44598</v>
      </c>
      <c r="B25" s="18">
        <v>-69</v>
      </c>
      <c r="C25" s="6"/>
      <c r="D25" s="6"/>
      <c r="E25" s="6"/>
      <c r="F25" s="6"/>
      <c r="G25" s="18">
        <v>-22</v>
      </c>
      <c r="H25" s="18">
        <v>-55</v>
      </c>
      <c r="I25" s="6"/>
      <c r="J25" s="4"/>
    </row>
    <row r="26" ht="17.25" customHeight="1" spans="1:11" x14ac:dyDescent="0.25">
      <c r="A26" s="5">
        <v>44718</v>
      </c>
      <c r="B26" s="18">
        <v>-92</v>
      </c>
      <c r="C26" s="18">
        <v>-6</v>
      </c>
      <c r="D26" s="6"/>
      <c r="E26" s="6"/>
      <c r="F26" s="6"/>
      <c r="G26" s="6"/>
      <c r="H26" s="18">
        <v>-50</v>
      </c>
      <c r="I26" s="6"/>
      <c r="J26" s="4"/>
    </row>
    <row r="27" ht="17.25" customHeight="1" spans="1:11" x14ac:dyDescent="0.25">
      <c r="A27" s="5">
        <v>44810</v>
      </c>
      <c r="B27" s="18">
        <v>-41</v>
      </c>
      <c r="C27" s="25"/>
      <c r="D27" s="18">
        <v>-232</v>
      </c>
      <c r="E27" s="18">
        <v>-308</v>
      </c>
      <c r="F27" s="18">
        <v>-9</v>
      </c>
      <c r="G27" s="18">
        <v>-71</v>
      </c>
      <c r="H27" s="18">
        <v>-36</v>
      </c>
      <c r="I27" s="25"/>
      <c r="J27" s="4"/>
    </row>
    <row r="28" ht="17.25" customHeight="1" spans="1:11" x14ac:dyDescent="0.25">
      <c r="A28" s="5" t="s">
        <v>1896</v>
      </c>
      <c r="B28" s="18">
        <v>-34</v>
      </c>
      <c r="C28" s="18">
        <v>-10</v>
      </c>
      <c r="D28" s="18">
        <v>-56</v>
      </c>
      <c r="E28" s="18">
        <v>-68</v>
      </c>
      <c r="F28" s="18">
        <v>-9</v>
      </c>
      <c r="G28" s="18">
        <v>-26</v>
      </c>
      <c r="H28" s="18">
        <v>-19</v>
      </c>
      <c r="I28" s="25"/>
      <c r="J28" s="4"/>
    </row>
    <row r="29" ht="17.25" customHeight="1" spans="1:11" x14ac:dyDescent="0.25">
      <c r="A29" s="5" t="s">
        <v>1900</v>
      </c>
      <c r="B29" s="18">
        <v>-17</v>
      </c>
      <c r="C29" s="18">
        <v>-3</v>
      </c>
      <c r="D29" s="18">
        <v>-22</v>
      </c>
      <c r="E29" s="18">
        <v>-7</v>
      </c>
      <c r="F29" s="25"/>
      <c r="G29" s="18">
        <v>-23</v>
      </c>
      <c r="H29" s="18">
        <v>-24</v>
      </c>
      <c r="I29" s="25"/>
      <c r="J29" s="4"/>
    </row>
    <row r="30" ht="17.25" customHeight="1" spans="1:11" x14ac:dyDescent="0.25">
      <c r="A30" s="75" t="s">
        <v>3319</v>
      </c>
      <c r="B30" s="76">
        <f>SUM(C30:C35)</f>
      </c>
      <c r="C30" s="76">
        <f>SUM(D30:D35)</f>
      </c>
      <c r="D30" s="76">
        <f>SUM(E30:E35)</f>
      </c>
      <c r="E30" s="76">
        <f>SUM(F30:F35)</f>
      </c>
      <c r="F30" s="76">
        <f>SUM(G30:G35)</f>
      </c>
      <c r="G30" s="76">
        <f>SUM(H30:H35)</f>
      </c>
      <c r="H30" s="76">
        <f>SUM(I30:I35)</f>
      </c>
      <c r="I30" s="77"/>
      <c r="J30" s="42" t="s">
        <v>875</v>
      </c>
    </row>
    <row r="31" ht="17.25" customHeight="1" spans="1:11" x14ac:dyDescent="0.25">
      <c r="A31" s="5"/>
      <c r="B31" s="6"/>
      <c r="C31" s="25"/>
      <c r="D31" s="6"/>
      <c r="E31" s="6"/>
      <c r="F31" s="6"/>
      <c r="G31" s="6"/>
      <c r="H31" s="6"/>
      <c r="I31" s="25"/>
      <c r="J31" s="4"/>
    </row>
    <row r="32" ht="17.25" customHeight="1" spans="1:11" x14ac:dyDescent="0.25">
      <c r="A32" s="75" t="s">
        <v>3320</v>
      </c>
      <c r="B32" s="76">
        <f>SUM(C36:C37)</f>
      </c>
      <c r="C32" s="76">
        <f>SUM(D36:D37)</f>
      </c>
      <c r="D32" s="76">
        <f>SUM(E36:E37)</f>
      </c>
      <c r="E32" s="76">
        <f>SUM(F36:F37)</f>
      </c>
      <c r="F32" s="76">
        <f>SUM(G36:G37)</f>
      </c>
      <c r="G32" s="76">
        <f>SUM(H36:H37)</f>
      </c>
      <c r="H32" s="76">
        <f>SUM(I36:I37)</f>
      </c>
      <c r="I32" s="77"/>
      <c r="J32" s="42" t="s">
        <v>875</v>
      </c>
    </row>
    <row r="33" ht="17.25" customHeight="1" spans="1:11" x14ac:dyDescent="0.25">
      <c r="A33" s="5"/>
      <c r="B33" s="6"/>
      <c r="C33" s="25"/>
      <c r="D33" s="6"/>
      <c r="E33" s="6"/>
      <c r="F33" s="6"/>
      <c r="G33" s="6"/>
      <c r="H33" s="6"/>
      <c r="I33" s="25"/>
      <c r="J33" s="4"/>
    </row>
    <row r="34" ht="17.25" customHeight="1" spans="1:11" x14ac:dyDescent="0.25">
      <c r="A34" s="75" t="s">
        <v>3321</v>
      </c>
      <c r="B34" s="76">
        <f>SUM(C38:C39)</f>
      </c>
      <c r="C34" s="76">
        <f>SUM(D38:D39)</f>
      </c>
      <c r="D34" s="76">
        <f>SUM(E38:E39)</f>
      </c>
      <c r="E34" s="76">
        <f>SUM(F38:F39)</f>
      </c>
      <c r="F34" s="76">
        <f>SUM(G38:G39)</f>
      </c>
      <c r="G34" s="76">
        <f>SUM(H38:H39)</f>
      </c>
      <c r="H34" s="76">
        <f>SUM(I38:I39)</f>
      </c>
      <c r="I34" s="77"/>
      <c r="J34" s="42" t="s">
        <v>875</v>
      </c>
    </row>
    <row r="35" ht="17.25" customHeight="1" spans="1:11" x14ac:dyDescent="0.25">
      <c r="A35" s="5">
        <v>44751</v>
      </c>
      <c r="B35" s="18">
        <v>-10</v>
      </c>
      <c r="C35" s="6"/>
      <c r="D35" s="18">
        <v>-22</v>
      </c>
      <c r="E35" s="6"/>
      <c r="F35" s="6"/>
      <c r="G35" s="18">
        <v>-21</v>
      </c>
      <c r="H35" s="6"/>
      <c r="I35" s="6"/>
      <c r="J35" s="22" t="s">
        <v>3349</v>
      </c>
    </row>
    <row r="36" ht="17.25" customHeight="1" spans="1:11" x14ac:dyDescent="0.25">
      <c r="A36" s="163" t="s">
        <v>3350</v>
      </c>
      <c r="B36" s="164"/>
      <c r="C36" s="124">
        <v>-1</v>
      </c>
      <c r="D36" s="124">
        <v>-84</v>
      </c>
      <c r="E36" s="124">
        <v>-177</v>
      </c>
      <c r="F36" s="124">
        <v>-22</v>
      </c>
      <c r="G36" s="124">
        <v>-50</v>
      </c>
      <c r="H36" s="124">
        <v>-5</v>
      </c>
      <c r="I36" s="164"/>
      <c r="J36" s="165" t="s">
        <v>704</v>
      </c>
    </row>
    <row r="37" ht="17.25" customHeight="1" spans="1:11" x14ac:dyDescent="0.25">
      <c r="A37" s="75" t="s">
        <v>3322</v>
      </c>
      <c r="B37" s="76">
        <f>SUM(C40:C42)</f>
      </c>
      <c r="C37" s="76">
        <f>SUM(D40:D42)</f>
      </c>
      <c r="D37" s="76">
        <f>SUM(E40:E42)</f>
      </c>
      <c r="E37" s="76">
        <f>SUM(F40:F42)</f>
      </c>
      <c r="F37" s="76">
        <f>SUM(G40:G42)</f>
      </c>
      <c r="G37" s="76">
        <f>SUM(H40:H42)</f>
      </c>
      <c r="H37" s="76">
        <f>SUM(I40:I42)</f>
      </c>
      <c r="I37" s="77"/>
      <c r="J37" s="42" t="s">
        <v>875</v>
      </c>
    </row>
    <row r="38" ht="17.25" customHeight="1" spans="1:11" x14ac:dyDescent="0.25">
      <c r="A38" s="163"/>
      <c r="B38" s="164"/>
      <c r="C38" s="164"/>
      <c r="D38" s="164"/>
      <c r="E38" s="164"/>
      <c r="F38" s="164"/>
      <c r="G38" s="164"/>
      <c r="H38" s="164"/>
      <c r="I38" s="164"/>
      <c r="J38" s="4"/>
    </row>
    <row r="39" ht="17.25" customHeight="1" spans="1:11" x14ac:dyDescent="0.25">
      <c r="A39" s="5"/>
      <c r="B39" s="6"/>
      <c r="C39" s="6"/>
      <c r="D39" s="6"/>
      <c r="E39" s="6"/>
      <c r="F39" s="6"/>
      <c r="G39" s="6"/>
      <c r="H39" s="6"/>
      <c r="I39" s="6"/>
      <c r="J39" s="4"/>
    </row>
    <row r="40" ht="17.25" customHeight="1" spans="1:11" x14ac:dyDescent="0.25">
      <c r="A40" s="5"/>
      <c r="B40" s="6"/>
      <c r="C40" s="6"/>
      <c r="D40" s="6"/>
      <c r="E40" s="6"/>
      <c r="F40" s="6"/>
      <c r="G40" s="6"/>
      <c r="H40" s="6"/>
      <c r="I40" s="6"/>
      <c r="J40" s="4"/>
    </row>
    <row r="41" ht="17.25" customHeight="1" spans="1:11" x14ac:dyDescent="0.25">
      <c r="A41" s="26"/>
      <c r="B41" s="27">
        <f>SUM(C43:C44)</f>
      </c>
      <c r="C41" s="27">
        <f>SUM(D43:D44)</f>
      </c>
      <c r="D41" s="27">
        <f>SUM(E43:E44)</f>
      </c>
      <c r="E41" s="27">
        <f>SUM(F43:F44)</f>
      </c>
      <c r="F41" s="27">
        <f>SUM(G43:G44)</f>
      </c>
      <c r="G41" s="27">
        <f>SUM(H43:H44)</f>
      </c>
      <c r="H41" s="27">
        <f>SUM(I43:I44)</f>
      </c>
      <c r="I41" s="27">
        <f>SUM(J43:J44)</f>
      </c>
      <c r="J41" s="4"/>
    </row>
    <row r="42" ht="17.25" customHeight="1" spans="1:11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4"/>
    </row>
    <row r="43" ht="17.25" customHeight="1" spans="1:11" x14ac:dyDescent="0.25">
      <c r="A43" s="12"/>
      <c r="B43" s="46" t="s">
        <v>14</v>
      </c>
      <c r="C43" s="46" t="s">
        <v>188</v>
      </c>
      <c r="D43" s="46" t="s">
        <v>8</v>
      </c>
      <c r="E43" s="906" t="s">
        <v>13</v>
      </c>
      <c r="F43" s="908" t="s">
        <v>4</v>
      </c>
      <c r="G43" s="56" t="s">
        <v>69</v>
      </c>
      <c r="H43" s="524" t="s">
        <v>9</v>
      </c>
      <c r="I43" s="13"/>
      <c r="J43" s="4"/>
    </row>
    <row r="44" ht="17.25" customHeight="1" spans="1:11" x14ac:dyDescent="0.25">
      <c r="A44" s="12"/>
      <c r="B44" s="13"/>
      <c r="C44" s="13"/>
      <c r="D44" s="13"/>
      <c r="E44" s="13"/>
      <c r="F44" s="13"/>
      <c r="G44" s="13"/>
      <c r="H44" s="13"/>
      <c r="I44" s="13"/>
      <c r="J44" s="4"/>
    </row>
    <row r="45" ht="17.25" customHeight="1" spans="1:11" x14ac:dyDescent="0.25">
      <c r="A45" s="67" t="s">
        <v>3351</v>
      </c>
      <c r="B45" s="68"/>
      <c r="C45" s="342"/>
      <c r="D45" s="13"/>
      <c r="E45" s="13"/>
      <c r="F45" s="13"/>
      <c r="G45" s="13"/>
      <c r="H45" s="13"/>
      <c r="I45" s="13"/>
      <c r="J45" s="4"/>
    </row>
    <row r="46" ht="17.25" customHeight="1" spans="1:11" x14ac:dyDescent="0.25">
      <c r="A46" s="67" t="s">
        <v>3352</v>
      </c>
      <c r="B46" s="68"/>
      <c r="C46" s="342"/>
      <c r="D46" s="13"/>
      <c r="E46" s="13"/>
      <c r="F46" s="13"/>
      <c r="G46" s="13"/>
      <c r="H46" s="13"/>
      <c r="I46" s="13"/>
      <c r="J46" s="4"/>
    </row>
    <row r="47" spans="1:8" x14ac:dyDescent="0.25">
      <c r="A47" s="1" t="s">
        <v>0</v>
      </c>
      <c r="B47" s="2" t="s">
        <v>14</v>
      </c>
      <c r="C47" s="2" t="s">
        <v>188</v>
      </c>
      <c r="D47" s="11" t="s">
        <v>8</v>
      </c>
      <c r="E47" s="11" t="s">
        <v>13</v>
      </c>
      <c r="F47" s="11" t="s">
        <v>4</v>
      </c>
      <c r="G47" s="11" t="s">
        <v>69</v>
      </c>
      <c r="H47" s="11" t="s">
        <v>9</v>
      </c>
    </row>
    <row r="48" spans="1:9" x14ac:dyDescent="0.25">
      <c r="A48" s="1" t="s">
        <v>3</v>
      </c>
      <c r="B48" s="2">
        <v>0</v>
      </c>
      <c r="C48" s="2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8" x14ac:dyDescent="0.25">
      <c r="A49" s="1"/>
      <c r="B49" s="2">
        <v>100</v>
      </c>
      <c r="C49" s="2">
        <v>30</v>
      </c>
      <c r="D49" s="11">
        <v>50</v>
      </c>
      <c r="E49" s="11">
        <v>0</v>
      </c>
      <c r="F49" s="11">
        <v>0</v>
      </c>
      <c r="G49" s="11">
        <v>0</v>
      </c>
      <c r="H49" s="11">
        <v>0</v>
      </c>
    </row>
    <row r="50" spans="1:8" x14ac:dyDescent="0.25">
      <c r="A50" s="1"/>
      <c r="B50" s="2">
        <v>0</v>
      </c>
      <c r="C50" s="2">
        <v>20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</row>
    <row r="51" spans="1:8" x14ac:dyDescent="0.25">
      <c r="A51" s="1"/>
      <c r="B51" s="2">
        <v>100</v>
      </c>
      <c r="C51" s="2">
        <v>0</v>
      </c>
      <c r="D51" s="11">
        <v>50</v>
      </c>
      <c r="E51" s="11">
        <v>100</v>
      </c>
      <c r="F51" s="11">
        <v>0</v>
      </c>
      <c r="G51" s="11">
        <v>0</v>
      </c>
      <c r="H51" s="11">
        <v>0</v>
      </c>
    </row>
    <row r="52" spans="1:8" x14ac:dyDescent="0.25">
      <c r="A52" s="1"/>
      <c r="B52" s="2">
        <v>0</v>
      </c>
      <c r="C52" s="2">
        <v>0</v>
      </c>
      <c r="D52" s="11">
        <v>0</v>
      </c>
      <c r="E52" s="11">
        <v>40</v>
      </c>
      <c r="F52" s="11">
        <v>20</v>
      </c>
      <c r="G52" s="11">
        <v>0</v>
      </c>
      <c r="H52" s="11">
        <v>0</v>
      </c>
    </row>
    <row r="53" spans="1:8" x14ac:dyDescent="0.25">
      <c r="A53" s="1"/>
      <c r="B53" s="2">
        <v>0</v>
      </c>
      <c r="C53" s="2">
        <v>0</v>
      </c>
      <c r="D53" s="11">
        <v>20</v>
      </c>
      <c r="E53" s="11">
        <v>0</v>
      </c>
      <c r="F53" s="11">
        <v>0</v>
      </c>
      <c r="G53" s="11">
        <v>0</v>
      </c>
      <c r="H53" s="11">
        <v>0</v>
      </c>
    </row>
    <row r="54" spans="1:8" x14ac:dyDescent="0.25">
      <c r="A54" s="1"/>
      <c r="B54" s="2">
        <v>0</v>
      </c>
      <c r="C54" s="2">
        <v>0</v>
      </c>
      <c r="D54" s="11">
        <v>50</v>
      </c>
      <c r="E54" s="11">
        <v>0</v>
      </c>
      <c r="F54" s="11">
        <v>40</v>
      </c>
      <c r="G54" s="11">
        <v>0</v>
      </c>
      <c r="H54" s="11">
        <v>0</v>
      </c>
    </row>
    <row r="55" spans="1:8" x14ac:dyDescent="0.25">
      <c r="A55" s="1"/>
      <c r="B55" s="2">
        <v>40</v>
      </c>
      <c r="C55" s="2">
        <v>15</v>
      </c>
      <c r="D55" s="11">
        <v>110</v>
      </c>
      <c r="E55" s="11">
        <v>300</v>
      </c>
      <c r="F55" s="11">
        <v>0</v>
      </c>
      <c r="G55" s="11">
        <v>68</v>
      </c>
      <c r="H55" s="11">
        <v>0</v>
      </c>
    </row>
    <row r="56" spans="1:8" x14ac:dyDescent="0.25">
      <c r="A56" s="1"/>
      <c r="B56" s="2">
        <v>10</v>
      </c>
      <c r="C56" s="2">
        <v>15</v>
      </c>
      <c r="D56" s="11">
        <v>290</v>
      </c>
      <c r="E56" s="11">
        <v>500</v>
      </c>
      <c r="F56" s="11">
        <v>0</v>
      </c>
      <c r="G56" s="11">
        <v>132</v>
      </c>
      <c r="H56" s="11">
        <v>0</v>
      </c>
    </row>
    <row r="57" spans="1:8" x14ac:dyDescent="0.25">
      <c r="A57" s="1"/>
      <c r="B57" s="2">
        <v>160</v>
      </c>
      <c r="C57" s="2">
        <v>0</v>
      </c>
      <c r="D57" s="11">
        <v>50</v>
      </c>
      <c r="E57" s="11">
        <v>0</v>
      </c>
      <c r="F57" s="11">
        <v>0</v>
      </c>
      <c r="G57" s="11">
        <v>0</v>
      </c>
      <c r="H57" s="11">
        <v>0</v>
      </c>
    </row>
    <row r="58" spans="1:8" x14ac:dyDescent="0.25">
      <c r="A58" s="1"/>
      <c r="B58" s="2">
        <v>40</v>
      </c>
      <c r="C58" s="2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</row>
    <row r="59" spans="1:8" x14ac:dyDescent="0.25">
      <c r="A59" s="1"/>
      <c r="B59" s="2">
        <v>0</v>
      </c>
      <c r="C59" s="2">
        <v>0</v>
      </c>
      <c r="D59" s="11">
        <v>100</v>
      </c>
      <c r="E59" s="11">
        <v>0</v>
      </c>
      <c r="F59" s="11">
        <v>0</v>
      </c>
      <c r="G59" s="11">
        <v>100</v>
      </c>
      <c r="H59" s="11">
        <v>100</v>
      </c>
    </row>
    <row r="60" spans="1:8" x14ac:dyDescent="0.25">
      <c r="A60" s="1"/>
      <c r="B60" s="2">
        <v>0</v>
      </c>
      <c r="C60" s="2">
        <v>-13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</row>
    <row r="61" spans="1:8" x14ac:dyDescent="0.25">
      <c r="A61" s="1"/>
      <c r="B61" s="2">
        <v>-45</v>
      </c>
      <c r="C61" s="2">
        <v>0</v>
      </c>
      <c r="D61" s="11">
        <v>0</v>
      </c>
      <c r="E61" s="11">
        <v>-200</v>
      </c>
      <c r="F61" s="11">
        <v>0</v>
      </c>
      <c r="G61" s="11">
        <v>-44</v>
      </c>
      <c r="H61" s="11">
        <v>-36</v>
      </c>
    </row>
    <row r="62" spans="1:8" x14ac:dyDescent="0.25">
      <c r="A62" s="1"/>
      <c r="B62" s="2">
        <v>-11</v>
      </c>
      <c r="C62" s="2">
        <v>-31</v>
      </c>
      <c r="D62" s="11">
        <v>-40</v>
      </c>
      <c r="E62" s="11">
        <v>-20</v>
      </c>
      <c r="F62" s="11">
        <v>0</v>
      </c>
      <c r="G62" s="11">
        <v>-17</v>
      </c>
      <c r="H62" s="11">
        <v>0</v>
      </c>
    </row>
    <row r="63" spans="1:8" x14ac:dyDescent="0.25">
      <c r="A63" s="1"/>
      <c r="B63" s="2">
        <v>-54</v>
      </c>
      <c r="C63" s="2">
        <v>-13</v>
      </c>
      <c r="D63" s="11">
        <v>-200</v>
      </c>
      <c r="E63" s="11">
        <v>-60</v>
      </c>
      <c r="F63" s="11">
        <v>-8</v>
      </c>
      <c r="G63" s="11">
        <v>0</v>
      </c>
      <c r="H63" s="11">
        <v>0</v>
      </c>
    </row>
    <row r="64" spans="1:8" x14ac:dyDescent="0.25">
      <c r="A64" s="1"/>
      <c r="B64" s="2">
        <v>0</v>
      </c>
      <c r="C64" s="2">
        <v>0</v>
      </c>
      <c r="D64" s="11">
        <v>0</v>
      </c>
      <c r="E64" s="11">
        <v>0</v>
      </c>
      <c r="F64" s="11">
        <v>0</v>
      </c>
      <c r="G64" s="11">
        <v>0</v>
      </c>
      <c r="H64" s="11">
        <v>200</v>
      </c>
    </row>
    <row r="65" spans="1:8" x14ac:dyDescent="0.25">
      <c r="A65" s="1"/>
      <c r="B65" s="2">
        <v>-77</v>
      </c>
      <c r="C65" s="2">
        <v>-3</v>
      </c>
      <c r="D65" s="11">
        <v>-64</v>
      </c>
      <c r="E65" s="11">
        <v>-100</v>
      </c>
      <c r="F65" s="11">
        <v>-12</v>
      </c>
      <c r="G65" s="11">
        <v>-26</v>
      </c>
      <c r="H65" s="11">
        <v>-75</v>
      </c>
    </row>
    <row r="66" spans="1:8" x14ac:dyDescent="0.25">
      <c r="A66" s="1"/>
      <c r="B66" s="2">
        <v>-69</v>
      </c>
      <c r="C66" s="2">
        <v>0</v>
      </c>
      <c r="D66" s="11">
        <v>0</v>
      </c>
      <c r="E66" s="11">
        <v>0</v>
      </c>
      <c r="F66" s="11">
        <v>0</v>
      </c>
      <c r="G66" s="11">
        <v>-22</v>
      </c>
      <c r="H66" s="11">
        <v>-55</v>
      </c>
    </row>
    <row r="67" spans="1:8" x14ac:dyDescent="0.25">
      <c r="A67" s="1"/>
      <c r="B67" s="2">
        <v>-92</v>
      </c>
      <c r="C67" s="2">
        <v>-6</v>
      </c>
      <c r="D67" s="11">
        <v>0</v>
      </c>
      <c r="E67" s="11">
        <v>0</v>
      </c>
      <c r="F67" s="11">
        <v>0</v>
      </c>
      <c r="G67" s="11">
        <v>0</v>
      </c>
      <c r="H67" s="11">
        <v>-50</v>
      </c>
    </row>
    <row r="68" spans="1:8" x14ac:dyDescent="0.25">
      <c r="A68" s="1"/>
      <c r="B68" s="2">
        <v>-41</v>
      </c>
      <c r="C68" s="2">
        <v>0</v>
      </c>
      <c r="D68" s="11">
        <v>-232</v>
      </c>
      <c r="E68" s="11">
        <v>-308</v>
      </c>
      <c r="F68" s="11">
        <v>-9</v>
      </c>
      <c r="G68" s="11">
        <v>-71</v>
      </c>
      <c r="H68" s="11">
        <v>-36</v>
      </c>
    </row>
    <row r="69" spans="1:8" x14ac:dyDescent="0.25">
      <c r="A69" s="1"/>
      <c r="B69" s="2">
        <v>-34</v>
      </c>
      <c r="C69" s="2">
        <v>-10</v>
      </c>
      <c r="D69" s="11">
        <v>-56</v>
      </c>
      <c r="E69" s="11">
        <v>-68</v>
      </c>
      <c r="F69" s="11">
        <v>-9</v>
      </c>
      <c r="G69" s="11">
        <v>-26</v>
      </c>
      <c r="H69" s="11">
        <v>-19</v>
      </c>
    </row>
    <row r="70" spans="1:8" x14ac:dyDescent="0.25">
      <c r="A70" s="1"/>
      <c r="B70" s="2">
        <v>-17</v>
      </c>
      <c r="C70" s="2">
        <v>-3</v>
      </c>
      <c r="D70" s="11">
        <v>-22</v>
      </c>
      <c r="E70" s="11">
        <v>-7</v>
      </c>
      <c r="F70" s="11">
        <v>0</v>
      </c>
      <c r="G70" s="11">
        <v>-23</v>
      </c>
      <c r="H70" s="11">
        <v>-24</v>
      </c>
    </row>
    <row r="71" spans="1:8" x14ac:dyDescent="0.25">
      <c r="A71" s="1"/>
      <c r="B71" s="2">
        <v>-10</v>
      </c>
      <c r="C71" s="2">
        <v>0</v>
      </c>
      <c r="D71" s="11">
        <v>-22</v>
      </c>
      <c r="E71" s="11">
        <v>0</v>
      </c>
      <c r="F71" s="11">
        <v>0</v>
      </c>
      <c r="G71" s="11">
        <v>-21</v>
      </c>
      <c r="H71" s="11">
        <v>0</v>
      </c>
    </row>
    <row r="72" spans="1:8" x14ac:dyDescent="0.25">
      <c r="A72" s="1"/>
      <c r="B72" s="2">
        <v>0</v>
      </c>
      <c r="C72" s="2">
        <v>-1</v>
      </c>
      <c r="D72" s="11">
        <v>-84</v>
      </c>
      <c r="E72" s="11">
        <v>-177</v>
      </c>
      <c r="F72" s="11">
        <v>-22</v>
      </c>
      <c r="G72" s="11">
        <v>-50</v>
      </c>
      <c r="H72" s="11">
        <v>-5</v>
      </c>
    </row>
    <row r="73" spans="1:8" x14ac:dyDescent="0.25">
      <c r="A73" s="1" t="s">
        <v>3</v>
      </c>
      <c r="B73" s="2">
        <v>0</v>
      </c>
      <c r="C73" s="2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11" customWidth="1"/>
    <col min="6" max="6" width="7.576428571428571" style="11" customWidth="1"/>
  </cols>
  <sheetData>
    <row r="6" ht="17.25" customHeight="1" spans="1:7" x14ac:dyDescent="0.25">
      <c r="A6" s="45" t="s">
        <v>3353</v>
      </c>
      <c r="B6" s="146"/>
      <c r="C6" s="146"/>
      <c r="D6" s="146"/>
      <c r="E6" s="78">
        <v>-32</v>
      </c>
      <c r="F6" s="146"/>
    </row>
    <row r="7" ht="17.25" customHeight="1" spans="1:7" x14ac:dyDescent="0.25">
      <c r="A7" s="75" t="s">
        <v>3024</v>
      </c>
      <c r="B7" s="76">
        <f>SUM(C8:C11)</f>
      </c>
      <c r="C7" s="76">
        <f>SUM(D8:D11)</f>
      </c>
      <c r="D7" s="76">
        <f>SUM(E8:E11)</f>
      </c>
      <c r="E7" s="76">
        <f>SUM(F8:F11)</f>
      </c>
      <c r="F7" s="76">
        <f>SUM(G8:G11)</f>
      </c>
    </row>
    <row r="8" ht="17.25" customHeight="1" spans="1:7" x14ac:dyDescent="0.25">
      <c r="A8" s="45"/>
      <c r="B8" s="146"/>
      <c r="C8" s="146"/>
      <c r="D8" s="146"/>
      <c r="E8" s="146"/>
      <c r="F8" s="146"/>
    </row>
    <row r="9" ht="17.25" customHeight="1" spans="1:7" x14ac:dyDescent="0.25">
      <c r="A9" s="45"/>
      <c r="B9" s="146"/>
      <c r="C9" s="146"/>
      <c r="D9" s="146"/>
      <c r="E9" s="146"/>
      <c r="F9" s="146"/>
    </row>
    <row r="10" ht="17.25" customHeight="1" spans="1:7" x14ac:dyDescent="0.25">
      <c r="A10" s="45"/>
      <c r="B10" s="146"/>
      <c r="C10" s="146"/>
      <c r="D10" s="146"/>
      <c r="E10" s="146"/>
      <c r="F10" s="146"/>
    </row>
    <row r="11" ht="17.25" customHeight="1" spans="1:7" x14ac:dyDescent="0.25">
      <c r="A11" s="5"/>
      <c r="B11" s="6"/>
      <c r="C11" s="6"/>
      <c r="D11" s="6"/>
      <c r="E11" s="6"/>
      <c r="F11" s="6"/>
    </row>
    <row r="12" ht="17.25" customHeight="1" spans="1:7" x14ac:dyDescent="0.25">
      <c r="A12" s="247"/>
      <c r="B12" s="318"/>
      <c r="C12" s="318"/>
      <c r="D12" s="318"/>
      <c r="E12" s="318"/>
      <c r="F12" s="318"/>
    </row>
    <row r="13" ht="17.25" customHeight="1" spans="1:7" x14ac:dyDescent="0.25">
      <c r="A13" s="247"/>
      <c r="B13" s="13"/>
      <c r="C13" s="13"/>
      <c r="D13" s="13"/>
      <c r="E13" s="13"/>
      <c r="F13" s="13"/>
    </row>
    <row r="14" spans="1:5" x14ac:dyDescent="0.25">
      <c r="A14" s="1" t="s">
        <v>0</v>
      </c>
      <c r="B14" s="11" t="s">
        <v>69</v>
      </c>
      <c r="C14" s="11" t="s">
        <v>8</v>
      </c>
      <c r="D14" s="11" t="s">
        <v>13</v>
      </c>
      <c r="E14" s="11" t="s">
        <v>6</v>
      </c>
    </row>
    <row r="15" spans="1:6" x14ac:dyDescent="0.25">
      <c r="A15" s="1" t="s">
        <v>3</v>
      </c>
      <c r="B15" s="11">
        <v>0</v>
      </c>
      <c r="C15" s="11">
        <v>0</v>
      </c>
      <c r="D15" s="11">
        <v>0</v>
      </c>
      <c r="E15" s="11">
        <v>0</v>
      </c>
      <c r="F15" s="11">
        <v>0</v>
      </c>
    </row>
    <row r="16" spans="1:5" x14ac:dyDescent="0.25">
      <c r="A16" s="1"/>
      <c r="B16" s="11">
        <v>70</v>
      </c>
      <c r="C16" s="11">
        <v>70</v>
      </c>
      <c r="D16" s="11">
        <v>100</v>
      </c>
      <c r="E16" s="11">
        <v>0</v>
      </c>
    </row>
    <row r="17" spans="1:5" x14ac:dyDescent="0.25">
      <c r="A17" s="1"/>
      <c r="B17" s="11">
        <v>0</v>
      </c>
      <c r="C17" s="11">
        <v>130</v>
      </c>
      <c r="D17" s="11">
        <v>100</v>
      </c>
      <c r="E17" s="11">
        <v>130</v>
      </c>
    </row>
    <row r="18" spans="1:5" x14ac:dyDescent="0.25">
      <c r="A18" s="1"/>
      <c r="B18" s="11">
        <v>0</v>
      </c>
      <c r="C18" s="11">
        <v>0</v>
      </c>
      <c r="D18" s="11">
        <v>0</v>
      </c>
      <c r="E18" s="11">
        <v>46</v>
      </c>
    </row>
    <row r="19" spans="1:5" x14ac:dyDescent="0.25">
      <c r="A19" s="1"/>
      <c r="B19" s="11">
        <v>0</v>
      </c>
      <c r="C19" s="11">
        <v>0</v>
      </c>
      <c r="D19" s="11">
        <v>0</v>
      </c>
      <c r="E19" s="11">
        <v>-32</v>
      </c>
    </row>
    <row r="20" spans="1:5" x14ac:dyDescent="0.25">
      <c r="A20" s="1" t="s">
        <v>3</v>
      </c>
      <c r="B20" s="11">
        <v>70</v>
      </c>
      <c r="C20" s="11">
        <v>200</v>
      </c>
      <c r="D20" s="11">
        <v>200</v>
      </c>
      <c r="E20" s="11">
        <v>144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11" customWidth="1"/>
    <col min="3" max="3" width="11.005" style="11" customWidth="1"/>
    <col min="4" max="4" width="13.576428571428572" style="11" customWidth="1"/>
    <col min="5" max="5" width="10.576428571428572" style="11" customWidth="1"/>
    <col min="6" max="6" width="13.576428571428572" style="4" customWidth="1"/>
  </cols>
  <sheetData>
    <row r="6" ht="17.25" customHeight="1" spans="1:7" x14ac:dyDescent="0.25">
      <c r="A6" s="45" t="s">
        <v>2288</v>
      </c>
      <c r="B6" s="146"/>
      <c r="C6" s="146"/>
      <c r="D6" s="146"/>
      <c r="E6" s="78">
        <v>100</v>
      </c>
      <c r="F6" s="348"/>
    </row>
    <row r="7" ht="17.25" customHeight="1" spans="1:7" x14ac:dyDescent="0.25">
      <c r="A7" s="45"/>
      <c r="B7" s="146"/>
      <c r="C7" s="146"/>
      <c r="D7" s="146"/>
      <c r="E7" s="146"/>
      <c r="F7" s="348"/>
    </row>
    <row r="8" ht="17.25" customHeight="1" spans="1:7" x14ac:dyDescent="0.25">
      <c r="A8" s="45"/>
      <c r="B8" s="146"/>
      <c r="C8" s="146"/>
      <c r="D8" s="146"/>
      <c r="E8" s="146"/>
      <c r="F8" s="348"/>
    </row>
    <row r="9" ht="17.25" customHeight="1" spans="1:7" x14ac:dyDescent="0.25">
      <c r="A9" s="5"/>
      <c r="B9" s="6"/>
      <c r="C9" s="6"/>
      <c r="D9" s="6"/>
      <c r="E9" s="6"/>
      <c r="F9" s="7"/>
    </row>
    <row r="10" ht="17.25" customHeight="1" spans="1:7" x14ac:dyDescent="0.25">
      <c r="A10" s="247"/>
      <c r="B10" s="318"/>
      <c r="C10" s="318"/>
      <c r="D10" s="318"/>
      <c r="E10" s="318"/>
      <c r="F10" s="8"/>
    </row>
    <row r="11" ht="17.25" customHeight="1" spans="1:7" x14ac:dyDescent="0.25">
      <c r="A11" s="247" t="s">
        <v>3354</v>
      </c>
      <c r="B11" s="13"/>
      <c r="C11" s="13"/>
      <c r="D11" s="13"/>
      <c r="E11" s="13"/>
      <c r="F11" s="4"/>
    </row>
    <row r="12" ht="17.25" customHeight="1" spans="1:7" x14ac:dyDescent="0.25">
      <c r="A12" s="300" t="s">
        <v>3355</v>
      </c>
      <c r="B12" s="13"/>
      <c r="C12" s="13"/>
      <c r="D12" s="13"/>
      <c r="E12" s="13"/>
      <c r="F12" s="4"/>
    </row>
    <row r="13" ht="17.25" customHeight="1" spans="1:7" x14ac:dyDescent="0.25">
      <c r="A13" s="300" t="s">
        <v>3356</v>
      </c>
      <c r="B13" s="13"/>
      <c r="C13" s="13"/>
      <c r="D13" s="13"/>
      <c r="E13" s="13"/>
      <c r="F13" s="4"/>
    </row>
    <row r="14" spans="1:5" x14ac:dyDescent="0.25">
      <c r="A14" s="1" t="s">
        <v>0</v>
      </c>
      <c r="B14" s="11" t="s">
        <v>1356</v>
      </c>
      <c r="C14" s="11" t="s">
        <v>8</v>
      </c>
      <c r="D14" s="11" t="s">
        <v>1357</v>
      </c>
      <c r="E14" s="11" t="s">
        <v>11</v>
      </c>
    </row>
    <row r="15" spans="1:6" x14ac:dyDescent="0.25">
      <c r="A15" s="1" t="s">
        <v>3</v>
      </c>
      <c r="B15" s="11">
        <v>0</v>
      </c>
      <c r="C15" s="11">
        <v>0</v>
      </c>
      <c r="D15" s="11">
        <v>0</v>
      </c>
      <c r="E15" s="11">
        <v>0</v>
      </c>
      <c r="F15" s="4">
        <v>0</v>
      </c>
    </row>
    <row r="16" spans="1:5" x14ac:dyDescent="0.25">
      <c r="A16" s="1"/>
      <c r="B16" s="11">
        <v>12</v>
      </c>
      <c r="C16" s="11">
        <v>0</v>
      </c>
      <c r="D16" s="11">
        <v>0</v>
      </c>
      <c r="E16" s="11">
        <v>0</v>
      </c>
    </row>
    <row r="17" spans="1:5" x14ac:dyDescent="0.25">
      <c r="A17" s="1"/>
      <c r="B17" s="11">
        <v>0</v>
      </c>
      <c r="C17" s="11">
        <v>250</v>
      </c>
      <c r="D17" s="11">
        <v>0</v>
      </c>
      <c r="E17" s="11">
        <v>0</v>
      </c>
    </row>
    <row r="18" spans="1:5" x14ac:dyDescent="0.25">
      <c r="A18" s="1"/>
      <c r="B18" s="11">
        <v>0</v>
      </c>
      <c r="C18" s="11">
        <v>0</v>
      </c>
      <c r="D18" s="11">
        <v>12</v>
      </c>
      <c r="E18" s="11">
        <v>250</v>
      </c>
    </row>
    <row r="19" spans="1:5" x14ac:dyDescent="0.25">
      <c r="A19" s="1"/>
      <c r="B19" s="11">
        <v>-12</v>
      </c>
      <c r="C19" s="11">
        <v>0</v>
      </c>
      <c r="D19" s="11">
        <v>0</v>
      </c>
      <c r="E19" s="11">
        <v>0</v>
      </c>
    </row>
    <row r="20" spans="1:5" x14ac:dyDescent="0.25">
      <c r="A20" s="1"/>
      <c r="B20" s="11">
        <v>0</v>
      </c>
      <c r="C20" s="11">
        <v>0</v>
      </c>
      <c r="D20" s="11">
        <v>0</v>
      </c>
      <c r="E20" s="11">
        <v>100</v>
      </c>
    </row>
    <row r="21" spans="1:5" x14ac:dyDescent="0.25">
      <c r="A21" s="1" t="s">
        <v>3</v>
      </c>
      <c r="B21" s="11">
        <v>0</v>
      </c>
      <c r="C21" s="11">
        <v>250</v>
      </c>
      <c r="D21" s="11">
        <v>12</v>
      </c>
      <c r="E21" s="11">
        <v>350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24" customWidth="1"/>
    <col min="2" max="2" width="9.005" style="11" customWidth="1"/>
    <col min="3" max="3" width="10.576428571428572" style="11" customWidth="1"/>
    <col min="4" max="4" width="9.290714285714287" style="11" customWidth="1"/>
    <col min="5" max="5" width="8.719285714285713" style="11" customWidth="1"/>
    <col min="6" max="6" width="10.719285714285713" style="11" customWidth="1"/>
    <col min="7" max="7" width="9.147857142857141" style="11" customWidth="1"/>
    <col min="8" max="8" width="10.290714285714287" style="11" customWidth="1"/>
  </cols>
  <sheetData>
    <row r="6" ht="17.25" customHeight="1" spans="1:9" x14ac:dyDescent="0.25">
      <c r="A6" s="26"/>
      <c r="B6" s="25"/>
      <c r="C6" s="25"/>
      <c r="D6" s="25"/>
      <c r="E6" s="25"/>
      <c r="F6" s="25"/>
      <c r="G6" s="25"/>
      <c r="H6" s="25"/>
    </row>
    <row r="7" ht="17.25" customHeight="1" spans="1:9" x14ac:dyDescent="0.25">
      <c r="A7" s="75" t="s">
        <v>3357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</row>
    <row r="8" ht="17.25" customHeight="1" spans="1:9" x14ac:dyDescent="0.25">
      <c r="A8" s="26">
        <v>45445</v>
      </c>
      <c r="B8" s="27">
        <v>-6</v>
      </c>
      <c r="C8" s="27">
        <v>-6</v>
      </c>
      <c r="D8" s="27">
        <v>-2</v>
      </c>
      <c r="E8" s="27">
        <v>-2</v>
      </c>
      <c r="F8" s="27">
        <v>-8</v>
      </c>
      <c r="G8" s="25"/>
      <c r="H8" s="27">
        <v>-3</v>
      </c>
    </row>
    <row r="9" ht="17.25" customHeight="1" spans="1:9" x14ac:dyDescent="0.25">
      <c r="A9" s="75" t="s">
        <v>3358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</row>
    <row r="10" ht="17.25" customHeight="1" spans="1:9" x14ac:dyDescent="0.25">
      <c r="A10" s="26"/>
      <c r="B10" s="25"/>
      <c r="C10" s="25"/>
      <c r="D10" s="25"/>
      <c r="E10" s="25"/>
      <c r="F10" s="25"/>
      <c r="G10" s="25"/>
      <c r="H10" s="25"/>
    </row>
    <row r="11" ht="17.25" customHeight="1" spans="1:9" x14ac:dyDescent="0.25">
      <c r="A11" s="26"/>
      <c r="B11" s="25"/>
      <c r="C11" s="25"/>
      <c r="D11" s="25"/>
      <c r="E11" s="25"/>
      <c r="F11" s="25"/>
      <c r="G11" s="25"/>
      <c r="H11" s="25"/>
    </row>
    <row r="12" ht="17.25" customHeight="1" spans="1:9" x14ac:dyDescent="0.25">
      <c r="A12" s="12"/>
      <c r="B12" s="13"/>
      <c r="C12" s="13"/>
      <c r="D12" s="13"/>
      <c r="E12" s="13"/>
      <c r="F12" s="13"/>
      <c r="G12" s="13"/>
      <c r="H12" s="13"/>
    </row>
    <row r="13" spans="1:8" x14ac:dyDescent="0.25">
      <c r="A13" s="24" t="s">
        <v>0</v>
      </c>
      <c r="B13" s="11" t="s">
        <v>3359</v>
      </c>
      <c r="C13" s="11" t="s">
        <v>8</v>
      </c>
      <c r="D13" s="11" t="s">
        <v>7</v>
      </c>
      <c r="E13" s="11" t="s">
        <v>4</v>
      </c>
      <c r="F13" s="11" t="s">
        <v>13</v>
      </c>
      <c r="G13" s="11" t="s">
        <v>78</v>
      </c>
      <c r="H13" s="11" t="s">
        <v>14</v>
      </c>
    </row>
    <row r="14" spans="1:9" x14ac:dyDescent="0.25">
      <c r="A14" s="24" t="s">
        <v>3</v>
      </c>
      <c r="B14" s="11">
        <v>0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>
        <v>0</v>
      </c>
    </row>
    <row r="15" spans="1:8" x14ac:dyDescent="0.25">
      <c r="A15" s="24"/>
      <c r="B15" s="11">
        <v>6</v>
      </c>
      <c r="C15" s="11">
        <v>6</v>
      </c>
      <c r="D15" s="11">
        <v>2</v>
      </c>
      <c r="E15" s="11">
        <v>2</v>
      </c>
      <c r="F15" s="11">
        <v>12</v>
      </c>
      <c r="G15" s="11">
        <v>4</v>
      </c>
      <c r="H15" s="11">
        <v>3</v>
      </c>
    </row>
    <row r="16" spans="1:8" x14ac:dyDescent="0.25">
      <c r="A16" s="24"/>
      <c r="B16" s="11">
        <v>-6</v>
      </c>
      <c r="C16" s="11">
        <v>-6</v>
      </c>
      <c r="D16" s="11">
        <v>-2</v>
      </c>
      <c r="E16" s="11">
        <v>-2</v>
      </c>
      <c r="F16" s="11">
        <v>-8</v>
      </c>
      <c r="G16" s="11">
        <v>0</v>
      </c>
      <c r="H16" s="11">
        <v>-3</v>
      </c>
    </row>
    <row r="17" spans="1:8" x14ac:dyDescent="0.25">
      <c r="A17" s="24" t="s">
        <v>3</v>
      </c>
      <c r="B17" s="11">
        <v>0</v>
      </c>
      <c r="C17" s="11">
        <v>0</v>
      </c>
      <c r="D17" s="11">
        <v>0</v>
      </c>
      <c r="E17" s="11">
        <v>0</v>
      </c>
      <c r="F17" s="11">
        <v>4</v>
      </c>
      <c r="G17" s="11">
        <v>4</v>
      </c>
      <c r="H17" s="11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2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11" customWidth="1"/>
    <col min="3" max="3" width="14.005" style="11" customWidth="1"/>
    <col min="4" max="4" width="12.576428571428572" style="11" customWidth="1"/>
    <col min="5" max="5" width="11.576428571428572" style="11" customWidth="1"/>
    <col min="6" max="6" width="11.290714285714287" style="11" customWidth="1"/>
    <col min="7" max="7" width="12.719285714285713" style="11" customWidth="1"/>
    <col min="8" max="8" width="11.290714285714287" style="11" customWidth="1"/>
    <col min="9" max="9" width="11.147857142857141" style="4" customWidth="1"/>
  </cols>
  <sheetData>
    <row r="6" ht="17.25" customHeight="1" spans="1:10" x14ac:dyDescent="0.25">
      <c r="A6" s="5" t="s">
        <v>3360</v>
      </c>
      <c r="B6" s="18">
        <v>3</v>
      </c>
      <c r="C6" s="18">
        <v>60</v>
      </c>
      <c r="D6" s="25"/>
      <c r="E6" s="25"/>
      <c r="F6" s="25"/>
      <c r="G6" s="25"/>
      <c r="H6" s="25"/>
      <c r="I6" s="4"/>
    </row>
    <row r="7" ht="17.25" customHeight="1" spans="1:10" x14ac:dyDescent="0.25">
      <c r="A7" s="5" t="s">
        <v>297</v>
      </c>
      <c r="B7" s="25"/>
      <c r="C7" s="18">
        <v>-138</v>
      </c>
      <c r="D7" s="18">
        <v>-907</v>
      </c>
      <c r="E7" s="18">
        <v>-341</v>
      </c>
      <c r="F7" s="25"/>
      <c r="G7" s="18">
        <v>-90</v>
      </c>
      <c r="H7" s="25"/>
      <c r="I7" s="211" t="s">
        <v>3361</v>
      </c>
    </row>
    <row r="8" ht="17.25" customHeight="1" spans="1:10" x14ac:dyDescent="0.25">
      <c r="A8" s="5">
        <v>44967</v>
      </c>
      <c r="B8" s="18">
        <v>-223</v>
      </c>
      <c r="C8" s="6"/>
      <c r="D8" s="6"/>
      <c r="E8" s="6"/>
      <c r="F8" s="18">
        <v>-20</v>
      </c>
      <c r="G8" s="6"/>
      <c r="H8" s="6"/>
      <c r="I8" s="4"/>
    </row>
    <row r="9" ht="17.25" customHeight="1" spans="1:10" x14ac:dyDescent="0.25">
      <c r="A9" s="226"/>
      <c r="B9" s="227"/>
      <c r="C9" s="228">
        <v>-2</v>
      </c>
      <c r="D9" s="227"/>
      <c r="E9" s="227"/>
      <c r="F9" s="227"/>
      <c r="G9" s="227"/>
      <c r="H9" s="909"/>
      <c r="I9" s="469" t="s">
        <v>1129</v>
      </c>
    </row>
    <row r="10" ht="17.25" customHeight="1" spans="1:10" x14ac:dyDescent="0.25">
      <c r="A10" s="141" t="s">
        <v>3362</v>
      </c>
      <c r="B10" s="128">
        <f>SUM(C7:C14)</f>
      </c>
      <c r="C10" s="128">
        <f>SUM(D7:D14)</f>
      </c>
      <c r="D10" s="128">
        <f>SUM(E7:E14)</f>
      </c>
      <c r="E10" s="128">
        <f>SUM(F7:F14)</f>
      </c>
      <c r="F10" s="128">
        <f>SUM(G7:G14)</f>
      </c>
      <c r="G10" s="128">
        <f>SUM(H7:H14)</f>
      </c>
      <c r="H10" s="128">
        <f>SUM(I7:I14)</f>
      </c>
      <c r="I10" s="4"/>
    </row>
    <row r="11" ht="17.25" customHeight="1" spans="1:10" x14ac:dyDescent="0.25">
      <c r="A11" s="45"/>
      <c r="B11" s="146"/>
      <c r="C11" s="146"/>
      <c r="D11" s="146"/>
      <c r="E11" s="146"/>
      <c r="F11" s="146"/>
      <c r="G11" s="146"/>
      <c r="H11" s="146"/>
      <c r="I11" s="4"/>
    </row>
    <row r="12" ht="17.25" customHeight="1" spans="1:10" x14ac:dyDescent="0.25">
      <c r="A12" s="5"/>
      <c r="B12" s="6"/>
      <c r="C12" s="6"/>
      <c r="D12" s="6"/>
      <c r="E12" s="6"/>
      <c r="F12" s="6"/>
      <c r="G12" s="6"/>
      <c r="H12" s="6"/>
      <c r="I12" s="4"/>
    </row>
    <row r="13" ht="17.25" customHeight="1" spans="1:10" x14ac:dyDescent="0.25">
      <c r="A13" s="12"/>
      <c r="B13" s="13"/>
      <c r="C13" s="13"/>
      <c r="D13" s="13"/>
      <c r="E13" s="13"/>
      <c r="F13" s="13"/>
      <c r="G13" s="13"/>
      <c r="H13" s="13"/>
      <c r="I13" s="4"/>
    </row>
    <row r="14" ht="17.25" customHeight="1" spans="1:10" x14ac:dyDescent="0.25">
      <c r="A14" s="256" t="s">
        <v>3363</v>
      </c>
      <c r="B14" s="13"/>
      <c r="C14" s="13"/>
      <c r="D14" s="15" t="s">
        <v>3364</v>
      </c>
      <c r="E14" s="15"/>
      <c r="F14" s="15"/>
      <c r="G14" s="15"/>
      <c r="H14" s="15"/>
      <c r="I14" s="4"/>
    </row>
    <row r="15" ht="17.25" customHeight="1" spans="1:10" x14ac:dyDescent="0.25">
      <c r="A15" s="256" t="s">
        <v>3365</v>
      </c>
      <c r="B15" s="13"/>
      <c r="C15" s="13"/>
      <c r="D15" s="13"/>
      <c r="E15" s="13"/>
      <c r="F15" s="13"/>
      <c r="G15" s="13"/>
      <c r="H15" s="13"/>
      <c r="I15" s="4"/>
    </row>
    <row r="16" ht="17.25" customHeight="1" spans="1:10" x14ac:dyDescent="0.25">
      <c r="A16" s="12"/>
      <c r="B16" s="13"/>
      <c r="C16" s="13"/>
      <c r="D16" s="13"/>
      <c r="E16" s="13"/>
      <c r="F16" s="13"/>
      <c r="G16" s="13"/>
      <c r="H16" s="13"/>
      <c r="I16" s="4"/>
    </row>
    <row r="17" ht="17.25" customHeight="1" spans="1:10" x14ac:dyDescent="0.25">
      <c r="A17" s="256" t="s">
        <v>3366</v>
      </c>
      <c r="B17" s="13"/>
      <c r="C17" s="13"/>
      <c r="D17" s="13"/>
      <c r="E17" s="13"/>
      <c r="F17" s="13"/>
      <c r="G17" s="13"/>
      <c r="H17" s="13"/>
      <c r="I17" s="4"/>
    </row>
    <row r="18" ht="17.25" customHeight="1" spans="1:10" x14ac:dyDescent="0.25">
      <c r="A18" s="256" t="s">
        <v>3367</v>
      </c>
      <c r="B18" s="13"/>
      <c r="C18" s="13"/>
      <c r="D18" s="13"/>
      <c r="E18" s="13"/>
      <c r="F18" s="13"/>
      <c r="G18" s="13"/>
      <c r="H18" s="13"/>
      <c r="I18" s="4"/>
    </row>
    <row r="19" spans="1:7" x14ac:dyDescent="0.25">
      <c r="A19" s="1" t="s">
        <v>0</v>
      </c>
      <c r="B19" s="11" t="s">
        <v>131</v>
      </c>
      <c r="C19" s="11" t="s">
        <v>219</v>
      </c>
      <c r="D19" s="11" t="s">
        <v>3170</v>
      </c>
      <c r="E19" s="11" t="s">
        <v>910</v>
      </c>
      <c r="F19" s="11" t="s">
        <v>10</v>
      </c>
      <c r="G19" s="11" t="s">
        <v>12</v>
      </c>
    </row>
    <row r="20" spans="1:8" x14ac:dyDescent="0.25">
      <c r="A20" s="1" t="s">
        <v>3</v>
      </c>
      <c r="B20" s="11">
        <v>0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</row>
    <row r="21" spans="1:7" x14ac:dyDescent="0.25">
      <c r="A21" s="1"/>
      <c r="B21" s="11">
        <v>200</v>
      </c>
      <c r="C21" s="11">
        <v>60</v>
      </c>
      <c r="D21" s="11">
        <v>1152</v>
      </c>
      <c r="E21" s="11">
        <v>96</v>
      </c>
      <c r="F21" s="11">
        <v>30</v>
      </c>
      <c r="G21" s="11">
        <v>90</v>
      </c>
    </row>
    <row r="22" spans="1:7" x14ac:dyDescent="0.25">
      <c r="A22" s="1"/>
      <c r="B22" s="11">
        <v>20</v>
      </c>
      <c r="C22" s="11">
        <v>20</v>
      </c>
      <c r="D22" s="11">
        <v>0</v>
      </c>
      <c r="E22" s="11">
        <v>100</v>
      </c>
      <c r="F22" s="11">
        <v>0</v>
      </c>
      <c r="G22" s="11">
        <v>0</v>
      </c>
    </row>
    <row r="23" spans="1:7" x14ac:dyDescent="0.25">
      <c r="A23" s="1"/>
      <c r="B23" s="11">
        <v>0</v>
      </c>
      <c r="C23" s="11">
        <v>0</v>
      </c>
      <c r="D23" s="11">
        <v>0</v>
      </c>
      <c r="E23" s="11">
        <v>145</v>
      </c>
      <c r="F23" s="11">
        <v>0</v>
      </c>
      <c r="G23" s="11">
        <v>0</v>
      </c>
    </row>
    <row r="24" spans="1:7" x14ac:dyDescent="0.25">
      <c r="A24" s="1"/>
      <c r="B24" s="11">
        <v>0</v>
      </c>
      <c r="C24" s="11">
        <v>0</v>
      </c>
      <c r="D24" s="11">
        <v>-245</v>
      </c>
      <c r="E24" s="11">
        <v>0</v>
      </c>
      <c r="F24" s="11">
        <v>0</v>
      </c>
      <c r="G24" s="11">
        <v>0</v>
      </c>
    </row>
    <row r="25" spans="1:7" x14ac:dyDescent="0.25">
      <c r="A25" s="1"/>
      <c r="B25" s="11">
        <v>3</v>
      </c>
      <c r="C25" s="11">
        <v>60</v>
      </c>
      <c r="D25" s="11">
        <v>0</v>
      </c>
      <c r="E25" s="11">
        <v>0</v>
      </c>
      <c r="F25" s="11">
        <v>0</v>
      </c>
      <c r="G25" s="11">
        <v>0</v>
      </c>
    </row>
    <row r="26" spans="1:7" x14ac:dyDescent="0.25">
      <c r="A26" s="1"/>
      <c r="B26" s="11">
        <v>0</v>
      </c>
      <c r="C26" s="11">
        <v>-138</v>
      </c>
      <c r="D26" s="11">
        <v>-907</v>
      </c>
      <c r="E26" s="11">
        <v>-341</v>
      </c>
      <c r="F26" s="11">
        <v>0</v>
      </c>
      <c r="G26" s="11">
        <v>-90</v>
      </c>
    </row>
    <row r="27" spans="1:7" x14ac:dyDescent="0.25">
      <c r="A27" s="1"/>
      <c r="B27" s="11">
        <v>-223</v>
      </c>
      <c r="C27" s="11">
        <v>0</v>
      </c>
      <c r="D27" s="11">
        <v>0</v>
      </c>
      <c r="E27" s="11">
        <v>0</v>
      </c>
      <c r="F27" s="11">
        <v>-20</v>
      </c>
      <c r="G27" s="11">
        <v>0</v>
      </c>
    </row>
    <row r="28" spans="1:7" x14ac:dyDescent="0.25">
      <c r="A28" s="1" t="s">
        <v>3</v>
      </c>
      <c r="B28" s="11">
        <v>0</v>
      </c>
      <c r="C28" s="11">
        <v>2</v>
      </c>
      <c r="D28" s="11">
        <v>0</v>
      </c>
      <c r="E28" s="11">
        <v>0</v>
      </c>
      <c r="F28" s="11">
        <v>10</v>
      </c>
      <c r="G28" s="11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8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11" customWidth="1"/>
    <col min="3" max="3" width="17.719285714285714" style="11" customWidth="1"/>
    <col min="4" max="5" width="9.719285714285713" style="11" customWidth="1"/>
    <col min="6" max="6" width="11.290714285714287" style="11" customWidth="1"/>
    <col min="7" max="7" width="12.719285714285713" style="11" customWidth="1"/>
    <col min="8" max="8" width="12.147857142857141" style="11" customWidth="1"/>
    <col min="9" max="9" width="14.147857142857141" style="11" customWidth="1"/>
    <col min="10" max="13" width="11.290714285714287" style="11" customWidth="1"/>
    <col min="14" max="14" width="15.719285714285713" style="11" customWidth="1"/>
    <col min="15" max="15" width="12.43357142857143" style="4" customWidth="1"/>
  </cols>
  <sheetData>
    <row r="6" ht="17.25" customHeight="1" spans="1:16" x14ac:dyDescent="0.25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13"/>
      <c r="O6" s="4"/>
    </row>
    <row r="7" ht="17.25" customHeight="1" spans="1:16" x14ac:dyDescent="0.25">
      <c r="A7" s="895" t="s">
        <v>3304</v>
      </c>
      <c r="B7" s="76">
        <f>SUM(C10:C11)</f>
      </c>
      <c r="C7" s="910"/>
      <c r="D7" s="910"/>
      <c r="E7" s="910"/>
      <c r="F7" s="910"/>
      <c r="G7" s="910"/>
      <c r="H7" s="910"/>
      <c r="I7" s="910"/>
      <c r="J7" s="77"/>
      <c r="K7" s="77"/>
      <c r="L7" s="77"/>
      <c r="M7" s="77"/>
      <c r="N7" s="13"/>
      <c r="O7" s="4"/>
    </row>
    <row r="8" ht="17.25" customHeight="1" spans="1:16" x14ac:dyDescent="0.25">
      <c r="A8" s="5" t="s">
        <v>809</v>
      </c>
      <c r="B8" s="18">
        <v>11</v>
      </c>
      <c r="C8" s="18">
        <v>150</v>
      </c>
      <c r="D8" s="6"/>
      <c r="E8" s="6"/>
      <c r="F8" s="6"/>
      <c r="G8" s="6"/>
      <c r="H8" s="6"/>
      <c r="I8" s="6"/>
      <c r="J8" s="6"/>
      <c r="K8" s="6"/>
      <c r="L8" s="6"/>
      <c r="M8" s="6"/>
      <c r="N8" s="13"/>
      <c r="O8" s="4"/>
    </row>
    <row r="9" ht="17.25" customHeight="1" spans="1:16" x14ac:dyDescent="0.25">
      <c r="A9" s="895" t="s">
        <v>3305</v>
      </c>
      <c r="B9" s="76">
        <f>SUM(C12:C13)</f>
      </c>
      <c r="C9" s="76">
        <f>SUM(D12:D13)</f>
      </c>
      <c r="D9" s="470"/>
      <c r="E9" s="470"/>
      <c r="F9" s="470"/>
      <c r="G9" s="470"/>
      <c r="H9" s="470"/>
      <c r="I9" s="470"/>
      <c r="J9" s="77"/>
      <c r="K9" s="77"/>
      <c r="L9" s="77"/>
      <c r="M9" s="77"/>
      <c r="N9" s="13"/>
      <c r="O9" s="4"/>
    </row>
    <row r="10" ht="17.25" customHeight="1" spans="1:16" x14ac:dyDescent="0.25">
      <c r="A10" s="5" t="s">
        <v>802</v>
      </c>
      <c r="B10" s="6"/>
      <c r="C10" s="6"/>
      <c r="D10" s="6"/>
      <c r="E10" s="18">
        <v>100</v>
      </c>
      <c r="F10" s="6"/>
      <c r="G10" s="6"/>
      <c r="H10" s="6"/>
      <c r="I10" s="6"/>
      <c r="J10" s="6"/>
      <c r="K10" s="6"/>
      <c r="L10" s="6"/>
      <c r="M10" s="6"/>
      <c r="N10" s="13"/>
      <c r="O10" s="4"/>
    </row>
    <row r="11" ht="17.25" customHeight="1" spans="1:16" x14ac:dyDescent="0.25">
      <c r="A11" s="5" t="s">
        <v>3368</v>
      </c>
      <c r="B11" s="25"/>
      <c r="C11" s="25"/>
      <c r="D11" s="18">
        <v>300</v>
      </c>
      <c r="E11" s="18">
        <v>64</v>
      </c>
      <c r="F11" s="18">
        <v>192</v>
      </c>
      <c r="G11" s="18">
        <v>200</v>
      </c>
      <c r="H11" s="18">
        <v>200</v>
      </c>
      <c r="I11" s="18">
        <v>170</v>
      </c>
      <c r="J11" s="18">
        <v>50</v>
      </c>
      <c r="K11" s="6"/>
      <c r="L11" s="6"/>
      <c r="M11" s="6"/>
      <c r="N11" s="13"/>
      <c r="O11" s="4"/>
    </row>
    <row r="12" ht="17.25" customHeight="1" spans="1:16" x14ac:dyDescent="0.25">
      <c r="A12" s="5" t="s">
        <v>3368</v>
      </c>
      <c r="B12" s="6"/>
      <c r="C12" s="6"/>
      <c r="D12" s="18">
        <v>160</v>
      </c>
      <c r="E12" s="6"/>
      <c r="F12" s="6"/>
      <c r="G12" s="6"/>
      <c r="H12" s="6"/>
      <c r="I12" s="6"/>
      <c r="J12" s="6"/>
      <c r="K12" s="6"/>
      <c r="L12" s="6"/>
      <c r="M12" s="6"/>
      <c r="N12" s="13"/>
      <c r="O12" s="4"/>
    </row>
    <row r="13" ht="17.25" customHeight="1" spans="1:16" x14ac:dyDescent="0.25">
      <c r="A13" s="5" t="s">
        <v>1081</v>
      </c>
      <c r="B13" s="6"/>
      <c r="C13" s="6"/>
      <c r="D13" s="18">
        <v>165</v>
      </c>
      <c r="E13" s="6"/>
      <c r="F13" s="6"/>
      <c r="G13" s="6"/>
      <c r="H13" s="6"/>
      <c r="I13" s="6"/>
      <c r="J13" s="6"/>
      <c r="K13" s="6"/>
      <c r="L13" s="6"/>
      <c r="M13" s="6"/>
      <c r="N13" s="13"/>
      <c r="O13" s="4"/>
    </row>
    <row r="14" ht="17.25" customHeight="1" spans="1:16" x14ac:dyDescent="0.25">
      <c r="A14" s="5" t="s">
        <v>1081</v>
      </c>
      <c r="B14" s="18">
        <v>50</v>
      </c>
      <c r="C14" s="6"/>
      <c r="D14" s="6"/>
      <c r="E14" s="6"/>
      <c r="F14" s="6"/>
      <c r="G14" s="18">
        <v>200</v>
      </c>
      <c r="H14" s="18">
        <v>500</v>
      </c>
      <c r="I14" s="18">
        <v>200</v>
      </c>
      <c r="J14" s="6"/>
      <c r="K14" s="6"/>
      <c r="L14" s="6"/>
      <c r="M14" s="6"/>
      <c r="N14" s="13"/>
      <c r="O14" s="4"/>
    </row>
    <row r="15" ht="17.25" customHeight="1" spans="1:16" x14ac:dyDescent="0.25">
      <c r="A15" s="5" t="s">
        <v>810</v>
      </c>
      <c r="B15" s="6"/>
      <c r="C15" s="6"/>
      <c r="D15" s="6"/>
      <c r="E15" s="6"/>
      <c r="F15" s="6"/>
      <c r="G15" s="18">
        <v>200</v>
      </c>
      <c r="H15" s="18">
        <v>452</v>
      </c>
      <c r="I15" s="18">
        <v>350</v>
      </c>
      <c r="J15" s="6"/>
      <c r="K15" s="6"/>
      <c r="L15" s="6"/>
      <c r="M15" s="6"/>
      <c r="N15" s="13"/>
      <c r="O15" s="4"/>
    </row>
    <row r="16" ht="17.25" customHeight="1" spans="1:16" x14ac:dyDescent="0.25">
      <c r="A16" s="895" t="s">
        <v>3307</v>
      </c>
      <c r="B16" s="76">
        <f>SUM(C14:C20)</f>
      </c>
      <c r="C16" s="76">
        <f>SUM(D14:D20)</f>
      </c>
      <c r="D16" s="76">
        <f>SUM(E14:E20)</f>
      </c>
      <c r="E16" s="76">
        <f>SUM(F14:F20)</f>
      </c>
      <c r="F16" s="76">
        <f>SUM(G14:G20)</f>
      </c>
      <c r="G16" s="76">
        <f>SUM(H14:H20)</f>
      </c>
      <c r="H16" s="76">
        <f>SUM(I14:I20)</f>
      </c>
      <c r="I16" s="76">
        <f>SUM(J14:J20)</f>
      </c>
      <c r="J16" s="76">
        <f>SUM(K14:K20)</f>
      </c>
      <c r="K16" s="76">
        <f>SUM(L14:L20)</f>
      </c>
      <c r="L16" s="76">
        <f>SUM(M14:M20)</f>
      </c>
      <c r="M16" s="189"/>
      <c r="N16" s="13"/>
      <c r="O16" s="4"/>
    </row>
    <row r="17" ht="17.25" customHeight="1" spans="1:16" x14ac:dyDescent="0.25">
      <c r="A17" s="45">
        <v>44935</v>
      </c>
      <c r="B17" s="6"/>
      <c r="C17" s="6"/>
      <c r="D17" s="6"/>
      <c r="E17" s="6"/>
      <c r="F17" s="6"/>
      <c r="G17" s="6"/>
      <c r="H17" s="6"/>
      <c r="I17" s="6"/>
      <c r="J17" s="6"/>
      <c r="K17" s="18">
        <v>250</v>
      </c>
      <c r="L17" s="18">
        <v>250</v>
      </c>
      <c r="M17" s="6"/>
      <c r="N17" s="117">
        <v>1500000</v>
      </c>
      <c r="O17" s="4"/>
    </row>
    <row r="18" ht="17.25" customHeight="1" spans="1:16" x14ac:dyDescent="0.25">
      <c r="A18" s="5" t="s">
        <v>296</v>
      </c>
      <c r="B18" s="25"/>
      <c r="C18" s="25"/>
      <c r="D18" s="25"/>
      <c r="E18" s="25"/>
      <c r="F18" s="25"/>
      <c r="G18" s="18">
        <v>-285</v>
      </c>
      <c r="H18" s="18">
        <v>-719</v>
      </c>
      <c r="I18" s="18">
        <v>-251</v>
      </c>
      <c r="J18" s="25"/>
      <c r="K18" s="25"/>
      <c r="L18" s="25"/>
      <c r="M18" s="25"/>
      <c r="N18" s="117">
        <v>1500000</v>
      </c>
      <c r="O18" s="4"/>
    </row>
    <row r="19" ht="17.25" customHeight="1" spans="1:16" x14ac:dyDescent="0.25">
      <c r="A19" s="5" t="s">
        <v>296</v>
      </c>
      <c r="B19" s="25"/>
      <c r="C19" s="25"/>
      <c r="D19" s="25"/>
      <c r="E19" s="25"/>
      <c r="F19" s="25"/>
      <c r="G19" s="25"/>
      <c r="H19" s="25"/>
      <c r="I19" s="18">
        <v>-278</v>
      </c>
      <c r="J19" s="25"/>
      <c r="K19" s="25"/>
      <c r="L19" s="25"/>
      <c r="M19" s="25"/>
      <c r="N19" s="117">
        <v>1500000</v>
      </c>
      <c r="O19" s="4"/>
    </row>
    <row r="20" ht="17.25" customHeight="1" spans="1:16" x14ac:dyDescent="0.25">
      <c r="A20" s="895" t="s">
        <v>3309</v>
      </c>
      <c r="B20" s="76">
        <f>SUM(C21:C24)</f>
      </c>
      <c r="C20" s="76">
        <f>SUM(D21:D24)</f>
      </c>
      <c r="D20" s="76">
        <f>SUM(E21:E24)</f>
      </c>
      <c r="E20" s="76">
        <f>SUM(F21:F24)</f>
      </c>
      <c r="F20" s="76">
        <f>SUM(G21:G24)</f>
      </c>
      <c r="G20" s="76">
        <f>SUM(H21:H24)</f>
      </c>
      <c r="H20" s="76">
        <f>SUM(I21:I24)</f>
      </c>
      <c r="I20" s="76">
        <f>SUM(J21:J24)</f>
      </c>
      <c r="J20" s="76">
        <f>SUM(K21:K24)</f>
      </c>
      <c r="K20" s="76">
        <f>SUM(L21:L24)</f>
      </c>
      <c r="L20" s="76">
        <f>SUM(M21:M24)</f>
      </c>
      <c r="M20" s="189"/>
      <c r="N20" s="13"/>
      <c r="O20" s="4"/>
    </row>
    <row r="21" ht="17.25" customHeight="1" spans="1:16" x14ac:dyDescent="0.25">
      <c r="A21" s="5"/>
      <c r="B21" s="25"/>
      <c r="C21" s="25"/>
      <c r="D21" s="25"/>
      <c r="E21" s="25"/>
      <c r="F21" s="25"/>
      <c r="G21" s="25"/>
      <c r="H21" s="25"/>
      <c r="I21" s="6"/>
      <c r="J21" s="25"/>
      <c r="K21" s="25"/>
      <c r="L21" s="25"/>
      <c r="M21" s="25"/>
      <c r="N21" s="117"/>
      <c r="O21" s="4"/>
    </row>
    <row r="22" ht="17.25" customHeight="1" spans="1:16" x14ac:dyDescent="0.25">
      <c r="A22" s="895" t="s">
        <v>3310</v>
      </c>
      <c r="B22" s="76">
        <f>SUM(C25:C26)</f>
      </c>
      <c r="C22" s="76">
        <f>SUM(D25:D26)</f>
      </c>
      <c r="D22" s="76">
        <f>SUM(E25:E26)</f>
      </c>
      <c r="E22" s="76">
        <f>SUM(F25:F26)</f>
      </c>
      <c r="F22" s="76">
        <f>SUM(G25:G26)</f>
      </c>
      <c r="G22" s="76">
        <f>SUM(H25:H26)</f>
      </c>
      <c r="H22" s="76">
        <f>SUM(I25:I26)</f>
      </c>
      <c r="I22" s="76">
        <f>SUM(J25:J26)</f>
      </c>
      <c r="J22" s="76">
        <f>SUM(K25:K26)</f>
      </c>
      <c r="K22" s="76">
        <f>SUM(L25:L26)</f>
      </c>
      <c r="L22" s="76">
        <f>SUM(M25:M26)</f>
      </c>
      <c r="M22" s="189"/>
      <c r="N22" s="13"/>
      <c r="O22" s="4"/>
    </row>
    <row r="23" ht="17.25" customHeight="1" spans="1:16" x14ac:dyDescent="0.25">
      <c r="A23" s="5" t="s">
        <v>2262</v>
      </c>
      <c r="B23" s="25"/>
      <c r="C23" s="25"/>
      <c r="D23" s="18">
        <v>-164</v>
      </c>
      <c r="E23" s="25"/>
      <c r="F23" s="25"/>
      <c r="G23" s="25"/>
      <c r="H23" s="25"/>
      <c r="I23" s="6"/>
      <c r="J23" s="25"/>
      <c r="K23" s="25"/>
      <c r="L23" s="25"/>
      <c r="M23" s="25"/>
      <c r="N23" s="671" t="s">
        <v>172</v>
      </c>
      <c r="O23" s="4"/>
    </row>
    <row r="24" ht="17.25" customHeight="1" spans="1:16" x14ac:dyDescent="0.25">
      <c r="A24" s="45" t="s">
        <v>115</v>
      </c>
      <c r="B24" s="25"/>
      <c r="C24" s="25"/>
      <c r="D24" s="18">
        <v>-79</v>
      </c>
      <c r="E24" s="25"/>
      <c r="F24" s="25"/>
      <c r="G24" s="25"/>
      <c r="H24" s="18">
        <v>-160</v>
      </c>
      <c r="I24" s="6"/>
      <c r="J24" s="25"/>
      <c r="K24" s="25"/>
      <c r="L24" s="25"/>
      <c r="M24" s="27">
        <v>-50</v>
      </c>
      <c r="N24" s="441" t="s">
        <v>171</v>
      </c>
      <c r="O24" s="4"/>
    </row>
    <row r="25" ht="17.25" customHeight="1" spans="1:16" x14ac:dyDescent="0.25">
      <c r="A25" s="895" t="s">
        <v>3369</v>
      </c>
      <c r="B25" s="76">
        <f>SUM(C27:C29)</f>
      </c>
      <c r="C25" s="76">
        <f>SUM(D27:D29)</f>
      </c>
      <c r="D25" s="76">
        <f>SUM(E27:E29)</f>
      </c>
      <c r="E25" s="76">
        <f>SUM(F27:F29)</f>
      </c>
      <c r="F25" s="76">
        <f>SUM(G27:G29)</f>
      </c>
      <c r="G25" s="76">
        <f>SUM(H27:H29)</f>
      </c>
      <c r="H25" s="76">
        <f>SUM(I27:I29)</f>
      </c>
      <c r="I25" s="76">
        <f>SUM(J27:J29)</f>
      </c>
      <c r="J25" s="76">
        <f>SUM(K27:K29)</f>
      </c>
      <c r="K25" s="76">
        <f>SUM(L27:L29)</f>
      </c>
      <c r="L25" s="76">
        <f>SUM(M27:M29)</f>
      </c>
      <c r="M25" s="52">
        <f>SUM(N27:N29)</f>
      </c>
      <c r="N25" s="13"/>
      <c r="O25" s="4"/>
    </row>
    <row r="26" ht="17.25" customHeight="1" spans="1:16" x14ac:dyDescent="0.25">
      <c r="A26" s="45"/>
      <c r="B26" s="25"/>
      <c r="C26" s="25"/>
      <c r="D26" s="6"/>
      <c r="E26" s="25"/>
      <c r="F26" s="25"/>
      <c r="G26" s="25"/>
      <c r="H26" s="6"/>
      <c r="I26" s="6"/>
      <c r="J26" s="25"/>
      <c r="K26" s="25"/>
      <c r="L26" s="25"/>
      <c r="M26" s="25"/>
      <c r="N26" s="13"/>
      <c r="O26" s="4"/>
    </row>
    <row r="27" ht="17.25" customHeight="1" spans="1:16" x14ac:dyDescent="0.25">
      <c r="A27" s="895" t="s">
        <v>3370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76">
        <f>SUM(J30:J31)</f>
      </c>
      <c r="J27" s="76">
        <f>SUM(K30:K31)</f>
      </c>
      <c r="K27" s="76">
        <f>SUM(L30:L31)</f>
      </c>
      <c r="L27" s="76">
        <f>SUM(M30:M31)</f>
      </c>
      <c r="M27" s="646">
        <f>SUM(N30:N31)</f>
      </c>
      <c r="N27" s="13"/>
      <c r="O27" s="4"/>
    </row>
    <row r="28" ht="17.25" customHeight="1" spans="1:16" x14ac:dyDescent="0.25">
      <c r="A28" s="45" t="s">
        <v>2242</v>
      </c>
      <c r="B28" s="25"/>
      <c r="C28" s="25"/>
      <c r="D28" s="18">
        <v>-163</v>
      </c>
      <c r="E28" s="25"/>
      <c r="F28" s="25"/>
      <c r="G28" s="25"/>
      <c r="H28" s="25"/>
      <c r="I28" s="6"/>
      <c r="J28" s="25"/>
      <c r="K28" s="25"/>
      <c r="L28" s="25"/>
      <c r="M28" s="25"/>
      <c r="N28" s="671" t="s">
        <v>172</v>
      </c>
      <c r="O28" s="4"/>
    </row>
    <row r="29" ht="17.25" customHeight="1" spans="1:16" x14ac:dyDescent="0.25">
      <c r="A29" s="45" t="s">
        <v>844</v>
      </c>
      <c r="B29" s="18">
        <v>-24</v>
      </c>
      <c r="C29" s="25"/>
      <c r="D29" s="18">
        <v>-103</v>
      </c>
      <c r="E29" s="25"/>
      <c r="F29" s="25"/>
      <c r="G29" s="25"/>
      <c r="H29" s="25"/>
      <c r="I29" s="25"/>
      <c r="J29" s="25"/>
      <c r="K29" s="25"/>
      <c r="L29" s="25"/>
      <c r="M29" s="25"/>
      <c r="N29" s="441" t="s">
        <v>172</v>
      </c>
      <c r="O29" s="4"/>
    </row>
    <row r="30" ht="17.25" customHeight="1" spans="1:16" x14ac:dyDescent="0.25">
      <c r="A30" s="300" t="s">
        <v>2795</v>
      </c>
      <c r="B30" s="162">
        <v>-9</v>
      </c>
      <c r="C30" s="162">
        <v>-29</v>
      </c>
      <c r="D30" s="307"/>
      <c r="E30" s="307"/>
      <c r="F30" s="307"/>
      <c r="G30" s="162">
        <v>-100</v>
      </c>
      <c r="H30" s="162">
        <v>-88</v>
      </c>
      <c r="I30" s="162">
        <v>-46</v>
      </c>
      <c r="J30" s="307"/>
      <c r="K30" s="307"/>
      <c r="L30" s="307"/>
      <c r="M30" s="307"/>
      <c r="N30" s="441" t="s">
        <v>172</v>
      </c>
      <c r="O30" s="4"/>
    </row>
    <row r="31" ht="17.25" customHeight="1" spans="1:16" x14ac:dyDescent="0.25">
      <c r="A31" s="895" t="s">
        <v>3371</v>
      </c>
      <c r="B31" s="76">
        <f>SUM(C32:C35)</f>
      </c>
      <c r="C31" s="76">
        <f>SUM(D32:D35)</f>
      </c>
      <c r="D31" s="76">
        <f>SUM(E32:E35)</f>
      </c>
      <c r="E31" s="76">
        <f>SUM(F32:F35)</f>
      </c>
      <c r="F31" s="76">
        <f>SUM(G32:G35)</f>
      </c>
      <c r="G31" s="76">
        <f>SUM(H32:H35)</f>
      </c>
      <c r="H31" s="76">
        <f>SUM(I32:I35)</f>
      </c>
      <c r="I31" s="76">
        <f>SUM(J32:J35)</f>
      </c>
      <c r="J31" s="76">
        <f>SUM(K32:K35)</f>
      </c>
      <c r="K31" s="76">
        <f>SUM(L32:L35)</f>
      </c>
      <c r="L31" s="76">
        <f>SUM(M32:M35)</f>
      </c>
      <c r="M31" s="52">
        <f>SUM(N32:N35)</f>
      </c>
      <c r="N31" s="535" t="s">
        <v>1583</v>
      </c>
      <c r="O31" s="4"/>
    </row>
    <row r="32" ht="17.25" customHeight="1" spans="1:16" x14ac:dyDescent="0.25">
      <c r="A32" s="45">
        <v>45628</v>
      </c>
      <c r="B32" s="18">
        <v>-14</v>
      </c>
      <c r="C32" s="25"/>
      <c r="D32" s="18">
        <v>-50</v>
      </c>
      <c r="E32" s="25"/>
      <c r="F32" s="25"/>
      <c r="G32" s="25"/>
      <c r="H32" s="25"/>
      <c r="I32" s="25"/>
      <c r="J32" s="25"/>
      <c r="K32" s="25"/>
      <c r="L32" s="18">
        <v>-100</v>
      </c>
      <c r="M32" s="25"/>
      <c r="N32" s="441" t="s">
        <v>171</v>
      </c>
      <c r="O32" s="4"/>
    </row>
    <row r="33" ht="17.25" customHeight="1" spans="1:16" x14ac:dyDescent="0.25">
      <c r="A33" s="895" t="s">
        <v>2726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76">
        <f>SUM(G36:G37)</f>
      </c>
      <c r="G33" s="76">
        <f>SUM(H36:H37)</f>
      </c>
      <c r="H33" s="76">
        <f>SUM(I36:I37)</f>
      </c>
      <c r="I33" s="76">
        <f>SUM(J36:J37)</f>
      </c>
      <c r="J33" s="76">
        <f>SUM(K36:K37)</f>
      </c>
      <c r="K33" s="76">
        <f>SUM(L36:L37)</f>
      </c>
      <c r="L33" s="76">
        <f>SUM(M36:M37)</f>
      </c>
      <c r="M33" s="52">
        <f>SUM(N36:N37)</f>
      </c>
      <c r="N33" s="535" t="s">
        <v>1583</v>
      </c>
      <c r="O33" s="4"/>
    </row>
    <row r="34" ht="17.25" customHeight="1" spans="1:16" x14ac:dyDescent="0.25">
      <c r="A34" s="45">
        <v>45446</v>
      </c>
      <c r="B34" s="25"/>
      <c r="C34" s="25"/>
      <c r="D34" s="18">
        <v>-38</v>
      </c>
      <c r="E34" s="25"/>
      <c r="F34" s="25"/>
      <c r="G34" s="18">
        <v>-60</v>
      </c>
      <c r="H34" s="18">
        <v>-100</v>
      </c>
      <c r="I34" s="25"/>
      <c r="J34" s="25"/>
      <c r="K34" s="18">
        <v>-100</v>
      </c>
      <c r="L34" s="25"/>
      <c r="M34" s="25"/>
      <c r="N34" s="441" t="s">
        <v>171</v>
      </c>
      <c r="O34" s="4"/>
    </row>
    <row r="35" ht="17.25" customHeight="1" spans="1:16" x14ac:dyDescent="0.25">
      <c r="A35" s="45" t="s">
        <v>332</v>
      </c>
      <c r="B35" s="18">
        <v>-7</v>
      </c>
      <c r="C35" s="25"/>
      <c r="D35" s="18">
        <v>-28</v>
      </c>
      <c r="E35" s="25"/>
      <c r="F35" s="25"/>
      <c r="G35" s="18">
        <v>-45</v>
      </c>
      <c r="H35" s="18">
        <v>-38</v>
      </c>
      <c r="I35" s="18">
        <v>-47</v>
      </c>
      <c r="J35" s="25"/>
      <c r="K35" s="18">
        <v>-90</v>
      </c>
      <c r="L35" s="25"/>
      <c r="M35" s="25"/>
      <c r="N35" s="441" t="s">
        <v>3372</v>
      </c>
      <c r="O35" s="4"/>
    </row>
    <row r="36" ht="17.25" customHeight="1" spans="1:16" x14ac:dyDescent="0.25">
      <c r="A36" s="5" t="s">
        <v>325</v>
      </c>
      <c r="B36" s="18">
        <v>-4</v>
      </c>
      <c r="C36" s="18">
        <v>-23</v>
      </c>
      <c r="D36" s="25"/>
      <c r="E36" s="18">
        <v>-76</v>
      </c>
      <c r="F36" s="25"/>
      <c r="G36" s="18">
        <v>-16</v>
      </c>
      <c r="H36" s="18">
        <v>-4</v>
      </c>
      <c r="I36" s="18">
        <v>-60</v>
      </c>
      <c r="J36" s="18">
        <v>-4</v>
      </c>
      <c r="K36" s="25"/>
      <c r="L36" s="25"/>
      <c r="M36" s="25"/>
      <c r="N36" s="441" t="s">
        <v>172</v>
      </c>
      <c r="O36" s="4"/>
    </row>
    <row r="37" ht="17.25" customHeight="1" spans="1:16" x14ac:dyDescent="0.25">
      <c r="A37" s="5" t="s">
        <v>325</v>
      </c>
      <c r="B37" s="25"/>
      <c r="C37" s="25"/>
      <c r="D37" s="25"/>
      <c r="E37" s="25"/>
      <c r="F37" s="18">
        <v>-73</v>
      </c>
      <c r="G37" s="25"/>
      <c r="H37" s="25"/>
      <c r="I37" s="25"/>
      <c r="J37" s="25"/>
      <c r="K37" s="18">
        <v>-2</v>
      </c>
      <c r="L37" s="18">
        <v>-49</v>
      </c>
      <c r="M37" s="25"/>
      <c r="N37" s="441" t="s">
        <v>172</v>
      </c>
      <c r="O37" s="4"/>
    </row>
    <row r="38" ht="17.25" customHeight="1" spans="1:16" x14ac:dyDescent="0.25">
      <c r="A38" s="895" t="s">
        <v>2727</v>
      </c>
      <c r="B38" s="76">
        <f>SUM(C38:C42)</f>
      </c>
      <c r="C38" s="76">
        <f>SUM(D38:D42)</f>
      </c>
      <c r="D38" s="76">
        <f>SUM(E38:E42)</f>
      </c>
      <c r="E38" s="76">
        <f>SUM(F38:F42)</f>
      </c>
      <c r="F38" s="76">
        <f>SUM(G38:G42)</f>
      </c>
      <c r="G38" s="76">
        <f>SUM(H38:H42)</f>
      </c>
      <c r="H38" s="76">
        <f>SUM(I38:I42)</f>
      </c>
      <c r="I38" s="76">
        <f>SUM(J38:J42)</f>
      </c>
      <c r="J38" s="76">
        <f>SUM(K38:K42)</f>
      </c>
      <c r="K38" s="76">
        <f>SUM(L38:L42)</f>
      </c>
      <c r="L38" s="76">
        <f>SUM(M38:M42)</f>
      </c>
      <c r="M38" s="52">
        <f>SUM(N38:N42)</f>
      </c>
      <c r="N38" s="535" t="s">
        <v>1087</v>
      </c>
      <c r="O38" s="4"/>
    </row>
    <row r="39" ht="17.25" customHeight="1" spans="1:16" x14ac:dyDescent="0.25">
      <c r="A39" s="327" t="s">
        <v>3373</v>
      </c>
      <c r="B39" s="18">
        <v>-18</v>
      </c>
      <c r="C39" s="18">
        <v>-19</v>
      </c>
      <c r="D39" s="25"/>
      <c r="E39" s="25"/>
      <c r="F39" s="25"/>
      <c r="G39" s="18">
        <v>-3</v>
      </c>
      <c r="H39" s="18">
        <v>-12</v>
      </c>
      <c r="I39" s="18">
        <v>-10</v>
      </c>
      <c r="J39" s="18">
        <v>-4</v>
      </c>
      <c r="K39" s="25"/>
      <c r="L39" s="18">
        <v>-13</v>
      </c>
      <c r="M39" s="25"/>
      <c r="N39" s="441" t="s">
        <v>1031</v>
      </c>
      <c r="O39" s="4"/>
    </row>
    <row r="40" ht="17.25" customHeight="1" spans="1:16" x14ac:dyDescent="0.25">
      <c r="A40" s="45" t="s">
        <v>793</v>
      </c>
      <c r="B40" s="18">
        <v>-10</v>
      </c>
      <c r="C40" s="18">
        <v>-28</v>
      </c>
      <c r="D40" s="25"/>
      <c r="E40" s="25"/>
      <c r="F40" s="18">
        <v>-27</v>
      </c>
      <c r="G40" s="18">
        <v>-42</v>
      </c>
      <c r="H40" s="18">
        <v>-31</v>
      </c>
      <c r="I40" s="18">
        <v>-5</v>
      </c>
      <c r="J40" s="18">
        <v>-14</v>
      </c>
      <c r="K40" s="25"/>
      <c r="L40" s="18">
        <v>-18</v>
      </c>
      <c r="M40" s="25"/>
      <c r="N40" s="441" t="s">
        <v>171</v>
      </c>
      <c r="O40" s="4"/>
    </row>
    <row r="41" ht="17.25" customHeight="1" spans="1:16" x14ac:dyDescent="0.25">
      <c r="A41" s="895" t="s">
        <v>3374</v>
      </c>
      <c r="B41" s="76">
        <f>SUM(C43:C45)</f>
      </c>
      <c r="C41" s="76">
        <f>SUM(D43:D45)</f>
      </c>
      <c r="D41" s="76">
        <f>SUM(E43:E45)</f>
      </c>
      <c r="E41" s="76">
        <f>SUM(F43:F45)</f>
      </c>
      <c r="F41" s="76">
        <f>SUM(G43:G45)</f>
      </c>
      <c r="G41" s="76">
        <f>SUM(H43:H45)</f>
      </c>
      <c r="H41" s="76">
        <f>SUM(I43:I45)</f>
      </c>
      <c r="I41" s="76">
        <f>SUM(J43:J45)</f>
      </c>
      <c r="J41" s="76">
        <f>SUM(K43:K45)</f>
      </c>
      <c r="K41" s="76">
        <f>SUM(L43:L45)</f>
      </c>
      <c r="L41" s="76">
        <f>SUM(M43:M45)</f>
      </c>
      <c r="M41" s="52">
        <f>SUM(N43:N45)</f>
      </c>
      <c r="N41" s="535" t="s">
        <v>1087</v>
      </c>
      <c r="O41" s="4"/>
    </row>
    <row r="42" ht="17.25" customHeight="1" spans="1:16" x14ac:dyDescent="0.25">
      <c r="A42" s="45" t="s">
        <v>967</v>
      </c>
      <c r="B42" s="140">
        <v>-23</v>
      </c>
      <c r="C42" s="25"/>
      <c r="D42" s="25"/>
      <c r="E42" s="140">
        <v>-31</v>
      </c>
      <c r="F42" s="140">
        <v>-9</v>
      </c>
      <c r="G42" s="140">
        <v>-22</v>
      </c>
      <c r="H42" s="25"/>
      <c r="I42" s="140">
        <v>-17</v>
      </c>
      <c r="J42" s="140">
        <v>-10</v>
      </c>
      <c r="K42" s="25"/>
      <c r="L42" s="140">
        <v>-4</v>
      </c>
      <c r="M42" s="25"/>
      <c r="N42" s="441" t="s">
        <v>171</v>
      </c>
      <c r="O42" s="211" t="s">
        <v>3375</v>
      </c>
    </row>
    <row r="43" ht="17.25" customHeight="1" spans="1:16" x14ac:dyDescent="0.25">
      <c r="A43" s="422" t="s">
        <v>794</v>
      </c>
      <c r="B43" s="60"/>
      <c r="C43" s="164"/>
      <c r="D43" s="164"/>
      <c r="E43" s="60"/>
      <c r="F43" s="124">
        <v>-82</v>
      </c>
      <c r="G43" s="60"/>
      <c r="H43" s="164"/>
      <c r="I43" s="124">
        <v>-2</v>
      </c>
      <c r="J43" s="60"/>
      <c r="K43" s="124">
        <v>-54</v>
      </c>
      <c r="L43" s="60"/>
      <c r="M43" s="164"/>
      <c r="N43" s="118" t="s">
        <v>1129</v>
      </c>
      <c r="O43" s="4"/>
    </row>
    <row r="44" ht="17.25" customHeight="1" spans="1:16" x14ac:dyDescent="0.25">
      <c r="A44" s="911" t="s">
        <v>3376</v>
      </c>
      <c r="B44" s="159">
        <f>SUM(C46:C48)</f>
      </c>
      <c r="C44" s="159">
        <f>SUM(D46:D48)</f>
      </c>
      <c r="D44" s="167">
        <f>SUM(E46:E48)</f>
      </c>
      <c r="E44" s="159">
        <f>SUM(F46:F48)</f>
      </c>
      <c r="F44" s="159">
        <f>SUM(G46:G48)</f>
      </c>
      <c r="G44" s="159">
        <f>SUM(H46:H48)</f>
      </c>
      <c r="H44" s="167">
        <f>SUM(I46:I48)</f>
      </c>
      <c r="I44" s="159">
        <f>SUM(J46:J48)</f>
      </c>
      <c r="J44" s="159">
        <f>SUM(K46:K48)</f>
      </c>
      <c r="K44" s="159">
        <f>SUM(L46:L48)</f>
      </c>
      <c r="L44" s="159">
        <f>SUM(M46:M48)</f>
      </c>
      <c r="M44" s="52">
        <f>SUM(N46:N48)</f>
      </c>
      <c r="N44" s="535" t="s">
        <v>1087</v>
      </c>
      <c r="O44" s="4"/>
    </row>
    <row r="45" ht="17.25" customHeight="1" spans="1:16" x14ac:dyDescent="0.25">
      <c r="A45" s="45" t="s">
        <v>2288</v>
      </c>
      <c r="B45" s="18">
        <v>-4</v>
      </c>
      <c r="C45" s="18">
        <v>-5</v>
      </c>
      <c r="D45" s="25"/>
      <c r="E45" s="18">
        <v>-43</v>
      </c>
      <c r="F45" s="18">
        <v>-2</v>
      </c>
      <c r="G45" s="18">
        <v>-27</v>
      </c>
      <c r="H45" s="25"/>
      <c r="I45" s="18">
        <v>-4</v>
      </c>
      <c r="J45" s="18">
        <v>-18</v>
      </c>
      <c r="K45" s="18">
        <v>-4</v>
      </c>
      <c r="L45" s="18">
        <v>-3</v>
      </c>
      <c r="M45" s="25"/>
      <c r="N45" s="441" t="s">
        <v>172</v>
      </c>
      <c r="O45" s="4"/>
    </row>
    <row r="46" ht="17.25" customHeight="1" spans="1:16" x14ac:dyDescent="0.25">
      <c r="A46" s="129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13"/>
      <c r="O46" s="4"/>
    </row>
    <row r="47" ht="17.25" customHeight="1" spans="1:16" x14ac:dyDescent="0.25">
      <c r="A47" s="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13"/>
      <c r="O47" s="4"/>
    </row>
    <row r="48" ht="17.25" customHeight="1" spans="1:16" x14ac:dyDescent="0.25">
      <c r="A48" s="26"/>
      <c r="B48" s="60"/>
      <c r="C48" s="25"/>
      <c r="D48" s="25"/>
      <c r="E48" s="60"/>
      <c r="F48" s="60"/>
      <c r="G48" s="60"/>
      <c r="H48" s="25"/>
      <c r="I48" s="60"/>
      <c r="J48" s="60"/>
      <c r="K48" s="60"/>
      <c r="L48" s="25"/>
      <c r="M48" s="39"/>
      <c r="N48" s="13"/>
      <c r="O48" s="4"/>
    </row>
    <row r="49" ht="17.25" customHeight="1" spans="1:16" x14ac:dyDescent="0.25">
      <c r="A49" s="12"/>
      <c r="B49" s="28" t="s">
        <v>1560</v>
      </c>
      <c r="C49" s="28" t="s">
        <v>2744</v>
      </c>
      <c r="D49" s="28" t="s">
        <v>14</v>
      </c>
      <c r="E49" s="28" t="s">
        <v>15</v>
      </c>
      <c r="F49" s="28" t="s">
        <v>223</v>
      </c>
      <c r="G49" s="28" t="s">
        <v>921</v>
      </c>
      <c r="H49" s="28" t="s">
        <v>3377</v>
      </c>
      <c r="I49" s="28" t="s">
        <v>218</v>
      </c>
      <c r="J49" s="28" t="s">
        <v>131</v>
      </c>
      <c r="K49" s="28" t="s">
        <v>531</v>
      </c>
      <c r="L49" s="28" t="s">
        <v>530</v>
      </c>
      <c r="M49" s="28" t="s">
        <v>11</v>
      </c>
      <c r="N49" s="13"/>
      <c r="O49" s="4"/>
    </row>
    <row r="50" ht="17.25" customHeight="1" spans="1:16" x14ac:dyDescent="0.25">
      <c r="A50" s="12"/>
      <c r="B50" s="65"/>
      <c r="C50" s="404">
        <v>50</v>
      </c>
      <c r="D50" s="65"/>
      <c r="E50" s="65"/>
      <c r="F50" s="65"/>
      <c r="G50" s="65"/>
      <c r="H50" s="65"/>
      <c r="I50" s="65"/>
      <c r="J50" s="65"/>
      <c r="K50" s="65"/>
      <c r="L50" s="404">
        <v>5</v>
      </c>
      <c r="M50" s="65"/>
      <c r="N50" s="13"/>
      <c r="O50" s="4"/>
    </row>
    <row r="51" ht="17.25" customHeight="1" spans="1:16" x14ac:dyDescent="0.25">
      <c r="A51" s="256" t="s">
        <v>3378</v>
      </c>
      <c r="B51" s="441" t="s">
        <v>3379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4"/>
    </row>
    <row r="52" ht="17.25" customHeight="1" spans="1:16" x14ac:dyDescent="0.25">
      <c r="A52" s="256" t="s">
        <v>3380</v>
      </c>
      <c r="B52" s="441" t="s">
        <v>3381</v>
      </c>
      <c r="C52" s="441"/>
      <c r="D52" s="441"/>
      <c r="E52" s="441"/>
      <c r="F52" s="13"/>
      <c r="G52" s="13"/>
      <c r="H52" s="13"/>
      <c r="I52" s="13"/>
      <c r="J52" s="13"/>
      <c r="K52" s="13"/>
      <c r="L52" s="13"/>
      <c r="M52" s="13"/>
      <c r="N52" s="13"/>
      <c r="O52" s="4"/>
    </row>
    <row r="53" ht="17.25" customHeight="1" spans="1:16" x14ac:dyDescent="0.25">
      <c r="A53" s="256" t="s">
        <v>3382</v>
      </c>
      <c r="B53" s="441" t="s">
        <v>3383</v>
      </c>
      <c r="C53" s="441"/>
      <c r="D53" s="441"/>
      <c r="E53" s="441"/>
      <c r="F53" s="13"/>
      <c r="G53" s="13"/>
      <c r="H53" s="13"/>
      <c r="I53" s="13"/>
      <c r="J53" s="13"/>
      <c r="K53" s="13"/>
      <c r="L53" s="13"/>
      <c r="M53" s="13"/>
      <c r="N53" s="13"/>
      <c r="O53" s="4"/>
    </row>
    <row r="54" ht="17.25" customHeight="1" spans="1:16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4"/>
    </row>
    <row r="55" ht="17.25" customHeight="1" spans="1:16" x14ac:dyDescent="0.25">
      <c r="A55" s="14" t="s">
        <v>3384</v>
      </c>
      <c r="B55" s="15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4"/>
    </row>
    <row r="56" ht="17.25" customHeight="1" spans="1:16" x14ac:dyDescent="0.2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4"/>
    </row>
    <row r="57" ht="17.25" customHeight="1" spans="1:16" x14ac:dyDescent="0.25">
      <c r="A57" s="14" t="s">
        <v>3385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4"/>
    </row>
    <row r="58" ht="17.25" customHeight="1" spans="1:16" x14ac:dyDescent="0.25">
      <c r="A58" s="14" t="s">
        <v>3386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4"/>
    </row>
    <row r="59" ht="17.25" customHeight="1" spans="1:16" x14ac:dyDescent="0.25">
      <c r="A59" s="14" t="s">
        <v>3387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4"/>
    </row>
    <row r="60" ht="17.25" customHeight="1" spans="1:16" x14ac:dyDescent="0.25">
      <c r="A60" s="14" t="s">
        <v>3388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4"/>
    </row>
    <row r="61" spans="1:13" x14ac:dyDescent="0.25">
      <c r="A61" s="1" t="s">
        <v>0</v>
      </c>
      <c r="B61" s="11" t="s">
        <v>1560</v>
      </c>
      <c r="C61" s="11" t="s">
        <v>2744</v>
      </c>
      <c r="D61" s="11" t="s">
        <v>14</v>
      </c>
      <c r="E61" s="11" t="s">
        <v>15</v>
      </c>
      <c r="F61" s="11" t="s">
        <v>223</v>
      </c>
      <c r="G61" s="11" t="s">
        <v>921</v>
      </c>
      <c r="H61" s="11" t="s">
        <v>3377</v>
      </c>
      <c r="I61" s="11" t="s">
        <v>218</v>
      </c>
      <c r="J61" s="11" t="s">
        <v>131</v>
      </c>
      <c r="K61" s="11" t="s">
        <v>531</v>
      </c>
      <c r="L61" s="11" t="s">
        <v>530</v>
      </c>
      <c r="M61" s="11" t="s">
        <v>11</v>
      </c>
    </row>
    <row r="62" spans="1:14" x14ac:dyDescent="0.25">
      <c r="A62" s="1" t="s">
        <v>3</v>
      </c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</row>
    <row r="63" spans="1:13" x14ac:dyDescent="0.25">
      <c r="A63" s="1"/>
      <c r="B63" s="11">
        <v>52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</row>
    <row r="64" spans="1:13" x14ac:dyDescent="0.25">
      <c r="A64" s="1"/>
      <c r="B64" s="11">
        <v>11</v>
      </c>
      <c r="C64" s="11">
        <v>150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</row>
    <row r="65" spans="1:13" x14ac:dyDescent="0.25">
      <c r="A65" s="1"/>
      <c r="B65" s="11">
        <v>0</v>
      </c>
      <c r="C65" s="11">
        <v>0</v>
      </c>
      <c r="D65" s="11">
        <v>0</v>
      </c>
      <c r="E65" s="11">
        <v>100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</row>
    <row r="66" spans="1:13" x14ac:dyDescent="0.25">
      <c r="A66" s="1"/>
      <c r="B66" s="11">
        <v>0</v>
      </c>
      <c r="C66" s="11">
        <v>0</v>
      </c>
      <c r="D66" s="11">
        <v>300</v>
      </c>
      <c r="E66" s="11">
        <v>64</v>
      </c>
      <c r="F66" s="11">
        <v>192</v>
      </c>
      <c r="G66" s="11">
        <v>200</v>
      </c>
      <c r="H66" s="11">
        <v>200</v>
      </c>
      <c r="I66" s="11">
        <v>170</v>
      </c>
      <c r="J66" s="11">
        <v>50</v>
      </c>
      <c r="K66" s="11">
        <v>0</v>
      </c>
      <c r="L66" s="11">
        <v>0</v>
      </c>
      <c r="M66" s="11">
        <v>0</v>
      </c>
    </row>
    <row r="67" spans="1:13" x14ac:dyDescent="0.25">
      <c r="A67" s="1"/>
      <c r="B67" s="11">
        <v>0</v>
      </c>
      <c r="C67" s="11">
        <v>0</v>
      </c>
      <c r="D67" s="11">
        <v>160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</row>
    <row r="68" spans="1:13" x14ac:dyDescent="0.25">
      <c r="A68" s="1"/>
      <c r="B68" s="11">
        <v>0</v>
      </c>
      <c r="C68" s="11">
        <v>0</v>
      </c>
      <c r="D68" s="11">
        <v>165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</row>
    <row r="69" spans="1:13" x14ac:dyDescent="0.25">
      <c r="A69" s="1"/>
      <c r="B69" s="11">
        <v>50</v>
      </c>
      <c r="C69" s="11">
        <v>0</v>
      </c>
      <c r="D69" s="11">
        <v>0</v>
      </c>
      <c r="E69" s="11">
        <v>0</v>
      </c>
      <c r="F69" s="11">
        <v>0</v>
      </c>
      <c r="G69" s="11">
        <v>200</v>
      </c>
      <c r="H69" s="11">
        <v>500</v>
      </c>
      <c r="I69" s="11">
        <v>200</v>
      </c>
      <c r="J69" s="11">
        <v>0</v>
      </c>
      <c r="K69" s="11">
        <v>0</v>
      </c>
      <c r="L69" s="11">
        <v>0</v>
      </c>
      <c r="M69" s="11">
        <v>0</v>
      </c>
    </row>
    <row r="70" spans="1:13" x14ac:dyDescent="0.25">
      <c r="A70" s="1"/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200</v>
      </c>
      <c r="H70" s="11">
        <v>452</v>
      </c>
      <c r="I70" s="11">
        <v>350</v>
      </c>
      <c r="J70" s="11">
        <v>0</v>
      </c>
      <c r="K70" s="11">
        <v>0</v>
      </c>
      <c r="L70" s="11">
        <v>0</v>
      </c>
      <c r="M70" s="11">
        <v>0</v>
      </c>
    </row>
    <row r="71" spans="1:13" x14ac:dyDescent="0.25">
      <c r="A71" s="1"/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250</v>
      </c>
      <c r="L71" s="11">
        <v>250</v>
      </c>
      <c r="M71" s="11">
        <v>0</v>
      </c>
    </row>
    <row r="72" spans="1:13" x14ac:dyDescent="0.25">
      <c r="A72" s="1"/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-285</v>
      </c>
      <c r="H72" s="11">
        <v>-719</v>
      </c>
      <c r="I72" s="11">
        <v>-251</v>
      </c>
      <c r="J72" s="11">
        <v>0</v>
      </c>
      <c r="K72" s="11">
        <v>0</v>
      </c>
      <c r="L72" s="11">
        <v>0</v>
      </c>
      <c r="M72" s="11">
        <v>0</v>
      </c>
    </row>
    <row r="73" spans="1:13" x14ac:dyDescent="0.25">
      <c r="A73" s="1"/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-278</v>
      </c>
      <c r="J73" s="11">
        <v>0</v>
      </c>
      <c r="K73" s="11">
        <v>0</v>
      </c>
      <c r="L73" s="11">
        <v>0</v>
      </c>
      <c r="M73" s="11">
        <v>0</v>
      </c>
    </row>
    <row r="74" spans="1:13" x14ac:dyDescent="0.25">
      <c r="A74" s="1"/>
      <c r="B74" s="11">
        <v>0</v>
      </c>
      <c r="C74" s="11">
        <v>0</v>
      </c>
      <c r="D74" s="11">
        <v>-164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</row>
    <row r="75" spans="1:13" x14ac:dyDescent="0.25">
      <c r="A75" s="1"/>
      <c r="B75" s="11">
        <v>0</v>
      </c>
      <c r="C75" s="11">
        <v>0</v>
      </c>
      <c r="D75" s="11">
        <v>-79</v>
      </c>
      <c r="E75" s="11">
        <v>0</v>
      </c>
      <c r="F75" s="11">
        <v>0</v>
      </c>
      <c r="G75" s="11">
        <v>0</v>
      </c>
      <c r="H75" s="11">
        <v>-160</v>
      </c>
      <c r="I75" s="11">
        <v>0</v>
      </c>
      <c r="J75" s="11">
        <v>0</v>
      </c>
      <c r="K75" s="11">
        <v>0</v>
      </c>
      <c r="L75" s="11">
        <v>0</v>
      </c>
      <c r="M75" s="11">
        <v>-50</v>
      </c>
    </row>
    <row r="76" spans="1:13" x14ac:dyDescent="0.25">
      <c r="A76" s="1"/>
      <c r="B76" s="11">
        <v>0</v>
      </c>
      <c r="C76" s="11">
        <v>0</v>
      </c>
      <c r="D76" s="11">
        <v>-163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</row>
    <row r="77" spans="1:13" x14ac:dyDescent="0.25">
      <c r="A77" s="1"/>
      <c r="B77" s="11">
        <v>-24</v>
      </c>
      <c r="C77" s="11">
        <v>0</v>
      </c>
      <c r="D77" s="11">
        <v>-103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</row>
    <row r="78" spans="1:13" x14ac:dyDescent="0.25">
      <c r="A78" s="1"/>
      <c r="B78" s="11">
        <v>-9</v>
      </c>
      <c r="C78" s="11">
        <v>-29</v>
      </c>
      <c r="D78" s="11">
        <v>0</v>
      </c>
      <c r="E78" s="11">
        <v>0</v>
      </c>
      <c r="F78" s="11">
        <v>0</v>
      </c>
      <c r="G78" s="11">
        <v>-100</v>
      </c>
      <c r="H78" s="11">
        <v>-88</v>
      </c>
      <c r="I78" s="11">
        <v>-46</v>
      </c>
      <c r="J78" s="11">
        <v>0</v>
      </c>
      <c r="K78" s="11">
        <v>0</v>
      </c>
      <c r="L78" s="11">
        <v>0</v>
      </c>
      <c r="M78" s="11">
        <v>0</v>
      </c>
    </row>
    <row r="79" spans="1:13" x14ac:dyDescent="0.25">
      <c r="A79" s="1"/>
      <c r="B79" s="11">
        <v>-14</v>
      </c>
      <c r="C79" s="11">
        <v>0</v>
      </c>
      <c r="D79" s="11">
        <v>-50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-100</v>
      </c>
      <c r="M79" s="11">
        <v>0</v>
      </c>
    </row>
    <row r="80" spans="1:13" x14ac:dyDescent="0.25">
      <c r="A80" s="1"/>
      <c r="B80" s="11">
        <v>0</v>
      </c>
      <c r="C80" s="11">
        <v>0</v>
      </c>
      <c r="D80" s="11">
        <v>-38</v>
      </c>
      <c r="E80" s="11">
        <v>0</v>
      </c>
      <c r="F80" s="11">
        <v>0</v>
      </c>
      <c r="G80" s="11">
        <v>-60</v>
      </c>
      <c r="H80" s="11">
        <v>-100</v>
      </c>
      <c r="I80" s="11">
        <v>0</v>
      </c>
      <c r="J80" s="11">
        <v>0</v>
      </c>
      <c r="K80" s="11">
        <v>-100</v>
      </c>
      <c r="L80" s="11">
        <v>0</v>
      </c>
      <c r="M80" s="11">
        <v>0</v>
      </c>
    </row>
    <row r="81" spans="1:13" x14ac:dyDescent="0.25">
      <c r="A81" s="1"/>
      <c r="B81" s="11">
        <v>-7</v>
      </c>
      <c r="C81" s="11">
        <v>0</v>
      </c>
      <c r="D81" s="11">
        <v>-28</v>
      </c>
      <c r="E81" s="11">
        <v>0</v>
      </c>
      <c r="F81" s="11">
        <v>0</v>
      </c>
      <c r="G81" s="11">
        <v>-45</v>
      </c>
      <c r="H81" s="11">
        <v>-38</v>
      </c>
      <c r="I81" s="11">
        <v>-47</v>
      </c>
      <c r="J81" s="11">
        <v>0</v>
      </c>
      <c r="K81" s="11">
        <v>-90</v>
      </c>
      <c r="L81" s="11">
        <v>0</v>
      </c>
      <c r="M81" s="11">
        <v>0</v>
      </c>
    </row>
    <row r="82" spans="1:13" x14ac:dyDescent="0.25">
      <c r="A82" s="1"/>
      <c r="B82" s="11">
        <v>-4</v>
      </c>
      <c r="C82" s="11">
        <v>-23</v>
      </c>
      <c r="D82" s="11">
        <v>0</v>
      </c>
      <c r="E82" s="11">
        <v>-76</v>
      </c>
      <c r="F82" s="11">
        <v>0</v>
      </c>
      <c r="G82" s="11">
        <v>-16</v>
      </c>
      <c r="H82" s="11">
        <v>-4</v>
      </c>
      <c r="I82" s="11">
        <v>-60</v>
      </c>
      <c r="J82" s="11">
        <v>-4</v>
      </c>
      <c r="K82" s="11">
        <v>0</v>
      </c>
      <c r="L82" s="11">
        <v>0</v>
      </c>
      <c r="M82" s="11">
        <v>0</v>
      </c>
    </row>
    <row r="83" spans="1:13" x14ac:dyDescent="0.25">
      <c r="A83" s="1"/>
      <c r="B83" s="11">
        <v>0</v>
      </c>
      <c r="C83" s="11">
        <v>0</v>
      </c>
      <c r="D83" s="11">
        <v>0</v>
      </c>
      <c r="E83" s="11">
        <v>0</v>
      </c>
      <c r="F83" s="11">
        <v>-73</v>
      </c>
      <c r="G83" s="11">
        <v>0</v>
      </c>
      <c r="H83" s="11">
        <v>0</v>
      </c>
      <c r="I83" s="11">
        <v>0</v>
      </c>
      <c r="J83" s="11">
        <v>0</v>
      </c>
      <c r="K83" s="11">
        <v>-2</v>
      </c>
      <c r="L83" s="11">
        <v>-49</v>
      </c>
      <c r="M83" s="11">
        <v>0</v>
      </c>
    </row>
    <row r="84" spans="1:13" x14ac:dyDescent="0.25">
      <c r="A84" s="1"/>
      <c r="B84" s="11">
        <v>-18</v>
      </c>
      <c r="C84" s="11">
        <v>-19</v>
      </c>
      <c r="D84" s="11">
        <v>0</v>
      </c>
      <c r="E84" s="11">
        <v>0</v>
      </c>
      <c r="F84" s="11">
        <v>0</v>
      </c>
      <c r="G84" s="11">
        <v>-3</v>
      </c>
      <c r="H84" s="11">
        <v>-12</v>
      </c>
      <c r="I84" s="11">
        <v>-10</v>
      </c>
      <c r="J84" s="11">
        <v>-4</v>
      </c>
      <c r="K84" s="11">
        <v>0</v>
      </c>
      <c r="L84" s="11">
        <v>-13</v>
      </c>
      <c r="M84" s="11">
        <v>0</v>
      </c>
    </row>
    <row r="85" spans="1:13" x14ac:dyDescent="0.25">
      <c r="A85" s="1"/>
      <c r="B85" s="11">
        <v>-10</v>
      </c>
      <c r="C85" s="11">
        <v>-28</v>
      </c>
      <c r="D85" s="11">
        <v>0</v>
      </c>
      <c r="E85" s="11">
        <v>0</v>
      </c>
      <c r="F85" s="11">
        <v>-27</v>
      </c>
      <c r="G85" s="11">
        <v>-42</v>
      </c>
      <c r="H85" s="11">
        <v>-31</v>
      </c>
      <c r="I85" s="11">
        <v>-5</v>
      </c>
      <c r="J85" s="11">
        <v>-14</v>
      </c>
      <c r="K85" s="11">
        <v>0</v>
      </c>
      <c r="L85" s="11">
        <v>-18</v>
      </c>
      <c r="M85" s="11">
        <v>0</v>
      </c>
    </row>
    <row r="86" spans="1:13" x14ac:dyDescent="0.25">
      <c r="A86" s="1"/>
      <c r="B86" s="11">
        <v>-23</v>
      </c>
      <c r="C86" s="11">
        <v>0</v>
      </c>
      <c r="D86" s="11">
        <v>0</v>
      </c>
      <c r="E86" s="11">
        <v>-31</v>
      </c>
      <c r="F86" s="11">
        <v>-9</v>
      </c>
      <c r="G86" s="11">
        <v>-22</v>
      </c>
      <c r="H86" s="11">
        <v>0</v>
      </c>
      <c r="I86" s="11">
        <v>-17</v>
      </c>
      <c r="J86" s="11">
        <v>-10</v>
      </c>
      <c r="K86" s="11">
        <v>0</v>
      </c>
      <c r="L86" s="11">
        <v>-4</v>
      </c>
      <c r="M86" s="11">
        <v>0</v>
      </c>
    </row>
    <row r="87" spans="1:13" x14ac:dyDescent="0.25">
      <c r="A87" s="1"/>
      <c r="B87" s="11">
        <v>0</v>
      </c>
      <c r="C87" s="11">
        <v>0</v>
      </c>
      <c r="D87" s="11">
        <v>0</v>
      </c>
      <c r="E87" s="11">
        <v>0</v>
      </c>
      <c r="F87" s="11">
        <v>-82</v>
      </c>
      <c r="G87" s="11">
        <v>0</v>
      </c>
      <c r="H87" s="11">
        <v>0</v>
      </c>
      <c r="I87" s="11">
        <v>-2</v>
      </c>
      <c r="J87" s="11">
        <v>0</v>
      </c>
      <c r="K87" s="11">
        <v>-54</v>
      </c>
      <c r="L87" s="11">
        <v>0</v>
      </c>
      <c r="M87" s="11">
        <v>0</v>
      </c>
    </row>
    <row r="88" spans="1:13" x14ac:dyDescent="0.25">
      <c r="A88" s="1"/>
      <c r="B88" s="11">
        <v>-4</v>
      </c>
      <c r="C88" s="11">
        <v>-5</v>
      </c>
      <c r="D88" s="11">
        <v>0</v>
      </c>
      <c r="E88" s="11">
        <v>-43</v>
      </c>
      <c r="F88" s="11">
        <v>-2</v>
      </c>
      <c r="G88" s="11">
        <v>-27</v>
      </c>
      <c r="H88" s="11">
        <v>0</v>
      </c>
      <c r="I88" s="11">
        <v>-4</v>
      </c>
      <c r="J88" s="11">
        <v>-18</v>
      </c>
      <c r="K88" s="11">
        <v>-4</v>
      </c>
      <c r="L88" s="11">
        <v>-3</v>
      </c>
      <c r="M88" s="11">
        <v>0</v>
      </c>
    </row>
    <row r="89" spans="1:13" x14ac:dyDescent="0.25">
      <c r="A89" s="1" t="s">
        <v>3</v>
      </c>
      <c r="B89" s="11">
        <v>0</v>
      </c>
      <c r="C89" s="11">
        <v>46</v>
      </c>
      <c r="D89" s="11">
        <v>0</v>
      </c>
      <c r="E89" s="11">
        <v>14</v>
      </c>
      <c r="F89" s="11">
        <v>-1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63</v>
      </c>
      <c r="M89" s="11">
        <v>-50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6" ht="17.25" customHeight="1" spans="1:9" x14ac:dyDescent="0.25">
      <c r="A6" s="5"/>
      <c r="B6" s="6"/>
      <c r="C6" s="6"/>
      <c r="D6" s="6"/>
      <c r="E6" s="6"/>
      <c r="F6" s="6"/>
      <c r="G6" s="6"/>
      <c r="H6" s="4"/>
    </row>
    <row r="7" ht="17.25" customHeight="1" spans="1:9" x14ac:dyDescent="0.25">
      <c r="A7" s="5"/>
      <c r="B7" s="6"/>
      <c r="C7" s="6"/>
      <c r="D7" s="6"/>
      <c r="E7" s="6"/>
      <c r="F7" s="6"/>
      <c r="G7" s="6"/>
      <c r="H7" s="4"/>
    </row>
    <row r="8" spans="1:7" x14ac:dyDescent="0.25">
      <c r="A8" s="1" t="s">
        <v>0</v>
      </c>
      <c r="B8" s="2" t="s">
        <v>6</v>
      </c>
      <c r="C8" s="2" t="s">
        <v>8</v>
      </c>
      <c r="D8" s="2" t="s">
        <v>13</v>
      </c>
      <c r="E8" s="2" t="s">
        <v>78</v>
      </c>
      <c r="F8" s="2" t="s">
        <v>188</v>
      </c>
      <c r="G8" s="2" t="s">
        <v>14</v>
      </c>
    </row>
    <row r="9" spans="1:8" x14ac:dyDescent="0.25">
      <c r="A9" s="1" t="s">
        <v>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4">
        <v>0</v>
      </c>
    </row>
    <row r="10" spans="1:7" x14ac:dyDescent="0.25">
      <c r="A10" s="1"/>
      <c r="B10" s="2">
        <v>20</v>
      </c>
      <c r="C10" s="2">
        <v>20</v>
      </c>
      <c r="D10" s="2">
        <v>40</v>
      </c>
      <c r="E10" s="2">
        <v>12</v>
      </c>
      <c r="F10" s="2">
        <v>7</v>
      </c>
      <c r="G10" s="2">
        <v>7</v>
      </c>
    </row>
    <row r="11" spans="1:7" x14ac:dyDescent="0.25">
      <c r="A11" s="1"/>
      <c r="B11" s="2">
        <v>-20</v>
      </c>
      <c r="C11" s="2">
        <v>-20</v>
      </c>
      <c r="D11" s="2">
        <v>-40</v>
      </c>
      <c r="E11" s="2">
        <v>-12</v>
      </c>
      <c r="F11" s="2">
        <v>-7</v>
      </c>
      <c r="G11" s="2">
        <v>-7</v>
      </c>
    </row>
    <row r="12" spans="1:7" x14ac:dyDescent="0.25">
      <c r="A12" s="1" t="s">
        <v>3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6" ht="17.25" customHeight="1" spans="1:5" x14ac:dyDescent="0.25">
      <c r="A6" s="5"/>
      <c r="B6" s="350"/>
      <c r="C6" s="903"/>
      <c r="D6" s="4"/>
    </row>
    <row r="7" spans="1:2" x14ac:dyDescent="0.25">
      <c r="A7" s="1" t="s">
        <v>0</v>
      </c>
      <c r="B7" s="2" t="s">
        <v>13</v>
      </c>
    </row>
    <row r="8" spans="1:3" x14ac:dyDescent="0.25">
      <c r="A8" s="1" t="s">
        <v>3</v>
      </c>
      <c r="B8" s="2">
        <v>0</v>
      </c>
      <c r="C8" s="3">
        <v>0</v>
      </c>
    </row>
    <row r="9" spans="1:2" x14ac:dyDescent="0.25">
      <c r="A9" s="1"/>
      <c r="B9" s="2">
        <v>200</v>
      </c>
    </row>
    <row r="10" spans="1:2" x14ac:dyDescent="0.25">
      <c r="A10" s="1"/>
      <c r="B10" s="2">
        <v>300</v>
      </c>
    </row>
    <row r="11" spans="1:2" x14ac:dyDescent="0.25">
      <c r="A11" s="1" t="s">
        <v>3</v>
      </c>
      <c r="B11" s="2">
        <v>500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11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6" ht="17.25" customHeight="1" spans="1:11" x14ac:dyDescent="0.25">
      <c r="A6" s="45"/>
      <c r="B6" s="146"/>
      <c r="C6" s="146"/>
      <c r="D6" s="146"/>
      <c r="E6" s="146"/>
      <c r="F6" s="146"/>
      <c r="G6" s="146"/>
      <c r="H6" s="348"/>
      <c r="I6" s="345"/>
      <c r="J6" s="4"/>
    </row>
    <row r="7" ht="17.25" customHeight="1" spans="1:11" x14ac:dyDescent="0.25">
      <c r="A7" s="75" t="s">
        <v>3345</v>
      </c>
      <c r="B7" s="76">
        <f>SUM(C10:C11)</f>
      </c>
      <c r="C7" s="76">
        <f>SUM(D10:D11)</f>
      </c>
      <c r="D7" s="76">
        <f>SUM(E10:E11)</f>
      </c>
      <c r="E7" s="470"/>
      <c r="F7" s="470"/>
      <c r="G7" s="470"/>
      <c r="H7" s="912"/>
      <c r="I7" s="321"/>
      <c r="J7" s="42" t="s">
        <v>875</v>
      </c>
    </row>
    <row r="8" ht="17.25" customHeight="1" spans="1:11" x14ac:dyDescent="0.25">
      <c r="A8" s="45" t="s">
        <v>56</v>
      </c>
      <c r="B8" s="146"/>
      <c r="C8" s="146"/>
      <c r="D8" s="146"/>
      <c r="E8" s="78">
        <v>24</v>
      </c>
      <c r="F8" s="146"/>
      <c r="G8" s="146"/>
      <c r="H8" s="348"/>
      <c r="I8" s="345"/>
      <c r="J8" s="4"/>
    </row>
    <row r="9" ht="17.25" customHeight="1" spans="1:11" x14ac:dyDescent="0.25">
      <c r="A9" s="75" t="s">
        <v>3347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189"/>
      <c r="G9" s="189"/>
      <c r="H9" s="346"/>
      <c r="I9" s="346"/>
      <c r="J9" s="42" t="s">
        <v>875</v>
      </c>
    </row>
    <row r="10" ht="17.25" customHeight="1" spans="1:11" x14ac:dyDescent="0.25">
      <c r="A10" s="147"/>
      <c r="B10" s="195"/>
      <c r="C10" s="195"/>
      <c r="D10" s="195"/>
      <c r="E10" s="195"/>
      <c r="F10" s="195"/>
      <c r="G10" s="195"/>
      <c r="H10" s="913"/>
      <c r="I10" s="914"/>
      <c r="J10" s="4"/>
    </row>
    <row r="11" ht="17.25" customHeight="1" spans="1:11" x14ac:dyDescent="0.25">
      <c r="A11" s="75" t="s">
        <v>3319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189"/>
      <c r="G11" s="189"/>
      <c r="H11" s="346"/>
      <c r="I11" s="346"/>
      <c r="J11" s="42" t="s">
        <v>875</v>
      </c>
    </row>
    <row r="12" ht="17.25" customHeight="1" spans="1:11" x14ac:dyDescent="0.25">
      <c r="A12" s="45">
        <v>44658</v>
      </c>
      <c r="B12" s="78">
        <v>70</v>
      </c>
      <c r="C12" s="78">
        <v>280</v>
      </c>
      <c r="D12" s="78">
        <v>440</v>
      </c>
      <c r="E12" s="146"/>
      <c r="F12" s="78">
        <v>70</v>
      </c>
      <c r="G12" s="146"/>
      <c r="H12" s="348"/>
      <c r="I12" s="345"/>
      <c r="J12" s="4"/>
    </row>
    <row r="13" ht="17.25" customHeight="1" spans="1:11" x14ac:dyDescent="0.25">
      <c r="A13" s="45">
        <v>44688</v>
      </c>
      <c r="B13" s="78">
        <v>14</v>
      </c>
      <c r="C13" s="146"/>
      <c r="D13" s="146"/>
      <c r="E13" s="146"/>
      <c r="F13" s="78">
        <v>20</v>
      </c>
      <c r="G13" s="146"/>
      <c r="H13" s="348"/>
      <c r="I13" s="345"/>
      <c r="J13" s="4"/>
    </row>
    <row r="14" ht="17.25" customHeight="1" spans="1:11" x14ac:dyDescent="0.25">
      <c r="A14" s="45" t="s">
        <v>1907</v>
      </c>
      <c r="B14" s="78">
        <v>60</v>
      </c>
      <c r="C14" s="78">
        <v>120</v>
      </c>
      <c r="D14" s="78">
        <v>160</v>
      </c>
      <c r="E14" s="146"/>
      <c r="F14" s="78">
        <v>70</v>
      </c>
      <c r="G14" s="146"/>
      <c r="H14" s="348"/>
      <c r="I14" s="345"/>
      <c r="J14" s="4"/>
    </row>
    <row r="15" ht="17.25" customHeight="1" spans="1:11" x14ac:dyDescent="0.25">
      <c r="A15" s="75" t="s">
        <v>3320</v>
      </c>
      <c r="B15" s="76">
        <f>SUM(C16:C19)</f>
      </c>
      <c r="C15" s="76">
        <f>SUM(D16:D19)</f>
      </c>
      <c r="D15" s="76">
        <f>SUM(E16:E19)</f>
      </c>
      <c r="E15" s="76">
        <f>SUM(F16:F19)</f>
      </c>
      <c r="F15" s="76">
        <f>SUM(G16:G19)</f>
      </c>
      <c r="G15" s="189"/>
      <c r="H15" s="346"/>
      <c r="I15" s="346"/>
      <c r="J15" s="42" t="s">
        <v>875</v>
      </c>
    </row>
    <row r="16" ht="17.25" customHeight="1" spans="1:11" x14ac:dyDescent="0.25">
      <c r="A16" s="45">
        <v>44781</v>
      </c>
      <c r="B16" s="6"/>
      <c r="C16" s="6"/>
      <c r="D16" s="18">
        <v>23</v>
      </c>
      <c r="E16" s="6"/>
      <c r="F16" s="6"/>
      <c r="G16" s="6"/>
      <c r="H16" s="7"/>
      <c r="I16" s="7"/>
      <c r="J16" s="4"/>
    </row>
    <row r="17" ht="17.25" customHeight="1" spans="1:11" x14ac:dyDescent="0.25">
      <c r="A17" s="75" t="s">
        <v>3321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189"/>
      <c r="H17" s="346"/>
      <c r="I17" s="346"/>
      <c r="J17" s="42" t="s">
        <v>875</v>
      </c>
    </row>
    <row r="18" ht="17.25" customHeight="1" spans="1:11" x14ac:dyDescent="0.25">
      <c r="A18" s="45"/>
      <c r="B18" s="6"/>
      <c r="C18" s="6"/>
      <c r="D18" s="6"/>
      <c r="E18" s="6"/>
      <c r="F18" s="6"/>
      <c r="G18" s="6"/>
      <c r="H18" s="7"/>
      <c r="I18" s="7"/>
      <c r="J18" s="4"/>
    </row>
    <row r="19" ht="17.25" customHeight="1" spans="1:11" x14ac:dyDescent="0.25">
      <c r="A19" s="75" t="s">
        <v>3322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189"/>
      <c r="H19" s="346"/>
      <c r="I19" s="346"/>
      <c r="J19" s="42" t="s">
        <v>875</v>
      </c>
    </row>
    <row r="20" ht="17.25" customHeight="1" spans="1:11" x14ac:dyDescent="0.25">
      <c r="A20" s="147"/>
      <c r="B20" s="196"/>
      <c r="C20" s="196"/>
      <c r="D20" s="196"/>
      <c r="E20" s="196"/>
      <c r="F20" s="196"/>
      <c r="G20" s="196"/>
      <c r="H20" s="914"/>
      <c r="I20" s="914"/>
      <c r="J20" s="4"/>
    </row>
    <row r="21" ht="17.25" customHeight="1" spans="1:11" x14ac:dyDescent="0.25">
      <c r="A21" s="75" t="s">
        <v>3323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189"/>
      <c r="H21" s="346"/>
      <c r="I21" s="346"/>
      <c r="J21" s="42" t="s">
        <v>875</v>
      </c>
    </row>
    <row r="22" ht="17.25" customHeight="1" spans="1:11" x14ac:dyDescent="0.25">
      <c r="A22" s="45">
        <v>44572</v>
      </c>
      <c r="B22" s="78">
        <v>-6</v>
      </c>
      <c r="C22" s="78">
        <v>-99</v>
      </c>
      <c r="D22" s="78">
        <v>-250</v>
      </c>
      <c r="E22" s="146"/>
      <c r="F22" s="78">
        <v>-60</v>
      </c>
      <c r="G22" s="146"/>
      <c r="H22" s="348"/>
      <c r="I22" s="348"/>
      <c r="J22" s="4"/>
    </row>
    <row r="23" ht="17.25" customHeight="1" spans="1:11" x14ac:dyDescent="0.25">
      <c r="A23" s="5">
        <v>44815</v>
      </c>
      <c r="B23" s="18">
        <v>66</v>
      </c>
      <c r="C23" s="18">
        <v>130</v>
      </c>
      <c r="D23" s="18">
        <v>190</v>
      </c>
      <c r="E23" s="6"/>
      <c r="F23" s="18">
        <v>96</v>
      </c>
      <c r="G23" s="18">
        <v>40</v>
      </c>
      <c r="H23" s="7"/>
      <c r="I23" s="7"/>
      <c r="J23" s="4"/>
    </row>
    <row r="24" ht="17.25" customHeight="1" spans="1:11" x14ac:dyDescent="0.25">
      <c r="A24" s="75" t="s">
        <v>3324</v>
      </c>
      <c r="B24" s="76">
        <f>SUM(C26:C28)</f>
      </c>
      <c r="C24" s="76">
        <f>SUM(D26:D28)</f>
      </c>
      <c r="D24" s="76">
        <f>SUM(E26:E28)</f>
      </c>
      <c r="E24" s="76">
        <f>SUM(F26:F28)</f>
      </c>
      <c r="F24" s="76">
        <f>SUM(G26:G28)</f>
      </c>
      <c r="G24" s="76">
        <f>SUM(H26:H28)</f>
      </c>
      <c r="H24" s="346"/>
      <c r="I24" s="346"/>
      <c r="J24" s="42" t="s">
        <v>875</v>
      </c>
    </row>
    <row r="25" ht="17.25" customHeight="1" spans="1:11" x14ac:dyDescent="0.25">
      <c r="A25" s="45">
        <v>44754</v>
      </c>
      <c r="B25" s="18">
        <v>-10</v>
      </c>
      <c r="C25" s="18">
        <v>-109</v>
      </c>
      <c r="D25" s="18">
        <v>-200</v>
      </c>
      <c r="E25" s="6"/>
      <c r="F25" s="18">
        <v>-60</v>
      </c>
      <c r="G25" s="18">
        <v>-40</v>
      </c>
      <c r="H25" s="7"/>
      <c r="I25" s="7"/>
      <c r="J25" s="4"/>
    </row>
    <row r="26" ht="17.25" customHeight="1" spans="1:11" x14ac:dyDescent="0.25">
      <c r="A26" s="45">
        <v>44846</v>
      </c>
      <c r="B26" s="18">
        <v>-15</v>
      </c>
      <c r="C26" s="18">
        <v>-126</v>
      </c>
      <c r="D26" s="18">
        <v>-203</v>
      </c>
      <c r="E26" s="6"/>
      <c r="F26" s="18">
        <v>-60</v>
      </c>
      <c r="G26" s="6"/>
      <c r="H26" s="7"/>
      <c r="I26" s="7"/>
      <c r="J26" s="4"/>
    </row>
    <row r="27" ht="16.5" customHeight="1" spans="1:11" x14ac:dyDescent="0.25">
      <c r="A27" s="45" t="s">
        <v>103</v>
      </c>
      <c r="B27" s="18">
        <v>-17</v>
      </c>
      <c r="C27" s="18">
        <v>-51</v>
      </c>
      <c r="D27" s="18">
        <v>-133</v>
      </c>
      <c r="E27" s="18">
        <v>-1</v>
      </c>
      <c r="F27" s="18">
        <v>-23</v>
      </c>
      <c r="G27" s="6"/>
      <c r="H27" s="7"/>
      <c r="I27" s="7"/>
      <c r="J27" s="4"/>
    </row>
    <row r="28" ht="17.25" customHeight="1" spans="1:11" x14ac:dyDescent="0.25">
      <c r="A28" s="45" t="s">
        <v>1510</v>
      </c>
      <c r="B28" s="6"/>
      <c r="C28" s="6"/>
      <c r="D28" s="18">
        <v>80</v>
      </c>
      <c r="E28" s="6"/>
      <c r="F28" s="6"/>
      <c r="G28" s="6"/>
      <c r="H28" s="7"/>
      <c r="I28" s="7"/>
      <c r="J28" s="4"/>
    </row>
    <row r="29" ht="17.25" customHeight="1" spans="1:11" x14ac:dyDescent="0.25">
      <c r="A29" s="75" t="s">
        <v>3326</v>
      </c>
      <c r="B29" s="76">
        <f>SUM(C29:C33)</f>
      </c>
      <c r="C29" s="76">
        <f>SUM(D29:D33)</f>
      </c>
      <c r="D29" s="76">
        <f>SUM(E29:E33)</f>
      </c>
      <c r="E29" s="76">
        <f>SUM(F29:F33)</f>
      </c>
      <c r="F29" s="76">
        <f>SUM(G29:G33)</f>
      </c>
      <c r="G29" s="76">
        <f>SUM(H29:H33)</f>
      </c>
      <c r="H29" s="346"/>
      <c r="I29" s="346"/>
      <c r="J29" s="42" t="s">
        <v>875</v>
      </c>
    </row>
    <row r="30" ht="17.25" customHeight="1" spans="1:11" x14ac:dyDescent="0.25">
      <c r="A30" s="5">
        <v>45170</v>
      </c>
      <c r="B30" s="18">
        <v>-25</v>
      </c>
      <c r="C30" s="18">
        <v>-69</v>
      </c>
      <c r="D30" s="18">
        <v>-186</v>
      </c>
      <c r="E30" s="6"/>
      <c r="F30" s="18">
        <v>-53</v>
      </c>
      <c r="G30" s="6"/>
      <c r="H30" s="7"/>
      <c r="I30" s="7"/>
      <c r="J30" s="4"/>
    </row>
    <row r="31" ht="17.25" customHeight="1" spans="1:11" x14ac:dyDescent="0.25">
      <c r="A31" s="45" t="s">
        <v>259</v>
      </c>
      <c r="B31" s="18">
        <v>-50</v>
      </c>
      <c r="C31" s="18">
        <v>-124</v>
      </c>
      <c r="D31" s="18">
        <v>-1</v>
      </c>
      <c r="E31" s="18">
        <v>-6</v>
      </c>
      <c r="F31" s="6"/>
      <c r="G31" s="6"/>
      <c r="H31" s="7"/>
      <c r="I31" s="7"/>
      <c r="J31" s="4"/>
    </row>
    <row r="32" ht="17.25" customHeight="1" spans="1:11" x14ac:dyDescent="0.25">
      <c r="A32" s="75" t="s">
        <v>3327</v>
      </c>
      <c r="B32" s="76">
        <f>SUM(C34:C36)</f>
      </c>
      <c r="C32" s="76">
        <f>SUM(D34:D36)</f>
      </c>
      <c r="D32" s="76">
        <f>SUM(E34:E36)</f>
      </c>
      <c r="E32" s="76">
        <f>SUM(F34:F36)</f>
      </c>
      <c r="F32" s="76">
        <f>SUM(G34:G36)</f>
      </c>
      <c r="G32" s="76">
        <f>SUM(H34:H36)</f>
      </c>
      <c r="H32" s="346"/>
      <c r="I32" s="346"/>
      <c r="J32" s="42" t="s">
        <v>875</v>
      </c>
    </row>
    <row r="33" ht="17.25" customHeight="1" spans="1:11" x14ac:dyDescent="0.25">
      <c r="A33" s="5">
        <v>45079</v>
      </c>
      <c r="B33" s="18">
        <v>-10</v>
      </c>
      <c r="C33" s="18">
        <v>-2</v>
      </c>
      <c r="D33" s="6"/>
      <c r="E33" s="18">
        <v>-6</v>
      </c>
      <c r="F33" s="6"/>
      <c r="G33" s="6"/>
      <c r="H33" s="7"/>
      <c r="I33" s="7"/>
      <c r="J33" s="4"/>
    </row>
    <row r="34" ht="17.25" customHeight="1" spans="1:11" x14ac:dyDescent="0.25">
      <c r="A34" s="45" t="s">
        <v>922</v>
      </c>
      <c r="B34" s="18">
        <v>-17</v>
      </c>
      <c r="C34" s="6"/>
      <c r="D34" s="6"/>
      <c r="E34" s="18">
        <v>-2</v>
      </c>
      <c r="F34" s="6"/>
      <c r="G34" s="6"/>
      <c r="H34" s="7"/>
      <c r="I34" s="7"/>
      <c r="J34" s="4"/>
    </row>
    <row r="35" ht="17.25" customHeight="1" spans="1:11" x14ac:dyDescent="0.25">
      <c r="A35" s="5" t="s">
        <v>917</v>
      </c>
      <c r="B35" s="18">
        <v>-24</v>
      </c>
      <c r="C35" s="6"/>
      <c r="D35" s="6"/>
      <c r="E35" s="18">
        <v>-8</v>
      </c>
      <c r="F35" s="6"/>
      <c r="G35" s="6"/>
      <c r="H35" s="7"/>
      <c r="I35" s="7"/>
      <c r="J35" s="4"/>
    </row>
    <row r="36" ht="17.25" customHeight="1" spans="1:11" x14ac:dyDescent="0.25">
      <c r="A36" s="45" t="s">
        <v>247</v>
      </c>
      <c r="B36" s="78">
        <v>-33</v>
      </c>
      <c r="C36" s="146"/>
      <c r="D36" s="146"/>
      <c r="E36" s="78">
        <v>-1</v>
      </c>
      <c r="F36" s="146"/>
      <c r="G36" s="146"/>
      <c r="H36" s="348"/>
      <c r="I36" s="7"/>
      <c r="J36" s="4"/>
    </row>
    <row r="37" ht="17.25" customHeight="1" spans="1:11" x14ac:dyDescent="0.25">
      <c r="A37" s="75" t="s">
        <v>3329</v>
      </c>
      <c r="B37" s="76">
        <f>SUM(C37:C41)</f>
      </c>
      <c r="C37" s="76">
        <f>SUM(D37:D41)</f>
      </c>
      <c r="D37" s="76">
        <f>SUM(E37:E41)</f>
      </c>
      <c r="E37" s="76">
        <f>SUM(F37:F41)</f>
      </c>
      <c r="F37" s="76">
        <f>SUM(G37:G41)</f>
      </c>
      <c r="G37" s="76">
        <f>SUM(H37:H41)</f>
      </c>
      <c r="H37" s="346"/>
      <c r="I37" s="346"/>
      <c r="J37" s="42" t="s">
        <v>875</v>
      </c>
    </row>
    <row r="38" ht="17.25" customHeight="1" spans="1:11" x14ac:dyDescent="0.25">
      <c r="A38" s="5">
        <v>45110</v>
      </c>
      <c r="B38" s="18">
        <v>-23</v>
      </c>
      <c r="C38" s="6"/>
      <c r="D38" s="6"/>
      <c r="E38" s="6"/>
      <c r="F38" s="6"/>
      <c r="G38" s="6"/>
      <c r="H38" s="7"/>
      <c r="I38" s="7"/>
      <c r="J38" s="4"/>
    </row>
    <row r="39" ht="17.25" customHeight="1" spans="1:11" x14ac:dyDescent="0.25">
      <c r="A39" s="75" t="s">
        <v>3389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76">
        <f>SUM(G42:G43)</f>
      </c>
      <c r="G39" s="76">
        <f>SUM(H42:H43)</f>
      </c>
      <c r="H39" s="346"/>
      <c r="I39" s="346"/>
      <c r="J39" s="42" t="s">
        <v>875</v>
      </c>
    </row>
    <row r="40" ht="17.25" customHeight="1" spans="1:11" x14ac:dyDescent="0.25">
      <c r="A40" s="5"/>
      <c r="B40" s="6"/>
      <c r="C40" s="6"/>
      <c r="D40" s="6"/>
      <c r="E40" s="6"/>
      <c r="F40" s="6"/>
      <c r="G40" s="6"/>
      <c r="H40" s="7"/>
      <c r="I40" s="7"/>
      <c r="J40" s="4"/>
    </row>
    <row r="41" ht="17.25" customHeight="1" spans="1:11" x14ac:dyDescent="0.25">
      <c r="A41" s="5"/>
      <c r="B41" s="60"/>
      <c r="C41" s="25"/>
      <c r="D41" s="25"/>
      <c r="E41" s="25"/>
      <c r="F41" s="25"/>
      <c r="G41" s="25"/>
      <c r="H41" s="903"/>
      <c r="I41" s="903"/>
      <c r="J41" s="4"/>
    </row>
    <row r="42" ht="17.25" customHeight="1" spans="1:11" x14ac:dyDescent="0.25">
      <c r="A42" s="12"/>
      <c r="B42" s="28" t="s">
        <v>14</v>
      </c>
      <c r="C42" s="28" t="s">
        <v>8</v>
      </c>
      <c r="D42" s="28" t="s">
        <v>13</v>
      </c>
      <c r="E42" s="28" t="s">
        <v>188</v>
      </c>
      <c r="F42" s="28" t="s">
        <v>69</v>
      </c>
      <c r="G42" s="46" t="s">
        <v>9</v>
      </c>
      <c r="H42" s="627"/>
      <c r="I42" s="4"/>
      <c r="J42" s="4"/>
    </row>
    <row r="43" ht="17.25" customHeight="1" spans="1:11" x14ac:dyDescent="0.25">
      <c r="A43" s="247" t="s">
        <v>3390</v>
      </c>
      <c r="B43" s="13"/>
      <c r="C43" s="13"/>
      <c r="D43" s="13"/>
      <c r="E43" s="13"/>
      <c r="F43" s="13"/>
      <c r="G43" s="13"/>
      <c r="H43" s="4"/>
      <c r="I43" s="4"/>
      <c r="J43" s="4"/>
    </row>
    <row r="44" spans="1:7" x14ac:dyDescent="0.25">
      <c r="A44" s="1" t="s">
        <v>0</v>
      </c>
      <c r="B44" s="11" t="s">
        <v>14</v>
      </c>
      <c r="C44" s="11" t="s">
        <v>8</v>
      </c>
      <c r="D44" s="11" t="s">
        <v>13</v>
      </c>
      <c r="E44" s="11" t="s">
        <v>188</v>
      </c>
      <c r="F44" s="11" t="s">
        <v>69</v>
      </c>
      <c r="G44" s="11" t="s">
        <v>9</v>
      </c>
    </row>
    <row r="45" spans="1:8" x14ac:dyDescent="0.25">
      <c r="A45" s="1" t="s">
        <v>3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4">
        <v>0</v>
      </c>
    </row>
    <row r="46" spans="1:7" x14ac:dyDescent="0.25">
      <c r="A46" s="1"/>
      <c r="B46" s="11">
        <v>20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</row>
    <row r="47" spans="1:7" x14ac:dyDescent="0.25">
      <c r="A47" s="1"/>
      <c r="B47" s="11">
        <v>0</v>
      </c>
      <c r="C47" s="11">
        <v>50</v>
      </c>
      <c r="D47" s="11">
        <v>80</v>
      </c>
      <c r="E47" s="11">
        <v>0</v>
      </c>
      <c r="F47" s="11">
        <v>0</v>
      </c>
      <c r="G47" s="11">
        <v>0</v>
      </c>
    </row>
    <row r="48" spans="1:7" x14ac:dyDescent="0.25">
      <c r="A48" s="1"/>
      <c r="B48" s="11">
        <v>0</v>
      </c>
      <c r="C48" s="11">
        <v>0</v>
      </c>
      <c r="D48" s="11">
        <v>0</v>
      </c>
      <c r="E48" s="11">
        <v>24</v>
      </c>
      <c r="F48" s="11">
        <v>0</v>
      </c>
      <c r="G48" s="11">
        <v>0</v>
      </c>
    </row>
    <row r="49" spans="1:7" x14ac:dyDescent="0.25">
      <c r="A49" s="1"/>
      <c r="B49" s="11">
        <v>70</v>
      </c>
      <c r="C49" s="11">
        <v>280</v>
      </c>
      <c r="D49" s="11">
        <v>440</v>
      </c>
      <c r="E49" s="11">
        <v>0</v>
      </c>
      <c r="F49" s="11">
        <v>70</v>
      </c>
      <c r="G49" s="11">
        <v>0</v>
      </c>
    </row>
    <row r="50" spans="1:7" x14ac:dyDescent="0.25">
      <c r="A50" s="1"/>
      <c r="B50" s="11">
        <v>14</v>
      </c>
      <c r="C50" s="11">
        <v>0</v>
      </c>
      <c r="D50" s="11">
        <v>0</v>
      </c>
      <c r="E50" s="11">
        <v>0</v>
      </c>
      <c r="F50" s="11">
        <v>20</v>
      </c>
      <c r="G50" s="11">
        <v>0</v>
      </c>
    </row>
    <row r="51" spans="1:7" x14ac:dyDescent="0.25">
      <c r="A51" s="1"/>
      <c r="B51" s="11">
        <v>60</v>
      </c>
      <c r="C51" s="11">
        <v>120</v>
      </c>
      <c r="D51" s="11">
        <v>160</v>
      </c>
      <c r="E51" s="11">
        <v>0</v>
      </c>
      <c r="F51" s="11">
        <v>70</v>
      </c>
      <c r="G51" s="11">
        <v>0</v>
      </c>
    </row>
    <row r="52" spans="1:7" x14ac:dyDescent="0.25">
      <c r="A52" s="1"/>
      <c r="B52" s="11">
        <v>0</v>
      </c>
      <c r="C52" s="11">
        <v>0</v>
      </c>
      <c r="D52" s="11">
        <v>23</v>
      </c>
      <c r="E52" s="11">
        <v>0</v>
      </c>
      <c r="F52" s="11">
        <v>0</v>
      </c>
      <c r="G52" s="11">
        <v>0</v>
      </c>
    </row>
    <row r="53" spans="1:7" x14ac:dyDescent="0.25">
      <c r="A53" s="1"/>
      <c r="B53" s="11">
        <v>-6</v>
      </c>
      <c r="C53" s="11">
        <v>-99</v>
      </c>
      <c r="D53" s="11">
        <v>-250</v>
      </c>
      <c r="E53" s="11">
        <v>0</v>
      </c>
      <c r="F53" s="11">
        <v>-60</v>
      </c>
      <c r="G53" s="11">
        <v>0</v>
      </c>
    </row>
    <row r="54" spans="1:7" x14ac:dyDescent="0.25">
      <c r="A54" s="1"/>
      <c r="B54" s="11">
        <v>66</v>
      </c>
      <c r="C54" s="11">
        <v>130</v>
      </c>
      <c r="D54" s="11">
        <v>190</v>
      </c>
      <c r="E54" s="11">
        <v>0</v>
      </c>
      <c r="F54" s="11">
        <v>96</v>
      </c>
      <c r="G54" s="11">
        <v>40</v>
      </c>
    </row>
    <row r="55" spans="1:7" x14ac:dyDescent="0.25">
      <c r="A55" s="1"/>
      <c r="B55" s="11">
        <v>-10</v>
      </c>
      <c r="C55" s="11">
        <v>-109</v>
      </c>
      <c r="D55" s="11">
        <v>-200</v>
      </c>
      <c r="E55" s="11">
        <v>0</v>
      </c>
      <c r="F55" s="11">
        <v>-60</v>
      </c>
      <c r="G55" s="11">
        <v>-40</v>
      </c>
    </row>
    <row r="56" spans="1:7" x14ac:dyDescent="0.25">
      <c r="A56" s="1"/>
      <c r="B56" s="11">
        <v>-15</v>
      </c>
      <c r="C56" s="11">
        <v>-126</v>
      </c>
      <c r="D56" s="11">
        <v>-203</v>
      </c>
      <c r="E56" s="11">
        <v>0</v>
      </c>
      <c r="F56" s="11">
        <v>-60</v>
      </c>
      <c r="G56" s="11">
        <v>0</v>
      </c>
    </row>
    <row r="57" spans="1:7" x14ac:dyDescent="0.25">
      <c r="A57" s="1"/>
      <c r="B57" s="11">
        <v>-17</v>
      </c>
      <c r="C57" s="11">
        <v>-51</v>
      </c>
      <c r="D57" s="11">
        <v>-133</v>
      </c>
      <c r="E57" s="11">
        <v>-1</v>
      </c>
      <c r="F57" s="11">
        <v>-23</v>
      </c>
      <c r="G57" s="11">
        <v>0</v>
      </c>
    </row>
    <row r="58" spans="1:7" x14ac:dyDescent="0.25">
      <c r="A58" s="1"/>
      <c r="B58" s="11">
        <v>0</v>
      </c>
      <c r="C58" s="11">
        <v>0</v>
      </c>
      <c r="D58" s="11">
        <v>80</v>
      </c>
      <c r="E58" s="11">
        <v>0</v>
      </c>
      <c r="F58" s="11">
        <v>0</v>
      </c>
      <c r="G58" s="11">
        <v>0</v>
      </c>
    </row>
    <row r="59" spans="1:7" x14ac:dyDescent="0.25">
      <c r="A59" s="1"/>
      <c r="B59" s="11">
        <v>-25</v>
      </c>
      <c r="C59" s="11">
        <v>-69</v>
      </c>
      <c r="D59" s="11">
        <v>-186</v>
      </c>
      <c r="E59" s="11">
        <v>0</v>
      </c>
      <c r="F59" s="11">
        <v>-53</v>
      </c>
      <c r="G59" s="11">
        <v>0</v>
      </c>
    </row>
    <row r="60" spans="1:7" x14ac:dyDescent="0.25">
      <c r="A60" s="1"/>
      <c r="B60" s="11">
        <v>-50</v>
      </c>
      <c r="C60" s="11">
        <v>-124</v>
      </c>
      <c r="D60" s="11">
        <v>-1</v>
      </c>
      <c r="E60" s="11">
        <v>-6</v>
      </c>
      <c r="F60" s="11">
        <v>0</v>
      </c>
      <c r="G60" s="11">
        <v>0</v>
      </c>
    </row>
    <row r="61" spans="1:7" x14ac:dyDescent="0.25">
      <c r="A61" s="1"/>
      <c r="B61" s="11">
        <v>-10</v>
      </c>
      <c r="C61" s="11">
        <v>-2</v>
      </c>
      <c r="D61" s="11">
        <v>0</v>
      </c>
      <c r="E61" s="11">
        <v>-6</v>
      </c>
      <c r="F61" s="11">
        <v>0</v>
      </c>
      <c r="G61" s="11">
        <v>0</v>
      </c>
    </row>
    <row r="62" spans="1:7" x14ac:dyDescent="0.25">
      <c r="A62" s="1"/>
      <c r="B62" s="11">
        <v>-17</v>
      </c>
      <c r="C62" s="11">
        <v>0</v>
      </c>
      <c r="D62" s="11">
        <v>0</v>
      </c>
      <c r="E62" s="11">
        <v>-2</v>
      </c>
      <c r="F62" s="11">
        <v>0</v>
      </c>
      <c r="G62" s="11">
        <v>0</v>
      </c>
    </row>
    <row r="63" spans="1:7" x14ac:dyDescent="0.25">
      <c r="A63" s="1"/>
      <c r="B63" s="11">
        <v>-24</v>
      </c>
      <c r="C63" s="11">
        <v>0</v>
      </c>
      <c r="D63" s="11">
        <v>0</v>
      </c>
      <c r="E63" s="11">
        <v>-8</v>
      </c>
      <c r="F63" s="11">
        <v>0</v>
      </c>
      <c r="G63" s="11">
        <v>0</v>
      </c>
    </row>
    <row r="64" spans="1:7" x14ac:dyDescent="0.25">
      <c r="A64" s="1"/>
      <c r="B64" s="11">
        <v>-33</v>
      </c>
      <c r="C64" s="11">
        <v>0</v>
      </c>
      <c r="D64" s="11">
        <v>0</v>
      </c>
      <c r="E64" s="11">
        <v>-1</v>
      </c>
      <c r="F64" s="11">
        <v>0</v>
      </c>
      <c r="G64" s="11">
        <v>0</v>
      </c>
    </row>
    <row r="65" spans="1:7" x14ac:dyDescent="0.25">
      <c r="A65" s="1"/>
      <c r="B65" s="11">
        <v>-23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</row>
    <row r="66" spans="1:7" x14ac:dyDescent="0.25">
      <c r="A66" s="1" t="s">
        <v>3</v>
      </c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V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11" customWidth="1"/>
    <col min="3" max="3" width="15.147857142857141" style="11" customWidth="1"/>
    <col min="4" max="21" width="12.43357142857143" style="4" customWidth="1"/>
  </cols>
  <sheetData>
    <row r="7" ht="17.25" customHeight="1" spans="1:22" x14ac:dyDescent="0.25">
      <c r="A7" s="163">
        <v>44933</v>
      </c>
      <c r="B7" s="124">
        <v>500</v>
      </c>
      <c r="C7" s="164"/>
      <c r="D7" s="423"/>
      <c r="E7" s="165" t="s">
        <v>1129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163">
        <v>45084</v>
      </c>
      <c r="B8" s="124">
        <v>500</v>
      </c>
      <c r="C8" s="164"/>
      <c r="D8" s="423"/>
      <c r="E8" s="165" t="s">
        <v>1129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163" t="s">
        <v>2234</v>
      </c>
      <c r="B9" s="124">
        <v>500</v>
      </c>
      <c r="C9" s="164"/>
      <c r="D9" s="423"/>
      <c r="E9" s="165" t="s">
        <v>1129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163" t="s">
        <v>3391</v>
      </c>
      <c r="B10" s="124">
        <v>500</v>
      </c>
      <c r="C10" s="164"/>
      <c r="D10" s="423"/>
      <c r="E10" s="165" t="s">
        <v>1129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163" t="s">
        <v>808</v>
      </c>
      <c r="B11" s="124">
        <v>500</v>
      </c>
      <c r="C11" s="164"/>
      <c r="D11" s="423"/>
      <c r="E11" s="165" t="s">
        <v>1129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163" t="s">
        <v>768</v>
      </c>
      <c r="B12" s="124">
        <v>1000</v>
      </c>
      <c r="C12" s="164"/>
      <c r="D12" s="423"/>
      <c r="E12" s="165" t="s">
        <v>1129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163" t="s">
        <v>1081</v>
      </c>
      <c r="B13" s="124">
        <v>1000</v>
      </c>
      <c r="C13" s="164"/>
      <c r="D13" s="423"/>
      <c r="E13" s="165" t="s">
        <v>1129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163" t="s">
        <v>3005</v>
      </c>
      <c r="B14" s="124">
        <v>799</v>
      </c>
      <c r="C14" s="164"/>
      <c r="D14" s="423"/>
      <c r="E14" s="165" t="s">
        <v>1129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163" t="s">
        <v>780</v>
      </c>
      <c r="B15" s="124">
        <v>201</v>
      </c>
      <c r="C15" s="164"/>
      <c r="D15" s="423"/>
      <c r="E15" s="165" t="s">
        <v>1129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163" t="s">
        <v>781</v>
      </c>
      <c r="B16" s="124">
        <v>1000</v>
      </c>
      <c r="C16" s="164"/>
      <c r="D16" s="423"/>
      <c r="E16" s="165" t="s">
        <v>1129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163" t="s">
        <v>317</v>
      </c>
      <c r="B17" s="124">
        <v>1000</v>
      </c>
      <c r="C17" s="164"/>
      <c r="D17" s="423"/>
      <c r="E17" s="165" t="s">
        <v>1129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163" t="s">
        <v>297</v>
      </c>
      <c r="B18" s="124">
        <v>500</v>
      </c>
      <c r="C18" s="164"/>
      <c r="D18" s="423"/>
      <c r="E18" s="165" t="s">
        <v>1129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163">
        <v>44967</v>
      </c>
      <c r="B19" s="124">
        <v>100</v>
      </c>
      <c r="C19" s="164"/>
      <c r="D19" s="423"/>
      <c r="E19" s="165" t="s">
        <v>1129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22">
        <v>45026</v>
      </c>
      <c r="B20" s="124">
        <v>400</v>
      </c>
      <c r="C20" s="164"/>
      <c r="D20" s="423"/>
      <c r="E20" s="165" t="s">
        <v>1129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22" t="s">
        <v>284</v>
      </c>
      <c r="B21" s="164"/>
      <c r="C21" s="124">
        <v>30</v>
      </c>
      <c r="D21" s="423"/>
      <c r="E21" s="165" t="s">
        <v>1129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22">
        <v>45270</v>
      </c>
      <c r="B22" s="124">
        <v>500</v>
      </c>
      <c r="C22" s="164"/>
      <c r="D22" s="423"/>
      <c r="E22" s="165" t="s">
        <v>1129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22" t="s">
        <v>319</v>
      </c>
      <c r="B23" s="124">
        <v>500</v>
      </c>
      <c r="C23" s="164"/>
      <c r="D23" s="423"/>
      <c r="E23" s="165" t="s">
        <v>1129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22" t="s">
        <v>813</v>
      </c>
      <c r="B24" s="124">
        <v>500</v>
      </c>
      <c r="C24" s="164"/>
      <c r="D24" s="423"/>
      <c r="E24" s="165" t="s">
        <v>1129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22" t="s">
        <v>806</v>
      </c>
      <c r="B25" s="124">
        <v>500</v>
      </c>
      <c r="C25" s="164"/>
      <c r="D25" s="423"/>
      <c r="E25" s="165" t="s">
        <v>1129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22" t="s">
        <v>2281</v>
      </c>
      <c r="B26" s="124">
        <v>500</v>
      </c>
      <c r="C26" s="164"/>
      <c r="D26" s="423"/>
      <c r="E26" s="165" t="s">
        <v>1129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22"/>
      <c r="B27" s="164"/>
      <c r="C27" s="164"/>
      <c r="D27" s="42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45"/>
      <c r="B28" s="6"/>
      <c r="C28" s="6"/>
      <c r="D28" s="7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5"/>
      <c r="B29" s="350"/>
      <c r="C29" s="350"/>
      <c r="D29" s="903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12"/>
      <c r="B30" s="13"/>
      <c r="C30" s="1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15" t="s">
        <v>3392</v>
      </c>
      <c r="B31" s="13"/>
      <c r="C31" s="1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15" t="s">
        <v>3393</v>
      </c>
      <c r="B32" s="13"/>
      <c r="C32" s="1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15" t="s">
        <v>3394</v>
      </c>
      <c r="B33" s="13"/>
      <c r="C33" s="1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15" t="s">
        <v>3395</v>
      </c>
      <c r="B34" s="13"/>
      <c r="C34" s="1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pans="1:3" x14ac:dyDescent="0.25">
      <c r="A35" s="1" t="s">
        <v>0</v>
      </c>
      <c r="B35" s="11" t="s">
        <v>12</v>
      </c>
      <c r="C35" s="11" t="s">
        <v>3396</v>
      </c>
    </row>
    <row r="36" spans="1:4" x14ac:dyDescent="0.25">
      <c r="A36" s="1" t="s">
        <v>3</v>
      </c>
      <c r="B36" s="11">
        <v>0</v>
      </c>
      <c r="C36" s="11">
        <v>0</v>
      </c>
      <c r="D36" s="4">
        <v>0</v>
      </c>
    </row>
    <row r="37" spans="1:3" x14ac:dyDescent="0.25">
      <c r="A37" s="1"/>
      <c r="B37" s="11">
        <v>500</v>
      </c>
      <c r="C37" s="11">
        <v>0</v>
      </c>
    </row>
    <row r="38" spans="1:3" x14ac:dyDescent="0.25">
      <c r="A38" s="1"/>
      <c r="B38" s="11">
        <v>500</v>
      </c>
      <c r="C38" s="11">
        <v>0</v>
      </c>
    </row>
    <row r="39" spans="1:3" x14ac:dyDescent="0.25">
      <c r="A39" s="1"/>
      <c r="B39" s="11">
        <v>500</v>
      </c>
      <c r="C39" s="11">
        <v>0</v>
      </c>
    </row>
    <row r="40" spans="1:3" x14ac:dyDescent="0.25">
      <c r="A40" s="1"/>
      <c r="B40" s="11">
        <v>500</v>
      </c>
      <c r="C40" s="11">
        <v>0</v>
      </c>
    </row>
    <row r="41" spans="1:3" x14ac:dyDescent="0.25">
      <c r="A41" s="1"/>
      <c r="B41" s="11">
        <v>500</v>
      </c>
      <c r="C41" s="11">
        <v>0</v>
      </c>
    </row>
    <row r="42" spans="1:3" x14ac:dyDescent="0.25">
      <c r="A42" s="1"/>
      <c r="B42" s="11">
        <v>500</v>
      </c>
      <c r="C42" s="11">
        <v>0</v>
      </c>
    </row>
    <row r="43" spans="1:3" x14ac:dyDescent="0.25">
      <c r="A43" s="1"/>
      <c r="B43" s="11">
        <v>500</v>
      </c>
      <c r="C43" s="11">
        <v>0</v>
      </c>
    </row>
    <row r="44" spans="1:3" x14ac:dyDescent="0.25">
      <c r="A44" s="1"/>
      <c r="B44" s="11">
        <v>500</v>
      </c>
      <c r="C44" s="11">
        <v>0</v>
      </c>
    </row>
    <row r="45" spans="1:3" x14ac:dyDescent="0.25">
      <c r="A45" s="1"/>
      <c r="B45" s="11">
        <v>500</v>
      </c>
      <c r="C45" s="11">
        <v>0</v>
      </c>
    </row>
    <row r="46" spans="1:3" x14ac:dyDescent="0.25">
      <c r="A46" s="1"/>
      <c r="B46" s="11">
        <v>500</v>
      </c>
      <c r="C46" s="11">
        <v>0</v>
      </c>
    </row>
    <row r="47" spans="1:3" x14ac:dyDescent="0.25">
      <c r="A47" s="1"/>
      <c r="B47" s="11">
        <v>1000</v>
      </c>
      <c r="C47" s="11">
        <v>0</v>
      </c>
    </row>
    <row r="48" spans="1:3" x14ac:dyDescent="0.25">
      <c r="A48" s="1"/>
      <c r="B48" s="11">
        <v>1000</v>
      </c>
      <c r="C48" s="11">
        <v>0</v>
      </c>
    </row>
    <row r="49" spans="1:3" x14ac:dyDescent="0.25">
      <c r="A49" s="1"/>
      <c r="B49" s="11">
        <v>799</v>
      </c>
      <c r="C49" s="11">
        <v>0</v>
      </c>
    </row>
    <row r="50" spans="1:3" x14ac:dyDescent="0.25">
      <c r="A50" s="1"/>
      <c r="B50" s="11">
        <v>201</v>
      </c>
      <c r="C50" s="11">
        <v>0</v>
      </c>
    </row>
    <row r="51" spans="1:3" x14ac:dyDescent="0.25">
      <c r="A51" s="1"/>
      <c r="B51" s="11">
        <v>1000</v>
      </c>
      <c r="C51" s="11">
        <v>0</v>
      </c>
    </row>
    <row r="52" spans="1:3" x14ac:dyDescent="0.25">
      <c r="A52" s="1"/>
      <c r="B52" s="11">
        <v>1000</v>
      </c>
      <c r="C52" s="11">
        <v>0</v>
      </c>
    </row>
    <row r="53" spans="1:3" x14ac:dyDescent="0.25">
      <c r="A53" s="1"/>
      <c r="B53" s="11">
        <v>500</v>
      </c>
      <c r="C53" s="11">
        <v>0</v>
      </c>
    </row>
    <row r="54" spans="1:3" x14ac:dyDescent="0.25">
      <c r="A54" s="1"/>
      <c r="B54" s="11">
        <v>100</v>
      </c>
      <c r="C54" s="11">
        <v>0</v>
      </c>
    </row>
    <row r="55" spans="1:3" x14ac:dyDescent="0.25">
      <c r="A55" s="1"/>
      <c r="B55" s="11">
        <v>400</v>
      </c>
      <c r="C55" s="11">
        <v>0</v>
      </c>
    </row>
    <row r="56" spans="1:3" x14ac:dyDescent="0.25">
      <c r="A56" s="1"/>
      <c r="B56" s="11">
        <v>0</v>
      </c>
      <c r="C56" s="11">
        <v>30</v>
      </c>
    </row>
    <row r="57" spans="1:3" x14ac:dyDescent="0.25">
      <c r="A57" s="1"/>
      <c r="B57" s="11">
        <v>500</v>
      </c>
      <c r="C57" s="11">
        <v>0</v>
      </c>
    </row>
    <row r="58" spans="1:3" x14ac:dyDescent="0.25">
      <c r="A58" s="1"/>
      <c r="B58" s="11">
        <v>500</v>
      </c>
      <c r="C58" s="11">
        <v>0</v>
      </c>
    </row>
    <row r="59" spans="1:3" x14ac:dyDescent="0.25">
      <c r="A59" s="1"/>
      <c r="B59" s="11">
        <v>500</v>
      </c>
      <c r="C59" s="11">
        <v>0</v>
      </c>
    </row>
    <row r="60" spans="1:3" x14ac:dyDescent="0.25">
      <c r="A60" s="1"/>
      <c r="B60" s="11">
        <v>500</v>
      </c>
      <c r="C60" s="11">
        <v>0</v>
      </c>
    </row>
    <row r="61" spans="1:3" x14ac:dyDescent="0.25">
      <c r="A61" s="1"/>
      <c r="B61" s="11">
        <v>500</v>
      </c>
      <c r="C61" s="11">
        <v>0</v>
      </c>
    </row>
    <row r="62" spans="1:3" x14ac:dyDescent="0.25">
      <c r="A62" s="1" t="s">
        <v>3</v>
      </c>
      <c r="B62" s="11">
        <v>13500</v>
      </c>
      <c r="C62" s="11">
        <v>30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11" customWidth="1"/>
    <col min="3" max="3" width="12.290714285714287" style="11" customWidth="1"/>
    <col min="4" max="5" width="12.576428571428572" style="11" customWidth="1"/>
    <col min="6" max="6" width="8.862142857142858" style="11" customWidth="1"/>
  </cols>
  <sheetData>
    <row r="6" ht="17.25" customHeight="1" spans="1:7" x14ac:dyDescent="0.25">
      <c r="A6" s="26"/>
      <c r="B6" s="27">
        <f>SUM(C7:C10)</f>
      </c>
      <c r="C6" s="27">
        <f>SUM(D7:D10)</f>
      </c>
      <c r="D6" s="27">
        <f>SUM(E7:E10)</f>
      </c>
      <c r="E6" s="27">
        <f>SUM(F7:F10)</f>
      </c>
      <c r="F6" s="27">
        <f>SUM(G7:G10)</f>
      </c>
    </row>
    <row r="7" ht="17.25" customHeight="1" spans="1:7" x14ac:dyDescent="0.25">
      <c r="A7" s="12"/>
      <c r="B7" s="13"/>
      <c r="C7" s="13"/>
      <c r="D7" s="13"/>
      <c r="E7" s="13"/>
      <c r="F7" s="13"/>
    </row>
    <row r="8" ht="17.25" customHeight="1" spans="1:7" x14ac:dyDescent="0.25">
      <c r="A8" s="247" t="s">
        <v>3397</v>
      </c>
      <c r="B8" s="13"/>
      <c r="C8" s="13"/>
      <c r="D8" s="13"/>
      <c r="E8" s="13"/>
      <c r="F8" s="13"/>
    </row>
    <row r="9" spans="1:5" x14ac:dyDescent="0.25">
      <c r="A9" s="1" t="s">
        <v>0</v>
      </c>
      <c r="B9" s="11" t="s">
        <v>727</v>
      </c>
      <c r="C9" s="11" t="s">
        <v>131</v>
      </c>
      <c r="D9" s="11" t="s">
        <v>3170</v>
      </c>
      <c r="E9" s="11" t="s">
        <v>3169</v>
      </c>
    </row>
    <row r="10" spans="1:6" x14ac:dyDescent="0.25">
      <c r="A10" s="1" t="s">
        <v>3</v>
      </c>
      <c r="B10" s="11">
        <v>0</v>
      </c>
      <c r="C10" s="11">
        <v>0</v>
      </c>
      <c r="D10" s="11">
        <v>0</v>
      </c>
      <c r="E10" s="11">
        <v>0</v>
      </c>
      <c r="F10" s="11">
        <v>0</v>
      </c>
    </row>
    <row r="11" spans="1:5" x14ac:dyDescent="0.25">
      <c r="A11" s="1"/>
      <c r="B11" s="11">
        <v>28</v>
      </c>
      <c r="C11" s="11">
        <v>184</v>
      </c>
      <c r="D11" s="11">
        <v>380</v>
      </c>
      <c r="E11" s="11">
        <v>90</v>
      </c>
    </row>
    <row r="12" spans="1:5" x14ac:dyDescent="0.25">
      <c r="A12" s="1"/>
      <c r="B12" s="11">
        <v>-28</v>
      </c>
      <c r="C12" s="11">
        <v>-179</v>
      </c>
      <c r="D12" s="11">
        <v>-380</v>
      </c>
      <c r="E12" s="11">
        <v>-56</v>
      </c>
    </row>
    <row r="13" spans="1:5" x14ac:dyDescent="0.25">
      <c r="A13" s="1"/>
      <c r="B13" s="11">
        <v>0</v>
      </c>
      <c r="C13" s="11">
        <v>-6</v>
      </c>
      <c r="D13" s="11">
        <v>-8</v>
      </c>
      <c r="E13" s="11">
        <v>-30</v>
      </c>
    </row>
    <row r="14" spans="1:5" x14ac:dyDescent="0.25">
      <c r="A14" s="1" t="s">
        <v>3</v>
      </c>
      <c r="B14" s="11">
        <v>0</v>
      </c>
      <c r="C14" s="11">
        <v>-1</v>
      </c>
      <c r="D14" s="11">
        <v>-8</v>
      </c>
      <c r="E14" s="11">
        <v>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7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6" ht="17.25" customHeight="1" spans="1:22" x14ac:dyDescent="0.25">
      <c r="A6" s="75" t="s">
        <v>3322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189"/>
      <c r="J6" s="189"/>
      <c r="K6" s="470"/>
      <c r="L6" s="470"/>
      <c r="M6" s="470"/>
      <c r="N6" s="470"/>
      <c r="O6" s="470"/>
      <c r="P6" s="470"/>
      <c r="Q6" s="470"/>
      <c r="R6" s="470"/>
      <c r="S6" s="470"/>
      <c r="T6" s="470"/>
      <c r="U6" s="4"/>
    </row>
    <row r="7" ht="17.25" customHeight="1" spans="1:22" x14ac:dyDescent="0.25">
      <c r="A7" s="475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4"/>
    </row>
    <row r="8" ht="17.25" customHeight="1" spans="1:22" x14ac:dyDescent="0.25">
      <c r="A8" s="75" t="s">
        <v>3323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189"/>
      <c r="J8" s="189"/>
      <c r="K8" s="470"/>
      <c r="L8" s="470"/>
      <c r="M8" s="470"/>
      <c r="N8" s="470"/>
      <c r="O8" s="470"/>
      <c r="P8" s="470"/>
      <c r="Q8" s="470"/>
      <c r="R8" s="470"/>
      <c r="S8" s="470"/>
      <c r="T8" s="470"/>
      <c r="U8" s="4"/>
    </row>
    <row r="9" ht="17.25" customHeight="1" spans="1:22" x14ac:dyDescent="0.25">
      <c r="A9" s="45" t="s">
        <v>101</v>
      </c>
      <c r="B9" s="146"/>
      <c r="C9" s="146"/>
      <c r="D9" s="146"/>
      <c r="E9" s="78">
        <v>30</v>
      </c>
      <c r="F9" s="78">
        <v>12</v>
      </c>
      <c r="G9" s="146"/>
      <c r="H9" s="78">
        <v>50</v>
      </c>
      <c r="I9" s="78">
        <v>50</v>
      </c>
      <c r="J9" s="78">
        <v>33</v>
      </c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4"/>
    </row>
    <row r="10" ht="17.25" customHeight="1" spans="1:22" x14ac:dyDescent="0.25">
      <c r="A10" s="5" t="s">
        <v>934</v>
      </c>
      <c r="B10" s="6"/>
      <c r="C10" s="6"/>
      <c r="D10" s="6"/>
      <c r="E10" s="18">
        <v>30</v>
      </c>
      <c r="F10" s="18">
        <v>28</v>
      </c>
      <c r="G10" s="6"/>
      <c r="H10" s="18">
        <v>138</v>
      </c>
      <c r="I10" s="18">
        <v>50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4"/>
    </row>
    <row r="11" ht="17.25" customHeight="1" spans="1:22" x14ac:dyDescent="0.25">
      <c r="A11" s="5" t="s">
        <v>938</v>
      </c>
      <c r="B11" s="6"/>
      <c r="C11" s="6"/>
      <c r="D11" s="6"/>
      <c r="E11" s="18">
        <v>30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4"/>
    </row>
    <row r="12" ht="17.25" customHeight="1" spans="1:22" x14ac:dyDescent="0.25">
      <c r="A12" s="45" t="s">
        <v>268</v>
      </c>
      <c r="B12" s="6"/>
      <c r="C12" s="6"/>
      <c r="D12" s="6"/>
      <c r="E12" s="18">
        <v>20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4"/>
    </row>
    <row r="13" ht="17.25" customHeight="1" spans="1:22" x14ac:dyDescent="0.25">
      <c r="A13" s="75" t="s">
        <v>3324</v>
      </c>
      <c r="B13" s="76">
        <f>SUM(C13:C17)</f>
      </c>
      <c r="C13" s="76">
        <f>SUM(D13:D17)</f>
      </c>
      <c r="D13" s="76">
        <f>SUM(E13:E17)</f>
      </c>
      <c r="E13" s="76">
        <f>SUM(F13:F17)</f>
      </c>
      <c r="F13" s="76">
        <f>SUM(G13:G17)</f>
      </c>
      <c r="G13" s="76">
        <f>SUM(H13:H17)</f>
      </c>
      <c r="H13" s="76">
        <f>SUM(I13:I17)</f>
      </c>
      <c r="I13" s="76">
        <f>SUM(J13:J17)</f>
      </c>
      <c r="J13" s="76">
        <f>SUM(K13:K17)</f>
      </c>
      <c r="K13" s="470"/>
      <c r="L13" s="470"/>
      <c r="M13" s="470"/>
      <c r="N13" s="470"/>
      <c r="O13" s="470"/>
      <c r="P13" s="470"/>
      <c r="Q13" s="470"/>
      <c r="R13" s="470"/>
      <c r="S13" s="470"/>
      <c r="T13" s="470"/>
      <c r="U13" s="4"/>
    </row>
    <row r="14" ht="17.25" customHeight="1" spans="1:22" x14ac:dyDescent="0.25">
      <c r="A14" s="163" t="s">
        <v>204</v>
      </c>
      <c r="B14" s="124">
        <v>-13</v>
      </c>
      <c r="C14" s="164"/>
      <c r="D14" s="164"/>
      <c r="E14" s="124">
        <v>-33</v>
      </c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  <c r="Q14" s="164"/>
      <c r="R14" s="164"/>
      <c r="S14" s="164"/>
      <c r="T14" s="164"/>
      <c r="U14" s="165" t="s">
        <v>704</v>
      </c>
    </row>
    <row r="15" ht="17.25" customHeight="1" spans="1:22" x14ac:dyDescent="0.25">
      <c r="A15" s="75" t="s">
        <v>3326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470"/>
      <c r="L15" s="470"/>
      <c r="M15" s="470"/>
      <c r="N15" s="470"/>
      <c r="O15" s="470"/>
      <c r="P15" s="470"/>
      <c r="Q15" s="470"/>
      <c r="R15" s="470"/>
      <c r="S15" s="470"/>
      <c r="T15" s="470"/>
      <c r="U15" s="4"/>
    </row>
    <row r="16" ht="17.25" customHeight="1" spans="1:22" x14ac:dyDescent="0.25">
      <c r="A16" s="163">
        <v>45017</v>
      </c>
      <c r="B16" s="124">
        <v>-7</v>
      </c>
      <c r="C16" s="164"/>
      <c r="D16" s="164"/>
      <c r="E16" s="124">
        <v>-14</v>
      </c>
      <c r="F16" s="124">
        <v>-1</v>
      </c>
      <c r="G16" s="164"/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5" t="s">
        <v>1295</v>
      </c>
    </row>
    <row r="17" ht="17.25" customHeight="1" spans="1:22" x14ac:dyDescent="0.25">
      <c r="A17" s="5">
        <v>45108</v>
      </c>
      <c r="B17" s="18">
        <v>100</v>
      </c>
      <c r="C17" s="18">
        <v>100</v>
      </c>
      <c r="D17" s="18">
        <v>50</v>
      </c>
      <c r="E17" s="6"/>
      <c r="F17" s="6"/>
      <c r="G17" s="18">
        <v>100</v>
      </c>
      <c r="H17" s="6"/>
      <c r="I17" s="6"/>
      <c r="J17" s="6"/>
      <c r="K17" s="18">
        <v>100</v>
      </c>
      <c r="L17" s="6"/>
      <c r="M17" s="6"/>
      <c r="N17" s="6"/>
      <c r="O17" s="6"/>
      <c r="P17" s="6"/>
      <c r="Q17" s="6"/>
      <c r="R17" s="6"/>
      <c r="S17" s="6"/>
      <c r="T17" s="6"/>
      <c r="U17" s="4"/>
    </row>
    <row r="18" ht="17.25" customHeight="1" spans="1:22" x14ac:dyDescent="0.25">
      <c r="A18" s="5" t="s">
        <v>261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18">
        <v>35</v>
      </c>
      <c r="M18" s="18">
        <v>40</v>
      </c>
      <c r="N18" s="6"/>
      <c r="O18" s="6"/>
      <c r="P18" s="6"/>
      <c r="Q18" s="6"/>
      <c r="R18" s="6"/>
      <c r="S18" s="6"/>
      <c r="T18" s="6"/>
      <c r="U18" s="4"/>
    </row>
    <row r="19" ht="17.25" customHeight="1" spans="1:22" x14ac:dyDescent="0.25">
      <c r="A19" s="75" t="s">
        <v>3327</v>
      </c>
      <c r="B19" s="76">
        <f>SUM(C20:C23)</f>
      </c>
      <c r="C19" s="76">
        <f>SUM(D20:D23)</f>
      </c>
      <c r="D19" s="76">
        <f>SUM(E20:E23)</f>
      </c>
      <c r="E19" s="76">
        <f>SUM(F20:F23)</f>
      </c>
      <c r="F19" s="76">
        <f>SUM(G20:G23)</f>
      </c>
      <c r="G19" s="76">
        <f>SUM(H20:H23)</f>
      </c>
      <c r="H19" s="76">
        <f>SUM(I20:I23)</f>
      </c>
      <c r="I19" s="76">
        <f>SUM(J20:J23)</f>
      </c>
      <c r="J19" s="76">
        <f>SUM(K20:K23)</f>
      </c>
      <c r="K19" s="76">
        <f>SUM(L20:L23)</f>
      </c>
      <c r="L19" s="76">
        <f>SUM(M20:M23)</f>
      </c>
      <c r="M19" s="76">
        <f>SUM(N20:N23)</f>
      </c>
      <c r="N19" s="189"/>
      <c r="O19" s="189"/>
      <c r="P19" s="189"/>
      <c r="Q19" s="189"/>
      <c r="R19" s="189"/>
      <c r="S19" s="189"/>
      <c r="T19" s="189"/>
      <c r="U19" s="4"/>
    </row>
    <row r="20" ht="17.25" customHeight="1" spans="1:22" x14ac:dyDescent="0.25">
      <c r="A20" s="5" t="s">
        <v>915</v>
      </c>
      <c r="B20" s="18">
        <v>150</v>
      </c>
      <c r="C20" s="25"/>
      <c r="D20" s="18">
        <v>50</v>
      </c>
      <c r="E20" s="18">
        <v>110</v>
      </c>
      <c r="F20" s="25"/>
      <c r="G20" s="25"/>
      <c r="H20" s="25"/>
      <c r="I20" s="18">
        <v>30</v>
      </c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4"/>
    </row>
    <row r="21" ht="17.25" customHeight="1" spans="1:22" x14ac:dyDescent="0.25">
      <c r="A21" s="45" t="s">
        <v>916</v>
      </c>
      <c r="B21" s="6"/>
      <c r="C21" s="6"/>
      <c r="D21" s="18">
        <v>50</v>
      </c>
      <c r="E21" s="18">
        <v>150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4"/>
    </row>
    <row r="22" ht="17.25" customHeight="1" spans="1:22" x14ac:dyDescent="0.25">
      <c r="A22" s="44" t="s">
        <v>917</v>
      </c>
      <c r="B22" s="6"/>
      <c r="C22" s="6"/>
      <c r="D22" s="6"/>
      <c r="E22" s="18">
        <v>160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4"/>
    </row>
    <row r="23" ht="17.25" customHeight="1" spans="1:22" x14ac:dyDescent="0.25">
      <c r="A23" s="75" t="s">
        <v>3329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76">
        <f>SUM(J24:J27)</f>
      </c>
      <c r="J23" s="76">
        <f>SUM(K24:K27)</f>
      </c>
      <c r="K23" s="76">
        <f>SUM(L24:L27)</f>
      </c>
      <c r="L23" s="76">
        <f>SUM(M24:M27)</f>
      </c>
      <c r="M23" s="76">
        <f>SUM(N24:N27)</f>
      </c>
      <c r="N23" s="189"/>
      <c r="O23" s="189"/>
      <c r="P23" s="189"/>
      <c r="Q23" s="189"/>
      <c r="R23" s="189"/>
      <c r="S23" s="189"/>
      <c r="T23" s="189"/>
      <c r="U23" s="4"/>
    </row>
    <row r="24" ht="17.25" customHeight="1" spans="1:22" x14ac:dyDescent="0.25">
      <c r="A24" s="4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4"/>
    </row>
    <row r="25" ht="17.25" customHeight="1" spans="1:22" x14ac:dyDescent="0.25">
      <c r="A25" s="75" t="s">
        <v>3389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76">
        <f>SUM(L28:L29)</f>
      </c>
      <c r="L25" s="76">
        <f>SUM(M28:M29)</f>
      </c>
      <c r="M25" s="76">
        <f>SUM(N28:N29)</f>
      </c>
      <c r="N25" s="76">
        <f>SUM(O28:O29)</f>
      </c>
      <c r="O25" s="76">
        <f>SUM(P28:P29)</f>
      </c>
      <c r="P25" s="189"/>
      <c r="Q25" s="189"/>
      <c r="R25" s="189"/>
      <c r="S25" s="189"/>
      <c r="T25" s="189"/>
      <c r="U25" s="4"/>
    </row>
    <row r="26" ht="17.25" customHeight="1" spans="1:22" x14ac:dyDescent="0.25">
      <c r="A26" s="44">
        <v>44989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18">
        <v>65</v>
      </c>
      <c r="O26" s="18">
        <v>65</v>
      </c>
      <c r="P26" s="6"/>
      <c r="Q26" s="6"/>
      <c r="R26" s="6"/>
      <c r="S26" s="6"/>
      <c r="T26" s="6"/>
      <c r="U26" s="4"/>
    </row>
    <row r="27" ht="17.25" customHeight="1" spans="1:22" x14ac:dyDescent="0.25">
      <c r="A27" s="5">
        <v>45020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18">
        <v>185</v>
      </c>
      <c r="O27" s="18">
        <v>185</v>
      </c>
      <c r="P27" s="6"/>
      <c r="Q27" s="6"/>
      <c r="R27" s="6"/>
      <c r="S27" s="6"/>
      <c r="T27" s="6"/>
      <c r="U27" s="4"/>
    </row>
    <row r="28" ht="17.25" customHeight="1" spans="1:22" x14ac:dyDescent="0.25">
      <c r="A28" s="5">
        <v>45050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18">
        <v>165</v>
      </c>
      <c r="Q28" s="18">
        <v>135</v>
      </c>
      <c r="R28" s="6"/>
      <c r="S28" s="6"/>
      <c r="T28" s="6"/>
      <c r="U28" s="4"/>
    </row>
    <row r="29" ht="17.25" customHeight="1" spans="1:22" x14ac:dyDescent="0.25">
      <c r="A29" s="5">
        <v>45081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18">
        <v>100</v>
      </c>
      <c r="O29" s="18">
        <v>100</v>
      </c>
      <c r="P29" s="6"/>
      <c r="Q29" s="6"/>
      <c r="R29" s="18">
        <v>500</v>
      </c>
      <c r="S29" s="6"/>
      <c r="T29" s="6"/>
      <c r="U29" s="4"/>
    </row>
    <row r="30" ht="17.25" customHeight="1" spans="1:22" x14ac:dyDescent="0.25">
      <c r="A30" s="5">
        <v>45142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18">
        <v>50</v>
      </c>
      <c r="O30" s="18">
        <v>50</v>
      </c>
      <c r="P30" s="6"/>
      <c r="Q30" s="6"/>
      <c r="R30" s="6"/>
      <c r="S30" s="6"/>
      <c r="T30" s="6"/>
      <c r="U30" s="4"/>
    </row>
    <row r="31" ht="17.25" customHeight="1" spans="1:22" x14ac:dyDescent="0.25">
      <c r="A31" s="5">
        <v>45234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18">
        <v>10</v>
      </c>
      <c r="Q31" s="18">
        <v>78</v>
      </c>
      <c r="R31" s="18">
        <v>500</v>
      </c>
      <c r="S31" s="18">
        <v>500</v>
      </c>
      <c r="T31" s="6"/>
      <c r="U31" s="4"/>
    </row>
    <row r="32" ht="17.25" customHeight="1" spans="1:22" x14ac:dyDescent="0.25">
      <c r="A32" s="895" t="s">
        <v>3398</v>
      </c>
      <c r="B32" s="76">
        <f>SUM(C30:C36)</f>
      </c>
      <c r="C32" s="76">
        <f>SUM(D30:D36)</f>
      </c>
      <c r="D32" s="76">
        <f>SUM(E30:E36)</f>
      </c>
      <c r="E32" s="76">
        <f>SUM(F30:F36)</f>
      </c>
      <c r="F32" s="76">
        <f>SUM(G30:G36)</f>
      </c>
      <c r="G32" s="76">
        <f>SUM(H30:H36)</f>
      </c>
      <c r="H32" s="76">
        <f>SUM(I30:I36)</f>
      </c>
      <c r="I32" s="76">
        <f>SUM(J30:J36)</f>
      </c>
      <c r="J32" s="76">
        <f>SUM(K30:K36)</f>
      </c>
      <c r="K32" s="76">
        <f>SUM(L30:L36)</f>
      </c>
      <c r="L32" s="76">
        <f>SUM(M30:M36)</f>
      </c>
      <c r="M32" s="76">
        <f>SUM(N30:N36)</f>
      </c>
      <c r="N32" s="76">
        <f>SUM(O30:O36)</f>
      </c>
      <c r="O32" s="76">
        <f>SUM(P30:P36)</f>
      </c>
      <c r="P32" s="76">
        <f>SUM(Q30:Q36)</f>
      </c>
      <c r="Q32" s="76">
        <f>SUM(R30:R36)</f>
      </c>
      <c r="R32" s="76">
        <f>SUM(S30:S36)</f>
      </c>
      <c r="S32" s="76">
        <f>SUM(T30:T36)</f>
      </c>
      <c r="T32" s="76">
        <f>SUM(U30:U36)</f>
      </c>
      <c r="U32" s="42" t="s">
        <v>969</v>
      </c>
    </row>
    <row r="33" ht="17.25" customHeight="1" spans="1:22" x14ac:dyDescent="0.25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4"/>
    </row>
    <row r="34" ht="17.25" customHeight="1" spans="1:22" x14ac:dyDescent="0.25">
      <c r="A34" s="911" t="s">
        <v>3399</v>
      </c>
      <c r="B34" s="159">
        <f>SUM(C37:C38)</f>
      </c>
      <c r="C34" s="159">
        <f>SUM(D37:D38)</f>
      </c>
      <c r="D34" s="159">
        <f>SUM(E37:E38)</f>
      </c>
      <c r="E34" s="159">
        <f>SUM(F37:F38)</f>
      </c>
      <c r="F34" s="159">
        <f>SUM(G37:G38)</f>
      </c>
      <c r="G34" s="159">
        <f>SUM(H37:H38)</f>
      </c>
      <c r="H34" s="159">
        <f>SUM(I37:I38)</f>
      </c>
      <c r="I34" s="159">
        <f>SUM(J37:J38)</f>
      </c>
      <c r="J34" s="159">
        <f>SUM(K37:K38)</f>
      </c>
      <c r="K34" s="159">
        <f>SUM(L37:L38)</f>
      </c>
      <c r="L34" s="159">
        <f>SUM(M37:M38)</f>
      </c>
      <c r="M34" s="159">
        <f>SUM(N37:N38)</f>
      </c>
      <c r="N34" s="159">
        <f>SUM(O37:O38)</f>
      </c>
      <c r="O34" s="159">
        <f>SUM(P37:P38)</f>
      </c>
      <c r="P34" s="159">
        <f>SUM(Q37:Q38)</f>
      </c>
      <c r="Q34" s="159">
        <f>SUM(R37:R38)</f>
      </c>
      <c r="R34" s="159">
        <f>SUM(S37:S38)</f>
      </c>
      <c r="S34" s="159">
        <f>SUM(T37:T38)</f>
      </c>
      <c r="T34" s="167">
        <f>SUM(U37:U38)</f>
      </c>
      <c r="U34" s="4"/>
    </row>
    <row r="35" ht="17.25" customHeight="1" spans="1:22" x14ac:dyDescent="0.25">
      <c r="A35" s="5" t="s">
        <v>997</v>
      </c>
      <c r="B35" s="18">
        <v>50</v>
      </c>
      <c r="C35" s="25"/>
      <c r="D35" s="25"/>
      <c r="E35" s="18">
        <v>35</v>
      </c>
      <c r="F35" s="18">
        <v>50</v>
      </c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4"/>
    </row>
    <row r="36" ht="17.25" customHeight="1" spans="1:22" x14ac:dyDescent="0.25">
      <c r="A36" s="5" t="s">
        <v>997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18">
        <v>70</v>
      </c>
      <c r="M36" s="18">
        <v>80</v>
      </c>
      <c r="N36" s="25"/>
      <c r="O36" s="25"/>
      <c r="P36" s="25"/>
      <c r="Q36" s="25"/>
      <c r="R36" s="25"/>
      <c r="S36" s="25"/>
      <c r="T36" s="25"/>
      <c r="U36" s="4"/>
    </row>
    <row r="37" ht="17.25" customHeight="1" spans="1:22" x14ac:dyDescent="0.25">
      <c r="A37" s="5" t="s">
        <v>886</v>
      </c>
      <c r="B37" s="25"/>
      <c r="C37" s="25"/>
      <c r="D37" s="25"/>
      <c r="E37" s="25"/>
      <c r="F37" s="25"/>
      <c r="G37" s="25"/>
      <c r="H37" s="18">
        <v>30</v>
      </c>
      <c r="I37" s="18">
        <v>50</v>
      </c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4"/>
    </row>
    <row r="38" ht="17.25" customHeight="1" spans="1:22" x14ac:dyDescent="0.25">
      <c r="A38" s="45" t="s">
        <v>2231</v>
      </c>
      <c r="B38" s="25"/>
      <c r="C38" s="25"/>
      <c r="D38" s="18">
        <v>100</v>
      </c>
      <c r="E38" s="18">
        <v>50</v>
      </c>
      <c r="F38" s="25"/>
      <c r="G38" s="25"/>
      <c r="H38" s="25"/>
      <c r="I38" s="18">
        <v>100</v>
      </c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4"/>
    </row>
    <row r="39" ht="17.25" customHeight="1" spans="1:22" x14ac:dyDescent="0.25">
      <c r="A39" s="5" t="s">
        <v>1523</v>
      </c>
      <c r="B39" s="25"/>
      <c r="C39" s="25"/>
      <c r="D39" s="25"/>
      <c r="E39" s="25"/>
      <c r="F39" s="25"/>
      <c r="G39" s="25"/>
      <c r="H39" s="18">
        <v>80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4"/>
    </row>
    <row r="40" ht="17.25" customHeight="1" spans="1:22" x14ac:dyDescent="0.25">
      <c r="A40" s="26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4"/>
    </row>
    <row r="41" ht="17.25" customHeight="1" spans="1:22" x14ac:dyDescent="0.25">
      <c r="A41" s="26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4"/>
    </row>
    <row r="42" ht="17.25" customHeight="1" spans="1:22" x14ac:dyDescent="0.25">
      <c r="A42" s="91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4"/>
    </row>
    <row r="43" ht="17.25" customHeight="1" spans="1:22" x14ac:dyDescent="0.25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4"/>
    </row>
    <row r="44" ht="17.25" customHeight="1" spans="1:22" x14ac:dyDescent="0.2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4"/>
    </row>
    <row r="45" ht="17.25" customHeight="1" spans="1:22" x14ac:dyDescent="0.25">
      <c r="A45" s="12"/>
      <c r="B45" s="28" t="s">
        <v>8</v>
      </c>
      <c r="C45" s="28" t="s">
        <v>13</v>
      </c>
      <c r="D45" s="28" t="s">
        <v>9</v>
      </c>
      <c r="E45" s="28" t="s">
        <v>14</v>
      </c>
      <c r="F45" s="28" t="s">
        <v>188</v>
      </c>
      <c r="G45" s="28" t="s">
        <v>69</v>
      </c>
      <c r="H45" s="28" t="s">
        <v>4</v>
      </c>
      <c r="I45" s="28" t="s">
        <v>7</v>
      </c>
      <c r="J45" s="28" t="s">
        <v>3400</v>
      </c>
      <c r="K45" s="28" t="s">
        <v>11</v>
      </c>
      <c r="L45" s="28" t="s">
        <v>220</v>
      </c>
      <c r="M45" s="28" t="s">
        <v>3401</v>
      </c>
      <c r="N45" s="28" t="s">
        <v>530</v>
      </c>
      <c r="O45" s="28" t="s">
        <v>531</v>
      </c>
      <c r="P45" s="28" t="s">
        <v>2245</v>
      </c>
      <c r="Q45" s="28" t="s">
        <v>2244</v>
      </c>
      <c r="R45" s="28" t="s">
        <v>920</v>
      </c>
      <c r="S45" s="28" t="s">
        <v>859</v>
      </c>
      <c r="T45" s="28"/>
      <c r="U45" s="4"/>
    </row>
    <row r="46" spans="1:19" x14ac:dyDescent="0.25">
      <c r="A46" s="24" t="s">
        <v>0</v>
      </c>
      <c r="B46" s="2" t="s">
        <v>8</v>
      </c>
      <c r="C46" s="2" t="s">
        <v>13</v>
      </c>
      <c r="D46" s="2" t="s">
        <v>9</v>
      </c>
      <c r="E46" s="2" t="s">
        <v>14</v>
      </c>
      <c r="F46" s="2" t="s">
        <v>188</v>
      </c>
      <c r="G46" s="2" t="s">
        <v>69</v>
      </c>
      <c r="H46" s="2" t="s">
        <v>4</v>
      </c>
      <c r="I46" s="2" t="s">
        <v>7</v>
      </c>
      <c r="J46" s="2" t="s">
        <v>3400</v>
      </c>
      <c r="K46" s="2" t="s">
        <v>11</v>
      </c>
      <c r="L46" s="2" t="s">
        <v>220</v>
      </c>
      <c r="M46" s="2" t="s">
        <v>3401</v>
      </c>
      <c r="N46" s="2" t="s">
        <v>530</v>
      </c>
      <c r="O46" s="2" t="s">
        <v>531</v>
      </c>
      <c r="P46" s="2" t="s">
        <v>2245</v>
      </c>
      <c r="Q46" s="2" t="s">
        <v>2244</v>
      </c>
      <c r="R46" s="2" t="s">
        <v>920</v>
      </c>
      <c r="S46" s="2" t="s">
        <v>859</v>
      </c>
    </row>
    <row r="47" spans="1:20" x14ac:dyDescent="0.25">
      <c r="A47" s="24" t="s">
        <v>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</row>
    <row r="48" spans="1:19" x14ac:dyDescent="0.25">
      <c r="A48" s="24"/>
      <c r="B48" s="2">
        <v>32</v>
      </c>
      <c r="C48" s="2">
        <v>36</v>
      </c>
      <c r="D48" s="2">
        <v>28</v>
      </c>
      <c r="E48" s="2">
        <v>14</v>
      </c>
      <c r="F48" s="2">
        <v>13</v>
      </c>
      <c r="G48" s="2">
        <v>32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</row>
    <row r="49" spans="1:19" x14ac:dyDescent="0.25">
      <c r="A49" s="24"/>
      <c r="B49" s="2">
        <v>50</v>
      </c>
      <c r="C49" s="2">
        <v>0</v>
      </c>
      <c r="D49" s="2">
        <v>0</v>
      </c>
      <c r="E49" s="2">
        <v>80</v>
      </c>
      <c r="F49" s="2">
        <v>0</v>
      </c>
      <c r="G49" s="2">
        <v>0</v>
      </c>
      <c r="H49" s="2">
        <v>32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</row>
    <row r="50" spans="1:19" x14ac:dyDescent="0.25">
      <c r="A50" s="24"/>
      <c r="B50" s="2">
        <v>100</v>
      </c>
      <c r="C50" s="2">
        <v>0</v>
      </c>
      <c r="D50" s="2">
        <v>0</v>
      </c>
      <c r="E50" s="2">
        <v>120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</row>
    <row r="51" spans="1:19" x14ac:dyDescent="0.25">
      <c r="A51" s="24"/>
      <c r="B51" s="2">
        <v>0</v>
      </c>
      <c r="C51" s="2">
        <v>200</v>
      </c>
      <c r="D51" s="2">
        <v>50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</row>
    <row r="52" spans="1:19" x14ac:dyDescent="0.25">
      <c r="A52" s="24"/>
      <c r="B52" s="2">
        <v>0</v>
      </c>
      <c r="C52" s="2">
        <v>0</v>
      </c>
      <c r="D52" s="2">
        <v>0</v>
      </c>
      <c r="E52" s="2">
        <v>30</v>
      </c>
      <c r="F52" s="2">
        <v>12</v>
      </c>
      <c r="G52" s="2">
        <v>0</v>
      </c>
      <c r="H52" s="2">
        <v>50</v>
      </c>
      <c r="I52" s="2">
        <v>50</v>
      </c>
      <c r="J52" s="2">
        <v>33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</row>
    <row r="53" spans="1:19" x14ac:dyDescent="0.25">
      <c r="A53" s="24"/>
      <c r="B53" s="2">
        <v>0</v>
      </c>
      <c r="C53" s="2">
        <v>0</v>
      </c>
      <c r="D53" s="2">
        <v>0</v>
      </c>
      <c r="E53" s="2">
        <v>30</v>
      </c>
      <c r="F53" s="2">
        <v>28</v>
      </c>
      <c r="G53" s="2">
        <v>0</v>
      </c>
      <c r="H53" s="2">
        <v>138</v>
      </c>
      <c r="I53" s="2">
        <v>50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</row>
    <row r="54" spans="1:19" x14ac:dyDescent="0.25">
      <c r="A54" s="24"/>
      <c r="B54" s="2">
        <v>0</v>
      </c>
      <c r="C54" s="2">
        <v>0</v>
      </c>
      <c r="D54" s="2">
        <v>0</v>
      </c>
      <c r="E54" s="2">
        <v>30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</row>
    <row r="55" spans="1:19" x14ac:dyDescent="0.25">
      <c r="A55" s="24"/>
      <c r="B55" s="2">
        <v>0</v>
      </c>
      <c r="C55" s="2">
        <v>0</v>
      </c>
      <c r="D55" s="2">
        <v>0</v>
      </c>
      <c r="E55" s="2">
        <v>20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</row>
    <row r="56" spans="1:19" x14ac:dyDescent="0.25">
      <c r="A56" s="24"/>
      <c r="B56" s="2">
        <v>-13</v>
      </c>
      <c r="C56" s="2">
        <v>0</v>
      </c>
      <c r="D56" s="2">
        <v>0</v>
      </c>
      <c r="E56" s="2">
        <v>-33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</row>
    <row r="57" spans="1:19" x14ac:dyDescent="0.25">
      <c r="A57" s="24"/>
      <c r="B57" s="2">
        <v>-7</v>
      </c>
      <c r="C57" s="2">
        <v>0</v>
      </c>
      <c r="D57" s="2">
        <v>0</v>
      </c>
      <c r="E57" s="2">
        <v>-14</v>
      </c>
      <c r="F57" s="2">
        <v>-1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</row>
    <row r="58" spans="1:19" x14ac:dyDescent="0.25">
      <c r="A58" s="24"/>
      <c r="B58" s="2">
        <v>100</v>
      </c>
      <c r="C58" s="2">
        <v>100</v>
      </c>
      <c r="D58" s="2">
        <v>50</v>
      </c>
      <c r="E58" s="2">
        <v>0</v>
      </c>
      <c r="F58" s="2">
        <v>0</v>
      </c>
      <c r="G58" s="2">
        <v>100</v>
      </c>
      <c r="H58" s="2">
        <v>0</v>
      </c>
      <c r="I58" s="2">
        <v>0</v>
      </c>
      <c r="J58" s="2">
        <v>0</v>
      </c>
      <c r="K58" s="2">
        <v>100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</row>
    <row r="59" spans="1:19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35</v>
      </c>
      <c r="M59" s="2">
        <v>40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</row>
    <row r="60" spans="1:19" x14ac:dyDescent="0.25">
      <c r="A60" s="24"/>
      <c r="B60" s="2">
        <v>150</v>
      </c>
      <c r="C60" s="2">
        <v>0</v>
      </c>
      <c r="D60" s="2">
        <v>50</v>
      </c>
      <c r="E60" s="2">
        <v>110</v>
      </c>
      <c r="F60" s="2">
        <v>0</v>
      </c>
      <c r="G60" s="2">
        <v>0</v>
      </c>
      <c r="H60" s="2">
        <v>0</v>
      </c>
      <c r="I60" s="2">
        <v>30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</row>
    <row r="61" spans="1:19" x14ac:dyDescent="0.25">
      <c r="A61" s="24"/>
      <c r="B61" s="2">
        <v>0</v>
      </c>
      <c r="C61" s="2">
        <v>0</v>
      </c>
      <c r="D61" s="2">
        <v>50</v>
      </c>
      <c r="E61" s="2">
        <v>150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</row>
    <row r="62" spans="1:19" x14ac:dyDescent="0.25">
      <c r="A62" s="24"/>
      <c r="B62" s="2">
        <v>0</v>
      </c>
      <c r="C62" s="2">
        <v>0</v>
      </c>
      <c r="D62" s="2">
        <v>0</v>
      </c>
      <c r="E62" s="2">
        <v>160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</row>
    <row r="63" spans="1:19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65</v>
      </c>
      <c r="O63" s="2">
        <v>65</v>
      </c>
      <c r="P63" s="2">
        <v>0</v>
      </c>
      <c r="Q63" s="2">
        <v>0</v>
      </c>
      <c r="R63" s="2">
        <v>0</v>
      </c>
      <c r="S63" s="2">
        <v>0</v>
      </c>
    </row>
    <row r="64" spans="1:19" x14ac:dyDescent="0.25">
      <c r="A64" s="24"/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185</v>
      </c>
      <c r="O64" s="2">
        <v>185</v>
      </c>
      <c r="P64" s="2">
        <v>0</v>
      </c>
      <c r="Q64" s="2">
        <v>0</v>
      </c>
      <c r="R64" s="2">
        <v>0</v>
      </c>
      <c r="S64" s="2">
        <v>0</v>
      </c>
    </row>
    <row r="65" spans="1:19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165</v>
      </c>
      <c r="Q65" s="2">
        <v>135</v>
      </c>
      <c r="R65" s="2">
        <v>0</v>
      </c>
      <c r="S65" s="2">
        <v>0</v>
      </c>
    </row>
    <row r="66" spans="1:19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100</v>
      </c>
      <c r="O66" s="2">
        <v>100</v>
      </c>
      <c r="P66" s="2">
        <v>0</v>
      </c>
      <c r="Q66" s="2">
        <v>0</v>
      </c>
      <c r="R66" s="2">
        <v>500</v>
      </c>
      <c r="S66" s="2">
        <v>0</v>
      </c>
    </row>
    <row r="67" spans="1:19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50</v>
      </c>
      <c r="O67" s="2">
        <v>50</v>
      </c>
      <c r="P67" s="2">
        <v>0</v>
      </c>
      <c r="Q67" s="2">
        <v>0</v>
      </c>
      <c r="R67" s="2">
        <v>0</v>
      </c>
      <c r="S67" s="2">
        <v>0</v>
      </c>
    </row>
    <row r="68" spans="1:19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10</v>
      </c>
      <c r="Q68" s="2">
        <v>78</v>
      </c>
      <c r="R68" s="2">
        <v>500</v>
      </c>
      <c r="S68" s="2">
        <v>500</v>
      </c>
    </row>
    <row r="69" spans="1:19" x14ac:dyDescent="0.25">
      <c r="A69" s="24"/>
      <c r="B69" s="2">
        <v>50</v>
      </c>
      <c r="C69" s="2">
        <v>0</v>
      </c>
      <c r="D69" s="2">
        <v>0</v>
      </c>
      <c r="E69" s="2">
        <v>35</v>
      </c>
      <c r="F69" s="2">
        <v>50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</row>
    <row r="70" spans="1:19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70</v>
      </c>
      <c r="M70" s="2">
        <v>80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</row>
    <row r="71" spans="1:19" x14ac:dyDescent="0.25">
      <c r="A71" s="24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30</v>
      </c>
      <c r="I71" s="2">
        <v>50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</row>
    <row r="72" spans="1:19" x14ac:dyDescent="0.25">
      <c r="A72" s="24"/>
      <c r="B72" s="2">
        <v>0</v>
      </c>
      <c r="C72" s="2">
        <v>0</v>
      </c>
      <c r="D72" s="2">
        <v>100</v>
      </c>
      <c r="E72" s="2">
        <v>50</v>
      </c>
      <c r="F72" s="2">
        <v>0</v>
      </c>
      <c r="G72" s="2">
        <v>0</v>
      </c>
      <c r="H72" s="2">
        <v>0</v>
      </c>
      <c r="I72" s="2">
        <v>100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</row>
    <row r="73" spans="1:19" x14ac:dyDescent="0.25">
      <c r="A73" s="24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80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</row>
    <row r="74" spans="1:19" x14ac:dyDescent="0.25">
      <c r="A74" s="24" t="s">
        <v>3</v>
      </c>
      <c r="B74" s="2">
        <v>462</v>
      </c>
      <c r="C74" s="2">
        <v>336</v>
      </c>
      <c r="D74" s="2">
        <v>328</v>
      </c>
      <c r="E74" s="2">
        <v>782</v>
      </c>
      <c r="F74" s="2">
        <v>102</v>
      </c>
      <c r="G74" s="2">
        <v>132</v>
      </c>
      <c r="H74" s="2">
        <v>330</v>
      </c>
      <c r="I74" s="2">
        <v>280</v>
      </c>
      <c r="J74" s="2">
        <v>33</v>
      </c>
      <c r="K74" s="2">
        <v>100</v>
      </c>
      <c r="L74" s="2">
        <v>105</v>
      </c>
      <c r="M74" s="2">
        <v>120</v>
      </c>
      <c r="N74" s="2">
        <v>400</v>
      </c>
      <c r="O74" s="2">
        <v>400</v>
      </c>
      <c r="P74" s="2">
        <v>175</v>
      </c>
      <c r="Q74" s="2">
        <v>213</v>
      </c>
      <c r="R74" s="2">
        <v>1000</v>
      </c>
      <c r="S74" s="2">
        <v>500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7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9.147857142857141" style="2" customWidth="1"/>
    <col min="3" max="8" width="9.862142857142858" style="2" customWidth="1"/>
    <col min="9" max="9" width="9.862142857142858" style="89" customWidth="1"/>
    <col min="10" max="10" width="8.862142857142858" style="3" customWidth="1"/>
    <col min="11" max="11" width="12.719285714285713" style="4" customWidth="1"/>
  </cols>
  <sheetData>
    <row r="6" ht="17.25" customHeight="1" spans="1:12" x14ac:dyDescent="0.25">
      <c r="A6" s="75" t="s">
        <v>3320</v>
      </c>
      <c r="B6" s="76">
        <f>SUM(C7:C10)</f>
      </c>
      <c r="C6" s="76">
        <f>SUM(D7:D9)</f>
      </c>
      <c r="D6" s="76">
        <f>SUM(E7:E9)</f>
      </c>
      <c r="E6" s="76">
        <f>SUM(F7:F9)</f>
      </c>
      <c r="F6" s="76">
        <f>SUM(G7:G9)</f>
      </c>
      <c r="G6" s="470"/>
      <c r="H6" s="470"/>
      <c r="I6" s="470"/>
      <c r="J6" s="321"/>
      <c r="K6" s="4"/>
    </row>
    <row r="7" ht="17.25" customHeight="1" spans="1:12" x14ac:dyDescent="0.25">
      <c r="A7" s="45">
        <v>44569</v>
      </c>
      <c r="B7" s="78">
        <v>50</v>
      </c>
      <c r="C7" s="78">
        <v>80</v>
      </c>
      <c r="D7" s="146"/>
      <c r="E7" s="146"/>
      <c r="F7" s="146"/>
      <c r="G7" s="146"/>
      <c r="H7" s="146"/>
      <c r="I7" s="146"/>
      <c r="J7" s="348"/>
      <c r="K7" s="4"/>
    </row>
    <row r="8" ht="17.25" customHeight="1" spans="1:12" x14ac:dyDescent="0.25">
      <c r="A8" s="45">
        <v>44903</v>
      </c>
      <c r="B8" s="6"/>
      <c r="C8" s="18">
        <v>50</v>
      </c>
      <c r="D8" s="6"/>
      <c r="E8" s="6"/>
      <c r="F8" s="6"/>
      <c r="G8" s="6"/>
      <c r="H8" s="6"/>
      <c r="I8" s="6"/>
      <c r="J8" s="7"/>
      <c r="K8" s="4"/>
    </row>
    <row r="9" ht="17.25" customHeight="1" spans="1:12" x14ac:dyDescent="0.25">
      <c r="A9" s="45" t="s">
        <v>1916</v>
      </c>
      <c r="B9" s="6"/>
      <c r="C9" s="18">
        <v>-57</v>
      </c>
      <c r="D9" s="6"/>
      <c r="E9" s="6"/>
      <c r="F9" s="6"/>
      <c r="G9" s="6"/>
      <c r="H9" s="6"/>
      <c r="I9" s="6"/>
      <c r="J9" s="7"/>
      <c r="K9" s="4"/>
    </row>
    <row r="10" ht="17.25" customHeight="1" spans="1:12" x14ac:dyDescent="0.25">
      <c r="A10" s="75" t="s">
        <v>3321</v>
      </c>
      <c r="B10" s="76">
        <f>SUM(C11:C14)</f>
      </c>
      <c r="C10" s="76">
        <f>SUM(D11:D14)</f>
      </c>
      <c r="D10" s="76">
        <f>SUM(E11:E14)</f>
      </c>
      <c r="E10" s="76">
        <f>SUM(F11:F14)</f>
      </c>
      <c r="F10" s="76">
        <f>SUM(G11:G14)</f>
      </c>
      <c r="G10" s="470"/>
      <c r="H10" s="470"/>
      <c r="I10" s="470"/>
      <c r="J10" s="321"/>
      <c r="K10" s="4"/>
    </row>
    <row r="11" ht="17.25" customHeight="1" spans="1:12" x14ac:dyDescent="0.25">
      <c r="A11" s="45"/>
      <c r="B11" s="6"/>
      <c r="C11" s="6"/>
      <c r="D11" s="6"/>
      <c r="E11" s="6"/>
      <c r="F11" s="6"/>
      <c r="G11" s="6"/>
      <c r="H11" s="6"/>
      <c r="I11" s="6"/>
      <c r="J11" s="7"/>
      <c r="K11" s="4"/>
    </row>
    <row r="12" ht="17.25" customHeight="1" spans="1:12" x14ac:dyDescent="0.25">
      <c r="A12" s="75" t="s">
        <v>3322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470"/>
      <c r="H12" s="470"/>
      <c r="I12" s="470"/>
      <c r="J12" s="321"/>
      <c r="K12" s="4"/>
    </row>
    <row r="13" ht="17.25" customHeight="1" spans="1:12" x14ac:dyDescent="0.25">
      <c r="A13" s="45"/>
      <c r="B13" s="6"/>
      <c r="C13" s="6"/>
      <c r="D13" s="6"/>
      <c r="E13" s="6"/>
      <c r="F13" s="6"/>
      <c r="G13" s="6"/>
      <c r="H13" s="6"/>
      <c r="I13" s="6"/>
      <c r="J13" s="7"/>
      <c r="K13" s="4"/>
    </row>
    <row r="14" ht="17.25" customHeight="1" spans="1:12" x14ac:dyDescent="0.25">
      <c r="A14" s="75" t="s">
        <v>3323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470"/>
      <c r="H14" s="470"/>
      <c r="I14" s="470"/>
      <c r="J14" s="321"/>
      <c r="K14" s="4"/>
    </row>
    <row r="15" ht="17.25" customHeight="1" spans="1:12" x14ac:dyDescent="0.25">
      <c r="A15" s="147"/>
      <c r="B15" s="195"/>
      <c r="C15" s="195"/>
      <c r="D15" s="195"/>
      <c r="E15" s="195"/>
      <c r="F15" s="195"/>
      <c r="G15" s="917"/>
      <c r="H15" s="917"/>
      <c r="I15" s="917"/>
      <c r="J15" s="669"/>
      <c r="K15" s="4"/>
    </row>
    <row r="16" ht="17.25" customHeight="1" spans="1:12" x14ac:dyDescent="0.25">
      <c r="A16" s="75" t="s">
        <v>3324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470"/>
      <c r="H16" s="470"/>
      <c r="I16" s="470"/>
      <c r="J16" s="321"/>
      <c r="K16" s="4"/>
    </row>
    <row r="17" ht="17.25" customHeight="1" spans="1:12" x14ac:dyDescent="0.25">
      <c r="A17" s="45">
        <v>44785</v>
      </c>
      <c r="B17" s="6"/>
      <c r="C17" s="18">
        <v>10</v>
      </c>
      <c r="D17" s="6"/>
      <c r="E17" s="18">
        <v>20</v>
      </c>
      <c r="F17" s="18">
        <v>10</v>
      </c>
      <c r="G17" s="18">
        <v>20</v>
      </c>
      <c r="H17" s="6"/>
      <c r="I17" s="6"/>
      <c r="J17" s="7"/>
      <c r="K17" s="4"/>
    </row>
    <row r="18" ht="17.25" customHeight="1" spans="1:12" x14ac:dyDescent="0.25">
      <c r="A18" s="45">
        <v>44816</v>
      </c>
      <c r="B18" s="6"/>
      <c r="C18" s="6"/>
      <c r="D18" s="18">
        <v>50</v>
      </c>
      <c r="E18" s="6"/>
      <c r="F18" s="6"/>
      <c r="G18" s="6"/>
      <c r="H18" s="18">
        <v>20</v>
      </c>
      <c r="I18" s="18">
        <v>100</v>
      </c>
      <c r="J18" s="7"/>
      <c r="K18" s="4"/>
    </row>
    <row r="19" ht="17.25" customHeight="1" spans="1:12" x14ac:dyDescent="0.25">
      <c r="A19" s="5" t="s">
        <v>204</v>
      </c>
      <c r="B19" s="6"/>
      <c r="C19" s="6"/>
      <c r="D19" s="6"/>
      <c r="E19" s="6"/>
      <c r="F19" s="6"/>
      <c r="G19" s="6"/>
      <c r="H19" s="6"/>
      <c r="I19" s="18">
        <v>43</v>
      </c>
      <c r="J19" s="7"/>
      <c r="K19" s="4"/>
    </row>
    <row r="20" ht="17.25" customHeight="1" spans="1:12" x14ac:dyDescent="0.25">
      <c r="A20" s="5" t="s">
        <v>204</v>
      </c>
      <c r="B20" s="6"/>
      <c r="C20" s="6"/>
      <c r="D20" s="6"/>
      <c r="E20" s="6"/>
      <c r="F20" s="6"/>
      <c r="G20" s="6"/>
      <c r="H20" s="6"/>
      <c r="I20" s="18">
        <v>-43</v>
      </c>
      <c r="J20" s="7"/>
      <c r="K20" s="4"/>
    </row>
    <row r="21" ht="17.25" customHeight="1" spans="1:12" x14ac:dyDescent="0.25">
      <c r="A21" s="75" t="s">
        <v>3326</v>
      </c>
      <c r="B21" s="76">
        <f>SUM(C21:C25)</f>
      </c>
      <c r="C21" s="76">
        <f>SUM(D21:D25)</f>
      </c>
      <c r="D21" s="76">
        <f>SUM(E21:E25)</f>
      </c>
      <c r="E21" s="76">
        <f>SUM(F21:F25)</f>
      </c>
      <c r="F21" s="76">
        <f>SUM(G21:G25)</f>
      </c>
      <c r="G21" s="76">
        <f>SUM(H21:H25)</f>
      </c>
      <c r="H21" s="76">
        <f>SUM(I21:I25)</f>
      </c>
      <c r="I21" s="76">
        <f>SUM(J21:J25)</f>
      </c>
      <c r="J21" s="321"/>
      <c r="K21" s="4"/>
    </row>
    <row r="22" ht="17.25" customHeight="1" spans="1:12" x14ac:dyDescent="0.25">
      <c r="A22" s="5"/>
      <c r="B22" s="6"/>
      <c r="C22" s="6"/>
      <c r="D22" s="6"/>
      <c r="E22" s="6"/>
      <c r="F22" s="6"/>
      <c r="G22" s="6"/>
      <c r="H22" s="6"/>
      <c r="I22" s="6"/>
      <c r="J22" s="7"/>
      <c r="K22" s="4"/>
    </row>
    <row r="23" ht="17.25" customHeight="1" spans="1:12" x14ac:dyDescent="0.25">
      <c r="A23" s="75" t="s">
        <v>3327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76">
        <f>SUM(I26:I27)</f>
      </c>
      <c r="I23" s="76">
        <f>SUM(J26:J27)</f>
      </c>
      <c r="J23" s="321"/>
      <c r="K23" s="4"/>
    </row>
    <row r="24" ht="17.25" customHeight="1" spans="1:12" x14ac:dyDescent="0.25">
      <c r="A24" s="5"/>
      <c r="B24" s="6"/>
      <c r="C24" s="6"/>
      <c r="D24" s="6"/>
      <c r="E24" s="6"/>
      <c r="F24" s="6"/>
      <c r="G24" s="6"/>
      <c r="H24" s="6"/>
      <c r="I24" s="6"/>
      <c r="J24" s="7"/>
      <c r="K24" s="4"/>
    </row>
    <row r="25" ht="17.25" customHeight="1" spans="1:12" x14ac:dyDescent="0.25">
      <c r="A25" s="75" t="s">
        <v>3329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321"/>
      <c r="K25" s="4"/>
    </row>
    <row r="26" ht="17.25" customHeight="1" spans="1:12" x14ac:dyDescent="0.25">
      <c r="A26" s="44"/>
      <c r="B26" s="6"/>
      <c r="C26" s="6"/>
      <c r="D26" s="6"/>
      <c r="E26" s="6"/>
      <c r="F26" s="6"/>
      <c r="G26" s="6"/>
      <c r="H26" s="6"/>
      <c r="I26" s="6"/>
      <c r="J26" s="7"/>
      <c r="K26" s="4"/>
    </row>
    <row r="27" ht="17.25" customHeight="1" spans="1:12" x14ac:dyDescent="0.25">
      <c r="A27" s="75" t="s">
        <v>3389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76">
        <f>SUM(J30:J31)</f>
      </c>
      <c r="J27" s="321"/>
      <c r="K27" s="4"/>
    </row>
    <row r="28" ht="17.25" customHeight="1" spans="1:12" x14ac:dyDescent="0.25">
      <c r="A28" s="44">
        <v>44930</v>
      </c>
      <c r="B28" s="6"/>
      <c r="C28" s="6"/>
      <c r="D28" s="18">
        <v>-100</v>
      </c>
      <c r="E28" s="6"/>
      <c r="F28" s="6"/>
      <c r="G28" s="6"/>
      <c r="H28" s="6"/>
      <c r="I28" s="18">
        <v>-100</v>
      </c>
      <c r="J28" s="7"/>
      <c r="K28" s="4"/>
    </row>
    <row r="29" ht="17.25" customHeight="1" spans="1:12" x14ac:dyDescent="0.25">
      <c r="A29" s="5">
        <v>45234</v>
      </c>
      <c r="B29" s="18">
        <v>-35</v>
      </c>
      <c r="C29" s="18">
        <v>-23</v>
      </c>
      <c r="D29" s="6"/>
      <c r="E29" s="18">
        <v>-10</v>
      </c>
      <c r="F29" s="18">
        <v>-2</v>
      </c>
      <c r="G29" s="18">
        <v>-5</v>
      </c>
      <c r="H29" s="18">
        <v>-4</v>
      </c>
      <c r="I29" s="6"/>
      <c r="J29" s="7"/>
      <c r="K29" s="4"/>
    </row>
    <row r="30" ht="17.25" customHeight="1" spans="1:12" x14ac:dyDescent="0.25">
      <c r="A30" s="75" t="s">
        <v>3402</v>
      </c>
      <c r="B30" s="76">
        <f>SUM(C32:C34)</f>
      </c>
      <c r="C30" s="76">
        <f>SUM(D32:D34)</f>
      </c>
      <c r="D30" s="76">
        <f>SUM(E32:E34)</f>
      </c>
      <c r="E30" s="76">
        <f>SUM(F32:F34)</f>
      </c>
      <c r="F30" s="76">
        <f>SUM(G32:G34)</f>
      </c>
      <c r="G30" s="76">
        <f>SUM(H32:H34)</f>
      </c>
      <c r="H30" s="76">
        <f>SUM(I32:I34)</f>
      </c>
      <c r="I30" s="76">
        <f>SUM(J32:J34)</f>
      </c>
      <c r="J30" s="321"/>
      <c r="K30" s="4"/>
    </row>
    <row r="31" ht="17.25" customHeight="1" spans="1:12" x14ac:dyDescent="0.25">
      <c r="A31" s="5"/>
      <c r="B31" s="6"/>
      <c r="C31" s="6"/>
      <c r="D31" s="6"/>
      <c r="E31" s="6"/>
      <c r="F31" s="6"/>
      <c r="G31" s="6"/>
      <c r="H31" s="6"/>
      <c r="I31" s="6"/>
      <c r="J31" s="7"/>
      <c r="K31" s="4"/>
    </row>
    <row r="32" ht="17.25" customHeight="1" spans="1:12" x14ac:dyDescent="0.25">
      <c r="A32" s="75" t="s">
        <v>3403</v>
      </c>
      <c r="B32" s="76">
        <f>SUM(C35:C36)</f>
      </c>
      <c r="C32" s="76">
        <f>SUM(D35:D36)</f>
      </c>
      <c r="D32" s="76">
        <f>SUM(E35:E36)</f>
      </c>
      <c r="E32" s="76">
        <f>SUM(F35:F36)</f>
      </c>
      <c r="F32" s="76">
        <f>SUM(G35:G36)</f>
      </c>
      <c r="G32" s="76">
        <f>SUM(H35:H36)</f>
      </c>
      <c r="H32" s="76">
        <f>SUM(I35:I36)</f>
      </c>
      <c r="I32" s="76">
        <f>SUM(J35:J36)</f>
      </c>
      <c r="J32" s="321"/>
      <c r="K32" s="4"/>
    </row>
    <row r="33" ht="17.25" customHeight="1" spans="1:12" x14ac:dyDescent="0.25">
      <c r="A33" s="5"/>
      <c r="B33" s="6"/>
      <c r="C33" s="6"/>
      <c r="D33" s="6"/>
      <c r="E33" s="6"/>
      <c r="F33" s="6"/>
      <c r="G33" s="6"/>
      <c r="H33" s="6"/>
      <c r="I33" s="6"/>
      <c r="J33" s="7"/>
      <c r="K33" s="4"/>
    </row>
    <row r="34" ht="17.25" customHeight="1" spans="1:12" x14ac:dyDescent="0.25">
      <c r="A34" s="75" t="s">
        <v>3404</v>
      </c>
      <c r="B34" s="76">
        <f>SUM(C37:C38)</f>
      </c>
      <c r="C34" s="76">
        <f>SUM(D37:D38)</f>
      </c>
      <c r="D34" s="76">
        <f>SUM(E37:E38)</f>
      </c>
      <c r="E34" s="76">
        <f>SUM(F37:F38)</f>
      </c>
      <c r="F34" s="76">
        <f>SUM(G37:G38)</f>
      </c>
      <c r="G34" s="76">
        <f>SUM(H37:H38)</f>
      </c>
      <c r="H34" s="76">
        <f>SUM(I37:I38)</f>
      </c>
      <c r="I34" s="76">
        <f>SUM(J37:J38)</f>
      </c>
      <c r="J34" s="321"/>
      <c r="K34" s="43" t="s">
        <v>971</v>
      </c>
    </row>
    <row r="35" ht="17.25" customHeight="1" spans="1:12" x14ac:dyDescent="0.25">
      <c r="A35" s="5"/>
      <c r="B35" s="6"/>
      <c r="C35" s="6"/>
      <c r="D35" s="6"/>
      <c r="E35" s="6"/>
      <c r="F35" s="6"/>
      <c r="G35" s="6"/>
      <c r="H35" s="6"/>
      <c r="I35" s="6"/>
      <c r="J35" s="7"/>
      <c r="K35" s="4"/>
    </row>
    <row r="36" ht="17.25" customHeight="1" spans="1:12" x14ac:dyDescent="0.25">
      <c r="A36" s="75" t="s">
        <v>3405</v>
      </c>
      <c r="B36" s="76">
        <f>SUM(C39:C40)</f>
      </c>
      <c r="C36" s="76">
        <f>SUM(D39:D40)</f>
      </c>
      <c r="D36" s="76">
        <f>SUM(E39:E40)</f>
      </c>
      <c r="E36" s="76">
        <f>SUM(F39:F40)</f>
      </c>
      <c r="F36" s="76">
        <f>SUM(G39:G40)</f>
      </c>
      <c r="G36" s="76">
        <f>SUM(H39:H40)</f>
      </c>
      <c r="H36" s="76">
        <f>SUM(I39:I40)</f>
      </c>
      <c r="I36" s="76">
        <f>SUM(J39:J40)</f>
      </c>
      <c r="J36" s="321"/>
      <c r="K36" s="43" t="s">
        <v>971</v>
      </c>
    </row>
    <row r="37" ht="17.25" customHeight="1" spans="1:12" x14ac:dyDescent="0.25">
      <c r="A37" s="5" t="s">
        <v>304</v>
      </c>
      <c r="B37" s="18">
        <v>-33</v>
      </c>
      <c r="C37" s="18">
        <v>-6</v>
      </c>
      <c r="D37" s="25"/>
      <c r="E37" s="18">
        <v>-26</v>
      </c>
      <c r="F37" s="18">
        <v>-5</v>
      </c>
      <c r="G37" s="18">
        <v>-6</v>
      </c>
      <c r="H37" s="25"/>
      <c r="I37" s="25"/>
      <c r="J37" s="36"/>
      <c r="K37" s="4"/>
    </row>
    <row r="38" ht="17.25" customHeight="1" spans="1:12" x14ac:dyDescent="0.25">
      <c r="A38" s="75" t="s">
        <v>3406</v>
      </c>
      <c r="B38" s="76">
        <f>SUM(C41:C42)</f>
      </c>
      <c r="C38" s="76">
        <f>SUM(D41:D42)</f>
      </c>
      <c r="D38" s="76">
        <f>SUM(E41:E42)</f>
      </c>
      <c r="E38" s="76">
        <f>SUM(F41:F42)</f>
      </c>
      <c r="F38" s="76">
        <f>SUM(G41:G42)</f>
      </c>
      <c r="G38" s="76">
        <f>SUM(H41:H42)</f>
      </c>
      <c r="H38" s="76">
        <f>SUM(I41:I42)</f>
      </c>
      <c r="I38" s="76">
        <f>SUM(J41:J42)</f>
      </c>
      <c r="J38" s="321"/>
      <c r="K38" s="43" t="s">
        <v>971</v>
      </c>
    </row>
    <row r="39" ht="17.25" customHeight="1" spans="1:12" x14ac:dyDescent="0.25">
      <c r="A39" s="882" t="s">
        <v>297</v>
      </c>
      <c r="B39" s="18">
        <v>-32</v>
      </c>
      <c r="C39" s="18">
        <v>-52</v>
      </c>
      <c r="D39" s="25"/>
      <c r="E39" s="18">
        <v>-9</v>
      </c>
      <c r="F39" s="18">
        <v>-9</v>
      </c>
      <c r="G39" s="18">
        <v>-9</v>
      </c>
      <c r="H39" s="18">
        <v>-16</v>
      </c>
      <c r="I39" s="25"/>
      <c r="J39" s="36"/>
      <c r="K39" s="4"/>
    </row>
    <row r="40" ht="17.25" customHeight="1" spans="1:12" x14ac:dyDescent="0.25">
      <c r="A40" s="75" t="s">
        <v>3407</v>
      </c>
      <c r="B40" s="76">
        <f>SUM(C43:C44)</f>
      </c>
      <c r="C40" s="76">
        <f>SUM(D43:D44)</f>
      </c>
      <c r="D40" s="76">
        <f>SUM(E43:E44)</f>
      </c>
      <c r="E40" s="76">
        <f>SUM(F43:F44)</f>
      </c>
      <c r="F40" s="76">
        <f>SUM(G43:G44)</f>
      </c>
      <c r="G40" s="76">
        <f>SUM(H43:H44)</f>
      </c>
      <c r="H40" s="76">
        <f>SUM(I43:I44)</f>
      </c>
      <c r="I40" s="76">
        <f>SUM(J43:J44)</f>
      </c>
      <c r="J40" s="321"/>
      <c r="K40" s="4"/>
    </row>
    <row r="41" ht="17.25" customHeight="1" spans="1:12" x14ac:dyDescent="0.25">
      <c r="A41" s="5"/>
      <c r="B41" s="6"/>
      <c r="C41" s="6"/>
      <c r="D41" s="6"/>
      <c r="E41" s="6"/>
      <c r="F41" s="6"/>
      <c r="G41" s="6"/>
      <c r="H41" s="6"/>
      <c r="I41" s="6"/>
      <c r="J41" s="7"/>
      <c r="K41" s="4"/>
    </row>
    <row r="42" ht="17.25" customHeight="1" spans="1:12" x14ac:dyDescent="0.25">
      <c r="A42" s="75" t="s">
        <v>3408</v>
      </c>
      <c r="B42" s="76">
        <f>SUM(C45:C46)</f>
      </c>
      <c r="C42" s="76">
        <f>SUM(D45:D46)</f>
      </c>
      <c r="D42" s="76">
        <f>SUM(E45:E46)</f>
      </c>
      <c r="E42" s="76">
        <f>SUM(F45:F46)</f>
      </c>
      <c r="F42" s="76">
        <f>SUM(G45:G46)</f>
      </c>
      <c r="G42" s="76">
        <f>SUM(H45:H46)</f>
      </c>
      <c r="H42" s="76">
        <f>SUM(I45:I46)</f>
      </c>
      <c r="I42" s="76">
        <f>SUM(J45:J46)</f>
      </c>
      <c r="J42" s="321"/>
      <c r="K42" s="4"/>
    </row>
    <row r="43" ht="17.25" customHeight="1" spans="1:12" x14ac:dyDescent="0.25">
      <c r="A43" s="45"/>
      <c r="B43" s="6"/>
      <c r="C43" s="6"/>
      <c r="D43" s="6"/>
      <c r="E43" s="6"/>
      <c r="F43" s="6"/>
      <c r="G43" s="6"/>
      <c r="H43" s="6"/>
      <c r="I43" s="6"/>
      <c r="J43" s="7"/>
      <c r="K43" s="4"/>
    </row>
    <row r="44" ht="17.25" customHeight="1" spans="1:12" x14ac:dyDescent="0.25">
      <c r="A44" s="75" t="s">
        <v>3409</v>
      </c>
      <c r="B44" s="76">
        <f>SUM(C47:C48)</f>
      </c>
      <c r="C44" s="76">
        <f>SUM(D47:D48)</f>
      </c>
      <c r="D44" s="76">
        <f>SUM(E47:E48)</f>
      </c>
      <c r="E44" s="76">
        <f>SUM(F47:F48)</f>
      </c>
      <c r="F44" s="76">
        <f>SUM(G47:G48)</f>
      </c>
      <c r="G44" s="76">
        <f>SUM(H47:H48)</f>
      </c>
      <c r="H44" s="76">
        <f>SUM(I47:I48)</f>
      </c>
      <c r="I44" s="76">
        <f>SUM(J47:J48)</f>
      </c>
      <c r="J44" s="321"/>
      <c r="K44" s="4"/>
    </row>
    <row r="45" ht="17.25" customHeight="1" spans="1:12" x14ac:dyDescent="0.25">
      <c r="A45" s="45">
        <v>45272</v>
      </c>
      <c r="B45" s="6"/>
      <c r="C45" s="18">
        <v>-15</v>
      </c>
      <c r="D45" s="6"/>
      <c r="E45" s="6"/>
      <c r="F45" s="6"/>
      <c r="G45" s="6"/>
      <c r="H45" s="6"/>
      <c r="I45" s="6"/>
      <c r="J45" s="7"/>
      <c r="K45" s="4"/>
    </row>
    <row r="46" ht="17.25" customHeight="1" spans="1:12" x14ac:dyDescent="0.25">
      <c r="A46" s="75" t="s">
        <v>3410</v>
      </c>
      <c r="B46" s="76">
        <f>SUM(C49:C50)</f>
      </c>
      <c r="C46" s="76">
        <f>SUM(D49:D50)</f>
      </c>
      <c r="D46" s="76">
        <f>SUM(E49:E50)</f>
      </c>
      <c r="E46" s="76">
        <f>SUM(F49:F50)</f>
      </c>
      <c r="F46" s="76">
        <f>SUM(G49:G50)</f>
      </c>
      <c r="G46" s="76">
        <f>SUM(H49:H50)</f>
      </c>
      <c r="H46" s="76">
        <f>SUM(I49:I50)</f>
      </c>
      <c r="I46" s="76">
        <f>SUM(J49:J50)</f>
      </c>
      <c r="J46" s="321"/>
      <c r="K46" s="4"/>
    </row>
    <row r="47" ht="17.25" customHeight="1" spans="1:12" x14ac:dyDescent="0.25">
      <c r="A47" s="5">
        <v>45413</v>
      </c>
      <c r="B47" s="6"/>
      <c r="C47" s="18">
        <v>-12</v>
      </c>
      <c r="D47" s="6"/>
      <c r="E47" s="6"/>
      <c r="F47" s="6"/>
      <c r="G47" s="6"/>
      <c r="H47" s="6"/>
      <c r="I47" s="6"/>
      <c r="J47" s="7"/>
      <c r="K47" s="4"/>
    </row>
    <row r="48" ht="17.25" customHeight="1" spans="1:12" x14ac:dyDescent="0.25">
      <c r="A48" s="141" t="s">
        <v>3411</v>
      </c>
      <c r="B48" s="167">
        <f>SUM(C51:C52)</f>
      </c>
      <c r="C48" s="167">
        <f>SUM(D51:D52)</f>
      </c>
      <c r="D48" s="167">
        <f>SUM(E51:E52)</f>
      </c>
      <c r="E48" s="167">
        <f>SUM(F51:F52)</f>
      </c>
      <c r="F48" s="167">
        <f>SUM(G51:G52)</f>
      </c>
      <c r="G48" s="167">
        <f>SUM(H51:H52)</f>
      </c>
      <c r="H48" s="167">
        <f>SUM(I51:I52)</f>
      </c>
      <c r="I48" s="167">
        <f>SUM(J51:J52)</f>
      </c>
      <c r="J48" s="406"/>
      <c r="K48" s="42" t="s">
        <v>1934</v>
      </c>
    </row>
    <row r="49" ht="17.25" customHeight="1" spans="1:12" x14ac:dyDescent="0.25">
      <c r="A49" s="5"/>
      <c r="B49" s="6"/>
      <c r="C49" s="6"/>
      <c r="D49" s="6"/>
      <c r="E49" s="6"/>
      <c r="F49" s="6"/>
      <c r="G49" s="6"/>
      <c r="H49" s="6"/>
      <c r="I49" s="6"/>
      <c r="J49" s="7"/>
      <c r="K49" s="4"/>
    </row>
    <row r="50" ht="17.25" customHeight="1" spans="1:12" x14ac:dyDescent="0.25">
      <c r="A50" s="5"/>
      <c r="B50" s="6"/>
      <c r="C50" s="6"/>
      <c r="D50" s="6"/>
      <c r="E50" s="6"/>
      <c r="F50" s="6"/>
      <c r="G50" s="6"/>
      <c r="H50" s="6"/>
      <c r="I50" s="6"/>
      <c r="J50" s="7"/>
      <c r="K50" s="4"/>
    </row>
    <row r="51" ht="17.25" customHeight="1" spans="1:12" x14ac:dyDescent="0.25">
      <c r="A51" s="5"/>
      <c r="B51" s="350"/>
      <c r="C51" s="350"/>
      <c r="D51" s="350"/>
      <c r="E51" s="350"/>
      <c r="F51" s="350"/>
      <c r="G51" s="350"/>
      <c r="H51" s="350"/>
      <c r="I51" s="350"/>
      <c r="J51" s="903"/>
      <c r="K51" s="4"/>
    </row>
    <row r="52" ht="17.25" customHeight="1" spans="1:12" x14ac:dyDescent="0.25">
      <c r="A52" s="12"/>
      <c r="B52" s="13"/>
      <c r="C52" s="13"/>
      <c r="D52" s="13"/>
      <c r="E52" s="13"/>
      <c r="F52" s="13"/>
      <c r="G52" s="13"/>
      <c r="H52" s="13"/>
      <c r="I52" s="918"/>
      <c r="J52" s="3"/>
      <c r="K52" s="4"/>
    </row>
    <row r="53" ht="17.25" customHeight="1" spans="1:12" x14ac:dyDescent="0.25">
      <c r="A53" s="12"/>
      <c r="B53" s="56" t="s">
        <v>8</v>
      </c>
      <c r="C53" s="28" t="s">
        <v>14</v>
      </c>
      <c r="D53" s="28" t="s">
        <v>13</v>
      </c>
      <c r="E53" s="28" t="s">
        <v>69</v>
      </c>
      <c r="F53" s="46" t="s">
        <v>188</v>
      </c>
      <c r="G53" s="46" t="s">
        <v>7</v>
      </c>
      <c r="H53" s="46" t="s">
        <v>4</v>
      </c>
      <c r="I53" s="906" t="s">
        <v>12</v>
      </c>
      <c r="J53" s="545"/>
      <c r="K53" s="4"/>
    </row>
    <row r="54" spans="1:9" x14ac:dyDescent="0.25">
      <c r="A54" s="24" t="s">
        <v>0</v>
      </c>
      <c r="B54" s="2" t="s">
        <v>8</v>
      </c>
      <c r="C54" s="2" t="s">
        <v>14</v>
      </c>
      <c r="D54" s="2" t="s">
        <v>13</v>
      </c>
      <c r="E54" s="2" t="s">
        <v>69</v>
      </c>
      <c r="F54" s="2" t="s">
        <v>188</v>
      </c>
      <c r="G54" s="2" t="s">
        <v>7</v>
      </c>
      <c r="H54" s="2" t="s">
        <v>4</v>
      </c>
      <c r="I54" s="89" t="s">
        <v>12</v>
      </c>
    </row>
    <row r="55" spans="1:10" x14ac:dyDescent="0.25">
      <c r="A55" s="24" t="s">
        <v>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89">
        <v>0</v>
      </c>
      <c r="J55" s="3">
        <v>0</v>
      </c>
    </row>
    <row r="56" spans="1:9" x14ac:dyDescent="0.25">
      <c r="A56" s="24"/>
      <c r="B56" s="2">
        <v>50</v>
      </c>
      <c r="C56" s="2">
        <v>25</v>
      </c>
      <c r="D56" s="2">
        <v>50</v>
      </c>
      <c r="E56" s="2">
        <v>25</v>
      </c>
      <c r="F56" s="2">
        <v>0</v>
      </c>
      <c r="G56" s="2">
        <v>0</v>
      </c>
      <c r="H56" s="2">
        <v>0</v>
      </c>
      <c r="I56" s="89">
        <v>0</v>
      </c>
    </row>
    <row r="57" spans="1:9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6</v>
      </c>
      <c r="G57" s="2">
        <v>0</v>
      </c>
      <c r="H57" s="2">
        <v>0</v>
      </c>
      <c r="I57" s="89">
        <v>0</v>
      </c>
    </row>
    <row r="58" spans="1:9" x14ac:dyDescent="0.25">
      <c r="A58" s="24"/>
      <c r="B58" s="2">
        <v>38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89">
        <v>0</v>
      </c>
    </row>
    <row r="59" spans="1:9" x14ac:dyDescent="0.25">
      <c r="A59" s="24"/>
      <c r="B59" s="2">
        <v>-38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89">
        <v>0</v>
      </c>
    </row>
    <row r="60" spans="1:9" x14ac:dyDescent="0.25">
      <c r="A60" s="24"/>
      <c r="B60" s="2">
        <v>50</v>
      </c>
      <c r="C60" s="2">
        <v>80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89">
        <v>0</v>
      </c>
    </row>
    <row r="61" spans="1:9" x14ac:dyDescent="0.25">
      <c r="A61" s="24"/>
      <c r="B61" s="2">
        <v>0</v>
      </c>
      <c r="C61" s="2">
        <v>50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89">
        <v>0</v>
      </c>
    </row>
    <row r="62" spans="1:9" x14ac:dyDescent="0.25">
      <c r="A62" s="24"/>
      <c r="B62" s="2">
        <v>0</v>
      </c>
      <c r="C62" s="2">
        <v>-57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89">
        <v>0</v>
      </c>
    </row>
    <row r="63" spans="1:9" x14ac:dyDescent="0.25">
      <c r="A63" s="24"/>
      <c r="B63" s="2">
        <v>0</v>
      </c>
      <c r="C63" s="2">
        <v>10</v>
      </c>
      <c r="D63" s="2">
        <v>0</v>
      </c>
      <c r="E63" s="2">
        <v>20</v>
      </c>
      <c r="F63" s="2">
        <v>10</v>
      </c>
      <c r="G63" s="2">
        <v>20</v>
      </c>
      <c r="H63" s="2">
        <v>0</v>
      </c>
      <c r="I63" s="89">
        <v>0</v>
      </c>
    </row>
    <row r="64" spans="1:9" x14ac:dyDescent="0.25">
      <c r="A64" s="24"/>
      <c r="B64" s="2">
        <v>0</v>
      </c>
      <c r="C64" s="2">
        <v>0</v>
      </c>
      <c r="D64" s="2">
        <v>50</v>
      </c>
      <c r="E64" s="2">
        <v>0</v>
      </c>
      <c r="F64" s="2">
        <v>0</v>
      </c>
      <c r="G64" s="2">
        <v>0</v>
      </c>
      <c r="H64" s="2">
        <v>20</v>
      </c>
      <c r="I64" s="89">
        <v>100</v>
      </c>
    </row>
    <row r="65" spans="1:9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89">
        <v>43</v>
      </c>
    </row>
    <row r="66" spans="1:9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89">
        <v>-43</v>
      </c>
    </row>
    <row r="67" spans="1:9" x14ac:dyDescent="0.25">
      <c r="A67" s="24"/>
      <c r="B67" s="2">
        <v>0</v>
      </c>
      <c r="C67" s="2">
        <v>0</v>
      </c>
      <c r="D67" s="2">
        <v>-100</v>
      </c>
      <c r="E67" s="2">
        <v>0</v>
      </c>
      <c r="F67" s="2">
        <v>0</v>
      </c>
      <c r="G67" s="2">
        <v>0</v>
      </c>
      <c r="H67" s="2">
        <v>0</v>
      </c>
      <c r="I67" s="89">
        <v>-100</v>
      </c>
    </row>
    <row r="68" spans="1:9" x14ac:dyDescent="0.25">
      <c r="A68" s="24"/>
      <c r="B68" s="2">
        <v>-35</v>
      </c>
      <c r="C68" s="2">
        <v>-23</v>
      </c>
      <c r="D68" s="2">
        <v>0</v>
      </c>
      <c r="E68" s="2">
        <v>-10</v>
      </c>
      <c r="F68" s="2">
        <v>-2</v>
      </c>
      <c r="G68" s="2">
        <v>-5</v>
      </c>
      <c r="H68" s="2">
        <v>-4</v>
      </c>
      <c r="I68" s="89">
        <v>0</v>
      </c>
    </row>
    <row r="69" spans="1:9" x14ac:dyDescent="0.25">
      <c r="A69" s="24"/>
      <c r="B69" s="2">
        <v>-33</v>
      </c>
      <c r="C69" s="2">
        <v>-6</v>
      </c>
      <c r="D69" s="2">
        <v>0</v>
      </c>
      <c r="E69" s="2">
        <v>-26</v>
      </c>
      <c r="F69" s="2">
        <v>-5</v>
      </c>
      <c r="G69" s="2">
        <v>-6</v>
      </c>
      <c r="H69" s="2">
        <v>0</v>
      </c>
      <c r="I69" s="89">
        <v>0</v>
      </c>
    </row>
    <row r="70" spans="1:9" x14ac:dyDescent="0.25">
      <c r="A70" s="24"/>
      <c r="B70" s="2">
        <v>-32</v>
      </c>
      <c r="C70" s="2">
        <v>-52</v>
      </c>
      <c r="D70" s="2">
        <v>0</v>
      </c>
      <c r="E70" s="2">
        <v>-9</v>
      </c>
      <c r="F70" s="2">
        <v>-9</v>
      </c>
      <c r="G70" s="2">
        <v>-9</v>
      </c>
      <c r="H70" s="2">
        <v>-16</v>
      </c>
      <c r="I70" s="89">
        <v>0</v>
      </c>
    </row>
    <row r="71" spans="1:9" x14ac:dyDescent="0.25">
      <c r="A71" s="24"/>
      <c r="B71" s="2">
        <v>0</v>
      </c>
      <c r="C71" s="2">
        <v>-15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89">
        <v>0</v>
      </c>
    </row>
    <row r="72" spans="1:9" x14ac:dyDescent="0.25">
      <c r="A72" s="24"/>
      <c r="B72" s="2">
        <v>0</v>
      </c>
      <c r="C72" s="2">
        <v>-12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89">
        <v>0</v>
      </c>
    </row>
    <row r="73" spans="1:9" x14ac:dyDescent="0.25">
      <c r="A73" s="24" t="s">
        <v>3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89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6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6" ht="17.25" customHeight="1" spans="1:17" x14ac:dyDescent="0.25">
      <c r="A6" s="75" t="s">
        <v>3322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189"/>
      <c r="J6" s="189"/>
      <c r="K6" s="470"/>
      <c r="L6" s="470"/>
      <c r="M6" s="470"/>
      <c r="N6" s="470"/>
      <c r="O6" s="470"/>
      <c r="P6" s="470"/>
    </row>
    <row r="7" ht="17.25" customHeight="1" spans="1:17" x14ac:dyDescent="0.25">
      <c r="A7" s="475"/>
      <c r="B7" s="79"/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</row>
    <row r="8" ht="17.25" customHeight="1" spans="1:17" x14ac:dyDescent="0.25">
      <c r="A8" s="75" t="s">
        <v>3323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189"/>
      <c r="J8" s="189"/>
      <c r="K8" s="470"/>
      <c r="L8" s="470"/>
      <c r="M8" s="470"/>
      <c r="N8" s="470"/>
      <c r="O8" s="470"/>
      <c r="P8" s="470"/>
    </row>
    <row r="9" ht="17.25" customHeight="1" spans="1:17" x14ac:dyDescent="0.25">
      <c r="A9" s="45" t="s">
        <v>101</v>
      </c>
      <c r="B9" s="146"/>
      <c r="C9" s="146"/>
      <c r="D9" s="146"/>
      <c r="E9" s="78">
        <v>30</v>
      </c>
      <c r="F9" s="78">
        <v>12</v>
      </c>
      <c r="G9" s="146"/>
      <c r="H9" s="78">
        <v>50</v>
      </c>
      <c r="I9" s="78">
        <v>50</v>
      </c>
      <c r="J9" s="78">
        <v>33</v>
      </c>
      <c r="K9" s="146"/>
      <c r="L9" s="146"/>
      <c r="M9" s="146"/>
      <c r="N9" s="146"/>
      <c r="O9" s="146"/>
      <c r="P9" s="146"/>
    </row>
    <row r="10" ht="17.25" customHeight="1" spans="1:17" x14ac:dyDescent="0.25">
      <c r="A10" s="5" t="s">
        <v>934</v>
      </c>
      <c r="B10" s="6"/>
      <c r="C10" s="6"/>
      <c r="D10" s="6"/>
      <c r="E10" s="18">
        <v>30</v>
      </c>
      <c r="F10" s="18">
        <v>28</v>
      </c>
      <c r="G10" s="6"/>
      <c r="H10" s="18">
        <v>138</v>
      </c>
      <c r="I10" s="18">
        <v>50</v>
      </c>
      <c r="J10" s="6"/>
      <c r="K10" s="6"/>
      <c r="L10" s="6"/>
      <c r="M10" s="6"/>
      <c r="N10" s="6"/>
      <c r="O10" s="6"/>
      <c r="P10" s="6"/>
    </row>
    <row r="11" ht="17.25" customHeight="1" spans="1:17" x14ac:dyDescent="0.25">
      <c r="A11" s="5" t="s">
        <v>938</v>
      </c>
      <c r="B11" s="6"/>
      <c r="C11" s="6"/>
      <c r="D11" s="6"/>
      <c r="E11" s="18">
        <v>30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</row>
    <row r="12" ht="17.25" customHeight="1" spans="1:17" x14ac:dyDescent="0.25">
      <c r="A12" s="45" t="s">
        <v>268</v>
      </c>
      <c r="B12" s="6"/>
      <c r="C12" s="6"/>
      <c r="D12" s="6"/>
      <c r="E12" s="18">
        <v>20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</row>
    <row r="13" ht="17.25" customHeight="1" spans="1:17" x14ac:dyDescent="0.25">
      <c r="A13" s="75" t="s">
        <v>3324</v>
      </c>
      <c r="B13" s="76">
        <f>SUM(C13:C17)</f>
      </c>
      <c r="C13" s="76">
        <f>SUM(D13:D17)</f>
      </c>
      <c r="D13" s="76">
        <f>SUM(E13:E17)</f>
      </c>
      <c r="E13" s="76">
        <f>SUM(F13:F17)</f>
      </c>
      <c r="F13" s="76">
        <f>SUM(G13:G17)</f>
      </c>
      <c r="G13" s="76">
        <f>SUM(H13:H17)</f>
      </c>
      <c r="H13" s="76">
        <f>SUM(I13:I17)</f>
      </c>
      <c r="I13" s="76">
        <f>SUM(J13:J17)</f>
      </c>
      <c r="J13" s="76">
        <f>SUM(K13:K17)</f>
      </c>
      <c r="K13" s="470"/>
      <c r="L13" s="470"/>
      <c r="M13" s="470"/>
      <c r="N13" s="470"/>
      <c r="O13" s="470"/>
      <c r="P13" s="470"/>
    </row>
    <row r="14" ht="17.25" customHeight="1" spans="1:17" x14ac:dyDescent="0.25">
      <c r="A14" s="163" t="s">
        <v>204</v>
      </c>
      <c r="B14" s="124">
        <v>-13</v>
      </c>
      <c r="C14" s="164"/>
      <c r="D14" s="164"/>
      <c r="E14" s="124">
        <v>-33</v>
      </c>
      <c r="F14" s="164"/>
      <c r="G14" s="164"/>
      <c r="H14" s="164"/>
      <c r="I14" s="164"/>
      <c r="J14" s="164"/>
      <c r="K14" s="164"/>
      <c r="L14" s="164"/>
      <c r="M14" s="164"/>
      <c r="N14" s="164"/>
      <c r="O14" s="164"/>
      <c r="P14" s="164"/>
    </row>
    <row r="15" ht="17.25" customHeight="1" spans="1:17" x14ac:dyDescent="0.25">
      <c r="A15" s="75" t="s">
        <v>3326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76">
        <f>SUM(I18:I19)</f>
      </c>
      <c r="I15" s="76">
        <f>SUM(J18:J19)</f>
      </c>
      <c r="J15" s="76">
        <f>SUM(K18:K19)</f>
      </c>
      <c r="K15" s="470"/>
      <c r="L15" s="470"/>
      <c r="M15" s="470"/>
      <c r="N15" s="470"/>
      <c r="O15" s="470"/>
      <c r="P15" s="470"/>
    </row>
    <row r="16" ht="17.25" customHeight="1" spans="1:17" x14ac:dyDescent="0.25">
      <c r="A16" s="163">
        <v>45017</v>
      </c>
      <c r="B16" s="124">
        <v>-7</v>
      </c>
      <c r="C16" s="164"/>
      <c r="D16" s="164"/>
      <c r="E16" s="124">
        <v>-14</v>
      </c>
      <c r="F16" s="124">
        <v>-1</v>
      </c>
      <c r="G16" s="164"/>
      <c r="H16" s="164"/>
      <c r="I16" s="164"/>
      <c r="J16" s="164"/>
      <c r="K16" s="164"/>
      <c r="L16" s="164"/>
      <c r="M16" s="164"/>
      <c r="N16" s="164"/>
      <c r="O16" s="164"/>
      <c r="P16" s="164"/>
    </row>
    <row r="17" ht="17.25" customHeight="1" spans="1:17" x14ac:dyDescent="0.25">
      <c r="A17" s="5">
        <v>45108</v>
      </c>
      <c r="B17" s="18">
        <v>100</v>
      </c>
      <c r="C17" s="18">
        <v>100</v>
      </c>
      <c r="D17" s="18">
        <v>50</v>
      </c>
      <c r="E17" s="6"/>
      <c r="F17" s="6"/>
      <c r="G17" s="18">
        <v>100</v>
      </c>
      <c r="H17" s="6"/>
      <c r="I17" s="6"/>
      <c r="J17" s="6"/>
      <c r="K17" s="18">
        <v>100</v>
      </c>
      <c r="L17" s="6"/>
      <c r="M17" s="6"/>
      <c r="N17" s="6"/>
      <c r="O17" s="6"/>
      <c r="P17" s="6"/>
    </row>
    <row r="18" ht="17.25" customHeight="1" spans="1:17" x14ac:dyDescent="0.25">
      <c r="A18" s="5" t="s">
        <v>261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18">
        <v>35</v>
      </c>
      <c r="M18" s="18">
        <v>40</v>
      </c>
      <c r="N18" s="6"/>
      <c r="O18" s="6"/>
      <c r="P18" s="6"/>
    </row>
    <row r="19" ht="17.25" customHeight="1" spans="1:17" x14ac:dyDescent="0.25">
      <c r="A19" s="75" t="s">
        <v>3327</v>
      </c>
      <c r="B19" s="76">
        <f>SUM(C20:C23)</f>
      </c>
      <c r="C19" s="76">
        <f>SUM(D20:D23)</f>
      </c>
      <c r="D19" s="76">
        <f>SUM(E20:E23)</f>
      </c>
      <c r="E19" s="76">
        <f>SUM(F20:F23)</f>
      </c>
      <c r="F19" s="76">
        <f>SUM(G20:G23)</f>
      </c>
      <c r="G19" s="76">
        <f>SUM(H20:H23)</f>
      </c>
      <c r="H19" s="76">
        <f>SUM(I20:I23)</f>
      </c>
      <c r="I19" s="76">
        <f>SUM(J20:J23)</f>
      </c>
      <c r="J19" s="76">
        <f>SUM(K20:K23)</f>
      </c>
      <c r="K19" s="76">
        <f>SUM(L20:L23)</f>
      </c>
      <c r="L19" s="76">
        <f>SUM(M20:M23)</f>
      </c>
      <c r="M19" s="76">
        <f>SUM(N20:N23)</f>
      </c>
      <c r="N19" s="189"/>
      <c r="O19" s="189"/>
      <c r="P19" s="189"/>
    </row>
    <row r="20" ht="17.25" customHeight="1" spans="1:17" x14ac:dyDescent="0.25">
      <c r="A20" s="5" t="s">
        <v>915</v>
      </c>
      <c r="B20" s="18">
        <v>150</v>
      </c>
      <c r="C20" s="25"/>
      <c r="D20" s="18">
        <v>50</v>
      </c>
      <c r="E20" s="18">
        <v>110</v>
      </c>
      <c r="F20" s="25"/>
      <c r="G20" s="25"/>
      <c r="H20" s="25"/>
      <c r="I20" s="18">
        <v>30</v>
      </c>
      <c r="J20" s="25"/>
      <c r="K20" s="25"/>
      <c r="L20" s="25"/>
      <c r="M20" s="25"/>
      <c r="N20" s="25"/>
      <c r="O20" s="25"/>
      <c r="P20" s="25"/>
    </row>
    <row r="21" ht="17.25" customHeight="1" spans="1:17" x14ac:dyDescent="0.25">
      <c r="A21" s="45" t="s">
        <v>916</v>
      </c>
      <c r="B21" s="6"/>
      <c r="C21" s="6"/>
      <c r="D21" s="18">
        <v>50</v>
      </c>
      <c r="E21" s="18">
        <v>150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</row>
    <row r="22" ht="17.25" customHeight="1" spans="1:17" x14ac:dyDescent="0.25">
      <c r="A22" s="44" t="s">
        <v>917</v>
      </c>
      <c r="B22" s="6"/>
      <c r="C22" s="6"/>
      <c r="D22" s="6"/>
      <c r="E22" s="18">
        <v>160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</row>
    <row r="23" ht="17.25" customHeight="1" spans="1:17" x14ac:dyDescent="0.25">
      <c r="A23" s="75" t="s">
        <v>3329</v>
      </c>
      <c r="B23" s="76">
        <f>SUM(C24:C27)</f>
      </c>
      <c r="C23" s="76">
        <f>SUM(D24:D27)</f>
      </c>
      <c r="D23" s="76">
        <f>SUM(E24:E27)</f>
      </c>
      <c r="E23" s="76">
        <f>SUM(F24:F27)</f>
      </c>
      <c r="F23" s="76">
        <f>SUM(G24:G27)</f>
      </c>
      <c r="G23" s="76">
        <f>SUM(H24:H27)</f>
      </c>
      <c r="H23" s="76">
        <f>SUM(I24:I27)</f>
      </c>
      <c r="I23" s="76">
        <f>SUM(J24:J27)</f>
      </c>
      <c r="J23" s="76">
        <f>SUM(K24:K27)</f>
      </c>
      <c r="K23" s="76">
        <f>SUM(L24:L27)</f>
      </c>
      <c r="L23" s="76">
        <f>SUM(M24:M27)</f>
      </c>
      <c r="M23" s="76">
        <f>SUM(N24:N27)</f>
      </c>
      <c r="N23" s="189"/>
      <c r="O23" s="189"/>
      <c r="P23" s="189"/>
    </row>
    <row r="24" ht="17.25" customHeight="1" spans="1:17" x14ac:dyDescent="0.25">
      <c r="A24" s="44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</row>
    <row r="25" ht="17.25" customHeight="1" spans="1:17" x14ac:dyDescent="0.25">
      <c r="A25" s="75" t="s">
        <v>3389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76">
        <f>SUM(H28:H29)</f>
      </c>
      <c r="H25" s="76">
        <f>SUM(I28:I29)</f>
      </c>
      <c r="I25" s="76">
        <f>SUM(J28:J29)</f>
      </c>
      <c r="J25" s="76">
        <f>SUM(K28:K29)</f>
      </c>
      <c r="K25" s="76">
        <f>SUM(L28:L29)</f>
      </c>
      <c r="L25" s="76">
        <f>SUM(M28:M29)</f>
      </c>
      <c r="M25" s="76">
        <f>SUM(N28:N29)</f>
      </c>
      <c r="N25" s="189"/>
      <c r="O25" s="189"/>
      <c r="P25" s="189"/>
    </row>
    <row r="26" ht="17.25" customHeight="1" spans="1:17" x14ac:dyDescent="0.25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ht="17.25" customHeight="1" spans="1:17" x14ac:dyDescent="0.25">
      <c r="A27" s="895" t="s">
        <v>3398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76">
        <f>SUM(J30:J31)</f>
      </c>
      <c r="J27" s="76">
        <f>SUM(K30:K31)</f>
      </c>
      <c r="K27" s="76">
        <f>SUM(L30:L31)</f>
      </c>
      <c r="L27" s="76">
        <f>SUM(M30:M31)</f>
      </c>
      <c r="M27" s="76">
        <f>SUM(N30:N31)</f>
      </c>
      <c r="N27" s="189"/>
      <c r="O27" s="189"/>
      <c r="P27" s="189"/>
    </row>
    <row r="28" ht="17.25" customHeight="1" spans="1:17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</row>
    <row r="29" ht="17.25" customHeight="1" spans="1:17" x14ac:dyDescent="0.25">
      <c r="A29" s="895" t="s">
        <v>3399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76">
        <f>SUM(H32:H33)</f>
      </c>
      <c r="H29" s="76">
        <f>SUM(I32:I33)</f>
      </c>
      <c r="I29" s="76">
        <f>SUM(J32:J33)</f>
      </c>
      <c r="J29" s="76">
        <f>SUM(K32:K33)</f>
      </c>
      <c r="K29" s="76">
        <f>SUM(L32:L33)</f>
      </c>
      <c r="L29" s="76">
        <f>SUM(M32:M33)</f>
      </c>
      <c r="M29" s="76">
        <f>SUM(N32:N33)</f>
      </c>
      <c r="N29" s="189"/>
      <c r="O29" s="189"/>
      <c r="P29" s="189"/>
    </row>
    <row r="30" ht="17.25" customHeight="1" spans="1:17" x14ac:dyDescent="0.25">
      <c r="A30" s="5" t="s">
        <v>997</v>
      </c>
      <c r="B30" s="18">
        <v>50</v>
      </c>
      <c r="C30" s="25"/>
      <c r="D30" s="25"/>
      <c r="E30" s="18">
        <v>35</v>
      </c>
      <c r="F30" s="18">
        <v>50</v>
      </c>
      <c r="G30" s="25"/>
      <c r="H30" s="25"/>
      <c r="I30" s="25"/>
      <c r="J30" s="25"/>
      <c r="K30" s="25"/>
      <c r="L30" s="25"/>
      <c r="M30" s="25"/>
      <c r="N30" s="25"/>
      <c r="O30" s="25"/>
      <c r="P30" s="25"/>
    </row>
    <row r="31" ht="17.25" customHeight="1" spans="1:17" x14ac:dyDescent="0.25">
      <c r="A31" s="5" t="s">
        <v>997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8">
        <v>70</v>
      </c>
      <c r="M31" s="18">
        <v>80</v>
      </c>
      <c r="N31" s="6"/>
      <c r="O31" s="6"/>
      <c r="P31" s="6"/>
    </row>
    <row r="32" ht="17.25" customHeight="1" spans="1:17" x14ac:dyDescent="0.25">
      <c r="A32" s="5" t="s">
        <v>886</v>
      </c>
      <c r="B32" s="25"/>
      <c r="C32" s="25"/>
      <c r="D32" s="25"/>
      <c r="E32" s="25"/>
      <c r="F32" s="25"/>
      <c r="G32" s="25"/>
      <c r="H32" s="18">
        <v>30</v>
      </c>
      <c r="I32" s="18">
        <v>50</v>
      </c>
      <c r="J32" s="25"/>
      <c r="K32" s="25"/>
      <c r="L32" s="25"/>
      <c r="M32" s="25"/>
      <c r="N32" s="25"/>
      <c r="O32" s="25"/>
      <c r="P32" s="25"/>
    </row>
    <row r="33" ht="17.25" customHeight="1" spans="1:17" x14ac:dyDescent="0.25">
      <c r="A33" s="45" t="s">
        <v>2231</v>
      </c>
      <c r="B33" s="25"/>
      <c r="C33" s="25"/>
      <c r="D33" s="18">
        <v>100</v>
      </c>
      <c r="E33" s="18">
        <v>50</v>
      </c>
      <c r="F33" s="25"/>
      <c r="G33" s="25"/>
      <c r="H33" s="25"/>
      <c r="I33" s="18">
        <v>100</v>
      </c>
      <c r="J33" s="25"/>
      <c r="K33" s="25"/>
      <c r="L33" s="25"/>
      <c r="M33" s="25"/>
      <c r="N33" s="25"/>
      <c r="O33" s="25"/>
      <c r="P33" s="25"/>
    </row>
    <row r="34" ht="17.25" customHeight="1" spans="1:17" x14ac:dyDescent="0.25">
      <c r="A34" s="5" t="s">
        <v>1523</v>
      </c>
      <c r="B34" s="25"/>
      <c r="C34" s="25"/>
      <c r="D34" s="25"/>
      <c r="E34" s="25"/>
      <c r="F34" s="25"/>
      <c r="G34" s="25"/>
      <c r="H34" s="18">
        <v>80</v>
      </c>
      <c r="I34" s="25"/>
      <c r="J34" s="25"/>
      <c r="K34" s="25"/>
      <c r="L34" s="25"/>
      <c r="M34" s="25"/>
      <c r="N34" s="25"/>
      <c r="O34" s="25"/>
      <c r="P34" s="25"/>
    </row>
    <row r="35" ht="17.25" customHeight="1" spans="1:17" x14ac:dyDescent="0.25">
      <c r="A35" s="895" t="s">
        <v>3412</v>
      </c>
      <c r="B35" s="76">
        <f>SUM(C34:C39)</f>
      </c>
      <c r="C35" s="76">
        <f>SUM(D34:D39)</f>
      </c>
      <c r="D35" s="76">
        <f>SUM(E34:E39)</f>
      </c>
      <c r="E35" s="76">
        <f>SUM(F34:F39)</f>
      </c>
      <c r="F35" s="76">
        <f>SUM(G34:G39)</f>
      </c>
      <c r="G35" s="76">
        <f>SUM(H34:H39)</f>
      </c>
      <c r="H35" s="76">
        <f>SUM(I34:I39)</f>
      </c>
      <c r="I35" s="76">
        <f>SUM(J34:J39)</f>
      </c>
      <c r="J35" s="76">
        <f>SUM(K34:K39)</f>
      </c>
      <c r="K35" s="76">
        <f>SUM(L34:L39)</f>
      </c>
      <c r="L35" s="76">
        <f>SUM(M34:M39)</f>
      </c>
      <c r="M35" s="76">
        <f>SUM(N34:N39)</f>
      </c>
      <c r="N35" s="189"/>
      <c r="O35" s="189"/>
      <c r="P35" s="189"/>
    </row>
    <row r="36" ht="17.25" customHeight="1" spans="1:17" x14ac:dyDescent="0.25">
      <c r="A36" s="5"/>
      <c r="B36" s="25"/>
      <c r="C36" s="25"/>
      <c r="D36" s="25"/>
      <c r="E36" s="25"/>
      <c r="F36" s="60"/>
      <c r="G36" s="25"/>
      <c r="H36" s="6"/>
      <c r="I36" s="25"/>
      <c r="J36" s="25"/>
      <c r="K36" s="25"/>
      <c r="L36" s="25"/>
      <c r="M36" s="25"/>
      <c r="N36" s="25"/>
      <c r="O36" s="25"/>
      <c r="P36" s="25"/>
    </row>
    <row r="37" ht="17.25" customHeight="1" spans="1:17" x14ac:dyDescent="0.25">
      <c r="A37" s="895" t="s">
        <v>3413</v>
      </c>
      <c r="B37" s="76">
        <f>SUM(C40:C41)</f>
      </c>
      <c r="C37" s="76">
        <f>SUM(D40:D41)</f>
      </c>
      <c r="D37" s="76">
        <f>SUM(E40:E41)</f>
      </c>
      <c r="E37" s="76">
        <f>SUM(F40:F41)</f>
      </c>
      <c r="F37" s="76">
        <f>SUM(G40:G41)</f>
      </c>
      <c r="G37" s="76">
        <f>SUM(H40:H41)</f>
      </c>
      <c r="H37" s="76">
        <f>SUM(I40:I41)</f>
      </c>
      <c r="I37" s="76">
        <f>SUM(J40:J41)</f>
      </c>
      <c r="J37" s="76">
        <f>SUM(K40:K41)</f>
      </c>
      <c r="K37" s="76">
        <f>SUM(L40:L41)</f>
      </c>
      <c r="L37" s="76">
        <f>SUM(M40:M41)</f>
      </c>
      <c r="M37" s="76">
        <f>SUM(N40:N41)</f>
      </c>
      <c r="N37" s="189"/>
      <c r="O37" s="189"/>
      <c r="P37" s="189"/>
    </row>
    <row r="38" ht="17.25" customHeight="1" spans="1:17" x14ac:dyDescent="0.25">
      <c r="A38" s="5">
        <v>45177</v>
      </c>
      <c r="B38" s="18">
        <v>150</v>
      </c>
      <c r="C38" s="18">
        <v>150</v>
      </c>
      <c r="D38" s="25"/>
      <c r="E38" s="25"/>
      <c r="F38" s="25"/>
      <c r="G38" s="18">
        <v>100</v>
      </c>
      <c r="H38" s="25"/>
      <c r="I38" s="25"/>
      <c r="J38" s="25"/>
      <c r="K38" s="25"/>
      <c r="L38" s="25"/>
      <c r="M38" s="25"/>
      <c r="N38" s="25"/>
      <c r="O38" s="25"/>
      <c r="P38" s="25"/>
    </row>
    <row r="39" ht="17.25" customHeight="1" spans="1:17" x14ac:dyDescent="0.25">
      <c r="A39" s="45" t="s">
        <v>781</v>
      </c>
      <c r="B39" s="18">
        <v>50</v>
      </c>
      <c r="C39" s="25"/>
      <c r="D39" s="18">
        <v>100</v>
      </c>
      <c r="E39" s="25"/>
      <c r="F39" s="25"/>
      <c r="G39" s="18">
        <v>50</v>
      </c>
      <c r="H39" s="18">
        <v>50</v>
      </c>
      <c r="I39" s="18">
        <v>50</v>
      </c>
      <c r="J39" s="25"/>
      <c r="K39" s="25"/>
      <c r="L39" s="25"/>
      <c r="M39" s="25"/>
      <c r="N39" s="25"/>
      <c r="O39" s="25"/>
      <c r="P39" s="25"/>
    </row>
    <row r="40" ht="17.25" customHeight="1" spans="1:17" x14ac:dyDescent="0.25">
      <c r="A40" s="895" t="s">
        <v>3414</v>
      </c>
      <c r="B40" s="76">
        <f>SUM(C42:C44)</f>
      </c>
      <c r="C40" s="76">
        <f>SUM(D42:D44)</f>
      </c>
      <c r="D40" s="76">
        <f>SUM(E42:E44)</f>
      </c>
      <c r="E40" s="76">
        <f>SUM(F42:F44)</f>
      </c>
      <c r="F40" s="76">
        <f>SUM(G42:G44)</f>
      </c>
      <c r="G40" s="76">
        <f>SUM(H42:H44)</f>
      </c>
      <c r="H40" s="76">
        <f>SUM(I42:I44)</f>
      </c>
      <c r="I40" s="76">
        <f>SUM(J42:J44)</f>
      </c>
      <c r="J40" s="76">
        <f>SUM(K42:K44)</f>
      </c>
      <c r="K40" s="76">
        <f>SUM(L42:L44)</f>
      </c>
      <c r="L40" s="76">
        <f>SUM(M42:M44)</f>
      </c>
      <c r="M40" s="76">
        <f>SUM(N42:N44)</f>
      </c>
      <c r="N40" s="189"/>
      <c r="O40" s="189"/>
      <c r="P40" s="189"/>
    </row>
    <row r="41" ht="17.25" customHeight="1" spans="1:17" x14ac:dyDescent="0.25">
      <c r="A41" s="45">
        <v>44966</v>
      </c>
      <c r="B41" s="6"/>
      <c r="C41" s="18">
        <v>100</v>
      </c>
      <c r="D41" s="6"/>
      <c r="E41" s="6"/>
      <c r="F41" s="18">
        <v>20</v>
      </c>
      <c r="G41" s="6"/>
      <c r="H41" s="6"/>
      <c r="I41" s="6"/>
      <c r="J41" s="6"/>
      <c r="K41" s="6"/>
      <c r="L41" s="6"/>
      <c r="M41" s="6"/>
      <c r="N41" s="6"/>
      <c r="O41" s="6"/>
      <c r="P41" s="6"/>
    </row>
    <row r="42" ht="17.25" customHeight="1" spans="1:17" x14ac:dyDescent="0.25">
      <c r="A42" s="5">
        <v>45147</v>
      </c>
      <c r="B42" s="18">
        <v>150</v>
      </c>
      <c r="C42" s="18">
        <v>300</v>
      </c>
      <c r="D42" s="25"/>
      <c r="E42" s="25"/>
      <c r="F42" s="18">
        <v>4</v>
      </c>
      <c r="G42" s="18">
        <v>150</v>
      </c>
      <c r="H42" s="25"/>
      <c r="I42" s="25"/>
      <c r="J42" s="25"/>
      <c r="K42" s="25"/>
      <c r="L42" s="25"/>
      <c r="M42" s="25"/>
      <c r="N42" s="25"/>
      <c r="O42" s="25"/>
      <c r="P42" s="25"/>
    </row>
    <row r="43" ht="17.25" customHeight="1" spans="1:17" x14ac:dyDescent="0.25">
      <c r="A43" s="895" t="s">
        <v>3415</v>
      </c>
      <c r="B43" s="76">
        <f>SUM(C45:C47)</f>
      </c>
      <c r="C43" s="76">
        <f>SUM(D45:D47)</f>
      </c>
      <c r="D43" s="76">
        <f>SUM(E45:E47)</f>
      </c>
      <c r="E43" s="76">
        <f>SUM(F45:F47)</f>
      </c>
      <c r="F43" s="76">
        <f>SUM(G45:G47)</f>
      </c>
      <c r="G43" s="76">
        <f>SUM(H45:H47)</f>
      </c>
      <c r="H43" s="76">
        <f>SUM(I45:I47)</f>
      </c>
      <c r="I43" s="76">
        <f>SUM(J45:J47)</f>
      </c>
      <c r="J43" s="76">
        <f>SUM(K45:K47)</f>
      </c>
      <c r="K43" s="76">
        <f>SUM(L45:L47)</f>
      </c>
      <c r="L43" s="76">
        <f>SUM(M45:M47)</f>
      </c>
      <c r="M43" s="76">
        <f>SUM(N45:N47)</f>
      </c>
      <c r="N43" s="189"/>
      <c r="O43" s="189"/>
      <c r="P43" s="189"/>
    </row>
    <row r="44" ht="17.25" customHeight="1" spans="1:17" x14ac:dyDescent="0.25">
      <c r="A44" s="45" t="s">
        <v>111</v>
      </c>
      <c r="B44" s="18">
        <v>60</v>
      </c>
      <c r="C44" s="18">
        <v>120</v>
      </c>
      <c r="D44" s="25"/>
      <c r="E44" s="25"/>
      <c r="F44" s="25"/>
      <c r="G44" s="18">
        <v>60</v>
      </c>
      <c r="H44" s="25"/>
      <c r="I44" s="25"/>
      <c r="J44" s="25"/>
      <c r="K44" s="25"/>
      <c r="L44" s="25"/>
      <c r="M44" s="25"/>
      <c r="N44" s="25"/>
      <c r="O44" s="25"/>
      <c r="P44" s="25"/>
    </row>
    <row r="45" ht="17.25" customHeight="1" spans="1:17" x14ac:dyDescent="0.25">
      <c r="A45" s="5" t="s">
        <v>774</v>
      </c>
      <c r="B45" s="18">
        <v>150</v>
      </c>
      <c r="C45" s="25"/>
      <c r="D45" s="18">
        <v>150</v>
      </c>
      <c r="E45" s="18">
        <v>20</v>
      </c>
      <c r="F45" s="25"/>
      <c r="G45" s="18">
        <v>100</v>
      </c>
      <c r="H45" s="25"/>
      <c r="I45" s="25"/>
      <c r="J45" s="25"/>
      <c r="K45" s="25"/>
      <c r="L45" s="25"/>
      <c r="M45" s="25"/>
      <c r="N45" s="25"/>
      <c r="O45" s="25"/>
      <c r="P45" s="25"/>
    </row>
    <row r="46" ht="17.25" customHeight="1" spans="1:17" x14ac:dyDescent="0.25">
      <c r="A46" s="5" t="s">
        <v>1006</v>
      </c>
      <c r="B46" s="18">
        <v>100</v>
      </c>
      <c r="C46" s="25"/>
      <c r="D46" s="18">
        <v>100</v>
      </c>
      <c r="E46" s="18">
        <v>25</v>
      </c>
      <c r="F46" s="25"/>
      <c r="G46" s="18">
        <v>60</v>
      </c>
      <c r="H46" s="25"/>
      <c r="I46" s="25"/>
      <c r="J46" s="25"/>
      <c r="K46" s="25"/>
      <c r="L46" s="25"/>
      <c r="M46" s="25"/>
      <c r="N46" s="25"/>
      <c r="O46" s="25"/>
      <c r="P46" s="25"/>
    </row>
    <row r="47" ht="17.25" customHeight="1" spans="1:17" x14ac:dyDescent="0.25">
      <c r="A47" s="45" t="s">
        <v>813</v>
      </c>
      <c r="B47" s="6"/>
      <c r="C47" s="6"/>
      <c r="D47" s="6"/>
      <c r="E47" s="18">
        <v>25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ht="17.25" customHeight="1" spans="1:17" x14ac:dyDescent="0.25">
      <c r="A48" s="5" t="s">
        <v>320</v>
      </c>
      <c r="B48" s="18">
        <v>100</v>
      </c>
      <c r="C48" s="25"/>
      <c r="D48" s="25"/>
      <c r="E48" s="18">
        <v>50</v>
      </c>
      <c r="F48" s="25"/>
      <c r="G48" s="18">
        <v>40</v>
      </c>
      <c r="H48" s="25"/>
      <c r="I48" s="25"/>
      <c r="J48" s="25"/>
      <c r="K48" s="25"/>
      <c r="L48" s="25"/>
      <c r="M48" s="25"/>
      <c r="N48" s="25"/>
      <c r="O48" s="25"/>
      <c r="P48" s="25"/>
    </row>
    <row r="49" ht="17.25" customHeight="1" spans="1:17" x14ac:dyDescent="0.25">
      <c r="A49" s="895" t="s">
        <v>3416</v>
      </c>
      <c r="B49" s="76">
        <f>SUM(C48:C53)</f>
      </c>
      <c r="C49" s="76">
        <f>SUM(D48:D53)</f>
      </c>
      <c r="D49" s="76">
        <f>SUM(E48:E53)</f>
      </c>
      <c r="E49" s="76">
        <f>SUM(F48:F53)</f>
      </c>
      <c r="F49" s="76">
        <f>SUM(G48:G53)</f>
      </c>
      <c r="G49" s="76">
        <f>SUM(H48:H53)</f>
      </c>
      <c r="H49" s="76">
        <f>SUM(I48:I53)</f>
      </c>
      <c r="I49" s="76">
        <f>SUM(J48:J53)</f>
      </c>
      <c r="J49" s="76">
        <f>SUM(K48:K53)</f>
      </c>
      <c r="K49" s="76">
        <f>SUM(L48:L53)</f>
      </c>
      <c r="L49" s="76">
        <f>SUM(M48:M53)</f>
      </c>
      <c r="M49" s="76">
        <f>SUM(N48:N53)</f>
      </c>
      <c r="N49" s="189"/>
      <c r="O49" s="189"/>
      <c r="P49" s="189"/>
    </row>
    <row r="50" ht="17.25" customHeight="1" spans="1:17" x14ac:dyDescent="0.25">
      <c r="A50" s="5">
        <v>44968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18">
        <v>200</v>
      </c>
      <c r="O50" s="6"/>
      <c r="P50" s="6"/>
    </row>
    <row r="51" ht="17.25" customHeight="1" spans="1:17" x14ac:dyDescent="0.25">
      <c r="A51" s="5">
        <v>44996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18">
        <v>500</v>
      </c>
      <c r="O51" s="6"/>
      <c r="P51" s="6"/>
    </row>
    <row r="52" ht="17.25" customHeight="1" spans="1:17" x14ac:dyDescent="0.25">
      <c r="A52" s="45">
        <v>45027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18">
        <v>400</v>
      </c>
      <c r="O52" s="6"/>
      <c r="P52" s="6"/>
    </row>
    <row r="53" ht="17.25" customHeight="1" spans="1:17" x14ac:dyDescent="0.25">
      <c r="A53" s="5">
        <v>45088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18">
        <v>300</v>
      </c>
      <c r="O53" s="6"/>
      <c r="P53" s="6"/>
    </row>
    <row r="54" ht="17.25" customHeight="1" spans="1:17" x14ac:dyDescent="0.25">
      <c r="A54" s="5">
        <v>45149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18">
        <v>600</v>
      </c>
      <c r="O54" s="6"/>
      <c r="P54" s="6"/>
    </row>
    <row r="55" ht="17.25" customHeight="1" spans="1:17" x14ac:dyDescent="0.25">
      <c r="A55" s="45" t="s">
        <v>112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18">
        <v>500</v>
      </c>
      <c r="O55" s="6"/>
      <c r="P55" s="6"/>
    </row>
    <row r="56" ht="17.25" customHeight="1" spans="1:17" x14ac:dyDescent="0.25">
      <c r="A56" s="5" t="s">
        <v>322</v>
      </c>
      <c r="B56" s="6"/>
      <c r="C56" s="6"/>
      <c r="D56" s="6"/>
      <c r="E56" s="18">
        <v>20</v>
      </c>
      <c r="F56" s="6"/>
      <c r="G56" s="6"/>
      <c r="H56" s="6"/>
      <c r="I56" s="6"/>
      <c r="J56" s="6"/>
      <c r="K56" s="6"/>
      <c r="L56" s="6"/>
      <c r="M56" s="6"/>
      <c r="N56" s="18">
        <v>300</v>
      </c>
      <c r="O56" s="6"/>
      <c r="P56" s="6"/>
    </row>
    <row r="57" ht="17.25" customHeight="1" spans="1:17" x14ac:dyDescent="0.25">
      <c r="A57" s="45" t="s">
        <v>114</v>
      </c>
      <c r="B57" s="6"/>
      <c r="C57" s="6"/>
      <c r="D57" s="6"/>
      <c r="E57" s="18">
        <v>40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7.25" customHeight="1" spans="1:17" x14ac:dyDescent="0.25">
      <c r="A58" s="895" t="s">
        <v>3417</v>
      </c>
      <c r="B58" s="76">
        <f>SUM(C54:C62)</f>
      </c>
      <c r="C58" s="76">
        <f>SUM(D54:D62)</f>
      </c>
      <c r="D58" s="76">
        <f>SUM(E54:E62)</f>
      </c>
      <c r="E58" s="76">
        <f>SUM(F54:F62)</f>
      </c>
      <c r="F58" s="76">
        <f>SUM(G54:G62)</f>
      </c>
      <c r="G58" s="76">
        <f>SUM(H54:H62)</f>
      </c>
      <c r="H58" s="76">
        <f>SUM(I54:I62)</f>
      </c>
      <c r="I58" s="76">
        <f>SUM(J54:J62)</f>
      </c>
      <c r="J58" s="76">
        <f>SUM(K54:K62)</f>
      </c>
      <c r="K58" s="76">
        <f>SUM(L54:L62)</f>
      </c>
      <c r="L58" s="76">
        <f>SUM(M54:M62)</f>
      </c>
      <c r="M58" s="76">
        <f>SUM(N54:N62)</f>
      </c>
      <c r="N58" s="76">
        <f>SUM(O54:O62)</f>
      </c>
      <c r="O58" s="189"/>
      <c r="P58" s="189"/>
    </row>
    <row r="59" ht="17.25" customHeight="1" spans="1:17" x14ac:dyDescent="0.25">
      <c r="A59" s="5" t="s">
        <v>1094</v>
      </c>
      <c r="B59" s="25"/>
      <c r="C59" s="25"/>
      <c r="D59" s="18">
        <v>100</v>
      </c>
      <c r="E59" s="25"/>
      <c r="F59" s="18">
        <v>10</v>
      </c>
      <c r="G59" s="25"/>
      <c r="H59" s="25"/>
      <c r="I59" s="25"/>
      <c r="J59" s="25"/>
      <c r="K59" s="25"/>
      <c r="L59" s="25"/>
      <c r="M59" s="25"/>
      <c r="N59" s="18">
        <v>236</v>
      </c>
      <c r="O59" s="6"/>
      <c r="P59" s="6"/>
    </row>
    <row r="60" ht="17.25" customHeight="1" spans="1:17" x14ac:dyDescent="0.25">
      <c r="A60" s="5">
        <v>45028</v>
      </c>
      <c r="B60" s="18">
        <v>40</v>
      </c>
      <c r="C60" s="18">
        <v>40</v>
      </c>
      <c r="D60" s="18">
        <v>8</v>
      </c>
      <c r="E60" s="18">
        <v>5</v>
      </c>
      <c r="F60" s="25"/>
      <c r="G60" s="18">
        <v>20</v>
      </c>
      <c r="H60" s="25"/>
      <c r="I60" s="25"/>
      <c r="J60" s="25"/>
      <c r="K60" s="25"/>
      <c r="L60" s="25"/>
      <c r="M60" s="25"/>
      <c r="N60" s="25"/>
      <c r="O60" s="25"/>
      <c r="P60" s="25"/>
    </row>
    <row r="61" ht="17.25" customHeight="1" spans="1:17" x14ac:dyDescent="0.25">
      <c r="A61" s="5">
        <v>45119</v>
      </c>
      <c r="B61" s="18">
        <v>20</v>
      </c>
      <c r="C61" s="18">
        <v>40</v>
      </c>
      <c r="D61" s="6"/>
      <c r="E61" s="18">
        <v>15</v>
      </c>
      <c r="F61" s="6"/>
      <c r="G61" s="18">
        <v>20</v>
      </c>
      <c r="H61" s="6"/>
      <c r="I61" s="6"/>
      <c r="J61" s="6"/>
      <c r="K61" s="6"/>
      <c r="L61" s="6"/>
      <c r="M61" s="6"/>
      <c r="N61" s="6"/>
      <c r="O61" s="6"/>
      <c r="P61" s="6"/>
    </row>
    <row r="62" ht="17.25" customHeight="1" spans="1:17" x14ac:dyDescent="0.25">
      <c r="A62" s="5">
        <v>45242</v>
      </c>
      <c r="B62" s="25"/>
      <c r="C62" s="25"/>
      <c r="D62" s="25"/>
      <c r="E62" s="25"/>
      <c r="F62" s="18">
        <v>10</v>
      </c>
      <c r="G62" s="25"/>
      <c r="H62" s="25"/>
      <c r="I62" s="25"/>
      <c r="J62" s="25"/>
      <c r="K62" s="25"/>
      <c r="L62" s="25"/>
      <c r="M62" s="25"/>
      <c r="N62" s="25"/>
      <c r="O62" s="25"/>
      <c r="P62" s="25"/>
    </row>
    <row r="63" ht="17.25" customHeight="1" spans="1:17" x14ac:dyDescent="0.25">
      <c r="A63" s="5" t="s">
        <v>782</v>
      </c>
      <c r="B63" s="18">
        <v>20</v>
      </c>
      <c r="C63" s="18">
        <v>40</v>
      </c>
      <c r="D63" s="25"/>
      <c r="E63" s="18">
        <v>10</v>
      </c>
      <c r="F63" s="18">
        <v>10</v>
      </c>
      <c r="G63" s="18">
        <v>20</v>
      </c>
      <c r="H63" s="25"/>
      <c r="I63" s="25"/>
      <c r="J63" s="25"/>
      <c r="K63" s="25"/>
      <c r="L63" s="25"/>
      <c r="M63" s="25"/>
      <c r="N63" s="25"/>
      <c r="O63" s="25"/>
      <c r="P63" s="25"/>
    </row>
    <row r="64" ht="17.25" customHeight="1" spans="1:17" x14ac:dyDescent="0.25">
      <c r="A64" s="5" t="s">
        <v>3418</v>
      </c>
      <c r="B64" s="18">
        <v>127</v>
      </c>
      <c r="C64" s="18">
        <v>123</v>
      </c>
      <c r="D64" s="25"/>
      <c r="E64" s="18">
        <v>144</v>
      </c>
      <c r="F64" s="25"/>
      <c r="G64" s="18">
        <v>103</v>
      </c>
      <c r="H64" s="25"/>
      <c r="I64" s="25"/>
      <c r="J64" s="25"/>
      <c r="K64" s="25"/>
      <c r="L64" s="25"/>
      <c r="M64" s="25"/>
      <c r="N64" s="25"/>
      <c r="O64" s="25"/>
      <c r="P64" s="25"/>
    </row>
    <row r="65" ht="17.25" customHeight="1" spans="1:17" x14ac:dyDescent="0.25">
      <c r="A65" s="5" t="s">
        <v>3418</v>
      </c>
      <c r="B65" s="18">
        <v>30</v>
      </c>
      <c r="C65" s="6"/>
      <c r="D65" s="18">
        <v>57</v>
      </c>
      <c r="E65" s="6"/>
      <c r="F65" s="6"/>
      <c r="G65" s="18">
        <v>50</v>
      </c>
      <c r="H65" s="6"/>
      <c r="I65" s="6"/>
      <c r="J65" s="6"/>
      <c r="K65" s="6"/>
      <c r="L65" s="6"/>
      <c r="M65" s="6"/>
      <c r="N65" s="6"/>
      <c r="O65" s="6"/>
      <c r="P65" s="6"/>
    </row>
    <row r="66" ht="17.25" customHeight="1" spans="1:17" x14ac:dyDescent="0.25">
      <c r="A66" s="45" t="s">
        <v>3418</v>
      </c>
      <c r="B66" s="6"/>
      <c r="C66" s="6"/>
      <c r="D66" s="6"/>
      <c r="E66" s="6"/>
      <c r="F66" s="6"/>
      <c r="G66" s="6"/>
      <c r="H66" s="6"/>
      <c r="I66" s="6"/>
      <c r="J66" s="6"/>
      <c r="K66" s="18">
        <v>7</v>
      </c>
      <c r="L66" s="6"/>
      <c r="M66" s="6"/>
      <c r="N66" s="6"/>
      <c r="O66" s="18">
        <v>31</v>
      </c>
      <c r="P66" s="6"/>
    </row>
    <row r="67" ht="17.25" customHeight="1" spans="1:17" x14ac:dyDescent="0.25">
      <c r="A67" s="45" t="s">
        <v>3418</v>
      </c>
      <c r="B67" s="6"/>
      <c r="C67" s="6"/>
      <c r="D67" s="18">
        <v>143</v>
      </c>
      <c r="E67" s="6"/>
      <c r="F67" s="6"/>
      <c r="G67" s="6"/>
      <c r="H67" s="6"/>
      <c r="I67" s="6"/>
      <c r="J67" s="6"/>
      <c r="K67" s="6"/>
      <c r="L67" s="6"/>
      <c r="M67" s="6"/>
      <c r="N67" s="18">
        <v>100</v>
      </c>
      <c r="O67" s="6"/>
      <c r="P67" s="6"/>
    </row>
    <row r="68" ht="17.25" customHeight="1" spans="1:17" x14ac:dyDescent="0.25">
      <c r="A68" s="45" t="s">
        <v>779</v>
      </c>
      <c r="B68" s="18">
        <v>113</v>
      </c>
      <c r="C68" s="6"/>
      <c r="D68" s="6"/>
      <c r="E68" s="6"/>
      <c r="F68" s="6"/>
      <c r="G68" s="18">
        <v>47</v>
      </c>
      <c r="H68" s="6"/>
      <c r="I68" s="6"/>
      <c r="J68" s="6"/>
      <c r="K68" s="6"/>
      <c r="L68" s="6"/>
      <c r="M68" s="6"/>
      <c r="N68" s="6"/>
      <c r="O68" s="6"/>
      <c r="P68" s="18">
        <v>80</v>
      </c>
    </row>
    <row r="69" ht="17.25" customHeight="1" spans="1:17" x14ac:dyDescent="0.25">
      <c r="A69" s="5" t="s">
        <v>1608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18">
        <v>350</v>
      </c>
      <c r="O69" s="6"/>
      <c r="P69" s="6"/>
    </row>
    <row r="70" ht="17.25" customHeight="1" spans="1:17" x14ac:dyDescent="0.25">
      <c r="A70" s="45" t="s">
        <v>1407</v>
      </c>
      <c r="B70" s="6"/>
      <c r="C70" s="6"/>
      <c r="D70" s="6"/>
      <c r="E70" s="18">
        <v>22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ht="17.25" customHeight="1" spans="1:17" x14ac:dyDescent="0.25">
      <c r="A71" s="895" t="s">
        <v>3419</v>
      </c>
      <c r="B71" s="76">
        <f>SUM(C63:C75)</f>
      </c>
      <c r="C71" s="76">
        <f>SUM(D63:D75)</f>
      </c>
      <c r="D71" s="76">
        <f>SUM(E63:E75)</f>
      </c>
      <c r="E71" s="76">
        <f>SUM(F63:F75)</f>
      </c>
      <c r="F71" s="76">
        <f>SUM(G63:G75)</f>
      </c>
      <c r="G71" s="76">
        <f>SUM(H63:H75)</f>
      </c>
      <c r="H71" s="76">
        <f>SUM(I63:I75)</f>
      </c>
      <c r="I71" s="76">
        <f>SUM(J63:J75)</f>
      </c>
      <c r="J71" s="76">
        <f>SUM(K63:K75)</f>
      </c>
      <c r="K71" s="76">
        <f>SUM(L63:L75)</f>
      </c>
      <c r="L71" s="76">
        <f>SUM(M63:M75)</f>
      </c>
      <c r="M71" s="76">
        <f>SUM(N63:N75)</f>
      </c>
      <c r="N71" s="76">
        <f>SUM(O63:O75)</f>
      </c>
      <c r="O71" s="76">
        <f>SUM(P63:P75)</f>
      </c>
      <c r="P71" s="76">
        <f>SUM(Q63:Q75)</f>
      </c>
    </row>
    <row r="72" ht="17.25" customHeight="1" spans="1:17" x14ac:dyDescent="0.25">
      <c r="A72" s="45">
        <v>45200</v>
      </c>
      <c r="B72" s="18">
        <v>50</v>
      </c>
      <c r="C72" s="18">
        <v>100</v>
      </c>
      <c r="D72" s="18">
        <v>50</v>
      </c>
      <c r="E72" s="6"/>
      <c r="F72" s="6"/>
      <c r="G72" s="18">
        <v>50</v>
      </c>
      <c r="H72" s="6"/>
      <c r="I72" s="6"/>
      <c r="J72" s="6"/>
      <c r="K72" s="6"/>
      <c r="L72" s="6"/>
      <c r="M72" s="6"/>
      <c r="N72" s="6"/>
      <c r="O72" s="6"/>
      <c r="P72" s="6"/>
    </row>
    <row r="73" ht="17.25" customHeight="1" spans="1:17" x14ac:dyDescent="0.25">
      <c r="A73" s="5">
        <v>45597</v>
      </c>
      <c r="B73" s="6"/>
      <c r="C73" s="18">
        <v>200</v>
      </c>
      <c r="D73" s="6"/>
      <c r="E73" s="6"/>
      <c r="F73" s="18">
        <v>9</v>
      </c>
      <c r="G73" s="6"/>
      <c r="H73" s="6"/>
      <c r="I73" s="6"/>
      <c r="J73" s="6"/>
      <c r="K73" s="6"/>
      <c r="L73" s="6"/>
      <c r="M73" s="6"/>
      <c r="N73" s="6"/>
      <c r="O73" s="6"/>
      <c r="P73" s="6"/>
    </row>
    <row r="74" ht="17.25" customHeight="1" spans="1:17" x14ac:dyDescent="0.25">
      <c r="A74" s="45">
        <v>45627</v>
      </c>
      <c r="B74" s="6"/>
      <c r="C74" s="6"/>
      <c r="D74" s="6"/>
      <c r="E74" s="18">
        <v>50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ht="17.25" customHeight="1" spans="1:17" x14ac:dyDescent="0.25">
      <c r="A75" s="45" t="s">
        <v>206</v>
      </c>
      <c r="B75" s="18">
        <v>50</v>
      </c>
      <c r="C75" s="6"/>
      <c r="D75" s="18">
        <v>20</v>
      </c>
      <c r="E75" s="18">
        <v>20</v>
      </c>
      <c r="F75" s="6"/>
      <c r="G75" s="18">
        <v>50</v>
      </c>
      <c r="H75" s="6"/>
      <c r="I75" s="6"/>
      <c r="J75" s="6"/>
      <c r="K75" s="6"/>
      <c r="L75" s="6"/>
      <c r="M75" s="6"/>
      <c r="N75" s="18">
        <v>150</v>
      </c>
      <c r="O75" s="6"/>
      <c r="P75" s="6"/>
    </row>
    <row r="76" ht="17.25" customHeight="1" spans="1:17" x14ac:dyDescent="0.25">
      <c r="A76" s="45" t="s">
        <v>323</v>
      </c>
      <c r="B76" s="18">
        <v>100</v>
      </c>
      <c r="C76" s="6"/>
      <c r="D76" s="18">
        <v>60</v>
      </c>
      <c r="E76" s="18">
        <v>6</v>
      </c>
      <c r="F76" s="6"/>
      <c r="G76" s="18">
        <v>100</v>
      </c>
      <c r="H76" s="6"/>
      <c r="I76" s="6"/>
      <c r="J76" s="6"/>
      <c r="K76" s="6"/>
      <c r="L76" s="6"/>
      <c r="M76" s="6"/>
      <c r="N76" s="18">
        <v>150</v>
      </c>
      <c r="O76" s="6"/>
      <c r="P76" s="6"/>
    </row>
    <row r="77" ht="17.25" customHeight="1" spans="1:17" x14ac:dyDescent="0.25">
      <c r="A77" s="5" t="s">
        <v>1027</v>
      </c>
      <c r="B77" s="6"/>
      <c r="C77" s="6"/>
      <c r="D77" s="6"/>
      <c r="E77" s="18">
        <v>55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7.25" customHeight="1" spans="1:17" x14ac:dyDescent="0.25">
      <c r="A78" s="45" t="s">
        <v>764</v>
      </c>
      <c r="B78" s="6"/>
      <c r="C78" s="6"/>
      <c r="D78" s="6"/>
      <c r="E78" s="18">
        <v>50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ht="17.25" customHeight="1" spans="1:17" x14ac:dyDescent="0.25">
      <c r="A79" s="45" t="s">
        <v>299</v>
      </c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18">
        <v>135</v>
      </c>
      <c r="O79" s="25"/>
      <c r="P79" s="25"/>
    </row>
    <row r="80" ht="17.25" customHeight="1" spans="1:17" x14ac:dyDescent="0.25">
      <c r="A80" s="895" t="s">
        <v>3420</v>
      </c>
      <c r="B80" s="76">
        <f>SUM(C76:C84)</f>
      </c>
      <c r="C80" s="76">
        <f>SUM(D76:D84)</f>
      </c>
      <c r="D80" s="76">
        <f>SUM(E76:E84)</f>
      </c>
      <c r="E80" s="76">
        <f>SUM(F76:F84)</f>
      </c>
      <c r="F80" s="76">
        <f>SUM(G76:G84)</f>
      </c>
      <c r="G80" s="76">
        <f>SUM(H76:H84)</f>
      </c>
      <c r="H80" s="76">
        <f>SUM(I76:I84)</f>
      </c>
      <c r="I80" s="76">
        <f>SUM(J76:J84)</f>
      </c>
      <c r="J80" s="76">
        <f>SUM(K76:K84)</f>
      </c>
      <c r="K80" s="76">
        <f>SUM(L76:L84)</f>
      </c>
      <c r="L80" s="76">
        <f>SUM(M76:M84)</f>
      </c>
      <c r="M80" s="76">
        <f>SUM(N76:N84)</f>
      </c>
      <c r="N80" s="76">
        <f>SUM(O76:O84)</f>
      </c>
      <c r="O80" s="76">
        <f>SUM(P76:P84)</f>
      </c>
      <c r="P80" s="76">
        <f>SUM(Q76:Q84)</f>
      </c>
    </row>
    <row r="81" ht="17.25" customHeight="1" spans="1:17" x14ac:dyDescent="0.25">
      <c r="A81" s="45">
        <v>45475</v>
      </c>
      <c r="B81" s="140">
        <v>60</v>
      </c>
      <c r="C81" s="140">
        <v>60</v>
      </c>
      <c r="D81" s="25"/>
      <c r="E81" s="140">
        <v>50</v>
      </c>
      <c r="F81" s="25"/>
      <c r="G81" s="140">
        <v>60</v>
      </c>
      <c r="H81" s="25"/>
      <c r="I81" s="25"/>
      <c r="J81" s="25"/>
      <c r="K81" s="25"/>
      <c r="L81" s="25"/>
      <c r="M81" s="25"/>
      <c r="N81" s="25"/>
      <c r="O81" s="25"/>
      <c r="P81" s="25"/>
    </row>
    <row r="82" ht="17.25" customHeight="1" spans="1:17" x14ac:dyDescent="0.25">
      <c r="A82" s="911" t="s">
        <v>3421</v>
      </c>
      <c r="B82" s="159">
        <f>SUM(C85:C86)</f>
      </c>
      <c r="C82" s="159">
        <f>SUM(D85:D86)</f>
      </c>
      <c r="D82" s="159">
        <f>SUM(E85:E86)</f>
      </c>
      <c r="E82" s="159">
        <f>SUM(F85:F86)</f>
      </c>
      <c r="F82" s="159">
        <f>SUM(G85:G86)</f>
      </c>
      <c r="G82" s="159">
        <f>SUM(H85:H86)</f>
      </c>
      <c r="H82" s="159">
        <f>SUM(I85:I86)</f>
      </c>
      <c r="I82" s="159">
        <f>SUM(J85:J86)</f>
      </c>
      <c r="J82" s="159">
        <f>SUM(K85:K86)</f>
      </c>
      <c r="K82" s="159">
        <f>SUM(L85:L86)</f>
      </c>
      <c r="L82" s="159">
        <f>SUM(M85:M86)</f>
      </c>
      <c r="M82" s="159">
        <f>SUM(N85:N86)</f>
      </c>
      <c r="N82" s="159">
        <f>SUM(O85:O86)</f>
      </c>
      <c r="O82" s="159">
        <f>SUM(P85:P86)</f>
      </c>
      <c r="P82" s="159">
        <f>SUM(Q85:Q86)</f>
      </c>
    </row>
    <row r="83" ht="17.25" customHeight="1" spans="1:17" x14ac:dyDescent="0.25">
      <c r="A83" s="45">
        <v>45019</v>
      </c>
      <c r="B83" s="140">
        <v>150</v>
      </c>
      <c r="C83" s="140">
        <v>200</v>
      </c>
      <c r="D83" s="140">
        <v>200</v>
      </c>
      <c r="E83" s="140">
        <v>60</v>
      </c>
      <c r="F83" s="25"/>
      <c r="G83" s="140">
        <v>150</v>
      </c>
      <c r="H83" s="25"/>
      <c r="I83" s="25"/>
      <c r="J83" s="25"/>
      <c r="K83" s="25"/>
      <c r="L83" s="25"/>
      <c r="M83" s="25"/>
      <c r="N83" s="25"/>
      <c r="O83" s="25"/>
      <c r="P83" s="25"/>
    </row>
    <row r="84" ht="17.25" customHeight="1" spans="1:17" x14ac:dyDescent="0.25">
      <c r="A84" s="911" t="s">
        <v>3422</v>
      </c>
      <c r="B84" s="159">
        <f>SUM(C87:C88)</f>
      </c>
      <c r="C84" s="159">
        <f>SUM(D87:D88)</f>
      </c>
      <c r="D84" s="159">
        <f>SUM(E87:E88)</f>
      </c>
      <c r="E84" s="159">
        <f>SUM(F87:F88)</f>
      </c>
      <c r="F84" s="159">
        <f>SUM(G87:G88)</f>
      </c>
      <c r="G84" s="159">
        <f>SUM(H87:H88)</f>
      </c>
      <c r="H84" s="159">
        <f>SUM(I87:I88)</f>
      </c>
      <c r="I84" s="159">
        <f>SUM(J87:J88)</f>
      </c>
      <c r="J84" s="159">
        <f>SUM(K87:K88)</f>
      </c>
      <c r="K84" s="159">
        <f>SUM(L87:L88)</f>
      </c>
      <c r="L84" s="159">
        <f>SUM(M87:M88)</f>
      </c>
      <c r="M84" s="159">
        <f>SUM(N87:N88)</f>
      </c>
      <c r="N84" s="159">
        <f>SUM(O87:O88)</f>
      </c>
      <c r="O84" s="159">
        <f>SUM(P87:P88)</f>
      </c>
      <c r="P84" s="159">
        <f>SUM(Q87:Q88)</f>
      </c>
    </row>
    <row r="85" ht="17.25" customHeight="1" spans="1:17" x14ac:dyDescent="0.25">
      <c r="A85" s="45"/>
      <c r="B85" s="6"/>
      <c r="C85" s="6"/>
      <c r="D85" s="25"/>
      <c r="E85" s="6"/>
      <c r="F85" s="25"/>
      <c r="G85" s="6"/>
      <c r="H85" s="25"/>
      <c r="I85" s="25"/>
      <c r="J85" s="25"/>
      <c r="K85" s="25"/>
      <c r="L85" s="25"/>
      <c r="M85" s="25"/>
      <c r="N85" s="25"/>
      <c r="O85" s="25"/>
      <c r="P85" s="25"/>
    </row>
    <row r="86" ht="17.25" customHeight="1" spans="1:17" x14ac:dyDescent="0.25">
      <c r="A86" s="911" t="s">
        <v>3423</v>
      </c>
      <c r="B86" s="159">
        <f>SUM(C89:C90)</f>
      </c>
      <c r="C86" s="159">
        <f>SUM(D89:D90)</f>
      </c>
      <c r="D86" s="159">
        <f>SUM(E89:E90)</f>
      </c>
      <c r="E86" s="159">
        <f>SUM(F89:F90)</f>
      </c>
      <c r="F86" s="159">
        <f>SUM(G89:G90)</f>
      </c>
      <c r="G86" s="159">
        <f>SUM(H89:H90)</f>
      </c>
      <c r="H86" s="159">
        <f>SUM(I89:I90)</f>
      </c>
      <c r="I86" s="159">
        <f>SUM(J89:J90)</f>
      </c>
      <c r="J86" s="159">
        <f>SUM(K89:K90)</f>
      </c>
      <c r="K86" s="159">
        <f>SUM(L89:L90)</f>
      </c>
      <c r="L86" s="159">
        <f>SUM(M89:M90)</f>
      </c>
      <c r="M86" s="159">
        <f>SUM(N89:N90)</f>
      </c>
      <c r="N86" s="159">
        <f>SUM(O89:O90)</f>
      </c>
      <c r="O86" s="159">
        <f>SUM(P89:P90)</f>
      </c>
      <c r="P86" s="159">
        <f>SUM(Q89:Q90)</f>
      </c>
    </row>
    <row r="87" ht="17.25" customHeight="1" spans="1:17" x14ac:dyDescent="0.25">
      <c r="A87" s="45" t="s">
        <v>1088</v>
      </c>
      <c r="B87" s="25"/>
      <c r="C87" s="25"/>
      <c r="D87" s="140">
        <v>-89</v>
      </c>
      <c r="E87" s="140">
        <v>-34</v>
      </c>
      <c r="F87" s="140">
        <v>-7</v>
      </c>
      <c r="G87" s="140">
        <v>-55</v>
      </c>
      <c r="H87" s="25"/>
      <c r="I87" s="25"/>
      <c r="J87" s="25"/>
      <c r="K87" s="140">
        <v>-44</v>
      </c>
      <c r="L87" s="25"/>
      <c r="M87" s="25"/>
      <c r="N87" s="25"/>
      <c r="O87" s="140">
        <v>-1</v>
      </c>
      <c r="P87" s="25"/>
    </row>
    <row r="88" ht="17.25" customHeight="1" spans="1:17" x14ac:dyDescent="0.25">
      <c r="A88" s="911" t="s">
        <v>3424</v>
      </c>
      <c r="B88" s="159">
        <f>SUM(C91:C92)</f>
      </c>
      <c r="C88" s="159">
        <f>SUM(D91:D92)</f>
      </c>
      <c r="D88" s="159">
        <f>SUM(E91:E92)</f>
      </c>
      <c r="E88" s="159">
        <f>SUM(F91:F92)</f>
      </c>
      <c r="F88" s="159">
        <f>SUM(G91:G92)</f>
      </c>
      <c r="G88" s="159">
        <f>SUM(H91:H92)</f>
      </c>
      <c r="H88" s="159">
        <f>SUM(I91:I92)</f>
      </c>
      <c r="I88" s="159">
        <f>SUM(J91:J92)</f>
      </c>
      <c r="J88" s="159">
        <f>SUM(K91:K92)</f>
      </c>
      <c r="K88" s="159">
        <f>SUM(L91:L92)</f>
      </c>
      <c r="L88" s="159">
        <f>SUM(M91:M92)</f>
      </c>
      <c r="M88" s="159">
        <f>SUM(N91:N92)</f>
      </c>
      <c r="N88" s="159">
        <f>SUM(O91:O92)</f>
      </c>
      <c r="O88" s="159">
        <f>SUM(P91:P92)</f>
      </c>
      <c r="P88" s="159">
        <f>SUM(Q91:Q92)</f>
      </c>
    </row>
    <row r="89" ht="17.25" customHeight="1" spans="1:17" x14ac:dyDescent="0.25">
      <c r="A89" s="5">
        <v>45388</v>
      </c>
      <c r="B89" s="25"/>
      <c r="C89" s="25"/>
      <c r="D89" s="25"/>
      <c r="E89" s="18">
        <v>-29</v>
      </c>
      <c r="F89" s="25"/>
      <c r="G89" s="18">
        <v>-96</v>
      </c>
      <c r="H89" s="25"/>
      <c r="I89" s="25"/>
      <c r="J89" s="25"/>
      <c r="K89" s="25"/>
      <c r="L89" s="25"/>
      <c r="M89" s="25"/>
      <c r="N89" s="25"/>
      <c r="O89" s="18">
        <v>-2</v>
      </c>
      <c r="P89" s="25"/>
    </row>
    <row r="90" ht="17.25" customHeight="1" spans="1:17" x14ac:dyDescent="0.25">
      <c r="A90" s="5" t="s">
        <v>796</v>
      </c>
      <c r="B90" s="18">
        <v>-58</v>
      </c>
      <c r="C90" s="25"/>
      <c r="D90" s="25"/>
      <c r="E90" s="18">
        <v>-27</v>
      </c>
      <c r="F90" s="18">
        <v>-2</v>
      </c>
      <c r="G90" s="18">
        <v>-51</v>
      </c>
      <c r="H90" s="25"/>
      <c r="I90" s="25"/>
      <c r="J90" s="25"/>
      <c r="K90" s="25"/>
      <c r="L90" s="25"/>
      <c r="M90" s="25"/>
      <c r="N90" s="18">
        <v>-1430</v>
      </c>
      <c r="O90" s="18">
        <v>-11</v>
      </c>
      <c r="P90" s="25"/>
    </row>
    <row r="91" ht="17.25" customHeight="1" spans="1:17" x14ac:dyDescent="0.25">
      <c r="A91" s="5" t="s">
        <v>796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18">
        <v>-62</v>
      </c>
      <c r="O91" s="25"/>
      <c r="P91" s="25"/>
    </row>
    <row r="92" ht="17.25" customHeight="1" spans="1:17" x14ac:dyDescent="0.25">
      <c r="A92" s="4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ht="17.25" customHeight="1" spans="1:17" x14ac:dyDescent="0.25">
      <c r="A93" s="4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ht="17.25" customHeight="1" spans="1:17" x14ac:dyDescent="0.25">
      <c r="A94" s="26"/>
      <c r="B94" s="27">
        <f>SUM(C93:C95)</f>
      </c>
      <c r="C94" s="27">
        <f>SUM(D93:D95)</f>
      </c>
      <c r="D94" s="27">
        <f>SUM(E93:E95)</f>
      </c>
      <c r="E94" s="27">
        <f>SUM(F93:F95)</f>
      </c>
      <c r="F94" s="27">
        <f>SUM(G93:G95)</f>
      </c>
      <c r="G94" s="27">
        <f>SUM(H93:H95)</f>
      </c>
      <c r="H94" s="27">
        <f>SUM(I93:I95)</f>
      </c>
      <c r="I94" s="27">
        <f>SUM(J93:J95)</f>
      </c>
      <c r="J94" s="27">
        <f>SUM(K93:K95)</f>
      </c>
      <c r="K94" s="27">
        <f>SUM(L93:L95)</f>
      </c>
      <c r="L94" s="27">
        <f>SUM(M93:M95)</f>
      </c>
      <c r="M94" s="27">
        <f>SUM(N93:N95)</f>
      </c>
      <c r="N94" s="27">
        <f>SUM(O93:O95)</f>
      </c>
      <c r="O94" s="27">
        <f>SUM(P93:P95)</f>
      </c>
      <c r="P94" s="27">
        <f>SUM(Q93:Q95)</f>
      </c>
    </row>
    <row r="95" ht="17.25" customHeight="1" spans="1:17" x14ac:dyDescent="0.25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</row>
    <row r="96" ht="17.25" customHeight="1" spans="1:17" x14ac:dyDescent="0.25">
      <c r="A96" s="12"/>
      <c r="B96" s="28" t="s">
        <v>8</v>
      </c>
      <c r="C96" s="28" t="s">
        <v>13</v>
      </c>
      <c r="D96" s="28" t="s">
        <v>9</v>
      </c>
      <c r="E96" s="28" t="s">
        <v>14</v>
      </c>
      <c r="F96" s="28" t="s">
        <v>188</v>
      </c>
      <c r="G96" s="28" t="s">
        <v>69</v>
      </c>
      <c r="H96" s="28" t="s">
        <v>4</v>
      </c>
      <c r="I96" s="28" t="s">
        <v>7</v>
      </c>
      <c r="J96" s="28" t="s">
        <v>3400</v>
      </c>
      <c r="K96" s="28" t="s">
        <v>11</v>
      </c>
      <c r="L96" s="28" t="s">
        <v>220</v>
      </c>
      <c r="M96" s="28" t="s">
        <v>3401</v>
      </c>
      <c r="N96" s="28" t="s">
        <v>12</v>
      </c>
      <c r="O96" s="28" t="s">
        <v>6</v>
      </c>
      <c r="P96" s="28" t="s">
        <v>15</v>
      </c>
    </row>
    <row r="97" spans="1:16" x14ac:dyDescent="0.25">
      <c r="A97" s="24" t="s">
        <v>0</v>
      </c>
      <c r="B97" s="2" t="s">
        <v>8</v>
      </c>
      <c r="C97" s="2" t="s">
        <v>13</v>
      </c>
      <c r="D97" s="2" t="s">
        <v>9</v>
      </c>
      <c r="E97" s="2" t="s">
        <v>14</v>
      </c>
      <c r="F97" s="2" t="s">
        <v>188</v>
      </c>
      <c r="G97" s="2" t="s">
        <v>69</v>
      </c>
      <c r="H97" s="2" t="s">
        <v>4</v>
      </c>
      <c r="I97" s="2" t="s">
        <v>7</v>
      </c>
      <c r="J97" s="2" t="s">
        <v>3400</v>
      </c>
      <c r="K97" s="2" t="s">
        <v>11</v>
      </c>
      <c r="L97" s="2" t="s">
        <v>220</v>
      </c>
      <c r="M97" s="2" t="s">
        <v>3401</v>
      </c>
      <c r="N97" s="2" t="s">
        <v>12</v>
      </c>
      <c r="O97" s="2" t="s">
        <v>6</v>
      </c>
      <c r="P97" s="2" t="s">
        <v>15</v>
      </c>
    </row>
    <row r="98" spans="1:17" x14ac:dyDescent="0.25">
      <c r="A98" s="24" t="s">
        <v>3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>
        <v>0</v>
      </c>
    </row>
    <row r="99" spans="1:16" x14ac:dyDescent="0.25">
      <c r="A99" s="24"/>
      <c r="B99" s="2">
        <v>32</v>
      </c>
      <c r="C99" s="2">
        <v>36</v>
      </c>
      <c r="D99" s="2">
        <v>28</v>
      </c>
      <c r="E99" s="2">
        <v>14</v>
      </c>
      <c r="F99" s="2">
        <v>13</v>
      </c>
      <c r="G99" s="2">
        <v>32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</row>
    <row r="100" spans="1:16" x14ac:dyDescent="0.25">
      <c r="A100" s="24"/>
      <c r="B100" s="2">
        <v>50</v>
      </c>
      <c r="C100" s="2">
        <v>0</v>
      </c>
      <c r="D100" s="2">
        <v>0</v>
      </c>
      <c r="E100" s="2">
        <v>80</v>
      </c>
      <c r="F100" s="2">
        <v>0</v>
      </c>
      <c r="G100" s="2">
        <v>0</v>
      </c>
      <c r="H100" s="2">
        <v>32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</row>
    <row r="101" spans="1:16" x14ac:dyDescent="0.25">
      <c r="A101" s="24"/>
      <c r="B101" s="2">
        <v>100</v>
      </c>
      <c r="C101" s="2">
        <v>0</v>
      </c>
      <c r="D101" s="2">
        <v>0</v>
      </c>
      <c r="E101" s="2">
        <v>120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</row>
    <row r="102" spans="1:16" x14ac:dyDescent="0.25">
      <c r="A102" s="24"/>
      <c r="B102" s="2">
        <v>0</v>
      </c>
      <c r="C102" s="2">
        <v>200</v>
      </c>
      <c r="D102" s="2">
        <v>50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</row>
    <row r="103" spans="1:16" x14ac:dyDescent="0.25">
      <c r="A103" s="24"/>
      <c r="B103" s="2">
        <v>0</v>
      </c>
      <c r="C103" s="2">
        <v>0</v>
      </c>
      <c r="D103" s="2">
        <v>0</v>
      </c>
      <c r="E103" s="2">
        <v>30</v>
      </c>
      <c r="F103" s="2">
        <v>12</v>
      </c>
      <c r="G103" s="2">
        <v>0</v>
      </c>
      <c r="H103" s="2">
        <v>50</v>
      </c>
      <c r="I103" s="2">
        <v>50</v>
      </c>
      <c r="J103" s="2">
        <v>33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</row>
    <row r="104" spans="1:16" x14ac:dyDescent="0.25">
      <c r="A104" s="24"/>
      <c r="B104" s="2">
        <v>0</v>
      </c>
      <c r="C104" s="2">
        <v>0</v>
      </c>
      <c r="D104" s="2">
        <v>0</v>
      </c>
      <c r="E104" s="2">
        <v>30</v>
      </c>
      <c r="F104" s="2">
        <v>28</v>
      </c>
      <c r="G104" s="2">
        <v>0</v>
      </c>
      <c r="H104" s="2">
        <v>138</v>
      </c>
      <c r="I104" s="2">
        <v>50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</row>
    <row r="105" spans="1:16" x14ac:dyDescent="0.25">
      <c r="A105" s="24"/>
      <c r="B105" s="2">
        <v>0</v>
      </c>
      <c r="C105" s="2">
        <v>0</v>
      </c>
      <c r="D105" s="2">
        <v>0</v>
      </c>
      <c r="E105" s="2">
        <v>30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</row>
    <row r="106" spans="1:16" x14ac:dyDescent="0.25">
      <c r="A106" s="24"/>
      <c r="B106" s="2">
        <v>0</v>
      </c>
      <c r="C106" s="2">
        <v>0</v>
      </c>
      <c r="D106" s="2">
        <v>0</v>
      </c>
      <c r="E106" s="2">
        <v>20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</row>
    <row r="107" spans="1:16" x14ac:dyDescent="0.25">
      <c r="A107" s="24"/>
      <c r="B107" s="2">
        <v>-13</v>
      </c>
      <c r="C107" s="2">
        <v>0</v>
      </c>
      <c r="D107" s="2">
        <v>0</v>
      </c>
      <c r="E107" s="2">
        <v>-33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</row>
    <row r="108" spans="1:16" x14ac:dyDescent="0.25">
      <c r="A108" s="24"/>
      <c r="B108" s="2">
        <v>-7</v>
      </c>
      <c r="C108" s="2">
        <v>0</v>
      </c>
      <c r="D108" s="2">
        <v>0</v>
      </c>
      <c r="E108" s="2">
        <v>-14</v>
      </c>
      <c r="F108" s="2">
        <v>-1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</row>
    <row r="109" spans="1:16" x14ac:dyDescent="0.25">
      <c r="A109" s="24"/>
      <c r="B109" s="2">
        <v>100</v>
      </c>
      <c r="C109" s="2">
        <v>100</v>
      </c>
      <c r="D109" s="2">
        <v>50</v>
      </c>
      <c r="E109" s="2">
        <v>0</v>
      </c>
      <c r="F109" s="2">
        <v>0</v>
      </c>
      <c r="G109" s="2">
        <v>100</v>
      </c>
      <c r="H109" s="2">
        <v>0</v>
      </c>
      <c r="I109" s="2">
        <v>0</v>
      </c>
      <c r="J109" s="2">
        <v>0</v>
      </c>
      <c r="K109" s="2">
        <v>100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</row>
    <row r="110" spans="1:16" x14ac:dyDescent="0.25">
      <c r="A110" s="24"/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35</v>
      </c>
      <c r="M110" s="2">
        <v>40</v>
      </c>
      <c r="N110" s="2">
        <v>0</v>
      </c>
      <c r="O110" s="2">
        <v>0</v>
      </c>
      <c r="P110" s="2">
        <v>0</v>
      </c>
    </row>
    <row r="111" spans="1:16" x14ac:dyDescent="0.25">
      <c r="A111" s="24"/>
      <c r="B111" s="2">
        <v>150</v>
      </c>
      <c r="C111" s="2">
        <v>0</v>
      </c>
      <c r="D111" s="2">
        <v>50</v>
      </c>
      <c r="E111" s="2">
        <v>110</v>
      </c>
      <c r="F111" s="2">
        <v>0</v>
      </c>
      <c r="G111" s="2">
        <v>0</v>
      </c>
      <c r="H111" s="2">
        <v>0</v>
      </c>
      <c r="I111" s="2">
        <v>30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</row>
    <row r="112" spans="1:16" x14ac:dyDescent="0.25">
      <c r="A112" s="24"/>
      <c r="B112" s="2">
        <v>0</v>
      </c>
      <c r="C112" s="2">
        <v>0</v>
      </c>
      <c r="D112" s="2">
        <v>50</v>
      </c>
      <c r="E112" s="2">
        <v>150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</row>
    <row r="113" spans="1:16" x14ac:dyDescent="0.25">
      <c r="A113" s="24"/>
      <c r="B113" s="2">
        <v>0</v>
      </c>
      <c r="C113" s="2">
        <v>0</v>
      </c>
      <c r="D113" s="2">
        <v>0</v>
      </c>
      <c r="E113" s="2">
        <v>160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</row>
    <row r="114" spans="1:16" x14ac:dyDescent="0.25">
      <c r="A114" s="24"/>
      <c r="B114" s="2">
        <v>50</v>
      </c>
      <c r="C114" s="2">
        <v>0</v>
      </c>
      <c r="D114" s="2">
        <v>0</v>
      </c>
      <c r="E114" s="2">
        <v>35</v>
      </c>
      <c r="F114" s="2">
        <v>50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</row>
    <row r="115" spans="1:16" x14ac:dyDescent="0.25">
      <c r="A115" s="24"/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70</v>
      </c>
      <c r="M115" s="2">
        <v>80</v>
      </c>
      <c r="N115" s="2">
        <v>0</v>
      </c>
      <c r="O115" s="2">
        <v>0</v>
      </c>
      <c r="P115" s="2">
        <v>0</v>
      </c>
    </row>
    <row r="116" spans="1:16" x14ac:dyDescent="0.25">
      <c r="A116" s="24"/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30</v>
      </c>
      <c r="I116" s="2">
        <v>50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</row>
    <row r="117" spans="1:16" x14ac:dyDescent="0.25">
      <c r="A117" s="24"/>
      <c r="B117" s="2">
        <v>0</v>
      </c>
      <c r="C117" s="2">
        <v>0</v>
      </c>
      <c r="D117" s="2">
        <v>100</v>
      </c>
      <c r="E117" s="2">
        <v>50</v>
      </c>
      <c r="F117" s="2">
        <v>0</v>
      </c>
      <c r="G117" s="2">
        <v>0</v>
      </c>
      <c r="H117" s="2">
        <v>0</v>
      </c>
      <c r="I117" s="2">
        <v>100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</row>
    <row r="118" spans="1:16" x14ac:dyDescent="0.25">
      <c r="A118" s="24"/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80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</row>
    <row r="119" spans="1:16" x14ac:dyDescent="0.25">
      <c r="A119" s="24"/>
      <c r="B119" s="2">
        <v>150</v>
      </c>
      <c r="C119" s="2">
        <v>150</v>
      </c>
      <c r="D119" s="2">
        <v>0</v>
      </c>
      <c r="E119" s="2">
        <v>0</v>
      </c>
      <c r="F119" s="2">
        <v>0</v>
      </c>
      <c r="G119" s="2">
        <v>100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</row>
    <row r="120" spans="1:16" x14ac:dyDescent="0.25">
      <c r="A120" s="24"/>
      <c r="B120" s="2">
        <v>50</v>
      </c>
      <c r="C120" s="2">
        <v>0</v>
      </c>
      <c r="D120" s="2">
        <v>100</v>
      </c>
      <c r="E120" s="2">
        <v>0</v>
      </c>
      <c r="F120" s="2">
        <v>0</v>
      </c>
      <c r="G120" s="2">
        <v>50</v>
      </c>
      <c r="H120" s="2">
        <v>50</v>
      </c>
      <c r="I120" s="2">
        <v>50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</row>
    <row r="121" spans="1:16" x14ac:dyDescent="0.25">
      <c r="A121" s="24"/>
      <c r="B121" s="2">
        <v>0</v>
      </c>
      <c r="C121" s="2">
        <v>100</v>
      </c>
      <c r="D121" s="2">
        <v>0</v>
      </c>
      <c r="E121" s="2">
        <v>0</v>
      </c>
      <c r="F121" s="2">
        <v>20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</row>
    <row r="122" spans="1:16" x14ac:dyDescent="0.25">
      <c r="A122" s="24"/>
      <c r="B122" s="2">
        <v>150</v>
      </c>
      <c r="C122" s="2">
        <v>300</v>
      </c>
      <c r="D122" s="2">
        <v>0</v>
      </c>
      <c r="E122" s="2">
        <v>0</v>
      </c>
      <c r="F122" s="2">
        <v>4</v>
      </c>
      <c r="G122" s="2">
        <v>150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</row>
    <row r="123" spans="1:16" x14ac:dyDescent="0.25">
      <c r="A123" s="24"/>
      <c r="B123" s="2">
        <v>60</v>
      </c>
      <c r="C123" s="2">
        <v>120</v>
      </c>
      <c r="D123" s="2">
        <v>0</v>
      </c>
      <c r="E123" s="2">
        <v>0</v>
      </c>
      <c r="F123" s="2">
        <v>0</v>
      </c>
      <c r="G123" s="2">
        <v>60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</row>
    <row r="124" spans="1:16" x14ac:dyDescent="0.25">
      <c r="A124" s="24"/>
      <c r="B124" s="2">
        <v>150</v>
      </c>
      <c r="C124" s="2">
        <v>0</v>
      </c>
      <c r="D124" s="2">
        <v>150</v>
      </c>
      <c r="E124" s="2">
        <v>20</v>
      </c>
      <c r="F124" s="2">
        <v>0</v>
      </c>
      <c r="G124" s="2">
        <v>100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</row>
    <row r="125" spans="1:16" x14ac:dyDescent="0.25">
      <c r="A125" s="24"/>
      <c r="B125" s="2">
        <v>100</v>
      </c>
      <c r="C125" s="2">
        <v>0</v>
      </c>
      <c r="D125" s="2">
        <v>100</v>
      </c>
      <c r="E125" s="2">
        <v>25</v>
      </c>
      <c r="F125" s="2">
        <v>0</v>
      </c>
      <c r="G125" s="2">
        <v>60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</row>
    <row r="126" spans="1:16" x14ac:dyDescent="0.25">
      <c r="A126" s="24"/>
      <c r="B126" s="2">
        <v>0</v>
      </c>
      <c r="C126" s="2">
        <v>0</v>
      </c>
      <c r="D126" s="2">
        <v>0</v>
      </c>
      <c r="E126" s="2">
        <v>25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</row>
    <row r="127" spans="1:16" x14ac:dyDescent="0.25">
      <c r="A127" s="24"/>
      <c r="B127" s="2">
        <v>100</v>
      </c>
      <c r="C127" s="2">
        <v>0</v>
      </c>
      <c r="D127" s="2">
        <v>0</v>
      </c>
      <c r="E127" s="2">
        <v>50</v>
      </c>
      <c r="F127" s="2">
        <v>0</v>
      </c>
      <c r="G127" s="2">
        <v>40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</row>
    <row r="128" spans="1:16" x14ac:dyDescent="0.25">
      <c r="A128" s="24"/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200</v>
      </c>
      <c r="O128" s="2">
        <v>0</v>
      </c>
      <c r="P128" s="2">
        <v>0</v>
      </c>
    </row>
    <row r="129" spans="1:16" x14ac:dyDescent="0.25">
      <c r="A129" s="24"/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500</v>
      </c>
      <c r="O129" s="2">
        <v>0</v>
      </c>
      <c r="P129" s="2">
        <v>0</v>
      </c>
    </row>
    <row r="130" spans="1:16" x14ac:dyDescent="0.25">
      <c r="A130" s="24"/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400</v>
      </c>
      <c r="O130" s="2">
        <v>0</v>
      </c>
      <c r="P130" s="2">
        <v>0</v>
      </c>
    </row>
    <row r="131" spans="1:16" x14ac:dyDescent="0.25">
      <c r="A131" s="24"/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300</v>
      </c>
      <c r="O131" s="2">
        <v>0</v>
      </c>
      <c r="P131" s="2">
        <v>0</v>
      </c>
    </row>
    <row r="132" spans="1:16" x14ac:dyDescent="0.25">
      <c r="A132" s="24"/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600</v>
      </c>
      <c r="O132" s="2">
        <v>0</v>
      </c>
      <c r="P132" s="2">
        <v>0</v>
      </c>
    </row>
    <row r="133" spans="1:16" x14ac:dyDescent="0.25">
      <c r="A133" s="24"/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500</v>
      </c>
      <c r="O133" s="2">
        <v>0</v>
      </c>
      <c r="P133" s="2">
        <v>0</v>
      </c>
    </row>
    <row r="134" spans="1:16" x14ac:dyDescent="0.25">
      <c r="A134" s="24"/>
      <c r="B134" s="2">
        <v>0</v>
      </c>
      <c r="C134" s="2">
        <v>0</v>
      </c>
      <c r="D134" s="2">
        <v>0</v>
      </c>
      <c r="E134" s="2">
        <v>20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300</v>
      </c>
      <c r="O134" s="2">
        <v>0</v>
      </c>
      <c r="P134" s="2">
        <v>0</v>
      </c>
    </row>
    <row r="135" spans="1:16" x14ac:dyDescent="0.25">
      <c r="A135" s="24"/>
      <c r="B135" s="2">
        <v>0</v>
      </c>
      <c r="C135" s="2">
        <v>0</v>
      </c>
      <c r="D135" s="2">
        <v>0</v>
      </c>
      <c r="E135" s="2">
        <v>40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</row>
    <row r="136" spans="1:16" x14ac:dyDescent="0.25">
      <c r="A136" s="24"/>
      <c r="B136" s="2">
        <v>0</v>
      </c>
      <c r="C136" s="2">
        <v>0</v>
      </c>
      <c r="D136" s="2">
        <v>100</v>
      </c>
      <c r="E136" s="2">
        <v>0</v>
      </c>
      <c r="F136" s="2">
        <v>10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236</v>
      </c>
      <c r="O136" s="2">
        <v>0</v>
      </c>
      <c r="P136" s="2">
        <v>0</v>
      </c>
    </row>
    <row r="137" spans="1:16" x14ac:dyDescent="0.25">
      <c r="A137" s="24"/>
      <c r="B137" s="2">
        <v>40</v>
      </c>
      <c r="C137" s="2">
        <v>40</v>
      </c>
      <c r="D137" s="2">
        <v>8</v>
      </c>
      <c r="E137" s="2">
        <v>5</v>
      </c>
      <c r="F137" s="2">
        <v>0</v>
      </c>
      <c r="G137" s="2">
        <v>20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</row>
    <row r="138" spans="1:16" x14ac:dyDescent="0.25">
      <c r="A138" s="24"/>
      <c r="B138" s="2">
        <v>20</v>
      </c>
      <c r="C138" s="2">
        <v>40</v>
      </c>
      <c r="D138" s="2">
        <v>0</v>
      </c>
      <c r="E138" s="2">
        <v>15</v>
      </c>
      <c r="F138" s="2">
        <v>0</v>
      </c>
      <c r="G138" s="2">
        <v>20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</row>
    <row r="139" spans="1:16" x14ac:dyDescent="0.25">
      <c r="A139" s="24"/>
      <c r="B139" s="2">
        <v>0</v>
      </c>
      <c r="C139" s="2">
        <v>0</v>
      </c>
      <c r="D139" s="2">
        <v>0</v>
      </c>
      <c r="E139" s="2">
        <v>0</v>
      </c>
      <c r="F139" s="2">
        <v>10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</row>
    <row r="140" spans="1:16" x14ac:dyDescent="0.25">
      <c r="A140" s="24"/>
      <c r="B140" s="2">
        <v>20</v>
      </c>
      <c r="C140" s="2">
        <v>40</v>
      </c>
      <c r="D140" s="2">
        <v>0</v>
      </c>
      <c r="E140" s="2">
        <v>10</v>
      </c>
      <c r="F140" s="2">
        <v>10</v>
      </c>
      <c r="G140" s="2">
        <v>20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</row>
    <row r="141" spans="1:16" x14ac:dyDescent="0.25">
      <c r="A141" s="24"/>
      <c r="B141" s="2">
        <v>127</v>
      </c>
      <c r="C141" s="2">
        <v>123</v>
      </c>
      <c r="D141" s="2">
        <v>0</v>
      </c>
      <c r="E141" s="2">
        <v>144</v>
      </c>
      <c r="F141" s="2">
        <v>0</v>
      </c>
      <c r="G141" s="2">
        <v>103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</row>
    <row r="142" spans="1:16" x14ac:dyDescent="0.25">
      <c r="A142" s="24"/>
      <c r="B142" s="2">
        <v>30</v>
      </c>
      <c r="C142" s="2">
        <v>0</v>
      </c>
      <c r="D142" s="2">
        <v>57</v>
      </c>
      <c r="E142" s="2">
        <v>0</v>
      </c>
      <c r="F142" s="2">
        <v>0</v>
      </c>
      <c r="G142" s="2">
        <v>50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</row>
    <row r="143" spans="1:16" x14ac:dyDescent="0.25">
      <c r="A143" s="24"/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7</v>
      </c>
      <c r="L143" s="2">
        <v>0</v>
      </c>
      <c r="M143" s="2">
        <v>0</v>
      </c>
      <c r="N143" s="2">
        <v>0</v>
      </c>
      <c r="O143" s="2">
        <v>31</v>
      </c>
      <c r="P143" s="2">
        <v>0</v>
      </c>
    </row>
    <row r="144" spans="1:16" x14ac:dyDescent="0.25">
      <c r="A144" s="24"/>
      <c r="B144" s="2">
        <v>0</v>
      </c>
      <c r="C144" s="2">
        <v>0</v>
      </c>
      <c r="D144" s="2">
        <v>143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100</v>
      </c>
      <c r="O144" s="2">
        <v>0</v>
      </c>
      <c r="P144" s="2">
        <v>0</v>
      </c>
    </row>
    <row r="145" spans="1:16" x14ac:dyDescent="0.25">
      <c r="A145" s="24"/>
      <c r="B145" s="2">
        <v>113</v>
      </c>
      <c r="C145" s="2">
        <v>0</v>
      </c>
      <c r="D145" s="2">
        <v>0</v>
      </c>
      <c r="E145" s="2">
        <v>0</v>
      </c>
      <c r="F145" s="2">
        <v>0</v>
      </c>
      <c r="G145" s="2">
        <v>47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80</v>
      </c>
    </row>
    <row r="146" spans="1:16" x14ac:dyDescent="0.25">
      <c r="A146" s="24"/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350</v>
      </c>
      <c r="O146" s="2">
        <v>0</v>
      </c>
      <c r="P146" s="2">
        <v>0</v>
      </c>
    </row>
    <row r="147" spans="1:16" x14ac:dyDescent="0.25">
      <c r="A147" s="24"/>
      <c r="B147" s="2">
        <v>0</v>
      </c>
      <c r="C147" s="2">
        <v>0</v>
      </c>
      <c r="D147" s="2">
        <v>0</v>
      </c>
      <c r="E147" s="2">
        <v>22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</row>
    <row r="148" spans="1:16" x14ac:dyDescent="0.25">
      <c r="A148" s="24"/>
      <c r="B148" s="2">
        <v>50</v>
      </c>
      <c r="C148" s="2">
        <v>100</v>
      </c>
      <c r="D148" s="2">
        <v>50</v>
      </c>
      <c r="E148" s="2">
        <v>0</v>
      </c>
      <c r="F148" s="2">
        <v>0</v>
      </c>
      <c r="G148" s="2">
        <v>50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</row>
    <row r="149" spans="1:16" x14ac:dyDescent="0.25">
      <c r="A149" s="24"/>
      <c r="B149" s="2">
        <v>0</v>
      </c>
      <c r="C149" s="2">
        <v>200</v>
      </c>
      <c r="D149" s="2">
        <v>0</v>
      </c>
      <c r="E149" s="2">
        <v>0</v>
      </c>
      <c r="F149" s="2">
        <v>9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</row>
    <row r="150" spans="1:16" x14ac:dyDescent="0.25">
      <c r="A150" s="24"/>
      <c r="B150" s="2">
        <v>0</v>
      </c>
      <c r="C150" s="2">
        <v>0</v>
      </c>
      <c r="D150" s="2">
        <v>0</v>
      </c>
      <c r="E150" s="2">
        <v>50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</row>
    <row r="151" spans="1:16" x14ac:dyDescent="0.25">
      <c r="A151" s="24"/>
      <c r="B151" s="2">
        <v>50</v>
      </c>
      <c r="C151" s="2">
        <v>0</v>
      </c>
      <c r="D151" s="2">
        <v>20</v>
      </c>
      <c r="E151" s="2">
        <v>20</v>
      </c>
      <c r="F151" s="2">
        <v>0</v>
      </c>
      <c r="G151" s="2">
        <v>50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150</v>
      </c>
      <c r="O151" s="2">
        <v>0</v>
      </c>
      <c r="P151" s="2">
        <v>0</v>
      </c>
    </row>
    <row r="152" spans="1:16" x14ac:dyDescent="0.25">
      <c r="A152" s="24"/>
      <c r="B152" s="2">
        <v>100</v>
      </c>
      <c r="C152" s="2">
        <v>0</v>
      </c>
      <c r="D152" s="2">
        <v>60</v>
      </c>
      <c r="E152" s="2">
        <v>6</v>
      </c>
      <c r="F152" s="2">
        <v>0</v>
      </c>
      <c r="G152" s="2">
        <v>100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150</v>
      </c>
      <c r="O152" s="2">
        <v>0</v>
      </c>
      <c r="P152" s="2">
        <v>0</v>
      </c>
    </row>
    <row r="153" spans="1:16" x14ac:dyDescent="0.25">
      <c r="A153" s="24"/>
      <c r="B153" s="2">
        <v>0</v>
      </c>
      <c r="C153" s="2">
        <v>0</v>
      </c>
      <c r="D153" s="2">
        <v>0</v>
      </c>
      <c r="E153" s="2">
        <v>55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</row>
    <row r="154" spans="1:16" x14ac:dyDescent="0.25">
      <c r="A154" s="24"/>
      <c r="B154" s="2">
        <v>0</v>
      </c>
      <c r="C154" s="2">
        <v>0</v>
      </c>
      <c r="D154" s="2">
        <v>0</v>
      </c>
      <c r="E154" s="2">
        <v>50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</row>
    <row r="155" spans="1:16" x14ac:dyDescent="0.25">
      <c r="A155" s="24"/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135</v>
      </c>
      <c r="O155" s="2">
        <v>0</v>
      </c>
      <c r="P155" s="2">
        <v>0</v>
      </c>
    </row>
    <row r="156" spans="1:16" x14ac:dyDescent="0.25">
      <c r="A156" s="24"/>
      <c r="B156" s="2">
        <v>60</v>
      </c>
      <c r="C156" s="2">
        <v>60</v>
      </c>
      <c r="D156" s="2">
        <v>0</v>
      </c>
      <c r="E156" s="2">
        <v>50</v>
      </c>
      <c r="F156" s="2">
        <v>0</v>
      </c>
      <c r="G156" s="2">
        <v>60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</row>
    <row r="157" spans="1:16" x14ac:dyDescent="0.25">
      <c r="A157" s="24"/>
      <c r="B157" s="2">
        <v>150</v>
      </c>
      <c r="C157" s="2">
        <v>200</v>
      </c>
      <c r="D157" s="2">
        <v>200</v>
      </c>
      <c r="E157" s="2">
        <v>60</v>
      </c>
      <c r="F157" s="2">
        <v>0</v>
      </c>
      <c r="G157" s="2">
        <v>150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</row>
    <row r="158" spans="1:16" x14ac:dyDescent="0.25">
      <c r="A158" s="24"/>
      <c r="B158" s="2">
        <v>0</v>
      </c>
      <c r="C158" s="2">
        <v>0</v>
      </c>
      <c r="D158" s="2">
        <v>-89</v>
      </c>
      <c r="E158" s="2">
        <v>-34</v>
      </c>
      <c r="F158" s="2">
        <v>-7</v>
      </c>
      <c r="G158" s="2">
        <v>-55</v>
      </c>
      <c r="H158" s="2">
        <v>0</v>
      </c>
      <c r="I158" s="2">
        <v>0</v>
      </c>
      <c r="J158" s="2">
        <v>0</v>
      </c>
      <c r="K158" s="2">
        <v>-44</v>
      </c>
      <c r="L158" s="2">
        <v>0</v>
      </c>
      <c r="M158" s="2">
        <v>0</v>
      </c>
      <c r="N158" s="2">
        <v>0</v>
      </c>
      <c r="O158" s="2">
        <v>-1</v>
      </c>
      <c r="P158" s="2">
        <v>0</v>
      </c>
    </row>
    <row r="159" spans="1:16" x14ac:dyDescent="0.25">
      <c r="A159" s="24"/>
      <c r="B159" s="2">
        <v>0</v>
      </c>
      <c r="C159" s="2">
        <v>0</v>
      </c>
      <c r="D159" s="2">
        <v>0</v>
      </c>
      <c r="E159" s="2">
        <v>-29</v>
      </c>
      <c r="F159" s="2">
        <v>0</v>
      </c>
      <c r="G159" s="2">
        <v>-96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-2</v>
      </c>
      <c r="P159" s="2">
        <v>0</v>
      </c>
    </row>
    <row r="160" spans="1:16" x14ac:dyDescent="0.25">
      <c r="A160" s="24"/>
      <c r="B160" s="2">
        <v>-58</v>
      </c>
      <c r="C160" s="2">
        <v>0</v>
      </c>
      <c r="D160" s="2">
        <v>0</v>
      </c>
      <c r="E160" s="2">
        <v>-27</v>
      </c>
      <c r="F160" s="2">
        <v>-2</v>
      </c>
      <c r="G160" s="2">
        <v>-51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-1430</v>
      </c>
      <c r="O160" s="2">
        <v>-11</v>
      </c>
      <c r="P160" s="2">
        <v>0</v>
      </c>
    </row>
    <row r="161" spans="1:16" x14ac:dyDescent="0.25">
      <c r="A161" s="24"/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-62</v>
      </c>
      <c r="O161" s="2">
        <v>0</v>
      </c>
      <c r="P161" s="2">
        <v>0</v>
      </c>
    </row>
    <row r="162" spans="1:16" x14ac:dyDescent="0.25">
      <c r="A162" s="24" t="s">
        <v>3</v>
      </c>
      <c r="B162" s="2">
        <v>1924</v>
      </c>
      <c r="C162" s="2">
        <v>1809</v>
      </c>
      <c r="D162" s="2">
        <v>1227</v>
      </c>
      <c r="E162" s="2">
        <v>1359</v>
      </c>
      <c r="F162" s="2">
        <v>156</v>
      </c>
      <c r="G162" s="2">
        <v>1160</v>
      </c>
      <c r="H162" s="2">
        <v>380</v>
      </c>
      <c r="I162" s="2">
        <v>330</v>
      </c>
      <c r="J162" s="2">
        <v>33</v>
      </c>
      <c r="K162" s="2">
        <v>63</v>
      </c>
      <c r="L162" s="2">
        <v>105</v>
      </c>
      <c r="M162" s="2">
        <v>120</v>
      </c>
      <c r="N162" s="2">
        <v>2429</v>
      </c>
      <c r="O162" s="2">
        <v>17</v>
      </c>
      <c r="P162" s="2">
        <v>80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6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24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6" ht="17.25" customHeight="1" spans="1:9" x14ac:dyDescent="0.25">
      <c r="A6" s="5">
        <v>45142</v>
      </c>
      <c r="B6" s="18">
        <v>50</v>
      </c>
      <c r="C6" s="18">
        <v>50</v>
      </c>
      <c r="D6" s="6"/>
      <c r="E6" s="6"/>
      <c r="F6" s="6"/>
      <c r="G6" s="6"/>
      <c r="H6" s="4"/>
    </row>
    <row r="7" ht="17.25" customHeight="1" spans="1:9" x14ac:dyDescent="0.25">
      <c r="A7" s="5">
        <v>45234</v>
      </c>
      <c r="B7" s="6"/>
      <c r="C7" s="6"/>
      <c r="D7" s="18">
        <v>10</v>
      </c>
      <c r="E7" s="18">
        <v>78</v>
      </c>
      <c r="F7" s="18">
        <v>500</v>
      </c>
      <c r="G7" s="18">
        <v>500</v>
      </c>
      <c r="H7" s="4"/>
    </row>
    <row r="8" ht="17.25" customHeight="1" spans="1:9" x14ac:dyDescent="0.25">
      <c r="A8" s="895" t="s">
        <v>3398</v>
      </c>
      <c r="B8" s="76">
        <f>SUM(C7:C12)</f>
      </c>
      <c r="C8" s="76">
        <f>SUM(D7:D12)</f>
      </c>
      <c r="D8" s="76">
        <f>SUM(E7:E12)</f>
      </c>
      <c r="E8" s="76">
        <f>SUM(F7:F12)</f>
      </c>
      <c r="F8" s="76">
        <f>SUM(G7:G12)</f>
      </c>
      <c r="G8" s="76">
        <f>SUM(H7:H12)</f>
      </c>
      <c r="H8" s="4"/>
    </row>
    <row r="9" ht="17.25" customHeight="1" spans="1:9" x14ac:dyDescent="0.25">
      <c r="A9" s="5"/>
      <c r="B9" s="6"/>
      <c r="C9" s="6"/>
      <c r="D9" s="6"/>
      <c r="E9" s="6"/>
      <c r="F9" s="6"/>
      <c r="G9" s="6"/>
      <c r="H9" s="4"/>
    </row>
    <row r="10" ht="17.25" customHeight="1" spans="1:9" x14ac:dyDescent="0.25">
      <c r="A10" s="895" t="s">
        <v>3399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4"/>
    </row>
    <row r="11" ht="17.25" customHeight="1" spans="1:9" x14ac:dyDescent="0.25">
      <c r="A11" s="5"/>
      <c r="B11" s="25"/>
      <c r="C11" s="25"/>
      <c r="D11" s="25"/>
      <c r="E11" s="25"/>
      <c r="F11" s="25"/>
      <c r="G11" s="25"/>
      <c r="H11" s="4"/>
    </row>
    <row r="12" ht="17.25" customHeight="1" spans="1:9" x14ac:dyDescent="0.25">
      <c r="A12" s="895" t="s">
        <v>3412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4"/>
    </row>
    <row r="13" ht="17.25" customHeight="1" spans="1:9" x14ac:dyDescent="0.25">
      <c r="A13" s="5"/>
      <c r="B13" s="25"/>
      <c r="C13" s="25"/>
      <c r="D13" s="25"/>
      <c r="E13" s="25"/>
      <c r="F13" s="25"/>
      <c r="G13" s="25"/>
      <c r="H13" s="4"/>
    </row>
    <row r="14" ht="17.25" customHeight="1" spans="1:9" x14ac:dyDescent="0.25">
      <c r="A14" s="895" t="s">
        <v>3413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4"/>
    </row>
    <row r="15" ht="17.25" customHeight="1" spans="1:9" x14ac:dyDescent="0.25">
      <c r="A15" s="5" t="s">
        <v>1082</v>
      </c>
      <c r="B15" s="25"/>
      <c r="C15" s="25"/>
      <c r="D15" s="18">
        <v>-63</v>
      </c>
      <c r="E15" s="18">
        <v>-45</v>
      </c>
      <c r="F15" s="25"/>
      <c r="G15" s="18">
        <v>-145</v>
      </c>
      <c r="H15" s="4"/>
    </row>
    <row r="16" ht="17.25" customHeight="1" spans="1:9" x14ac:dyDescent="0.25">
      <c r="A16" s="895" t="s">
        <v>3414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4"/>
    </row>
    <row r="17" ht="17.25" customHeight="1" spans="1:9" x14ac:dyDescent="0.25">
      <c r="A17" s="45"/>
      <c r="B17" s="25"/>
      <c r="C17" s="25"/>
      <c r="D17" s="6"/>
      <c r="E17" s="6"/>
      <c r="F17" s="6"/>
      <c r="G17" s="6"/>
      <c r="H17" s="4"/>
    </row>
    <row r="18" ht="17.25" customHeight="1" spans="1:9" x14ac:dyDescent="0.25">
      <c r="A18" s="895" t="s">
        <v>3415</v>
      </c>
      <c r="B18" s="76">
        <f>SUM(C21:C22)</f>
      </c>
      <c r="C18" s="76">
        <f>SUM(D21:D22)</f>
      </c>
      <c r="D18" s="76">
        <f>SUM(E21:E22)</f>
      </c>
      <c r="E18" s="76">
        <f>SUM(F21:F22)</f>
      </c>
      <c r="F18" s="76">
        <f>SUM(G21:G22)</f>
      </c>
      <c r="G18" s="76">
        <f>SUM(H21:H22)</f>
      </c>
      <c r="H18" s="4"/>
    </row>
    <row r="19" ht="17.25" customHeight="1" spans="1:9" x14ac:dyDescent="0.25">
      <c r="A19" s="45" t="s">
        <v>2237</v>
      </c>
      <c r="B19" s="25"/>
      <c r="C19" s="25"/>
      <c r="D19" s="18">
        <v>-50</v>
      </c>
      <c r="E19" s="18">
        <v>-55</v>
      </c>
      <c r="F19" s="18">
        <v>-191</v>
      </c>
      <c r="G19" s="18">
        <v>-120</v>
      </c>
      <c r="H19" s="4"/>
    </row>
    <row r="20" ht="17.25" customHeight="1" spans="1:9" x14ac:dyDescent="0.25">
      <c r="A20" s="895" t="s">
        <v>3416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76">
        <f>SUM(H23:H24)</f>
      </c>
      <c r="H20" s="4"/>
    </row>
    <row r="21" ht="17.25" customHeight="1" spans="1:9" x14ac:dyDescent="0.25">
      <c r="A21" s="45"/>
      <c r="B21" s="25"/>
      <c r="C21" s="25"/>
      <c r="D21" s="6"/>
      <c r="E21" s="6"/>
      <c r="F21" s="6"/>
      <c r="G21" s="6"/>
      <c r="H21" s="4"/>
    </row>
    <row r="22" ht="17.25" customHeight="1" spans="1:9" x14ac:dyDescent="0.25">
      <c r="A22" s="895" t="s">
        <v>3417</v>
      </c>
      <c r="B22" s="76">
        <f>SUM(C25:C26)</f>
      </c>
      <c r="C22" s="76">
        <f>SUM(D25:D26)</f>
      </c>
      <c r="D22" s="76">
        <f>SUM(E25:E26)</f>
      </c>
      <c r="E22" s="76">
        <f>SUM(F25:F26)</f>
      </c>
      <c r="F22" s="76">
        <f>SUM(G25:G26)</f>
      </c>
      <c r="G22" s="76">
        <f>SUM(H25:H26)</f>
      </c>
      <c r="H22" s="4"/>
    </row>
    <row r="23" ht="17.25" customHeight="1" spans="1:9" x14ac:dyDescent="0.25">
      <c r="A23" s="45" t="s">
        <v>785</v>
      </c>
      <c r="B23" s="18">
        <v>-47</v>
      </c>
      <c r="C23" s="18">
        <v>-58</v>
      </c>
      <c r="D23" s="18">
        <v>-22</v>
      </c>
      <c r="E23" s="18">
        <v>-64</v>
      </c>
      <c r="F23" s="18">
        <v>-70</v>
      </c>
      <c r="G23" s="18">
        <v>-96</v>
      </c>
      <c r="H23" s="4"/>
    </row>
    <row r="24" ht="17.25" customHeight="1" spans="1:9" x14ac:dyDescent="0.25">
      <c r="A24" s="45" t="s">
        <v>785</v>
      </c>
      <c r="B24" s="18">
        <v>-77</v>
      </c>
      <c r="C24" s="18">
        <v>-78</v>
      </c>
      <c r="D24" s="25"/>
      <c r="E24" s="25"/>
      <c r="F24" s="25"/>
      <c r="G24" s="25"/>
      <c r="H24" s="8" t="s">
        <v>3425</v>
      </c>
    </row>
    <row r="25" ht="17.25" customHeight="1" spans="1:9" x14ac:dyDescent="0.25">
      <c r="A25" s="895" t="s">
        <v>3419</v>
      </c>
      <c r="B25" s="76">
        <f>SUM(C27:C29)</f>
      </c>
      <c r="C25" s="76">
        <f>SUM(D27:D29)</f>
      </c>
      <c r="D25" s="76">
        <f>SUM(E27:E29)</f>
      </c>
      <c r="E25" s="76">
        <f>SUM(F27:F29)</f>
      </c>
      <c r="F25" s="76">
        <f>SUM(G27:G29)</f>
      </c>
      <c r="G25" s="76">
        <f>SUM(H27:H29)</f>
      </c>
      <c r="H25" s="4"/>
    </row>
    <row r="26" ht="17.25" customHeight="1" spans="1:9" x14ac:dyDescent="0.25">
      <c r="A26" s="5">
        <v>45536</v>
      </c>
      <c r="B26" s="18">
        <v>-27</v>
      </c>
      <c r="C26" s="18">
        <v>-16</v>
      </c>
      <c r="D26" s="18">
        <v>-20</v>
      </c>
      <c r="E26" s="18">
        <v>-12</v>
      </c>
      <c r="F26" s="18">
        <v>-341</v>
      </c>
      <c r="G26" s="18">
        <v>-56</v>
      </c>
      <c r="H26" s="4"/>
    </row>
    <row r="27" ht="17.25" customHeight="1" spans="1:9" x14ac:dyDescent="0.25">
      <c r="A27" s="45" t="s">
        <v>2242</v>
      </c>
      <c r="B27" s="18">
        <v>-8</v>
      </c>
      <c r="C27" s="18">
        <v>-13</v>
      </c>
      <c r="D27" s="18">
        <v>-8</v>
      </c>
      <c r="E27" s="18">
        <v>-7</v>
      </c>
      <c r="F27" s="18">
        <v>-391</v>
      </c>
      <c r="G27" s="18">
        <v>-29</v>
      </c>
      <c r="H27" s="4"/>
    </row>
    <row r="28" ht="17.25" customHeight="1" spans="1:9" x14ac:dyDescent="0.25">
      <c r="A28" s="45" t="s">
        <v>2242</v>
      </c>
      <c r="B28" s="18">
        <v>-20</v>
      </c>
      <c r="C28" s="18">
        <v>-33</v>
      </c>
      <c r="D28" s="25"/>
      <c r="E28" s="25"/>
      <c r="F28" s="25"/>
      <c r="G28" s="25"/>
      <c r="H28" s="8" t="s">
        <v>3425</v>
      </c>
    </row>
    <row r="29" ht="17.25" customHeight="1" spans="1:9" x14ac:dyDescent="0.25">
      <c r="A29" s="895" t="s">
        <v>3420</v>
      </c>
      <c r="B29" s="76">
        <f>SUM(C30:C33)</f>
      </c>
      <c r="C29" s="76">
        <f>SUM(D30:D33)</f>
      </c>
      <c r="D29" s="76">
        <f>SUM(E30:E33)</f>
      </c>
      <c r="E29" s="76">
        <f>SUM(F30:F33)</f>
      </c>
      <c r="F29" s="76">
        <f>SUM(G30:G33)</f>
      </c>
      <c r="G29" s="76">
        <f>SUM(H30:H33)</f>
      </c>
      <c r="H29" s="42" t="s">
        <v>3426</v>
      </c>
    </row>
    <row r="30" ht="17.25" customHeight="1" spans="1:9" x14ac:dyDescent="0.25">
      <c r="A30" s="45"/>
      <c r="B30" s="6"/>
      <c r="C30" s="6"/>
      <c r="D30" s="25"/>
      <c r="E30" s="25"/>
      <c r="F30" s="25"/>
      <c r="G30" s="25"/>
      <c r="H30" s="8"/>
    </row>
    <row r="31" ht="17.25" customHeight="1" spans="1:9" x14ac:dyDescent="0.25">
      <c r="A31" s="911" t="s">
        <v>3421</v>
      </c>
      <c r="B31" s="159">
        <f>SUM(C34:C35)</f>
      </c>
      <c r="C31" s="159">
        <f>SUM(D34:D35)</f>
      </c>
      <c r="D31" s="159">
        <f>SUM(E34:E35)</f>
      </c>
      <c r="E31" s="159">
        <f>SUM(F34:F35)</f>
      </c>
      <c r="F31" s="159">
        <f>SUM(G34:G35)</f>
      </c>
      <c r="G31" s="159">
        <f>SUM(H34:H35)</f>
      </c>
      <c r="H31" s="4"/>
    </row>
    <row r="32" ht="17.25" customHeight="1" spans="1:9" x14ac:dyDescent="0.25">
      <c r="A32" s="5">
        <v>45325</v>
      </c>
      <c r="B32" s="140">
        <v>-11</v>
      </c>
      <c r="C32" s="140">
        <v>-8</v>
      </c>
      <c r="D32" s="140">
        <v>-3</v>
      </c>
      <c r="E32" s="140">
        <v>-10</v>
      </c>
      <c r="F32" s="25"/>
      <c r="G32" s="140">
        <v>-30</v>
      </c>
      <c r="H32" s="8"/>
    </row>
    <row r="33" ht="17.25" customHeight="1" spans="1:9" x14ac:dyDescent="0.25">
      <c r="A33" s="5" t="s">
        <v>2797</v>
      </c>
      <c r="B33" s="140">
        <v>-32</v>
      </c>
      <c r="C33" s="140">
        <v>-23</v>
      </c>
      <c r="D33" s="60"/>
      <c r="E33" s="60"/>
      <c r="F33" s="25"/>
      <c r="G33" s="60"/>
      <c r="H33" s="8" t="s">
        <v>3425</v>
      </c>
    </row>
    <row r="34" ht="17.25" customHeight="1" spans="1:9" x14ac:dyDescent="0.25">
      <c r="A34" s="911" t="s">
        <v>3422</v>
      </c>
      <c r="B34" s="159">
        <f>SUM(C36:C38)</f>
      </c>
      <c r="C34" s="159">
        <f>SUM(D36:D38)</f>
      </c>
      <c r="D34" s="159">
        <f>SUM(E36:E38)</f>
      </c>
      <c r="E34" s="159">
        <f>SUM(F36:F38)</f>
      </c>
      <c r="F34" s="159">
        <f>SUM(G36:G38)</f>
      </c>
      <c r="G34" s="159">
        <f>SUM(H36:H38)</f>
      </c>
      <c r="H34" s="4"/>
    </row>
    <row r="35" ht="17.25" customHeight="1" spans="1:9" x14ac:dyDescent="0.25">
      <c r="A35" s="45"/>
      <c r="B35" s="6"/>
      <c r="C35" s="6"/>
      <c r="D35" s="25"/>
      <c r="E35" s="25"/>
      <c r="F35" s="25"/>
      <c r="G35" s="25"/>
      <c r="H35" s="8"/>
    </row>
    <row r="36" ht="17.25" customHeight="1" spans="1:9" x14ac:dyDescent="0.25">
      <c r="A36" s="911" t="s">
        <v>3423</v>
      </c>
      <c r="B36" s="159">
        <f>SUM(C39:C40)</f>
      </c>
      <c r="C36" s="159">
        <f>SUM(D39:D40)</f>
      </c>
      <c r="D36" s="159">
        <f>SUM(E39:E40)</f>
      </c>
      <c r="E36" s="159">
        <f>SUM(F39:F40)</f>
      </c>
      <c r="F36" s="159">
        <f>SUM(G39:G40)</f>
      </c>
      <c r="G36" s="159">
        <f>SUM(H39:H40)</f>
      </c>
      <c r="H36" s="4"/>
    </row>
    <row r="37" ht="17.25" customHeight="1" spans="1:9" x14ac:dyDescent="0.25">
      <c r="A37" s="45"/>
      <c r="B37" s="6"/>
      <c r="C37" s="6"/>
      <c r="D37" s="25"/>
      <c r="E37" s="25"/>
      <c r="F37" s="25"/>
      <c r="G37" s="25"/>
      <c r="H37" s="8"/>
    </row>
    <row r="38" ht="17.25" customHeight="1" spans="1:9" x14ac:dyDescent="0.25">
      <c r="A38" s="911" t="s">
        <v>3424</v>
      </c>
      <c r="B38" s="159">
        <f>SUM(C41:C42)</f>
      </c>
      <c r="C38" s="159">
        <f>SUM(D41:D42)</f>
      </c>
      <c r="D38" s="159">
        <f>SUM(E41:E42)</f>
      </c>
      <c r="E38" s="159">
        <f>SUM(F41:F42)</f>
      </c>
      <c r="F38" s="159">
        <f>SUM(G41:G42)</f>
      </c>
      <c r="G38" s="159">
        <f>SUM(H41:H42)</f>
      </c>
      <c r="H38" s="4"/>
    </row>
    <row r="39" ht="17.25" customHeight="1" spans="1:9" x14ac:dyDescent="0.25">
      <c r="A39" s="45"/>
      <c r="B39" s="6"/>
      <c r="C39" s="6"/>
      <c r="D39" s="25"/>
      <c r="E39" s="25"/>
      <c r="F39" s="25"/>
      <c r="G39" s="25"/>
      <c r="H39" s="8"/>
    </row>
    <row r="40" ht="17.25" customHeight="1" spans="1:9" x14ac:dyDescent="0.25">
      <c r="A40" s="45"/>
      <c r="B40" s="6"/>
      <c r="C40" s="6"/>
      <c r="D40" s="25"/>
      <c r="E40" s="25"/>
      <c r="F40" s="25"/>
      <c r="G40" s="25"/>
      <c r="H40" s="8"/>
    </row>
    <row r="41" ht="17.25" customHeight="1" spans="1:9" x14ac:dyDescent="0.25">
      <c r="A41" s="45"/>
      <c r="B41" s="6"/>
      <c r="C41" s="6"/>
      <c r="D41" s="25"/>
      <c r="E41" s="25"/>
      <c r="F41" s="25"/>
      <c r="G41" s="25"/>
      <c r="H41" s="8"/>
    </row>
    <row r="42" ht="17.25" customHeight="1" spans="1:9" x14ac:dyDescent="0.25">
      <c r="A42" s="916"/>
      <c r="B42" s="6"/>
      <c r="C42" s="6"/>
      <c r="D42" s="6"/>
      <c r="E42" s="6"/>
      <c r="F42" s="6"/>
      <c r="G42" s="6"/>
      <c r="H42" s="4"/>
    </row>
    <row r="43" ht="17.25" customHeight="1" spans="1:9" x14ac:dyDescent="0.25">
      <c r="A43" s="5"/>
      <c r="B43" s="6"/>
      <c r="C43" s="6"/>
      <c r="D43" s="6"/>
      <c r="E43" s="6"/>
      <c r="F43" s="6"/>
      <c r="G43" s="6"/>
      <c r="H43" s="4"/>
    </row>
    <row r="44" ht="17.25" customHeight="1" spans="1:9" x14ac:dyDescent="0.25">
      <c r="A44" s="12"/>
      <c r="B44" s="13"/>
      <c r="C44" s="13"/>
      <c r="D44" s="13"/>
      <c r="E44" s="13"/>
      <c r="F44" s="13"/>
      <c r="G44" s="13"/>
      <c r="H44" s="4"/>
    </row>
    <row r="45" ht="17.25" customHeight="1" spans="1:9" x14ac:dyDescent="0.25">
      <c r="A45" s="12"/>
      <c r="B45" s="28" t="s">
        <v>530</v>
      </c>
      <c r="C45" s="28" t="s">
        <v>531</v>
      </c>
      <c r="D45" s="28" t="s">
        <v>2245</v>
      </c>
      <c r="E45" s="28" t="s">
        <v>2244</v>
      </c>
      <c r="F45" s="28" t="s">
        <v>920</v>
      </c>
      <c r="G45" s="28" t="s">
        <v>859</v>
      </c>
      <c r="H45" s="4"/>
    </row>
    <row r="46" spans="1:7" x14ac:dyDescent="0.25">
      <c r="A46" s="24" t="s">
        <v>0</v>
      </c>
      <c r="B46" s="2" t="s">
        <v>530</v>
      </c>
      <c r="C46" s="2" t="s">
        <v>531</v>
      </c>
      <c r="D46" s="2" t="s">
        <v>2245</v>
      </c>
      <c r="E46" s="2" t="s">
        <v>2244</v>
      </c>
      <c r="F46" s="2" t="s">
        <v>920</v>
      </c>
      <c r="G46" s="2" t="s">
        <v>859</v>
      </c>
    </row>
    <row r="47" spans="1:8" x14ac:dyDescent="0.25">
      <c r="A47" s="24" t="s">
        <v>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4">
        <v>0</v>
      </c>
    </row>
    <row r="48" spans="1:7" x14ac:dyDescent="0.25">
      <c r="A48" s="24"/>
      <c r="B48" s="2">
        <v>65</v>
      </c>
      <c r="C48" s="2">
        <v>65</v>
      </c>
      <c r="D48" s="2">
        <v>0</v>
      </c>
      <c r="E48" s="2">
        <v>0</v>
      </c>
      <c r="F48" s="2">
        <v>0</v>
      </c>
      <c r="G48" s="2">
        <v>0</v>
      </c>
    </row>
    <row r="49" spans="1:7" x14ac:dyDescent="0.25">
      <c r="A49" s="24"/>
      <c r="B49" s="2">
        <v>185</v>
      </c>
      <c r="C49" s="2">
        <v>185</v>
      </c>
      <c r="D49" s="2">
        <v>0</v>
      </c>
      <c r="E49" s="2">
        <v>0</v>
      </c>
      <c r="F49" s="2">
        <v>0</v>
      </c>
      <c r="G49" s="2">
        <v>0</v>
      </c>
    </row>
    <row r="50" spans="1:7" x14ac:dyDescent="0.25">
      <c r="A50" s="24"/>
      <c r="B50" s="2">
        <v>0</v>
      </c>
      <c r="C50" s="2">
        <v>0</v>
      </c>
      <c r="D50" s="2">
        <v>165</v>
      </c>
      <c r="E50" s="2">
        <v>135</v>
      </c>
      <c r="F50" s="2">
        <v>0</v>
      </c>
      <c r="G50" s="2">
        <v>0</v>
      </c>
    </row>
    <row r="51" spans="1:7" x14ac:dyDescent="0.25">
      <c r="A51" s="24"/>
      <c r="B51" s="2">
        <v>100</v>
      </c>
      <c r="C51" s="2">
        <v>100</v>
      </c>
      <c r="D51" s="2">
        <v>0</v>
      </c>
      <c r="E51" s="2">
        <v>0</v>
      </c>
      <c r="F51" s="2">
        <v>500</v>
      </c>
      <c r="G51" s="2">
        <v>0</v>
      </c>
    </row>
    <row r="52" spans="1:7" x14ac:dyDescent="0.25">
      <c r="A52" s="24"/>
      <c r="B52" s="2">
        <v>50</v>
      </c>
      <c r="C52" s="2">
        <v>50</v>
      </c>
      <c r="D52" s="2">
        <v>0</v>
      </c>
      <c r="E52" s="2">
        <v>0</v>
      </c>
      <c r="F52" s="2">
        <v>0</v>
      </c>
      <c r="G52" s="2">
        <v>0</v>
      </c>
    </row>
    <row r="53" spans="1:7" x14ac:dyDescent="0.25">
      <c r="A53" s="24"/>
      <c r="B53" s="2">
        <v>0</v>
      </c>
      <c r="C53" s="2">
        <v>0</v>
      </c>
      <c r="D53" s="2">
        <v>10</v>
      </c>
      <c r="E53" s="2">
        <v>78</v>
      </c>
      <c r="F53" s="2">
        <v>500</v>
      </c>
      <c r="G53" s="2">
        <v>500</v>
      </c>
    </row>
    <row r="54" spans="1:7" x14ac:dyDescent="0.25">
      <c r="A54" s="24"/>
      <c r="B54" s="2">
        <v>0</v>
      </c>
      <c r="C54" s="2">
        <v>0</v>
      </c>
      <c r="D54" s="2">
        <v>-63</v>
      </c>
      <c r="E54" s="2">
        <v>-45</v>
      </c>
      <c r="F54" s="2">
        <v>0</v>
      </c>
      <c r="G54" s="2">
        <v>-145</v>
      </c>
    </row>
    <row r="55" spans="1:7" x14ac:dyDescent="0.25">
      <c r="A55" s="24"/>
      <c r="B55" s="2">
        <v>0</v>
      </c>
      <c r="C55" s="2">
        <v>0</v>
      </c>
      <c r="D55" s="2">
        <v>-50</v>
      </c>
      <c r="E55" s="2">
        <v>-55</v>
      </c>
      <c r="F55" s="2">
        <v>-191</v>
      </c>
      <c r="G55" s="2">
        <v>-120</v>
      </c>
    </row>
    <row r="56" spans="1:7" x14ac:dyDescent="0.25">
      <c r="A56" s="24"/>
      <c r="B56" s="2">
        <v>-47</v>
      </c>
      <c r="C56" s="2">
        <v>-58</v>
      </c>
      <c r="D56" s="2">
        <v>-22</v>
      </c>
      <c r="E56" s="2">
        <v>-64</v>
      </c>
      <c r="F56" s="2">
        <v>-70</v>
      </c>
      <c r="G56" s="2">
        <v>-96</v>
      </c>
    </row>
    <row r="57" spans="1:7" x14ac:dyDescent="0.25">
      <c r="A57" s="24"/>
      <c r="B57" s="2">
        <v>-77</v>
      </c>
      <c r="C57" s="2">
        <v>-78</v>
      </c>
      <c r="D57" s="2">
        <v>0</v>
      </c>
      <c r="E57" s="2">
        <v>0</v>
      </c>
      <c r="F57" s="2">
        <v>0</v>
      </c>
      <c r="G57" s="2">
        <v>0</v>
      </c>
    </row>
    <row r="58" spans="1:7" x14ac:dyDescent="0.25">
      <c r="A58" s="24"/>
      <c r="B58" s="2">
        <v>-27</v>
      </c>
      <c r="C58" s="2">
        <v>-16</v>
      </c>
      <c r="D58" s="2">
        <v>-20</v>
      </c>
      <c r="E58" s="2">
        <v>-12</v>
      </c>
      <c r="F58" s="2">
        <v>-341</v>
      </c>
      <c r="G58" s="2">
        <v>-56</v>
      </c>
    </row>
    <row r="59" spans="1:7" x14ac:dyDescent="0.25">
      <c r="A59" s="24"/>
      <c r="B59" s="2">
        <v>-8</v>
      </c>
      <c r="C59" s="2">
        <v>-13</v>
      </c>
      <c r="D59" s="2">
        <v>-8</v>
      </c>
      <c r="E59" s="2">
        <v>-7</v>
      </c>
      <c r="F59" s="2">
        <v>-391</v>
      </c>
      <c r="G59" s="2">
        <v>-29</v>
      </c>
    </row>
    <row r="60" spans="1:7" x14ac:dyDescent="0.25">
      <c r="A60" s="24"/>
      <c r="B60" s="2">
        <v>-20</v>
      </c>
      <c r="C60" s="2">
        <v>-33</v>
      </c>
      <c r="D60" s="2">
        <v>0</v>
      </c>
      <c r="E60" s="2">
        <v>0</v>
      </c>
      <c r="F60" s="2">
        <v>0</v>
      </c>
      <c r="G60" s="2">
        <v>0</v>
      </c>
    </row>
    <row r="61" spans="1:7" x14ac:dyDescent="0.25">
      <c r="A61" s="24"/>
      <c r="B61" s="2">
        <v>-11</v>
      </c>
      <c r="C61" s="2">
        <v>-8</v>
      </c>
      <c r="D61" s="2">
        <v>-3</v>
      </c>
      <c r="E61" s="2">
        <v>-10</v>
      </c>
      <c r="F61" s="2">
        <v>0</v>
      </c>
      <c r="G61" s="2">
        <v>-30</v>
      </c>
    </row>
    <row r="62" spans="1:7" x14ac:dyDescent="0.25">
      <c r="A62" s="24"/>
      <c r="B62" s="2">
        <v>-32</v>
      </c>
      <c r="C62" s="2">
        <v>-23</v>
      </c>
      <c r="D62" s="2">
        <v>0</v>
      </c>
      <c r="E62" s="2">
        <v>0</v>
      </c>
      <c r="F62" s="2">
        <v>0</v>
      </c>
      <c r="G62" s="2">
        <v>0</v>
      </c>
    </row>
    <row r="63" spans="1:7" x14ac:dyDescent="0.25">
      <c r="A63" s="24" t="s">
        <v>3</v>
      </c>
      <c r="B63" s="2">
        <v>178</v>
      </c>
      <c r="C63" s="2">
        <v>171</v>
      </c>
      <c r="D63" s="2">
        <v>9</v>
      </c>
      <c r="E63" s="2">
        <v>20</v>
      </c>
      <c r="F63" s="2">
        <v>7</v>
      </c>
      <c r="G63" s="2">
        <v>24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11" customWidth="1"/>
    <col min="3" max="3" width="14.147857142857141" style="11" customWidth="1"/>
    <col min="4" max="4" width="11.862142857142858" style="4" customWidth="1"/>
    <col min="5" max="5" width="12.43357142857143" style="4" customWidth="1"/>
  </cols>
  <sheetData>
    <row r="6" ht="17.25" customHeight="1" spans="1:6" x14ac:dyDescent="0.25">
      <c r="A6" s="5" t="s">
        <v>998</v>
      </c>
      <c r="B6" s="48"/>
      <c r="C6" s="47">
        <v>-232</v>
      </c>
      <c r="D6" s="50"/>
      <c r="E6" s="4"/>
    </row>
    <row r="7" ht="17.25" customHeight="1" spans="1:6" x14ac:dyDescent="0.25">
      <c r="A7" s="75" t="s">
        <v>3405</v>
      </c>
      <c r="B7" s="76">
        <f>SUM(C8:C11)</f>
      </c>
      <c r="C7" s="76">
        <f>SUM(D8:D11)</f>
      </c>
      <c r="D7" s="346"/>
      <c r="E7" s="8" t="s">
        <v>971</v>
      </c>
    </row>
    <row r="8" ht="17.25" customHeight="1" spans="1:6" x14ac:dyDescent="0.25">
      <c r="A8" s="5"/>
      <c r="B8" s="6"/>
      <c r="C8" s="6"/>
      <c r="D8" s="7"/>
      <c r="E8" s="4"/>
    </row>
    <row r="9" ht="17.25" customHeight="1" spans="1:6" x14ac:dyDescent="0.25">
      <c r="A9" s="5"/>
      <c r="B9" s="6"/>
      <c r="C9" s="6"/>
      <c r="D9" s="7"/>
      <c r="E9" s="4"/>
    </row>
    <row r="10" ht="17.25" customHeight="1" spans="1:6" x14ac:dyDescent="0.25">
      <c r="A10" s="5"/>
      <c r="B10" s="6"/>
      <c r="C10" s="6"/>
      <c r="D10" s="7"/>
      <c r="E10" s="4"/>
    </row>
    <row r="11" ht="17.25" customHeight="1" spans="1:6" x14ac:dyDescent="0.25">
      <c r="A11" s="916"/>
      <c r="B11" s="6"/>
      <c r="C11" s="6"/>
      <c r="D11" s="7"/>
      <c r="E11" s="4"/>
    </row>
    <row r="12" ht="17.25" customHeight="1" spans="1:6" x14ac:dyDescent="0.25">
      <c r="A12" s="5"/>
      <c r="B12" s="6"/>
      <c r="C12" s="6"/>
      <c r="D12" s="7"/>
      <c r="E12" s="4"/>
    </row>
    <row r="13" ht="17.25" customHeight="1" spans="1:6" x14ac:dyDescent="0.25">
      <c r="A13" s="12"/>
      <c r="B13" s="13"/>
      <c r="C13" s="13"/>
      <c r="D13" s="4"/>
      <c r="E13" s="4"/>
    </row>
    <row r="14" ht="17.25" customHeight="1" spans="1:6" x14ac:dyDescent="0.25">
      <c r="A14" s="919" t="s">
        <v>3427</v>
      </c>
      <c r="B14" s="13"/>
      <c r="C14" s="13"/>
      <c r="D14" s="4"/>
      <c r="E14" s="4"/>
    </row>
    <row r="15" spans="1:3" x14ac:dyDescent="0.25">
      <c r="A15" s="1" t="s">
        <v>0</v>
      </c>
      <c r="B15" s="11" t="s">
        <v>3401</v>
      </c>
      <c r="C15" s="11" t="s">
        <v>3170</v>
      </c>
    </row>
    <row r="16" spans="1:4" x14ac:dyDescent="0.25">
      <c r="A16" s="1" t="s">
        <v>3</v>
      </c>
      <c r="B16" s="11">
        <v>0</v>
      </c>
      <c r="C16" s="11">
        <v>0</v>
      </c>
      <c r="D16" s="4">
        <v>0</v>
      </c>
    </row>
    <row r="17" spans="1:3" x14ac:dyDescent="0.25">
      <c r="A17" s="1"/>
      <c r="B17" s="11">
        <v>494</v>
      </c>
      <c r="C17" s="11">
        <v>480</v>
      </c>
    </row>
    <row r="18" spans="1:3" x14ac:dyDescent="0.25">
      <c r="A18" s="1"/>
      <c r="B18" s="11">
        <v>-494</v>
      </c>
      <c r="C18" s="11">
        <v>0</v>
      </c>
    </row>
    <row r="19" spans="1:3" x14ac:dyDescent="0.25">
      <c r="A19" s="1"/>
      <c r="B19" s="11">
        <v>0</v>
      </c>
      <c r="C19" s="11">
        <v>-247</v>
      </c>
    </row>
    <row r="20" spans="1:3" x14ac:dyDescent="0.25">
      <c r="A20" s="1"/>
      <c r="B20" s="11">
        <v>0</v>
      </c>
      <c r="C20" s="11">
        <v>-232</v>
      </c>
    </row>
    <row r="21" spans="1:3" x14ac:dyDescent="0.25">
      <c r="A21" s="1" t="s">
        <v>3</v>
      </c>
      <c r="B21" s="11">
        <v>0</v>
      </c>
      <c r="C21" s="11">
        <v>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7" ht="17.25" customHeight="1" spans="1:11" x14ac:dyDescent="0.25">
      <c r="A7" s="75" t="s">
        <v>3344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470"/>
      <c r="H7" s="77"/>
      <c r="I7" s="8" t="s">
        <v>875</v>
      </c>
      <c r="J7" s="4"/>
    </row>
    <row r="8" ht="17.25" customHeight="1" spans="1:11" x14ac:dyDescent="0.25">
      <c r="A8" s="45"/>
      <c r="B8" s="79"/>
      <c r="C8" s="146"/>
      <c r="D8" s="146"/>
      <c r="E8" s="79"/>
      <c r="F8" s="146"/>
      <c r="G8" s="146"/>
      <c r="H8" s="79"/>
      <c r="I8" s="4"/>
      <c r="J8" s="4"/>
    </row>
    <row r="9" ht="17.25" customHeight="1" spans="1:11" x14ac:dyDescent="0.25">
      <c r="A9" s="75" t="s">
        <v>3345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470"/>
      <c r="H9" s="77"/>
      <c r="I9" s="8" t="s">
        <v>875</v>
      </c>
      <c r="J9" s="4"/>
    </row>
    <row r="10" ht="17.25" customHeight="1" spans="1:11" x14ac:dyDescent="0.25">
      <c r="A10" s="45"/>
      <c r="B10" s="79"/>
      <c r="C10" s="146"/>
      <c r="D10" s="146"/>
      <c r="E10" s="79"/>
      <c r="F10" s="146"/>
      <c r="G10" s="146"/>
      <c r="H10" s="79"/>
      <c r="I10" s="4"/>
      <c r="J10" s="4"/>
    </row>
    <row r="11" ht="17.25" customHeight="1" spans="1:11" x14ac:dyDescent="0.25">
      <c r="A11" s="75" t="s">
        <v>3347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470"/>
      <c r="H11" s="77"/>
      <c r="I11" s="8" t="s">
        <v>875</v>
      </c>
      <c r="J11" s="4"/>
    </row>
    <row r="12" ht="17.25" customHeight="1" spans="1:11" x14ac:dyDescent="0.25">
      <c r="A12" s="45"/>
      <c r="B12" s="79"/>
      <c r="C12" s="146"/>
      <c r="D12" s="146"/>
      <c r="E12" s="79"/>
      <c r="F12" s="146"/>
      <c r="G12" s="146"/>
      <c r="H12" s="79"/>
      <c r="I12" s="4"/>
      <c r="J12" s="4"/>
    </row>
    <row r="13" ht="17.25" customHeight="1" spans="1:11" x14ac:dyDescent="0.25">
      <c r="A13" s="75" t="s">
        <v>3319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470"/>
      <c r="H13" s="77"/>
      <c r="I13" s="42" t="s">
        <v>875</v>
      </c>
      <c r="J13" s="4"/>
    </row>
    <row r="14" ht="17.25" customHeight="1" spans="1:11" x14ac:dyDescent="0.25">
      <c r="A14" s="45"/>
      <c r="B14" s="79"/>
      <c r="C14" s="146"/>
      <c r="D14" s="146"/>
      <c r="E14" s="79"/>
      <c r="F14" s="146"/>
      <c r="G14" s="146"/>
      <c r="H14" s="79"/>
      <c r="I14" s="4"/>
      <c r="J14" s="4"/>
    </row>
    <row r="15" ht="17.25" customHeight="1" spans="1:11" x14ac:dyDescent="0.25">
      <c r="A15" s="75" t="s">
        <v>3320</v>
      </c>
      <c r="B15" s="76">
        <f>SUM(C19:C20)</f>
      </c>
      <c r="C15" s="76">
        <f>SUM(D19:D20)</f>
      </c>
      <c r="D15" s="76">
        <f>SUM(E19:E20)</f>
      </c>
      <c r="E15" s="76">
        <f>SUM(F19:F20)</f>
      </c>
      <c r="F15" s="76">
        <f>SUM(G19:G20)</f>
      </c>
      <c r="G15" s="470"/>
      <c r="H15" s="77"/>
      <c r="I15" s="42" t="s">
        <v>875</v>
      </c>
      <c r="J15" s="4"/>
    </row>
    <row r="16" ht="17.25" customHeight="1" spans="1:11" x14ac:dyDescent="0.25">
      <c r="A16" s="45"/>
      <c r="B16" s="79"/>
      <c r="C16" s="146"/>
      <c r="D16" s="146"/>
      <c r="E16" s="79"/>
      <c r="F16" s="146"/>
      <c r="G16" s="146"/>
      <c r="H16" s="79"/>
      <c r="I16" s="4"/>
      <c r="J16" s="4"/>
    </row>
    <row r="17" ht="17.25" customHeight="1" spans="1:11" x14ac:dyDescent="0.25">
      <c r="A17" s="75" t="s">
        <v>3321</v>
      </c>
      <c r="B17" s="76">
        <f>SUM(C21:C22)</f>
      </c>
      <c r="C17" s="76">
        <f>SUM(D21:D22)</f>
      </c>
      <c r="D17" s="76">
        <f>SUM(E21:E22)</f>
      </c>
      <c r="E17" s="76">
        <f>SUM(F21:F22)</f>
      </c>
      <c r="F17" s="76">
        <f>SUM(G21:G22)</f>
      </c>
      <c r="G17" s="470"/>
      <c r="H17" s="77"/>
      <c r="I17" s="42" t="s">
        <v>875</v>
      </c>
      <c r="J17" s="4"/>
    </row>
    <row r="18" ht="17.25" customHeight="1" spans="1:11" x14ac:dyDescent="0.25">
      <c r="A18" s="44" t="s">
        <v>1437</v>
      </c>
      <c r="B18" s="79"/>
      <c r="C18" s="47">
        <v>20</v>
      </c>
      <c r="D18" s="47">
        <v>20</v>
      </c>
      <c r="E18" s="47">
        <v>40</v>
      </c>
      <c r="F18" s="146"/>
      <c r="G18" s="47">
        <v>1500</v>
      </c>
      <c r="H18" s="79"/>
      <c r="I18" s="4"/>
      <c r="J18" s="4"/>
    </row>
    <row r="19" ht="17.25" customHeight="1" spans="1:11" x14ac:dyDescent="0.25">
      <c r="A19" s="75" t="s">
        <v>3322</v>
      </c>
      <c r="B19" s="76">
        <f>SUM(C23:C24)</f>
      </c>
      <c r="C19" s="76">
        <f>SUM(D23:D24)</f>
      </c>
      <c r="D19" s="76">
        <f>SUM(E23:E24)</f>
      </c>
      <c r="E19" s="76">
        <f>SUM(F23:F24)</f>
      </c>
      <c r="F19" s="76">
        <f>SUM(G23:G24)</f>
      </c>
      <c r="G19" s="76">
        <f>SUM(H24)</f>
      </c>
      <c r="H19" s="77"/>
      <c r="I19" s="42" t="s">
        <v>875</v>
      </c>
      <c r="J19" s="4"/>
    </row>
    <row r="20" ht="17.25" customHeight="1" spans="1:11" x14ac:dyDescent="0.25">
      <c r="A20" s="45"/>
      <c r="B20" s="79"/>
      <c r="C20" s="146"/>
      <c r="D20" s="146"/>
      <c r="E20" s="79"/>
      <c r="F20" s="146"/>
      <c r="G20" s="146"/>
      <c r="H20" s="79"/>
      <c r="I20" s="4"/>
      <c r="J20" s="4"/>
    </row>
    <row r="21" ht="17.25" customHeight="1" spans="1:11" x14ac:dyDescent="0.25">
      <c r="A21" s="75" t="s">
        <v>3323</v>
      </c>
      <c r="B21" s="76">
        <f>SUM(C25:C26)</f>
      </c>
      <c r="C21" s="76">
        <f>SUM(D25:D26)</f>
      </c>
      <c r="D21" s="76">
        <f>SUM(E25:E26)</f>
      </c>
      <c r="E21" s="76">
        <f>SUM(F25:F26)</f>
      </c>
      <c r="F21" s="76">
        <f>SUM(G25:G26)</f>
      </c>
      <c r="G21" s="76">
        <f>SUM(H25:H26)</f>
      </c>
      <c r="H21" s="77"/>
      <c r="I21" s="42" t="s">
        <v>875</v>
      </c>
      <c r="J21" s="4"/>
    </row>
    <row r="22" ht="17.25" customHeight="1" spans="1:11" x14ac:dyDescent="0.25">
      <c r="A22" s="45"/>
      <c r="B22" s="79"/>
      <c r="C22" s="146"/>
      <c r="D22" s="146"/>
      <c r="E22" s="79"/>
      <c r="F22" s="146"/>
      <c r="G22" s="146"/>
      <c r="H22" s="79"/>
      <c r="I22" s="4"/>
      <c r="J22" s="4"/>
    </row>
    <row r="23" ht="17.25" customHeight="1" spans="1:11" x14ac:dyDescent="0.25">
      <c r="A23" s="75" t="s">
        <v>3324</v>
      </c>
      <c r="B23" s="76">
        <f>SUM(C27:C28)</f>
      </c>
      <c r="C23" s="76">
        <f>SUM(D27:D28)</f>
      </c>
      <c r="D23" s="76">
        <f>SUM(E27:E28)</f>
      </c>
      <c r="E23" s="76">
        <f>SUM(F27:F28)</f>
      </c>
      <c r="F23" s="76">
        <f>SUM(G27:G28)</f>
      </c>
      <c r="G23" s="76">
        <f>SUM(H27:H28)</f>
      </c>
      <c r="H23" s="77"/>
      <c r="I23" s="42" t="s">
        <v>875</v>
      </c>
      <c r="J23" s="4"/>
    </row>
    <row r="24" ht="17.25" customHeight="1" spans="1:11" x14ac:dyDescent="0.25">
      <c r="A24" s="45"/>
      <c r="B24" s="79"/>
      <c r="C24" s="146"/>
      <c r="D24" s="146"/>
      <c r="E24" s="79"/>
      <c r="F24" s="146"/>
      <c r="G24" s="146"/>
      <c r="H24" s="79"/>
      <c r="I24" s="4"/>
      <c r="J24" s="4"/>
    </row>
    <row r="25" ht="17.25" customHeight="1" spans="1:11" x14ac:dyDescent="0.25">
      <c r="A25" s="75" t="s">
        <v>3326</v>
      </c>
      <c r="B25" s="76">
        <f>SUM(C29:C30)</f>
      </c>
      <c r="C25" s="76">
        <f>SUM(D29:D30)</f>
      </c>
      <c r="D25" s="76">
        <f>SUM(E29:E30)</f>
      </c>
      <c r="E25" s="76">
        <f>SUM(F29:F30)</f>
      </c>
      <c r="F25" s="76">
        <f>SUM(G29:G30)</f>
      </c>
      <c r="G25" s="76">
        <f>SUM(H29:H30)</f>
      </c>
      <c r="H25" s="77"/>
      <c r="I25" s="42" t="s">
        <v>875</v>
      </c>
      <c r="J25" s="4"/>
    </row>
    <row r="26" ht="17.25" customHeight="1" spans="1:11" x14ac:dyDescent="0.25">
      <c r="A26" s="45" t="s">
        <v>919</v>
      </c>
      <c r="B26" s="78">
        <v>-5</v>
      </c>
      <c r="C26" s="78">
        <v>-10</v>
      </c>
      <c r="D26" s="78">
        <v>-11</v>
      </c>
      <c r="E26" s="79"/>
      <c r="F26" s="146"/>
      <c r="G26" s="146"/>
      <c r="H26" s="79"/>
      <c r="I26" s="4"/>
      <c r="J26" s="4"/>
    </row>
    <row r="27" ht="17.25" customHeight="1" spans="1:11" x14ac:dyDescent="0.25">
      <c r="A27" s="75" t="s">
        <v>3327</v>
      </c>
      <c r="B27" s="76">
        <f>SUM(C31:C32)</f>
      </c>
      <c r="C27" s="76">
        <f>SUM(D31:D32)</f>
      </c>
      <c r="D27" s="76">
        <f>SUM(E31:E32)</f>
      </c>
      <c r="E27" s="76">
        <f>SUM(F31:F32)</f>
      </c>
      <c r="F27" s="76">
        <f>SUM(G31:G32)</f>
      </c>
      <c r="G27" s="76">
        <f>SUM(H31:H32)</f>
      </c>
      <c r="H27" s="77"/>
      <c r="I27" s="42" t="s">
        <v>875</v>
      </c>
      <c r="J27" s="42" t="s">
        <v>971</v>
      </c>
    </row>
    <row r="28" ht="17.25" customHeight="1" spans="1:11" x14ac:dyDescent="0.25">
      <c r="A28" s="45"/>
      <c r="B28" s="146"/>
      <c r="C28" s="146"/>
      <c r="D28" s="146"/>
      <c r="E28" s="79"/>
      <c r="F28" s="146"/>
      <c r="G28" s="146"/>
      <c r="H28" s="79"/>
      <c r="I28" s="4"/>
      <c r="J28" s="4"/>
    </row>
    <row r="29" ht="17.25" customHeight="1" spans="1:11" x14ac:dyDescent="0.25">
      <c r="A29" s="75" t="s">
        <v>3329</v>
      </c>
      <c r="B29" s="76">
        <f>SUM(C33:C34)</f>
      </c>
      <c r="C29" s="76">
        <f>SUM(D33:D34)</f>
      </c>
      <c r="D29" s="76">
        <f>SUM(E33:E34)</f>
      </c>
      <c r="E29" s="76">
        <f>SUM(F33:F34)</f>
      </c>
      <c r="F29" s="76">
        <f>SUM(G33:G34)</f>
      </c>
      <c r="G29" s="76">
        <f>SUM(H33:H34)</f>
      </c>
      <c r="H29" s="77"/>
      <c r="I29" s="42" t="s">
        <v>875</v>
      </c>
      <c r="J29" s="42" t="s">
        <v>969</v>
      </c>
    </row>
    <row r="30" ht="17.25" customHeight="1" spans="1:11" x14ac:dyDescent="0.25">
      <c r="A30" s="45"/>
      <c r="B30" s="79"/>
      <c r="C30" s="146"/>
      <c r="D30" s="146"/>
      <c r="E30" s="79"/>
      <c r="F30" s="146"/>
      <c r="G30" s="146"/>
      <c r="H30" s="79"/>
      <c r="I30" s="4"/>
      <c r="J30" s="4"/>
    </row>
    <row r="31" ht="17.25" customHeight="1" spans="1:11" x14ac:dyDescent="0.25">
      <c r="A31" s="75" t="s">
        <v>3389</v>
      </c>
      <c r="B31" s="76">
        <f>SUM(C35:C36)</f>
      </c>
      <c r="C31" s="76">
        <f>SUM(D35:D36)</f>
      </c>
      <c r="D31" s="76">
        <f>SUM(E35:E36)</f>
      </c>
      <c r="E31" s="76">
        <f>SUM(F35:F36)</f>
      </c>
      <c r="F31" s="76">
        <f>SUM(G35:G36)</f>
      </c>
      <c r="G31" s="76">
        <f>SUM(H35:H36)</f>
      </c>
      <c r="H31" s="77"/>
      <c r="I31" s="42" t="s">
        <v>875</v>
      </c>
      <c r="J31" s="42" t="s">
        <v>969</v>
      </c>
    </row>
    <row r="32" ht="17.25" customHeight="1" spans="1:11" x14ac:dyDescent="0.25">
      <c r="A32" s="45">
        <v>45203</v>
      </c>
      <c r="B32" s="203">
        <v>-5</v>
      </c>
      <c r="C32" s="78">
        <v>-10</v>
      </c>
      <c r="D32" s="78">
        <v>-20</v>
      </c>
      <c r="E32" s="79"/>
      <c r="F32" s="78">
        <v>-72</v>
      </c>
      <c r="G32" s="78">
        <v>-1000</v>
      </c>
      <c r="H32" s="203">
        <v>-1</v>
      </c>
      <c r="I32" s="4"/>
      <c r="J32" s="4"/>
    </row>
    <row r="33" ht="17.25" customHeight="1" spans="1:11" x14ac:dyDescent="0.25">
      <c r="A33" s="75" t="s">
        <v>3402</v>
      </c>
      <c r="B33" s="76">
        <f>SUM(C37:C38)</f>
      </c>
      <c r="C33" s="76">
        <f>SUM(D37:D38)</f>
      </c>
      <c r="D33" s="76">
        <f>SUM(E37:E38)</f>
      </c>
      <c r="E33" s="76">
        <f>SUM(F37:F38)</f>
      </c>
      <c r="F33" s="52">
        <f>SUM(G37:G38)</f>
      </c>
      <c r="G33" s="76">
        <f>SUM(H37:H38)</f>
      </c>
      <c r="H33" s="52">
        <f>SUM(I37:I38)</f>
      </c>
      <c r="I33" s="42" t="s">
        <v>875</v>
      </c>
      <c r="J33" s="42" t="s">
        <v>969</v>
      </c>
    </row>
    <row r="34" ht="17.25" customHeight="1" spans="1:11" x14ac:dyDescent="0.25">
      <c r="A34" s="5" t="s">
        <v>274</v>
      </c>
      <c r="B34" s="6"/>
      <c r="C34" s="18">
        <v>-13</v>
      </c>
      <c r="D34" s="6"/>
      <c r="E34" s="6"/>
      <c r="F34" s="6"/>
      <c r="G34" s="6"/>
      <c r="H34" s="6"/>
      <c r="I34" s="4"/>
      <c r="J34" s="4"/>
    </row>
    <row r="35" ht="17.25" customHeight="1" spans="1:11" x14ac:dyDescent="0.25">
      <c r="A35" s="75" t="s">
        <v>3403</v>
      </c>
      <c r="B35" s="76">
        <f>SUM(C39:C40)</f>
      </c>
      <c r="C35" s="76">
        <f>SUM(D39:D40)</f>
      </c>
      <c r="D35" s="76">
        <f>SUM(E39:E40)</f>
      </c>
      <c r="E35" s="76">
        <f>SUM(F39:F40)</f>
      </c>
      <c r="F35" s="52">
        <f>SUM(G39:G40)</f>
      </c>
      <c r="G35" s="76">
        <f>SUM(H39:H40)</f>
      </c>
      <c r="H35" s="52">
        <f>SUM(I39:I40)</f>
      </c>
      <c r="I35" s="42" t="s">
        <v>875</v>
      </c>
      <c r="J35" s="4"/>
    </row>
    <row r="36" ht="17.25" customHeight="1" spans="1:11" x14ac:dyDescent="0.25">
      <c r="A36" s="5"/>
      <c r="B36" s="6"/>
      <c r="C36" s="6"/>
      <c r="D36" s="6"/>
      <c r="E36" s="6"/>
      <c r="F36" s="6"/>
      <c r="G36" s="6"/>
      <c r="H36" s="6"/>
      <c r="I36" s="4"/>
      <c r="J36" s="4"/>
    </row>
    <row r="37" ht="17.25" customHeight="1" spans="1:11" x14ac:dyDescent="0.25">
      <c r="A37" s="75" t="s">
        <v>3404</v>
      </c>
      <c r="B37" s="76">
        <f>SUM(C41:C42)</f>
      </c>
      <c r="C37" s="76">
        <f>SUM(D41:D42)</f>
      </c>
      <c r="D37" s="76">
        <f>SUM(E41:E42)</f>
      </c>
      <c r="E37" s="76">
        <f>SUM(F41:F42)</f>
      </c>
      <c r="F37" s="52">
        <f>SUM(G41:G42)</f>
      </c>
      <c r="G37" s="76">
        <f>SUM(H41:H42)</f>
      </c>
      <c r="H37" s="52">
        <f>SUM(I41:I42)</f>
      </c>
      <c r="I37" s="42" t="s">
        <v>875</v>
      </c>
      <c r="J37" s="4"/>
    </row>
    <row r="38" ht="17.25" customHeight="1" spans="1:11" x14ac:dyDescent="0.25">
      <c r="A38" s="5"/>
      <c r="B38" s="6"/>
      <c r="C38" s="6"/>
      <c r="D38" s="6"/>
      <c r="E38" s="6"/>
      <c r="F38" s="6"/>
      <c r="G38" s="6"/>
      <c r="H38" s="6"/>
      <c r="I38" s="4"/>
      <c r="J38" s="4"/>
    </row>
    <row r="39" ht="17.25" customHeight="1" spans="1:11" x14ac:dyDescent="0.25">
      <c r="A39" s="75" t="s">
        <v>3405</v>
      </c>
      <c r="B39" s="76">
        <f>SUM(C43:C44)</f>
      </c>
      <c r="C39" s="76">
        <f>SUM(D43:D44)</f>
      </c>
      <c r="D39" s="76">
        <f>SUM(E43:E44)</f>
      </c>
      <c r="E39" s="76">
        <f>SUM(F43:F44)</f>
      </c>
      <c r="F39" s="52">
        <f>SUM(G43:G44)</f>
      </c>
      <c r="G39" s="76">
        <f>SUM(H43:H44)</f>
      </c>
      <c r="H39" s="52">
        <f>SUM(I43:I44)</f>
      </c>
      <c r="I39" s="42" t="s">
        <v>875</v>
      </c>
      <c r="J39" s="42" t="s">
        <v>971</v>
      </c>
    </row>
    <row r="40" ht="17.25" customHeight="1" spans="1:11" x14ac:dyDescent="0.25">
      <c r="A40" s="5"/>
      <c r="B40" s="6"/>
      <c r="C40" s="6"/>
      <c r="D40" s="6"/>
      <c r="E40" s="6"/>
      <c r="F40" s="6"/>
      <c r="G40" s="6"/>
      <c r="H40" s="6"/>
      <c r="I40" s="4"/>
      <c r="J40" s="4"/>
    </row>
    <row r="41" ht="17.25" customHeight="1" spans="1:11" x14ac:dyDescent="0.25">
      <c r="A41" s="75" t="s">
        <v>3406</v>
      </c>
      <c r="B41" s="76">
        <f>SUM(C45:C46)</f>
      </c>
      <c r="C41" s="76">
        <f>SUM(D45:D46)</f>
      </c>
      <c r="D41" s="76">
        <f>SUM(E45:E46)</f>
      </c>
      <c r="E41" s="76">
        <f>SUM(F45:F46)</f>
      </c>
      <c r="F41" s="52">
        <f>SUM(G45:G46)</f>
      </c>
      <c r="G41" s="76">
        <f>SUM(H45:H46)</f>
      </c>
      <c r="H41" s="52">
        <f>SUM(I45:I46)</f>
      </c>
      <c r="I41" s="42" t="s">
        <v>875</v>
      </c>
      <c r="J41" s="42" t="s">
        <v>971</v>
      </c>
    </row>
    <row r="42" ht="17.25" customHeight="1" spans="1:11" x14ac:dyDescent="0.25">
      <c r="A42" s="5"/>
      <c r="B42" s="6"/>
      <c r="C42" s="6"/>
      <c r="D42" s="6"/>
      <c r="E42" s="6"/>
      <c r="F42" s="6"/>
      <c r="G42" s="6"/>
      <c r="H42" s="6"/>
      <c r="I42" s="4"/>
      <c r="J42" s="4"/>
    </row>
    <row r="43" ht="17.25" customHeight="1" spans="1:11" x14ac:dyDescent="0.25">
      <c r="A43" s="75" t="s">
        <v>3407</v>
      </c>
      <c r="B43" s="76">
        <f>SUM(C47:C48)</f>
      </c>
      <c r="C43" s="76">
        <f>SUM(D47:D48)</f>
      </c>
      <c r="D43" s="76">
        <f>SUM(E47:E48)</f>
      </c>
      <c r="E43" s="76">
        <f>SUM(F47:F48)</f>
      </c>
      <c r="F43" s="52">
        <f>SUM(G47:G48)</f>
      </c>
      <c r="G43" s="76">
        <f>SUM(H47:H48)</f>
      </c>
      <c r="H43" s="52">
        <f>SUM(I47:I48)</f>
      </c>
      <c r="I43" s="42" t="s">
        <v>875</v>
      </c>
      <c r="J43" s="42" t="s">
        <v>971</v>
      </c>
    </row>
    <row r="44" ht="17.25" customHeight="1" spans="1:11" x14ac:dyDescent="0.25">
      <c r="A44" s="5"/>
      <c r="B44" s="6"/>
      <c r="C44" s="6"/>
      <c r="D44" s="6"/>
      <c r="E44" s="6"/>
      <c r="F44" s="6"/>
      <c r="G44" s="6"/>
      <c r="H44" s="6"/>
      <c r="I44" s="4"/>
      <c r="J44" s="4"/>
    </row>
    <row r="45" ht="17.25" customHeight="1" spans="1:11" x14ac:dyDescent="0.25">
      <c r="A45" s="75" t="s">
        <v>3408</v>
      </c>
      <c r="B45" s="76">
        <f>SUM(C49:C50)</f>
      </c>
      <c r="C45" s="76">
        <f>SUM(D49:D50)</f>
      </c>
      <c r="D45" s="76">
        <f>SUM(E49:E50)</f>
      </c>
      <c r="E45" s="76">
        <f>SUM(F49:F50)</f>
      </c>
      <c r="F45" s="52">
        <f>SUM(G49:G50)</f>
      </c>
      <c r="G45" s="76">
        <f>SUM(H49:H50)</f>
      </c>
      <c r="H45" s="52">
        <f>SUM(I49:I50)</f>
      </c>
      <c r="I45" s="42" t="s">
        <v>875</v>
      </c>
      <c r="J45" s="42" t="s">
        <v>971</v>
      </c>
    </row>
    <row r="46" ht="17.25" customHeight="1" spans="1:11" x14ac:dyDescent="0.25">
      <c r="A46" s="5"/>
      <c r="B46" s="6"/>
      <c r="C46" s="6"/>
      <c r="D46" s="6"/>
      <c r="E46" s="6"/>
      <c r="F46" s="6"/>
      <c r="G46" s="6"/>
      <c r="H46" s="6"/>
      <c r="I46" s="4"/>
      <c r="J46" s="4"/>
    </row>
    <row r="47" ht="17.25" customHeight="1" spans="1:11" x14ac:dyDescent="0.25">
      <c r="A47" s="895" t="s">
        <v>3428</v>
      </c>
      <c r="B47" s="76">
        <f>SUM(C51:C52)</f>
      </c>
      <c r="C47" s="76">
        <f>SUM(D51:D52)</f>
      </c>
      <c r="D47" s="76">
        <f>SUM(E51:E52)</f>
      </c>
      <c r="E47" s="76">
        <f>SUM(F51:F52)</f>
      </c>
      <c r="F47" s="52">
        <f>SUM(G51:G52)</f>
      </c>
      <c r="G47" s="76">
        <f>SUM(H51:H52)</f>
      </c>
      <c r="H47" s="52">
        <f>SUM(I51:I52)</f>
      </c>
      <c r="I47" s="42" t="s">
        <v>875</v>
      </c>
      <c r="J47" s="42" t="s">
        <v>971</v>
      </c>
    </row>
    <row r="48" ht="17.25" customHeight="1" spans="1:11" x14ac:dyDescent="0.25">
      <c r="A48" s="26" t="s">
        <v>2282</v>
      </c>
      <c r="B48" s="124">
        <v>-90</v>
      </c>
      <c r="C48" s="124">
        <v>-17</v>
      </c>
      <c r="D48" s="124">
        <v>-39</v>
      </c>
      <c r="E48" s="124">
        <v>-240</v>
      </c>
      <c r="F48" s="164"/>
      <c r="G48" s="124">
        <v>-500</v>
      </c>
      <c r="H48" s="25"/>
      <c r="I48" s="8" t="s">
        <v>2864</v>
      </c>
      <c r="J48" s="8" t="s">
        <v>971</v>
      </c>
    </row>
    <row r="49" ht="17.25" customHeight="1" spans="1:11" x14ac:dyDescent="0.25">
      <c r="A49" s="895" t="s">
        <v>3429</v>
      </c>
      <c r="B49" s="76">
        <f>SUM(C53:C54)</f>
      </c>
      <c r="C49" s="76">
        <f>SUM(D53:D54)</f>
      </c>
      <c r="D49" s="76">
        <f>SUM(E53:E54)</f>
      </c>
      <c r="E49" s="76">
        <f>SUM(F53:F54)</f>
      </c>
      <c r="F49" s="52">
        <f>SUM(G53:G54)</f>
      </c>
      <c r="G49" s="76">
        <f>SUM(H53:H54)</f>
      </c>
      <c r="H49" s="52">
        <f>SUM(I53:I54)</f>
      </c>
      <c r="I49" s="42" t="s">
        <v>875</v>
      </c>
      <c r="J49" s="4"/>
    </row>
    <row r="50" ht="17.25" customHeight="1" spans="1:11" x14ac:dyDescent="0.25">
      <c r="A50" s="5"/>
      <c r="B50" s="6"/>
      <c r="C50" s="6"/>
      <c r="D50" s="6"/>
      <c r="E50" s="6"/>
      <c r="F50" s="6"/>
      <c r="G50" s="6"/>
      <c r="H50" s="6"/>
      <c r="I50" s="4"/>
      <c r="J50" s="4"/>
    </row>
    <row r="51" ht="17.25" customHeight="1" spans="1:11" x14ac:dyDescent="0.25">
      <c r="A51" s="5"/>
      <c r="B51" s="6"/>
      <c r="C51" s="6"/>
      <c r="D51" s="6"/>
      <c r="E51" s="6"/>
      <c r="F51" s="6"/>
      <c r="G51" s="6"/>
      <c r="H51" s="6"/>
      <c r="I51" s="4"/>
      <c r="J51" s="4"/>
    </row>
    <row r="52" ht="17.25" customHeight="1" spans="1:11" x14ac:dyDescent="0.25">
      <c r="A52" s="5"/>
      <c r="B52" s="6"/>
      <c r="C52" s="6"/>
      <c r="D52" s="6"/>
      <c r="E52" s="6"/>
      <c r="F52" s="6"/>
      <c r="G52" s="6"/>
      <c r="H52" s="6"/>
      <c r="I52" s="4"/>
      <c r="J52" s="4"/>
    </row>
    <row r="53" ht="17.25" customHeight="1" spans="1:11" x14ac:dyDescent="0.25">
      <c r="A53" s="26"/>
      <c r="B53" s="60"/>
      <c r="C53" s="60"/>
      <c r="D53" s="60"/>
      <c r="E53" s="60"/>
      <c r="F53" s="60"/>
      <c r="G53" s="60"/>
      <c r="H53" s="60"/>
      <c r="I53" s="4"/>
      <c r="J53" s="4"/>
    </row>
    <row r="54" ht="17.25" customHeight="1" spans="1:11" x14ac:dyDescent="0.25">
      <c r="A54" s="12"/>
      <c r="B54" s="13"/>
      <c r="C54" s="13"/>
      <c r="D54" s="13"/>
      <c r="E54" s="13"/>
      <c r="F54" s="13"/>
      <c r="G54" s="13"/>
      <c r="H54" s="13"/>
      <c r="I54" s="4"/>
      <c r="J54" s="4"/>
    </row>
    <row r="55" ht="17.25" customHeight="1" spans="1:11" x14ac:dyDescent="0.25">
      <c r="A55" s="12"/>
      <c r="B55" s="56" t="s">
        <v>8</v>
      </c>
      <c r="C55" s="28" t="s">
        <v>188</v>
      </c>
      <c r="D55" s="28" t="s">
        <v>14</v>
      </c>
      <c r="E55" s="28" t="s">
        <v>13</v>
      </c>
      <c r="F55" s="56" t="s">
        <v>9</v>
      </c>
      <c r="G55" s="56" t="s">
        <v>12</v>
      </c>
      <c r="H55" s="56" t="s">
        <v>727</v>
      </c>
      <c r="I55" s="4"/>
      <c r="J55" s="4"/>
    </row>
    <row r="56" spans="1:8" x14ac:dyDescent="0.25">
      <c r="A56" s="24" t="s">
        <v>0</v>
      </c>
      <c r="B56" s="2" t="s">
        <v>8</v>
      </c>
      <c r="C56" s="2" t="s">
        <v>188</v>
      </c>
      <c r="D56" s="2" t="s">
        <v>14</v>
      </c>
      <c r="E56" s="2" t="s">
        <v>13</v>
      </c>
      <c r="F56" s="2" t="s">
        <v>9</v>
      </c>
      <c r="G56" s="2" t="s">
        <v>12</v>
      </c>
      <c r="H56" s="2" t="s">
        <v>727</v>
      </c>
    </row>
    <row r="57" spans="1:9" x14ac:dyDescent="0.25">
      <c r="A57" s="24" t="s">
        <v>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4">
        <v>0</v>
      </c>
    </row>
    <row r="58" spans="1:8" x14ac:dyDescent="0.25">
      <c r="A58" s="24"/>
      <c r="B58" s="2">
        <v>100</v>
      </c>
      <c r="C58" s="2">
        <v>20</v>
      </c>
      <c r="D58" s="2">
        <v>30</v>
      </c>
      <c r="E58" s="2">
        <v>200</v>
      </c>
      <c r="F58" s="2">
        <v>50</v>
      </c>
      <c r="G58" s="2">
        <v>0</v>
      </c>
      <c r="H58" s="2">
        <v>0</v>
      </c>
    </row>
    <row r="59" spans="1:8" x14ac:dyDescent="0.25">
      <c r="A59" s="24"/>
      <c r="B59" s="2">
        <v>0</v>
      </c>
      <c r="C59" s="2">
        <v>10</v>
      </c>
      <c r="D59" s="2">
        <v>20</v>
      </c>
      <c r="E59" s="2">
        <v>0</v>
      </c>
      <c r="F59" s="2">
        <v>0</v>
      </c>
      <c r="G59" s="2">
        <v>0</v>
      </c>
      <c r="H59" s="2">
        <v>0</v>
      </c>
    </row>
    <row r="60" spans="1:8" x14ac:dyDescent="0.25">
      <c r="A60" s="24"/>
      <c r="B60" s="2">
        <v>0</v>
      </c>
      <c r="C60" s="2">
        <v>20</v>
      </c>
      <c r="D60" s="2">
        <v>20</v>
      </c>
      <c r="E60" s="2">
        <v>40</v>
      </c>
      <c r="F60" s="2">
        <v>0</v>
      </c>
      <c r="G60" s="2">
        <v>1500</v>
      </c>
      <c r="H60" s="2">
        <v>0</v>
      </c>
    </row>
    <row r="61" spans="1:8" x14ac:dyDescent="0.25">
      <c r="A61" s="24"/>
      <c r="B61" s="2">
        <v>-5</v>
      </c>
      <c r="C61" s="2">
        <v>-10</v>
      </c>
      <c r="D61" s="2">
        <v>-11</v>
      </c>
      <c r="E61" s="2">
        <v>0</v>
      </c>
      <c r="F61" s="2">
        <v>0</v>
      </c>
      <c r="G61" s="2">
        <v>0</v>
      </c>
      <c r="H61" s="2">
        <v>0</v>
      </c>
    </row>
    <row r="62" spans="1:8" x14ac:dyDescent="0.25">
      <c r="A62" s="24"/>
      <c r="B62" s="2">
        <v>-5</v>
      </c>
      <c r="C62" s="2">
        <v>-10</v>
      </c>
      <c r="D62" s="2">
        <v>-20</v>
      </c>
      <c r="E62" s="2">
        <v>0</v>
      </c>
      <c r="F62" s="2">
        <v>-72</v>
      </c>
      <c r="G62" s="2">
        <v>-1000</v>
      </c>
      <c r="H62" s="2">
        <v>-1</v>
      </c>
    </row>
    <row r="63" spans="1:8" x14ac:dyDescent="0.25">
      <c r="A63" s="24"/>
      <c r="B63" s="2">
        <v>0</v>
      </c>
      <c r="C63" s="2">
        <v>-13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</row>
    <row r="64" spans="1:8" x14ac:dyDescent="0.25">
      <c r="A64" s="24"/>
      <c r="B64" s="2">
        <v>-90</v>
      </c>
      <c r="C64" s="2">
        <v>-17</v>
      </c>
      <c r="D64" s="2">
        <v>-39</v>
      </c>
      <c r="E64" s="2">
        <v>-240</v>
      </c>
      <c r="F64" s="2">
        <v>0</v>
      </c>
      <c r="G64" s="2">
        <v>-500</v>
      </c>
      <c r="H64" s="2">
        <v>0</v>
      </c>
    </row>
    <row r="65" spans="1:8" x14ac:dyDescent="0.25">
      <c r="A65" s="24" t="s">
        <v>3</v>
      </c>
      <c r="B65" s="2">
        <v>0</v>
      </c>
      <c r="C65" s="2">
        <v>0</v>
      </c>
      <c r="D65" s="2">
        <v>0</v>
      </c>
      <c r="E65" s="2">
        <v>0</v>
      </c>
      <c r="F65" s="2">
        <v>-22</v>
      </c>
      <c r="G65" s="2">
        <v>0</v>
      </c>
      <c r="H65" s="2">
        <v>-1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1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11" customWidth="1"/>
    <col min="4" max="5" width="9.576428571428572" style="11" customWidth="1"/>
    <col min="6" max="6" width="9.005" style="4" customWidth="1"/>
    <col min="7" max="9" width="12.43357142857143" style="4" customWidth="1"/>
  </cols>
  <sheetData>
    <row r="6" ht="17.25" customHeight="1" spans="1:10" x14ac:dyDescent="0.25">
      <c r="A6" s="5"/>
      <c r="B6" s="6"/>
      <c r="C6" s="6"/>
      <c r="D6" s="6"/>
      <c r="E6" s="6"/>
      <c r="F6" s="7"/>
      <c r="G6" s="4"/>
      <c r="H6" s="4"/>
      <c r="I6" s="4"/>
    </row>
    <row r="7" ht="17.25" customHeight="1" spans="1:10" x14ac:dyDescent="0.25">
      <c r="A7" s="7"/>
      <c r="B7" s="6"/>
      <c r="C7" s="6"/>
      <c r="D7" s="6"/>
      <c r="E7" s="6"/>
      <c r="F7" s="7"/>
      <c r="G7" s="4"/>
      <c r="H7" s="4"/>
      <c r="I7" s="4"/>
    </row>
    <row r="8" ht="17.25" customHeight="1" spans="1:10" x14ac:dyDescent="0.25">
      <c r="A8" s="7"/>
      <c r="B8" s="6"/>
      <c r="C8" s="6"/>
      <c r="D8" s="6"/>
      <c r="E8" s="6"/>
      <c r="F8" s="7"/>
      <c r="G8" s="4"/>
      <c r="H8" s="4"/>
      <c r="I8" s="4"/>
    </row>
    <row r="9" ht="17.25" customHeight="1" spans="1:10" x14ac:dyDescent="0.25">
      <c r="A9" s="3"/>
      <c r="B9" s="13"/>
      <c r="C9" s="13"/>
      <c r="D9" s="13"/>
      <c r="E9" s="13"/>
      <c r="F9" s="4"/>
      <c r="G9" s="4"/>
      <c r="H9" s="4"/>
      <c r="I9" s="4"/>
    </row>
    <row r="10" ht="17.25" customHeight="1" spans="1:10" x14ac:dyDescent="0.25">
      <c r="A10" s="8"/>
      <c r="B10" s="318"/>
      <c r="C10" s="13"/>
      <c r="D10" s="13"/>
      <c r="E10" s="13"/>
      <c r="F10" s="4"/>
      <c r="G10" s="4"/>
      <c r="H10" s="4"/>
      <c r="I10" s="4"/>
    </row>
    <row r="11" spans="1:5" x14ac:dyDescent="0.25">
      <c r="A11" s="3" t="s">
        <v>0</v>
      </c>
      <c r="B11" s="2" t="s">
        <v>12</v>
      </c>
      <c r="C11" s="11" t="s">
        <v>188</v>
      </c>
      <c r="D11" s="11" t="s">
        <v>14</v>
      </c>
      <c r="E11" s="11" t="s">
        <v>13</v>
      </c>
    </row>
    <row r="12" spans="1:6" x14ac:dyDescent="0.25">
      <c r="A12" s="3" t="s">
        <v>3</v>
      </c>
      <c r="B12" s="2">
        <v>0</v>
      </c>
      <c r="C12" s="11">
        <v>0</v>
      </c>
      <c r="D12" s="11">
        <v>0</v>
      </c>
      <c r="E12" s="11">
        <v>0</v>
      </c>
      <c r="F12" s="4">
        <v>0</v>
      </c>
    </row>
    <row r="13" spans="1:5" x14ac:dyDescent="0.25">
      <c r="A13" s="3"/>
      <c r="B13" s="2">
        <v>1500</v>
      </c>
      <c r="C13" s="11">
        <v>20</v>
      </c>
      <c r="D13" s="11">
        <v>20</v>
      </c>
      <c r="E13" s="11">
        <v>40</v>
      </c>
    </row>
    <row r="14" spans="1:5" x14ac:dyDescent="0.25">
      <c r="A14" s="3" t="s">
        <v>3</v>
      </c>
      <c r="B14" s="2">
        <v>1500</v>
      </c>
      <c r="C14" s="11">
        <v>20</v>
      </c>
      <c r="D14" s="11">
        <v>20</v>
      </c>
      <c r="E14" s="11">
        <v>40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7" ht="17.25" customHeight="1" spans="1:4" x14ac:dyDescent="0.25">
      <c r="A7" s="5"/>
      <c r="B7" s="6"/>
      <c r="C7" s="7"/>
    </row>
    <row r="8" ht="17.25" customHeight="1" spans="1:4" x14ac:dyDescent="0.25">
      <c r="A8" s="36"/>
      <c r="B8" s="25"/>
      <c r="C8" s="36"/>
    </row>
    <row r="9" spans="1:2" x14ac:dyDescent="0.25">
      <c r="A9" s="3" t="s">
        <v>0</v>
      </c>
      <c r="B9" s="2" t="s">
        <v>12</v>
      </c>
    </row>
    <row r="10" spans="1:3" x14ac:dyDescent="0.25">
      <c r="A10" s="3" t="s">
        <v>3</v>
      </c>
      <c r="B10" s="2">
        <v>0</v>
      </c>
      <c r="C10" s="3">
        <v>0</v>
      </c>
    </row>
    <row r="11" spans="1:2" x14ac:dyDescent="0.25">
      <c r="A11" s="3"/>
      <c r="B11" s="2">
        <v>1000</v>
      </c>
    </row>
    <row r="12" spans="1:2" x14ac:dyDescent="0.25">
      <c r="A12" s="3" t="s">
        <v>3</v>
      </c>
      <c r="B12" s="2">
        <v>1000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10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11" customWidth="1"/>
    <col min="3" max="3" width="9.862142857142858" style="11" customWidth="1"/>
    <col min="4" max="4" width="12.576428571428572" style="11" customWidth="1"/>
    <col min="5" max="13" width="9.862142857142858" style="11" customWidth="1"/>
    <col min="14" max="14" width="8.862142857142858" style="11" customWidth="1"/>
    <col min="15" max="15" width="12.719285714285713" style="4" customWidth="1"/>
  </cols>
  <sheetData>
    <row r="7" ht="17.25" customHeight="1" spans="1:16" x14ac:dyDescent="0.25">
      <c r="A7" s="45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4"/>
    </row>
    <row r="8" ht="17.25" customHeight="1" spans="1:16" x14ac:dyDescent="0.25">
      <c r="A8" s="75" t="s">
        <v>3344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470"/>
      <c r="G8" s="470"/>
      <c r="H8" s="470"/>
      <c r="I8" s="470"/>
      <c r="J8" s="470"/>
      <c r="K8" s="470"/>
      <c r="L8" s="470"/>
      <c r="M8" s="470"/>
      <c r="N8" s="77"/>
      <c r="O8" s="4"/>
    </row>
    <row r="9" ht="17.25" customHeight="1" spans="1:16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4"/>
    </row>
    <row r="10" ht="17.25" customHeight="1" spans="1:16" x14ac:dyDescent="0.25">
      <c r="A10" s="75" t="s">
        <v>3402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470"/>
      <c r="G10" s="470"/>
      <c r="H10" s="470"/>
      <c r="I10" s="470"/>
      <c r="J10" s="470"/>
      <c r="K10" s="470"/>
      <c r="L10" s="470"/>
      <c r="M10" s="470"/>
      <c r="N10" s="77"/>
      <c r="O10" s="4"/>
    </row>
    <row r="11" ht="17.25" customHeight="1" spans="1:16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4"/>
    </row>
    <row r="12" ht="17.25" customHeight="1" spans="1:16" x14ac:dyDescent="0.25">
      <c r="A12" s="75" t="s">
        <v>3403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470"/>
      <c r="G12" s="470"/>
      <c r="H12" s="470"/>
      <c r="I12" s="470"/>
      <c r="J12" s="470"/>
      <c r="K12" s="470"/>
      <c r="L12" s="470"/>
      <c r="M12" s="470"/>
      <c r="N12" s="77"/>
      <c r="O12" s="4"/>
    </row>
    <row r="13" ht="17.25" customHeight="1" spans="1:16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4"/>
    </row>
    <row r="14" ht="17.25" customHeight="1" spans="1:16" x14ac:dyDescent="0.25">
      <c r="A14" s="75" t="s">
        <v>3404</v>
      </c>
      <c r="B14" s="76">
        <f>SUM(C18:C19)</f>
      </c>
      <c r="C14" s="76">
        <f>SUM(D18:D19)</f>
      </c>
      <c r="D14" s="76">
        <f>SUM(E18:E19)</f>
      </c>
      <c r="E14" s="76">
        <f>SUM(F18:F19)</f>
      </c>
      <c r="F14" s="470"/>
      <c r="G14" s="470"/>
      <c r="H14" s="470"/>
      <c r="I14" s="470"/>
      <c r="J14" s="470"/>
      <c r="K14" s="470"/>
      <c r="L14" s="470"/>
      <c r="M14" s="470"/>
      <c r="N14" s="77"/>
      <c r="O14" s="22" t="s">
        <v>1583</v>
      </c>
    </row>
    <row r="15" ht="17.25" customHeight="1" spans="1:16" x14ac:dyDescent="0.25">
      <c r="A15" s="45" t="s">
        <v>999</v>
      </c>
      <c r="B15" s="18">
        <v>-905</v>
      </c>
      <c r="C15" s="18">
        <v>-695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4"/>
    </row>
    <row r="16" ht="17.25" customHeight="1" spans="1:16" x14ac:dyDescent="0.25">
      <c r="A16" s="45" t="s">
        <v>999</v>
      </c>
      <c r="B16" s="25"/>
      <c r="C16" s="25"/>
      <c r="D16" s="18">
        <v>-35</v>
      </c>
      <c r="E16" s="18">
        <v>-40</v>
      </c>
      <c r="F16" s="6"/>
      <c r="G16" s="6"/>
      <c r="H16" s="6"/>
      <c r="I16" s="6"/>
      <c r="J16" s="6"/>
      <c r="K16" s="6"/>
      <c r="L16" s="6"/>
      <c r="M16" s="6"/>
      <c r="N16" s="25"/>
      <c r="O16" s="4"/>
    </row>
    <row r="17" ht="17.25" customHeight="1" spans="1:16" x14ac:dyDescent="0.25">
      <c r="A17" s="75" t="s">
        <v>3405</v>
      </c>
      <c r="B17" s="76">
        <f>SUM(C20:C22)</f>
      </c>
      <c r="C17" s="76">
        <f>SUM(D20:D22)</f>
      </c>
      <c r="D17" s="76">
        <f>SUM(E20:E22)</f>
      </c>
      <c r="E17" s="76">
        <f>SUM(F20:F22)</f>
      </c>
      <c r="F17" s="470"/>
      <c r="G17" s="470"/>
      <c r="H17" s="470"/>
      <c r="I17" s="470"/>
      <c r="J17" s="470"/>
      <c r="K17" s="470"/>
      <c r="L17" s="470"/>
      <c r="M17" s="470"/>
      <c r="N17" s="77"/>
      <c r="O17" s="22" t="s">
        <v>1583</v>
      </c>
    </row>
    <row r="18" ht="17.25" customHeight="1" spans="1:16" x14ac:dyDescent="0.25">
      <c r="A18" s="327">
        <v>45054</v>
      </c>
      <c r="B18" s="25"/>
      <c r="C18" s="25"/>
      <c r="D18" s="25"/>
      <c r="E18" s="25"/>
      <c r="F18" s="18">
        <v>20</v>
      </c>
      <c r="G18" s="18">
        <v>20</v>
      </c>
      <c r="H18" s="18">
        <v>100</v>
      </c>
      <c r="I18" s="6"/>
      <c r="J18" s="6"/>
      <c r="K18" s="6"/>
      <c r="L18" s="6"/>
      <c r="M18" s="6"/>
      <c r="N18" s="25"/>
      <c r="O18" s="4"/>
    </row>
    <row r="19" ht="17.25" customHeight="1" spans="1:16" x14ac:dyDescent="0.25">
      <c r="A19" s="45" t="s">
        <v>110</v>
      </c>
      <c r="B19" s="25"/>
      <c r="C19" s="25"/>
      <c r="D19" s="18">
        <v>23</v>
      </c>
      <c r="E19" s="6"/>
      <c r="F19" s="6"/>
      <c r="G19" s="6"/>
      <c r="H19" s="6"/>
      <c r="I19" s="6"/>
      <c r="J19" s="6"/>
      <c r="K19" s="6"/>
      <c r="L19" s="6"/>
      <c r="M19" s="6"/>
      <c r="N19" s="25"/>
      <c r="O19" s="8" t="s">
        <v>34</v>
      </c>
    </row>
    <row r="20" ht="17.25" customHeight="1" spans="1:16" x14ac:dyDescent="0.25">
      <c r="A20" s="45" t="s">
        <v>110</v>
      </c>
      <c r="B20" s="6"/>
      <c r="C20" s="6"/>
      <c r="D20" s="18">
        <v>-23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4"/>
    </row>
    <row r="21" ht="17.25" customHeight="1" spans="1:16" x14ac:dyDescent="0.25">
      <c r="A21" s="45" t="s">
        <v>1083</v>
      </c>
      <c r="B21" s="18">
        <v>-947</v>
      </c>
      <c r="C21" s="18">
        <v>-157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4"/>
    </row>
    <row r="22" ht="17.25" customHeight="1" spans="1:16" x14ac:dyDescent="0.25">
      <c r="A22" s="45" t="s">
        <v>1083</v>
      </c>
      <c r="B22" s="25"/>
      <c r="C22" s="18">
        <v>-1234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4"/>
    </row>
    <row r="23" ht="17.25" customHeight="1" spans="1:16" x14ac:dyDescent="0.25">
      <c r="A23" s="45" t="s">
        <v>1083</v>
      </c>
      <c r="B23" s="6"/>
      <c r="C23" s="6"/>
      <c r="D23" s="18">
        <v>-2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4"/>
    </row>
    <row r="24" ht="17.25" customHeight="1" spans="1:16" x14ac:dyDescent="0.25">
      <c r="A24" s="45" t="s">
        <v>1083</v>
      </c>
      <c r="B24" s="13"/>
      <c r="C24" s="6"/>
      <c r="D24" s="18">
        <v>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22" t="s">
        <v>2147</v>
      </c>
    </row>
    <row r="25" ht="17.25" customHeight="1" spans="1:16" x14ac:dyDescent="0.25">
      <c r="A25" s="5" t="s">
        <v>781</v>
      </c>
      <c r="B25" s="18">
        <v>-62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4"/>
    </row>
    <row r="26" ht="17.25" customHeight="1" spans="1:16" x14ac:dyDescent="0.25">
      <c r="A26" s="170" t="s">
        <v>3430</v>
      </c>
      <c r="B26" s="171">
        <v>-86</v>
      </c>
      <c r="C26" s="171">
        <v>86</v>
      </c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"/>
    </row>
    <row r="27" ht="17.25" customHeight="1" spans="1:16" x14ac:dyDescent="0.25">
      <c r="A27" s="75" t="s">
        <v>3406</v>
      </c>
      <c r="B27" s="76">
        <f>SUM(C23:C32)</f>
      </c>
      <c r="C27" s="76">
        <f>SUM(D23:D32)</f>
      </c>
      <c r="D27" s="76">
        <f>SUM(E23:E31)</f>
      </c>
      <c r="E27" s="76">
        <f>SUM(F23:F31)</f>
      </c>
      <c r="F27" s="76">
        <f>SUM(G23:G31)</f>
      </c>
      <c r="G27" s="76">
        <f>SUM(H23:H31)</f>
      </c>
      <c r="H27" s="76">
        <f>SUM(I23:I31)</f>
      </c>
      <c r="I27" s="470"/>
      <c r="J27" s="470"/>
      <c r="K27" s="470"/>
      <c r="L27" s="470"/>
      <c r="M27" s="470"/>
      <c r="N27" s="77"/>
      <c r="O27" s="22" t="s">
        <v>1583</v>
      </c>
    </row>
    <row r="28" ht="17.25" customHeight="1" spans="1:16" x14ac:dyDescent="0.25">
      <c r="A28" s="45" t="s">
        <v>316</v>
      </c>
      <c r="B28" s="25"/>
      <c r="C28" s="25"/>
      <c r="D28" s="25"/>
      <c r="E28" s="25"/>
      <c r="F28" s="18">
        <v>12</v>
      </c>
      <c r="G28" s="18">
        <v>12</v>
      </c>
      <c r="H28" s="18">
        <v>140</v>
      </c>
      <c r="I28" s="18">
        <v>140</v>
      </c>
      <c r="J28" s="18">
        <v>280</v>
      </c>
      <c r="K28" s="18">
        <v>60</v>
      </c>
      <c r="L28" s="18">
        <v>25</v>
      </c>
      <c r="M28" s="6"/>
      <c r="N28" s="25"/>
      <c r="O28" s="4"/>
    </row>
    <row r="29" ht="17.25" customHeight="1" spans="1:16" x14ac:dyDescent="0.25">
      <c r="A29" s="45" t="s">
        <v>297</v>
      </c>
      <c r="B29" s="18">
        <v>200</v>
      </c>
      <c r="C29" s="25"/>
      <c r="D29" s="25"/>
      <c r="E29" s="25"/>
      <c r="F29" s="25"/>
      <c r="G29" s="25"/>
      <c r="H29" s="18">
        <v>60</v>
      </c>
      <c r="I29" s="18">
        <v>60</v>
      </c>
      <c r="J29" s="25"/>
      <c r="K29" s="18">
        <v>100</v>
      </c>
      <c r="L29" s="25"/>
      <c r="M29" s="25"/>
      <c r="N29" s="25"/>
      <c r="O29" s="4"/>
    </row>
    <row r="30" ht="17.25" customHeight="1" spans="1:16" x14ac:dyDescent="0.25">
      <c r="A30" s="75" t="s">
        <v>3407</v>
      </c>
      <c r="B30" s="76">
        <f>SUM(C33:C35)</f>
      </c>
      <c r="C30" s="76">
        <f>SUM(D33:D35)</f>
      </c>
      <c r="D30" s="76">
        <f>SUM(E33:E35)</f>
      </c>
      <c r="E30" s="76">
        <f>SUM(F33:F35)</f>
      </c>
      <c r="F30" s="76">
        <f>SUM(G33:G35)</f>
      </c>
      <c r="G30" s="76">
        <f>SUM(H33:H35)</f>
      </c>
      <c r="H30" s="76">
        <f>SUM(I33:I35)</f>
      </c>
      <c r="I30" s="76">
        <f>SUM(J33:J35)</f>
      </c>
      <c r="J30" s="76">
        <f>SUM(K33:K35)</f>
      </c>
      <c r="K30" s="76">
        <f>SUM(L33:L35)</f>
      </c>
      <c r="L30" s="76">
        <f>SUM(M33:M35)</f>
      </c>
      <c r="M30" s="76">
        <f>SUM(N33:N35)</f>
      </c>
      <c r="N30" s="76">
        <f>SUM(O33:O35)</f>
      </c>
      <c r="O30" s="22" t="s">
        <v>1583</v>
      </c>
    </row>
    <row r="31" ht="17.25" customHeight="1" spans="1:16" x14ac:dyDescent="0.25">
      <c r="A31" s="44">
        <v>45117</v>
      </c>
      <c r="B31" s="18">
        <v>44</v>
      </c>
      <c r="C31" s="25"/>
      <c r="D31" s="25"/>
      <c r="E31" s="25"/>
      <c r="F31" s="25"/>
      <c r="G31" s="25"/>
      <c r="H31" s="18">
        <v>230</v>
      </c>
      <c r="I31" s="18">
        <v>100</v>
      </c>
      <c r="J31" s="18">
        <v>200</v>
      </c>
      <c r="K31" s="18">
        <v>32</v>
      </c>
      <c r="L31" s="18">
        <v>6</v>
      </c>
      <c r="M31" s="6"/>
      <c r="N31" s="25"/>
      <c r="O31" s="4"/>
    </row>
    <row r="32" ht="17.25" customHeight="1" spans="1:16" x14ac:dyDescent="0.25">
      <c r="A32" s="5">
        <v>45270</v>
      </c>
      <c r="B32" s="6"/>
      <c r="C32" s="6"/>
      <c r="D32" s="6"/>
      <c r="E32" s="6"/>
      <c r="F32" s="6"/>
      <c r="G32" s="6"/>
      <c r="H32" s="18">
        <v>119</v>
      </c>
      <c r="I32" s="6"/>
      <c r="J32" s="6"/>
      <c r="K32" s="6"/>
      <c r="L32" s="6"/>
      <c r="M32" s="6"/>
      <c r="N32" s="6"/>
      <c r="O32" s="4"/>
    </row>
    <row r="33" ht="17.25" customHeight="1" spans="1:16" x14ac:dyDescent="0.25">
      <c r="A33" s="5">
        <v>45270</v>
      </c>
      <c r="B33" s="6"/>
      <c r="C33" s="6"/>
      <c r="D33" s="6"/>
      <c r="E33" s="6"/>
      <c r="F33" s="6"/>
      <c r="G33" s="6"/>
      <c r="H33" s="18">
        <v>-119</v>
      </c>
      <c r="I33" s="6"/>
      <c r="J33" s="6"/>
      <c r="K33" s="6"/>
      <c r="L33" s="6"/>
      <c r="M33" s="6"/>
      <c r="N33" s="6"/>
      <c r="O33" s="4"/>
    </row>
    <row r="34" ht="17.25" customHeight="1" spans="1:16" x14ac:dyDescent="0.25">
      <c r="A34" s="5" t="s">
        <v>318</v>
      </c>
      <c r="B34" s="18">
        <v>160</v>
      </c>
      <c r="C34" s="25"/>
      <c r="D34" s="25"/>
      <c r="E34" s="25"/>
      <c r="F34" s="25"/>
      <c r="G34" s="25"/>
      <c r="H34" s="18">
        <v>160</v>
      </c>
      <c r="I34" s="18">
        <v>183</v>
      </c>
      <c r="J34" s="18">
        <v>300</v>
      </c>
      <c r="K34" s="18">
        <v>45</v>
      </c>
      <c r="L34" s="18">
        <v>20</v>
      </c>
      <c r="M34" s="18">
        <v>300</v>
      </c>
      <c r="N34" s="25"/>
      <c r="O34" s="4"/>
    </row>
    <row r="35" ht="17.25" customHeight="1" spans="1:16" x14ac:dyDescent="0.25">
      <c r="A35" s="5" t="s">
        <v>1006</v>
      </c>
      <c r="B35" s="25"/>
      <c r="C35" s="25"/>
      <c r="D35" s="25"/>
      <c r="E35" s="25"/>
      <c r="F35" s="18">
        <v>22</v>
      </c>
      <c r="G35" s="18">
        <v>20</v>
      </c>
      <c r="H35" s="18">
        <v>250</v>
      </c>
      <c r="I35" s="18">
        <v>200</v>
      </c>
      <c r="J35" s="18">
        <v>500</v>
      </c>
      <c r="K35" s="18">
        <v>24</v>
      </c>
      <c r="L35" s="25"/>
      <c r="M35" s="25"/>
      <c r="N35" s="25"/>
      <c r="O35" s="4"/>
    </row>
    <row r="36" ht="17.25" customHeight="1" spans="1:16" x14ac:dyDescent="0.25">
      <c r="A36" s="5" t="s">
        <v>320</v>
      </c>
      <c r="B36" s="25"/>
      <c r="C36" s="25"/>
      <c r="D36" s="25"/>
      <c r="E36" s="25"/>
      <c r="F36" s="25"/>
      <c r="G36" s="25"/>
      <c r="H36" s="25"/>
      <c r="I36" s="25"/>
      <c r="J36" s="25"/>
      <c r="K36" s="18">
        <v>240</v>
      </c>
      <c r="L36" s="18">
        <v>9</v>
      </c>
      <c r="M36" s="25"/>
      <c r="N36" s="25"/>
      <c r="O36" s="4"/>
    </row>
    <row r="37" ht="17.25" customHeight="1" spans="1:16" x14ac:dyDescent="0.25">
      <c r="A37" s="75" t="s">
        <v>3408</v>
      </c>
      <c r="B37" s="76">
        <f>SUM(C36:C42)</f>
      </c>
      <c r="C37" s="76">
        <f>SUM(D36:D42)</f>
      </c>
      <c r="D37" s="76">
        <f>SUM(E36:E42)</f>
      </c>
      <c r="E37" s="76">
        <f>SUM(F36:F42)</f>
      </c>
      <c r="F37" s="76">
        <f>SUM(G36:G42)</f>
      </c>
      <c r="G37" s="76">
        <f>SUM(H36:H42)</f>
      </c>
      <c r="H37" s="76">
        <f>SUM(I36:I42)</f>
      </c>
      <c r="I37" s="76">
        <f>SUM(J36:J42)</f>
      </c>
      <c r="J37" s="76">
        <f>SUM(K36:K42)</f>
      </c>
      <c r="K37" s="76">
        <f>SUM(L36:L42)</f>
      </c>
      <c r="L37" s="76">
        <f>SUM(M36:M42)</f>
      </c>
      <c r="M37" s="76">
        <f>SUM(N36:N42)</f>
      </c>
      <c r="N37" s="76">
        <f>SUM(O36:O42)</f>
      </c>
      <c r="O37" s="22" t="s">
        <v>1583</v>
      </c>
    </row>
    <row r="38" ht="17.25" customHeight="1" spans="1:16" x14ac:dyDescent="0.25">
      <c r="A38" s="5">
        <v>44996</v>
      </c>
      <c r="B38" s="25"/>
      <c r="C38" s="25"/>
      <c r="D38" s="25"/>
      <c r="E38" s="25"/>
      <c r="F38" s="25"/>
      <c r="G38" s="25"/>
      <c r="H38" s="18">
        <v>160</v>
      </c>
      <c r="I38" s="18">
        <v>120</v>
      </c>
      <c r="J38" s="18">
        <v>320</v>
      </c>
      <c r="K38" s="18">
        <v>160</v>
      </c>
      <c r="L38" s="25"/>
      <c r="M38" s="25"/>
      <c r="N38" s="25"/>
      <c r="O38" s="4"/>
    </row>
    <row r="39" ht="17.25" customHeight="1" spans="1:16" x14ac:dyDescent="0.25">
      <c r="A39" s="44">
        <v>45180</v>
      </c>
      <c r="B39" s="25"/>
      <c r="C39" s="25"/>
      <c r="D39" s="25"/>
      <c r="E39" s="25"/>
      <c r="F39" s="25"/>
      <c r="G39" s="25"/>
      <c r="H39" s="18">
        <v>250</v>
      </c>
      <c r="I39" s="18">
        <v>137</v>
      </c>
      <c r="J39" s="18">
        <v>100</v>
      </c>
      <c r="K39" s="25"/>
      <c r="L39" s="25"/>
      <c r="M39" s="25"/>
      <c r="N39" s="25"/>
      <c r="O39" s="4"/>
    </row>
    <row r="40" ht="17.25" customHeight="1" spans="1:16" x14ac:dyDescent="0.25">
      <c r="A40" s="5" t="s">
        <v>1601</v>
      </c>
      <c r="B40" s="6"/>
      <c r="C40" s="6"/>
      <c r="D40" s="6"/>
      <c r="E40" s="6"/>
      <c r="F40" s="6"/>
      <c r="G40" s="6"/>
      <c r="H40" s="6"/>
      <c r="I40" s="18">
        <v>-69</v>
      </c>
      <c r="J40" s="6"/>
      <c r="K40" s="6"/>
      <c r="L40" s="6"/>
      <c r="M40" s="6"/>
      <c r="N40" s="6"/>
      <c r="O40" s="4"/>
    </row>
    <row r="41" ht="17.25" customHeight="1" spans="1:16" x14ac:dyDescent="0.25">
      <c r="A41" s="44" t="s">
        <v>117</v>
      </c>
      <c r="B41" s="18">
        <v>-75</v>
      </c>
      <c r="C41" s="25"/>
      <c r="D41" s="25"/>
      <c r="E41" s="25"/>
      <c r="F41" s="18">
        <v>-8</v>
      </c>
      <c r="G41" s="25"/>
      <c r="H41" s="25"/>
      <c r="I41" s="18">
        <v>-47</v>
      </c>
      <c r="J41" s="18">
        <v>-48</v>
      </c>
      <c r="K41" s="25"/>
      <c r="L41" s="18">
        <v>-7</v>
      </c>
      <c r="M41" s="25"/>
      <c r="N41" s="25"/>
      <c r="O41" s="4"/>
    </row>
    <row r="42" ht="17.25" customHeight="1" spans="1:16" x14ac:dyDescent="0.25">
      <c r="A42" s="75" t="s">
        <v>3409</v>
      </c>
      <c r="B42" s="76">
        <f>SUM(C43:C47)</f>
      </c>
      <c r="C42" s="76">
        <f>SUM(D43:D47)</f>
      </c>
      <c r="D42" s="76">
        <f>SUM(E43:E47)</f>
      </c>
      <c r="E42" s="76">
        <f>SUM(F43:F47)</f>
      </c>
      <c r="F42" s="76">
        <f>SUM(G43:G47)</f>
      </c>
      <c r="G42" s="76">
        <f>SUM(H43:H47)</f>
      </c>
      <c r="H42" s="76">
        <f>SUM(I43:I47)</f>
      </c>
      <c r="I42" s="76">
        <f>SUM(J43:J47)</f>
      </c>
      <c r="J42" s="76">
        <f>SUM(K43:K47)</f>
      </c>
      <c r="K42" s="76">
        <f>SUM(L43:L47)</f>
      </c>
      <c r="L42" s="76">
        <f>SUM(M43:M47)</f>
      </c>
      <c r="M42" s="76">
        <f>SUM(N43:N47)</f>
      </c>
      <c r="N42" s="76">
        <f>SUM(O43:O47)</f>
      </c>
      <c r="O42" s="22" t="s">
        <v>1583</v>
      </c>
    </row>
    <row r="43" ht="17.25" customHeight="1" spans="1:16" x14ac:dyDescent="0.25">
      <c r="A43" s="170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4"/>
    </row>
    <row r="44" ht="17.25" customHeight="1" spans="1:16" x14ac:dyDescent="0.25">
      <c r="A44" s="75" t="s">
        <v>3410</v>
      </c>
      <c r="B44" s="76">
        <f>SUM(C48:C49)</f>
      </c>
      <c r="C44" s="76">
        <f>SUM(D48:D49)</f>
      </c>
      <c r="D44" s="76">
        <f>SUM(E48:E49)</f>
      </c>
      <c r="E44" s="76">
        <f>SUM(F48:F49)</f>
      </c>
      <c r="F44" s="76">
        <f>SUM(G48:G49)</f>
      </c>
      <c r="G44" s="76">
        <f>SUM(H48:H49)</f>
      </c>
      <c r="H44" s="76">
        <f>SUM(I48:I49)</f>
      </c>
      <c r="I44" s="76">
        <f>SUM(J48:J49)</f>
      </c>
      <c r="J44" s="76">
        <f>SUM(K48:K49)</f>
      </c>
      <c r="K44" s="76">
        <f>SUM(L48:L49)</f>
      </c>
      <c r="L44" s="76">
        <f>SUM(M48:M49)</f>
      </c>
      <c r="M44" s="76">
        <f>SUM(N48:N49)</f>
      </c>
      <c r="N44" s="76">
        <f>SUM(O48:O49)</f>
      </c>
      <c r="O44" s="22" t="s">
        <v>1583</v>
      </c>
    </row>
    <row r="45" ht="17.25" customHeight="1" spans="1:16" x14ac:dyDescent="0.25">
      <c r="A45" s="45" t="s">
        <v>797</v>
      </c>
      <c r="B45" s="25"/>
      <c r="C45" s="25"/>
      <c r="D45" s="25"/>
      <c r="E45" s="25"/>
      <c r="F45" s="25"/>
      <c r="G45" s="25"/>
      <c r="H45" s="18">
        <v>-177</v>
      </c>
      <c r="I45" s="18">
        <v>-62</v>
      </c>
      <c r="J45" s="18">
        <v>-236</v>
      </c>
      <c r="K45" s="18">
        <v>-54</v>
      </c>
      <c r="L45" s="18">
        <v>-14</v>
      </c>
      <c r="M45" s="18">
        <v>-296</v>
      </c>
      <c r="N45" s="25"/>
      <c r="O45" s="4"/>
    </row>
    <row r="46" ht="17.25" customHeight="1" spans="1:16" x14ac:dyDescent="0.25">
      <c r="A46" s="45" t="s">
        <v>299</v>
      </c>
      <c r="B46" s="18">
        <v>-74</v>
      </c>
      <c r="C46" s="25"/>
      <c r="D46" s="25"/>
      <c r="E46" s="25"/>
      <c r="F46" s="18">
        <v>-6</v>
      </c>
      <c r="G46" s="18">
        <v>-10</v>
      </c>
      <c r="H46" s="18">
        <v>-70</v>
      </c>
      <c r="I46" s="18">
        <v>-35</v>
      </c>
      <c r="J46" s="18">
        <v>-116</v>
      </c>
      <c r="K46" s="18">
        <v>-27</v>
      </c>
      <c r="L46" s="18">
        <v>-3</v>
      </c>
      <c r="M46" s="18">
        <v>-4</v>
      </c>
      <c r="N46" s="25"/>
      <c r="O46" s="4"/>
    </row>
    <row r="47" ht="17.25" customHeight="1" spans="1:16" x14ac:dyDescent="0.25">
      <c r="A47" s="75" t="s">
        <v>3411</v>
      </c>
      <c r="B47" s="76">
        <f>SUM(C50:C52)</f>
      </c>
      <c r="C47" s="76">
        <f>SUM(D50:D52)</f>
      </c>
      <c r="D47" s="76">
        <f>SUM(E50:E52)</f>
      </c>
      <c r="E47" s="76">
        <f>SUM(F50:F52)</f>
      </c>
      <c r="F47" s="76">
        <f>SUM(G50:G52)</f>
      </c>
      <c r="G47" s="76">
        <f>SUM(H50:H52)</f>
      </c>
      <c r="H47" s="76">
        <f>SUM(I50:I52)</f>
      </c>
      <c r="I47" s="76">
        <f>SUM(J50:J52)</f>
      </c>
      <c r="J47" s="76">
        <f>SUM(K50:K52)</f>
      </c>
      <c r="K47" s="76">
        <f>SUM(L50:L52)</f>
      </c>
      <c r="L47" s="76">
        <f>SUM(M50:M52)</f>
      </c>
      <c r="M47" s="76">
        <f>SUM(N50:N52)</f>
      </c>
      <c r="N47" s="76">
        <f>SUM(O50:O52)</f>
      </c>
      <c r="O47" s="22" t="s">
        <v>1583</v>
      </c>
    </row>
    <row r="48" ht="17.25" customHeight="1" spans="1:16" x14ac:dyDescent="0.25">
      <c r="A48" s="5">
        <v>45293</v>
      </c>
      <c r="B48" s="18">
        <v>-29</v>
      </c>
      <c r="C48" s="25"/>
      <c r="D48" s="25"/>
      <c r="E48" s="25"/>
      <c r="F48" s="18">
        <v>-15</v>
      </c>
      <c r="G48" s="25"/>
      <c r="H48" s="18">
        <v>-150</v>
      </c>
      <c r="I48" s="18">
        <v>-64</v>
      </c>
      <c r="J48" s="18">
        <v>-200</v>
      </c>
      <c r="K48" s="18">
        <v>-28</v>
      </c>
      <c r="L48" s="18">
        <v>-8</v>
      </c>
      <c r="M48" s="25"/>
      <c r="N48" s="25"/>
      <c r="O48" s="4"/>
    </row>
    <row r="49" ht="17.25" customHeight="1" spans="1:16" x14ac:dyDescent="0.25">
      <c r="A49" s="5" t="s">
        <v>786</v>
      </c>
      <c r="B49" s="18">
        <v>-131</v>
      </c>
      <c r="C49" s="25"/>
      <c r="D49" s="25"/>
      <c r="E49" s="25"/>
      <c r="F49" s="18">
        <v>-4</v>
      </c>
      <c r="G49" s="25"/>
      <c r="H49" s="18">
        <v>-130</v>
      </c>
      <c r="I49" s="18">
        <v>-57</v>
      </c>
      <c r="J49" s="18">
        <v>-290</v>
      </c>
      <c r="K49" s="18">
        <v>-53</v>
      </c>
      <c r="L49" s="18">
        <v>-7</v>
      </c>
      <c r="M49" s="25"/>
      <c r="N49" s="25"/>
      <c r="O49" s="4"/>
    </row>
    <row r="50" ht="17.25" customHeight="1" spans="1:16" x14ac:dyDescent="0.25">
      <c r="A50" s="45" t="s">
        <v>816</v>
      </c>
      <c r="B50" s="18">
        <v>-36</v>
      </c>
      <c r="C50" s="25"/>
      <c r="D50" s="25"/>
      <c r="E50" s="25"/>
      <c r="F50" s="18">
        <v>-3</v>
      </c>
      <c r="G50" s="25"/>
      <c r="H50" s="18">
        <v>-260</v>
      </c>
      <c r="I50" s="18">
        <v>-101</v>
      </c>
      <c r="J50" s="18">
        <v>-201</v>
      </c>
      <c r="K50" s="18">
        <v>-90</v>
      </c>
      <c r="L50" s="25"/>
      <c r="M50" s="25"/>
      <c r="N50" s="25"/>
      <c r="O50" s="4"/>
    </row>
    <row r="51" ht="17.25" customHeight="1" spans="1:16" x14ac:dyDescent="0.25">
      <c r="A51" s="5" t="s">
        <v>331</v>
      </c>
      <c r="B51" s="25"/>
      <c r="C51" s="25"/>
      <c r="D51" s="25"/>
      <c r="E51" s="25"/>
      <c r="F51" s="25"/>
      <c r="G51" s="25"/>
      <c r="H51" s="18">
        <v>-30</v>
      </c>
      <c r="I51" s="18">
        <v>-62</v>
      </c>
      <c r="J51" s="25"/>
      <c r="K51" s="18">
        <v>-46</v>
      </c>
      <c r="L51" s="25"/>
      <c r="M51" s="25"/>
      <c r="N51" s="25"/>
      <c r="O51" s="4"/>
    </row>
    <row r="52" ht="17.25" customHeight="1" spans="1:16" x14ac:dyDescent="0.25">
      <c r="A52" s="45" t="s">
        <v>789</v>
      </c>
      <c r="B52" s="18">
        <v>-40</v>
      </c>
      <c r="C52" s="25"/>
      <c r="D52" s="25"/>
      <c r="E52" s="25"/>
      <c r="F52" s="18">
        <v>-4</v>
      </c>
      <c r="G52" s="18">
        <v>-20</v>
      </c>
      <c r="H52" s="18">
        <v>-240</v>
      </c>
      <c r="I52" s="18">
        <v>-163</v>
      </c>
      <c r="J52" s="18">
        <v>-200</v>
      </c>
      <c r="K52" s="18">
        <v>-124</v>
      </c>
      <c r="L52" s="18">
        <v>-11</v>
      </c>
      <c r="M52" s="25"/>
      <c r="N52" s="25"/>
      <c r="O52" s="4"/>
    </row>
    <row r="53" ht="17.25" customHeight="1" spans="1:16" x14ac:dyDescent="0.25">
      <c r="A53" s="75" t="s">
        <v>3431</v>
      </c>
      <c r="B53" s="76">
        <f>SUM(C53:C58)</f>
      </c>
      <c r="C53" s="76">
        <f>SUM(D53:D58)</f>
      </c>
      <c r="D53" s="76">
        <f>SUM(E53:E58)</f>
      </c>
      <c r="E53" s="76">
        <f>SUM(F53:F58)</f>
      </c>
      <c r="F53" s="76">
        <f>SUM(G53:G58)</f>
      </c>
      <c r="G53" s="76">
        <f>SUM(H53:H58)</f>
      </c>
      <c r="H53" s="76">
        <f>SUM(I53:I58)</f>
      </c>
      <c r="I53" s="76">
        <f>SUM(J53:J58)</f>
      </c>
      <c r="J53" s="76">
        <f>SUM(K53:K58)</f>
      </c>
      <c r="K53" s="76">
        <f>SUM(L53:L58)</f>
      </c>
      <c r="L53" s="76">
        <f>SUM(M53:M58)</f>
      </c>
      <c r="M53" s="76">
        <f>SUM(N53:N58)</f>
      </c>
      <c r="N53" s="76">
        <f>SUM(O53:O58)</f>
      </c>
      <c r="O53" s="22" t="s">
        <v>1583</v>
      </c>
    </row>
    <row r="54" ht="17.25" customHeight="1" spans="1:16" x14ac:dyDescent="0.25">
      <c r="A54" s="45">
        <v>45080</v>
      </c>
      <c r="B54" s="18">
        <f>C62-19</f>
      </c>
      <c r="C54" s="25"/>
      <c r="D54" s="25"/>
      <c r="E54" s="25"/>
      <c r="F54" s="18">
        <v>-10</v>
      </c>
      <c r="G54" s="25"/>
      <c r="H54" s="18">
        <v>-180</v>
      </c>
      <c r="I54" s="18">
        <v>-130</v>
      </c>
      <c r="J54" s="18">
        <v>-166</v>
      </c>
      <c r="K54" s="18">
        <v>-101</v>
      </c>
      <c r="L54" s="18">
        <v>-9</v>
      </c>
      <c r="M54" s="25"/>
      <c r="N54" s="25"/>
      <c r="O54" s="4"/>
    </row>
    <row r="55" ht="17.25" customHeight="1" spans="1:16" x14ac:dyDescent="0.25">
      <c r="A55" s="45" t="s">
        <v>852</v>
      </c>
      <c r="B55" s="25"/>
      <c r="C55" s="25"/>
      <c r="D55" s="25"/>
      <c r="E55" s="25"/>
      <c r="F55" s="25"/>
      <c r="G55" s="18">
        <v>-10</v>
      </c>
      <c r="H55" s="18">
        <v>-113</v>
      </c>
      <c r="I55" s="18">
        <v>-105</v>
      </c>
      <c r="J55" s="18">
        <v>-162</v>
      </c>
      <c r="K55" s="18">
        <v>-84</v>
      </c>
      <c r="L55" s="18">
        <v>-1</v>
      </c>
      <c r="M55" s="25"/>
      <c r="N55" s="25"/>
      <c r="O55" s="4"/>
    </row>
    <row r="56" ht="17.25" customHeight="1" spans="1:16" x14ac:dyDescent="0.25">
      <c r="A56" s="45" t="s">
        <v>327</v>
      </c>
      <c r="B56" s="25"/>
      <c r="C56" s="25"/>
      <c r="D56" s="25"/>
      <c r="E56" s="25"/>
      <c r="F56" s="25"/>
      <c r="G56" s="25"/>
      <c r="H56" s="25"/>
      <c r="I56" s="18">
        <v>-45</v>
      </c>
      <c r="J56" s="18">
        <v>-57</v>
      </c>
      <c r="K56" s="18">
        <v>-44</v>
      </c>
      <c r="L56" s="25"/>
      <c r="M56" s="25"/>
      <c r="N56" s="25"/>
      <c r="O56" s="4"/>
    </row>
    <row r="57" ht="17.25" customHeight="1" spans="1:16" x14ac:dyDescent="0.25">
      <c r="A57" s="75" t="s">
        <v>3432</v>
      </c>
      <c r="B57" s="76">
        <f>SUM(C59:C62)</f>
      </c>
      <c r="C57" s="76">
        <f>SUM(D59:D62)</f>
      </c>
      <c r="D57" s="76">
        <f>SUM(E59:E62)</f>
      </c>
      <c r="E57" s="76">
        <f>SUM(F59:F62)</f>
      </c>
      <c r="F57" s="76">
        <f>SUM(G59:G62)</f>
      </c>
      <c r="G57" s="76">
        <f>SUM(H59:H62)</f>
      </c>
      <c r="H57" s="76">
        <f>SUM(I59:I62)</f>
      </c>
      <c r="I57" s="76">
        <f>SUM(J59:J62)</f>
      </c>
      <c r="J57" s="76">
        <f>SUM(K59:K62)</f>
      </c>
      <c r="K57" s="76">
        <f>SUM(L59:L62)</f>
      </c>
      <c r="L57" s="76">
        <f>SUM(M59:M62)</f>
      </c>
      <c r="M57" s="76">
        <f>SUM(N59:N62)</f>
      </c>
      <c r="N57" s="76">
        <f>SUM(O59:O62)</f>
      </c>
      <c r="O57" s="22" t="s">
        <v>1583</v>
      </c>
    </row>
    <row r="58" ht="17.25" customHeight="1" spans="1:16" x14ac:dyDescent="0.25">
      <c r="A58" s="422"/>
      <c r="B58" s="164"/>
      <c r="C58" s="164"/>
      <c r="D58" s="164"/>
      <c r="E58" s="164"/>
      <c r="F58" s="124">
        <v>-4</v>
      </c>
      <c r="G58" s="124">
        <v>-12</v>
      </c>
      <c r="H58" s="164"/>
      <c r="I58" s="164"/>
      <c r="J58" s="124">
        <v>-24</v>
      </c>
      <c r="K58" s="124">
        <v>-10</v>
      </c>
      <c r="L58" s="164"/>
      <c r="M58" s="164"/>
      <c r="N58" s="164"/>
      <c r="O58" s="165" t="s">
        <v>1295</v>
      </c>
    </row>
    <row r="59" ht="17.25" customHeight="1" spans="1:16" x14ac:dyDescent="0.25">
      <c r="A59" s="911" t="s">
        <v>3423</v>
      </c>
      <c r="B59" s="167">
        <f>SUM(C63:C64)</f>
      </c>
      <c r="C59" s="167">
        <f>SUM(D63:D64)</f>
      </c>
      <c r="D59" s="167">
        <f>SUM(E63:E64)</f>
      </c>
      <c r="E59" s="167">
        <f>SUM(F63:F64)</f>
      </c>
      <c r="F59" s="167">
        <f>SUM(G63:G64)</f>
      </c>
      <c r="G59" s="167">
        <f>SUM(H63:H64)</f>
      </c>
      <c r="H59" s="167">
        <f>SUM(I63:I64)</f>
      </c>
      <c r="I59" s="167">
        <f>SUM(J63:J64)</f>
      </c>
      <c r="J59" s="167">
        <f>SUM(K63:K64)</f>
      </c>
      <c r="K59" s="167">
        <f>SUM(L63:L64)</f>
      </c>
      <c r="L59" s="167">
        <f>SUM(M63:M64)</f>
      </c>
      <c r="M59" s="167">
        <f>SUM(N63:N64)</f>
      </c>
      <c r="N59" s="167">
        <f>SUM(O63:O64)</f>
      </c>
      <c r="O59" s="42" t="s">
        <v>1575</v>
      </c>
    </row>
    <row r="60" ht="17.25" customHeight="1" spans="1:16" x14ac:dyDescent="0.25">
      <c r="A60" s="45"/>
      <c r="B60" s="25"/>
      <c r="C60" s="25"/>
      <c r="D60" s="25"/>
      <c r="E60" s="25"/>
      <c r="F60" s="25"/>
      <c r="G60" s="25"/>
      <c r="H60" s="25"/>
      <c r="I60" s="6"/>
      <c r="J60" s="6"/>
      <c r="K60" s="6"/>
      <c r="L60" s="25"/>
      <c r="M60" s="25"/>
      <c r="N60" s="25"/>
      <c r="O60" s="4"/>
    </row>
    <row r="61" ht="17.25" customHeight="1" spans="1:16" x14ac:dyDescent="0.25">
      <c r="A61" s="45"/>
      <c r="B61" s="25"/>
      <c r="C61" s="25"/>
      <c r="D61" s="25"/>
      <c r="E61" s="25"/>
      <c r="F61" s="25"/>
      <c r="G61" s="25"/>
      <c r="H61" s="25"/>
      <c r="I61" s="6"/>
      <c r="J61" s="6"/>
      <c r="K61" s="6"/>
      <c r="L61" s="25"/>
      <c r="M61" s="25"/>
      <c r="N61" s="25"/>
      <c r="O61" s="4"/>
    </row>
    <row r="62" ht="17.25" customHeight="1" spans="1:16" x14ac:dyDescent="0.25">
      <c r="A62" s="45"/>
      <c r="B62" s="25"/>
      <c r="C62" s="25"/>
      <c r="D62" s="25"/>
      <c r="E62" s="25"/>
      <c r="F62" s="25"/>
      <c r="G62" s="25"/>
      <c r="H62" s="25"/>
      <c r="I62" s="6"/>
      <c r="J62" s="6"/>
      <c r="K62" s="6"/>
      <c r="L62" s="25"/>
      <c r="M62" s="25"/>
      <c r="N62" s="25"/>
      <c r="O62" s="4"/>
    </row>
    <row r="63" ht="17.25" customHeight="1" spans="1:16" x14ac:dyDescent="0.25">
      <c r="A63" s="5"/>
      <c r="B63" s="6"/>
      <c r="C63" s="6"/>
      <c r="D63" s="6"/>
      <c r="E63" s="6"/>
      <c r="F63" s="6"/>
      <c r="G63" s="6"/>
      <c r="H63" s="6"/>
      <c r="I63" s="25"/>
      <c r="J63" s="6"/>
      <c r="K63" s="6"/>
      <c r="L63" s="6"/>
      <c r="M63" s="6"/>
      <c r="N63" s="6"/>
      <c r="O63" s="4"/>
    </row>
    <row r="64" ht="17.25" customHeight="1" spans="1:16" x14ac:dyDescent="0.25">
      <c r="A64" s="26"/>
      <c r="B64" s="60"/>
      <c r="C64" s="60"/>
      <c r="D64" s="25"/>
      <c r="E64" s="25"/>
      <c r="F64" s="25"/>
      <c r="G64" s="60"/>
      <c r="H64" s="60"/>
      <c r="I64" s="60"/>
      <c r="J64" s="60"/>
      <c r="K64" s="60"/>
      <c r="L64" s="60"/>
      <c r="M64" s="25"/>
      <c r="N64" s="25"/>
      <c r="O64" s="4"/>
    </row>
    <row r="65" ht="17.25" customHeight="1" spans="1:16" x14ac:dyDescent="0.25">
      <c r="A65" s="12"/>
      <c r="B65" s="56" t="s">
        <v>9</v>
      </c>
      <c r="C65" s="28" t="s">
        <v>11</v>
      </c>
      <c r="D65" s="46" t="s">
        <v>220</v>
      </c>
      <c r="E65" s="46" t="s">
        <v>3401</v>
      </c>
      <c r="F65" s="46" t="s">
        <v>7</v>
      </c>
      <c r="G65" s="46" t="s">
        <v>4</v>
      </c>
      <c r="H65" s="46" t="s">
        <v>8</v>
      </c>
      <c r="I65" s="46" t="s">
        <v>69</v>
      </c>
      <c r="J65" s="46" t="s">
        <v>13</v>
      </c>
      <c r="K65" s="46" t="s">
        <v>14</v>
      </c>
      <c r="L65" s="46" t="s">
        <v>188</v>
      </c>
      <c r="M65" s="46" t="s">
        <v>32</v>
      </c>
      <c r="N65" s="57"/>
      <c r="O65" s="4"/>
    </row>
    <row r="66" ht="17.25" customHeight="1" spans="1:16" x14ac:dyDescent="0.25">
      <c r="A66" s="248" t="s">
        <v>3433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4"/>
    </row>
    <row r="67" ht="17.25" customHeight="1" spans="1:16" x14ac:dyDescent="0.25">
      <c r="A67" s="248" t="s">
        <v>3434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4"/>
    </row>
    <row r="68" spans="1:13" x14ac:dyDescent="0.25">
      <c r="A68" s="1" t="s">
        <v>0</v>
      </c>
      <c r="B68" s="11" t="s">
        <v>9</v>
      </c>
      <c r="C68" s="11" t="s">
        <v>11</v>
      </c>
      <c r="D68" s="11" t="s">
        <v>220</v>
      </c>
      <c r="E68" s="11" t="s">
        <v>3401</v>
      </c>
      <c r="F68" s="11" t="s">
        <v>7</v>
      </c>
      <c r="G68" s="11" t="s">
        <v>4</v>
      </c>
      <c r="H68" s="11" t="s">
        <v>8</v>
      </c>
      <c r="I68" s="11" t="s">
        <v>69</v>
      </c>
      <c r="J68" s="11" t="s">
        <v>13</v>
      </c>
      <c r="K68" s="11" t="s">
        <v>14</v>
      </c>
      <c r="L68" s="11" t="s">
        <v>188</v>
      </c>
      <c r="M68" s="11" t="s">
        <v>32</v>
      </c>
    </row>
    <row r="69" spans="1:14" x14ac:dyDescent="0.25">
      <c r="A69" s="1" t="s">
        <v>3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</row>
    <row r="70" spans="1:13" x14ac:dyDescent="0.25">
      <c r="A70" s="1"/>
      <c r="B70" s="11">
        <v>2000</v>
      </c>
      <c r="C70" s="11">
        <v>2000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</row>
    <row r="71" spans="1:13" x14ac:dyDescent="0.25">
      <c r="A71" s="1"/>
      <c r="B71" s="11">
        <v>0</v>
      </c>
      <c r="C71" s="11">
        <v>0</v>
      </c>
      <c r="D71" s="11">
        <v>35</v>
      </c>
      <c r="E71" s="11">
        <v>40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</row>
    <row r="72" spans="1:13" x14ac:dyDescent="0.25">
      <c r="A72" s="1"/>
      <c r="B72" s="11">
        <v>-905</v>
      </c>
      <c r="C72" s="11">
        <v>-695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</row>
    <row r="73" spans="1:13" x14ac:dyDescent="0.25">
      <c r="A73" s="1"/>
      <c r="B73" s="11">
        <v>0</v>
      </c>
      <c r="C73" s="11">
        <v>0</v>
      </c>
      <c r="D73" s="11">
        <v>-35</v>
      </c>
      <c r="E73" s="11">
        <v>-40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</row>
    <row r="74" spans="1:13" x14ac:dyDescent="0.25">
      <c r="A74" s="1"/>
      <c r="B74" s="11">
        <v>0</v>
      </c>
      <c r="C74" s="11">
        <v>0</v>
      </c>
      <c r="D74" s="11">
        <v>0</v>
      </c>
      <c r="E74" s="11">
        <v>0</v>
      </c>
      <c r="F74" s="11">
        <v>20</v>
      </c>
      <c r="G74" s="11">
        <v>20</v>
      </c>
      <c r="H74" s="11">
        <v>100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</row>
    <row r="75" spans="1:13" x14ac:dyDescent="0.25">
      <c r="A75" s="1"/>
      <c r="B75" s="11">
        <v>0</v>
      </c>
      <c r="C75" s="11">
        <v>0</v>
      </c>
      <c r="D75" s="11">
        <v>23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</row>
    <row r="76" spans="1:13" x14ac:dyDescent="0.25">
      <c r="A76" s="1"/>
      <c r="B76" s="11">
        <v>0</v>
      </c>
      <c r="C76" s="11">
        <v>0</v>
      </c>
      <c r="D76" s="11">
        <v>-23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</row>
    <row r="77" spans="1:13" x14ac:dyDescent="0.25">
      <c r="A77" s="1"/>
      <c r="B77" s="11">
        <v>-947</v>
      </c>
      <c r="C77" s="11">
        <v>-157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</row>
    <row r="78" spans="1:13" x14ac:dyDescent="0.25">
      <c r="A78" s="1"/>
      <c r="B78" s="11">
        <v>0</v>
      </c>
      <c r="C78" s="11">
        <v>-1234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</row>
    <row r="79" spans="1:13" x14ac:dyDescent="0.25">
      <c r="A79" s="1"/>
      <c r="B79" s="11">
        <v>0</v>
      </c>
      <c r="C79" s="11">
        <v>0</v>
      </c>
      <c r="D79" s="11">
        <v>-2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</row>
    <row r="80" spans="1:13" x14ac:dyDescent="0.25">
      <c r="A80" s="1"/>
      <c r="B80" s="11">
        <v>0</v>
      </c>
      <c r="C80" s="11">
        <v>0</v>
      </c>
      <c r="D80" s="11">
        <v>2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</row>
    <row r="81" spans="1:13" x14ac:dyDescent="0.25">
      <c r="A81" s="1"/>
      <c r="B81" s="11">
        <v>-62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</row>
    <row r="82" spans="1:13" x14ac:dyDescent="0.25">
      <c r="A82" s="1"/>
      <c r="B82" s="11">
        <v>0</v>
      </c>
      <c r="C82" s="11">
        <v>0</v>
      </c>
      <c r="D82" s="11">
        <v>0</v>
      </c>
      <c r="E82" s="11">
        <v>0</v>
      </c>
      <c r="F82" s="11">
        <v>12</v>
      </c>
      <c r="G82" s="11">
        <v>12</v>
      </c>
      <c r="H82" s="11">
        <v>140</v>
      </c>
      <c r="I82" s="11">
        <v>140</v>
      </c>
      <c r="J82" s="11">
        <v>280</v>
      </c>
      <c r="K82" s="11">
        <v>60</v>
      </c>
      <c r="L82" s="11">
        <v>25</v>
      </c>
      <c r="M82" s="11">
        <v>0</v>
      </c>
    </row>
    <row r="83" spans="1:13" x14ac:dyDescent="0.25">
      <c r="A83" s="1"/>
      <c r="B83" s="11">
        <v>200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60</v>
      </c>
      <c r="I83" s="11">
        <v>60</v>
      </c>
      <c r="J83" s="11">
        <v>0</v>
      </c>
      <c r="K83" s="11">
        <v>100</v>
      </c>
      <c r="L83" s="11">
        <v>0</v>
      </c>
      <c r="M83" s="11">
        <v>0</v>
      </c>
    </row>
    <row r="84" spans="1:13" x14ac:dyDescent="0.25">
      <c r="A84" s="1"/>
      <c r="B84" s="11">
        <v>44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230</v>
      </c>
      <c r="I84" s="11">
        <v>100</v>
      </c>
      <c r="J84" s="11">
        <v>200</v>
      </c>
      <c r="K84" s="11">
        <v>32</v>
      </c>
      <c r="L84" s="11">
        <v>6</v>
      </c>
      <c r="M84" s="11">
        <v>0</v>
      </c>
    </row>
    <row r="85" spans="1:13" x14ac:dyDescent="0.25">
      <c r="A85" s="1"/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119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</row>
    <row r="86" spans="1:13" x14ac:dyDescent="0.25">
      <c r="A86" s="1"/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-119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</row>
    <row r="87" spans="1:13" x14ac:dyDescent="0.25">
      <c r="A87" s="1"/>
      <c r="B87" s="11">
        <v>160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160</v>
      </c>
      <c r="I87" s="11">
        <v>183</v>
      </c>
      <c r="J87" s="11">
        <v>300</v>
      </c>
      <c r="K87" s="11">
        <v>45</v>
      </c>
      <c r="L87" s="11">
        <v>20</v>
      </c>
      <c r="M87" s="11">
        <v>300</v>
      </c>
    </row>
    <row r="88" spans="1:13" x14ac:dyDescent="0.25">
      <c r="A88" s="1"/>
      <c r="B88" s="11">
        <v>0</v>
      </c>
      <c r="C88" s="11">
        <v>0</v>
      </c>
      <c r="D88" s="11">
        <v>0</v>
      </c>
      <c r="E88" s="11">
        <v>0</v>
      </c>
      <c r="F88" s="11">
        <v>22</v>
      </c>
      <c r="G88" s="11">
        <v>20</v>
      </c>
      <c r="H88" s="11">
        <v>250</v>
      </c>
      <c r="I88" s="11">
        <v>200</v>
      </c>
      <c r="J88" s="11">
        <v>500</v>
      </c>
      <c r="K88" s="11">
        <v>24</v>
      </c>
      <c r="L88" s="11">
        <v>0</v>
      </c>
      <c r="M88" s="11">
        <v>0</v>
      </c>
    </row>
    <row r="89" spans="1:13" x14ac:dyDescent="0.25">
      <c r="A89" s="1"/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240</v>
      </c>
      <c r="L89" s="11">
        <v>9</v>
      </c>
      <c r="M89" s="11">
        <v>0</v>
      </c>
    </row>
    <row r="90" spans="1:13" x14ac:dyDescent="0.25">
      <c r="A90" s="1"/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160</v>
      </c>
      <c r="I90" s="11">
        <v>120</v>
      </c>
      <c r="J90" s="11">
        <v>320</v>
      </c>
      <c r="K90" s="11">
        <v>160</v>
      </c>
      <c r="L90" s="11">
        <v>0</v>
      </c>
      <c r="M90" s="11">
        <v>0</v>
      </c>
    </row>
    <row r="91" spans="1:13" x14ac:dyDescent="0.25">
      <c r="A91" s="1"/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250</v>
      </c>
      <c r="I91" s="11">
        <v>137</v>
      </c>
      <c r="J91" s="11">
        <v>100</v>
      </c>
      <c r="K91" s="11">
        <v>0</v>
      </c>
      <c r="L91" s="11">
        <v>0</v>
      </c>
      <c r="M91" s="11">
        <v>0</v>
      </c>
    </row>
    <row r="92" spans="1:13" x14ac:dyDescent="0.25">
      <c r="A92" s="1"/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-69</v>
      </c>
      <c r="J92" s="11">
        <v>0</v>
      </c>
      <c r="K92" s="11">
        <v>0</v>
      </c>
      <c r="L92" s="11">
        <v>0</v>
      </c>
      <c r="M92" s="11">
        <v>0</v>
      </c>
    </row>
    <row r="93" spans="1:13" x14ac:dyDescent="0.25">
      <c r="A93" s="1"/>
      <c r="B93" s="11">
        <v>-75</v>
      </c>
      <c r="C93" s="11">
        <v>0</v>
      </c>
      <c r="D93" s="11">
        <v>0</v>
      </c>
      <c r="E93" s="11">
        <v>0</v>
      </c>
      <c r="F93" s="11">
        <v>-8</v>
      </c>
      <c r="G93" s="11">
        <v>0</v>
      </c>
      <c r="H93" s="11">
        <v>0</v>
      </c>
      <c r="I93" s="11">
        <v>-47</v>
      </c>
      <c r="J93" s="11">
        <v>-48</v>
      </c>
      <c r="K93" s="11">
        <v>0</v>
      </c>
      <c r="L93" s="11">
        <v>-7</v>
      </c>
      <c r="M93" s="11">
        <v>0</v>
      </c>
    </row>
    <row r="94" spans="1:13" x14ac:dyDescent="0.25">
      <c r="A94" s="1"/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-177</v>
      </c>
      <c r="I94" s="11">
        <v>-62</v>
      </c>
      <c r="J94" s="11">
        <v>-236</v>
      </c>
      <c r="K94" s="11">
        <v>-54</v>
      </c>
      <c r="L94" s="11">
        <v>-14</v>
      </c>
      <c r="M94" s="11">
        <v>-296</v>
      </c>
    </row>
    <row r="95" spans="1:13" x14ac:dyDescent="0.25">
      <c r="A95" s="1"/>
      <c r="B95" s="11">
        <v>-74</v>
      </c>
      <c r="C95" s="11">
        <v>0</v>
      </c>
      <c r="D95" s="11">
        <v>0</v>
      </c>
      <c r="E95" s="11">
        <v>0</v>
      </c>
      <c r="F95" s="11">
        <v>-6</v>
      </c>
      <c r="G95" s="11">
        <v>-10</v>
      </c>
      <c r="H95" s="11">
        <v>-70</v>
      </c>
      <c r="I95" s="11">
        <v>-35</v>
      </c>
      <c r="J95" s="11">
        <v>-116</v>
      </c>
      <c r="K95" s="11">
        <v>-27</v>
      </c>
      <c r="L95" s="11">
        <v>-3</v>
      </c>
      <c r="M95" s="11">
        <v>-4</v>
      </c>
    </row>
    <row r="96" spans="1:13" x14ac:dyDescent="0.25">
      <c r="A96" s="1"/>
      <c r="B96" s="11">
        <v>-29</v>
      </c>
      <c r="C96" s="11">
        <v>0</v>
      </c>
      <c r="D96" s="11">
        <v>0</v>
      </c>
      <c r="E96" s="11">
        <v>0</v>
      </c>
      <c r="F96" s="11">
        <v>-15</v>
      </c>
      <c r="G96" s="11">
        <v>0</v>
      </c>
      <c r="H96" s="11">
        <v>-150</v>
      </c>
      <c r="I96" s="11">
        <v>-64</v>
      </c>
      <c r="J96" s="11">
        <v>-200</v>
      </c>
      <c r="K96" s="11">
        <v>-28</v>
      </c>
      <c r="L96" s="11">
        <v>-8</v>
      </c>
      <c r="M96" s="11">
        <v>0</v>
      </c>
    </row>
    <row r="97" spans="1:13" x14ac:dyDescent="0.25">
      <c r="A97" s="1"/>
      <c r="B97" s="11">
        <v>-131</v>
      </c>
      <c r="C97" s="11">
        <v>0</v>
      </c>
      <c r="D97" s="11">
        <v>0</v>
      </c>
      <c r="E97" s="11">
        <v>0</v>
      </c>
      <c r="F97" s="11">
        <v>-4</v>
      </c>
      <c r="G97" s="11">
        <v>0</v>
      </c>
      <c r="H97" s="11">
        <v>-130</v>
      </c>
      <c r="I97" s="11">
        <v>-57</v>
      </c>
      <c r="J97" s="11">
        <v>-290</v>
      </c>
      <c r="K97" s="11">
        <v>-53</v>
      </c>
      <c r="L97" s="11">
        <v>-7</v>
      </c>
      <c r="M97" s="11">
        <v>0</v>
      </c>
    </row>
    <row r="98" spans="1:13" x14ac:dyDescent="0.25">
      <c r="A98" s="1"/>
      <c r="B98" s="11">
        <v>-36</v>
      </c>
      <c r="C98" s="11">
        <v>0</v>
      </c>
      <c r="D98" s="11">
        <v>0</v>
      </c>
      <c r="E98" s="11">
        <v>0</v>
      </c>
      <c r="F98" s="11">
        <v>-3</v>
      </c>
      <c r="G98" s="11">
        <v>0</v>
      </c>
      <c r="H98" s="11">
        <v>-260</v>
      </c>
      <c r="I98" s="11">
        <v>-101</v>
      </c>
      <c r="J98" s="11">
        <v>-201</v>
      </c>
      <c r="K98" s="11">
        <v>-90</v>
      </c>
      <c r="L98" s="11">
        <v>0</v>
      </c>
      <c r="M98" s="11">
        <v>0</v>
      </c>
    </row>
    <row r="99" spans="1:13" x14ac:dyDescent="0.25">
      <c r="A99" s="1"/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-30</v>
      </c>
      <c r="I99" s="11">
        <v>-62</v>
      </c>
      <c r="J99" s="11">
        <v>0</v>
      </c>
      <c r="K99" s="11">
        <v>-46</v>
      </c>
      <c r="L99" s="11">
        <v>0</v>
      </c>
      <c r="M99" s="11">
        <v>0</v>
      </c>
    </row>
    <row r="100" spans="1:13" x14ac:dyDescent="0.25">
      <c r="A100" s="1"/>
      <c r="B100" s="11">
        <v>-40</v>
      </c>
      <c r="C100" s="11">
        <v>0</v>
      </c>
      <c r="D100" s="11">
        <v>0</v>
      </c>
      <c r="E100" s="11">
        <v>0</v>
      </c>
      <c r="F100" s="11">
        <v>-4</v>
      </c>
      <c r="G100" s="11">
        <v>-20</v>
      </c>
      <c r="H100" s="11">
        <v>-240</v>
      </c>
      <c r="I100" s="11">
        <v>-163</v>
      </c>
      <c r="J100" s="11">
        <v>-200</v>
      </c>
      <c r="K100" s="11">
        <v>-124</v>
      </c>
      <c r="L100" s="11">
        <v>-11</v>
      </c>
      <c r="M100" s="11">
        <v>0</v>
      </c>
    </row>
    <row r="101" spans="1:13" x14ac:dyDescent="0.25">
      <c r="A101" s="1"/>
      <c r="B101" s="11">
        <v>0</v>
      </c>
      <c r="C101" s="11">
        <v>0</v>
      </c>
      <c r="D101" s="11">
        <v>0</v>
      </c>
      <c r="E101" s="11">
        <v>0</v>
      </c>
      <c r="F101" s="11">
        <v>-10</v>
      </c>
      <c r="G101" s="11">
        <v>0</v>
      </c>
      <c r="H101" s="11">
        <v>-180</v>
      </c>
      <c r="I101" s="11">
        <v>-130</v>
      </c>
      <c r="J101" s="11">
        <v>-166</v>
      </c>
      <c r="K101" s="11">
        <v>-101</v>
      </c>
      <c r="L101" s="11">
        <v>-9</v>
      </c>
      <c r="M101" s="11">
        <v>0</v>
      </c>
    </row>
    <row r="102" spans="1:13" x14ac:dyDescent="0.25">
      <c r="A102" s="1"/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-10</v>
      </c>
      <c r="H102" s="11">
        <v>-113</v>
      </c>
      <c r="I102" s="11">
        <v>-105</v>
      </c>
      <c r="J102" s="11">
        <v>-162</v>
      </c>
      <c r="K102" s="11">
        <v>-84</v>
      </c>
      <c r="L102" s="11">
        <v>-1</v>
      </c>
      <c r="M102" s="11">
        <v>0</v>
      </c>
    </row>
    <row r="103" spans="1:13" x14ac:dyDescent="0.25">
      <c r="A103" s="1"/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-45</v>
      </c>
      <c r="J103" s="11">
        <v>-57</v>
      </c>
      <c r="K103" s="11">
        <v>-44</v>
      </c>
      <c r="L103" s="11">
        <v>0</v>
      </c>
      <c r="M103" s="11">
        <v>0</v>
      </c>
    </row>
    <row r="104" spans="1:13" x14ac:dyDescent="0.25">
      <c r="A104" s="1" t="s">
        <v>3</v>
      </c>
      <c r="B104" s="11">
        <v>105</v>
      </c>
      <c r="C104" s="11">
        <v>-86</v>
      </c>
      <c r="D104" s="11">
        <v>0</v>
      </c>
      <c r="E104" s="11">
        <v>0</v>
      </c>
      <c r="F104" s="11">
        <v>4</v>
      </c>
      <c r="G104" s="11">
        <v>12</v>
      </c>
      <c r="H104" s="11">
        <v>0</v>
      </c>
      <c r="I104" s="11">
        <v>0</v>
      </c>
      <c r="J104" s="11">
        <v>24</v>
      </c>
      <c r="K104" s="11">
        <v>10</v>
      </c>
      <c r="L104" s="11">
        <v>0</v>
      </c>
      <c r="M104" s="11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6" ht="17.25" customHeight="1" spans="1:11" x14ac:dyDescent="0.25">
      <c r="A6" s="45"/>
      <c r="B6" s="6"/>
      <c r="C6" s="6"/>
      <c r="D6" s="7"/>
      <c r="E6" s="7"/>
      <c r="F6" s="3"/>
      <c r="G6" s="3"/>
      <c r="H6" s="3"/>
      <c r="I6" s="3"/>
      <c r="J6" s="3"/>
    </row>
    <row r="7" ht="17.25" customHeight="1" spans="1:11" x14ac:dyDescent="0.25">
      <c r="A7" s="141" t="s">
        <v>3409</v>
      </c>
      <c r="B7" s="212">
        <f>SUM(C10:C11)</f>
      </c>
      <c r="C7" s="239"/>
      <c r="D7" s="920"/>
      <c r="E7" s="32"/>
      <c r="F7" s="3"/>
      <c r="G7" s="3"/>
      <c r="H7" s="3"/>
      <c r="I7" s="3"/>
      <c r="J7" s="3"/>
    </row>
    <row r="8" ht="17.25" customHeight="1" spans="1:11" x14ac:dyDescent="0.25">
      <c r="A8" s="5"/>
      <c r="B8" s="6"/>
      <c r="C8" s="6"/>
      <c r="D8" s="7"/>
      <c r="E8" s="7"/>
      <c r="F8" s="3"/>
      <c r="G8" s="3"/>
      <c r="H8" s="3"/>
      <c r="I8" s="3"/>
      <c r="J8" s="3"/>
    </row>
    <row r="9" ht="17.25" customHeight="1" spans="1:11" x14ac:dyDescent="0.25">
      <c r="A9" s="141" t="s">
        <v>3410</v>
      </c>
      <c r="B9" s="212">
        <f>SUM(C12:C13)</f>
      </c>
      <c r="C9" s="239"/>
      <c r="D9" s="920"/>
      <c r="E9" s="32"/>
      <c r="F9" s="3"/>
      <c r="G9" s="3"/>
      <c r="H9" s="3"/>
      <c r="I9" s="3"/>
      <c r="J9" s="3"/>
    </row>
    <row r="10" ht="17.25" customHeight="1" spans="1:11" x14ac:dyDescent="0.25">
      <c r="A10" s="45" t="s">
        <v>797</v>
      </c>
      <c r="B10" s="350"/>
      <c r="C10" s="140">
        <v>50</v>
      </c>
      <c r="D10" s="903"/>
      <c r="E10" s="7"/>
      <c r="F10" s="3"/>
      <c r="G10" s="3"/>
      <c r="H10" s="3"/>
      <c r="I10" s="3"/>
      <c r="J10" s="3"/>
    </row>
    <row r="11" ht="17.25" customHeight="1" spans="1:11" x14ac:dyDescent="0.25">
      <c r="A11" s="141" t="s">
        <v>3411</v>
      </c>
      <c r="B11" s="212">
        <f>SUM(C14:C15)</f>
      </c>
      <c r="C11" s="212">
        <f>SUM(D14:D15)</f>
      </c>
      <c r="D11" s="921"/>
      <c r="E11" s="32"/>
      <c r="F11" s="3"/>
      <c r="G11" s="3"/>
      <c r="H11" s="3"/>
      <c r="I11" s="3"/>
      <c r="J11" s="3"/>
    </row>
    <row r="12" ht="17.25" customHeight="1" spans="1:11" x14ac:dyDescent="0.25">
      <c r="A12" s="5"/>
      <c r="B12" s="6"/>
      <c r="C12" s="6"/>
      <c r="D12" s="7"/>
      <c r="E12" s="7"/>
      <c r="F12" s="3"/>
      <c r="G12" s="3"/>
      <c r="H12" s="3"/>
      <c r="I12" s="3"/>
      <c r="J12" s="3"/>
    </row>
    <row r="13" ht="17.25" customHeight="1" spans="1:11" x14ac:dyDescent="0.25">
      <c r="A13" s="141" t="s">
        <v>3431</v>
      </c>
      <c r="B13" s="212">
        <f>SUM(C16:C17)</f>
      </c>
      <c r="C13" s="212">
        <f>SUM(D16:D17)</f>
      </c>
      <c r="D13" s="921"/>
      <c r="E13" s="32"/>
      <c r="F13" s="3"/>
      <c r="G13" s="3"/>
      <c r="H13" s="3"/>
      <c r="I13" s="3"/>
      <c r="J13" s="3"/>
    </row>
    <row r="14" ht="17.25" customHeight="1" spans="1:11" x14ac:dyDescent="0.25">
      <c r="A14" s="5">
        <v>44929</v>
      </c>
      <c r="B14" s="140">
        <v>-180</v>
      </c>
      <c r="C14" s="140">
        <v>-50</v>
      </c>
      <c r="D14" s="903"/>
      <c r="E14" s="7"/>
      <c r="F14" s="3"/>
      <c r="G14" s="3"/>
      <c r="H14" s="3"/>
      <c r="I14" s="3"/>
      <c r="J14" s="3"/>
    </row>
    <row r="15" ht="17.25" customHeight="1" spans="1:11" x14ac:dyDescent="0.25">
      <c r="A15" s="5" t="s">
        <v>332</v>
      </c>
      <c r="B15" s="140">
        <v>-20</v>
      </c>
      <c r="C15" s="350"/>
      <c r="D15" s="903"/>
      <c r="E15" s="7"/>
      <c r="F15" s="3"/>
      <c r="G15" s="3"/>
      <c r="H15" s="3"/>
      <c r="I15" s="3"/>
      <c r="J15" s="3"/>
    </row>
    <row r="16" ht="17.25" customHeight="1" spans="1:11" x14ac:dyDescent="0.25">
      <c r="A16" s="141" t="s">
        <v>3432</v>
      </c>
      <c r="B16" s="212">
        <f>SUM(C18:C20)</f>
      </c>
      <c r="C16" s="212">
        <f>SUM(D18:D20)</f>
      </c>
      <c r="D16" s="921"/>
      <c r="E16" s="32"/>
      <c r="F16" s="3"/>
      <c r="G16" s="3"/>
      <c r="H16" s="3"/>
      <c r="I16" s="3"/>
      <c r="J16" s="3"/>
    </row>
    <row r="17" ht="15.75" customHeight="1" spans="1:11" x14ac:dyDescent="0.25">
      <c r="A17" s="45"/>
      <c r="B17" s="6"/>
      <c r="C17" s="6"/>
      <c r="D17" s="7"/>
      <c r="E17" s="36"/>
      <c r="F17" s="3"/>
      <c r="G17" s="3"/>
      <c r="H17" s="3"/>
      <c r="I17" s="3"/>
      <c r="J17" s="3"/>
    </row>
    <row r="18" ht="17.25" customHeight="1" spans="1:11" x14ac:dyDescent="0.25">
      <c r="A18" s="5"/>
      <c r="B18" s="6"/>
      <c r="C18" s="6"/>
      <c r="D18" s="7"/>
      <c r="E18" s="7"/>
      <c r="F18" s="3"/>
      <c r="G18" s="3"/>
      <c r="H18" s="3"/>
      <c r="I18" s="3"/>
      <c r="J18" s="3"/>
    </row>
    <row r="19" ht="17.25" customHeight="1" spans="1:11" x14ac:dyDescent="0.25">
      <c r="A19" s="5"/>
      <c r="B19" s="6"/>
      <c r="C19" s="6"/>
      <c r="D19" s="7"/>
      <c r="E19" s="7"/>
      <c r="F19" s="3"/>
      <c r="G19" s="3"/>
      <c r="H19" s="3"/>
      <c r="I19" s="3"/>
      <c r="J19" s="3"/>
    </row>
    <row r="20" ht="17.25" customHeight="1" spans="1:11" x14ac:dyDescent="0.25">
      <c r="A20" s="5"/>
      <c r="B20" s="6"/>
      <c r="C20" s="6"/>
      <c r="D20" s="7"/>
      <c r="E20" s="7"/>
      <c r="F20" s="3"/>
      <c r="G20" s="3"/>
      <c r="H20" s="3"/>
      <c r="I20" s="3"/>
      <c r="J20" s="3"/>
    </row>
    <row r="21" ht="17.25" customHeight="1" spans="1:11" x14ac:dyDescent="0.25">
      <c r="A21" s="12"/>
      <c r="B21" s="13"/>
      <c r="C21" s="13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16" t="s">
        <v>3435</v>
      </c>
      <c r="B22" s="671"/>
      <c r="C22" s="671"/>
      <c r="D22" s="158"/>
      <c r="E22" s="431"/>
      <c r="F22" s="431"/>
      <c r="G22" s="431"/>
      <c r="H22" s="431"/>
      <c r="I22" s="431"/>
      <c r="J22" s="158"/>
    </row>
    <row r="23" ht="17.25" customHeight="1" spans="1:11" x14ac:dyDescent="0.25">
      <c r="A23" s="16" t="s">
        <v>3436</v>
      </c>
      <c r="B23" s="671"/>
      <c r="C23" s="671"/>
      <c r="D23" s="158"/>
      <c r="E23" s="431"/>
      <c r="F23" s="431"/>
      <c r="G23" s="431"/>
      <c r="H23" s="431"/>
      <c r="I23" s="431"/>
      <c r="J23" s="158"/>
    </row>
    <row r="24" ht="17.25" customHeight="1" spans="1:11" x14ac:dyDescent="0.25">
      <c r="A24" s="16" t="s">
        <v>3437</v>
      </c>
      <c r="B24" s="671"/>
      <c r="C24" s="671"/>
      <c r="D24" s="158"/>
      <c r="E24" s="431"/>
      <c r="F24" s="431"/>
      <c r="G24" s="431"/>
      <c r="H24" s="431"/>
      <c r="I24" s="431"/>
      <c r="J24" s="158"/>
    </row>
    <row r="25" ht="17.25" customHeight="1" spans="1:11" x14ac:dyDescent="0.25">
      <c r="A25" s="16" t="s">
        <v>3438</v>
      </c>
      <c r="B25" s="671"/>
      <c r="C25" s="671"/>
      <c r="D25" s="158"/>
      <c r="E25" s="431"/>
      <c r="F25" s="431"/>
      <c r="G25" s="431"/>
      <c r="H25" s="431"/>
      <c r="I25" s="431"/>
      <c r="J25" s="158"/>
    </row>
    <row r="26" ht="17.25" customHeight="1" spans="1:11" x14ac:dyDescent="0.25">
      <c r="A26" s="16" t="s">
        <v>3439</v>
      </c>
      <c r="B26" s="671"/>
      <c r="C26" s="671"/>
      <c r="D26" s="158"/>
      <c r="E26" s="431"/>
      <c r="F26" s="431"/>
      <c r="G26" s="431"/>
      <c r="H26" s="431"/>
      <c r="I26" s="431"/>
      <c r="J26" s="158"/>
    </row>
    <row r="27" ht="17.25" customHeight="1" spans="1:11" x14ac:dyDescent="0.25">
      <c r="A27" s="16" t="s">
        <v>3440</v>
      </c>
      <c r="B27" s="671"/>
      <c r="C27" s="671"/>
      <c r="D27" s="158"/>
      <c r="E27" s="431"/>
      <c r="F27" s="431"/>
      <c r="G27" s="431"/>
      <c r="H27" s="431"/>
      <c r="I27" s="431"/>
      <c r="J27" s="158"/>
    </row>
    <row r="28" ht="17.25" customHeight="1" spans="1:11" x14ac:dyDescent="0.25">
      <c r="A28" s="16" t="s">
        <v>3441</v>
      </c>
      <c r="B28" s="671"/>
      <c r="C28" s="671"/>
      <c r="D28" s="158"/>
      <c r="E28" s="431"/>
      <c r="F28" s="431"/>
      <c r="G28" s="431"/>
      <c r="H28" s="431"/>
      <c r="I28" s="431"/>
      <c r="J28" s="158"/>
    </row>
    <row r="29" ht="17.25" customHeight="1" spans="1:11" x14ac:dyDescent="0.25">
      <c r="A29" s="16"/>
      <c r="B29" s="671"/>
      <c r="C29" s="671"/>
      <c r="D29" s="158"/>
      <c r="E29" s="431"/>
      <c r="F29" s="431"/>
      <c r="G29" s="431"/>
      <c r="H29" s="431"/>
      <c r="I29" s="431"/>
      <c r="J29" s="158"/>
    </row>
    <row r="30" ht="17.25" customHeight="1" spans="1:11" x14ac:dyDescent="0.25">
      <c r="A30" s="16" t="s">
        <v>3442</v>
      </c>
      <c r="B30" s="671"/>
      <c r="C30" s="671"/>
      <c r="D30" s="158"/>
      <c r="E30" s="431"/>
      <c r="F30" s="431"/>
      <c r="G30" s="431"/>
      <c r="H30" s="431"/>
      <c r="I30" s="431"/>
      <c r="J30" s="158"/>
    </row>
    <row r="31" ht="17.25" customHeight="1" spans="1:11" x14ac:dyDescent="0.25">
      <c r="A31" s="16" t="s">
        <v>3443</v>
      </c>
      <c r="B31" s="671"/>
      <c r="C31" s="671"/>
      <c r="D31" s="158"/>
      <c r="E31" s="431"/>
      <c r="F31" s="431"/>
      <c r="G31" s="431"/>
      <c r="H31" s="431"/>
      <c r="I31" s="431"/>
      <c r="J31" s="158"/>
    </row>
    <row r="32" spans="1:4" x14ac:dyDescent="0.25">
      <c r="A32" s="1" t="s">
        <v>0</v>
      </c>
      <c r="B32" s="2" t="s">
        <v>14</v>
      </c>
      <c r="C32" s="2" t="s">
        <v>8</v>
      </c>
      <c r="D32" s="3" t="s">
        <v>69</v>
      </c>
    </row>
    <row r="33" spans="1:5" x14ac:dyDescent="0.25">
      <c r="A33" s="1" t="s">
        <v>3</v>
      </c>
      <c r="B33" s="2">
        <v>0</v>
      </c>
      <c r="C33" s="2">
        <v>0</v>
      </c>
      <c r="D33" s="3">
        <v>0</v>
      </c>
      <c r="E33" s="3">
        <v>0</v>
      </c>
    </row>
    <row r="34" spans="1:4" x14ac:dyDescent="0.25">
      <c r="A34" s="1"/>
      <c r="B34" s="2">
        <v>154</v>
      </c>
      <c r="C34" s="2">
        <v>0</v>
      </c>
      <c r="D34" s="3">
        <v>0</v>
      </c>
    </row>
    <row r="35" spans="1:4" x14ac:dyDescent="0.25">
      <c r="A35" s="1"/>
      <c r="B35" s="2">
        <v>46</v>
      </c>
      <c r="C35" s="2">
        <v>0</v>
      </c>
      <c r="D35" s="3">
        <v>0</v>
      </c>
    </row>
    <row r="36" spans="1:4" x14ac:dyDescent="0.25">
      <c r="A36" s="1"/>
      <c r="B36" s="2">
        <v>0</v>
      </c>
      <c r="C36" s="2">
        <v>50</v>
      </c>
      <c r="D36" s="3">
        <v>0</v>
      </c>
    </row>
    <row r="37" spans="1:4" x14ac:dyDescent="0.25">
      <c r="A37" s="1"/>
      <c r="B37" s="2">
        <v>-180</v>
      </c>
      <c r="C37" s="2">
        <v>-50</v>
      </c>
      <c r="D37" s="3">
        <v>0</v>
      </c>
    </row>
    <row r="38" spans="1:4" x14ac:dyDescent="0.25">
      <c r="A38" s="1"/>
      <c r="B38" s="2">
        <v>-20</v>
      </c>
      <c r="C38" s="2">
        <v>0</v>
      </c>
      <c r="D38" s="3">
        <v>0</v>
      </c>
    </row>
    <row r="39" spans="1:4" x14ac:dyDescent="0.25">
      <c r="A39" s="1" t="s">
        <v>3</v>
      </c>
      <c r="B39" s="2">
        <v>0</v>
      </c>
      <c r="C39" s="2">
        <v>0</v>
      </c>
      <c r="D39" s="3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T2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89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9" ht="17.25" customHeight="1" spans="1:20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4"/>
      <c r="P9" s="4"/>
      <c r="Q9" s="4"/>
      <c r="R9" s="4"/>
      <c r="S9" s="4"/>
    </row>
    <row r="10" ht="17.25" customHeight="1" spans="1:20" x14ac:dyDescent="0.25">
      <c r="A10" s="75" t="s">
        <v>3341</v>
      </c>
      <c r="B10" s="76">
        <f>SUM(C16:C17)</f>
      </c>
      <c r="C10" s="76">
        <f>SUM(D16:D17)</f>
      </c>
      <c r="D10" s="76">
        <f>SUM(E16:E17)</f>
      </c>
      <c r="E10" s="76">
        <f>SUM(F16:F17)</f>
      </c>
      <c r="F10" s="76">
        <f>SUM(G16:G17)</f>
      </c>
      <c r="G10" s="76">
        <f>SUM(H16:H17)</f>
      </c>
      <c r="H10" s="76">
        <f>SUM(I16:I17)</f>
      </c>
      <c r="I10" s="189"/>
      <c r="J10" s="189"/>
      <c r="K10" s="189"/>
      <c r="L10" s="189"/>
      <c r="M10" s="189"/>
      <c r="N10" s="189"/>
      <c r="O10" s="22" t="s">
        <v>875</v>
      </c>
      <c r="P10" s="4"/>
      <c r="Q10" s="4"/>
      <c r="R10" s="4"/>
      <c r="S10" s="4"/>
    </row>
    <row r="11" ht="17.25" customHeight="1" spans="1:20" x14ac:dyDescent="0.25">
      <c r="A11" s="5" t="s">
        <v>1353</v>
      </c>
      <c r="B11" s="6"/>
      <c r="C11" s="6"/>
      <c r="D11" s="6"/>
      <c r="E11" s="6"/>
      <c r="F11" s="6"/>
      <c r="G11" s="6"/>
      <c r="H11" s="6"/>
      <c r="I11" s="18">
        <v>150</v>
      </c>
      <c r="J11" s="6"/>
      <c r="K11" s="6"/>
      <c r="L11" s="6"/>
      <c r="M11" s="6"/>
      <c r="N11" s="6"/>
      <c r="O11" s="4"/>
      <c r="P11" s="4"/>
      <c r="Q11" s="4"/>
      <c r="R11" s="4"/>
      <c r="S11" s="4"/>
    </row>
    <row r="12" ht="17.25" customHeight="1" spans="1:20" x14ac:dyDescent="0.25">
      <c r="A12" s="75" t="s">
        <v>3344</v>
      </c>
      <c r="B12" s="76">
        <f>SUM(C18:C19)</f>
      </c>
      <c r="C12" s="76">
        <f>SUM(D18:D19)</f>
      </c>
      <c r="D12" s="76">
        <f>SUM(E18:E19)</f>
      </c>
      <c r="E12" s="76">
        <f>SUM(F18:F19)</f>
      </c>
      <c r="F12" s="76">
        <f>SUM(G18:G19)</f>
      </c>
      <c r="G12" s="76">
        <f>SUM(H18:H19)</f>
      </c>
      <c r="H12" s="76">
        <f>SUM(I18:I19)</f>
      </c>
      <c r="I12" s="76">
        <f>SUM(J18:J19)</f>
      </c>
      <c r="J12" s="189"/>
      <c r="K12" s="189"/>
      <c r="L12" s="189"/>
      <c r="M12" s="189"/>
      <c r="N12" s="189"/>
      <c r="O12" s="22" t="s">
        <v>875</v>
      </c>
      <c r="P12" s="4"/>
      <c r="Q12" s="4"/>
      <c r="R12" s="4"/>
      <c r="S12" s="4"/>
    </row>
    <row r="13" ht="17.25" customHeight="1" spans="1:20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4"/>
      <c r="P13" s="4"/>
      <c r="Q13" s="4"/>
      <c r="R13" s="4"/>
      <c r="S13" s="4"/>
    </row>
    <row r="14" ht="17.25" customHeight="1" spans="1:20" x14ac:dyDescent="0.25">
      <c r="A14" s="75" t="s">
        <v>3345</v>
      </c>
      <c r="B14" s="76">
        <f>SUM(C20:C21)</f>
      </c>
      <c r="C14" s="76">
        <f>SUM(D20:D21)</f>
      </c>
      <c r="D14" s="76">
        <f>SUM(E20:E21)</f>
      </c>
      <c r="E14" s="76">
        <f>SUM(F20:F21)</f>
      </c>
      <c r="F14" s="76">
        <f>SUM(G20:G21)</f>
      </c>
      <c r="G14" s="76">
        <f>SUM(H20:H21)</f>
      </c>
      <c r="H14" s="76">
        <f>SUM(I20:I21)</f>
      </c>
      <c r="I14" s="76">
        <f>SUM(J20:J21)</f>
      </c>
      <c r="J14" s="189"/>
      <c r="K14" s="189"/>
      <c r="L14" s="189"/>
      <c r="M14" s="189"/>
      <c r="N14" s="189"/>
      <c r="O14" s="22" t="s">
        <v>875</v>
      </c>
      <c r="P14" s="4"/>
      <c r="Q14" s="4"/>
      <c r="R14" s="4"/>
      <c r="S14" s="4"/>
    </row>
    <row r="15" ht="17.25" customHeight="1" spans="1:20" x14ac:dyDescent="0.25">
      <c r="A15" s="5" t="s">
        <v>1891</v>
      </c>
      <c r="B15" s="6"/>
      <c r="C15" s="18">
        <v>50</v>
      </c>
      <c r="D15" s="6"/>
      <c r="E15" s="6"/>
      <c r="F15" s="18">
        <v>200</v>
      </c>
      <c r="G15" s="6"/>
      <c r="H15" s="6"/>
      <c r="I15" s="6"/>
      <c r="J15" s="6"/>
      <c r="K15" s="6"/>
      <c r="L15" s="6"/>
      <c r="M15" s="6"/>
      <c r="N15" s="6"/>
      <c r="O15" s="4"/>
      <c r="P15" s="4"/>
      <c r="Q15" s="4"/>
      <c r="R15" s="4"/>
      <c r="S15" s="4"/>
    </row>
    <row r="16" ht="17.25" customHeight="1" spans="1:20" x14ac:dyDescent="0.25">
      <c r="A16" s="5" t="s">
        <v>165</v>
      </c>
      <c r="B16" s="6"/>
      <c r="C16" s="18">
        <v>150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4"/>
      <c r="P16" s="4"/>
      <c r="Q16" s="4"/>
      <c r="R16" s="4"/>
      <c r="S16" s="4"/>
    </row>
    <row r="17" ht="17.25" customHeight="1" spans="1:20" x14ac:dyDescent="0.25">
      <c r="A17" s="75" t="s">
        <v>3347</v>
      </c>
      <c r="B17" s="76">
        <f>SUM(C22:C24)</f>
      </c>
      <c r="C17" s="76">
        <f>SUM(D22:D24)</f>
      </c>
      <c r="D17" s="76">
        <f>SUM(E22:E24)</f>
      </c>
      <c r="E17" s="76">
        <f>SUM(F22:F24)</f>
      </c>
      <c r="F17" s="76">
        <f>SUM(G22:G24)</f>
      </c>
      <c r="G17" s="76">
        <f>SUM(H22:H24)</f>
      </c>
      <c r="H17" s="76">
        <f>SUM(I22:I24)</f>
      </c>
      <c r="I17" s="76">
        <f>SUM(J22:J24)</f>
      </c>
      <c r="J17" s="189"/>
      <c r="K17" s="189"/>
      <c r="L17" s="189"/>
      <c r="M17" s="189"/>
      <c r="N17" s="189"/>
      <c r="O17" s="22" t="s">
        <v>875</v>
      </c>
      <c r="P17" s="4"/>
      <c r="Q17" s="4"/>
      <c r="R17" s="4"/>
      <c r="S17" s="4"/>
    </row>
    <row r="18" ht="17.25" customHeight="1" spans="1:20" x14ac:dyDescent="0.25">
      <c r="A18" s="5">
        <v>44626</v>
      </c>
      <c r="B18" s="6"/>
      <c r="C18" s="18">
        <v>16</v>
      </c>
      <c r="D18" s="18">
        <v>24</v>
      </c>
      <c r="E18" s="6"/>
      <c r="F18" s="6"/>
      <c r="G18" s="6"/>
      <c r="H18" s="18">
        <v>150</v>
      </c>
      <c r="I18" s="6"/>
      <c r="J18" s="6"/>
      <c r="K18" s="6"/>
      <c r="L18" s="6"/>
      <c r="M18" s="6"/>
      <c r="N18" s="6"/>
      <c r="O18" s="4"/>
      <c r="P18" s="4"/>
      <c r="Q18" s="4"/>
      <c r="R18" s="4"/>
      <c r="S18" s="4"/>
    </row>
    <row r="19" ht="17.25" customHeight="1" spans="1:20" x14ac:dyDescent="0.25">
      <c r="A19" s="5">
        <v>44718</v>
      </c>
      <c r="B19" s="6"/>
      <c r="C19" s="18">
        <v>167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4"/>
      <c r="P19" s="4"/>
      <c r="Q19" s="4"/>
      <c r="R19" s="4"/>
      <c r="S19" s="4"/>
    </row>
    <row r="20" ht="17.25" customHeight="1" spans="1:20" x14ac:dyDescent="0.25">
      <c r="A20" s="5">
        <v>44718</v>
      </c>
      <c r="B20" s="18">
        <v>250</v>
      </c>
      <c r="C20" s="18">
        <v>183</v>
      </c>
      <c r="D20" s="18">
        <v>44</v>
      </c>
      <c r="E20" s="18">
        <v>500</v>
      </c>
      <c r="F20" s="18">
        <v>250</v>
      </c>
      <c r="G20" s="25"/>
      <c r="H20" s="25"/>
      <c r="I20" s="25"/>
      <c r="J20" s="25"/>
      <c r="K20" s="25"/>
      <c r="L20" s="25"/>
      <c r="M20" s="25"/>
      <c r="N20" s="25"/>
      <c r="O20" s="4"/>
      <c r="P20" s="4"/>
      <c r="Q20" s="4"/>
      <c r="R20" s="4"/>
      <c r="S20" s="4"/>
    </row>
    <row r="21" ht="17.25" customHeight="1" spans="1:20" x14ac:dyDescent="0.25">
      <c r="A21" s="5">
        <v>44779</v>
      </c>
      <c r="B21" s="6"/>
      <c r="C21" s="6"/>
      <c r="D21" s="18">
        <v>6</v>
      </c>
      <c r="E21" s="6"/>
      <c r="F21" s="6"/>
      <c r="G21" s="25"/>
      <c r="H21" s="25"/>
      <c r="I21" s="25"/>
      <c r="J21" s="25"/>
      <c r="K21" s="25"/>
      <c r="L21" s="25"/>
      <c r="M21" s="25"/>
      <c r="N21" s="25"/>
      <c r="O21" s="4"/>
      <c r="P21" s="4"/>
      <c r="Q21" s="4"/>
      <c r="R21" s="4"/>
      <c r="S21" s="4"/>
    </row>
    <row r="22" ht="17.25" customHeight="1" spans="1:20" x14ac:dyDescent="0.25">
      <c r="A22" s="5" t="s">
        <v>878</v>
      </c>
      <c r="B22" s="18">
        <v>150</v>
      </c>
      <c r="C22" s="25"/>
      <c r="D22" s="25"/>
      <c r="E22" s="18">
        <v>100</v>
      </c>
      <c r="F22" s="18">
        <v>150</v>
      </c>
      <c r="G22" s="25"/>
      <c r="H22" s="25"/>
      <c r="I22" s="25"/>
      <c r="J22" s="25"/>
      <c r="K22" s="25"/>
      <c r="L22" s="25"/>
      <c r="M22" s="25"/>
      <c r="N22" s="25"/>
      <c r="O22" s="4"/>
      <c r="P22" s="4"/>
      <c r="Q22" s="4"/>
      <c r="R22" s="4"/>
      <c r="S22" s="4"/>
    </row>
    <row r="23" ht="17.25" customHeight="1" spans="1:20" x14ac:dyDescent="0.25">
      <c r="A23" s="45" t="s">
        <v>878</v>
      </c>
      <c r="B23" s="18">
        <v>100</v>
      </c>
      <c r="C23" s="25"/>
      <c r="D23" s="18">
        <v>10</v>
      </c>
      <c r="E23" s="18">
        <v>200</v>
      </c>
      <c r="F23" s="18">
        <v>84</v>
      </c>
      <c r="G23" s="25"/>
      <c r="H23" s="25"/>
      <c r="I23" s="25"/>
      <c r="J23" s="18">
        <v>20</v>
      </c>
      <c r="K23" s="6"/>
      <c r="L23" s="6"/>
      <c r="M23" s="6"/>
      <c r="N23" s="25"/>
      <c r="O23" s="4"/>
      <c r="P23" s="4"/>
      <c r="Q23" s="4"/>
      <c r="R23" s="4"/>
      <c r="S23" s="4"/>
    </row>
    <row r="24" ht="17.25" customHeight="1" spans="1:20" x14ac:dyDescent="0.25">
      <c r="A24" s="45" t="s">
        <v>1898</v>
      </c>
      <c r="B24" s="18">
        <v>150</v>
      </c>
      <c r="C24" s="25"/>
      <c r="D24" s="25"/>
      <c r="E24" s="18">
        <v>200</v>
      </c>
      <c r="F24" s="18">
        <v>83</v>
      </c>
      <c r="G24" s="25"/>
      <c r="H24" s="25"/>
      <c r="I24" s="25"/>
      <c r="J24" s="18">
        <v>20</v>
      </c>
      <c r="K24" s="6"/>
      <c r="L24" s="6"/>
      <c r="M24" s="6"/>
      <c r="N24" s="25"/>
      <c r="O24" s="4"/>
      <c r="P24" s="4"/>
      <c r="Q24" s="4"/>
      <c r="R24" s="4"/>
      <c r="S24" s="4"/>
    </row>
    <row r="25" ht="17.25" customHeight="1" spans="1:20" x14ac:dyDescent="0.25">
      <c r="A25" s="5" t="s">
        <v>879</v>
      </c>
      <c r="B25" s="18">
        <v>100</v>
      </c>
      <c r="C25" s="6"/>
      <c r="D25" s="18">
        <v>40</v>
      </c>
      <c r="E25" s="6"/>
      <c r="F25" s="18">
        <v>183</v>
      </c>
      <c r="G25" s="6"/>
      <c r="H25" s="6"/>
      <c r="I25" s="6"/>
      <c r="J25" s="18">
        <v>40</v>
      </c>
      <c r="K25" s="6"/>
      <c r="L25" s="6"/>
      <c r="M25" s="6"/>
      <c r="N25" s="6"/>
      <c r="O25" s="4"/>
      <c r="P25" s="4"/>
      <c r="Q25" s="4"/>
      <c r="R25" s="4"/>
      <c r="S25" s="4"/>
    </row>
    <row r="26" ht="17.25" customHeight="1" spans="1:20" x14ac:dyDescent="0.25">
      <c r="A26" s="75" t="s">
        <v>3319</v>
      </c>
      <c r="B26" s="76">
        <f>SUM(C25:C33)</f>
      </c>
      <c r="C26" s="76">
        <f>SUM(D25:D33)</f>
      </c>
      <c r="D26" s="76">
        <f>SUM(E25:E33)</f>
      </c>
      <c r="E26" s="76">
        <f>SUM(F25:F33)</f>
      </c>
      <c r="F26" s="76">
        <f>SUM(G25:G33)</f>
      </c>
      <c r="G26" s="76">
        <f>SUM(H25:H33)</f>
      </c>
      <c r="H26" s="76">
        <f>SUM(I25:I33)</f>
      </c>
      <c r="I26" s="76">
        <f>SUM(J25:J33)</f>
      </c>
      <c r="J26" s="76">
        <f>SUM(K25:K33)</f>
      </c>
      <c r="K26" s="189"/>
      <c r="L26" s="189"/>
      <c r="M26" s="189"/>
      <c r="N26" s="76">
        <f>SUM(O25:O33)</f>
      </c>
      <c r="O26" s="22" t="s">
        <v>875</v>
      </c>
      <c r="P26" s="4"/>
      <c r="Q26" s="4"/>
      <c r="R26" s="4"/>
      <c r="S26" s="4"/>
    </row>
    <row r="27" ht="17.25" customHeight="1" spans="1:20" x14ac:dyDescent="0.25">
      <c r="A27" s="5" t="s">
        <v>1904</v>
      </c>
      <c r="B27" s="6"/>
      <c r="C27" s="18">
        <v>150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4"/>
      <c r="P27" s="4"/>
      <c r="Q27" s="4"/>
      <c r="R27" s="4"/>
      <c r="S27" s="4"/>
    </row>
    <row r="28" ht="17.25" customHeight="1" spans="1:20" x14ac:dyDescent="0.25">
      <c r="A28" s="75" t="s">
        <v>3320</v>
      </c>
      <c r="B28" s="76">
        <f>SUM(C34:C35)</f>
      </c>
      <c r="C28" s="76">
        <f>SUM(D34:D35)</f>
      </c>
      <c r="D28" s="76">
        <f>SUM(E34:E35)</f>
      </c>
      <c r="E28" s="76">
        <f>SUM(F34:F35)</f>
      </c>
      <c r="F28" s="76">
        <f>SUM(G34:G35)</f>
      </c>
      <c r="G28" s="76">
        <f>SUM(H34:H35)</f>
      </c>
      <c r="H28" s="76">
        <f>SUM(I34:I35)</f>
      </c>
      <c r="I28" s="76">
        <f>SUM(J34:J35)</f>
      </c>
      <c r="J28" s="76">
        <f>SUM(K34:K35)</f>
      </c>
      <c r="K28" s="189"/>
      <c r="L28" s="189"/>
      <c r="M28" s="189"/>
      <c r="N28" s="76">
        <f>SUM(O34:O35)</f>
      </c>
      <c r="O28" s="22" t="s">
        <v>875</v>
      </c>
      <c r="P28" s="4"/>
      <c r="Q28" s="4"/>
      <c r="R28" s="4"/>
      <c r="S28" s="4"/>
    </row>
    <row r="29" ht="17.25" customHeight="1" spans="1:20" x14ac:dyDescent="0.25">
      <c r="A29" s="5">
        <v>44842</v>
      </c>
      <c r="B29" s="18">
        <v>200</v>
      </c>
      <c r="C29" s="18">
        <v>70</v>
      </c>
      <c r="D29" s="25"/>
      <c r="E29" s="18">
        <v>250</v>
      </c>
      <c r="F29" s="18">
        <v>250</v>
      </c>
      <c r="G29" s="25"/>
      <c r="H29" s="18">
        <v>791</v>
      </c>
      <c r="I29" s="25"/>
      <c r="J29" s="25"/>
      <c r="K29" s="25"/>
      <c r="L29" s="25"/>
      <c r="M29" s="25"/>
      <c r="N29" s="25"/>
      <c r="O29" s="4"/>
      <c r="P29" s="4"/>
      <c r="Q29" s="4"/>
      <c r="R29" s="4"/>
      <c r="S29" s="4"/>
    </row>
    <row r="30" ht="17.25" customHeight="1" spans="1:20" x14ac:dyDescent="0.25">
      <c r="A30" s="5">
        <v>44873</v>
      </c>
      <c r="B30" s="18">
        <v>220</v>
      </c>
      <c r="C30" s="25"/>
      <c r="D30" s="25"/>
      <c r="E30" s="18">
        <v>300</v>
      </c>
      <c r="F30" s="18">
        <v>140</v>
      </c>
      <c r="G30" s="25"/>
      <c r="H30" s="25"/>
      <c r="I30" s="25"/>
      <c r="J30" s="25"/>
      <c r="K30" s="25"/>
      <c r="L30" s="25"/>
      <c r="M30" s="25"/>
      <c r="N30" s="25"/>
      <c r="O30" s="4"/>
      <c r="P30" s="4"/>
      <c r="Q30" s="4"/>
      <c r="R30" s="4"/>
      <c r="S30" s="4"/>
    </row>
    <row r="31" ht="17.25" customHeight="1" spans="1:20" x14ac:dyDescent="0.25">
      <c r="A31" s="5">
        <v>44873</v>
      </c>
      <c r="B31" s="25"/>
      <c r="C31" s="18">
        <v>40</v>
      </c>
      <c r="D31" s="18">
        <v>15</v>
      </c>
      <c r="E31" s="25"/>
      <c r="F31" s="18">
        <v>20</v>
      </c>
      <c r="G31" s="25"/>
      <c r="H31" s="25"/>
      <c r="I31" s="25"/>
      <c r="J31" s="25"/>
      <c r="K31" s="25"/>
      <c r="L31" s="25"/>
      <c r="M31" s="25"/>
      <c r="N31" s="25"/>
      <c r="O31" s="4"/>
      <c r="P31" s="4"/>
      <c r="Q31" s="4"/>
      <c r="R31" s="4"/>
      <c r="S31" s="4"/>
    </row>
    <row r="32" ht="17.25" customHeight="1" spans="1:20" x14ac:dyDescent="0.25">
      <c r="A32" s="5" t="s">
        <v>1912</v>
      </c>
      <c r="B32" s="18">
        <v>200</v>
      </c>
      <c r="C32" s="18">
        <v>16</v>
      </c>
      <c r="D32" s="25"/>
      <c r="E32" s="18">
        <v>200</v>
      </c>
      <c r="F32" s="18">
        <v>141</v>
      </c>
      <c r="G32" s="25"/>
      <c r="H32" s="25"/>
      <c r="I32" s="25"/>
      <c r="J32" s="25"/>
      <c r="K32" s="25"/>
      <c r="L32" s="25"/>
      <c r="M32" s="25"/>
      <c r="N32" s="25"/>
      <c r="O32" s="4"/>
      <c r="P32" s="4"/>
      <c r="Q32" s="4"/>
      <c r="R32" s="4"/>
      <c r="S32" s="4"/>
    </row>
    <row r="33" ht="17.25" customHeight="1" spans="1:20" x14ac:dyDescent="0.25">
      <c r="A33" s="5" t="s">
        <v>1912</v>
      </c>
      <c r="B33" s="18">
        <v>150</v>
      </c>
      <c r="C33" s="18">
        <v>210</v>
      </c>
      <c r="D33" s="18">
        <v>15</v>
      </c>
      <c r="E33" s="18">
        <v>160</v>
      </c>
      <c r="F33" s="18">
        <v>200</v>
      </c>
      <c r="G33" s="25"/>
      <c r="H33" s="25"/>
      <c r="I33" s="25"/>
      <c r="J33" s="25"/>
      <c r="K33" s="25"/>
      <c r="L33" s="25"/>
      <c r="M33" s="25"/>
      <c r="N33" s="25"/>
      <c r="O33" s="4"/>
      <c r="P33" s="4"/>
      <c r="Q33" s="4"/>
      <c r="R33" s="4"/>
      <c r="S33" s="4"/>
    </row>
    <row r="34" ht="17.25" customHeight="1" spans="1:20" x14ac:dyDescent="0.25">
      <c r="A34" s="5" t="s">
        <v>60</v>
      </c>
      <c r="B34" s="18">
        <v>80</v>
      </c>
      <c r="C34" s="18">
        <v>20</v>
      </c>
      <c r="D34" s="18">
        <v>5</v>
      </c>
      <c r="E34" s="18">
        <v>100</v>
      </c>
      <c r="F34" s="18">
        <v>87</v>
      </c>
      <c r="G34" s="25"/>
      <c r="H34" s="25"/>
      <c r="I34" s="25"/>
      <c r="J34" s="25"/>
      <c r="K34" s="25"/>
      <c r="L34" s="25"/>
      <c r="M34" s="25"/>
      <c r="N34" s="25"/>
      <c r="O34" s="4"/>
      <c r="P34" s="4"/>
      <c r="Q34" s="4"/>
      <c r="R34" s="4"/>
      <c r="S34" s="4"/>
    </row>
    <row r="35" ht="17.25" customHeight="1" spans="1:20" x14ac:dyDescent="0.25">
      <c r="A35" s="5" t="s">
        <v>1914</v>
      </c>
      <c r="B35" s="18">
        <v>80</v>
      </c>
      <c r="C35" s="18">
        <v>65</v>
      </c>
      <c r="D35" s="6"/>
      <c r="E35" s="18">
        <v>100</v>
      </c>
      <c r="F35" s="18">
        <v>75</v>
      </c>
      <c r="G35" s="6"/>
      <c r="H35" s="6"/>
      <c r="I35" s="6"/>
      <c r="J35" s="6"/>
      <c r="K35" s="6"/>
      <c r="L35" s="6"/>
      <c r="M35" s="6"/>
      <c r="N35" s="6"/>
      <c r="O35" s="8"/>
      <c r="P35" s="8"/>
      <c r="Q35" s="8"/>
      <c r="R35" s="8"/>
      <c r="S35" s="8"/>
    </row>
    <row r="36" ht="17.25" customHeight="1" spans="1:20" x14ac:dyDescent="0.25">
      <c r="A36" s="5" t="s">
        <v>881</v>
      </c>
      <c r="B36" s="18">
        <v>400</v>
      </c>
      <c r="C36" s="6"/>
      <c r="D36" s="6"/>
      <c r="E36" s="6"/>
      <c r="F36" s="6"/>
      <c r="G36" s="6"/>
      <c r="H36" s="6"/>
      <c r="I36" s="6"/>
      <c r="J36" s="6"/>
      <c r="K36" s="18">
        <v>360</v>
      </c>
      <c r="L36" s="6"/>
      <c r="M36" s="6"/>
      <c r="N36" s="6"/>
      <c r="O36" s="4"/>
      <c r="P36" s="4"/>
      <c r="Q36" s="4"/>
      <c r="R36" s="4"/>
      <c r="S36" s="4"/>
    </row>
    <row r="37" ht="17.25" customHeight="1" spans="1:20" x14ac:dyDescent="0.25">
      <c r="A37" s="5" t="s">
        <v>243</v>
      </c>
      <c r="B37" s="25"/>
      <c r="C37" s="25"/>
      <c r="D37" s="25"/>
      <c r="E37" s="18">
        <v>200</v>
      </c>
      <c r="F37" s="18">
        <v>50</v>
      </c>
      <c r="G37" s="25"/>
      <c r="H37" s="25"/>
      <c r="I37" s="25"/>
      <c r="J37" s="25"/>
      <c r="K37" s="25"/>
      <c r="L37" s="25"/>
      <c r="M37" s="25"/>
      <c r="N37" s="25"/>
      <c r="O37" s="4"/>
      <c r="P37" s="4"/>
      <c r="Q37" s="4"/>
      <c r="R37" s="4"/>
      <c r="S37" s="4"/>
    </row>
    <row r="38" ht="17.25" customHeight="1" spans="1:20" x14ac:dyDescent="0.25">
      <c r="A38" s="75" t="s">
        <v>3321</v>
      </c>
      <c r="B38" s="76">
        <f>SUM(C36:C45)</f>
      </c>
      <c r="C38" s="76">
        <f>SUM(D36:D45)</f>
      </c>
      <c r="D38" s="76">
        <f>SUM(E36:E45)</f>
      </c>
      <c r="E38" s="76">
        <f>SUM(F36:F45)</f>
      </c>
      <c r="F38" s="76">
        <f>SUM(G36:G45)</f>
      </c>
      <c r="G38" s="76">
        <f>SUM(H36:H45)</f>
      </c>
      <c r="H38" s="76">
        <f>SUM(I36:I45)</f>
      </c>
      <c r="I38" s="76">
        <f>SUM(J36:J45)</f>
      </c>
      <c r="J38" s="76">
        <f>SUM(K36:K45)</f>
      </c>
      <c r="K38" s="76">
        <f>SUM(L36:L45)</f>
      </c>
      <c r="L38" s="189"/>
      <c r="M38" s="189"/>
      <c r="N38" s="76">
        <f>SUM(O36:O45)</f>
      </c>
      <c r="O38" s="22" t="s">
        <v>875</v>
      </c>
      <c r="P38" s="4"/>
      <c r="Q38" s="4"/>
      <c r="R38" s="4"/>
      <c r="S38" s="4"/>
    </row>
    <row r="39" ht="17.25" customHeight="1" spans="1:20" x14ac:dyDescent="0.25">
      <c r="A39" s="45">
        <v>44570</v>
      </c>
      <c r="B39" s="18">
        <v>290</v>
      </c>
      <c r="C39" s="18">
        <v>70</v>
      </c>
      <c r="D39" s="6"/>
      <c r="E39" s="18">
        <v>750</v>
      </c>
      <c r="F39" s="18">
        <v>323</v>
      </c>
      <c r="G39" s="6"/>
      <c r="H39" s="6"/>
      <c r="I39" s="6"/>
      <c r="J39" s="6"/>
      <c r="K39" s="6"/>
      <c r="L39" s="6"/>
      <c r="M39" s="6"/>
      <c r="N39" s="6"/>
      <c r="O39" s="4"/>
      <c r="P39" s="4"/>
      <c r="Q39" s="4"/>
      <c r="R39" s="4"/>
      <c r="S39" s="4"/>
    </row>
    <row r="40" ht="17.25" customHeight="1" spans="1:20" x14ac:dyDescent="0.25">
      <c r="A40" s="45">
        <v>44601</v>
      </c>
      <c r="B40" s="6"/>
      <c r="C40" s="18">
        <v>80</v>
      </c>
      <c r="D40" s="6"/>
      <c r="E40" s="6"/>
      <c r="F40" s="18">
        <v>150</v>
      </c>
      <c r="G40" s="6"/>
      <c r="H40" s="6"/>
      <c r="I40" s="6"/>
      <c r="J40" s="6"/>
      <c r="K40" s="6"/>
      <c r="L40" s="6"/>
      <c r="M40" s="6"/>
      <c r="N40" s="6"/>
      <c r="O40" s="4"/>
      <c r="P40" s="4"/>
      <c r="Q40" s="4"/>
      <c r="R40" s="4"/>
      <c r="S40" s="4"/>
    </row>
    <row r="41" ht="17.25" customHeight="1" spans="1:20" x14ac:dyDescent="0.25">
      <c r="A41" s="5">
        <v>44629</v>
      </c>
      <c r="B41" s="18">
        <v>100</v>
      </c>
      <c r="C41" s="18">
        <v>73</v>
      </c>
      <c r="D41" s="6"/>
      <c r="E41" s="18">
        <v>100</v>
      </c>
      <c r="F41" s="6"/>
      <c r="G41" s="6"/>
      <c r="H41" s="6"/>
      <c r="I41" s="6"/>
      <c r="J41" s="6"/>
      <c r="K41" s="6"/>
      <c r="L41" s="6"/>
      <c r="M41" s="6"/>
      <c r="N41" s="6"/>
      <c r="O41" s="4"/>
      <c r="P41" s="4"/>
      <c r="Q41" s="4"/>
      <c r="R41" s="4"/>
      <c r="S41" s="4"/>
    </row>
    <row r="42" ht="17.25" customHeight="1" spans="1:20" x14ac:dyDescent="0.25">
      <c r="A42" s="5">
        <v>44721</v>
      </c>
      <c r="B42" s="18">
        <v>200</v>
      </c>
      <c r="C42" s="18">
        <v>113</v>
      </c>
      <c r="D42" s="6"/>
      <c r="E42" s="18">
        <v>428</v>
      </c>
      <c r="F42" s="18">
        <v>180</v>
      </c>
      <c r="G42" s="6"/>
      <c r="H42" s="6"/>
      <c r="I42" s="6"/>
      <c r="J42" s="6"/>
      <c r="K42" s="6"/>
      <c r="L42" s="6"/>
      <c r="M42" s="6"/>
      <c r="N42" s="6"/>
      <c r="O42" s="4"/>
      <c r="P42" s="4"/>
      <c r="Q42" s="4"/>
      <c r="R42" s="4"/>
      <c r="S42" s="4"/>
    </row>
    <row r="43" ht="17.25" customHeight="1" spans="1:20" x14ac:dyDescent="0.25">
      <c r="A43" s="5" t="s">
        <v>3444</v>
      </c>
      <c r="B43" s="6"/>
      <c r="C43" s="6"/>
      <c r="D43" s="6"/>
      <c r="E43" s="6"/>
      <c r="F43" s="6"/>
      <c r="G43" s="6"/>
      <c r="H43" s="18">
        <v>-353</v>
      </c>
      <c r="I43" s="6"/>
      <c r="J43" s="6"/>
      <c r="K43" s="6"/>
      <c r="L43" s="6"/>
      <c r="M43" s="6"/>
      <c r="N43" s="6"/>
      <c r="O43" s="4"/>
      <c r="P43" s="4"/>
      <c r="Q43" s="4"/>
      <c r="R43" s="4"/>
      <c r="S43" s="4"/>
    </row>
    <row r="44" ht="17.25" customHeight="1" spans="1:20" x14ac:dyDescent="0.25">
      <c r="A44" s="5">
        <v>44813</v>
      </c>
      <c r="B44" s="18">
        <v>113</v>
      </c>
      <c r="C44" s="18">
        <v>130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4"/>
      <c r="P44" s="4"/>
      <c r="Q44" s="4"/>
      <c r="R44" s="4"/>
      <c r="S44" s="4"/>
    </row>
    <row r="45" ht="17.25" customHeight="1" spans="1:20" x14ac:dyDescent="0.25">
      <c r="A45" s="5">
        <v>44904</v>
      </c>
      <c r="B45" s="6"/>
      <c r="C45" s="18">
        <v>80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4"/>
      <c r="P45" s="4"/>
      <c r="Q45" s="4"/>
      <c r="R45" s="4"/>
      <c r="S45" s="4"/>
    </row>
    <row r="46" ht="17.25" customHeight="1" spans="1:20" x14ac:dyDescent="0.25">
      <c r="A46" s="5" t="s">
        <v>208</v>
      </c>
      <c r="B46" s="6"/>
      <c r="C46" s="18">
        <v>54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4"/>
      <c r="P46" s="4"/>
      <c r="Q46" s="4"/>
      <c r="R46" s="4"/>
      <c r="S46" s="4"/>
    </row>
    <row r="47" ht="17.25" customHeight="1" spans="1:20" x14ac:dyDescent="0.25">
      <c r="A47" s="5" t="s">
        <v>62</v>
      </c>
      <c r="B47" s="18">
        <v>300</v>
      </c>
      <c r="C47" s="6"/>
      <c r="D47" s="6"/>
      <c r="E47" s="18">
        <v>300</v>
      </c>
      <c r="F47" s="18">
        <v>350</v>
      </c>
      <c r="G47" s="6"/>
      <c r="H47" s="18">
        <v>72</v>
      </c>
      <c r="I47" s="6"/>
      <c r="J47" s="6"/>
      <c r="K47" s="6"/>
      <c r="L47" s="6"/>
      <c r="M47" s="6"/>
      <c r="N47" s="6"/>
      <c r="O47" s="4"/>
      <c r="P47" s="4"/>
      <c r="Q47" s="4"/>
      <c r="R47" s="4"/>
      <c r="S47" s="4"/>
    </row>
    <row r="48" ht="17.25" customHeight="1" spans="1:20" x14ac:dyDescent="0.25">
      <c r="A48" s="5" t="s">
        <v>1437</v>
      </c>
      <c r="B48" s="18">
        <v>318</v>
      </c>
      <c r="C48" s="18">
        <v>210</v>
      </c>
      <c r="D48" s="6"/>
      <c r="E48" s="18">
        <v>401</v>
      </c>
      <c r="F48" s="18">
        <v>62</v>
      </c>
      <c r="G48" s="6"/>
      <c r="H48" s="6"/>
      <c r="I48" s="6"/>
      <c r="J48" s="6"/>
      <c r="K48" s="6"/>
      <c r="L48" s="6"/>
      <c r="M48" s="6"/>
      <c r="N48" s="6"/>
      <c r="O48" s="4"/>
      <c r="P48" s="4"/>
      <c r="Q48" s="4"/>
      <c r="R48" s="4"/>
      <c r="S48" s="4"/>
    </row>
    <row r="49" ht="17.25" customHeight="1" spans="1:20" x14ac:dyDescent="0.25">
      <c r="A49" s="75" t="s">
        <v>3322</v>
      </c>
      <c r="B49" s="76">
        <f>SUM(C46:C56)</f>
      </c>
      <c r="C49" s="76">
        <f>SUM(D46:D56)</f>
      </c>
      <c r="D49" s="76">
        <f>SUM(E46:E56)</f>
      </c>
      <c r="E49" s="76">
        <f>SUM(F46:F56)</f>
      </c>
      <c r="F49" s="76">
        <f>SUM(G46:G56)</f>
      </c>
      <c r="G49" s="76">
        <f>SUM(H46:H56)</f>
      </c>
      <c r="H49" s="76">
        <f>SUM(I46:I56)</f>
      </c>
      <c r="I49" s="76">
        <f>SUM(J46:J56)</f>
      </c>
      <c r="J49" s="76">
        <f>SUM(K46:K56)</f>
      </c>
      <c r="K49" s="76">
        <f>SUM(L46:L56)</f>
      </c>
      <c r="L49" s="189"/>
      <c r="M49" s="189"/>
      <c r="N49" s="76">
        <f>SUM(O46:O56)</f>
      </c>
      <c r="O49" s="22" t="s">
        <v>875</v>
      </c>
      <c r="P49" s="4"/>
      <c r="Q49" s="4"/>
      <c r="R49" s="4"/>
      <c r="S49" s="4"/>
    </row>
    <row r="50" ht="17.25" customHeight="1" spans="1:20" x14ac:dyDescent="0.25">
      <c r="A50" s="5">
        <v>44691</v>
      </c>
      <c r="B50" s="18">
        <v>300</v>
      </c>
      <c r="C50" s="6"/>
      <c r="D50" s="6"/>
      <c r="E50" s="18">
        <v>300</v>
      </c>
      <c r="F50" s="18">
        <v>100</v>
      </c>
      <c r="G50" s="6"/>
      <c r="H50" s="6"/>
      <c r="I50" s="6"/>
      <c r="J50" s="6"/>
      <c r="K50" s="6"/>
      <c r="L50" s="18">
        <v>200</v>
      </c>
      <c r="M50" s="6"/>
      <c r="N50" s="6"/>
      <c r="O50" s="4"/>
      <c r="P50" s="4"/>
      <c r="Q50" s="4"/>
      <c r="R50" s="4"/>
      <c r="S50" s="4"/>
    </row>
    <row r="51" ht="17.25" customHeight="1" spans="1:20" x14ac:dyDescent="0.25">
      <c r="A51" s="5">
        <v>44875</v>
      </c>
      <c r="B51" s="6"/>
      <c r="C51" s="18">
        <v>400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4"/>
      <c r="P51" s="4"/>
      <c r="Q51" s="4"/>
      <c r="R51" s="4"/>
      <c r="S51" s="4"/>
    </row>
    <row r="52" ht="17.25" customHeight="1" spans="1:20" x14ac:dyDescent="0.25">
      <c r="A52" s="5">
        <v>44875</v>
      </c>
      <c r="B52" s="6"/>
      <c r="C52" s="18">
        <v>32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4"/>
      <c r="P52" s="4"/>
      <c r="Q52" s="4"/>
      <c r="R52" s="4"/>
      <c r="S52" s="4"/>
    </row>
    <row r="53" ht="17.25" customHeight="1" spans="1:20" x14ac:dyDescent="0.25">
      <c r="A53" s="5" t="s">
        <v>1921</v>
      </c>
      <c r="B53" s="6"/>
      <c r="C53" s="18">
        <v>12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4"/>
      <c r="P53" s="4"/>
      <c r="Q53" s="4"/>
      <c r="R53" s="4"/>
      <c r="S53" s="4"/>
    </row>
    <row r="54" ht="17.25" customHeight="1" spans="1:20" x14ac:dyDescent="0.25">
      <c r="A54" s="5" t="s">
        <v>257</v>
      </c>
      <c r="B54" s="18">
        <v>110</v>
      </c>
      <c r="C54" s="18">
        <v>40</v>
      </c>
      <c r="D54" s="6"/>
      <c r="E54" s="18">
        <v>200</v>
      </c>
      <c r="F54" s="18">
        <v>110</v>
      </c>
      <c r="G54" s="6"/>
      <c r="H54" s="6"/>
      <c r="I54" s="6"/>
      <c r="J54" s="6"/>
      <c r="K54" s="6"/>
      <c r="L54" s="6"/>
      <c r="M54" s="6"/>
      <c r="N54" s="6"/>
      <c r="O54" s="4"/>
      <c r="P54" s="4"/>
      <c r="Q54" s="4"/>
      <c r="R54" s="4"/>
      <c r="S54" s="4"/>
    </row>
    <row r="55" ht="17.25" customHeight="1" spans="1:20" x14ac:dyDescent="0.25">
      <c r="A55" s="5" t="s">
        <v>1465</v>
      </c>
      <c r="B55" s="18">
        <v>100</v>
      </c>
      <c r="C55" s="18">
        <v>40</v>
      </c>
      <c r="D55" s="6"/>
      <c r="E55" s="18">
        <v>300</v>
      </c>
      <c r="F55" s="18">
        <v>84</v>
      </c>
      <c r="G55" s="6"/>
      <c r="H55" s="6"/>
      <c r="I55" s="6"/>
      <c r="J55" s="6"/>
      <c r="K55" s="6"/>
      <c r="L55" s="6"/>
      <c r="M55" s="6"/>
      <c r="N55" s="6"/>
      <c r="O55" s="4"/>
      <c r="P55" s="4"/>
      <c r="Q55" s="4"/>
      <c r="R55" s="4"/>
      <c r="S55" s="4"/>
    </row>
    <row r="56" ht="17.25" customHeight="1" spans="1:20" x14ac:dyDescent="0.25">
      <c r="A56" s="5" t="s">
        <v>927</v>
      </c>
      <c r="B56" s="18">
        <v>100</v>
      </c>
      <c r="C56" s="18">
        <v>40</v>
      </c>
      <c r="D56" s="6"/>
      <c r="E56" s="18">
        <v>200</v>
      </c>
      <c r="F56" s="18">
        <v>84</v>
      </c>
      <c r="G56" s="6"/>
      <c r="H56" s="6"/>
      <c r="I56" s="6"/>
      <c r="J56" s="6"/>
      <c r="K56" s="6"/>
      <c r="L56" s="6"/>
      <c r="M56" s="6"/>
      <c r="N56" s="6"/>
      <c r="O56" s="4"/>
      <c r="P56" s="4"/>
      <c r="Q56" s="4"/>
      <c r="R56" s="4"/>
      <c r="S56" s="4"/>
    </row>
    <row r="57" ht="17.25" customHeight="1" spans="1:20" x14ac:dyDescent="0.25">
      <c r="A57" s="5" t="s">
        <v>63</v>
      </c>
      <c r="B57" s="18">
        <v>100</v>
      </c>
      <c r="C57" s="6"/>
      <c r="D57" s="6"/>
      <c r="E57" s="18">
        <v>200</v>
      </c>
      <c r="F57" s="18">
        <v>100</v>
      </c>
      <c r="G57" s="6"/>
      <c r="H57" s="6"/>
      <c r="I57" s="6"/>
      <c r="J57" s="6"/>
      <c r="K57" s="6"/>
      <c r="L57" s="6"/>
      <c r="M57" s="6"/>
      <c r="N57" s="6"/>
      <c r="O57" s="4"/>
      <c r="P57" s="4"/>
      <c r="Q57" s="4"/>
      <c r="R57" s="4"/>
      <c r="S57" s="4"/>
    </row>
    <row r="58" ht="17.25" customHeight="1" spans="1:20" x14ac:dyDescent="0.25">
      <c r="A58" s="5" t="s">
        <v>64</v>
      </c>
      <c r="B58" s="18">
        <v>360</v>
      </c>
      <c r="C58" s="18">
        <v>59</v>
      </c>
      <c r="D58" s="6"/>
      <c r="E58" s="18">
        <v>500</v>
      </c>
      <c r="F58" s="18">
        <v>50</v>
      </c>
      <c r="G58" s="6"/>
      <c r="H58" s="6"/>
      <c r="I58" s="6"/>
      <c r="J58" s="6"/>
      <c r="K58" s="6"/>
      <c r="L58" s="18">
        <v>400</v>
      </c>
      <c r="M58" s="6"/>
      <c r="N58" s="6"/>
      <c r="O58" s="4"/>
      <c r="P58" s="4"/>
      <c r="Q58" s="4"/>
      <c r="R58" s="4"/>
      <c r="S58" s="4"/>
    </row>
    <row r="59" ht="17.25" customHeight="1" spans="1:20" x14ac:dyDescent="0.25">
      <c r="A59" s="5" t="s">
        <v>100</v>
      </c>
      <c r="B59" s="18">
        <v>140</v>
      </c>
      <c r="C59" s="6"/>
      <c r="D59" s="6"/>
      <c r="E59" s="6"/>
      <c r="F59" s="18">
        <v>50</v>
      </c>
      <c r="G59" s="6"/>
      <c r="H59" s="6"/>
      <c r="I59" s="6"/>
      <c r="J59" s="6"/>
      <c r="K59" s="6"/>
      <c r="L59" s="6"/>
      <c r="M59" s="6"/>
      <c r="N59" s="6"/>
      <c r="O59" s="4"/>
      <c r="P59" s="4"/>
      <c r="Q59" s="4"/>
      <c r="R59" s="4"/>
      <c r="S59" s="4"/>
    </row>
    <row r="60" ht="17.25" customHeight="1" spans="1:20" x14ac:dyDescent="0.25">
      <c r="A60" s="5" t="s">
        <v>2871</v>
      </c>
      <c r="B60" s="18">
        <v>100</v>
      </c>
      <c r="C60" s="18">
        <v>150</v>
      </c>
      <c r="D60" s="6"/>
      <c r="E60" s="18">
        <v>200</v>
      </c>
      <c r="F60" s="18">
        <v>100</v>
      </c>
      <c r="G60" s="6"/>
      <c r="H60" s="6"/>
      <c r="I60" s="6"/>
      <c r="J60" s="6"/>
      <c r="K60" s="6"/>
      <c r="L60" s="6"/>
      <c r="M60" s="6"/>
      <c r="N60" s="6"/>
      <c r="O60" s="4"/>
      <c r="P60" s="4"/>
      <c r="Q60" s="4"/>
      <c r="R60" s="4"/>
      <c r="S60" s="4"/>
    </row>
    <row r="61" ht="17.25" customHeight="1" spans="1:20" x14ac:dyDescent="0.25">
      <c r="A61" s="75" t="s">
        <v>3323</v>
      </c>
      <c r="B61" s="76">
        <f>SUM(C57:C68)</f>
      </c>
      <c r="C61" s="76">
        <f>SUM(D57:D68)</f>
      </c>
      <c r="D61" s="76">
        <f>SUM(E57:E68)</f>
      </c>
      <c r="E61" s="76">
        <f>SUM(F57:F68)</f>
      </c>
      <c r="F61" s="76">
        <f>SUM(G57:G68)</f>
      </c>
      <c r="G61" s="76">
        <f>SUM(H57:H68)</f>
      </c>
      <c r="H61" s="76">
        <f>SUM(I57:I68)</f>
      </c>
      <c r="I61" s="76">
        <f>SUM(J57:J68)</f>
      </c>
      <c r="J61" s="76">
        <f>SUM(K57:K68)</f>
      </c>
      <c r="K61" s="76">
        <f>SUM(L57:L68)</f>
      </c>
      <c r="L61" s="76">
        <f>SUM(M57:M68)</f>
      </c>
      <c r="M61" s="189"/>
      <c r="N61" s="76">
        <f>SUM(O58:O68)</f>
      </c>
      <c r="O61" s="22" t="s">
        <v>875</v>
      </c>
      <c r="P61" s="4"/>
      <c r="Q61" s="4"/>
      <c r="R61" s="4"/>
      <c r="S61" s="4"/>
    </row>
    <row r="62" ht="17.25" customHeight="1" spans="1:20" x14ac:dyDescent="0.25">
      <c r="A62" s="5">
        <v>44631</v>
      </c>
      <c r="B62" s="18">
        <v>100</v>
      </c>
      <c r="C62" s="18">
        <v>40</v>
      </c>
      <c r="D62" s="6"/>
      <c r="E62" s="6"/>
      <c r="F62" s="18">
        <v>85</v>
      </c>
      <c r="G62" s="6"/>
      <c r="H62" s="6"/>
      <c r="I62" s="6"/>
      <c r="J62" s="6"/>
      <c r="K62" s="6"/>
      <c r="L62" s="6"/>
      <c r="M62" s="6"/>
      <c r="N62" s="6"/>
      <c r="O62" s="4"/>
      <c r="P62" s="4"/>
      <c r="Q62" s="4"/>
      <c r="R62" s="4"/>
      <c r="S62" s="4"/>
    </row>
    <row r="63" ht="17.25" customHeight="1" spans="1:20" x14ac:dyDescent="0.25">
      <c r="A63" s="5" t="s">
        <v>929</v>
      </c>
      <c r="B63" s="18">
        <v>80</v>
      </c>
      <c r="C63" s="18">
        <v>35</v>
      </c>
      <c r="D63" s="6"/>
      <c r="E63" s="6"/>
      <c r="F63" s="18">
        <v>85</v>
      </c>
      <c r="G63" s="6"/>
      <c r="H63" s="6"/>
      <c r="I63" s="6"/>
      <c r="J63" s="6"/>
      <c r="K63" s="6"/>
      <c r="L63" s="6"/>
      <c r="M63" s="6"/>
      <c r="N63" s="6"/>
      <c r="O63" s="4"/>
      <c r="P63" s="4"/>
      <c r="Q63" s="4"/>
      <c r="R63" s="4"/>
      <c r="S63" s="4"/>
    </row>
    <row r="64" ht="17.25" customHeight="1" spans="1:20" x14ac:dyDescent="0.25">
      <c r="A64" s="5" t="s">
        <v>269</v>
      </c>
      <c r="B64" s="18">
        <v>-100</v>
      </c>
      <c r="C64" s="18">
        <v>-30</v>
      </c>
      <c r="D64" s="6"/>
      <c r="E64" s="6"/>
      <c r="F64" s="18">
        <v>-84</v>
      </c>
      <c r="G64" s="6"/>
      <c r="H64" s="6"/>
      <c r="I64" s="6"/>
      <c r="J64" s="6"/>
      <c r="K64" s="6"/>
      <c r="L64" s="6"/>
      <c r="M64" s="6"/>
      <c r="N64" s="6"/>
      <c r="O64" s="4"/>
      <c r="P64" s="4"/>
      <c r="Q64" s="4"/>
      <c r="R64" s="4"/>
      <c r="S64" s="4"/>
    </row>
    <row r="65" ht="17.25" customHeight="1" spans="1:20" x14ac:dyDescent="0.25">
      <c r="A65" s="75" t="s">
        <v>3324</v>
      </c>
      <c r="B65" s="76">
        <f>SUM(C69:C72)</f>
      </c>
      <c r="C65" s="76">
        <f>SUM(D69:D72)</f>
      </c>
      <c r="D65" s="76">
        <f>SUM(E69:E72)</f>
      </c>
      <c r="E65" s="76">
        <f>SUM(F69:F72)</f>
      </c>
      <c r="F65" s="76">
        <f>SUM(G69:G72)</f>
      </c>
      <c r="G65" s="76">
        <f>SUM(H69:H72)</f>
      </c>
      <c r="H65" s="76">
        <f>SUM(I69:I72)</f>
      </c>
      <c r="I65" s="76">
        <f>SUM(J69:J72)</f>
      </c>
      <c r="J65" s="76">
        <f>SUM(K69:K72)</f>
      </c>
      <c r="K65" s="76">
        <f>SUM(L69:L72)</f>
      </c>
      <c r="L65" s="76">
        <f>SUM(M69:M72)</f>
      </c>
      <c r="M65" s="189"/>
      <c r="N65" s="76">
        <f>SUM(O69:O72)</f>
      </c>
      <c r="O65" s="22" t="s">
        <v>875</v>
      </c>
      <c r="P65" s="4"/>
      <c r="Q65" s="4"/>
      <c r="R65" s="4"/>
      <c r="S65" s="4"/>
    </row>
    <row r="66" ht="17.25" customHeight="1" spans="1:20" x14ac:dyDescent="0.25">
      <c r="A66" s="5">
        <v>44693</v>
      </c>
      <c r="B66" s="18">
        <v>-100</v>
      </c>
      <c r="C66" s="18">
        <v>-35</v>
      </c>
      <c r="D66" s="6"/>
      <c r="E66" s="18">
        <v>-300</v>
      </c>
      <c r="F66" s="18">
        <v>-85</v>
      </c>
      <c r="G66" s="6"/>
      <c r="H66" s="6"/>
      <c r="I66" s="6"/>
      <c r="J66" s="6"/>
      <c r="K66" s="6"/>
      <c r="L66" s="6"/>
      <c r="M66" s="6"/>
      <c r="N66" s="6"/>
      <c r="O66" s="4"/>
      <c r="P66" s="4"/>
      <c r="Q66" s="4"/>
      <c r="R66" s="4"/>
      <c r="S66" s="4"/>
    </row>
    <row r="67" ht="17.25" customHeight="1" spans="1:20" x14ac:dyDescent="0.25">
      <c r="A67" s="5">
        <v>44724</v>
      </c>
      <c r="B67" s="18">
        <v>-100</v>
      </c>
      <c r="C67" s="18">
        <v>-40</v>
      </c>
      <c r="D67" s="6"/>
      <c r="E67" s="6"/>
      <c r="F67" s="18">
        <v>-85</v>
      </c>
      <c r="G67" s="6"/>
      <c r="H67" s="6"/>
      <c r="I67" s="6"/>
      <c r="J67" s="6"/>
      <c r="K67" s="6"/>
      <c r="L67" s="6"/>
      <c r="M67" s="6"/>
      <c r="N67" s="6"/>
      <c r="O67" s="4"/>
      <c r="P67" s="4"/>
      <c r="Q67" s="4"/>
      <c r="R67" s="4"/>
      <c r="S67" s="4"/>
    </row>
    <row r="68" ht="17.25" customHeight="1" spans="1:20" x14ac:dyDescent="0.25">
      <c r="A68" s="5" t="s">
        <v>991</v>
      </c>
      <c r="B68" s="18">
        <v>-100</v>
      </c>
      <c r="C68" s="18">
        <v>-35</v>
      </c>
      <c r="D68" s="6"/>
      <c r="E68" s="18">
        <v>-50</v>
      </c>
      <c r="F68" s="18">
        <v>-85</v>
      </c>
      <c r="G68" s="6"/>
      <c r="H68" s="6"/>
      <c r="I68" s="6"/>
      <c r="J68" s="6"/>
      <c r="K68" s="6"/>
      <c r="L68" s="6"/>
      <c r="M68" s="6"/>
      <c r="N68" s="6"/>
      <c r="O68" s="4"/>
      <c r="P68" s="4"/>
      <c r="Q68" s="4"/>
      <c r="R68" s="4"/>
      <c r="S68" s="4"/>
    </row>
    <row r="69" ht="17.25" customHeight="1" spans="1:20" x14ac:dyDescent="0.25">
      <c r="A69" s="5">
        <v>44754</v>
      </c>
      <c r="B69" s="18">
        <v>-80</v>
      </c>
      <c r="C69" s="18">
        <v>-35</v>
      </c>
      <c r="D69" s="6"/>
      <c r="E69" s="18">
        <v>-6</v>
      </c>
      <c r="F69" s="18">
        <v>-66</v>
      </c>
      <c r="G69" s="6"/>
      <c r="H69" s="6"/>
      <c r="I69" s="6"/>
      <c r="J69" s="6"/>
      <c r="K69" s="18">
        <v>-145</v>
      </c>
      <c r="L69" s="6"/>
      <c r="M69" s="6"/>
      <c r="N69" s="6"/>
      <c r="O69" s="4"/>
      <c r="P69" s="4"/>
      <c r="Q69" s="4"/>
      <c r="R69" s="4"/>
      <c r="S69" s="4"/>
    </row>
    <row r="70" ht="17.25" customHeight="1" spans="1:20" x14ac:dyDescent="0.25">
      <c r="A70" s="5">
        <v>44846</v>
      </c>
      <c r="B70" s="18">
        <v>-100</v>
      </c>
      <c r="C70" s="18">
        <v>-59</v>
      </c>
      <c r="D70" s="6"/>
      <c r="E70" s="18">
        <v>-307</v>
      </c>
      <c r="F70" s="18">
        <v>-128</v>
      </c>
      <c r="G70" s="6"/>
      <c r="H70" s="6"/>
      <c r="I70" s="6"/>
      <c r="J70" s="6"/>
      <c r="K70" s="6"/>
      <c r="L70" s="6"/>
      <c r="M70" s="6"/>
      <c r="N70" s="6"/>
      <c r="O70" s="4"/>
      <c r="P70" s="4"/>
      <c r="Q70" s="4"/>
      <c r="R70" s="4"/>
      <c r="S70" s="4"/>
    </row>
    <row r="71" ht="17.25" customHeight="1" spans="1:20" x14ac:dyDescent="0.25">
      <c r="A71" s="5">
        <v>44907</v>
      </c>
      <c r="B71" s="18">
        <v>-170</v>
      </c>
      <c r="C71" s="6"/>
      <c r="D71" s="6"/>
      <c r="E71" s="6"/>
      <c r="F71" s="18">
        <v>-136</v>
      </c>
      <c r="G71" s="6"/>
      <c r="H71" s="6"/>
      <c r="I71" s="6"/>
      <c r="J71" s="6"/>
      <c r="K71" s="6"/>
      <c r="L71" s="6"/>
      <c r="M71" s="6"/>
      <c r="N71" s="6"/>
      <c r="O71" s="4"/>
      <c r="P71" s="4"/>
      <c r="Q71" s="4"/>
      <c r="R71" s="4"/>
      <c r="S71" s="4"/>
    </row>
    <row r="72" ht="17.25" customHeight="1" spans="1:20" x14ac:dyDescent="0.25">
      <c r="A72" s="5" t="s">
        <v>1927</v>
      </c>
      <c r="B72" s="6"/>
      <c r="C72" s="18">
        <v>-65</v>
      </c>
      <c r="D72" s="6"/>
      <c r="E72" s="6"/>
      <c r="F72" s="6"/>
      <c r="G72" s="6"/>
      <c r="H72" s="6"/>
      <c r="I72" s="18">
        <v>-20</v>
      </c>
      <c r="J72" s="6"/>
      <c r="K72" s="6"/>
      <c r="L72" s="6"/>
      <c r="M72" s="6"/>
      <c r="N72" s="6"/>
      <c r="O72" s="4"/>
      <c r="P72" s="4"/>
      <c r="Q72" s="4"/>
      <c r="R72" s="4"/>
      <c r="S72" s="4"/>
    </row>
    <row r="73" ht="17.25" customHeight="1" spans="1:20" x14ac:dyDescent="0.25">
      <c r="A73" s="5" t="s">
        <v>1507</v>
      </c>
      <c r="B73" s="6"/>
      <c r="C73" s="18">
        <v>-109</v>
      </c>
      <c r="D73" s="6"/>
      <c r="E73" s="18">
        <v>-420</v>
      </c>
      <c r="F73" s="6"/>
      <c r="G73" s="6"/>
      <c r="H73" s="18">
        <v>-29</v>
      </c>
      <c r="I73" s="6"/>
      <c r="J73" s="6"/>
      <c r="K73" s="18">
        <v>-108</v>
      </c>
      <c r="L73" s="6"/>
      <c r="M73" s="6"/>
      <c r="N73" s="6"/>
      <c r="O73" s="4"/>
      <c r="P73" s="4"/>
      <c r="Q73" s="4"/>
      <c r="R73" s="4"/>
      <c r="S73" s="4"/>
    </row>
    <row r="74" ht="17.25" customHeight="1" spans="1:20" x14ac:dyDescent="0.25">
      <c r="A74" s="5" t="s">
        <v>1508</v>
      </c>
      <c r="B74" s="18">
        <v>-65</v>
      </c>
      <c r="C74" s="18">
        <v>-26</v>
      </c>
      <c r="D74" s="18">
        <v>-18</v>
      </c>
      <c r="E74" s="18">
        <v>-32</v>
      </c>
      <c r="F74" s="18">
        <v>-84</v>
      </c>
      <c r="G74" s="6"/>
      <c r="H74" s="18">
        <v>-16</v>
      </c>
      <c r="I74" s="6"/>
      <c r="J74" s="6"/>
      <c r="K74" s="6"/>
      <c r="L74" s="6"/>
      <c r="M74" s="6"/>
      <c r="N74" s="6"/>
      <c r="O74" s="4"/>
      <c r="P74" s="4"/>
      <c r="Q74" s="4"/>
      <c r="R74" s="4"/>
      <c r="S74" s="4"/>
    </row>
    <row r="75" ht="17.25" customHeight="1" spans="1:20" x14ac:dyDescent="0.25">
      <c r="A75" s="5" t="s">
        <v>1509</v>
      </c>
      <c r="B75" s="18">
        <v>-78</v>
      </c>
      <c r="C75" s="18">
        <v>-64</v>
      </c>
      <c r="D75" s="18">
        <v>-9</v>
      </c>
      <c r="E75" s="6"/>
      <c r="F75" s="6"/>
      <c r="G75" s="6"/>
      <c r="H75" s="6"/>
      <c r="I75" s="6"/>
      <c r="J75" s="18">
        <v>-10</v>
      </c>
      <c r="K75" s="6"/>
      <c r="L75" s="18">
        <v>-75</v>
      </c>
      <c r="M75" s="6"/>
      <c r="N75" s="6"/>
      <c r="O75" s="4"/>
      <c r="P75" s="4"/>
      <c r="Q75" s="4"/>
      <c r="R75" s="4"/>
      <c r="S75" s="4"/>
    </row>
    <row r="76" ht="17.25" customHeight="1" spans="1:20" x14ac:dyDescent="0.25">
      <c r="A76" s="5" t="s">
        <v>1509</v>
      </c>
      <c r="B76" s="18">
        <v>-60</v>
      </c>
      <c r="C76" s="6"/>
      <c r="D76" s="6"/>
      <c r="E76" s="18">
        <v>-120</v>
      </c>
      <c r="F76" s="18">
        <v>-76</v>
      </c>
      <c r="G76" s="6"/>
      <c r="H76" s="6"/>
      <c r="I76" s="6"/>
      <c r="J76" s="6"/>
      <c r="K76" s="18">
        <v>-15</v>
      </c>
      <c r="L76" s="6"/>
      <c r="M76" s="6"/>
      <c r="N76" s="6"/>
      <c r="O76" s="4"/>
      <c r="P76" s="4"/>
      <c r="Q76" s="4"/>
      <c r="R76" s="4"/>
      <c r="S76" s="4"/>
    </row>
    <row r="77" ht="17.25" customHeight="1" spans="1:20" x14ac:dyDescent="0.25">
      <c r="A77" s="5" t="s">
        <v>189</v>
      </c>
      <c r="B77" s="18">
        <v>-360</v>
      </c>
      <c r="C77" s="18">
        <v>-135</v>
      </c>
      <c r="D77" s="6"/>
      <c r="E77" s="18">
        <v>-170</v>
      </c>
      <c r="F77" s="18">
        <v>-190</v>
      </c>
      <c r="G77" s="6"/>
      <c r="H77" s="6"/>
      <c r="I77" s="6"/>
      <c r="J77" s="6"/>
      <c r="K77" s="6"/>
      <c r="L77" s="6"/>
      <c r="M77" s="6"/>
      <c r="N77" s="6"/>
      <c r="O77" s="4"/>
      <c r="P77" s="4"/>
      <c r="Q77" s="4"/>
      <c r="R77" s="4"/>
      <c r="S77" s="4"/>
    </row>
    <row r="78" ht="17.25" customHeight="1" spans="1:20" x14ac:dyDescent="0.25">
      <c r="A78" s="5" t="s">
        <v>1511</v>
      </c>
      <c r="B78" s="18">
        <v>-129</v>
      </c>
      <c r="C78" s="18">
        <v>-68</v>
      </c>
      <c r="D78" s="6"/>
      <c r="E78" s="18">
        <v>-122</v>
      </c>
      <c r="F78" s="18">
        <v>-55</v>
      </c>
      <c r="G78" s="6"/>
      <c r="H78" s="18">
        <v>-20</v>
      </c>
      <c r="I78" s="6"/>
      <c r="J78" s="6"/>
      <c r="K78" s="6"/>
      <c r="L78" s="6"/>
      <c r="M78" s="6"/>
      <c r="N78" s="6"/>
      <c r="O78" s="4"/>
      <c r="P78" s="4"/>
      <c r="Q78" s="4"/>
      <c r="R78" s="4"/>
      <c r="S78" s="4"/>
    </row>
    <row r="79" ht="17.25" customHeight="1" spans="1:20" x14ac:dyDescent="0.25">
      <c r="A79" s="75" t="s">
        <v>3326</v>
      </c>
      <c r="B79" s="76">
        <f>SUM(C73:C86)</f>
      </c>
      <c r="C79" s="76">
        <f>SUM(D73:D86)</f>
      </c>
      <c r="D79" s="76">
        <f>SUM(E73:E86)</f>
      </c>
      <c r="E79" s="76">
        <f>SUM(F73:F86)</f>
      </c>
      <c r="F79" s="76">
        <f>SUM(G73:G86)</f>
      </c>
      <c r="G79" s="76">
        <f>SUM(H73:H86)</f>
      </c>
      <c r="H79" s="76">
        <f>SUM(I73:I86)</f>
      </c>
      <c r="I79" s="76">
        <f>SUM(J73:J86)</f>
      </c>
      <c r="J79" s="76">
        <f>SUM(K73:K86)</f>
      </c>
      <c r="K79" s="76">
        <f>SUM(L73:L86)</f>
      </c>
      <c r="L79" s="76">
        <f>SUM(M73:M86)</f>
      </c>
      <c r="M79" s="189"/>
      <c r="N79" s="76">
        <f>SUM(O73:O86)</f>
      </c>
      <c r="O79" s="22" t="s">
        <v>875</v>
      </c>
      <c r="P79" s="4"/>
      <c r="Q79" s="4"/>
      <c r="R79" s="4"/>
      <c r="S79" s="4"/>
    </row>
    <row r="80" ht="17.25" customHeight="1" spans="1:20" x14ac:dyDescent="0.25">
      <c r="A80" s="5">
        <v>44958</v>
      </c>
      <c r="B80" s="18">
        <v>-41</v>
      </c>
      <c r="C80" s="18">
        <v>-29</v>
      </c>
      <c r="D80" s="6"/>
      <c r="E80" s="18">
        <v>-75</v>
      </c>
      <c r="F80" s="18">
        <v>-83</v>
      </c>
      <c r="G80" s="6"/>
      <c r="H80" s="18">
        <v>-54</v>
      </c>
      <c r="I80" s="6"/>
      <c r="J80" s="6"/>
      <c r="K80" s="18">
        <v>-8</v>
      </c>
      <c r="L80" s="18">
        <v>-200</v>
      </c>
      <c r="M80" s="6"/>
      <c r="N80" s="6"/>
      <c r="O80" s="4"/>
      <c r="P80" s="4"/>
      <c r="Q80" s="4"/>
      <c r="R80" s="4"/>
      <c r="S80" s="4"/>
    </row>
    <row r="81" ht="17.25" customHeight="1" spans="1:20" x14ac:dyDescent="0.25">
      <c r="A81" s="5">
        <v>45017</v>
      </c>
      <c r="B81" s="18">
        <v>-30</v>
      </c>
      <c r="C81" s="18">
        <v>-113</v>
      </c>
      <c r="D81" s="18">
        <v>-4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4"/>
      <c r="P81" s="4"/>
      <c r="Q81" s="4"/>
      <c r="R81" s="4"/>
      <c r="S81" s="4"/>
    </row>
    <row r="82" ht="17.25" customHeight="1" spans="1:20" x14ac:dyDescent="0.25">
      <c r="A82" s="5">
        <v>45047</v>
      </c>
      <c r="B82" s="6"/>
      <c r="C82" s="18">
        <v>-60</v>
      </c>
      <c r="D82" s="6"/>
      <c r="E82" s="6"/>
      <c r="F82" s="18">
        <v>-83</v>
      </c>
      <c r="G82" s="6"/>
      <c r="H82" s="6"/>
      <c r="I82" s="6"/>
      <c r="J82" s="6"/>
      <c r="K82" s="6"/>
      <c r="L82" s="6"/>
      <c r="M82" s="6"/>
      <c r="N82" s="6"/>
      <c r="O82" s="4"/>
      <c r="P82" s="4"/>
      <c r="Q82" s="4"/>
      <c r="R82" s="4"/>
      <c r="S82" s="4"/>
    </row>
    <row r="83" ht="17.25" customHeight="1" spans="1:20" x14ac:dyDescent="0.25">
      <c r="A83" s="5">
        <v>45078</v>
      </c>
      <c r="B83" s="18">
        <v>-130</v>
      </c>
      <c r="C83" s="6"/>
      <c r="D83" s="6"/>
      <c r="E83" s="18">
        <v>-300</v>
      </c>
      <c r="F83" s="18">
        <v>-66</v>
      </c>
      <c r="G83" s="6"/>
      <c r="H83" s="18">
        <v>-50</v>
      </c>
      <c r="I83" s="6"/>
      <c r="J83" s="6"/>
      <c r="K83" s="6"/>
      <c r="L83" s="6"/>
      <c r="M83" s="6"/>
      <c r="N83" s="6"/>
      <c r="O83" s="4"/>
      <c r="P83" s="4"/>
      <c r="Q83" s="4"/>
      <c r="R83" s="4"/>
      <c r="S83" s="4"/>
    </row>
    <row r="84" ht="17.25" customHeight="1" spans="1:20" x14ac:dyDescent="0.25">
      <c r="A84" s="5">
        <v>45078</v>
      </c>
      <c r="B84" s="18">
        <v>-90</v>
      </c>
      <c r="C84" s="18">
        <v>-36</v>
      </c>
      <c r="D84" s="6"/>
      <c r="E84" s="18">
        <v>-90</v>
      </c>
      <c r="F84" s="18">
        <v>-90</v>
      </c>
      <c r="G84" s="6"/>
      <c r="H84" s="6"/>
      <c r="I84" s="6"/>
      <c r="J84" s="6"/>
      <c r="K84" s="6"/>
      <c r="L84" s="6"/>
      <c r="M84" s="6"/>
      <c r="N84" s="6"/>
      <c r="O84" s="4"/>
      <c r="P84" s="4"/>
      <c r="Q84" s="4"/>
      <c r="R84" s="4"/>
      <c r="S84" s="4"/>
    </row>
    <row r="85" ht="17.25" customHeight="1" spans="1:20" x14ac:dyDescent="0.25">
      <c r="A85" s="5">
        <v>45108</v>
      </c>
      <c r="B85" s="6"/>
      <c r="C85" s="18">
        <v>-120</v>
      </c>
      <c r="D85" s="6"/>
      <c r="E85" s="18">
        <v>-40</v>
      </c>
      <c r="F85" s="18">
        <v>-272</v>
      </c>
      <c r="G85" s="6"/>
      <c r="H85" s="6"/>
      <c r="I85" s="6"/>
      <c r="J85" s="6"/>
      <c r="K85" s="6"/>
      <c r="L85" s="6"/>
      <c r="M85" s="6"/>
      <c r="N85" s="6"/>
      <c r="O85" s="4"/>
      <c r="P85" s="4"/>
      <c r="Q85" s="4"/>
      <c r="R85" s="4"/>
      <c r="S85" s="4"/>
    </row>
    <row r="86" ht="17.25" customHeight="1" spans="1:20" x14ac:dyDescent="0.25">
      <c r="A86" s="5">
        <v>45170</v>
      </c>
      <c r="B86" s="18">
        <v>-150</v>
      </c>
      <c r="C86" s="18">
        <v>-60</v>
      </c>
      <c r="D86" s="18">
        <v>-20</v>
      </c>
      <c r="E86" s="6"/>
      <c r="F86" s="18">
        <v>-40</v>
      </c>
      <c r="G86" s="6"/>
      <c r="H86" s="6"/>
      <c r="I86" s="6"/>
      <c r="J86" s="6"/>
      <c r="K86" s="6"/>
      <c r="L86" s="6"/>
      <c r="M86" s="6"/>
      <c r="N86" s="6"/>
      <c r="O86" s="4"/>
      <c r="P86" s="4"/>
      <c r="Q86" s="4"/>
      <c r="R86" s="4"/>
      <c r="S86" s="4"/>
    </row>
    <row r="87" ht="17.25" customHeight="1" spans="1:20" x14ac:dyDescent="0.25">
      <c r="A87" s="5">
        <v>45200</v>
      </c>
      <c r="B87" s="18">
        <v>-460</v>
      </c>
      <c r="C87" s="18">
        <v>-147</v>
      </c>
      <c r="D87" s="6"/>
      <c r="E87" s="18">
        <v>-206</v>
      </c>
      <c r="F87" s="18">
        <v>-210</v>
      </c>
      <c r="G87" s="6"/>
      <c r="H87" s="18">
        <v>-99</v>
      </c>
      <c r="I87" s="6"/>
      <c r="J87" s="6"/>
      <c r="K87" s="18">
        <v>-1</v>
      </c>
      <c r="L87" s="6"/>
      <c r="M87" s="6"/>
      <c r="N87" s="6"/>
      <c r="O87" s="4"/>
      <c r="P87" s="4"/>
      <c r="Q87" s="4"/>
      <c r="R87" s="4"/>
      <c r="S87" s="4"/>
    </row>
    <row r="88" ht="17.25" customHeight="1" spans="1:20" x14ac:dyDescent="0.25">
      <c r="A88" s="5">
        <v>45261</v>
      </c>
      <c r="B88" s="18">
        <v>-222</v>
      </c>
      <c r="C88" s="18">
        <v>-134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4"/>
      <c r="P88" s="4"/>
      <c r="Q88" s="4"/>
      <c r="R88" s="4"/>
      <c r="S88" s="4"/>
    </row>
    <row r="89" ht="17.25" customHeight="1" spans="1:20" x14ac:dyDescent="0.25">
      <c r="A89" s="5" t="s">
        <v>259</v>
      </c>
      <c r="B89" s="6"/>
      <c r="C89" s="6"/>
      <c r="D89" s="6"/>
      <c r="E89" s="6"/>
      <c r="F89" s="18">
        <v>-165</v>
      </c>
      <c r="G89" s="6"/>
      <c r="H89" s="6"/>
      <c r="I89" s="6"/>
      <c r="J89" s="6"/>
      <c r="K89" s="6"/>
      <c r="L89" s="6"/>
      <c r="M89" s="6"/>
      <c r="N89" s="6"/>
      <c r="O89" s="4"/>
      <c r="P89" s="4"/>
      <c r="Q89" s="4"/>
      <c r="R89" s="4"/>
      <c r="S89" s="4"/>
    </row>
    <row r="90" ht="17.25" customHeight="1" spans="1:20" x14ac:dyDescent="0.25">
      <c r="A90" s="45" t="s">
        <v>260</v>
      </c>
      <c r="B90" s="18">
        <v>-155</v>
      </c>
      <c r="C90" s="18">
        <v>-49</v>
      </c>
      <c r="D90" s="18">
        <v>-9</v>
      </c>
      <c r="E90" s="6"/>
      <c r="F90" s="18">
        <v>-68</v>
      </c>
      <c r="G90" s="6"/>
      <c r="H90" s="6"/>
      <c r="I90" s="6"/>
      <c r="J90" s="6"/>
      <c r="K90" s="6"/>
      <c r="L90" s="6"/>
      <c r="M90" s="6"/>
      <c r="N90" s="6"/>
      <c r="O90" s="4"/>
      <c r="P90" s="4"/>
      <c r="Q90" s="4"/>
      <c r="R90" s="4"/>
      <c r="S90" s="4"/>
    </row>
    <row r="91" ht="17.25" customHeight="1" spans="1:20" x14ac:dyDescent="0.25">
      <c r="A91" s="5" t="s">
        <v>104</v>
      </c>
      <c r="B91" s="18">
        <v>-270</v>
      </c>
      <c r="C91" s="18">
        <v>-117</v>
      </c>
      <c r="D91" s="18">
        <v>-10</v>
      </c>
      <c r="E91" s="18">
        <v>-450</v>
      </c>
      <c r="F91" s="18">
        <v>-232</v>
      </c>
      <c r="G91" s="6"/>
      <c r="H91" s="6"/>
      <c r="I91" s="6"/>
      <c r="J91" s="6"/>
      <c r="K91" s="6"/>
      <c r="L91" s="18">
        <v>-123</v>
      </c>
      <c r="M91" s="6"/>
      <c r="N91" s="6"/>
      <c r="O91" s="4"/>
      <c r="P91" s="4"/>
      <c r="Q91" s="4"/>
      <c r="R91" s="4"/>
      <c r="S91" s="4"/>
    </row>
    <row r="92" ht="17.25" customHeight="1" spans="1:20" x14ac:dyDescent="0.25">
      <c r="A92" s="45" t="s">
        <v>1514</v>
      </c>
      <c r="B92" s="6"/>
      <c r="C92" s="18">
        <v>-205</v>
      </c>
      <c r="D92" s="6"/>
      <c r="E92" s="18">
        <v>-10</v>
      </c>
      <c r="F92" s="18">
        <v>-219</v>
      </c>
      <c r="G92" s="6"/>
      <c r="H92" s="18">
        <v>-70</v>
      </c>
      <c r="I92" s="6"/>
      <c r="J92" s="6"/>
      <c r="K92" s="18">
        <v>-7</v>
      </c>
      <c r="L92" s="6"/>
      <c r="M92" s="6"/>
      <c r="N92" s="6"/>
      <c r="O92" s="4"/>
      <c r="P92" s="4"/>
      <c r="Q92" s="4"/>
      <c r="R92" s="4"/>
      <c r="S92" s="4"/>
    </row>
    <row r="93" ht="17.25" customHeight="1" spans="1:20" x14ac:dyDescent="0.25">
      <c r="A93" s="75" t="s">
        <v>3327</v>
      </c>
      <c r="B93" s="76">
        <f>SUM(C87:C100)</f>
      </c>
      <c r="C93" s="76">
        <f>SUM(D87:D100)</f>
      </c>
      <c r="D93" s="76">
        <f>SUM(E87:E100)</f>
      </c>
      <c r="E93" s="76">
        <f>SUM(F87:F100)</f>
      </c>
      <c r="F93" s="76">
        <f>SUM(G87:G100)</f>
      </c>
      <c r="G93" s="76">
        <f>SUM(H87:H100)</f>
      </c>
      <c r="H93" s="76">
        <f>SUM(I87:I100)</f>
      </c>
      <c r="I93" s="76">
        <f>SUM(J87:J100)</f>
      </c>
      <c r="J93" s="76">
        <f>SUM(K87:K100)</f>
      </c>
      <c r="K93" s="76">
        <f>SUM(L87:L100)</f>
      </c>
      <c r="L93" s="76">
        <f>SUM(M87:M100)</f>
      </c>
      <c r="M93" s="76">
        <f>SUM(N87:N100)</f>
      </c>
      <c r="N93" s="76">
        <f>SUM(O87:O100)</f>
      </c>
      <c r="O93" s="22" t="s">
        <v>875</v>
      </c>
      <c r="P93" s="4"/>
      <c r="Q93" s="4"/>
      <c r="R93" s="4"/>
      <c r="S93" s="4"/>
    </row>
    <row r="94" ht="17.25" customHeight="1" spans="1:20" x14ac:dyDescent="0.25">
      <c r="A94" s="45">
        <v>44928</v>
      </c>
      <c r="B94" s="18">
        <v>-75</v>
      </c>
      <c r="C94" s="6"/>
      <c r="D94" s="6"/>
      <c r="E94" s="18">
        <v>-12</v>
      </c>
      <c r="F94" s="6"/>
      <c r="G94" s="6"/>
      <c r="H94" s="6"/>
      <c r="I94" s="6"/>
      <c r="J94" s="6"/>
      <c r="K94" s="6"/>
      <c r="L94" s="6"/>
      <c r="M94" s="18">
        <v>-105</v>
      </c>
      <c r="N94" s="6"/>
      <c r="O94" s="4"/>
      <c r="P94" s="4"/>
      <c r="Q94" s="4"/>
      <c r="R94" s="4"/>
      <c r="S94" s="4"/>
    </row>
    <row r="95" ht="17.25" customHeight="1" spans="1:20" x14ac:dyDescent="0.25">
      <c r="A95" s="45">
        <v>44959</v>
      </c>
      <c r="B95" s="18">
        <v>-290</v>
      </c>
      <c r="C95" s="18">
        <v>-4</v>
      </c>
      <c r="D95" s="6"/>
      <c r="E95" s="6"/>
      <c r="F95" s="6"/>
      <c r="G95" s="6"/>
      <c r="H95" s="18">
        <v>-89</v>
      </c>
      <c r="I95" s="18">
        <v>-15</v>
      </c>
      <c r="J95" s="6"/>
      <c r="K95" s="6"/>
      <c r="L95" s="6"/>
      <c r="M95" s="6"/>
      <c r="N95" s="6"/>
      <c r="O95" s="4"/>
      <c r="P95" s="4"/>
      <c r="Q95" s="4"/>
      <c r="R95" s="4"/>
      <c r="S95" s="4"/>
    </row>
    <row r="96" ht="17.25" customHeight="1" spans="1:20" x14ac:dyDescent="0.25">
      <c r="A96" s="5">
        <v>45109</v>
      </c>
      <c r="B96" s="6"/>
      <c r="C96" s="18">
        <v>-48</v>
      </c>
      <c r="D96" s="18">
        <v>-12</v>
      </c>
      <c r="E96" s="18">
        <v>-507</v>
      </c>
      <c r="F96" s="18">
        <v>-76</v>
      </c>
      <c r="G96" s="6"/>
      <c r="H96" s="6"/>
      <c r="I96" s="6"/>
      <c r="J96" s="6"/>
      <c r="K96" s="6"/>
      <c r="L96" s="18">
        <v>-150</v>
      </c>
      <c r="M96" s="6"/>
      <c r="N96" s="6"/>
      <c r="O96" s="4"/>
      <c r="P96" s="4"/>
      <c r="Q96" s="4"/>
      <c r="R96" s="4"/>
      <c r="S96" s="4"/>
    </row>
    <row r="97" ht="17.25" customHeight="1" spans="1:20" x14ac:dyDescent="0.25">
      <c r="A97" s="45">
        <v>45171</v>
      </c>
      <c r="B97" s="18">
        <v>-95</v>
      </c>
      <c r="C97" s="18">
        <v>-58</v>
      </c>
      <c r="D97" s="18">
        <v>-13</v>
      </c>
      <c r="E97" s="18">
        <v>-160</v>
      </c>
      <c r="F97" s="18">
        <v>-62</v>
      </c>
      <c r="G97" s="25"/>
      <c r="H97" s="18">
        <v>-20</v>
      </c>
      <c r="I97" s="25"/>
      <c r="J97" s="25"/>
      <c r="K97" s="18">
        <v>-11</v>
      </c>
      <c r="L97" s="18">
        <v>-52</v>
      </c>
      <c r="M97" s="25"/>
      <c r="N97" s="25"/>
      <c r="O97" s="4"/>
      <c r="P97" s="4"/>
      <c r="Q97" s="4"/>
      <c r="R97" s="4"/>
      <c r="S97" s="4"/>
    </row>
    <row r="98" ht="17.25" customHeight="1" spans="1:20" x14ac:dyDescent="0.25">
      <c r="A98" s="45" t="s">
        <v>1931</v>
      </c>
      <c r="B98" s="18">
        <v>-82</v>
      </c>
      <c r="C98" s="6"/>
      <c r="D98" s="6"/>
      <c r="E98" s="18">
        <v>-75</v>
      </c>
      <c r="F98" s="18">
        <v>-70</v>
      </c>
      <c r="G98" s="6"/>
      <c r="H98" s="18">
        <v>-50</v>
      </c>
      <c r="I98" s="6"/>
      <c r="J98" s="6"/>
      <c r="K98" s="18">
        <v>-16</v>
      </c>
      <c r="L98" s="6"/>
      <c r="M98" s="6"/>
      <c r="N98" s="6"/>
      <c r="O98" s="4"/>
      <c r="P98" s="4"/>
      <c r="Q98" s="4"/>
      <c r="R98" s="4"/>
      <c r="S98" s="4"/>
    </row>
    <row r="99" ht="17.25" customHeight="1" spans="1:20" x14ac:dyDescent="0.25">
      <c r="A99" s="5" t="s">
        <v>922</v>
      </c>
      <c r="B99" s="6"/>
      <c r="C99" s="18">
        <v>-100</v>
      </c>
      <c r="D99" s="6"/>
      <c r="E99" s="18">
        <v>-50</v>
      </c>
      <c r="F99" s="18">
        <v>-46</v>
      </c>
      <c r="G99" s="6"/>
      <c r="H99" s="6"/>
      <c r="I99" s="6"/>
      <c r="J99" s="6"/>
      <c r="K99" s="6"/>
      <c r="L99" s="6"/>
      <c r="M99" s="6"/>
      <c r="N99" s="6"/>
      <c r="O99" s="4"/>
      <c r="P99" s="4"/>
      <c r="Q99" s="4"/>
      <c r="R99" s="4"/>
      <c r="S99" s="4"/>
    </row>
    <row r="100" ht="17.25" customHeight="1" spans="1:20" x14ac:dyDescent="0.25">
      <c r="A100" s="5" t="s">
        <v>909</v>
      </c>
      <c r="B100" s="18">
        <v>-136</v>
      </c>
      <c r="C100" s="6"/>
      <c r="D100" s="6"/>
      <c r="E100" s="18">
        <v>-46</v>
      </c>
      <c r="F100" s="18">
        <v>-32</v>
      </c>
      <c r="G100" s="6"/>
      <c r="H100" s="18">
        <v>-24</v>
      </c>
      <c r="I100" s="6"/>
      <c r="J100" s="18">
        <v>-15</v>
      </c>
      <c r="K100" s="18">
        <v>-4</v>
      </c>
      <c r="L100" s="6"/>
      <c r="M100" s="6"/>
      <c r="N100" s="6"/>
      <c r="O100" s="4"/>
      <c r="P100" s="4"/>
      <c r="Q100" s="4"/>
      <c r="R100" s="4"/>
      <c r="S100" s="4"/>
    </row>
    <row r="101" ht="17.25" customHeight="1" spans="1:20" x14ac:dyDescent="0.25">
      <c r="A101" s="5" t="s">
        <v>917</v>
      </c>
      <c r="B101" s="25"/>
      <c r="C101" s="18">
        <v>-56</v>
      </c>
      <c r="D101" s="25"/>
      <c r="E101" s="25"/>
      <c r="F101" s="18">
        <v>-85</v>
      </c>
      <c r="G101" s="25"/>
      <c r="H101" s="25"/>
      <c r="I101" s="25"/>
      <c r="J101" s="25"/>
      <c r="K101" s="25"/>
      <c r="L101" s="25"/>
      <c r="M101" s="25"/>
      <c r="N101" s="25"/>
      <c r="O101" s="4"/>
      <c r="P101" s="4"/>
      <c r="Q101" s="4"/>
      <c r="R101" s="4"/>
      <c r="S101" s="4"/>
    </row>
    <row r="102" ht="17.25" customHeight="1" spans="1:20" x14ac:dyDescent="0.25">
      <c r="A102" s="5" t="s">
        <v>1595</v>
      </c>
      <c r="B102" s="18">
        <v>-11</v>
      </c>
      <c r="C102" s="18">
        <v>-61</v>
      </c>
      <c r="D102" s="25"/>
      <c r="E102" s="18">
        <v>-296</v>
      </c>
      <c r="F102" s="18">
        <v>-75</v>
      </c>
      <c r="G102" s="18">
        <v>-32</v>
      </c>
      <c r="H102" s="18">
        <v>-87</v>
      </c>
      <c r="I102" s="18">
        <v>-10</v>
      </c>
      <c r="J102" s="18">
        <v>-6</v>
      </c>
      <c r="K102" s="18">
        <v>-21</v>
      </c>
      <c r="L102" s="25"/>
      <c r="M102" s="25"/>
      <c r="N102" s="25"/>
      <c r="O102" s="4"/>
      <c r="P102" s="4"/>
      <c r="Q102" s="4"/>
      <c r="R102" s="4"/>
      <c r="S102" s="4"/>
    </row>
    <row r="103" ht="17.25" customHeight="1" spans="1:20" x14ac:dyDescent="0.25">
      <c r="A103" s="75" t="s">
        <v>3329</v>
      </c>
      <c r="B103" s="76">
        <f>SUM(C101:C110)</f>
      </c>
      <c r="C103" s="76">
        <f>SUM(D101:D110)</f>
      </c>
      <c r="D103" s="76">
        <f>SUM(E101:E110)</f>
      </c>
      <c r="E103" s="76">
        <f>SUM(F101:F110)</f>
      </c>
      <c r="F103" s="76">
        <f>SUM(G101:G110)</f>
      </c>
      <c r="G103" s="52">
        <f>SUM(H101:H110)</f>
      </c>
      <c r="H103" s="76">
        <f>SUM(I101:I110)</f>
      </c>
      <c r="I103" s="76">
        <f>SUM(J101:J110)</f>
      </c>
      <c r="J103" s="76">
        <f>SUM(K101:K110)</f>
      </c>
      <c r="K103" s="76">
        <f>SUM(L101:L110)</f>
      </c>
      <c r="L103" s="76">
        <f>SUM(M101:M110)</f>
      </c>
      <c r="M103" s="52">
        <f>SUM(N101:N110)</f>
      </c>
      <c r="N103" s="76">
        <f>SUM(O101:O110)</f>
      </c>
      <c r="O103" s="22" t="s">
        <v>875</v>
      </c>
      <c r="P103" s="4"/>
      <c r="Q103" s="358"/>
      <c r="R103" s="4"/>
      <c r="S103" s="4"/>
    </row>
    <row r="104" ht="17.25" customHeight="1" spans="1:20" x14ac:dyDescent="0.25">
      <c r="A104" s="45" t="s">
        <v>335</v>
      </c>
      <c r="B104" s="25"/>
      <c r="C104" s="25"/>
      <c r="D104" s="18">
        <v>-13</v>
      </c>
      <c r="E104" s="25"/>
      <c r="F104" s="18">
        <v>-100</v>
      </c>
      <c r="G104" s="25"/>
      <c r="H104" s="18">
        <v>-15</v>
      </c>
      <c r="I104" s="25"/>
      <c r="J104" s="25"/>
      <c r="K104" s="25"/>
      <c r="L104" s="25"/>
      <c r="M104" s="25"/>
      <c r="N104" s="25"/>
      <c r="O104" s="4"/>
      <c r="P104" s="4"/>
      <c r="Q104" s="4"/>
      <c r="R104" s="4"/>
      <c r="S104" s="4"/>
    </row>
    <row r="105" ht="17.25" customHeight="1" spans="1:20" x14ac:dyDescent="0.25">
      <c r="A105" s="45" t="s">
        <v>1473</v>
      </c>
      <c r="B105" s="6"/>
      <c r="C105" s="18">
        <v>-74</v>
      </c>
      <c r="D105" s="18">
        <v>-5</v>
      </c>
      <c r="E105" s="6"/>
      <c r="F105" s="18">
        <v>-49</v>
      </c>
      <c r="G105" s="6"/>
      <c r="H105" s="18">
        <v>-10</v>
      </c>
      <c r="I105" s="6"/>
      <c r="J105" s="6"/>
      <c r="K105" s="18">
        <v>-3</v>
      </c>
      <c r="L105" s="6"/>
      <c r="M105" s="6"/>
      <c r="N105" s="6"/>
      <c r="O105" s="4"/>
      <c r="P105" s="4"/>
      <c r="Q105" s="4"/>
      <c r="R105" s="4"/>
      <c r="S105" s="4"/>
    </row>
    <row r="106" ht="17.25" customHeight="1" spans="1:20" x14ac:dyDescent="0.25">
      <c r="A106" s="45" t="s">
        <v>338</v>
      </c>
      <c r="B106" s="18">
        <v>-92</v>
      </c>
      <c r="C106" s="18">
        <v>-100</v>
      </c>
      <c r="D106" s="25"/>
      <c r="E106" s="25"/>
      <c r="F106" s="18">
        <v>-48</v>
      </c>
      <c r="G106" s="25"/>
      <c r="H106" s="18">
        <v>-18</v>
      </c>
      <c r="I106" s="25"/>
      <c r="J106" s="25"/>
      <c r="K106" s="25"/>
      <c r="L106" s="25"/>
      <c r="M106" s="25"/>
      <c r="N106" s="25"/>
      <c r="O106" s="4"/>
      <c r="P106" s="4"/>
      <c r="Q106" s="4"/>
      <c r="R106" s="4"/>
      <c r="S106" s="4"/>
    </row>
    <row r="107" ht="17.25" customHeight="1" spans="1:20" x14ac:dyDescent="0.25">
      <c r="A107" s="75" t="s">
        <v>3389</v>
      </c>
      <c r="B107" s="76">
        <f>SUM(C111:C114)</f>
      </c>
      <c r="C107" s="76">
        <f>SUM(D111:D114)</f>
      </c>
      <c r="D107" s="76">
        <f>SUM(E111:E114)</f>
      </c>
      <c r="E107" s="76">
        <f>SUM(F111:F114)</f>
      </c>
      <c r="F107" s="76">
        <f>SUM(G111:G114)</f>
      </c>
      <c r="G107" s="52">
        <f>SUM(H111:H114)</f>
      </c>
      <c r="H107" s="76">
        <f>SUM(I111:I114)</f>
      </c>
      <c r="I107" s="76">
        <f>SUM(J111:J114)</f>
      </c>
      <c r="J107" s="76">
        <f>SUM(K111:K114)</f>
      </c>
      <c r="K107" s="76">
        <f>SUM(L111:L114)</f>
      </c>
      <c r="L107" s="76">
        <f>SUM(M111:M114)</f>
      </c>
      <c r="M107" s="52">
        <f>SUM(N111:N114)</f>
      </c>
      <c r="N107" s="76">
        <f>SUM(O111:O114)</f>
      </c>
      <c r="O107" s="43" t="s">
        <v>875</v>
      </c>
      <c r="P107" s="4"/>
      <c r="Q107" s="759"/>
      <c r="R107" s="4"/>
      <c r="S107" s="4"/>
    </row>
    <row r="108" ht="17.25" customHeight="1" spans="1:20" x14ac:dyDescent="0.25">
      <c r="A108" s="5">
        <v>45020</v>
      </c>
      <c r="B108" s="6"/>
      <c r="C108" s="18">
        <v>-66</v>
      </c>
      <c r="D108" s="6"/>
      <c r="E108" s="18">
        <v>-6</v>
      </c>
      <c r="F108" s="18">
        <v>-79</v>
      </c>
      <c r="G108" s="6"/>
      <c r="H108" s="18">
        <v>-30</v>
      </c>
      <c r="I108" s="6"/>
      <c r="J108" s="6"/>
      <c r="K108" s="6"/>
      <c r="L108" s="6"/>
      <c r="M108" s="6"/>
      <c r="N108" s="6"/>
      <c r="O108" s="4"/>
      <c r="P108" s="4"/>
      <c r="Q108" s="4"/>
      <c r="R108" s="4"/>
      <c r="S108" s="4"/>
    </row>
    <row r="109" ht="17.25" customHeight="1" spans="1:20" x14ac:dyDescent="0.25">
      <c r="A109" s="75" t="s">
        <v>3402</v>
      </c>
      <c r="B109" s="76">
        <f>SUM(C115:C116)</f>
      </c>
      <c r="C109" s="76">
        <f>SUM(D115:D116)</f>
      </c>
      <c r="D109" s="76">
        <f>SUM(E115:E116)</f>
      </c>
      <c r="E109" s="76">
        <f>SUM(F115:F116)</f>
      </c>
      <c r="F109" s="76">
        <f>SUM(G115:G116)</f>
      </c>
      <c r="G109" s="52">
        <f>SUM(H115:H116)</f>
      </c>
      <c r="H109" s="76">
        <f>SUM(I115:I116)</f>
      </c>
      <c r="I109" s="76">
        <f>SUM(J115:J116)</f>
      </c>
      <c r="J109" s="76">
        <f>SUM(K115:K116)</f>
      </c>
      <c r="K109" s="76">
        <f>SUM(L115:L116)</f>
      </c>
      <c r="L109" s="76">
        <f>SUM(M115:M116)</f>
      </c>
      <c r="M109" s="52">
        <f>SUM(N115:N116)</f>
      </c>
      <c r="N109" s="76">
        <f>SUM(O115:O116)</f>
      </c>
      <c r="O109" s="43" t="s">
        <v>875</v>
      </c>
      <c r="P109" s="4"/>
      <c r="Q109" s="759"/>
      <c r="R109" s="4"/>
      <c r="S109" s="4"/>
    </row>
    <row r="110" ht="17.25" customHeight="1" spans="1:20" x14ac:dyDescent="0.25">
      <c r="A110" s="5">
        <v>45021</v>
      </c>
      <c r="B110" s="18">
        <v>-132</v>
      </c>
      <c r="C110" s="18">
        <v>-86</v>
      </c>
      <c r="D110" s="25"/>
      <c r="E110" s="18">
        <v>-8</v>
      </c>
      <c r="F110" s="18">
        <v>-96</v>
      </c>
      <c r="G110" s="25"/>
      <c r="H110" s="25"/>
      <c r="I110" s="25"/>
      <c r="J110" s="25"/>
      <c r="K110" s="25"/>
      <c r="L110" s="25"/>
      <c r="M110" s="25"/>
      <c r="N110" s="25"/>
      <c r="O110" s="4"/>
      <c r="P110" s="4"/>
      <c r="Q110" s="4"/>
      <c r="R110" s="4"/>
      <c r="S110" s="4"/>
    </row>
    <row r="111" ht="17.25" customHeight="1" spans="1:20" x14ac:dyDescent="0.25">
      <c r="A111" s="5">
        <v>45051</v>
      </c>
      <c r="B111" s="18">
        <v>-70</v>
      </c>
      <c r="C111" s="18">
        <v>-24</v>
      </c>
      <c r="D111" s="18">
        <v>-7</v>
      </c>
      <c r="E111" s="18">
        <v>-100</v>
      </c>
      <c r="F111" s="18">
        <v>-57</v>
      </c>
      <c r="G111" s="25"/>
      <c r="H111" s="25"/>
      <c r="I111" s="18">
        <v>-13</v>
      </c>
      <c r="J111" s="25"/>
      <c r="K111" s="25"/>
      <c r="L111" s="25"/>
      <c r="M111" s="25"/>
      <c r="N111" s="25"/>
      <c r="O111" s="4"/>
      <c r="P111" s="4"/>
      <c r="Q111" s="4"/>
      <c r="R111" s="4"/>
      <c r="S111" s="4"/>
    </row>
    <row r="112" ht="17.25" customHeight="1" spans="1:20" x14ac:dyDescent="0.25">
      <c r="A112" s="5" t="s">
        <v>1395</v>
      </c>
      <c r="B112" s="18">
        <v>-91</v>
      </c>
      <c r="C112" s="18">
        <v>-80</v>
      </c>
      <c r="D112" s="25"/>
      <c r="E112" s="18">
        <v>-2</v>
      </c>
      <c r="F112" s="18">
        <v>-54</v>
      </c>
      <c r="G112" s="25"/>
      <c r="H112" s="25"/>
      <c r="I112" s="25"/>
      <c r="J112" s="25"/>
      <c r="K112" s="25"/>
      <c r="L112" s="25"/>
      <c r="M112" s="25"/>
      <c r="N112" s="25"/>
      <c r="O112" s="4"/>
      <c r="P112" s="4"/>
      <c r="Q112" s="4"/>
      <c r="R112" s="4"/>
      <c r="S112" s="4"/>
    </row>
    <row r="113" ht="17.25" customHeight="1" spans="1:20" x14ac:dyDescent="0.25">
      <c r="A113" s="75" t="s">
        <v>3403</v>
      </c>
      <c r="B113" s="76">
        <f>SUM(C117:C120)</f>
      </c>
      <c r="C113" s="76">
        <f>SUM(D117:D120)</f>
      </c>
      <c r="D113" s="76">
        <f>SUM(E117:E120)</f>
      </c>
      <c r="E113" s="76">
        <f>SUM(F117:F120)</f>
      </c>
      <c r="F113" s="76">
        <f>SUM(G117:G120)</f>
      </c>
      <c r="G113" s="52">
        <f>SUM(H117:H120)</f>
      </c>
      <c r="H113" s="76">
        <f>SUM(I117:I120)</f>
      </c>
      <c r="I113" s="76">
        <f>SUM(J117:J120)</f>
      </c>
      <c r="J113" s="76">
        <f>SUM(K117:K120)</f>
      </c>
      <c r="K113" s="76">
        <f>SUM(L117:L120)</f>
      </c>
      <c r="L113" s="76">
        <f>SUM(M117:M120)</f>
      </c>
      <c r="M113" s="52">
        <f>SUM(N117:N120)</f>
      </c>
      <c r="N113" s="76">
        <f>SUM(O117:O120)</f>
      </c>
      <c r="O113" s="43" t="s">
        <v>875</v>
      </c>
      <c r="P113" s="4"/>
      <c r="Q113" s="759"/>
      <c r="R113" s="4"/>
      <c r="S113" s="4"/>
    </row>
    <row r="114" ht="17.25" customHeight="1" spans="1:20" x14ac:dyDescent="0.25">
      <c r="A114" s="5" t="s">
        <v>972</v>
      </c>
      <c r="B114" s="18">
        <v>-32</v>
      </c>
      <c r="C114" s="18">
        <v>-25</v>
      </c>
      <c r="D114" s="18">
        <v>-5</v>
      </c>
      <c r="E114" s="18">
        <v>-550</v>
      </c>
      <c r="F114" s="18">
        <v>-30</v>
      </c>
      <c r="G114" s="25"/>
      <c r="H114" s="18">
        <v>-39</v>
      </c>
      <c r="I114" s="25"/>
      <c r="J114" s="18">
        <v>-20</v>
      </c>
      <c r="K114" s="18">
        <v>-21</v>
      </c>
      <c r="L114" s="25"/>
      <c r="M114" s="25"/>
      <c r="N114" s="25"/>
      <c r="O114" s="4"/>
      <c r="P114" s="4"/>
      <c r="Q114" s="4"/>
      <c r="R114" s="4"/>
      <c r="S114" s="4"/>
    </row>
    <row r="115" ht="17.25" customHeight="1" spans="1:20" x14ac:dyDescent="0.25">
      <c r="A115" s="5" t="s">
        <v>109</v>
      </c>
      <c r="B115" s="18">
        <v>-50</v>
      </c>
      <c r="C115" s="18">
        <v>-34</v>
      </c>
      <c r="D115" s="18">
        <v>-15</v>
      </c>
      <c r="E115" s="25"/>
      <c r="F115" s="18">
        <v>-56</v>
      </c>
      <c r="G115" s="25"/>
      <c r="H115" s="25"/>
      <c r="I115" s="25"/>
      <c r="J115" s="25"/>
      <c r="K115" s="25"/>
      <c r="L115" s="25"/>
      <c r="M115" s="25"/>
      <c r="N115" s="25"/>
      <c r="O115" s="4"/>
      <c r="P115" s="4"/>
      <c r="Q115" s="4"/>
      <c r="R115" s="4"/>
      <c r="S115" s="4"/>
    </row>
    <row r="116" ht="17.25" customHeight="1" spans="1:20" x14ac:dyDescent="0.25">
      <c r="A116" s="75" t="s">
        <v>3404</v>
      </c>
      <c r="B116" s="76">
        <f>SUM(C121:C123)</f>
      </c>
      <c r="C116" s="76">
        <f>SUM(D121:D123)</f>
      </c>
      <c r="D116" s="76">
        <f>SUM(E121:E123)</f>
      </c>
      <c r="E116" s="76">
        <f>SUM(F121:F123)</f>
      </c>
      <c r="F116" s="76">
        <f>SUM(G121:G123)</f>
      </c>
      <c r="G116" s="52">
        <f>SUM(H121:H123)</f>
      </c>
      <c r="H116" s="76">
        <f>SUM(I121:I123)</f>
      </c>
      <c r="I116" s="76">
        <f>SUM(J121:J123)</f>
      </c>
      <c r="J116" s="76">
        <f>SUM(K121:K123)</f>
      </c>
      <c r="K116" s="76">
        <f>SUM(L121:L123)</f>
      </c>
      <c r="L116" s="76">
        <f>SUM(M121:M123)</f>
      </c>
      <c r="M116" s="52">
        <f>SUM(N121:N123)</f>
      </c>
      <c r="N116" s="76">
        <f>SUM(O121:O123)</f>
      </c>
      <c r="O116" s="43" t="s">
        <v>875</v>
      </c>
      <c r="P116" s="4"/>
      <c r="Q116" s="759"/>
      <c r="R116" s="4"/>
      <c r="S116" s="4"/>
    </row>
    <row r="117" ht="17.25" customHeight="1" spans="1:20" x14ac:dyDescent="0.25">
      <c r="A117" s="5" t="s">
        <v>195</v>
      </c>
      <c r="B117" s="18">
        <v>-46</v>
      </c>
      <c r="C117" s="18">
        <v>-31</v>
      </c>
      <c r="D117" s="18">
        <v>-5</v>
      </c>
      <c r="E117" s="18">
        <v>-280</v>
      </c>
      <c r="F117" s="25"/>
      <c r="G117" s="25"/>
      <c r="H117" s="25"/>
      <c r="I117" s="18">
        <v>-13</v>
      </c>
      <c r="J117" s="18">
        <v>-28</v>
      </c>
      <c r="K117" s="25"/>
      <c r="L117" s="25"/>
      <c r="M117" s="25"/>
      <c r="N117" s="25"/>
      <c r="O117" s="4"/>
      <c r="P117" s="4"/>
      <c r="Q117" s="4"/>
      <c r="R117" s="4"/>
      <c r="S117" s="4"/>
    </row>
    <row r="118" ht="17.25" customHeight="1" spans="1:20" x14ac:dyDescent="0.25">
      <c r="A118" s="5" t="s">
        <v>809</v>
      </c>
      <c r="B118" s="18">
        <v>-50</v>
      </c>
      <c r="C118" s="18">
        <v>-35</v>
      </c>
      <c r="D118" s="18">
        <v>-5</v>
      </c>
      <c r="E118" s="25"/>
      <c r="F118" s="18">
        <v>-37</v>
      </c>
      <c r="G118" s="25"/>
      <c r="H118" s="25"/>
      <c r="I118" s="25"/>
      <c r="J118" s="25"/>
      <c r="K118" s="25"/>
      <c r="L118" s="25"/>
      <c r="M118" s="25"/>
      <c r="N118" s="25"/>
      <c r="O118" s="4"/>
      <c r="P118" s="4"/>
      <c r="Q118" s="4"/>
      <c r="R118" s="4"/>
      <c r="S118" s="4"/>
    </row>
    <row r="119" ht="17.25" customHeight="1" spans="1:20" x14ac:dyDescent="0.25">
      <c r="A119" s="75" t="s">
        <v>3405</v>
      </c>
      <c r="B119" s="76">
        <f>SUM(C124:C126)</f>
      </c>
      <c r="C119" s="76">
        <f>SUM(D124:D126)</f>
      </c>
      <c r="D119" s="76">
        <f>SUM(E124:E126)</f>
      </c>
      <c r="E119" s="76">
        <f>SUM(F124:F126)</f>
      </c>
      <c r="F119" s="76">
        <f>SUM(G124:G126)</f>
      </c>
      <c r="G119" s="52">
        <f>SUM(H124:H126)</f>
      </c>
      <c r="H119" s="76">
        <f>SUM(I124:I126)</f>
      </c>
      <c r="I119" s="76">
        <f>SUM(J124:J126)</f>
      </c>
      <c r="J119" s="76">
        <f>SUM(K124:K126)</f>
      </c>
      <c r="K119" s="76">
        <f>SUM(L124:L126)</f>
      </c>
      <c r="L119" s="76">
        <f>SUM(M124:M126)</f>
      </c>
      <c r="M119" s="52">
        <f>SUM(N124:N126)</f>
      </c>
      <c r="N119" s="76">
        <f>SUM(O124:O126)</f>
      </c>
      <c r="O119" s="43" t="s">
        <v>875</v>
      </c>
      <c r="P119" s="4"/>
      <c r="Q119" s="759"/>
      <c r="R119" s="4"/>
      <c r="S119" s="4"/>
    </row>
    <row r="120" ht="17.25" customHeight="1" spans="1:20" x14ac:dyDescent="0.25">
      <c r="A120" s="5"/>
      <c r="B120" s="6"/>
      <c r="C120" s="6"/>
      <c r="D120" s="6"/>
      <c r="E120" s="25"/>
      <c r="F120" s="6"/>
      <c r="G120" s="25"/>
      <c r="H120" s="25"/>
      <c r="I120" s="25"/>
      <c r="J120" s="25"/>
      <c r="K120" s="25"/>
      <c r="L120" s="25"/>
      <c r="M120" s="25"/>
      <c r="N120" s="25"/>
      <c r="O120" s="4"/>
      <c r="P120" s="4"/>
      <c r="Q120" s="4"/>
      <c r="R120" s="4"/>
      <c r="S120" s="4"/>
    </row>
    <row r="121" ht="17.25" customHeight="1" spans="1:20" x14ac:dyDescent="0.25">
      <c r="A121" s="75" t="s">
        <v>3406</v>
      </c>
      <c r="B121" s="76">
        <f>SUM(C127:C128)</f>
      </c>
      <c r="C121" s="76">
        <f>SUM(D127:D128)</f>
      </c>
      <c r="D121" s="76">
        <f>SUM(E127:E128)</f>
      </c>
      <c r="E121" s="76">
        <f>SUM(F127:F128)</f>
      </c>
      <c r="F121" s="76">
        <f>SUM(G127:G128)</f>
      </c>
      <c r="G121" s="52">
        <f>SUM(H127:H128)</f>
      </c>
      <c r="H121" s="76">
        <f>SUM(I127:I128)</f>
      </c>
      <c r="I121" s="76">
        <f>SUM(J127:J128)</f>
      </c>
      <c r="J121" s="76">
        <f>SUM(K127:K128)</f>
      </c>
      <c r="K121" s="76">
        <f>SUM(L127:L128)</f>
      </c>
      <c r="L121" s="76">
        <f>SUM(M127:M128)</f>
      </c>
      <c r="M121" s="52">
        <f>SUM(N127:N128)</f>
      </c>
      <c r="N121" s="76">
        <f>SUM(O127:O128)</f>
      </c>
      <c r="O121" s="43" t="s">
        <v>875</v>
      </c>
      <c r="P121" s="4"/>
      <c r="Q121" s="759"/>
      <c r="R121" s="4"/>
      <c r="S121" s="4"/>
    </row>
    <row r="122" ht="17.25" customHeight="1" spans="1:20" x14ac:dyDescent="0.25">
      <c r="A122" s="5" t="s">
        <v>296</v>
      </c>
      <c r="B122" s="18">
        <v>-74</v>
      </c>
      <c r="C122" s="18">
        <v>-51</v>
      </c>
      <c r="D122" s="18">
        <v>-1</v>
      </c>
      <c r="E122" s="18">
        <v>-185</v>
      </c>
      <c r="F122" s="18">
        <v>-21</v>
      </c>
      <c r="G122" s="25"/>
      <c r="H122" s="25"/>
      <c r="I122" s="25"/>
      <c r="J122" s="25"/>
      <c r="K122" s="25"/>
      <c r="L122" s="25"/>
      <c r="M122" s="25"/>
      <c r="N122" s="25"/>
      <c r="O122" s="4"/>
      <c r="P122" s="4"/>
      <c r="Q122" s="4"/>
      <c r="R122" s="4"/>
      <c r="S122" s="4"/>
    </row>
    <row r="123" ht="17.25" customHeight="1" spans="1:20" x14ac:dyDescent="0.25">
      <c r="A123" s="75" t="s">
        <v>3407</v>
      </c>
      <c r="B123" s="76">
        <f>SUM(C129:C130)</f>
      </c>
      <c r="C123" s="76">
        <f>SUM(D129:D130)</f>
      </c>
      <c r="D123" s="76">
        <f>SUM(E129:E130)</f>
      </c>
      <c r="E123" s="76">
        <f>SUM(F129:F130)</f>
      </c>
      <c r="F123" s="76">
        <f>SUM(G129:G130)</f>
      </c>
      <c r="G123" s="52">
        <f>SUM(H129:H130)</f>
      </c>
      <c r="H123" s="76">
        <f>SUM(I129:I130)</f>
      </c>
      <c r="I123" s="76">
        <f>SUM(J129:J130)</f>
      </c>
      <c r="J123" s="76">
        <f>SUM(K129:K130)</f>
      </c>
      <c r="K123" s="76">
        <f>SUM(L129:L130)</f>
      </c>
      <c r="L123" s="76">
        <f>SUM(M129:M130)</f>
      </c>
      <c r="M123" s="52">
        <f>SUM(N129:N130)</f>
      </c>
      <c r="N123" s="76">
        <f>SUM(O129:O130)</f>
      </c>
      <c r="O123" s="43" t="s">
        <v>875</v>
      </c>
      <c r="P123" s="4"/>
      <c r="Q123" s="759"/>
      <c r="R123" s="4"/>
      <c r="S123" s="4"/>
    </row>
    <row r="124" ht="17.25" customHeight="1" spans="1:20" x14ac:dyDescent="0.25">
      <c r="A124" s="5"/>
      <c r="B124" s="6"/>
      <c r="C124" s="6"/>
      <c r="D124" s="6"/>
      <c r="E124" s="25"/>
      <c r="F124" s="6"/>
      <c r="G124" s="25"/>
      <c r="H124" s="25"/>
      <c r="I124" s="25"/>
      <c r="J124" s="25"/>
      <c r="K124" s="25"/>
      <c r="L124" s="25"/>
      <c r="M124" s="25"/>
      <c r="N124" s="25"/>
      <c r="O124" s="4"/>
      <c r="P124" s="4"/>
      <c r="Q124" s="4"/>
      <c r="R124" s="4"/>
      <c r="S124" s="4"/>
    </row>
    <row r="125" ht="17.25" customHeight="1" spans="1:20" x14ac:dyDescent="0.25">
      <c r="A125" s="75" t="s">
        <v>3408</v>
      </c>
      <c r="B125" s="76">
        <f>SUM(C131:C132)</f>
      </c>
      <c r="C125" s="76">
        <f>SUM(D131:D132)</f>
      </c>
      <c r="D125" s="76">
        <f>SUM(E131:E132)</f>
      </c>
      <c r="E125" s="76">
        <f>SUM(F131:F132)</f>
      </c>
      <c r="F125" s="76">
        <f>SUM(G131:G132)</f>
      </c>
      <c r="G125" s="52">
        <f>SUM(H131:H132)</f>
      </c>
      <c r="H125" s="76">
        <f>SUM(I131:I132)</f>
      </c>
      <c r="I125" s="76">
        <f>SUM(J131:J132)</f>
      </c>
      <c r="J125" s="76">
        <f>SUM(K131:K132)</f>
      </c>
      <c r="K125" s="76">
        <f>SUM(L131:L132)</f>
      </c>
      <c r="L125" s="76">
        <f>SUM(M131:M132)</f>
      </c>
      <c r="M125" s="52">
        <f>SUM(N131:N132)</f>
      </c>
      <c r="N125" s="76">
        <f>SUM(O131:O132)</f>
      </c>
      <c r="O125" s="43" t="s">
        <v>875</v>
      </c>
      <c r="P125" s="4"/>
      <c r="Q125" s="759"/>
      <c r="R125" s="4"/>
      <c r="S125" s="4"/>
    </row>
    <row r="126" ht="17.25" customHeight="1" spans="1:20" x14ac:dyDescent="0.25">
      <c r="A126" s="5"/>
      <c r="B126" s="6"/>
      <c r="C126" s="6"/>
      <c r="D126" s="6"/>
      <c r="E126" s="25"/>
      <c r="F126" s="6"/>
      <c r="G126" s="25"/>
      <c r="H126" s="25"/>
      <c r="I126" s="25"/>
      <c r="J126" s="25"/>
      <c r="K126" s="25"/>
      <c r="L126" s="25"/>
      <c r="M126" s="25"/>
      <c r="N126" s="25"/>
      <c r="O126" s="4"/>
      <c r="P126" s="4"/>
      <c r="Q126" s="4"/>
      <c r="R126" s="4"/>
      <c r="S126" s="4"/>
    </row>
    <row r="127" ht="17.25" customHeight="1" spans="1:20" x14ac:dyDescent="0.25">
      <c r="A127" s="75" t="s">
        <v>3409</v>
      </c>
      <c r="B127" s="76">
        <f>SUM(C133:C134)</f>
      </c>
      <c r="C127" s="76">
        <f>SUM(D133:D134)</f>
      </c>
      <c r="D127" s="76">
        <f>SUM(E133:E134)</f>
      </c>
      <c r="E127" s="76">
        <f>SUM(F133:F134)</f>
      </c>
      <c r="F127" s="76">
        <f>SUM(G133:G134)</f>
      </c>
      <c r="G127" s="52">
        <f>SUM(H133:H134)</f>
      </c>
      <c r="H127" s="76">
        <f>SUM(I133:I134)</f>
      </c>
      <c r="I127" s="76">
        <f>SUM(J133:J134)</f>
      </c>
      <c r="J127" s="76">
        <f>SUM(K133:K134)</f>
      </c>
      <c r="K127" s="76">
        <f>SUM(L133:L134)</f>
      </c>
      <c r="L127" s="76">
        <f>SUM(M133:M134)</f>
      </c>
      <c r="M127" s="52">
        <f>SUM(N133:N134)</f>
      </c>
      <c r="N127" s="76">
        <f>SUM(O133:O134)</f>
      </c>
      <c r="O127" s="43" t="s">
        <v>875</v>
      </c>
      <c r="P127" s="4"/>
      <c r="Q127" s="759"/>
      <c r="R127" s="4"/>
      <c r="S127" s="4"/>
    </row>
    <row r="128" ht="17.25" customHeight="1" spans="1:20" x14ac:dyDescent="0.25">
      <c r="A128" s="5" t="s">
        <v>1608</v>
      </c>
      <c r="B128" s="6"/>
      <c r="C128" s="6"/>
      <c r="D128" s="6"/>
      <c r="E128" s="25"/>
      <c r="F128" s="6"/>
      <c r="G128" s="27">
        <v>2</v>
      </c>
      <c r="H128" s="25"/>
      <c r="I128" s="25"/>
      <c r="J128" s="25"/>
      <c r="K128" s="25"/>
      <c r="L128" s="25"/>
      <c r="M128" s="27">
        <v>105</v>
      </c>
      <c r="N128" s="25"/>
      <c r="O128" s="8" t="s">
        <v>1122</v>
      </c>
      <c r="P128" s="4"/>
      <c r="Q128" s="4"/>
      <c r="R128" s="4"/>
      <c r="S128" s="4"/>
    </row>
    <row r="129" ht="17.25" customHeight="1" spans="1:20" x14ac:dyDescent="0.25">
      <c r="A129" s="141" t="s">
        <v>3410</v>
      </c>
      <c r="B129" s="159">
        <f>SUM(C135:C136)</f>
      </c>
      <c r="C129" s="159">
        <f>SUM(D135:D136)</f>
      </c>
      <c r="D129" s="159">
        <f>SUM(E135:E136)</f>
      </c>
      <c r="E129" s="159">
        <f>SUM(F135:F136)</f>
      </c>
      <c r="F129" s="159">
        <f>SUM(G135:G136)</f>
      </c>
      <c r="G129" s="167">
        <f>SUM(H135:H136)</f>
      </c>
      <c r="H129" s="167">
        <f>SUM(I135:I136)</f>
      </c>
      <c r="I129" s="159">
        <f>SUM(J135:J136)</f>
      </c>
      <c r="J129" s="159">
        <f>SUM(K135:K136)</f>
      </c>
      <c r="K129" s="167">
        <f>SUM(L135:L136)</f>
      </c>
      <c r="L129" s="167">
        <f>SUM(M135:M136)</f>
      </c>
      <c r="M129" s="167">
        <f>SUM(N135:N136)</f>
      </c>
      <c r="N129" s="167">
        <f>SUM(O135:O136)</f>
      </c>
      <c r="O129" s="43" t="s">
        <v>875</v>
      </c>
      <c r="P129" s="4"/>
      <c r="Q129" s="40" t="s">
        <v>1934</v>
      </c>
      <c r="R129" s="4"/>
      <c r="S129" s="4"/>
    </row>
    <row r="130" ht="17.25" customHeight="1" spans="1:20" x14ac:dyDescent="0.25">
      <c r="A130" s="163">
        <v>45505</v>
      </c>
      <c r="B130" s="124">
        <v>-823</v>
      </c>
      <c r="C130" s="124">
        <v>-171</v>
      </c>
      <c r="D130" s="124">
        <v>-28</v>
      </c>
      <c r="E130" s="124">
        <v>-1694</v>
      </c>
      <c r="F130" s="124">
        <v>-271</v>
      </c>
      <c r="G130" s="164"/>
      <c r="H130" s="164"/>
      <c r="I130" s="124">
        <v>-79</v>
      </c>
      <c r="J130" s="124">
        <v>-1</v>
      </c>
      <c r="K130" s="164"/>
      <c r="L130" s="164"/>
      <c r="M130" s="164"/>
      <c r="N130" s="164"/>
      <c r="O130" s="165" t="s">
        <v>1129</v>
      </c>
      <c r="P130" s="4"/>
      <c r="Q130" s="4"/>
      <c r="R130" s="4"/>
      <c r="S130" s="4"/>
    </row>
    <row r="131" ht="17.25" customHeight="1" spans="1:20" x14ac:dyDescent="0.25">
      <c r="A131" s="141" t="s">
        <v>3411</v>
      </c>
      <c r="B131" s="159">
        <f>SUM(C137:C138)</f>
      </c>
      <c r="C131" s="159">
        <f>SUM(D137:D138)</f>
      </c>
      <c r="D131" s="159">
        <f>SUM(E137:E138)</f>
      </c>
      <c r="E131" s="159">
        <f>SUM(F137:F138)</f>
      </c>
      <c r="F131" s="159">
        <f>SUM(G137:G138)</f>
      </c>
      <c r="G131" s="167">
        <f>SUM(H137:H138)</f>
      </c>
      <c r="H131" s="167">
        <f>SUM(I137:I138)</f>
      </c>
      <c r="I131" s="159">
        <f>SUM(J137:J138)</f>
      </c>
      <c r="J131" s="159">
        <f>SUM(K137:K138)</f>
      </c>
      <c r="K131" s="167">
        <f>SUM(L137:L138)</f>
      </c>
      <c r="L131" s="167">
        <f>SUM(M137:M138)</f>
      </c>
      <c r="M131" s="167">
        <f>SUM(N137:N138)</f>
      </c>
      <c r="N131" s="167">
        <f>SUM(O137:O138)</f>
      </c>
      <c r="O131" s="43" t="s">
        <v>875</v>
      </c>
      <c r="P131" s="4"/>
      <c r="Q131" s="40" t="s">
        <v>1934</v>
      </c>
      <c r="R131" s="4"/>
      <c r="S131" s="4"/>
    </row>
    <row r="132" ht="17.25" customHeight="1" spans="1:20" x14ac:dyDescent="0.25">
      <c r="A132" s="5"/>
      <c r="B132" s="6"/>
      <c r="C132" s="6"/>
      <c r="D132" s="6"/>
      <c r="E132" s="25"/>
      <c r="F132" s="6"/>
      <c r="G132" s="25"/>
      <c r="H132" s="25"/>
      <c r="I132" s="25"/>
      <c r="J132" s="25"/>
      <c r="K132" s="25"/>
      <c r="L132" s="25"/>
      <c r="M132" s="25"/>
      <c r="N132" s="25"/>
      <c r="O132" s="4"/>
      <c r="P132" s="4"/>
      <c r="Q132" s="4"/>
      <c r="R132" s="4"/>
      <c r="S132" s="4"/>
    </row>
    <row r="133" ht="17.25" customHeight="1" spans="1:20" x14ac:dyDescent="0.25">
      <c r="A133" s="5"/>
      <c r="B133" s="6"/>
      <c r="C133" s="6"/>
      <c r="D133" s="6"/>
      <c r="E133" s="25"/>
      <c r="F133" s="6"/>
      <c r="G133" s="25"/>
      <c r="H133" s="25"/>
      <c r="I133" s="25"/>
      <c r="J133" s="25"/>
      <c r="K133" s="25"/>
      <c r="L133" s="25"/>
      <c r="M133" s="25"/>
      <c r="N133" s="25"/>
      <c r="O133" s="4"/>
      <c r="P133" s="4"/>
      <c r="Q133" s="4"/>
      <c r="R133" s="4"/>
      <c r="S133" s="4"/>
    </row>
    <row r="134" ht="17.25" customHeight="1" spans="1:20" x14ac:dyDescent="0.25">
      <c r="A134" s="5"/>
      <c r="B134" s="6"/>
      <c r="C134" s="6"/>
      <c r="D134" s="6"/>
      <c r="E134" s="25"/>
      <c r="F134" s="6"/>
      <c r="G134" s="25"/>
      <c r="H134" s="25"/>
      <c r="I134" s="25"/>
      <c r="J134" s="25"/>
      <c r="K134" s="25"/>
      <c r="L134" s="25"/>
      <c r="M134" s="25"/>
      <c r="N134" s="25"/>
      <c r="O134" s="4"/>
      <c r="P134" s="4"/>
      <c r="Q134" s="4"/>
      <c r="R134" s="4"/>
      <c r="S134" s="4"/>
    </row>
    <row r="135" ht="17.25" customHeight="1" spans="1:20" x14ac:dyDescent="0.2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4"/>
      <c r="P135" s="4"/>
      <c r="Q135" s="4"/>
      <c r="R135" s="4"/>
      <c r="S135" s="4"/>
    </row>
    <row r="136" ht="17.25" customHeight="1" spans="1:20" x14ac:dyDescent="0.25">
      <c r="A136" s="26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4"/>
      <c r="P136" s="4"/>
      <c r="Q136" s="4"/>
      <c r="R136" s="4"/>
      <c r="S136" s="4"/>
    </row>
    <row r="137" ht="17.25" customHeight="1" spans="1:20" x14ac:dyDescent="0.25">
      <c r="A137" s="12"/>
      <c r="B137" s="28" t="s">
        <v>8</v>
      </c>
      <c r="C137" s="46" t="s">
        <v>14</v>
      </c>
      <c r="D137" s="46" t="s">
        <v>188</v>
      </c>
      <c r="E137" s="46" t="s">
        <v>13</v>
      </c>
      <c r="F137" s="28" t="s">
        <v>69</v>
      </c>
      <c r="G137" s="46" t="s">
        <v>7</v>
      </c>
      <c r="H137" s="46" t="s">
        <v>9</v>
      </c>
      <c r="I137" s="46" t="s">
        <v>10</v>
      </c>
      <c r="J137" s="46" t="s">
        <v>4</v>
      </c>
      <c r="K137" s="46" t="s">
        <v>11</v>
      </c>
      <c r="L137" s="906" t="s">
        <v>12</v>
      </c>
      <c r="M137" s="28" t="s">
        <v>6</v>
      </c>
      <c r="N137" s="57"/>
      <c r="O137" s="4"/>
      <c r="P137" s="4"/>
      <c r="Q137" s="4"/>
      <c r="R137" s="4"/>
      <c r="S137" s="4"/>
    </row>
    <row r="138" spans="1:13" x14ac:dyDescent="0.25">
      <c r="A138" s="24" t="s">
        <v>0</v>
      </c>
      <c r="B138" s="2" t="s">
        <v>8</v>
      </c>
      <c r="C138" s="2" t="s">
        <v>14</v>
      </c>
      <c r="D138" s="2" t="s">
        <v>188</v>
      </c>
      <c r="E138" s="2" t="s">
        <v>13</v>
      </c>
      <c r="F138" s="2" t="s">
        <v>69</v>
      </c>
      <c r="G138" s="2" t="s">
        <v>7</v>
      </c>
      <c r="H138" s="2" t="s">
        <v>9</v>
      </c>
      <c r="I138" s="2" t="s">
        <v>10</v>
      </c>
      <c r="J138" s="2" t="s">
        <v>4</v>
      </c>
      <c r="K138" s="2" t="s">
        <v>11</v>
      </c>
      <c r="L138" s="89" t="s">
        <v>12</v>
      </c>
      <c r="M138" s="2" t="s">
        <v>6</v>
      </c>
    </row>
    <row r="139" spans="1:14" x14ac:dyDescent="0.25">
      <c r="A139" s="24" t="s">
        <v>3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89">
        <v>0</v>
      </c>
      <c r="M139" s="2">
        <v>0</v>
      </c>
      <c r="N139" s="2">
        <v>0</v>
      </c>
    </row>
    <row r="140" spans="1:13" x14ac:dyDescent="0.25">
      <c r="A140" s="24"/>
      <c r="B140" s="2">
        <v>48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89">
        <v>0</v>
      </c>
      <c r="M140" s="2">
        <v>0</v>
      </c>
    </row>
    <row r="141" spans="1:13" x14ac:dyDescent="0.25">
      <c r="A141" s="24"/>
      <c r="B141" s="2">
        <v>80</v>
      </c>
      <c r="C141" s="2">
        <v>20</v>
      </c>
      <c r="D141" s="2">
        <v>20</v>
      </c>
      <c r="E141" s="2">
        <v>120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89">
        <v>0</v>
      </c>
      <c r="M141" s="2">
        <v>0</v>
      </c>
    </row>
    <row r="142" spans="1:13" x14ac:dyDescent="0.25">
      <c r="A142" s="24"/>
      <c r="B142" s="2">
        <v>120</v>
      </c>
      <c r="C142" s="2">
        <v>60</v>
      </c>
      <c r="D142" s="2">
        <v>0</v>
      </c>
      <c r="E142" s="2">
        <v>360</v>
      </c>
      <c r="F142" s="2">
        <v>120</v>
      </c>
      <c r="G142" s="2">
        <v>30</v>
      </c>
      <c r="H142" s="2">
        <v>60</v>
      </c>
      <c r="I142" s="2">
        <v>0</v>
      </c>
      <c r="J142" s="2">
        <v>0</v>
      </c>
      <c r="K142" s="2">
        <v>0</v>
      </c>
      <c r="L142" s="89">
        <v>0</v>
      </c>
      <c r="M142" s="2">
        <v>0</v>
      </c>
    </row>
    <row r="143" spans="1:13" x14ac:dyDescent="0.25">
      <c r="A143" s="24"/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150</v>
      </c>
      <c r="J143" s="2">
        <v>0</v>
      </c>
      <c r="K143" s="2">
        <v>0</v>
      </c>
      <c r="L143" s="89">
        <v>0</v>
      </c>
      <c r="M143" s="2">
        <v>0</v>
      </c>
    </row>
    <row r="144" spans="1:13" x14ac:dyDescent="0.25">
      <c r="A144" s="24"/>
      <c r="B144" s="2">
        <v>0</v>
      </c>
      <c r="C144" s="2">
        <v>50</v>
      </c>
      <c r="D144" s="2">
        <v>0</v>
      </c>
      <c r="E144" s="2">
        <v>0</v>
      </c>
      <c r="F144" s="2">
        <v>200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89">
        <v>0</v>
      </c>
      <c r="M144" s="2">
        <v>0</v>
      </c>
    </row>
    <row r="145" spans="1:13" x14ac:dyDescent="0.25">
      <c r="A145" s="24"/>
      <c r="B145" s="2">
        <v>0</v>
      </c>
      <c r="C145" s="2">
        <v>150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89">
        <v>0</v>
      </c>
      <c r="M145" s="2">
        <v>0</v>
      </c>
    </row>
    <row r="146" spans="1:13" x14ac:dyDescent="0.25">
      <c r="A146" s="24"/>
      <c r="B146" s="2">
        <v>0</v>
      </c>
      <c r="C146" s="2">
        <v>16</v>
      </c>
      <c r="D146" s="2">
        <v>24</v>
      </c>
      <c r="E146" s="2">
        <v>0</v>
      </c>
      <c r="F146" s="2">
        <v>0</v>
      </c>
      <c r="G146" s="2">
        <v>0</v>
      </c>
      <c r="H146" s="2">
        <v>150</v>
      </c>
      <c r="I146" s="2">
        <v>0</v>
      </c>
      <c r="J146" s="2">
        <v>0</v>
      </c>
      <c r="K146" s="2">
        <v>0</v>
      </c>
      <c r="L146" s="89">
        <v>0</v>
      </c>
      <c r="M146" s="2">
        <v>0</v>
      </c>
    </row>
    <row r="147" spans="1:13" x14ac:dyDescent="0.25">
      <c r="A147" s="24"/>
      <c r="B147" s="2">
        <v>0</v>
      </c>
      <c r="C147" s="2">
        <v>167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89">
        <v>0</v>
      </c>
      <c r="M147" s="2">
        <v>0</v>
      </c>
    </row>
    <row r="148" spans="1:13" x14ac:dyDescent="0.25">
      <c r="A148" s="24"/>
      <c r="B148" s="2">
        <v>250</v>
      </c>
      <c r="C148" s="2">
        <v>183</v>
      </c>
      <c r="D148" s="2">
        <v>44</v>
      </c>
      <c r="E148" s="2">
        <v>500</v>
      </c>
      <c r="F148" s="2">
        <v>250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89">
        <v>0</v>
      </c>
      <c r="M148" s="2">
        <v>0</v>
      </c>
    </row>
    <row r="149" spans="1:13" x14ac:dyDescent="0.25">
      <c r="A149" s="24"/>
      <c r="B149" s="2">
        <v>0</v>
      </c>
      <c r="C149" s="2">
        <v>0</v>
      </c>
      <c r="D149" s="2">
        <v>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89">
        <v>0</v>
      </c>
      <c r="M149" s="2">
        <v>0</v>
      </c>
    </row>
    <row r="150" spans="1:13" x14ac:dyDescent="0.25">
      <c r="A150" s="24"/>
      <c r="B150" s="2">
        <v>150</v>
      </c>
      <c r="C150" s="2">
        <v>0</v>
      </c>
      <c r="D150" s="2">
        <v>0</v>
      </c>
      <c r="E150" s="2">
        <v>100</v>
      </c>
      <c r="F150" s="2">
        <v>150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89">
        <v>0</v>
      </c>
      <c r="M150" s="2">
        <v>0</v>
      </c>
    </row>
    <row r="151" spans="1:13" x14ac:dyDescent="0.25">
      <c r="A151" s="24"/>
      <c r="B151" s="2">
        <v>100</v>
      </c>
      <c r="C151" s="2">
        <v>0</v>
      </c>
      <c r="D151" s="2">
        <v>10</v>
      </c>
      <c r="E151" s="2">
        <v>200</v>
      </c>
      <c r="F151" s="2">
        <v>84</v>
      </c>
      <c r="G151" s="2">
        <v>0</v>
      </c>
      <c r="H151" s="2">
        <v>0</v>
      </c>
      <c r="I151" s="2">
        <v>0</v>
      </c>
      <c r="J151" s="2">
        <v>20</v>
      </c>
      <c r="K151" s="2">
        <v>0</v>
      </c>
      <c r="L151" s="89">
        <v>0</v>
      </c>
      <c r="M151" s="2">
        <v>0</v>
      </c>
    </row>
    <row r="152" spans="1:13" x14ac:dyDescent="0.25">
      <c r="A152" s="24"/>
      <c r="B152" s="2">
        <v>150</v>
      </c>
      <c r="C152" s="2">
        <v>0</v>
      </c>
      <c r="D152" s="2">
        <v>0</v>
      </c>
      <c r="E152" s="2">
        <v>200</v>
      </c>
      <c r="F152" s="2">
        <v>83</v>
      </c>
      <c r="G152" s="2">
        <v>0</v>
      </c>
      <c r="H152" s="2">
        <v>0</v>
      </c>
      <c r="I152" s="2">
        <v>0</v>
      </c>
      <c r="J152" s="2">
        <v>20</v>
      </c>
      <c r="K152" s="2">
        <v>0</v>
      </c>
      <c r="L152" s="89">
        <v>0</v>
      </c>
      <c r="M152" s="2">
        <v>0</v>
      </c>
    </row>
    <row r="153" spans="1:13" x14ac:dyDescent="0.25">
      <c r="A153" s="24"/>
      <c r="B153" s="2">
        <v>100</v>
      </c>
      <c r="C153" s="2">
        <v>0</v>
      </c>
      <c r="D153" s="2">
        <v>40</v>
      </c>
      <c r="E153" s="2">
        <v>0</v>
      </c>
      <c r="F153" s="2">
        <v>183</v>
      </c>
      <c r="G153" s="2">
        <v>0</v>
      </c>
      <c r="H153" s="2">
        <v>0</v>
      </c>
      <c r="I153" s="2">
        <v>0</v>
      </c>
      <c r="J153" s="2">
        <v>40</v>
      </c>
      <c r="K153" s="2">
        <v>0</v>
      </c>
      <c r="L153" s="89">
        <v>0</v>
      </c>
      <c r="M153" s="2">
        <v>0</v>
      </c>
    </row>
    <row r="154" spans="1:13" x14ac:dyDescent="0.25">
      <c r="A154" s="24"/>
      <c r="B154" s="2">
        <v>0</v>
      </c>
      <c r="C154" s="2">
        <v>150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89">
        <v>0</v>
      </c>
      <c r="M154" s="2">
        <v>0</v>
      </c>
    </row>
    <row r="155" spans="1:13" x14ac:dyDescent="0.25">
      <c r="A155" s="24"/>
      <c r="B155" s="2">
        <v>200</v>
      </c>
      <c r="C155" s="2">
        <v>70</v>
      </c>
      <c r="D155" s="2">
        <v>0</v>
      </c>
      <c r="E155" s="2">
        <v>250</v>
      </c>
      <c r="F155" s="2">
        <v>250</v>
      </c>
      <c r="G155" s="2">
        <v>0</v>
      </c>
      <c r="H155" s="2">
        <v>791</v>
      </c>
      <c r="I155" s="2">
        <v>0</v>
      </c>
      <c r="J155" s="2">
        <v>0</v>
      </c>
      <c r="K155" s="2">
        <v>0</v>
      </c>
      <c r="L155" s="89">
        <v>0</v>
      </c>
      <c r="M155" s="2">
        <v>0</v>
      </c>
    </row>
    <row r="156" spans="1:13" x14ac:dyDescent="0.25">
      <c r="A156" s="24"/>
      <c r="B156" s="2">
        <v>220</v>
      </c>
      <c r="C156" s="2">
        <v>0</v>
      </c>
      <c r="D156" s="2">
        <v>0</v>
      </c>
      <c r="E156" s="2">
        <v>300</v>
      </c>
      <c r="F156" s="2">
        <v>140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89">
        <v>0</v>
      </c>
      <c r="M156" s="2">
        <v>0</v>
      </c>
    </row>
    <row r="157" spans="1:13" x14ac:dyDescent="0.25">
      <c r="A157" s="24"/>
      <c r="B157" s="2">
        <v>0</v>
      </c>
      <c r="C157" s="2">
        <v>40</v>
      </c>
      <c r="D157" s="2">
        <v>15</v>
      </c>
      <c r="E157" s="2">
        <v>0</v>
      </c>
      <c r="F157" s="2">
        <v>20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89">
        <v>0</v>
      </c>
      <c r="M157" s="2">
        <v>0</v>
      </c>
    </row>
    <row r="158" spans="1:13" x14ac:dyDescent="0.25">
      <c r="A158" s="24"/>
      <c r="B158" s="2">
        <v>200</v>
      </c>
      <c r="C158" s="2">
        <v>16</v>
      </c>
      <c r="D158" s="2">
        <v>0</v>
      </c>
      <c r="E158" s="2">
        <v>200</v>
      </c>
      <c r="F158" s="2">
        <v>141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89">
        <v>0</v>
      </c>
      <c r="M158" s="2">
        <v>0</v>
      </c>
    </row>
    <row r="159" spans="1:13" x14ac:dyDescent="0.25">
      <c r="A159" s="24"/>
      <c r="B159" s="2">
        <v>150</v>
      </c>
      <c r="C159" s="2">
        <v>210</v>
      </c>
      <c r="D159" s="2">
        <v>15</v>
      </c>
      <c r="E159" s="2">
        <v>160</v>
      </c>
      <c r="F159" s="2">
        <v>200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89">
        <v>0</v>
      </c>
      <c r="M159" s="2">
        <v>0</v>
      </c>
    </row>
    <row r="160" spans="1:13" x14ac:dyDescent="0.25">
      <c r="A160" s="24"/>
      <c r="B160" s="2">
        <v>80</v>
      </c>
      <c r="C160" s="2">
        <v>20</v>
      </c>
      <c r="D160" s="2">
        <v>5</v>
      </c>
      <c r="E160" s="2">
        <v>100</v>
      </c>
      <c r="F160" s="2">
        <v>87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89">
        <v>0</v>
      </c>
      <c r="M160" s="2">
        <v>0</v>
      </c>
    </row>
    <row r="161" spans="1:13" x14ac:dyDescent="0.25">
      <c r="A161" s="24"/>
      <c r="B161" s="2">
        <v>80</v>
      </c>
      <c r="C161" s="2">
        <v>65</v>
      </c>
      <c r="D161" s="2">
        <v>0</v>
      </c>
      <c r="E161" s="2">
        <v>100</v>
      </c>
      <c r="F161" s="2">
        <v>75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89">
        <v>0</v>
      </c>
      <c r="M161" s="2">
        <v>0</v>
      </c>
    </row>
    <row r="162" spans="1:13" x14ac:dyDescent="0.25">
      <c r="A162" s="24"/>
      <c r="B162" s="2">
        <v>400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360</v>
      </c>
      <c r="L162" s="89">
        <v>0</v>
      </c>
      <c r="M162" s="2">
        <v>0</v>
      </c>
    </row>
    <row r="163" spans="1:13" x14ac:dyDescent="0.25">
      <c r="A163" s="24"/>
      <c r="B163" s="2">
        <v>0</v>
      </c>
      <c r="C163" s="2">
        <v>0</v>
      </c>
      <c r="D163" s="2">
        <v>0</v>
      </c>
      <c r="E163" s="2">
        <v>200</v>
      </c>
      <c r="F163" s="2">
        <v>50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89">
        <v>0</v>
      </c>
      <c r="M163" s="2">
        <v>0</v>
      </c>
    </row>
    <row r="164" spans="1:13" x14ac:dyDescent="0.25">
      <c r="A164" s="24"/>
      <c r="B164" s="2">
        <v>290</v>
      </c>
      <c r="C164" s="2">
        <v>70</v>
      </c>
      <c r="D164" s="2">
        <v>0</v>
      </c>
      <c r="E164" s="2">
        <v>750</v>
      </c>
      <c r="F164" s="2">
        <v>323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89">
        <v>0</v>
      </c>
      <c r="M164" s="2">
        <v>0</v>
      </c>
    </row>
    <row r="165" spans="1:13" x14ac:dyDescent="0.25">
      <c r="A165" s="24"/>
      <c r="B165" s="2">
        <v>0</v>
      </c>
      <c r="C165" s="2">
        <v>80</v>
      </c>
      <c r="D165" s="2">
        <v>0</v>
      </c>
      <c r="E165" s="2">
        <v>0</v>
      </c>
      <c r="F165" s="2">
        <v>150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89">
        <v>0</v>
      </c>
      <c r="M165" s="2">
        <v>0</v>
      </c>
    </row>
    <row r="166" spans="1:13" x14ac:dyDescent="0.25">
      <c r="A166" s="24"/>
      <c r="B166" s="2">
        <v>100</v>
      </c>
      <c r="C166" s="2">
        <v>73</v>
      </c>
      <c r="D166" s="2">
        <v>0</v>
      </c>
      <c r="E166" s="2">
        <v>100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89">
        <v>0</v>
      </c>
      <c r="M166" s="2">
        <v>0</v>
      </c>
    </row>
    <row r="167" spans="1:13" x14ac:dyDescent="0.25">
      <c r="A167" s="24"/>
      <c r="B167" s="2">
        <v>200</v>
      </c>
      <c r="C167" s="2">
        <v>113</v>
      </c>
      <c r="D167" s="2">
        <v>0</v>
      </c>
      <c r="E167" s="2">
        <v>428</v>
      </c>
      <c r="F167" s="2">
        <v>180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89">
        <v>0</v>
      </c>
      <c r="M167" s="2">
        <v>0</v>
      </c>
    </row>
    <row r="168" spans="1:13" x14ac:dyDescent="0.25">
      <c r="A168" s="24"/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-353</v>
      </c>
      <c r="I168" s="2">
        <v>0</v>
      </c>
      <c r="J168" s="2">
        <v>0</v>
      </c>
      <c r="K168" s="2">
        <v>0</v>
      </c>
      <c r="L168" s="89">
        <v>0</v>
      </c>
      <c r="M168" s="2">
        <v>0</v>
      </c>
    </row>
    <row r="169" spans="1:13" x14ac:dyDescent="0.25">
      <c r="A169" s="24"/>
      <c r="B169" s="2">
        <v>113</v>
      </c>
      <c r="C169" s="2">
        <v>130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89">
        <v>0</v>
      </c>
      <c r="M169" s="2">
        <v>0</v>
      </c>
    </row>
    <row r="170" spans="1:13" x14ac:dyDescent="0.25">
      <c r="A170" s="24"/>
      <c r="B170" s="2">
        <v>0</v>
      </c>
      <c r="C170" s="2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89">
        <v>0</v>
      </c>
      <c r="M170" s="2">
        <v>0</v>
      </c>
    </row>
    <row r="171" spans="1:13" x14ac:dyDescent="0.25">
      <c r="A171" s="24"/>
      <c r="B171" s="2">
        <v>0</v>
      </c>
      <c r="C171" s="2">
        <v>54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89">
        <v>0</v>
      </c>
      <c r="M171" s="2">
        <v>0</v>
      </c>
    </row>
    <row r="172" spans="1:13" x14ac:dyDescent="0.25">
      <c r="A172" s="24"/>
      <c r="B172" s="2">
        <v>300</v>
      </c>
      <c r="C172" s="2">
        <v>0</v>
      </c>
      <c r="D172" s="2">
        <v>0</v>
      </c>
      <c r="E172" s="2">
        <v>300</v>
      </c>
      <c r="F172" s="2">
        <v>350</v>
      </c>
      <c r="G172" s="2">
        <v>0</v>
      </c>
      <c r="H172" s="2">
        <v>72</v>
      </c>
      <c r="I172" s="2">
        <v>0</v>
      </c>
      <c r="J172" s="2">
        <v>0</v>
      </c>
      <c r="K172" s="2">
        <v>0</v>
      </c>
      <c r="L172" s="89">
        <v>0</v>
      </c>
      <c r="M172" s="2">
        <v>0</v>
      </c>
    </row>
    <row r="173" spans="1:13" x14ac:dyDescent="0.25">
      <c r="A173" s="24"/>
      <c r="B173" s="2">
        <v>318</v>
      </c>
      <c r="C173" s="2">
        <v>210</v>
      </c>
      <c r="D173" s="2">
        <v>0</v>
      </c>
      <c r="E173" s="2">
        <v>401</v>
      </c>
      <c r="F173" s="2">
        <v>62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89">
        <v>0</v>
      </c>
      <c r="M173" s="2">
        <v>0</v>
      </c>
    </row>
    <row r="174" spans="1:13" x14ac:dyDescent="0.25">
      <c r="A174" s="24"/>
      <c r="B174" s="2">
        <v>300</v>
      </c>
      <c r="C174" s="2">
        <v>0</v>
      </c>
      <c r="D174" s="2">
        <v>0</v>
      </c>
      <c r="E174" s="2">
        <v>300</v>
      </c>
      <c r="F174" s="2">
        <v>100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89">
        <v>200</v>
      </c>
      <c r="M174" s="2">
        <v>0</v>
      </c>
    </row>
    <row r="175" spans="1:13" x14ac:dyDescent="0.25">
      <c r="A175" s="24"/>
      <c r="B175" s="2">
        <v>0</v>
      </c>
      <c r="C175" s="2">
        <v>400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89">
        <v>0</v>
      </c>
      <c r="M175" s="2">
        <v>0</v>
      </c>
    </row>
    <row r="176" spans="1:13" x14ac:dyDescent="0.25">
      <c r="A176" s="24"/>
      <c r="B176" s="2">
        <v>0</v>
      </c>
      <c r="C176" s="2">
        <v>32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89">
        <v>0</v>
      </c>
      <c r="M176" s="2">
        <v>0</v>
      </c>
    </row>
    <row r="177" spans="1:13" x14ac:dyDescent="0.25">
      <c r="A177" s="24"/>
      <c r="B177" s="2">
        <v>0</v>
      </c>
      <c r="C177" s="2">
        <v>12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89">
        <v>0</v>
      </c>
      <c r="M177" s="2">
        <v>0</v>
      </c>
    </row>
    <row r="178" spans="1:13" x14ac:dyDescent="0.25">
      <c r="A178" s="24"/>
      <c r="B178" s="2">
        <v>110</v>
      </c>
      <c r="C178" s="2">
        <v>40</v>
      </c>
      <c r="D178" s="2">
        <v>0</v>
      </c>
      <c r="E178" s="2">
        <v>200</v>
      </c>
      <c r="F178" s="2">
        <v>110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89">
        <v>0</v>
      </c>
      <c r="M178" s="2">
        <v>0</v>
      </c>
    </row>
    <row r="179" spans="1:13" x14ac:dyDescent="0.25">
      <c r="A179" s="24"/>
      <c r="B179" s="2">
        <v>100</v>
      </c>
      <c r="C179" s="2">
        <v>40</v>
      </c>
      <c r="D179" s="2">
        <v>0</v>
      </c>
      <c r="E179" s="2">
        <v>300</v>
      </c>
      <c r="F179" s="2">
        <v>84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89">
        <v>0</v>
      </c>
      <c r="M179" s="2">
        <v>0</v>
      </c>
    </row>
    <row r="180" spans="1:13" x14ac:dyDescent="0.25">
      <c r="A180" s="24"/>
      <c r="B180" s="2">
        <v>100</v>
      </c>
      <c r="C180" s="2">
        <v>40</v>
      </c>
      <c r="D180" s="2">
        <v>0</v>
      </c>
      <c r="E180" s="2">
        <v>200</v>
      </c>
      <c r="F180" s="2">
        <v>84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89">
        <v>0</v>
      </c>
      <c r="M180" s="2">
        <v>0</v>
      </c>
    </row>
    <row r="181" spans="1:13" x14ac:dyDescent="0.25">
      <c r="A181" s="24"/>
      <c r="B181" s="2">
        <v>100</v>
      </c>
      <c r="C181" s="2">
        <v>0</v>
      </c>
      <c r="D181" s="2">
        <v>0</v>
      </c>
      <c r="E181" s="2">
        <v>200</v>
      </c>
      <c r="F181" s="2">
        <v>100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89">
        <v>0</v>
      </c>
      <c r="M181" s="2">
        <v>0</v>
      </c>
    </row>
    <row r="182" spans="1:13" x14ac:dyDescent="0.25">
      <c r="A182" s="24"/>
      <c r="B182" s="2">
        <v>360</v>
      </c>
      <c r="C182" s="2">
        <v>59</v>
      </c>
      <c r="D182" s="2">
        <v>0</v>
      </c>
      <c r="E182" s="2">
        <v>500</v>
      </c>
      <c r="F182" s="2">
        <v>50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89">
        <v>400</v>
      </c>
      <c r="M182" s="2">
        <v>0</v>
      </c>
    </row>
    <row r="183" spans="1:13" x14ac:dyDescent="0.25">
      <c r="A183" s="24"/>
      <c r="B183" s="2">
        <v>140</v>
      </c>
      <c r="C183" s="2">
        <v>0</v>
      </c>
      <c r="D183" s="2">
        <v>0</v>
      </c>
      <c r="E183" s="2">
        <v>0</v>
      </c>
      <c r="F183" s="2">
        <v>50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89">
        <v>0</v>
      </c>
      <c r="M183" s="2">
        <v>0</v>
      </c>
    </row>
    <row r="184" spans="1:13" x14ac:dyDescent="0.25">
      <c r="A184" s="24"/>
      <c r="B184" s="2">
        <v>100</v>
      </c>
      <c r="C184" s="2">
        <v>150</v>
      </c>
      <c r="D184" s="2">
        <v>0</v>
      </c>
      <c r="E184" s="2">
        <v>200</v>
      </c>
      <c r="F184" s="2">
        <v>100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89">
        <v>0</v>
      </c>
      <c r="M184" s="2">
        <v>0</v>
      </c>
    </row>
    <row r="185" spans="1:13" x14ac:dyDescent="0.25">
      <c r="A185" s="24"/>
      <c r="B185" s="2">
        <v>100</v>
      </c>
      <c r="C185" s="2">
        <v>40</v>
      </c>
      <c r="D185" s="2">
        <v>0</v>
      </c>
      <c r="E185" s="2">
        <v>0</v>
      </c>
      <c r="F185" s="2">
        <v>85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89">
        <v>0</v>
      </c>
      <c r="M185" s="2">
        <v>0</v>
      </c>
    </row>
    <row r="186" spans="1:13" x14ac:dyDescent="0.25">
      <c r="A186" s="24"/>
      <c r="B186" s="2">
        <v>80</v>
      </c>
      <c r="C186" s="2">
        <v>35</v>
      </c>
      <c r="D186" s="2">
        <v>0</v>
      </c>
      <c r="E186" s="2">
        <v>0</v>
      </c>
      <c r="F186" s="2">
        <v>85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89">
        <v>0</v>
      </c>
      <c r="M186" s="2">
        <v>0</v>
      </c>
    </row>
    <row r="187" spans="1:13" x14ac:dyDescent="0.25">
      <c r="A187" s="24"/>
      <c r="B187" s="2">
        <v>-100</v>
      </c>
      <c r="C187" s="2">
        <v>-30</v>
      </c>
      <c r="D187" s="2">
        <v>0</v>
      </c>
      <c r="E187" s="2">
        <v>0</v>
      </c>
      <c r="F187" s="2">
        <v>-84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89">
        <v>0</v>
      </c>
      <c r="M187" s="2">
        <v>0</v>
      </c>
    </row>
    <row r="188" spans="1:13" x14ac:dyDescent="0.25">
      <c r="A188" s="24"/>
      <c r="B188" s="2">
        <v>-100</v>
      </c>
      <c r="C188" s="2">
        <v>-35</v>
      </c>
      <c r="D188" s="2">
        <v>0</v>
      </c>
      <c r="E188" s="2">
        <v>-300</v>
      </c>
      <c r="F188" s="2">
        <v>-85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89">
        <v>0</v>
      </c>
      <c r="M188" s="2">
        <v>0</v>
      </c>
    </row>
    <row r="189" spans="1:13" x14ac:dyDescent="0.25">
      <c r="A189" s="24"/>
      <c r="B189" s="2">
        <v>-100</v>
      </c>
      <c r="C189" s="2">
        <v>-40</v>
      </c>
      <c r="D189" s="2">
        <v>0</v>
      </c>
      <c r="E189" s="2">
        <v>0</v>
      </c>
      <c r="F189" s="2">
        <v>-85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89">
        <v>0</v>
      </c>
      <c r="M189" s="2">
        <v>0</v>
      </c>
    </row>
    <row r="190" spans="1:13" x14ac:dyDescent="0.25">
      <c r="A190" s="24"/>
      <c r="B190" s="2">
        <v>-100</v>
      </c>
      <c r="C190" s="2">
        <v>-35</v>
      </c>
      <c r="D190" s="2">
        <v>0</v>
      </c>
      <c r="E190" s="2">
        <v>-50</v>
      </c>
      <c r="F190" s="2">
        <v>-85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89">
        <v>0</v>
      </c>
      <c r="M190" s="2">
        <v>0</v>
      </c>
    </row>
    <row r="191" spans="1:13" x14ac:dyDescent="0.25">
      <c r="A191" s="24"/>
      <c r="B191" s="2">
        <v>-80</v>
      </c>
      <c r="C191" s="2">
        <v>-35</v>
      </c>
      <c r="D191" s="2">
        <v>0</v>
      </c>
      <c r="E191" s="2">
        <v>-6</v>
      </c>
      <c r="F191" s="2">
        <v>-66</v>
      </c>
      <c r="G191" s="2">
        <v>0</v>
      </c>
      <c r="H191" s="2">
        <v>0</v>
      </c>
      <c r="I191" s="2">
        <v>0</v>
      </c>
      <c r="J191" s="2">
        <v>0</v>
      </c>
      <c r="K191" s="2">
        <v>-145</v>
      </c>
      <c r="L191" s="89">
        <v>0</v>
      </c>
      <c r="M191" s="2">
        <v>0</v>
      </c>
    </row>
    <row r="192" spans="1:13" x14ac:dyDescent="0.25">
      <c r="A192" s="24"/>
      <c r="B192" s="2">
        <v>-100</v>
      </c>
      <c r="C192" s="2">
        <v>-59</v>
      </c>
      <c r="D192" s="2">
        <v>0</v>
      </c>
      <c r="E192" s="2">
        <v>-307</v>
      </c>
      <c r="F192" s="2">
        <v>-128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89">
        <v>0</v>
      </c>
      <c r="M192" s="2">
        <v>0</v>
      </c>
    </row>
    <row r="193" spans="1:13" x14ac:dyDescent="0.25">
      <c r="A193" s="24"/>
      <c r="B193" s="2">
        <v>-170</v>
      </c>
      <c r="C193" s="2">
        <v>0</v>
      </c>
      <c r="D193" s="2">
        <v>0</v>
      </c>
      <c r="E193" s="2">
        <v>0</v>
      </c>
      <c r="F193" s="2">
        <v>-136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89">
        <v>0</v>
      </c>
      <c r="M193" s="2">
        <v>0</v>
      </c>
    </row>
    <row r="194" spans="1:13" x14ac:dyDescent="0.25">
      <c r="A194" s="24"/>
      <c r="B194" s="2">
        <v>0</v>
      </c>
      <c r="C194" s="2">
        <v>-65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-20</v>
      </c>
      <c r="J194" s="2">
        <v>0</v>
      </c>
      <c r="K194" s="2">
        <v>0</v>
      </c>
      <c r="L194" s="89">
        <v>0</v>
      </c>
      <c r="M194" s="2">
        <v>0</v>
      </c>
    </row>
    <row r="195" spans="1:13" x14ac:dyDescent="0.25">
      <c r="A195" s="24"/>
      <c r="B195" s="2">
        <v>0</v>
      </c>
      <c r="C195" s="2">
        <v>-109</v>
      </c>
      <c r="D195" s="2">
        <v>0</v>
      </c>
      <c r="E195" s="2">
        <v>-420</v>
      </c>
      <c r="F195" s="2">
        <v>0</v>
      </c>
      <c r="G195" s="2">
        <v>0</v>
      </c>
      <c r="H195" s="2">
        <v>-29</v>
      </c>
      <c r="I195" s="2">
        <v>0</v>
      </c>
      <c r="J195" s="2">
        <v>0</v>
      </c>
      <c r="K195" s="2">
        <v>-108</v>
      </c>
      <c r="L195" s="89">
        <v>0</v>
      </c>
      <c r="M195" s="2">
        <v>0</v>
      </c>
    </row>
    <row r="196" spans="1:13" x14ac:dyDescent="0.25">
      <c r="A196" s="24"/>
      <c r="B196" s="2">
        <v>-65</v>
      </c>
      <c r="C196" s="2">
        <v>-26</v>
      </c>
      <c r="D196" s="2">
        <v>-18</v>
      </c>
      <c r="E196" s="2">
        <v>-32</v>
      </c>
      <c r="F196" s="2">
        <v>-84</v>
      </c>
      <c r="G196" s="2">
        <v>0</v>
      </c>
      <c r="H196" s="2">
        <v>-16</v>
      </c>
      <c r="I196" s="2">
        <v>0</v>
      </c>
      <c r="J196" s="2">
        <v>0</v>
      </c>
      <c r="K196" s="2">
        <v>0</v>
      </c>
      <c r="L196" s="89">
        <v>0</v>
      </c>
      <c r="M196" s="2">
        <v>0</v>
      </c>
    </row>
    <row r="197" spans="1:13" x14ac:dyDescent="0.25">
      <c r="A197" s="24"/>
      <c r="B197" s="2">
        <v>-78</v>
      </c>
      <c r="C197" s="2">
        <v>-64</v>
      </c>
      <c r="D197" s="2">
        <v>-9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-10</v>
      </c>
      <c r="K197" s="2">
        <v>0</v>
      </c>
      <c r="L197" s="89">
        <v>-75</v>
      </c>
      <c r="M197" s="2">
        <v>0</v>
      </c>
    </row>
    <row r="198" spans="1:13" x14ac:dyDescent="0.25">
      <c r="A198" s="24"/>
      <c r="B198" s="2">
        <v>-60</v>
      </c>
      <c r="C198" s="2">
        <v>0</v>
      </c>
      <c r="D198" s="2">
        <v>0</v>
      </c>
      <c r="E198" s="2">
        <v>-120</v>
      </c>
      <c r="F198" s="2">
        <v>-76</v>
      </c>
      <c r="G198" s="2">
        <v>0</v>
      </c>
      <c r="H198" s="2">
        <v>0</v>
      </c>
      <c r="I198" s="2">
        <v>0</v>
      </c>
      <c r="J198" s="2">
        <v>0</v>
      </c>
      <c r="K198" s="2">
        <v>-15</v>
      </c>
      <c r="L198" s="89">
        <v>0</v>
      </c>
      <c r="M198" s="2">
        <v>0</v>
      </c>
    </row>
    <row r="199" spans="1:13" x14ac:dyDescent="0.25">
      <c r="A199" s="24"/>
      <c r="B199" s="2">
        <v>-360</v>
      </c>
      <c r="C199" s="2">
        <v>-135</v>
      </c>
      <c r="D199" s="2">
        <v>0</v>
      </c>
      <c r="E199" s="2">
        <v>-170</v>
      </c>
      <c r="F199" s="2">
        <v>-190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89">
        <v>0</v>
      </c>
      <c r="M199" s="2">
        <v>0</v>
      </c>
    </row>
    <row r="200" spans="1:13" x14ac:dyDescent="0.25">
      <c r="A200" s="24"/>
      <c r="B200" s="2">
        <v>-129</v>
      </c>
      <c r="C200" s="2">
        <v>-68</v>
      </c>
      <c r="D200" s="2">
        <v>0</v>
      </c>
      <c r="E200" s="2">
        <v>-122</v>
      </c>
      <c r="F200" s="2">
        <v>-55</v>
      </c>
      <c r="G200" s="2">
        <v>0</v>
      </c>
      <c r="H200" s="2">
        <v>-20</v>
      </c>
      <c r="I200" s="2">
        <v>0</v>
      </c>
      <c r="J200" s="2">
        <v>0</v>
      </c>
      <c r="K200" s="2">
        <v>0</v>
      </c>
      <c r="L200" s="89">
        <v>0</v>
      </c>
      <c r="M200" s="2">
        <v>0</v>
      </c>
    </row>
    <row r="201" spans="1:13" x14ac:dyDescent="0.25">
      <c r="A201" s="24"/>
      <c r="B201" s="2">
        <v>-41</v>
      </c>
      <c r="C201" s="2">
        <v>-29</v>
      </c>
      <c r="D201" s="2">
        <v>0</v>
      </c>
      <c r="E201" s="2">
        <v>-75</v>
      </c>
      <c r="F201" s="2">
        <v>-83</v>
      </c>
      <c r="G201" s="2">
        <v>0</v>
      </c>
      <c r="H201" s="2">
        <v>-54</v>
      </c>
      <c r="I201" s="2">
        <v>0</v>
      </c>
      <c r="J201" s="2">
        <v>0</v>
      </c>
      <c r="K201" s="2">
        <v>-8</v>
      </c>
      <c r="L201" s="89">
        <v>-200</v>
      </c>
      <c r="M201" s="2">
        <v>0</v>
      </c>
    </row>
    <row r="202" spans="1:13" x14ac:dyDescent="0.25">
      <c r="A202" s="24"/>
      <c r="B202" s="2">
        <v>-30</v>
      </c>
      <c r="C202" s="2">
        <v>-113</v>
      </c>
      <c r="D202" s="2">
        <v>-4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89">
        <v>0</v>
      </c>
      <c r="M202" s="2">
        <v>0</v>
      </c>
    </row>
    <row r="203" spans="1:13" x14ac:dyDescent="0.25">
      <c r="A203" s="24"/>
      <c r="B203" s="2">
        <v>0</v>
      </c>
      <c r="C203" s="2">
        <v>-60</v>
      </c>
      <c r="D203" s="2">
        <v>0</v>
      </c>
      <c r="E203" s="2">
        <v>0</v>
      </c>
      <c r="F203" s="2">
        <v>-83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89">
        <v>0</v>
      </c>
      <c r="M203" s="2">
        <v>0</v>
      </c>
    </row>
    <row r="204" spans="1:13" x14ac:dyDescent="0.25">
      <c r="A204" s="24"/>
      <c r="B204" s="2">
        <v>-130</v>
      </c>
      <c r="C204" s="2">
        <v>0</v>
      </c>
      <c r="D204" s="2">
        <v>0</v>
      </c>
      <c r="E204" s="2">
        <v>-300</v>
      </c>
      <c r="F204" s="2">
        <v>-66</v>
      </c>
      <c r="G204" s="2">
        <v>0</v>
      </c>
      <c r="H204" s="2">
        <v>-50</v>
      </c>
      <c r="I204" s="2">
        <v>0</v>
      </c>
      <c r="J204" s="2">
        <v>0</v>
      </c>
      <c r="K204" s="2">
        <v>0</v>
      </c>
      <c r="L204" s="89">
        <v>0</v>
      </c>
      <c r="M204" s="2">
        <v>0</v>
      </c>
    </row>
    <row r="205" spans="1:13" x14ac:dyDescent="0.25">
      <c r="A205" s="24"/>
      <c r="B205" s="2">
        <v>-90</v>
      </c>
      <c r="C205" s="2">
        <v>-36</v>
      </c>
      <c r="D205" s="2">
        <v>0</v>
      </c>
      <c r="E205" s="2">
        <v>-90</v>
      </c>
      <c r="F205" s="2">
        <v>-90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89">
        <v>0</v>
      </c>
      <c r="M205" s="2">
        <v>0</v>
      </c>
    </row>
    <row r="206" spans="1:13" x14ac:dyDescent="0.25">
      <c r="A206" s="24"/>
      <c r="B206" s="2">
        <v>0</v>
      </c>
      <c r="C206" s="2">
        <v>-120</v>
      </c>
      <c r="D206" s="2">
        <v>0</v>
      </c>
      <c r="E206" s="2">
        <v>-40</v>
      </c>
      <c r="F206" s="2">
        <v>-272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89">
        <v>0</v>
      </c>
      <c r="M206" s="2">
        <v>0</v>
      </c>
    </row>
    <row r="207" spans="1:13" x14ac:dyDescent="0.25">
      <c r="A207" s="24"/>
      <c r="B207" s="2">
        <v>-150</v>
      </c>
      <c r="C207" s="2">
        <v>-60</v>
      </c>
      <c r="D207" s="2">
        <v>-20</v>
      </c>
      <c r="E207" s="2">
        <v>0</v>
      </c>
      <c r="F207" s="2">
        <v>-40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89">
        <v>0</v>
      </c>
      <c r="M207" s="2">
        <v>0</v>
      </c>
    </row>
    <row r="208" spans="1:13" x14ac:dyDescent="0.25">
      <c r="A208" s="24"/>
      <c r="B208" s="2">
        <v>-460</v>
      </c>
      <c r="C208" s="2">
        <v>-147</v>
      </c>
      <c r="D208" s="2">
        <v>0</v>
      </c>
      <c r="E208" s="2">
        <v>-206</v>
      </c>
      <c r="F208" s="2">
        <v>-210</v>
      </c>
      <c r="G208" s="2">
        <v>0</v>
      </c>
      <c r="H208" s="2">
        <v>-99</v>
      </c>
      <c r="I208" s="2">
        <v>0</v>
      </c>
      <c r="J208" s="2">
        <v>0</v>
      </c>
      <c r="K208" s="2">
        <v>-1</v>
      </c>
      <c r="L208" s="89">
        <v>0</v>
      </c>
      <c r="M208" s="2">
        <v>0</v>
      </c>
    </row>
    <row r="209" spans="1:13" x14ac:dyDescent="0.25">
      <c r="A209" s="24"/>
      <c r="B209" s="2">
        <v>-222</v>
      </c>
      <c r="C209" s="2">
        <v>-134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89">
        <v>0</v>
      </c>
      <c r="M209" s="2">
        <v>0</v>
      </c>
    </row>
    <row r="210" spans="1:13" x14ac:dyDescent="0.25">
      <c r="A210" s="24"/>
      <c r="B210" s="2">
        <v>0</v>
      </c>
      <c r="C210" s="2">
        <v>0</v>
      </c>
      <c r="D210" s="2">
        <v>0</v>
      </c>
      <c r="E210" s="2">
        <v>0</v>
      </c>
      <c r="F210" s="2">
        <v>-165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89">
        <v>0</v>
      </c>
      <c r="M210" s="2">
        <v>0</v>
      </c>
    </row>
    <row r="211" spans="1:13" x14ac:dyDescent="0.25">
      <c r="A211" s="24"/>
      <c r="B211" s="2">
        <v>-155</v>
      </c>
      <c r="C211" s="2">
        <v>-49</v>
      </c>
      <c r="D211" s="2">
        <v>-9</v>
      </c>
      <c r="E211" s="2">
        <v>0</v>
      </c>
      <c r="F211" s="2">
        <v>-68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89">
        <v>0</v>
      </c>
      <c r="M211" s="2">
        <v>0</v>
      </c>
    </row>
    <row r="212" spans="1:13" x14ac:dyDescent="0.25">
      <c r="A212" s="24"/>
      <c r="B212" s="2">
        <v>-270</v>
      </c>
      <c r="C212" s="2">
        <v>-117</v>
      </c>
      <c r="D212" s="2">
        <v>-10</v>
      </c>
      <c r="E212" s="2">
        <v>-450</v>
      </c>
      <c r="F212" s="2">
        <v>-232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89">
        <v>-123</v>
      </c>
      <c r="M212" s="2">
        <v>0</v>
      </c>
    </row>
    <row r="213" spans="1:13" x14ac:dyDescent="0.25">
      <c r="A213" s="24"/>
      <c r="B213" s="2">
        <v>0</v>
      </c>
      <c r="C213" s="2">
        <v>-205</v>
      </c>
      <c r="D213" s="2">
        <v>0</v>
      </c>
      <c r="E213" s="2">
        <v>-10</v>
      </c>
      <c r="F213" s="2">
        <v>-219</v>
      </c>
      <c r="G213" s="2">
        <v>0</v>
      </c>
      <c r="H213" s="2">
        <v>-70</v>
      </c>
      <c r="I213" s="2">
        <v>0</v>
      </c>
      <c r="J213" s="2">
        <v>0</v>
      </c>
      <c r="K213" s="2">
        <v>-7</v>
      </c>
      <c r="L213" s="89">
        <v>0</v>
      </c>
      <c r="M213" s="2">
        <v>0</v>
      </c>
    </row>
    <row r="214" spans="1:13" x14ac:dyDescent="0.25">
      <c r="A214" s="24"/>
      <c r="B214" s="2">
        <v>-75</v>
      </c>
      <c r="C214" s="2">
        <v>0</v>
      </c>
      <c r="D214" s="2">
        <v>0</v>
      </c>
      <c r="E214" s="2">
        <v>-12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89">
        <v>0</v>
      </c>
      <c r="M214" s="2">
        <v>-105</v>
      </c>
    </row>
    <row r="215" spans="1:13" x14ac:dyDescent="0.25">
      <c r="A215" s="24"/>
      <c r="B215" s="2">
        <v>-290</v>
      </c>
      <c r="C215" s="2">
        <v>-4</v>
      </c>
      <c r="D215" s="2">
        <v>0</v>
      </c>
      <c r="E215" s="2">
        <v>0</v>
      </c>
      <c r="F215" s="2">
        <v>0</v>
      </c>
      <c r="G215" s="2">
        <v>0</v>
      </c>
      <c r="H215" s="2">
        <v>-89</v>
      </c>
      <c r="I215" s="2">
        <v>-15</v>
      </c>
      <c r="J215" s="2">
        <v>0</v>
      </c>
      <c r="K215" s="2">
        <v>0</v>
      </c>
      <c r="L215" s="89">
        <v>0</v>
      </c>
      <c r="M215" s="2">
        <v>0</v>
      </c>
    </row>
    <row r="216" spans="1:13" x14ac:dyDescent="0.25">
      <c r="A216" s="24"/>
      <c r="B216" s="2">
        <v>0</v>
      </c>
      <c r="C216" s="2">
        <v>-48</v>
      </c>
      <c r="D216" s="2">
        <v>-12</v>
      </c>
      <c r="E216" s="2">
        <v>-507</v>
      </c>
      <c r="F216" s="2">
        <v>-76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89">
        <v>-150</v>
      </c>
      <c r="M216" s="2">
        <v>0</v>
      </c>
    </row>
    <row r="217" spans="1:13" x14ac:dyDescent="0.25">
      <c r="A217" s="24"/>
      <c r="B217" s="2">
        <v>-95</v>
      </c>
      <c r="C217" s="2">
        <v>-58</v>
      </c>
      <c r="D217" s="2">
        <v>-13</v>
      </c>
      <c r="E217" s="2">
        <v>-160</v>
      </c>
      <c r="F217" s="2">
        <v>-62</v>
      </c>
      <c r="G217" s="2">
        <v>0</v>
      </c>
      <c r="H217" s="2">
        <v>-20</v>
      </c>
      <c r="I217" s="2">
        <v>0</v>
      </c>
      <c r="J217" s="2">
        <v>0</v>
      </c>
      <c r="K217" s="2">
        <v>-11</v>
      </c>
      <c r="L217" s="89">
        <v>-52</v>
      </c>
      <c r="M217" s="2">
        <v>0</v>
      </c>
    </row>
    <row r="218" spans="1:13" x14ac:dyDescent="0.25">
      <c r="A218" s="24"/>
      <c r="B218" s="2">
        <v>-82</v>
      </c>
      <c r="C218" s="2">
        <v>0</v>
      </c>
      <c r="D218" s="2">
        <v>0</v>
      </c>
      <c r="E218" s="2">
        <v>-75</v>
      </c>
      <c r="F218" s="2">
        <v>-70</v>
      </c>
      <c r="G218" s="2">
        <v>0</v>
      </c>
      <c r="H218" s="2">
        <v>-50</v>
      </c>
      <c r="I218" s="2">
        <v>0</v>
      </c>
      <c r="J218" s="2">
        <v>0</v>
      </c>
      <c r="K218" s="2">
        <v>-16</v>
      </c>
      <c r="L218" s="89">
        <v>0</v>
      </c>
      <c r="M218" s="2">
        <v>0</v>
      </c>
    </row>
    <row r="219" spans="1:13" x14ac:dyDescent="0.25">
      <c r="A219" s="24"/>
      <c r="B219" s="2">
        <v>0</v>
      </c>
      <c r="C219" s="2">
        <v>-100</v>
      </c>
      <c r="D219" s="2">
        <v>0</v>
      </c>
      <c r="E219" s="2">
        <v>-50</v>
      </c>
      <c r="F219" s="2">
        <v>-46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89">
        <v>0</v>
      </c>
      <c r="M219" s="2">
        <v>0</v>
      </c>
    </row>
    <row r="220" spans="1:13" x14ac:dyDescent="0.25">
      <c r="A220" s="24"/>
      <c r="B220" s="2">
        <v>-136</v>
      </c>
      <c r="C220" s="2">
        <v>0</v>
      </c>
      <c r="D220" s="2">
        <v>0</v>
      </c>
      <c r="E220" s="2">
        <v>-46</v>
      </c>
      <c r="F220" s="2">
        <v>-32</v>
      </c>
      <c r="G220" s="2">
        <v>0</v>
      </c>
      <c r="H220" s="2">
        <v>-24</v>
      </c>
      <c r="I220" s="2">
        <v>0</v>
      </c>
      <c r="J220" s="2">
        <v>-15</v>
      </c>
      <c r="K220" s="2">
        <v>-4</v>
      </c>
      <c r="L220" s="89">
        <v>0</v>
      </c>
      <c r="M220" s="2">
        <v>0</v>
      </c>
    </row>
    <row r="221" spans="1:13" x14ac:dyDescent="0.25">
      <c r="A221" s="24"/>
      <c r="B221" s="2">
        <v>0</v>
      </c>
      <c r="C221" s="2">
        <v>-56</v>
      </c>
      <c r="D221" s="2">
        <v>0</v>
      </c>
      <c r="E221" s="2">
        <v>0</v>
      </c>
      <c r="F221" s="2">
        <v>-85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89">
        <v>0</v>
      </c>
      <c r="M221" s="2">
        <v>0</v>
      </c>
    </row>
    <row r="222" spans="1:13" x14ac:dyDescent="0.25">
      <c r="A222" s="24"/>
      <c r="B222" s="2">
        <v>-11</v>
      </c>
      <c r="C222" s="2">
        <v>-61</v>
      </c>
      <c r="D222" s="2">
        <v>0</v>
      </c>
      <c r="E222" s="2">
        <v>-296</v>
      </c>
      <c r="F222" s="2">
        <v>-75</v>
      </c>
      <c r="G222" s="2">
        <v>-32</v>
      </c>
      <c r="H222" s="2">
        <v>-87</v>
      </c>
      <c r="I222" s="2">
        <v>-10</v>
      </c>
      <c r="J222" s="2">
        <v>-6</v>
      </c>
      <c r="K222" s="2">
        <v>-21</v>
      </c>
      <c r="L222" s="89">
        <v>0</v>
      </c>
      <c r="M222" s="2">
        <v>0</v>
      </c>
    </row>
    <row r="223" spans="1:13" x14ac:dyDescent="0.25">
      <c r="A223" s="24"/>
      <c r="B223" s="2">
        <v>0</v>
      </c>
      <c r="C223" s="2">
        <v>0</v>
      </c>
      <c r="D223" s="2">
        <v>-13</v>
      </c>
      <c r="E223" s="2">
        <v>0</v>
      </c>
      <c r="F223" s="2">
        <v>-100</v>
      </c>
      <c r="G223" s="2">
        <v>0</v>
      </c>
      <c r="H223" s="2">
        <v>-15</v>
      </c>
      <c r="I223" s="2">
        <v>0</v>
      </c>
      <c r="J223" s="2">
        <v>0</v>
      </c>
      <c r="K223" s="2">
        <v>0</v>
      </c>
      <c r="L223" s="89">
        <v>0</v>
      </c>
      <c r="M223" s="2">
        <v>0</v>
      </c>
    </row>
    <row r="224" spans="1:13" x14ac:dyDescent="0.25">
      <c r="A224" s="24"/>
      <c r="B224" s="2">
        <v>0</v>
      </c>
      <c r="C224" s="2">
        <v>-74</v>
      </c>
      <c r="D224" s="2">
        <v>-5</v>
      </c>
      <c r="E224" s="2">
        <v>0</v>
      </c>
      <c r="F224" s="2">
        <v>-49</v>
      </c>
      <c r="G224" s="2">
        <v>0</v>
      </c>
      <c r="H224" s="2">
        <v>-10</v>
      </c>
      <c r="I224" s="2">
        <v>0</v>
      </c>
      <c r="J224" s="2">
        <v>0</v>
      </c>
      <c r="K224" s="2">
        <v>-3</v>
      </c>
      <c r="L224" s="89">
        <v>0</v>
      </c>
      <c r="M224" s="2">
        <v>0</v>
      </c>
    </row>
    <row r="225" spans="1:13" x14ac:dyDescent="0.25">
      <c r="A225" s="24"/>
      <c r="B225" s="2">
        <v>-92</v>
      </c>
      <c r="C225" s="2">
        <v>-100</v>
      </c>
      <c r="D225" s="2">
        <v>0</v>
      </c>
      <c r="E225" s="2">
        <v>0</v>
      </c>
      <c r="F225" s="2">
        <v>-48</v>
      </c>
      <c r="G225" s="2">
        <v>0</v>
      </c>
      <c r="H225" s="2">
        <v>-18</v>
      </c>
      <c r="I225" s="2">
        <v>0</v>
      </c>
      <c r="J225" s="2">
        <v>0</v>
      </c>
      <c r="K225" s="2">
        <v>0</v>
      </c>
      <c r="L225" s="89">
        <v>0</v>
      </c>
      <c r="M225" s="2">
        <v>0</v>
      </c>
    </row>
    <row r="226" spans="1:13" x14ac:dyDescent="0.25">
      <c r="A226" s="24"/>
      <c r="B226" s="2">
        <v>0</v>
      </c>
      <c r="C226" s="2">
        <v>-66</v>
      </c>
      <c r="D226" s="2">
        <v>0</v>
      </c>
      <c r="E226" s="2">
        <v>-6</v>
      </c>
      <c r="F226" s="2">
        <v>-79</v>
      </c>
      <c r="G226" s="2">
        <v>0</v>
      </c>
      <c r="H226" s="2">
        <v>-30</v>
      </c>
      <c r="I226" s="2">
        <v>0</v>
      </c>
      <c r="J226" s="2">
        <v>0</v>
      </c>
      <c r="K226" s="2">
        <v>0</v>
      </c>
      <c r="L226" s="89">
        <v>0</v>
      </c>
      <c r="M226" s="2">
        <v>0</v>
      </c>
    </row>
    <row r="227" spans="1:13" x14ac:dyDescent="0.25">
      <c r="A227" s="24"/>
      <c r="B227" s="2">
        <v>-132</v>
      </c>
      <c r="C227" s="2">
        <v>-86</v>
      </c>
      <c r="D227" s="2">
        <v>0</v>
      </c>
      <c r="E227" s="2">
        <v>-8</v>
      </c>
      <c r="F227" s="2">
        <v>-96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89">
        <v>0</v>
      </c>
      <c r="M227" s="2">
        <v>0</v>
      </c>
    </row>
    <row r="228" spans="1:13" x14ac:dyDescent="0.25">
      <c r="A228" s="24"/>
      <c r="B228" s="2">
        <v>-70</v>
      </c>
      <c r="C228" s="2">
        <v>-24</v>
      </c>
      <c r="D228" s="2">
        <v>-7</v>
      </c>
      <c r="E228" s="2">
        <v>-100</v>
      </c>
      <c r="F228" s="2">
        <v>-57</v>
      </c>
      <c r="G228" s="2">
        <v>0</v>
      </c>
      <c r="H228" s="2">
        <v>0</v>
      </c>
      <c r="I228" s="2">
        <v>-13</v>
      </c>
      <c r="J228" s="2">
        <v>0</v>
      </c>
      <c r="K228" s="2">
        <v>0</v>
      </c>
      <c r="L228" s="89">
        <v>0</v>
      </c>
      <c r="M228" s="2">
        <v>0</v>
      </c>
    </row>
    <row r="229" spans="1:13" x14ac:dyDescent="0.25">
      <c r="A229" s="24"/>
      <c r="B229" s="2">
        <v>-91</v>
      </c>
      <c r="C229" s="2">
        <v>-80</v>
      </c>
      <c r="D229" s="2">
        <v>0</v>
      </c>
      <c r="E229" s="2">
        <v>-2</v>
      </c>
      <c r="F229" s="2">
        <v>-54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89">
        <v>0</v>
      </c>
      <c r="M229" s="2">
        <v>0</v>
      </c>
    </row>
    <row r="230" spans="1:13" x14ac:dyDescent="0.25">
      <c r="A230" s="24"/>
      <c r="B230" s="2">
        <v>-32</v>
      </c>
      <c r="C230" s="2">
        <v>-25</v>
      </c>
      <c r="D230" s="2">
        <v>-5</v>
      </c>
      <c r="E230" s="2">
        <v>-550</v>
      </c>
      <c r="F230" s="2">
        <v>-30</v>
      </c>
      <c r="G230" s="2">
        <v>0</v>
      </c>
      <c r="H230" s="2">
        <v>-39</v>
      </c>
      <c r="I230" s="2">
        <v>0</v>
      </c>
      <c r="J230" s="2">
        <v>-20</v>
      </c>
      <c r="K230" s="2">
        <v>-21</v>
      </c>
      <c r="L230" s="89">
        <v>0</v>
      </c>
      <c r="M230" s="2">
        <v>0</v>
      </c>
    </row>
    <row r="231" spans="1:13" x14ac:dyDescent="0.25">
      <c r="A231" s="24"/>
      <c r="B231" s="2">
        <v>-50</v>
      </c>
      <c r="C231" s="2">
        <v>-34</v>
      </c>
      <c r="D231" s="2">
        <v>-15</v>
      </c>
      <c r="E231" s="2">
        <v>0</v>
      </c>
      <c r="F231" s="2">
        <v>-56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89">
        <v>0</v>
      </c>
      <c r="M231" s="2">
        <v>0</v>
      </c>
    </row>
    <row r="232" spans="1:13" x14ac:dyDescent="0.25">
      <c r="A232" s="24"/>
      <c r="B232" s="2">
        <v>-46</v>
      </c>
      <c r="C232" s="2">
        <v>-31</v>
      </c>
      <c r="D232" s="2">
        <v>-5</v>
      </c>
      <c r="E232" s="2">
        <v>-280</v>
      </c>
      <c r="F232" s="2">
        <v>0</v>
      </c>
      <c r="G232" s="2">
        <v>0</v>
      </c>
      <c r="H232" s="2">
        <v>0</v>
      </c>
      <c r="I232" s="2">
        <v>-13</v>
      </c>
      <c r="J232" s="2">
        <v>-28</v>
      </c>
      <c r="K232" s="2">
        <v>0</v>
      </c>
      <c r="L232" s="89">
        <v>0</v>
      </c>
      <c r="M232" s="2">
        <v>0</v>
      </c>
    </row>
    <row r="233" spans="1:13" x14ac:dyDescent="0.25">
      <c r="A233" s="24"/>
      <c r="B233" s="2">
        <v>-50</v>
      </c>
      <c r="C233" s="2">
        <v>-35</v>
      </c>
      <c r="D233" s="2">
        <v>-5</v>
      </c>
      <c r="E233" s="2">
        <v>0</v>
      </c>
      <c r="F233" s="2">
        <v>-37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89">
        <v>0</v>
      </c>
      <c r="M233" s="2">
        <v>0</v>
      </c>
    </row>
    <row r="234" spans="1:13" x14ac:dyDescent="0.25">
      <c r="A234" s="24"/>
      <c r="B234" s="2">
        <v>-74</v>
      </c>
      <c r="C234" s="2">
        <v>-51</v>
      </c>
      <c r="D234" s="2">
        <v>-1</v>
      </c>
      <c r="E234" s="2">
        <v>-185</v>
      </c>
      <c r="F234" s="2">
        <v>-21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89">
        <v>0</v>
      </c>
      <c r="M234" s="2">
        <v>0</v>
      </c>
    </row>
    <row r="235" spans="1:13" x14ac:dyDescent="0.25">
      <c r="A235" s="24"/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2</v>
      </c>
      <c r="H235" s="2">
        <v>0</v>
      </c>
      <c r="I235" s="2">
        <v>0</v>
      </c>
      <c r="J235" s="2">
        <v>0</v>
      </c>
      <c r="K235" s="2">
        <v>0</v>
      </c>
      <c r="L235" s="89">
        <v>0</v>
      </c>
      <c r="M235" s="2">
        <v>105</v>
      </c>
    </row>
    <row r="236" spans="1:13" x14ac:dyDescent="0.25">
      <c r="A236" s="24"/>
      <c r="B236" s="2">
        <v>-823</v>
      </c>
      <c r="C236" s="2">
        <v>-171</v>
      </c>
      <c r="D236" s="2">
        <v>-28</v>
      </c>
      <c r="E236" s="2">
        <v>-1694</v>
      </c>
      <c r="F236" s="2">
        <v>-271</v>
      </c>
      <c r="G236" s="2">
        <v>0</v>
      </c>
      <c r="H236" s="2">
        <v>0</v>
      </c>
      <c r="I236" s="2">
        <v>-79</v>
      </c>
      <c r="J236" s="2">
        <v>-1</v>
      </c>
      <c r="K236" s="2">
        <v>0</v>
      </c>
      <c r="L236" s="89">
        <v>0</v>
      </c>
      <c r="M236" s="2">
        <v>0</v>
      </c>
    </row>
    <row r="237" spans="1:13" x14ac:dyDescent="0.25">
      <c r="A237" s="24" t="s">
        <v>3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89">
        <v>0</v>
      </c>
      <c r="M237" s="2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V5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11" customWidth="1"/>
    <col min="7" max="20" width="11.576428571428572" style="11" customWidth="1"/>
    <col min="21" max="21" width="8.862142857142858" style="11" customWidth="1"/>
  </cols>
  <sheetData>
    <row r="6" ht="17.25" customHeight="1" spans="1:22" x14ac:dyDescent="0.25">
      <c r="A6" s="348" t="s">
        <v>966</v>
      </c>
      <c r="B6" s="9"/>
      <c r="C6" s="9"/>
      <c r="D6" s="9"/>
      <c r="E6" s="9"/>
      <c r="F6" s="9"/>
      <c r="G6" s="140">
        <v>500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ht="17.25" customHeight="1" spans="1:22" x14ac:dyDescent="0.25">
      <c r="A7" s="348" t="s">
        <v>3445</v>
      </c>
      <c r="B7" s="9"/>
      <c r="C7" s="9"/>
      <c r="D7" s="9"/>
      <c r="E7" s="9"/>
      <c r="F7" s="9"/>
      <c r="G7" s="6"/>
      <c r="H7" s="140">
        <v>600</v>
      </c>
      <c r="I7" s="140">
        <v>400</v>
      </c>
      <c r="J7" s="140">
        <v>376</v>
      </c>
      <c r="K7" s="140">
        <v>24</v>
      </c>
      <c r="L7" s="140">
        <v>12</v>
      </c>
      <c r="M7" s="6"/>
      <c r="N7" s="140">
        <v>12</v>
      </c>
      <c r="O7" s="6"/>
      <c r="P7" s="6"/>
      <c r="Q7" s="6"/>
      <c r="R7" s="6"/>
      <c r="S7" s="6"/>
      <c r="T7" s="6"/>
      <c r="U7" s="6"/>
    </row>
    <row r="8" ht="17.25" customHeight="1" spans="1:22" x14ac:dyDescent="0.25">
      <c r="A8" s="348" t="s">
        <v>869</v>
      </c>
      <c r="B8" s="9"/>
      <c r="C8" s="9"/>
      <c r="D8" s="9"/>
      <c r="E8" s="198">
        <v>600</v>
      </c>
      <c r="F8" s="361"/>
      <c r="G8" s="6"/>
      <c r="H8" s="6"/>
      <c r="I8" s="350"/>
      <c r="J8" s="350"/>
      <c r="K8" s="350"/>
      <c r="L8" s="6"/>
      <c r="M8" s="6"/>
      <c r="N8" s="6"/>
      <c r="O8" s="6"/>
      <c r="P8" s="140">
        <v>400</v>
      </c>
      <c r="Q8" s="6"/>
      <c r="R8" s="6"/>
      <c r="S8" s="6"/>
      <c r="T8" s="6"/>
      <c r="U8" s="6"/>
    </row>
    <row r="9" ht="17.25" customHeight="1" spans="1:22" x14ac:dyDescent="0.25">
      <c r="A9" s="348" t="s">
        <v>869</v>
      </c>
      <c r="B9" s="9"/>
      <c r="C9" s="9"/>
      <c r="D9" s="9"/>
      <c r="E9" s="361"/>
      <c r="F9" s="361"/>
      <c r="G9" s="6"/>
      <c r="H9" s="6"/>
      <c r="I9" s="350"/>
      <c r="J9" s="350"/>
      <c r="K9" s="350"/>
      <c r="L9" s="6"/>
      <c r="M9" s="140">
        <v>660</v>
      </c>
      <c r="N9" s="140">
        <v>550</v>
      </c>
      <c r="O9" s="6"/>
      <c r="P9" s="6"/>
      <c r="Q9" s="140">
        <v>8</v>
      </c>
      <c r="R9" s="140">
        <v>180</v>
      </c>
      <c r="S9" s="6"/>
      <c r="T9" s="6"/>
      <c r="U9" s="6"/>
    </row>
    <row r="10" ht="17.25" customHeight="1" spans="1:22" x14ac:dyDescent="0.25">
      <c r="A10" s="348" t="s">
        <v>952</v>
      </c>
      <c r="B10" s="9"/>
      <c r="C10" s="9"/>
      <c r="D10" s="9"/>
      <c r="E10" s="361"/>
      <c r="F10" s="361"/>
      <c r="G10" s="6"/>
      <c r="H10" s="140">
        <v>600</v>
      </c>
      <c r="I10" s="350"/>
      <c r="J10" s="350"/>
      <c r="K10" s="350"/>
      <c r="L10" s="6"/>
      <c r="M10" s="6"/>
      <c r="N10" s="140">
        <v>600</v>
      </c>
      <c r="O10" s="140">
        <v>24</v>
      </c>
      <c r="P10" s="6"/>
      <c r="Q10" s="350"/>
      <c r="R10" s="350"/>
      <c r="S10" s="6"/>
      <c r="T10" s="6"/>
      <c r="U10" s="6"/>
    </row>
    <row r="11" ht="17.25" customHeight="1" spans="1:22" x14ac:dyDescent="0.25">
      <c r="A11" s="348" t="s">
        <v>870</v>
      </c>
      <c r="B11" s="20"/>
      <c r="C11" s="20"/>
      <c r="D11" s="20"/>
      <c r="E11" s="360"/>
      <c r="F11" s="360"/>
      <c r="G11" s="25"/>
      <c r="H11" s="140">
        <v>200</v>
      </c>
      <c r="I11" s="60"/>
      <c r="J11" s="60"/>
      <c r="K11" s="60"/>
      <c r="L11" s="25"/>
      <c r="M11" s="25"/>
      <c r="N11" s="140">
        <v>500</v>
      </c>
      <c r="O11" s="60"/>
      <c r="P11" s="140">
        <v>8</v>
      </c>
      <c r="Q11" s="140">
        <v>300</v>
      </c>
      <c r="R11" s="60"/>
      <c r="S11" s="140">
        <v>250</v>
      </c>
      <c r="T11" s="140">
        <v>250</v>
      </c>
      <c r="U11" s="25"/>
    </row>
    <row r="12" ht="17.25" customHeight="1" spans="1:22" x14ac:dyDescent="0.25">
      <c r="A12" s="348" t="s">
        <v>855</v>
      </c>
      <c r="B12" s="20"/>
      <c r="C12" s="20"/>
      <c r="D12" s="20"/>
      <c r="E12" s="360"/>
      <c r="F12" s="360"/>
      <c r="G12" s="25"/>
      <c r="H12" s="140">
        <v>277</v>
      </c>
      <c r="I12" s="60"/>
      <c r="J12" s="60"/>
      <c r="K12" s="60"/>
      <c r="L12" s="140">
        <v>301</v>
      </c>
      <c r="M12" s="140">
        <v>209</v>
      </c>
      <c r="N12" s="140">
        <v>450</v>
      </c>
      <c r="O12" s="60"/>
      <c r="P12" s="25"/>
      <c r="Q12" s="25"/>
      <c r="R12" s="60"/>
      <c r="S12" s="140">
        <v>314</v>
      </c>
      <c r="T12" s="140">
        <v>250</v>
      </c>
      <c r="U12" s="25"/>
    </row>
    <row r="13" ht="17.25" customHeight="1" spans="1:22" x14ac:dyDescent="0.25">
      <c r="A13" s="348" t="s">
        <v>855</v>
      </c>
      <c r="B13" s="20"/>
      <c r="C13" s="20"/>
      <c r="D13" s="20"/>
      <c r="E13" s="360"/>
      <c r="F13" s="360"/>
      <c r="G13" s="25"/>
      <c r="H13" s="140">
        <v>200</v>
      </c>
      <c r="I13" s="60"/>
      <c r="J13" s="60"/>
      <c r="K13" s="60"/>
      <c r="L13" s="60"/>
      <c r="M13" s="140">
        <v>410</v>
      </c>
      <c r="N13" s="140">
        <v>500</v>
      </c>
      <c r="O13" s="60"/>
      <c r="P13" s="140">
        <v>500</v>
      </c>
      <c r="Q13" s="25"/>
      <c r="R13" s="60"/>
      <c r="S13" s="60"/>
      <c r="T13" s="60"/>
      <c r="U13" s="25"/>
    </row>
    <row r="14" ht="17.25" customHeight="1" spans="1:22" x14ac:dyDescent="0.25">
      <c r="A14" s="348" t="s">
        <v>856</v>
      </c>
      <c r="B14" s="20"/>
      <c r="C14" s="20"/>
      <c r="D14" s="20"/>
      <c r="E14" s="360"/>
      <c r="F14" s="360"/>
      <c r="G14" s="25"/>
      <c r="H14" s="25"/>
      <c r="I14" s="60"/>
      <c r="J14" s="60"/>
      <c r="K14" s="60"/>
      <c r="L14" s="140">
        <v>317</v>
      </c>
      <c r="M14" s="140">
        <v>4</v>
      </c>
      <c r="N14" s="25"/>
      <c r="O14" s="60"/>
      <c r="P14" s="140">
        <v>6</v>
      </c>
      <c r="Q14" s="140">
        <v>2</v>
      </c>
      <c r="R14" s="60"/>
      <c r="S14" s="60"/>
      <c r="T14" s="140">
        <v>64</v>
      </c>
      <c r="U14" s="25"/>
    </row>
    <row r="15" ht="17.25" customHeight="1" spans="1:22" x14ac:dyDescent="0.25">
      <c r="A15" s="348" t="s">
        <v>856</v>
      </c>
      <c r="B15" s="9"/>
      <c r="C15" s="9"/>
      <c r="D15" s="9"/>
      <c r="E15" s="361"/>
      <c r="F15" s="361"/>
      <c r="G15" s="6"/>
      <c r="H15" s="6"/>
      <c r="I15" s="350"/>
      <c r="J15" s="350"/>
      <c r="K15" s="350"/>
      <c r="L15" s="6"/>
      <c r="M15" s="140">
        <v>8</v>
      </c>
      <c r="N15" s="6"/>
      <c r="O15" s="350"/>
      <c r="P15" s="140">
        <v>550</v>
      </c>
      <c r="Q15" s="140">
        <v>8</v>
      </c>
      <c r="R15" s="350"/>
      <c r="S15" s="350"/>
      <c r="T15" s="350"/>
      <c r="U15" s="6"/>
    </row>
    <row r="16" ht="17.25" customHeight="1" spans="1:22" x14ac:dyDescent="0.25">
      <c r="A16" s="348" t="s">
        <v>856</v>
      </c>
      <c r="B16" s="20"/>
      <c r="C16" s="20"/>
      <c r="D16" s="20"/>
      <c r="E16" s="360"/>
      <c r="F16" s="360"/>
      <c r="G16" s="25"/>
      <c r="H16" s="140">
        <v>57</v>
      </c>
      <c r="I16" s="60"/>
      <c r="J16" s="60"/>
      <c r="K16" s="60"/>
      <c r="L16" s="25"/>
      <c r="M16" s="60"/>
      <c r="N16" s="140">
        <v>538</v>
      </c>
      <c r="O16" s="60"/>
      <c r="P16" s="60"/>
      <c r="Q16" s="60"/>
      <c r="R16" s="60"/>
      <c r="S16" s="60"/>
      <c r="T16" s="60"/>
      <c r="U16" s="25"/>
    </row>
    <row r="17" ht="17.25" customHeight="1" spans="1:22" x14ac:dyDescent="0.25">
      <c r="A17" s="348" t="s">
        <v>856</v>
      </c>
      <c r="B17" s="9"/>
      <c r="C17" s="9"/>
      <c r="D17" s="9"/>
      <c r="E17" s="361"/>
      <c r="F17" s="361"/>
      <c r="G17" s="6"/>
      <c r="H17" s="6"/>
      <c r="I17" s="350"/>
      <c r="J17" s="350"/>
      <c r="K17" s="350"/>
      <c r="L17" s="6"/>
      <c r="M17" s="140">
        <v>514</v>
      </c>
      <c r="N17" s="6"/>
      <c r="O17" s="350"/>
      <c r="P17" s="140">
        <v>566</v>
      </c>
      <c r="Q17" s="140">
        <v>508</v>
      </c>
      <c r="R17" s="350"/>
      <c r="S17" s="350"/>
      <c r="T17" s="350"/>
      <c r="U17" s="6"/>
    </row>
    <row r="18" ht="17.25" customHeight="1" spans="1:22" x14ac:dyDescent="0.25">
      <c r="A18" s="348" t="s">
        <v>846</v>
      </c>
      <c r="B18" s="9"/>
      <c r="C18" s="9"/>
      <c r="D18" s="9"/>
      <c r="E18" s="361"/>
      <c r="F18" s="361"/>
      <c r="G18" s="6"/>
      <c r="H18" s="6"/>
      <c r="I18" s="350"/>
      <c r="J18" s="350"/>
      <c r="K18" s="350"/>
      <c r="L18" s="6"/>
      <c r="M18" s="140">
        <v>8</v>
      </c>
      <c r="N18" s="6"/>
      <c r="O18" s="350"/>
      <c r="P18" s="140">
        <v>550</v>
      </c>
      <c r="Q18" s="140">
        <v>4</v>
      </c>
      <c r="R18" s="350"/>
      <c r="S18" s="350"/>
      <c r="T18" s="350"/>
      <c r="U18" s="6"/>
    </row>
    <row r="19" ht="17.25" customHeight="1" spans="1:22" x14ac:dyDescent="0.25">
      <c r="A19" s="127" t="s">
        <v>846</v>
      </c>
      <c r="B19" s="175"/>
      <c r="C19" s="175"/>
      <c r="D19" s="175"/>
      <c r="E19" s="922"/>
      <c r="F19" s="922"/>
      <c r="G19" s="49"/>
      <c r="H19" s="49"/>
      <c r="I19" s="370"/>
      <c r="J19" s="370"/>
      <c r="K19" s="370"/>
      <c r="L19" s="49"/>
      <c r="M19" s="355">
        <v>226</v>
      </c>
      <c r="N19" s="49"/>
      <c r="O19" s="370"/>
      <c r="P19" s="355">
        <v>570</v>
      </c>
      <c r="Q19" s="355">
        <v>94</v>
      </c>
      <c r="R19" s="370"/>
      <c r="S19" s="370"/>
      <c r="T19" s="370"/>
      <c r="U19" s="49"/>
    </row>
    <row r="20" ht="17.25" customHeight="1" spans="1:22" x14ac:dyDescent="0.25">
      <c r="A20" s="220" t="s">
        <v>3446</v>
      </c>
      <c r="B20" s="159">
        <f>SUM(C8:C24)</f>
      </c>
      <c r="C20" s="159">
        <f>SUM(D8:D24)</f>
      </c>
      <c r="D20" s="159">
        <f>SUM(E8:E24)</f>
      </c>
      <c r="E20" s="159">
        <f>SUM(F8:F24)</f>
      </c>
      <c r="F20" s="148"/>
      <c r="G20" s="212">
        <f>SUM(H8:H24)</f>
      </c>
      <c r="H20" s="212">
        <f>SUM(I8:I24)</f>
      </c>
      <c r="I20" s="212">
        <f>SUM(J8:J24)</f>
      </c>
      <c r="J20" s="212">
        <f>SUM(K8:K24)</f>
      </c>
      <c r="K20" s="212">
        <f>SUM(L8:L24)</f>
      </c>
      <c r="L20" s="212">
        <f>SUM(M8:M24)</f>
      </c>
      <c r="M20" s="212">
        <f>SUM(N8:N24)</f>
      </c>
      <c r="N20" s="212">
        <f>SUM(O8:O24)</f>
      </c>
      <c r="O20" s="212">
        <f>SUM(P8:P24)</f>
      </c>
      <c r="P20" s="212">
        <f>SUM(Q8:Q24)</f>
      </c>
      <c r="Q20" s="212">
        <f>SUM(R8:R24)</f>
      </c>
      <c r="R20" s="212">
        <f>SUM(S8:S24)</f>
      </c>
      <c r="S20" s="212">
        <f>SUM(T8:T24)</f>
      </c>
      <c r="T20" s="212">
        <f>SUM(U8:U24)</f>
      </c>
      <c r="U20" s="128">
        <f>SUM(V8:V24)</f>
      </c>
    </row>
    <row r="21" ht="17.25" customHeight="1" spans="1:22" x14ac:dyDescent="0.25">
      <c r="A21" s="348" t="s">
        <v>2288</v>
      </c>
      <c r="B21" s="395"/>
      <c r="C21" s="395"/>
      <c r="D21" s="395"/>
      <c r="E21" s="395"/>
      <c r="F21" s="395"/>
      <c r="G21" s="79"/>
      <c r="H21" s="78">
        <v>-196</v>
      </c>
      <c r="I21" s="79"/>
      <c r="J21" s="79"/>
      <c r="K21" s="79"/>
      <c r="L21" s="78">
        <v>-348</v>
      </c>
      <c r="M21" s="78">
        <v>-618</v>
      </c>
      <c r="N21" s="78">
        <v>-4</v>
      </c>
      <c r="O21" s="79"/>
      <c r="P21" s="78">
        <v>-14</v>
      </c>
      <c r="Q21" s="78">
        <v>-2</v>
      </c>
      <c r="R21" s="79"/>
      <c r="S21" s="79"/>
      <c r="T21" s="79"/>
      <c r="U21" s="79"/>
    </row>
    <row r="22" ht="17.25" customHeight="1" spans="1:22" x14ac:dyDescent="0.25">
      <c r="A22" s="348" t="s">
        <v>1001</v>
      </c>
      <c r="B22" s="20"/>
      <c r="C22" s="20"/>
      <c r="D22" s="20"/>
      <c r="E22" s="20"/>
      <c r="F22" s="20"/>
      <c r="G22" s="25"/>
      <c r="H22" s="18">
        <v>-250</v>
      </c>
      <c r="I22" s="25"/>
      <c r="J22" s="25"/>
      <c r="K22" s="25"/>
      <c r="L22" s="18">
        <v>-186</v>
      </c>
      <c r="M22" s="18">
        <v>-296</v>
      </c>
      <c r="N22" s="18">
        <v>-10</v>
      </c>
      <c r="O22" s="25"/>
      <c r="P22" s="18">
        <v>-518</v>
      </c>
      <c r="Q22" s="18">
        <v>-18</v>
      </c>
      <c r="R22" s="25"/>
      <c r="S22" s="18">
        <v>-160</v>
      </c>
      <c r="T22" s="18">
        <v>-1</v>
      </c>
      <c r="U22" s="25"/>
    </row>
    <row r="23" ht="17.25" customHeight="1" spans="1:22" x14ac:dyDescent="0.25">
      <c r="A23" s="348" t="s">
        <v>1128</v>
      </c>
      <c r="B23" s="20"/>
      <c r="C23" s="20"/>
      <c r="D23" s="20"/>
      <c r="E23" s="20"/>
      <c r="F23" s="20"/>
      <c r="G23" s="18">
        <v>-451</v>
      </c>
      <c r="H23" s="6"/>
      <c r="I23" s="25"/>
      <c r="J23" s="25"/>
      <c r="K23" s="25"/>
      <c r="L23" s="6"/>
      <c r="M23" s="6"/>
      <c r="N23" s="6"/>
      <c r="O23" s="25"/>
      <c r="P23" s="6"/>
      <c r="Q23" s="6"/>
      <c r="R23" s="25"/>
      <c r="S23" s="6"/>
      <c r="T23" s="6"/>
      <c r="U23" s="25"/>
    </row>
    <row r="24" ht="17.25" customHeight="1" spans="1:22" x14ac:dyDescent="0.25">
      <c r="A24" s="7" t="s">
        <v>796</v>
      </c>
      <c r="B24" s="20"/>
      <c r="C24" s="19">
        <v>50</v>
      </c>
      <c r="D24" s="20"/>
      <c r="E24" s="9"/>
      <c r="F24" s="19">
        <v>150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</row>
    <row r="25" ht="17.25" customHeight="1" spans="1:22" x14ac:dyDescent="0.25">
      <c r="A25" s="7" t="s">
        <v>1108</v>
      </c>
      <c r="B25" s="19">
        <v>20</v>
      </c>
      <c r="C25" s="19">
        <v>160</v>
      </c>
      <c r="D25" s="19">
        <v>30</v>
      </c>
      <c r="E25" s="20"/>
      <c r="F25" s="19">
        <v>200</v>
      </c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</row>
    <row r="26" ht="17.25" customHeight="1" spans="1:22" x14ac:dyDescent="0.25">
      <c r="A26" s="7" t="s">
        <v>864</v>
      </c>
      <c r="B26" s="19">
        <v>139</v>
      </c>
      <c r="C26" s="20"/>
      <c r="D26" s="20"/>
      <c r="E26" s="20"/>
      <c r="F26" s="20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</row>
    <row r="27" ht="17.25" customHeight="1" spans="1:22" x14ac:dyDescent="0.25">
      <c r="A27" s="26"/>
      <c r="B27" s="20"/>
      <c r="C27" s="20"/>
      <c r="D27" s="20"/>
      <c r="E27" s="20"/>
      <c r="F27" s="20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</row>
    <row r="28" ht="17.25" customHeight="1" spans="1:22" x14ac:dyDescent="0.25">
      <c r="A28" s="26"/>
      <c r="B28" s="20"/>
      <c r="C28" s="20"/>
      <c r="D28" s="20"/>
      <c r="E28" s="20"/>
      <c r="F28" s="20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</row>
    <row r="29" ht="17.25" customHeight="1" spans="1:22" x14ac:dyDescent="0.25">
      <c r="A29" s="5"/>
      <c r="B29" s="9"/>
      <c r="C29" s="9"/>
      <c r="D29" s="9"/>
      <c r="E29" s="9"/>
      <c r="F29" s="9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</row>
    <row r="30" ht="17.25" customHeight="1" spans="1:22" x14ac:dyDescent="0.25">
      <c r="A30" s="5"/>
      <c r="B30" s="9"/>
      <c r="C30" s="9"/>
      <c r="D30" s="9"/>
      <c r="E30" s="9"/>
      <c r="F30" s="9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</row>
    <row r="31" ht="17.25" customHeight="1" spans="1:22" x14ac:dyDescent="0.25">
      <c r="A31" s="130"/>
      <c r="B31" s="46" t="s">
        <v>14</v>
      </c>
      <c r="C31" s="46" t="s">
        <v>8</v>
      </c>
      <c r="D31" s="46" t="s">
        <v>69</v>
      </c>
      <c r="E31" s="46" t="s">
        <v>12</v>
      </c>
      <c r="F31" s="46" t="s">
        <v>13</v>
      </c>
      <c r="G31" s="46" t="s">
        <v>859</v>
      </c>
      <c r="H31" s="46" t="s">
        <v>498</v>
      </c>
      <c r="I31" s="46" t="s">
        <v>910</v>
      </c>
      <c r="J31" s="46" t="s">
        <v>911</v>
      </c>
      <c r="K31" s="46" t="s">
        <v>1484</v>
      </c>
      <c r="L31" s="46" t="s">
        <v>496</v>
      </c>
      <c r="M31" s="46" t="s">
        <v>529</v>
      </c>
      <c r="N31" s="46" t="s">
        <v>221</v>
      </c>
      <c r="O31" s="46" t="s">
        <v>231</v>
      </c>
      <c r="P31" s="46" t="s">
        <v>220</v>
      </c>
      <c r="Q31" s="46" t="s">
        <v>127</v>
      </c>
      <c r="R31" s="46" t="s">
        <v>122</v>
      </c>
      <c r="S31" s="46" t="s">
        <v>727</v>
      </c>
      <c r="T31" s="46" t="s">
        <v>447</v>
      </c>
      <c r="U31" s="57"/>
    </row>
    <row r="32" ht="17.25" customHeight="1" spans="1:22" x14ac:dyDescent="0.25">
      <c r="A32" s="40" t="s">
        <v>3447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 spans="1:20" x14ac:dyDescent="0.25">
      <c r="A33" s="3" t="s">
        <v>0</v>
      </c>
      <c r="B33" s="11" t="s">
        <v>14</v>
      </c>
      <c r="C33" s="11" t="s">
        <v>8</v>
      </c>
      <c r="D33" s="11" t="s">
        <v>69</v>
      </c>
      <c r="E33" s="11" t="s">
        <v>12</v>
      </c>
      <c r="F33" s="11" t="s">
        <v>13</v>
      </c>
      <c r="G33" s="11" t="s">
        <v>859</v>
      </c>
      <c r="H33" s="11" t="s">
        <v>498</v>
      </c>
      <c r="I33" s="11" t="s">
        <v>910</v>
      </c>
      <c r="J33" s="11" t="s">
        <v>911</v>
      </c>
      <c r="K33" s="11" t="s">
        <v>1484</v>
      </c>
      <c r="L33" s="11" t="s">
        <v>496</v>
      </c>
      <c r="M33" s="11" t="s">
        <v>529</v>
      </c>
      <c r="N33" s="11" t="s">
        <v>221</v>
      </c>
      <c r="O33" s="11" t="s">
        <v>231</v>
      </c>
      <c r="P33" s="11" t="s">
        <v>220</v>
      </c>
      <c r="Q33" s="11" t="s">
        <v>127</v>
      </c>
      <c r="R33" s="11" t="s">
        <v>122</v>
      </c>
      <c r="S33" s="11" t="s">
        <v>727</v>
      </c>
      <c r="T33" s="11" t="s">
        <v>447</v>
      </c>
    </row>
    <row r="34" spans="1:21" x14ac:dyDescent="0.25">
      <c r="A34" s="3" t="s">
        <v>3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</row>
    <row r="35" spans="1:20" x14ac:dyDescent="0.25">
      <c r="A35" s="3"/>
      <c r="B35" s="11">
        <v>25</v>
      </c>
      <c r="C35" s="11">
        <v>60</v>
      </c>
      <c r="D35" s="11">
        <v>60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</row>
    <row r="36" spans="1:20" x14ac:dyDescent="0.25">
      <c r="A36" s="3"/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200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</row>
    <row r="37" spans="1:20" x14ac:dyDescent="0.25">
      <c r="A37" s="3"/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300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</row>
    <row r="38" spans="1:20" x14ac:dyDescent="0.25">
      <c r="A38" s="3"/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500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</row>
    <row r="39" spans="1:20" x14ac:dyDescent="0.25">
      <c r="A39" s="3"/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600</v>
      </c>
      <c r="I39" s="11">
        <v>400</v>
      </c>
      <c r="J39" s="11">
        <v>376</v>
      </c>
      <c r="K39" s="11">
        <v>24</v>
      </c>
      <c r="L39" s="11">
        <v>12</v>
      </c>
      <c r="M39" s="11">
        <v>0</v>
      </c>
      <c r="N39" s="11">
        <v>12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</row>
    <row r="40" spans="1:20" x14ac:dyDescent="0.25">
      <c r="A40" s="3"/>
      <c r="B40" s="11">
        <v>0</v>
      </c>
      <c r="C40" s="11">
        <v>0</v>
      </c>
      <c r="D40" s="11">
        <v>0</v>
      </c>
      <c r="E40" s="11">
        <v>600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400</v>
      </c>
      <c r="Q40" s="11">
        <v>0</v>
      </c>
      <c r="R40" s="11">
        <v>0</v>
      </c>
      <c r="S40" s="11">
        <v>0</v>
      </c>
      <c r="T40" s="11">
        <v>0</v>
      </c>
    </row>
    <row r="41" spans="1:20" x14ac:dyDescent="0.25">
      <c r="A41" s="3"/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660</v>
      </c>
      <c r="N41" s="11">
        <v>550</v>
      </c>
      <c r="O41" s="11">
        <v>0</v>
      </c>
      <c r="P41" s="11">
        <v>0</v>
      </c>
      <c r="Q41" s="11">
        <v>8</v>
      </c>
      <c r="R41" s="11">
        <v>180</v>
      </c>
      <c r="S41" s="11">
        <v>0</v>
      </c>
      <c r="T41" s="11">
        <v>0</v>
      </c>
    </row>
    <row r="42" spans="1:20" x14ac:dyDescent="0.25">
      <c r="A42" s="3"/>
      <c r="B42" s="11">
        <v>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600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600</v>
      </c>
      <c r="O42" s="11">
        <v>24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</row>
    <row r="43" spans="1:20" x14ac:dyDescent="0.25">
      <c r="A43" s="3"/>
      <c r="B43" s="11">
        <v>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200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500</v>
      </c>
      <c r="O43" s="11">
        <v>0</v>
      </c>
      <c r="P43" s="11">
        <v>8</v>
      </c>
      <c r="Q43" s="11">
        <v>300</v>
      </c>
      <c r="R43" s="11">
        <v>0</v>
      </c>
      <c r="S43" s="11">
        <v>250</v>
      </c>
      <c r="T43" s="11">
        <v>250</v>
      </c>
    </row>
    <row r="44" spans="1:20" x14ac:dyDescent="0.25">
      <c r="A44" s="3"/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277</v>
      </c>
      <c r="I44" s="11">
        <v>0</v>
      </c>
      <c r="J44" s="11">
        <v>0</v>
      </c>
      <c r="K44" s="11">
        <v>0</v>
      </c>
      <c r="L44" s="11">
        <v>301</v>
      </c>
      <c r="M44" s="11">
        <v>209</v>
      </c>
      <c r="N44" s="11">
        <v>450</v>
      </c>
      <c r="O44" s="11">
        <v>0</v>
      </c>
      <c r="P44" s="11">
        <v>0</v>
      </c>
      <c r="Q44" s="11">
        <v>0</v>
      </c>
      <c r="R44" s="11">
        <v>0</v>
      </c>
      <c r="S44" s="11">
        <v>314</v>
      </c>
      <c r="T44" s="11">
        <v>250</v>
      </c>
    </row>
    <row r="45" spans="1:20" x14ac:dyDescent="0.25">
      <c r="A45" s="3"/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200</v>
      </c>
      <c r="I45" s="11">
        <v>0</v>
      </c>
      <c r="J45" s="11">
        <v>0</v>
      </c>
      <c r="K45" s="11">
        <v>0</v>
      </c>
      <c r="L45" s="11">
        <v>0</v>
      </c>
      <c r="M45" s="11">
        <v>410</v>
      </c>
      <c r="N45" s="11">
        <v>500</v>
      </c>
      <c r="O45" s="11">
        <v>0</v>
      </c>
      <c r="P45" s="11">
        <v>500</v>
      </c>
      <c r="Q45" s="11">
        <v>0</v>
      </c>
      <c r="R45" s="11">
        <v>0</v>
      </c>
      <c r="S45" s="11">
        <v>0</v>
      </c>
      <c r="T45" s="11">
        <v>0</v>
      </c>
    </row>
    <row r="46" spans="1:20" x14ac:dyDescent="0.25">
      <c r="A46" s="3"/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317</v>
      </c>
      <c r="M46" s="11">
        <v>4</v>
      </c>
      <c r="N46" s="11">
        <v>0</v>
      </c>
      <c r="O46" s="11">
        <v>0</v>
      </c>
      <c r="P46" s="11">
        <v>6</v>
      </c>
      <c r="Q46" s="11">
        <v>2</v>
      </c>
      <c r="R46" s="11">
        <v>0</v>
      </c>
      <c r="S46" s="11">
        <v>0</v>
      </c>
      <c r="T46" s="11">
        <v>64</v>
      </c>
    </row>
    <row r="47" spans="1:20" x14ac:dyDescent="0.25">
      <c r="A47" s="3"/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8</v>
      </c>
      <c r="N47" s="11">
        <v>0</v>
      </c>
      <c r="O47" s="11">
        <v>0</v>
      </c>
      <c r="P47" s="11">
        <v>550</v>
      </c>
      <c r="Q47" s="11">
        <v>8</v>
      </c>
      <c r="R47" s="11">
        <v>0</v>
      </c>
      <c r="S47" s="11">
        <v>0</v>
      </c>
      <c r="T47" s="11">
        <v>0</v>
      </c>
    </row>
    <row r="48" spans="1:20" x14ac:dyDescent="0.25">
      <c r="A48" s="3"/>
      <c r="B48" s="11">
        <v>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57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538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</row>
    <row r="49" spans="1:20" x14ac:dyDescent="0.25">
      <c r="A49" s="3"/>
      <c r="B49" s="11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514</v>
      </c>
      <c r="N49" s="11">
        <v>0</v>
      </c>
      <c r="O49" s="11">
        <v>0</v>
      </c>
      <c r="P49" s="11">
        <v>566</v>
      </c>
      <c r="Q49" s="11">
        <v>508</v>
      </c>
      <c r="R49" s="11">
        <v>0</v>
      </c>
      <c r="S49" s="11">
        <v>0</v>
      </c>
      <c r="T49" s="11">
        <v>0</v>
      </c>
    </row>
    <row r="50" spans="1:20" x14ac:dyDescent="0.25">
      <c r="A50" s="3"/>
      <c r="B50" s="11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8</v>
      </c>
      <c r="N50" s="11">
        <v>0</v>
      </c>
      <c r="O50" s="11">
        <v>0</v>
      </c>
      <c r="P50" s="11">
        <v>550</v>
      </c>
      <c r="Q50" s="11">
        <v>4</v>
      </c>
      <c r="R50" s="11">
        <v>0</v>
      </c>
      <c r="S50" s="11">
        <v>0</v>
      </c>
      <c r="T50" s="11">
        <v>0</v>
      </c>
    </row>
    <row r="51" spans="1:20" x14ac:dyDescent="0.25">
      <c r="A51" s="3"/>
      <c r="B51" s="11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226</v>
      </c>
      <c r="N51" s="11">
        <v>0</v>
      </c>
      <c r="O51" s="11">
        <v>0</v>
      </c>
      <c r="P51" s="11">
        <v>570</v>
      </c>
      <c r="Q51" s="11">
        <v>94</v>
      </c>
      <c r="R51" s="11">
        <v>0</v>
      </c>
      <c r="S51" s="11">
        <v>0</v>
      </c>
      <c r="T51" s="11">
        <v>0</v>
      </c>
    </row>
    <row r="52" spans="1:20" x14ac:dyDescent="0.25">
      <c r="A52" s="3"/>
      <c r="B52" s="11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-196</v>
      </c>
      <c r="I52" s="11">
        <v>0</v>
      </c>
      <c r="J52" s="11">
        <v>0</v>
      </c>
      <c r="K52" s="11">
        <v>0</v>
      </c>
      <c r="L52" s="11">
        <v>-348</v>
      </c>
      <c r="M52" s="11">
        <v>-618</v>
      </c>
      <c r="N52" s="11">
        <v>-4</v>
      </c>
      <c r="O52" s="11">
        <v>0</v>
      </c>
      <c r="P52" s="11">
        <v>-14</v>
      </c>
      <c r="Q52" s="11">
        <v>-2</v>
      </c>
      <c r="R52" s="11">
        <v>0</v>
      </c>
      <c r="S52" s="11">
        <v>0</v>
      </c>
      <c r="T52" s="11">
        <v>0</v>
      </c>
    </row>
    <row r="53" spans="1:20" x14ac:dyDescent="0.25">
      <c r="A53" s="3"/>
      <c r="B53" s="11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-250</v>
      </c>
      <c r="I53" s="11">
        <v>0</v>
      </c>
      <c r="J53" s="11">
        <v>0</v>
      </c>
      <c r="K53" s="11">
        <v>0</v>
      </c>
      <c r="L53" s="11">
        <v>-186</v>
      </c>
      <c r="M53" s="11">
        <v>-296</v>
      </c>
      <c r="N53" s="11">
        <v>-10</v>
      </c>
      <c r="O53" s="11">
        <v>0</v>
      </c>
      <c r="P53" s="11">
        <v>-518</v>
      </c>
      <c r="Q53" s="11">
        <v>-18</v>
      </c>
      <c r="R53" s="11">
        <v>0</v>
      </c>
      <c r="S53" s="11">
        <v>-160</v>
      </c>
      <c r="T53" s="11">
        <v>-1</v>
      </c>
    </row>
    <row r="54" spans="1:20" x14ac:dyDescent="0.25">
      <c r="A54" s="3"/>
      <c r="B54" s="11">
        <v>0</v>
      </c>
      <c r="C54" s="11">
        <v>0</v>
      </c>
      <c r="D54" s="11">
        <v>0</v>
      </c>
      <c r="E54" s="11">
        <v>0</v>
      </c>
      <c r="F54" s="11">
        <v>0</v>
      </c>
      <c r="G54" s="11">
        <v>-451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</row>
    <row r="55" spans="1:20" x14ac:dyDescent="0.25">
      <c r="A55" s="3"/>
      <c r="B55" s="11">
        <v>0</v>
      </c>
      <c r="C55" s="11">
        <v>50</v>
      </c>
      <c r="D55" s="11">
        <v>0</v>
      </c>
      <c r="E55" s="11">
        <v>0</v>
      </c>
      <c r="F55" s="11">
        <v>150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</row>
    <row r="56" spans="1:20" x14ac:dyDescent="0.25">
      <c r="A56" s="3"/>
      <c r="B56" s="11">
        <v>20</v>
      </c>
      <c r="C56" s="11">
        <v>160</v>
      </c>
      <c r="D56" s="11">
        <v>30</v>
      </c>
      <c r="E56" s="11">
        <v>0</v>
      </c>
      <c r="F56" s="11">
        <v>200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</row>
    <row r="57" spans="1:20" x14ac:dyDescent="0.25">
      <c r="A57" s="3"/>
      <c r="B57" s="11">
        <v>139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</row>
    <row r="58" spans="1:20" x14ac:dyDescent="0.25">
      <c r="A58" s="3" t="s">
        <v>3</v>
      </c>
      <c r="B58" s="11">
        <v>184</v>
      </c>
      <c r="C58" s="11">
        <v>270</v>
      </c>
      <c r="D58" s="11">
        <v>90</v>
      </c>
      <c r="E58" s="11">
        <v>600</v>
      </c>
      <c r="F58" s="11">
        <v>350</v>
      </c>
      <c r="G58" s="11">
        <v>549</v>
      </c>
      <c r="H58" s="11">
        <v>1488</v>
      </c>
      <c r="I58" s="11">
        <v>400</v>
      </c>
      <c r="J58" s="11">
        <v>376</v>
      </c>
      <c r="K58" s="11">
        <v>24</v>
      </c>
      <c r="L58" s="11">
        <v>96</v>
      </c>
      <c r="M58" s="11">
        <v>1125</v>
      </c>
      <c r="N58" s="11">
        <v>3136</v>
      </c>
      <c r="O58" s="11">
        <v>24</v>
      </c>
      <c r="P58" s="11">
        <v>2618</v>
      </c>
      <c r="Q58" s="11">
        <v>904</v>
      </c>
      <c r="R58" s="11">
        <v>180</v>
      </c>
      <c r="S58" s="11">
        <v>404</v>
      </c>
      <c r="T58" s="11">
        <v>563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P1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11" customWidth="1"/>
    <col min="13" max="13" width="8.862142857142858" style="11" customWidth="1"/>
    <col min="14" max="14" width="13.290714285714287" style="4" customWidth="1"/>
    <col min="15" max="15" width="12.43357142857143" style="4" customWidth="1"/>
  </cols>
  <sheetData>
    <row r="6" ht="17.25" customHeight="1" spans="1:16" x14ac:dyDescent="0.25">
      <c r="A6" s="5">
        <v>45240</v>
      </c>
      <c r="B6" s="6"/>
      <c r="C6" s="6"/>
      <c r="D6" s="6"/>
      <c r="E6" s="6"/>
      <c r="F6" s="6"/>
      <c r="G6" s="6"/>
      <c r="H6" s="18">
        <v>50</v>
      </c>
      <c r="I6" s="6"/>
      <c r="J6" s="6"/>
      <c r="K6" s="6"/>
      <c r="L6" s="6"/>
      <c r="M6" s="6"/>
      <c r="N6" s="4"/>
      <c r="O6" s="4"/>
    </row>
    <row r="7" ht="17.25" customHeight="1" spans="1:16" x14ac:dyDescent="0.25">
      <c r="A7" s="45" t="s">
        <v>1012</v>
      </c>
      <c r="B7" s="18">
        <v>50</v>
      </c>
      <c r="C7" s="18">
        <v>50</v>
      </c>
      <c r="D7" s="6"/>
      <c r="E7" s="18">
        <v>100</v>
      </c>
      <c r="F7" s="6"/>
      <c r="G7" s="6"/>
      <c r="H7" s="6"/>
      <c r="I7" s="6"/>
      <c r="J7" s="6"/>
      <c r="K7" s="6"/>
      <c r="L7" s="6"/>
      <c r="M7" s="6"/>
      <c r="N7" s="4"/>
      <c r="O7" s="4"/>
    </row>
    <row r="8" ht="17.25" customHeight="1" spans="1:16" x14ac:dyDescent="0.25">
      <c r="A8" s="5" t="s">
        <v>318</v>
      </c>
      <c r="B8" s="18">
        <v>350</v>
      </c>
      <c r="C8" s="18">
        <v>300</v>
      </c>
      <c r="D8" s="25"/>
      <c r="E8" s="18">
        <v>500</v>
      </c>
      <c r="F8" s="25"/>
      <c r="G8" s="18">
        <v>50</v>
      </c>
      <c r="H8" s="25"/>
      <c r="I8" s="18">
        <v>100</v>
      </c>
      <c r="J8" s="6"/>
      <c r="K8" s="6"/>
      <c r="L8" s="6"/>
      <c r="M8" s="25"/>
      <c r="N8" s="4"/>
      <c r="O8" s="4"/>
    </row>
    <row r="9" ht="17.25" customHeight="1" spans="1:16" x14ac:dyDescent="0.25">
      <c r="A9" s="5" t="s">
        <v>318</v>
      </c>
      <c r="B9" s="6"/>
      <c r="C9" s="6"/>
      <c r="D9" s="6"/>
      <c r="E9" s="6"/>
      <c r="F9" s="6"/>
      <c r="G9" s="18">
        <v>350</v>
      </c>
      <c r="H9" s="6"/>
      <c r="I9" s="6"/>
      <c r="J9" s="6"/>
      <c r="K9" s="6"/>
      <c r="L9" s="6"/>
      <c r="M9" s="6"/>
      <c r="N9" s="4"/>
      <c r="O9" s="4"/>
    </row>
    <row r="10" ht="17.25" customHeight="1" spans="1:16" x14ac:dyDescent="0.25">
      <c r="A10" s="45" t="s">
        <v>298</v>
      </c>
      <c r="B10" s="25"/>
      <c r="C10" s="18">
        <v>50</v>
      </c>
      <c r="D10" s="18">
        <v>200</v>
      </c>
      <c r="E10" s="18">
        <v>200</v>
      </c>
      <c r="F10" s="25"/>
      <c r="G10" s="25"/>
      <c r="H10" s="25"/>
      <c r="I10" s="25"/>
      <c r="J10" s="25"/>
      <c r="K10" s="25"/>
      <c r="L10" s="25"/>
      <c r="M10" s="25"/>
      <c r="N10" s="4"/>
      <c r="O10" s="4"/>
    </row>
    <row r="11" ht="17.25" customHeight="1" spans="1:16" x14ac:dyDescent="0.25">
      <c r="A11" s="5" t="s">
        <v>319</v>
      </c>
      <c r="B11" s="6"/>
      <c r="C11" s="6"/>
      <c r="D11" s="6"/>
      <c r="E11" s="6"/>
      <c r="F11" s="18">
        <v>50</v>
      </c>
      <c r="G11" s="6"/>
      <c r="H11" s="18">
        <v>50</v>
      </c>
      <c r="I11" s="6"/>
      <c r="J11" s="6"/>
      <c r="K11" s="6"/>
      <c r="L11" s="6"/>
      <c r="M11" s="6"/>
      <c r="N11" s="4"/>
      <c r="O11" s="4"/>
    </row>
    <row r="12" ht="17.25" customHeight="1" spans="1:16" x14ac:dyDescent="0.25">
      <c r="A12" s="45" t="s">
        <v>305</v>
      </c>
      <c r="B12" s="6"/>
      <c r="C12" s="6"/>
      <c r="D12" s="6"/>
      <c r="E12" s="6"/>
      <c r="F12" s="18">
        <v>6</v>
      </c>
      <c r="G12" s="6"/>
      <c r="H12" s="18">
        <v>40</v>
      </c>
      <c r="I12" s="6"/>
      <c r="J12" s="6"/>
      <c r="K12" s="6"/>
      <c r="L12" s="6"/>
      <c r="M12" s="6"/>
      <c r="N12" s="4"/>
      <c r="O12" s="4"/>
    </row>
    <row r="13" ht="17.25" customHeight="1" spans="1:16" x14ac:dyDescent="0.25">
      <c r="A13" s="5" t="s">
        <v>285</v>
      </c>
      <c r="B13" s="6"/>
      <c r="C13" s="6"/>
      <c r="D13" s="6"/>
      <c r="E13" s="6"/>
      <c r="F13" s="18">
        <v>50</v>
      </c>
      <c r="G13" s="6"/>
      <c r="H13" s="18">
        <v>110</v>
      </c>
      <c r="I13" s="6"/>
      <c r="J13" s="6"/>
      <c r="K13" s="6"/>
      <c r="L13" s="6"/>
      <c r="M13" s="6"/>
      <c r="N13" s="4"/>
      <c r="O13" s="4"/>
    </row>
    <row r="14" ht="17.25" customHeight="1" spans="1:16" x14ac:dyDescent="0.25">
      <c r="A14" s="75" t="s">
        <v>3408</v>
      </c>
      <c r="B14" s="76">
        <f>SUM(C8:C18)</f>
      </c>
      <c r="C14" s="76">
        <f>SUM(D8:D18)</f>
      </c>
      <c r="D14" s="76">
        <f>SUM(E8:E18)</f>
      </c>
      <c r="E14" s="76">
        <f>SUM(F8:F18)</f>
      </c>
      <c r="F14" s="76">
        <f>SUM(G8:G18)</f>
      </c>
      <c r="G14" s="76">
        <f>SUM(H8:H18)</f>
      </c>
      <c r="H14" s="76">
        <f>SUM(I8:I18)</f>
      </c>
      <c r="I14" s="76">
        <f>SUM(J8:J18)</f>
      </c>
      <c r="J14" s="189"/>
      <c r="K14" s="189"/>
      <c r="L14" s="189"/>
      <c r="M14" s="76">
        <f>SUM(N8:N18)</f>
      </c>
      <c r="N14" s="8" t="s">
        <v>3448</v>
      </c>
      <c r="O14" s="4"/>
    </row>
    <row r="15" ht="17.25" customHeight="1" spans="1:16" x14ac:dyDescent="0.25">
      <c r="A15" s="45" t="s">
        <v>776</v>
      </c>
      <c r="B15" s="18">
        <v>-100</v>
      </c>
      <c r="C15" s="18">
        <v>-100</v>
      </c>
      <c r="D15" s="25"/>
      <c r="E15" s="18">
        <v>-100</v>
      </c>
      <c r="F15" s="25"/>
      <c r="G15" s="18">
        <v>-100</v>
      </c>
      <c r="H15" s="25"/>
      <c r="I15" s="25"/>
      <c r="J15" s="25"/>
      <c r="K15" s="25"/>
      <c r="L15" s="25"/>
      <c r="M15" s="25"/>
      <c r="N15" s="8" t="s">
        <v>172</v>
      </c>
      <c r="O15" s="8" t="s">
        <v>1609</v>
      </c>
    </row>
    <row r="16" ht="17.25" customHeight="1" spans="1:16" x14ac:dyDescent="0.25">
      <c r="A16" s="45" t="s">
        <v>334</v>
      </c>
      <c r="B16" s="6"/>
      <c r="C16" s="6"/>
      <c r="D16" s="6"/>
      <c r="E16" s="6"/>
      <c r="F16" s="18">
        <v>-50</v>
      </c>
      <c r="G16" s="6"/>
      <c r="H16" s="6"/>
      <c r="I16" s="6"/>
      <c r="J16" s="6"/>
      <c r="K16" s="6"/>
      <c r="L16" s="6"/>
      <c r="M16" s="6"/>
      <c r="N16" s="8" t="s">
        <v>171</v>
      </c>
      <c r="O16" s="8" t="s">
        <v>1609</v>
      </c>
    </row>
    <row r="17" ht="17.25" customHeight="1" spans="1:16" x14ac:dyDescent="0.25">
      <c r="A17" s="45" t="s">
        <v>322</v>
      </c>
      <c r="B17" s="6"/>
      <c r="C17" s="6"/>
      <c r="D17" s="6"/>
      <c r="E17" s="6"/>
      <c r="F17" s="6"/>
      <c r="G17" s="6"/>
      <c r="H17" s="6"/>
      <c r="I17" s="6"/>
      <c r="J17" s="18">
        <v>500</v>
      </c>
      <c r="K17" s="6"/>
      <c r="L17" s="6"/>
      <c r="M17" s="6"/>
      <c r="N17" s="4"/>
      <c r="O17" s="4"/>
    </row>
    <row r="18" ht="17.25" customHeight="1" spans="1:16" x14ac:dyDescent="0.25">
      <c r="A18" s="5" t="s">
        <v>2262</v>
      </c>
      <c r="B18" s="6"/>
      <c r="C18" s="6"/>
      <c r="D18" s="6"/>
      <c r="E18" s="6"/>
      <c r="F18" s="6"/>
      <c r="G18" s="6"/>
      <c r="H18" s="18">
        <v>25</v>
      </c>
      <c r="I18" s="6"/>
      <c r="J18" s="6"/>
      <c r="K18" s="6"/>
      <c r="L18" s="6"/>
      <c r="M18" s="6"/>
      <c r="N18" s="4"/>
      <c r="O18" s="4"/>
    </row>
    <row r="19" ht="17.25" customHeight="1" spans="1:16" x14ac:dyDescent="0.25">
      <c r="A19" s="5" t="s">
        <v>2262</v>
      </c>
      <c r="B19" s="6"/>
      <c r="C19" s="6"/>
      <c r="D19" s="6"/>
      <c r="E19" s="6"/>
      <c r="F19" s="6"/>
      <c r="G19" s="6"/>
      <c r="H19" s="18">
        <v>66</v>
      </c>
      <c r="I19" s="6"/>
      <c r="J19" s="6"/>
      <c r="K19" s="18">
        <v>20</v>
      </c>
      <c r="L19" s="6"/>
      <c r="M19" s="6"/>
      <c r="N19" s="4"/>
      <c r="O19" s="4"/>
    </row>
    <row r="20" ht="17.25" customHeight="1" spans="1:16" x14ac:dyDescent="0.25">
      <c r="A20" s="75" t="s">
        <v>3409</v>
      </c>
      <c r="B20" s="76">
        <f>SUM(C19:C24)</f>
      </c>
      <c r="C20" s="76">
        <f>SUM(D19:D24)</f>
      </c>
      <c r="D20" s="76">
        <f>SUM(E19:E24)</f>
      </c>
      <c r="E20" s="76">
        <f>SUM(F19:F24)</f>
      </c>
      <c r="F20" s="76">
        <f>SUM(G19:G24)</f>
      </c>
      <c r="G20" s="76">
        <f>SUM(H19:H24)</f>
      </c>
      <c r="H20" s="76">
        <f>SUM(I19:I24)</f>
      </c>
      <c r="I20" s="76">
        <f>SUM(J19:J24)</f>
      </c>
      <c r="J20" s="76">
        <f>SUM(K19:K24)</f>
      </c>
      <c r="K20" s="76">
        <f>SUM(L19:L24)</f>
      </c>
      <c r="L20" s="189"/>
      <c r="M20" s="76">
        <f>SUM(N19:N24)</f>
      </c>
      <c r="N20" s="8" t="s">
        <v>3448</v>
      </c>
      <c r="O20" s="4"/>
    </row>
    <row r="21" ht="17.25" customHeight="1" spans="1:16" x14ac:dyDescent="0.25">
      <c r="A21" s="5">
        <v>45089</v>
      </c>
      <c r="B21" s="6"/>
      <c r="C21" s="18">
        <v>50</v>
      </c>
      <c r="D21" s="6"/>
      <c r="E21" s="6"/>
      <c r="F21" s="6"/>
      <c r="G21" s="6"/>
      <c r="H21" s="18">
        <v>25</v>
      </c>
      <c r="I21" s="6"/>
      <c r="J21" s="6"/>
      <c r="K21" s="6"/>
      <c r="L21" s="6"/>
      <c r="M21" s="6"/>
      <c r="N21" s="4"/>
      <c r="O21" s="4"/>
    </row>
    <row r="22" ht="17.25" customHeight="1" spans="1:16" x14ac:dyDescent="0.25">
      <c r="A22" s="5">
        <v>45242</v>
      </c>
      <c r="B22" s="18">
        <v>400</v>
      </c>
      <c r="C22" s="18">
        <v>220</v>
      </c>
      <c r="D22" s="25"/>
      <c r="E22" s="18">
        <v>200</v>
      </c>
      <c r="F22" s="25"/>
      <c r="G22" s="25"/>
      <c r="H22" s="25"/>
      <c r="I22" s="25"/>
      <c r="J22" s="25"/>
      <c r="K22" s="25"/>
      <c r="L22" s="25"/>
      <c r="M22" s="25"/>
      <c r="N22" s="4"/>
      <c r="O22" s="4"/>
    </row>
    <row r="23" ht="17.25" customHeight="1" spans="1:16" x14ac:dyDescent="0.25">
      <c r="A23" s="5">
        <v>45272</v>
      </c>
      <c r="B23" s="18">
        <v>8</v>
      </c>
      <c r="C23" s="25"/>
      <c r="D23" s="25"/>
      <c r="E23" s="18">
        <v>300</v>
      </c>
      <c r="F23" s="25"/>
      <c r="G23" s="25"/>
      <c r="H23" s="25"/>
      <c r="I23" s="25"/>
      <c r="J23" s="25"/>
      <c r="K23" s="25"/>
      <c r="L23" s="25"/>
      <c r="M23" s="25"/>
      <c r="N23" s="4"/>
      <c r="O23" s="4"/>
    </row>
    <row r="24" ht="17.25" customHeight="1" spans="1:16" x14ac:dyDescent="0.25">
      <c r="A24" s="5" t="s">
        <v>782</v>
      </c>
      <c r="B24" s="6"/>
      <c r="C24" s="18">
        <v>140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4"/>
      <c r="O24" s="4"/>
    </row>
    <row r="25" ht="17.25" customHeight="1" spans="1:16" x14ac:dyDescent="0.25">
      <c r="A25" s="5" t="s">
        <v>1608</v>
      </c>
      <c r="B25" s="18">
        <v>120</v>
      </c>
      <c r="C25" s="18">
        <v>120</v>
      </c>
      <c r="D25" s="6"/>
      <c r="E25" s="6"/>
      <c r="F25" s="18">
        <v>4</v>
      </c>
      <c r="G25" s="6"/>
      <c r="H25" s="6"/>
      <c r="I25" s="6"/>
      <c r="J25" s="18">
        <v>300</v>
      </c>
      <c r="K25" s="6"/>
      <c r="L25" s="6"/>
      <c r="M25" s="6"/>
      <c r="N25" s="4"/>
      <c r="O25" s="4"/>
    </row>
    <row r="26" ht="17.25" customHeight="1" spans="1:16" x14ac:dyDescent="0.25">
      <c r="A26" s="5" t="s">
        <v>1608</v>
      </c>
      <c r="B26" s="18">
        <v>130</v>
      </c>
      <c r="C26" s="18">
        <v>130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4"/>
      <c r="O26" s="4"/>
    </row>
    <row r="27" ht="17.25" customHeight="1" spans="1:16" x14ac:dyDescent="0.25">
      <c r="A27" s="75" t="s">
        <v>3410</v>
      </c>
      <c r="B27" s="76">
        <f>SUM(C25:C31)</f>
      </c>
      <c r="C27" s="76">
        <f>SUM(D25:D31)</f>
      </c>
      <c r="D27" s="76">
        <f>SUM(E25:E31)</f>
      </c>
      <c r="E27" s="76">
        <f>SUM(F25:F31)</f>
      </c>
      <c r="F27" s="76">
        <f>SUM(G25:G31)</f>
      </c>
      <c r="G27" s="76">
        <f>SUM(H25:H31)</f>
      </c>
      <c r="H27" s="76">
        <f>SUM(I25:I31)</f>
      </c>
      <c r="I27" s="76">
        <f>SUM(J25:J31)</f>
      </c>
      <c r="J27" s="76">
        <f>SUM(K25:K31)</f>
      </c>
      <c r="K27" s="76">
        <f>SUM(L25:L31)</f>
      </c>
      <c r="L27" s="189"/>
      <c r="M27" s="76">
        <f>SUM(N25:N31)</f>
      </c>
      <c r="N27" s="8" t="s">
        <v>1087</v>
      </c>
      <c r="O27" s="4"/>
    </row>
    <row r="28" ht="17.25" customHeight="1" spans="1:16" x14ac:dyDescent="0.25">
      <c r="A28" s="45">
        <v>45413</v>
      </c>
      <c r="B28" s="6"/>
      <c r="C28" s="6"/>
      <c r="D28" s="6"/>
      <c r="E28" s="6"/>
      <c r="F28" s="18">
        <v>33</v>
      </c>
      <c r="G28" s="6"/>
      <c r="H28" s="6"/>
      <c r="I28" s="6"/>
      <c r="J28" s="6"/>
      <c r="K28" s="6"/>
      <c r="L28" s="6"/>
      <c r="M28" s="6"/>
      <c r="N28" s="4"/>
      <c r="O28" s="4"/>
    </row>
    <row r="29" ht="17.25" customHeight="1" spans="1:16" x14ac:dyDescent="0.25">
      <c r="A29" s="5" t="s">
        <v>1481</v>
      </c>
      <c r="B29" s="18">
        <v>-291</v>
      </c>
      <c r="C29" s="25"/>
      <c r="D29" s="25"/>
      <c r="E29" s="25"/>
      <c r="F29" s="25"/>
      <c r="G29" s="25"/>
      <c r="H29" s="18">
        <v>-120</v>
      </c>
      <c r="I29" s="25"/>
      <c r="J29" s="18">
        <v>-670</v>
      </c>
      <c r="K29" s="25"/>
      <c r="L29" s="25"/>
      <c r="M29" s="27">
        <v>-105</v>
      </c>
      <c r="N29" s="8" t="s">
        <v>3449</v>
      </c>
      <c r="O29" s="4"/>
    </row>
    <row r="30" ht="17.25" customHeight="1" spans="1:16" x14ac:dyDescent="0.25">
      <c r="A30" s="5" t="s">
        <v>2795</v>
      </c>
      <c r="B30" s="25"/>
      <c r="C30" s="25"/>
      <c r="D30" s="25"/>
      <c r="E30" s="25"/>
      <c r="F30" s="25"/>
      <c r="G30" s="18">
        <v>-350</v>
      </c>
      <c r="H30" s="25"/>
      <c r="I30" s="25"/>
      <c r="J30" s="25"/>
      <c r="K30" s="25"/>
      <c r="L30" s="25"/>
      <c r="M30" s="25"/>
      <c r="N30" s="8" t="s">
        <v>3450</v>
      </c>
      <c r="O30" s="4"/>
    </row>
    <row r="31" ht="17.25" customHeight="1" spans="1:16" x14ac:dyDescent="0.25">
      <c r="A31" s="75" t="s">
        <v>3411</v>
      </c>
      <c r="B31" s="76">
        <f>SUM(C32:C35)</f>
      </c>
      <c r="C31" s="76">
        <f>SUM(D32:D35)</f>
      </c>
      <c r="D31" s="76">
        <f>SUM(E32:E35)</f>
      </c>
      <c r="E31" s="76">
        <f>SUM(F32:F35)</f>
      </c>
      <c r="F31" s="76">
        <f>SUM(G32:G35)</f>
      </c>
      <c r="G31" s="76">
        <f>SUM(H32:H35)</f>
      </c>
      <c r="H31" s="76">
        <f>SUM(I32:I35)</f>
      </c>
      <c r="I31" s="76">
        <f>SUM(J32:J35)</f>
      </c>
      <c r="J31" s="76">
        <f>SUM(K32:K35)</f>
      </c>
      <c r="K31" s="76">
        <f>SUM(L32:L35)</f>
      </c>
      <c r="L31" s="189"/>
      <c r="M31" s="52">
        <f>SUM(N32:N35)</f>
      </c>
      <c r="N31" s="8" t="s">
        <v>1087</v>
      </c>
      <c r="O31" s="4"/>
    </row>
    <row r="32" ht="17.25" customHeight="1" spans="1:16" x14ac:dyDescent="0.25">
      <c r="A32" s="45">
        <v>45324</v>
      </c>
      <c r="B32" s="25"/>
      <c r="C32" s="25"/>
      <c r="D32" s="25"/>
      <c r="E32" s="25"/>
      <c r="F32" s="25"/>
      <c r="G32" s="6"/>
      <c r="H32" s="25"/>
      <c r="I32" s="25"/>
      <c r="J32" s="27">
        <v>16</v>
      </c>
      <c r="K32" s="25"/>
      <c r="L32" s="25"/>
      <c r="M32" s="27">
        <v>105</v>
      </c>
      <c r="N32" s="8" t="s">
        <v>3451</v>
      </c>
      <c r="O32" s="4"/>
    </row>
    <row r="33" ht="17.25" customHeight="1" spans="1:16" x14ac:dyDescent="0.25">
      <c r="A33" s="5" t="s">
        <v>235</v>
      </c>
      <c r="B33" s="25"/>
      <c r="C33" s="18">
        <v>-131</v>
      </c>
      <c r="D33" s="18">
        <v>-28</v>
      </c>
      <c r="E33" s="25"/>
      <c r="F33" s="18">
        <v>-24</v>
      </c>
      <c r="G33" s="25"/>
      <c r="H33" s="18">
        <v>-56</v>
      </c>
      <c r="I33" s="25"/>
      <c r="J33" s="25"/>
      <c r="K33" s="25"/>
      <c r="L33" s="25"/>
      <c r="M33" s="25"/>
      <c r="N33" s="8" t="s">
        <v>3452</v>
      </c>
      <c r="O33" s="4"/>
    </row>
    <row r="34" ht="17.25" customHeight="1" spans="1:16" x14ac:dyDescent="0.25">
      <c r="A34" s="5" t="s">
        <v>235</v>
      </c>
      <c r="B34" s="78">
        <v>-118</v>
      </c>
      <c r="C34" s="79"/>
      <c r="D34" s="25"/>
      <c r="E34" s="18">
        <v>-243</v>
      </c>
      <c r="F34" s="25"/>
      <c r="G34" s="25"/>
      <c r="H34" s="18">
        <v>-17</v>
      </c>
      <c r="I34" s="25"/>
      <c r="J34" s="25"/>
      <c r="K34" s="25"/>
      <c r="L34" s="25"/>
      <c r="M34" s="25"/>
      <c r="N34" s="8" t="s">
        <v>3453</v>
      </c>
      <c r="O34" s="4"/>
    </row>
    <row r="35" ht="17.25" customHeight="1" spans="1:16" x14ac:dyDescent="0.25">
      <c r="A35" s="5" t="s">
        <v>235</v>
      </c>
      <c r="B35" s="78">
        <v>-85</v>
      </c>
      <c r="C35" s="146"/>
      <c r="D35" s="6"/>
      <c r="E35" s="18">
        <v>-130</v>
      </c>
      <c r="F35" s="18">
        <v>-20</v>
      </c>
      <c r="G35" s="6"/>
      <c r="H35" s="6"/>
      <c r="I35" s="6"/>
      <c r="J35" s="6"/>
      <c r="K35" s="6"/>
      <c r="L35" s="6"/>
      <c r="M35" s="6"/>
      <c r="N35" s="8" t="s">
        <v>3453</v>
      </c>
      <c r="O35" s="4"/>
    </row>
    <row r="36" ht="17.25" customHeight="1" spans="1:16" x14ac:dyDescent="0.25">
      <c r="A36" s="45" t="s">
        <v>792</v>
      </c>
      <c r="B36" s="78">
        <v>-43</v>
      </c>
      <c r="C36" s="78">
        <v>-44</v>
      </c>
      <c r="D36" s="18">
        <v>-19</v>
      </c>
      <c r="E36" s="18">
        <v>-100</v>
      </c>
      <c r="F36" s="25"/>
      <c r="G36" s="25"/>
      <c r="H36" s="18">
        <v>-31</v>
      </c>
      <c r="I36" s="25"/>
      <c r="J36" s="18">
        <v>-236</v>
      </c>
      <c r="K36" s="25"/>
      <c r="L36" s="25"/>
      <c r="M36" s="25"/>
      <c r="N36" s="8" t="s">
        <v>3450</v>
      </c>
      <c r="O36" s="4"/>
    </row>
    <row r="37" ht="17.25" customHeight="1" spans="1:16" x14ac:dyDescent="0.25">
      <c r="A37" s="45" t="s">
        <v>792</v>
      </c>
      <c r="B37" s="78">
        <v>-56</v>
      </c>
      <c r="C37" s="78">
        <v>-150</v>
      </c>
      <c r="D37" s="25"/>
      <c r="E37" s="25"/>
      <c r="F37" s="25"/>
      <c r="G37" s="25"/>
      <c r="H37" s="18">
        <v>-28</v>
      </c>
      <c r="I37" s="18">
        <v>-12</v>
      </c>
      <c r="J37" s="25"/>
      <c r="K37" s="25"/>
      <c r="L37" s="25"/>
      <c r="M37" s="25"/>
      <c r="N37" s="8" t="s">
        <v>3453</v>
      </c>
      <c r="O37" s="4"/>
    </row>
    <row r="38" ht="17.25" customHeight="1" spans="1:16" x14ac:dyDescent="0.25">
      <c r="A38" s="75" t="s">
        <v>3431</v>
      </c>
      <c r="B38" s="76">
        <f>SUM(C36:C42)</f>
      </c>
      <c r="C38" s="76">
        <f>SUM(D36:D42)</f>
      </c>
      <c r="D38" s="76">
        <f>SUM(E36:E42)</f>
      </c>
      <c r="E38" s="76">
        <f>SUM(F36:F42)</f>
      </c>
      <c r="F38" s="76">
        <f>SUM(G36:G42)</f>
      </c>
      <c r="G38" s="76">
        <f>SUM(H36:H42)</f>
      </c>
      <c r="H38" s="76">
        <f>SUM(I36:I42)</f>
      </c>
      <c r="I38" s="76">
        <f>SUM(J36:J42)</f>
      </c>
      <c r="J38" s="52">
        <f>SUM(K36:K42)</f>
      </c>
      <c r="K38" s="76">
        <f>SUM(L36:L42)</f>
      </c>
      <c r="L38" s="189"/>
      <c r="M38" s="76">
        <f>SUM(N36:N42)</f>
      </c>
      <c r="N38" s="8" t="s">
        <v>1087</v>
      </c>
      <c r="O38" s="4"/>
    </row>
    <row r="39" ht="17.25" customHeight="1" spans="1:16" x14ac:dyDescent="0.25">
      <c r="A39" s="5">
        <v>44929</v>
      </c>
      <c r="B39" s="373">
        <v>-80</v>
      </c>
      <c r="C39" s="373">
        <v>-168</v>
      </c>
      <c r="D39" s="140">
        <v>-18</v>
      </c>
      <c r="E39" s="140">
        <v>-95</v>
      </c>
      <c r="F39" s="140">
        <v>-29</v>
      </c>
      <c r="G39" s="25"/>
      <c r="H39" s="140">
        <v>-84</v>
      </c>
      <c r="I39" s="140">
        <v>-31</v>
      </c>
      <c r="J39" s="25"/>
      <c r="K39" s="25"/>
      <c r="L39" s="25"/>
      <c r="M39" s="25"/>
      <c r="N39" s="8" t="s">
        <v>3454</v>
      </c>
      <c r="O39" s="4"/>
    </row>
    <row r="40" ht="17.25" customHeight="1" spans="1:16" x14ac:dyDescent="0.25">
      <c r="A40" s="5">
        <v>45325</v>
      </c>
      <c r="B40" s="373">
        <v>-28</v>
      </c>
      <c r="C40" s="373">
        <v>-68</v>
      </c>
      <c r="D40" s="140">
        <v>-106</v>
      </c>
      <c r="E40" s="25"/>
      <c r="F40" s="140">
        <v>-11</v>
      </c>
      <c r="G40" s="25"/>
      <c r="H40" s="25"/>
      <c r="I40" s="140">
        <v>-8</v>
      </c>
      <c r="J40" s="25"/>
      <c r="K40" s="25"/>
      <c r="L40" s="18">
        <v>-20</v>
      </c>
      <c r="M40" s="25"/>
      <c r="N40" s="8" t="s">
        <v>3453</v>
      </c>
      <c r="O40" s="4"/>
    </row>
    <row r="41" ht="17.25" customHeight="1" spans="1:16" x14ac:dyDescent="0.25">
      <c r="A41" s="45">
        <v>45415</v>
      </c>
      <c r="B41" s="373">
        <v>-114</v>
      </c>
      <c r="C41" s="79"/>
      <c r="D41" s="25"/>
      <c r="E41" s="25"/>
      <c r="F41" s="25"/>
      <c r="G41" s="25"/>
      <c r="H41" s="140">
        <v>-17</v>
      </c>
      <c r="I41" s="25"/>
      <c r="J41" s="25"/>
      <c r="K41" s="25"/>
      <c r="L41" s="25"/>
      <c r="M41" s="25"/>
      <c r="N41" s="8" t="s">
        <v>3455</v>
      </c>
      <c r="O41" s="4"/>
    </row>
    <row r="42" ht="17.25" customHeight="1" spans="1:16" x14ac:dyDescent="0.25">
      <c r="A42" s="45">
        <v>45110</v>
      </c>
      <c r="B42" s="373">
        <v>-46</v>
      </c>
      <c r="C42" s="373">
        <v>-90</v>
      </c>
      <c r="D42" s="25"/>
      <c r="E42" s="140">
        <v>-3</v>
      </c>
      <c r="F42" s="140">
        <v>-15</v>
      </c>
      <c r="G42" s="25"/>
      <c r="H42" s="140">
        <v>-90</v>
      </c>
      <c r="I42" s="140">
        <v>-14</v>
      </c>
      <c r="J42" s="25"/>
      <c r="K42" s="25"/>
      <c r="L42" s="25"/>
      <c r="M42" s="25"/>
      <c r="N42" s="8" t="s">
        <v>3454</v>
      </c>
      <c r="O42" s="4"/>
    </row>
    <row r="43" ht="17.25" customHeight="1" spans="1:16" x14ac:dyDescent="0.25">
      <c r="A43" s="5" t="s">
        <v>332</v>
      </c>
      <c r="B43" s="373">
        <v>-66</v>
      </c>
      <c r="C43" s="79"/>
      <c r="D43" s="25"/>
      <c r="E43" s="25"/>
      <c r="F43" s="25"/>
      <c r="G43" s="25"/>
      <c r="H43" s="25"/>
      <c r="I43" s="140">
        <v>-26</v>
      </c>
      <c r="J43" s="25"/>
      <c r="K43" s="25"/>
      <c r="L43" s="25"/>
      <c r="M43" s="25"/>
      <c r="N43" s="8" t="s">
        <v>3456</v>
      </c>
      <c r="O43" s="4"/>
    </row>
    <row r="44" ht="17.25" customHeight="1" spans="1:16" x14ac:dyDescent="0.25">
      <c r="A44" s="45" t="s">
        <v>852</v>
      </c>
      <c r="B44" s="79"/>
      <c r="C44" s="373">
        <v>-141</v>
      </c>
      <c r="D44" s="140">
        <v>-36</v>
      </c>
      <c r="E44" s="140">
        <v>-620</v>
      </c>
      <c r="F44" s="140">
        <v>-30</v>
      </c>
      <c r="G44" s="25"/>
      <c r="H44" s="25"/>
      <c r="I44" s="140">
        <v>-27</v>
      </c>
      <c r="J44" s="25"/>
      <c r="K44" s="140">
        <v>-7</v>
      </c>
      <c r="L44" s="25"/>
      <c r="M44" s="25"/>
      <c r="N44" s="8" t="s">
        <v>3454</v>
      </c>
      <c r="O44" s="4"/>
    </row>
    <row r="45" ht="17.25" customHeight="1" spans="1:16" x14ac:dyDescent="0.25">
      <c r="A45" s="45" t="s">
        <v>852</v>
      </c>
      <c r="B45" s="373">
        <v>-58</v>
      </c>
      <c r="C45" s="373">
        <v>-130</v>
      </c>
      <c r="D45" s="140">
        <v>-20</v>
      </c>
      <c r="E45" s="60"/>
      <c r="F45" s="60"/>
      <c r="G45" s="25"/>
      <c r="H45" s="25"/>
      <c r="I45" s="18">
        <v>-9</v>
      </c>
      <c r="J45" s="25"/>
      <c r="K45" s="60"/>
      <c r="L45" s="25"/>
      <c r="M45" s="25"/>
      <c r="N45" s="8" t="s">
        <v>3450</v>
      </c>
      <c r="O45" s="4"/>
    </row>
    <row r="46" ht="17.25" customHeight="1" spans="1:16" x14ac:dyDescent="0.25">
      <c r="A46" s="141" t="s">
        <v>3432</v>
      </c>
      <c r="B46" s="212">
        <f>SUM(C43:C50)</f>
      </c>
      <c r="C46" s="212">
        <f>SUM(D43:D50)</f>
      </c>
      <c r="D46" s="212">
        <f>SUM(E43:E50)</f>
      </c>
      <c r="E46" s="212">
        <f>SUM(F43:F50)</f>
      </c>
      <c r="F46" s="212">
        <f>SUM(G43:G50)</f>
      </c>
      <c r="G46" s="128">
        <f>SUM(H43:H50)</f>
      </c>
      <c r="H46" s="52">
        <f>SUM(I43:I50)</f>
      </c>
      <c r="I46" s="52">
        <f>SUM(J43:J50)</f>
      </c>
      <c r="J46" s="52">
        <f>SUM(K43:K50)</f>
      </c>
      <c r="K46" s="212">
        <f>SUM(L43:L50)</f>
      </c>
      <c r="L46" s="52">
        <f>SUM(M43:M50)</f>
      </c>
      <c r="M46" s="128">
        <f>SUM(N43:N50)</f>
      </c>
      <c r="N46" s="4"/>
      <c r="O46" s="4"/>
    </row>
    <row r="47" ht="17.25" customHeight="1" spans="1:16" x14ac:dyDescent="0.25">
      <c r="A47" s="422">
        <v>45295</v>
      </c>
      <c r="B47" s="420">
        <v>-3</v>
      </c>
      <c r="C47" s="420">
        <v>-93</v>
      </c>
      <c r="D47" s="124">
        <v>-28</v>
      </c>
      <c r="E47" s="124">
        <v>-219</v>
      </c>
      <c r="F47" s="164"/>
      <c r="G47" s="164"/>
      <c r="H47" s="164"/>
      <c r="I47" s="164"/>
      <c r="J47" s="164"/>
      <c r="K47" s="124">
        <v>-13</v>
      </c>
      <c r="L47" s="164"/>
      <c r="M47" s="164"/>
      <c r="N47" s="165" t="s">
        <v>1295</v>
      </c>
      <c r="O47" s="4"/>
    </row>
    <row r="48" ht="17.25" customHeight="1" spans="1:16" x14ac:dyDescent="0.25">
      <c r="A48" s="45">
        <v>45326</v>
      </c>
      <c r="B48" s="79"/>
      <c r="C48" s="146"/>
      <c r="D48" s="6"/>
      <c r="E48" s="6"/>
      <c r="F48" s="6"/>
      <c r="G48" s="25"/>
      <c r="H48" s="27">
        <v>27</v>
      </c>
      <c r="I48" s="6"/>
      <c r="J48" s="27">
        <v>90</v>
      </c>
      <c r="K48" s="6"/>
      <c r="L48" s="27">
        <v>20</v>
      </c>
      <c r="M48" s="25"/>
      <c r="N48" s="8" t="s">
        <v>2545</v>
      </c>
      <c r="O48" s="4"/>
    </row>
    <row r="49" ht="17.25" customHeight="1" spans="1:16" x14ac:dyDescent="0.25">
      <c r="A49" s="911" t="s">
        <v>3423</v>
      </c>
      <c r="B49" s="212">
        <f>SUM(C51:C53)</f>
      </c>
      <c r="C49" s="212">
        <f>SUM(D51:D53)</f>
      </c>
      <c r="D49" s="212">
        <f>SUM(E51:E53)</f>
      </c>
      <c r="E49" s="212">
        <f>SUM(F51:F53)</f>
      </c>
      <c r="F49" s="212">
        <f>SUM(G51:G53)</f>
      </c>
      <c r="G49" s="212">
        <f>SUM(H51:H53)</f>
      </c>
      <c r="H49" s="212">
        <f>SUM(I51:I53)</f>
      </c>
      <c r="I49" s="212">
        <f>SUM(J51:J53)</f>
      </c>
      <c r="J49" s="212">
        <f>SUM(K51:K53)</f>
      </c>
      <c r="K49" s="212">
        <f>SUM(L51:L53)</f>
      </c>
      <c r="L49" s="212">
        <f>SUM(M51:M53)</f>
      </c>
      <c r="M49" s="212">
        <f>SUM(N51:N53)</f>
      </c>
      <c r="N49" s="4"/>
      <c r="O49" s="4"/>
    </row>
    <row r="50" ht="17.25" customHeight="1" spans="1:16" x14ac:dyDescent="0.25">
      <c r="A50" s="45"/>
      <c r="B50" s="79"/>
      <c r="C50" s="146"/>
      <c r="D50" s="6"/>
      <c r="E50" s="6"/>
      <c r="F50" s="6"/>
      <c r="G50" s="25"/>
      <c r="H50" s="25"/>
      <c r="I50" s="6"/>
      <c r="J50" s="25"/>
      <c r="K50" s="6"/>
      <c r="L50" s="25"/>
      <c r="M50" s="25"/>
      <c r="N50" s="4"/>
      <c r="O50" s="4"/>
    </row>
    <row r="51" ht="17.25" customHeight="1" spans="1:16" x14ac:dyDescent="0.25">
      <c r="A51" s="45"/>
      <c r="B51" s="146"/>
      <c r="C51" s="146"/>
      <c r="D51" s="6"/>
      <c r="E51" s="6"/>
      <c r="F51" s="6"/>
      <c r="G51" s="6"/>
      <c r="H51" s="6"/>
      <c r="I51" s="6"/>
      <c r="J51" s="6"/>
      <c r="K51" s="6"/>
      <c r="L51" s="6"/>
      <c r="M51" s="6"/>
      <c r="N51" s="4"/>
      <c r="O51" s="4"/>
    </row>
    <row r="52" ht="17.25" customHeight="1" spans="1:16" x14ac:dyDescent="0.25">
      <c r="A52" s="45"/>
      <c r="B52" s="146"/>
      <c r="C52" s="146"/>
      <c r="D52" s="6"/>
      <c r="E52" s="6"/>
      <c r="F52" s="6"/>
      <c r="G52" s="6"/>
      <c r="H52" s="6"/>
      <c r="I52" s="6"/>
      <c r="J52" s="6"/>
      <c r="K52" s="6"/>
      <c r="L52" s="6"/>
      <c r="M52" s="6"/>
      <c r="N52" s="4"/>
      <c r="O52" s="4"/>
    </row>
    <row r="53" ht="17.25" customHeight="1" spans="1:16" x14ac:dyDescent="0.25">
      <c r="A53" s="23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4"/>
      <c r="O53" s="4"/>
    </row>
    <row r="54" ht="17.25" customHeight="1" spans="1:16" x14ac:dyDescent="0.25">
      <c r="A54" s="12"/>
      <c r="B54" s="46" t="s">
        <v>69</v>
      </c>
      <c r="C54" s="28" t="s">
        <v>8</v>
      </c>
      <c r="D54" s="46" t="s">
        <v>4</v>
      </c>
      <c r="E54" s="46" t="s">
        <v>13</v>
      </c>
      <c r="F54" s="46" t="s">
        <v>188</v>
      </c>
      <c r="G54" s="46" t="s">
        <v>9</v>
      </c>
      <c r="H54" s="46" t="s">
        <v>14</v>
      </c>
      <c r="I54" s="46" t="s">
        <v>7</v>
      </c>
      <c r="J54" s="906" t="s">
        <v>12</v>
      </c>
      <c r="K54" s="46" t="s">
        <v>10</v>
      </c>
      <c r="L54" s="46" t="s">
        <v>6</v>
      </c>
      <c r="M54" s="57" t="s">
        <v>207</v>
      </c>
      <c r="N54" s="4"/>
      <c r="O54" s="4"/>
    </row>
    <row r="55" ht="17.25" customHeight="1" spans="1:16" x14ac:dyDescent="0.25">
      <c r="A55" s="247" t="s">
        <v>3457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4"/>
      <c r="O55" s="4"/>
    </row>
    <row r="56" ht="17.25" customHeight="1" spans="1:16" x14ac:dyDescent="0.25">
      <c r="A56" s="247" t="s">
        <v>3458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4"/>
      <c r="O56" s="4"/>
    </row>
    <row r="57" ht="17.25" customHeight="1" spans="1:16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4"/>
      <c r="O57" s="4"/>
    </row>
    <row r="58" ht="17.25" customHeight="1" spans="1:16" x14ac:dyDescent="0.25">
      <c r="A58" s="16" t="s">
        <v>3435</v>
      </c>
      <c r="B58" s="671"/>
      <c r="C58" s="671"/>
      <c r="D58" s="535"/>
      <c r="E58" s="535"/>
      <c r="F58" s="535"/>
      <c r="G58" s="535"/>
      <c r="H58" s="535"/>
      <c r="I58" s="671"/>
      <c r="J58" s="13"/>
      <c r="K58" s="13"/>
      <c r="L58" s="13"/>
      <c r="M58" s="13"/>
      <c r="N58" s="4"/>
      <c r="O58" s="4"/>
    </row>
    <row r="59" ht="17.25" customHeight="1" spans="1:16" x14ac:dyDescent="0.25">
      <c r="A59" s="144" t="s">
        <v>3436</v>
      </c>
      <c r="B59" s="671"/>
      <c r="C59" s="671"/>
      <c r="D59" s="535"/>
      <c r="E59" s="535"/>
      <c r="F59" s="535"/>
      <c r="G59" s="535"/>
      <c r="H59" s="535"/>
      <c r="I59" s="671"/>
      <c r="J59" s="13"/>
      <c r="K59" s="13"/>
      <c r="L59" s="13"/>
      <c r="M59" s="13"/>
      <c r="N59" s="4"/>
      <c r="O59" s="4"/>
    </row>
    <row r="60" ht="17.25" customHeight="1" spans="1:16" x14ac:dyDescent="0.25">
      <c r="A60" s="16" t="s">
        <v>3437</v>
      </c>
      <c r="B60" s="671"/>
      <c r="C60" s="671"/>
      <c r="D60" s="535"/>
      <c r="E60" s="535"/>
      <c r="F60" s="535"/>
      <c r="G60" s="535"/>
      <c r="H60" s="535"/>
      <c r="I60" s="671"/>
      <c r="J60" s="13"/>
      <c r="K60" s="13"/>
      <c r="L60" s="13"/>
      <c r="M60" s="13"/>
      <c r="N60" s="4"/>
      <c r="O60" s="4"/>
    </row>
    <row r="61" ht="17.25" customHeight="1" spans="1:16" x14ac:dyDescent="0.25">
      <c r="A61" s="16" t="s">
        <v>3438</v>
      </c>
      <c r="B61" s="671"/>
      <c r="C61" s="671"/>
      <c r="D61" s="535"/>
      <c r="E61" s="535"/>
      <c r="F61" s="535"/>
      <c r="G61" s="535"/>
      <c r="H61" s="535"/>
      <c r="I61" s="671"/>
      <c r="J61" s="13"/>
      <c r="K61" s="13"/>
      <c r="L61" s="13"/>
      <c r="M61" s="13"/>
      <c r="N61" s="4"/>
      <c r="O61" s="4"/>
    </row>
    <row r="62" ht="17.25" customHeight="1" spans="1:16" x14ac:dyDescent="0.25">
      <c r="A62" s="16" t="s">
        <v>3439</v>
      </c>
      <c r="B62" s="671"/>
      <c r="C62" s="671"/>
      <c r="D62" s="535"/>
      <c r="E62" s="535"/>
      <c r="F62" s="535"/>
      <c r="G62" s="535"/>
      <c r="H62" s="535"/>
      <c r="I62" s="671"/>
      <c r="J62" s="13"/>
      <c r="K62" s="13"/>
      <c r="L62" s="13"/>
      <c r="M62" s="13"/>
      <c r="N62" s="4"/>
      <c r="O62" s="4"/>
    </row>
    <row r="63" ht="17.25" customHeight="1" spans="1:16" x14ac:dyDescent="0.25">
      <c r="A63" s="16" t="s">
        <v>3440</v>
      </c>
      <c r="B63" s="671"/>
      <c r="C63" s="671"/>
      <c r="D63" s="535"/>
      <c r="E63" s="535"/>
      <c r="F63" s="535"/>
      <c r="G63" s="535"/>
      <c r="H63" s="535"/>
      <c r="I63" s="671"/>
      <c r="J63" s="13"/>
      <c r="K63" s="13"/>
      <c r="L63" s="13"/>
      <c r="M63" s="13"/>
      <c r="N63" s="4"/>
      <c r="O63" s="4"/>
    </row>
    <row r="64" ht="17.25" customHeight="1" spans="1:16" x14ac:dyDescent="0.25">
      <c r="A64" s="144" t="s">
        <v>3441</v>
      </c>
      <c r="B64" s="671"/>
      <c r="C64" s="671"/>
      <c r="D64" s="535"/>
      <c r="E64" s="535"/>
      <c r="F64" s="535"/>
      <c r="G64" s="535"/>
      <c r="H64" s="535"/>
      <c r="I64" s="671"/>
      <c r="J64" s="13"/>
      <c r="K64" s="13"/>
      <c r="L64" s="13"/>
      <c r="M64" s="13"/>
      <c r="N64" s="4"/>
      <c r="O64" s="4"/>
    </row>
    <row r="65" ht="17.25" customHeight="1" spans="1:16" x14ac:dyDescent="0.25">
      <c r="A65" s="16"/>
      <c r="B65" s="671"/>
      <c r="C65" s="671"/>
      <c r="D65" s="535"/>
      <c r="E65" s="535"/>
      <c r="F65" s="535"/>
      <c r="G65" s="535"/>
      <c r="H65" s="535"/>
      <c r="I65" s="671"/>
      <c r="J65" s="13"/>
      <c r="K65" s="13"/>
      <c r="L65" s="13"/>
      <c r="M65" s="13"/>
      <c r="N65" s="4"/>
      <c r="O65" s="4"/>
    </row>
    <row r="66" ht="17.25" customHeight="1" spans="1:16" x14ac:dyDescent="0.25">
      <c r="A66" s="16" t="s">
        <v>3442</v>
      </c>
      <c r="B66" s="671"/>
      <c r="C66" s="671"/>
      <c r="D66" s="535"/>
      <c r="E66" s="535"/>
      <c r="F66" s="535"/>
      <c r="G66" s="535"/>
      <c r="H66" s="535"/>
      <c r="I66" s="671"/>
      <c r="J66" s="13"/>
      <c r="K66" s="13"/>
      <c r="L66" s="13"/>
      <c r="M66" s="13"/>
      <c r="N66" s="4"/>
      <c r="O66" s="4"/>
    </row>
    <row r="67" ht="17.25" customHeight="1" spans="1:16" x14ac:dyDescent="0.25">
      <c r="A67" s="16" t="s">
        <v>3443</v>
      </c>
      <c r="B67" s="671"/>
      <c r="C67" s="671"/>
      <c r="D67" s="535"/>
      <c r="E67" s="535"/>
      <c r="F67" s="535"/>
      <c r="G67" s="535"/>
      <c r="H67" s="535"/>
      <c r="I67" s="671"/>
      <c r="J67" s="13"/>
      <c r="K67" s="13"/>
      <c r="L67" s="13"/>
      <c r="M67" s="13"/>
      <c r="N67" s="4"/>
      <c r="O67" s="4"/>
    </row>
    <row r="68" spans="1:13" x14ac:dyDescent="0.25">
      <c r="A68" s="1" t="s">
        <v>0</v>
      </c>
      <c r="B68" s="2" t="s">
        <v>69</v>
      </c>
      <c r="C68" s="2" t="s">
        <v>8</v>
      </c>
      <c r="D68" s="2" t="s">
        <v>4</v>
      </c>
      <c r="E68" s="2" t="s">
        <v>13</v>
      </c>
      <c r="F68" s="2" t="s">
        <v>188</v>
      </c>
      <c r="G68" s="2" t="s">
        <v>9</v>
      </c>
      <c r="H68" s="2" t="s">
        <v>14</v>
      </c>
      <c r="I68" s="2" t="s">
        <v>7</v>
      </c>
      <c r="J68" s="11" t="s">
        <v>12</v>
      </c>
      <c r="K68" s="11" t="s">
        <v>10</v>
      </c>
      <c r="L68" s="11" t="s">
        <v>6</v>
      </c>
      <c r="M68" s="11" t="s">
        <v>207</v>
      </c>
    </row>
    <row r="69" spans="1:14" x14ac:dyDescent="0.25">
      <c r="A69" s="1" t="s">
        <v>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11">
        <v>0</v>
      </c>
      <c r="K69" s="11">
        <v>0</v>
      </c>
      <c r="L69" s="11">
        <v>0</v>
      </c>
      <c r="M69" s="11">
        <v>0</v>
      </c>
      <c r="N69" s="4">
        <v>0</v>
      </c>
    </row>
    <row r="70" spans="1:13" x14ac:dyDescent="0.25">
      <c r="A70" s="1"/>
      <c r="B70" s="2">
        <v>30</v>
      </c>
      <c r="C70" s="2">
        <v>30</v>
      </c>
      <c r="D70" s="2">
        <v>20</v>
      </c>
      <c r="E70" s="2">
        <v>160</v>
      </c>
      <c r="F70" s="2">
        <v>20</v>
      </c>
      <c r="G70" s="2">
        <v>0</v>
      </c>
      <c r="H70" s="2">
        <v>0</v>
      </c>
      <c r="I70" s="2">
        <v>0</v>
      </c>
      <c r="J70" s="11">
        <v>0</v>
      </c>
      <c r="K70" s="11">
        <v>0</v>
      </c>
      <c r="L70" s="11">
        <v>0</v>
      </c>
      <c r="M70" s="11">
        <v>0</v>
      </c>
    </row>
    <row r="71" spans="1:13" x14ac:dyDescent="0.25">
      <c r="A71" s="1"/>
      <c r="B71" s="2">
        <v>0</v>
      </c>
      <c r="C71" s="2">
        <v>25</v>
      </c>
      <c r="D71" s="2">
        <v>35</v>
      </c>
      <c r="E71" s="2">
        <v>50</v>
      </c>
      <c r="F71" s="2">
        <v>16</v>
      </c>
      <c r="G71" s="2">
        <v>50</v>
      </c>
      <c r="H71" s="2">
        <v>0</v>
      </c>
      <c r="I71" s="2">
        <v>0</v>
      </c>
      <c r="J71" s="11">
        <v>0</v>
      </c>
      <c r="K71" s="11">
        <v>0</v>
      </c>
      <c r="L71" s="11">
        <v>0</v>
      </c>
      <c r="M71" s="11">
        <v>0</v>
      </c>
    </row>
    <row r="72" spans="1:13" x14ac:dyDescent="0.25">
      <c r="A72" s="1"/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50</v>
      </c>
      <c r="I72" s="2">
        <v>0</v>
      </c>
      <c r="J72" s="11">
        <v>0</v>
      </c>
      <c r="K72" s="11">
        <v>0</v>
      </c>
      <c r="L72" s="11">
        <v>0</v>
      </c>
      <c r="M72" s="11">
        <v>0</v>
      </c>
    </row>
    <row r="73" spans="1:13" x14ac:dyDescent="0.25">
      <c r="A73" s="1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50</v>
      </c>
      <c r="I73" s="2">
        <v>0</v>
      </c>
      <c r="J73" s="11">
        <v>0</v>
      </c>
      <c r="K73" s="11">
        <v>0</v>
      </c>
      <c r="L73" s="11">
        <v>0</v>
      </c>
      <c r="M73" s="11">
        <v>0</v>
      </c>
    </row>
    <row r="74" spans="1:13" x14ac:dyDescent="0.25">
      <c r="A74" s="1"/>
      <c r="B74" s="2">
        <v>50</v>
      </c>
      <c r="C74" s="2">
        <v>50</v>
      </c>
      <c r="D74" s="2">
        <v>0</v>
      </c>
      <c r="E74" s="2">
        <v>100</v>
      </c>
      <c r="F74" s="2">
        <v>0</v>
      </c>
      <c r="G74" s="2">
        <v>0</v>
      </c>
      <c r="H74" s="2">
        <v>0</v>
      </c>
      <c r="I74" s="2">
        <v>0</v>
      </c>
      <c r="J74" s="11">
        <v>0</v>
      </c>
      <c r="K74" s="11">
        <v>0</v>
      </c>
      <c r="L74" s="11">
        <v>0</v>
      </c>
      <c r="M74" s="11">
        <v>0</v>
      </c>
    </row>
    <row r="75" spans="1:13" x14ac:dyDescent="0.25">
      <c r="A75" s="1"/>
      <c r="B75" s="2">
        <v>350</v>
      </c>
      <c r="C75" s="2">
        <v>300</v>
      </c>
      <c r="D75" s="2">
        <v>0</v>
      </c>
      <c r="E75" s="2">
        <v>500</v>
      </c>
      <c r="F75" s="2">
        <v>0</v>
      </c>
      <c r="G75" s="2">
        <v>50</v>
      </c>
      <c r="H75" s="2">
        <v>0</v>
      </c>
      <c r="I75" s="2">
        <v>100</v>
      </c>
      <c r="J75" s="11">
        <v>0</v>
      </c>
      <c r="K75" s="11">
        <v>0</v>
      </c>
      <c r="L75" s="11">
        <v>0</v>
      </c>
      <c r="M75" s="11">
        <v>0</v>
      </c>
    </row>
    <row r="76" spans="1:13" x14ac:dyDescent="0.25">
      <c r="A76" s="1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350</v>
      </c>
      <c r="H76" s="2">
        <v>0</v>
      </c>
      <c r="I76" s="2">
        <v>0</v>
      </c>
      <c r="J76" s="11">
        <v>0</v>
      </c>
      <c r="K76" s="11">
        <v>0</v>
      </c>
      <c r="L76" s="11">
        <v>0</v>
      </c>
      <c r="M76" s="11">
        <v>0</v>
      </c>
    </row>
    <row r="77" spans="1:13" x14ac:dyDescent="0.25">
      <c r="A77" s="1"/>
      <c r="B77" s="2">
        <v>0</v>
      </c>
      <c r="C77" s="2">
        <v>50</v>
      </c>
      <c r="D77" s="2">
        <v>200</v>
      </c>
      <c r="E77" s="2">
        <v>200</v>
      </c>
      <c r="F77" s="2">
        <v>0</v>
      </c>
      <c r="G77" s="2">
        <v>0</v>
      </c>
      <c r="H77" s="2">
        <v>0</v>
      </c>
      <c r="I77" s="2">
        <v>0</v>
      </c>
      <c r="J77" s="11">
        <v>0</v>
      </c>
      <c r="K77" s="11">
        <v>0</v>
      </c>
      <c r="L77" s="11">
        <v>0</v>
      </c>
      <c r="M77" s="11">
        <v>0</v>
      </c>
    </row>
    <row r="78" spans="1:13" x14ac:dyDescent="0.25">
      <c r="A78" s="1"/>
      <c r="B78" s="2">
        <v>0</v>
      </c>
      <c r="C78" s="2">
        <v>0</v>
      </c>
      <c r="D78" s="2">
        <v>0</v>
      </c>
      <c r="E78" s="2">
        <v>0</v>
      </c>
      <c r="F78" s="2">
        <v>50</v>
      </c>
      <c r="G78" s="2">
        <v>0</v>
      </c>
      <c r="H78" s="2">
        <v>50</v>
      </c>
      <c r="I78" s="2">
        <v>0</v>
      </c>
      <c r="J78" s="11">
        <v>0</v>
      </c>
      <c r="K78" s="11">
        <v>0</v>
      </c>
      <c r="L78" s="11">
        <v>0</v>
      </c>
      <c r="M78" s="11">
        <v>0</v>
      </c>
    </row>
    <row r="79" spans="1:13" x14ac:dyDescent="0.25">
      <c r="A79" s="1"/>
      <c r="B79" s="2">
        <v>0</v>
      </c>
      <c r="C79" s="2">
        <v>0</v>
      </c>
      <c r="D79" s="2">
        <v>0</v>
      </c>
      <c r="E79" s="2">
        <v>0</v>
      </c>
      <c r="F79" s="2">
        <v>6</v>
      </c>
      <c r="G79" s="2">
        <v>0</v>
      </c>
      <c r="H79" s="2">
        <v>40</v>
      </c>
      <c r="I79" s="2">
        <v>0</v>
      </c>
      <c r="J79" s="11">
        <v>0</v>
      </c>
      <c r="K79" s="11">
        <v>0</v>
      </c>
      <c r="L79" s="11">
        <v>0</v>
      </c>
      <c r="M79" s="11">
        <v>0</v>
      </c>
    </row>
    <row r="80" spans="1:13" x14ac:dyDescent="0.25">
      <c r="A80" s="1"/>
      <c r="B80" s="2">
        <v>0</v>
      </c>
      <c r="C80" s="2">
        <v>0</v>
      </c>
      <c r="D80" s="2">
        <v>0</v>
      </c>
      <c r="E80" s="2">
        <v>0</v>
      </c>
      <c r="F80" s="2">
        <v>50</v>
      </c>
      <c r="G80" s="2">
        <v>0</v>
      </c>
      <c r="H80" s="2">
        <v>110</v>
      </c>
      <c r="I80" s="2">
        <v>0</v>
      </c>
      <c r="J80" s="11">
        <v>0</v>
      </c>
      <c r="K80" s="11">
        <v>0</v>
      </c>
      <c r="L80" s="11">
        <v>0</v>
      </c>
      <c r="M80" s="11">
        <v>0</v>
      </c>
    </row>
    <row r="81" spans="1:13" x14ac:dyDescent="0.25">
      <c r="A81" s="1"/>
      <c r="B81" s="2">
        <v>-100</v>
      </c>
      <c r="C81" s="2">
        <v>-100</v>
      </c>
      <c r="D81" s="2">
        <v>0</v>
      </c>
      <c r="E81" s="2">
        <v>-100</v>
      </c>
      <c r="F81" s="2">
        <v>0</v>
      </c>
      <c r="G81" s="2">
        <v>-100</v>
      </c>
      <c r="H81" s="2">
        <v>0</v>
      </c>
      <c r="I81" s="2">
        <v>0</v>
      </c>
      <c r="J81" s="11">
        <v>0</v>
      </c>
      <c r="K81" s="11">
        <v>0</v>
      </c>
      <c r="L81" s="11">
        <v>0</v>
      </c>
      <c r="M81" s="11">
        <v>0</v>
      </c>
    </row>
    <row r="82" spans="1:13" x14ac:dyDescent="0.25">
      <c r="A82" s="1"/>
      <c r="B82" s="2">
        <v>0</v>
      </c>
      <c r="C82" s="2">
        <v>0</v>
      </c>
      <c r="D82" s="2">
        <v>0</v>
      </c>
      <c r="E82" s="2">
        <v>0</v>
      </c>
      <c r="F82" s="2">
        <v>-50</v>
      </c>
      <c r="G82" s="2">
        <v>0</v>
      </c>
      <c r="H82" s="2">
        <v>0</v>
      </c>
      <c r="I82" s="2">
        <v>0</v>
      </c>
      <c r="J82" s="11">
        <v>0</v>
      </c>
      <c r="K82" s="11">
        <v>0</v>
      </c>
      <c r="L82" s="11">
        <v>0</v>
      </c>
      <c r="M82" s="11">
        <v>0</v>
      </c>
    </row>
    <row r="83" spans="1:13" x14ac:dyDescent="0.25">
      <c r="A83" s="1"/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11">
        <v>500</v>
      </c>
      <c r="K83" s="11">
        <v>0</v>
      </c>
      <c r="L83" s="11">
        <v>0</v>
      </c>
      <c r="M83" s="11">
        <v>0</v>
      </c>
    </row>
    <row r="84" spans="1:13" x14ac:dyDescent="0.25">
      <c r="A84" s="1"/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25</v>
      </c>
      <c r="I84" s="2">
        <v>0</v>
      </c>
      <c r="J84" s="11">
        <v>0</v>
      </c>
      <c r="K84" s="11">
        <v>0</v>
      </c>
      <c r="L84" s="11">
        <v>0</v>
      </c>
      <c r="M84" s="11">
        <v>0</v>
      </c>
    </row>
    <row r="85" spans="1:13" x14ac:dyDescent="0.25">
      <c r="A85" s="1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66</v>
      </c>
      <c r="I85" s="2">
        <v>0</v>
      </c>
      <c r="J85" s="11">
        <v>0</v>
      </c>
      <c r="K85" s="11">
        <v>20</v>
      </c>
      <c r="L85" s="11">
        <v>0</v>
      </c>
      <c r="M85" s="11">
        <v>0</v>
      </c>
    </row>
    <row r="86" spans="1:13" x14ac:dyDescent="0.25">
      <c r="A86" s="1"/>
      <c r="B86" s="2">
        <v>0</v>
      </c>
      <c r="C86" s="2">
        <v>50</v>
      </c>
      <c r="D86" s="2">
        <v>0</v>
      </c>
      <c r="E86" s="2">
        <v>0</v>
      </c>
      <c r="F86" s="2">
        <v>0</v>
      </c>
      <c r="G86" s="2">
        <v>0</v>
      </c>
      <c r="H86" s="2">
        <v>25</v>
      </c>
      <c r="I86" s="2">
        <v>0</v>
      </c>
      <c r="J86" s="11">
        <v>0</v>
      </c>
      <c r="K86" s="11">
        <v>0</v>
      </c>
      <c r="L86" s="11">
        <v>0</v>
      </c>
      <c r="M86" s="11">
        <v>0</v>
      </c>
    </row>
    <row r="87" spans="1:13" x14ac:dyDescent="0.25">
      <c r="A87" s="1"/>
      <c r="B87" s="2">
        <v>400</v>
      </c>
      <c r="C87" s="2">
        <v>220</v>
      </c>
      <c r="D87" s="2">
        <v>0</v>
      </c>
      <c r="E87" s="2">
        <v>200</v>
      </c>
      <c r="F87" s="2">
        <v>0</v>
      </c>
      <c r="G87" s="2">
        <v>0</v>
      </c>
      <c r="H87" s="2">
        <v>0</v>
      </c>
      <c r="I87" s="2">
        <v>0</v>
      </c>
      <c r="J87" s="11">
        <v>0</v>
      </c>
      <c r="K87" s="11">
        <v>0</v>
      </c>
      <c r="L87" s="11">
        <v>0</v>
      </c>
      <c r="M87" s="11">
        <v>0</v>
      </c>
    </row>
    <row r="88" spans="1:13" x14ac:dyDescent="0.25">
      <c r="A88" s="1"/>
      <c r="B88" s="2">
        <v>8</v>
      </c>
      <c r="C88" s="2">
        <v>0</v>
      </c>
      <c r="D88" s="2">
        <v>0</v>
      </c>
      <c r="E88" s="2">
        <v>300</v>
      </c>
      <c r="F88" s="2">
        <v>0</v>
      </c>
      <c r="G88" s="2">
        <v>0</v>
      </c>
      <c r="H88" s="2">
        <v>0</v>
      </c>
      <c r="I88" s="2">
        <v>0</v>
      </c>
      <c r="J88" s="11">
        <v>0</v>
      </c>
      <c r="K88" s="11">
        <v>0</v>
      </c>
      <c r="L88" s="11">
        <v>0</v>
      </c>
      <c r="M88" s="11">
        <v>0</v>
      </c>
    </row>
    <row r="89" spans="1:13" x14ac:dyDescent="0.25">
      <c r="A89" s="1"/>
      <c r="B89" s="2">
        <v>0</v>
      </c>
      <c r="C89" s="2">
        <v>140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11">
        <v>0</v>
      </c>
      <c r="K89" s="11">
        <v>0</v>
      </c>
      <c r="L89" s="11">
        <v>0</v>
      </c>
      <c r="M89" s="11">
        <v>0</v>
      </c>
    </row>
    <row r="90" spans="1:13" x14ac:dyDescent="0.25">
      <c r="A90" s="1"/>
      <c r="B90" s="2">
        <v>120</v>
      </c>
      <c r="C90" s="2">
        <v>120</v>
      </c>
      <c r="D90" s="2">
        <v>0</v>
      </c>
      <c r="E90" s="2">
        <v>0</v>
      </c>
      <c r="F90" s="2">
        <v>4</v>
      </c>
      <c r="G90" s="2">
        <v>0</v>
      </c>
      <c r="H90" s="2">
        <v>0</v>
      </c>
      <c r="I90" s="2">
        <v>0</v>
      </c>
      <c r="J90" s="11">
        <v>300</v>
      </c>
      <c r="K90" s="11">
        <v>0</v>
      </c>
      <c r="L90" s="11">
        <v>0</v>
      </c>
      <c r="M90" s="11">
        <v>0</v>
      </c>
    </row>
    <row r="91" spans="1:13" x14ac:dyDescent="0.25">
      <c r="A91" s="1"/>
      <c r="B91" s="2">
        <v>130</v>
      </c>
      <c r="C91" s="2">
        <v>130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11">
        <v>0</v>
      </c>
      <c r="K91" s="11">
        <v>0</v>
      </c>
      <c r="L91" s="11">
        <v>0</v>
      </c>
      <c r="M91" s="11">
        <v>0</v>
      </c>
    </row>
    <row r="92" spans="1:13" x14ac:dyDescent="0.25">
      <c r="A92" s="1"/>
      <c r="B92" s="2">
        <v>0</v>
      </c>
      <c r="C92" s="2">
        <v>0</v>
      </c>
      <c r="D92" s="2">
        <v>0</v>
      </c>
      <c r="E92" s="2">
        <v>0</v>
      </c>
      <c r="F92" s="2">
        <v>33</v>
      </c>
      <c r="G92" s="2">
        <v>0</v>
      </c>
      <c r="H92" s="2">
        <v>0</v>
      </c>
      <c r="I92" s="2">
        <v>0</v>
      </c>
      <c r="J92" s="11">
        <v>0</v>
      </c>
      <c r="K92" s="11">
        <v>0</v>
      </c>
      <c r="L92" s="11">
        <v>0</v>
      </c>
      <c r="M92" s="11">
        <v>0</v>
      </c>
    </row>
    <row r="93" spans="1:13" x14ac:dyDescent="0.25">
      <c r="A93" s="1"/>
      <c r="B93" s="2">
        <v>-291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-120</v>
      </c>
      <c r="I93" s="2">
        <v>0</v>
      </c>
      <c r="J93" s="11">
        <v>-670</v>
      </c>
      <c r="K93" s="11">
        <v>0</v>
      </c>
      <c r="L93" s="11">
        <v>0</v>
      </c>
      <c r="M93" s="11">
        <v>-105</v>
      </c>
    </row>
    <row r="94" spans="1:13" x14ac:dyDescent="0.25">
      <c r="A94" s="1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-350</v>
      </c>
      <c r="H94" s="2">
        <v>0</v>
      </c>
      <c r="I94" s="2">
        <v>0</v>
      </c>
      <c r="J94" s="11">
        <v>0</v>
      </c>
      <c r="K94" s="11">
        <v>0</v>
      </c>
      <c r="L94" s="11">
        <v>0</v>
      </c>
      <c r="M94" s="11">
        <v>0</v>
      </c>
    </row>
    <row r="95" spans="1:13" x14ac:dyDescent="0.25">
      <c r="A95" s="1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11">
        <v>16</v>
      </c>
      <c r="K95" s="11">
        <v>0</v>
      </c>
      <c r="L95" s="11">
        <v>0</v>
      </c>
      <c r="M95" s="11">
        <v>105</v>
      </c>
    </row>
    <row r="96" spans="1:13" x14ac:dyDescent="0.25">
      <c r="A96" s="1"/>
      <c r="B96" s="2">
        <v>0</v>
      </c>
      <c r="C96" s="2">
        <v>-131</v>
      </c>
      <c r="D96" s="2">
        <v>-28</v>
      </c>
      <c r="E96" s="2">
        <v>0</v>
      </c>
      <c r="F96" s="2">
        <v>-24</v>
      </c>
      <c r="G96" s="2">
        <v>0</v>
      </c>
      <c r="H96" s="2">
        <v>-56</v>
      </c>
      <c r="I96" s="2">
        <v>0</v>
      </c>
      <c r="J96" s="11">
        <v>0</v>
      </c>
      <c r="K96" s="11">
        <v>0</v>
      </c>
      <c r="L96" s="11">
        <v>0</v>
      </c>
      <c r="M96" s="11">
        <v>0</v>
      </c>
    </row>
    <row r="97" spans="1:13" x14ac:dyDescent="0.25">
      <c r="A97" s="1"/>
      <c r="B97" s="2">
        <v>-118</v>
      </c>
      <c r="C97" s="2">
        <v>0</v>
      </c>
      <c r="D97" s="2">
        <v>0</v>
      </c>
      <c r="E97" s="2">
        <v>-243</v>
      </c>
      <c r="F97" s="2">
        <v>0</v>
      </c>
      <c r="G97" s="2">
        <v>0</v>
      </c>
      <c r="H97" s="2">
        <v>-17</v>
      </c>
      <c r="I97" s="2">
        <v>0</v>
      </c>
      <c r="J97" s="11">
        <v>0</v>
      </c>
      <c r="K97" s="11">
        <v>0</v>
      </c>
      <c r="L97" s="11">
        <v>0</v>
      </c>
      <c r="M97" s="11">
        <v>0</v>
      </c>
    </row>
    <row r="98" spans="1:13" x14ac:dyDescent="0.25">
      <c r="A98" s="1"/>
      <c r="B98" s="2">
        <v>-85</v>
      </c>
      <c r="C98" s="2">
        <v>0</v>
      </c>
      <c r="D98" s="2">
        <v>0</v>
      </c>
      <c r="E98" s="2">
        <v>-130</v>
      </c>
      <c r="F98" s="2">
        <v>-20</v>
      </c>
      <c r="G98" s="2">
        <v>0</v>
      </c>
      <c r="H98" s="2">
        <v>0</v>
      </c>
      <c r="I98" s="2">
        <v>0</v>
      </c>
      <c r="J98" s="11">
        <v>0</v>
      </c>
      <c r="K98" s="11">
        <v>0</v>
      </c>
      <c r="L98" s="11">
        <v>0</v>
      </c>
      <c r="M98" s="11">
        <v>0</v>
      </c>
    </row>
    <row r="99" spans="1:13" x14ac:dyDescent="0.25">
      <c r="A99" s="1"/>
      <c r="B99" s="2">
        <v>-43</v>
      </c>
      <c r="C99" s="2">
        <v>-44</v>
      </c>
      <c r="D99" s="2">
        <v>-19</v>
      </c>
      <c r="E99" s="2">
        <v>-100</v>
      </c>
      <c r="F99" s="2">
        <v>0</v>
      </c>
      <c r="G99" s="2">
        <v>0</v>
      </c>
      <c r="H99" s="2">
        <v>-31</v>
      </c>
      <c r="I99" s="2">
        <v>0</v>
      </c>
      <c r="J99" s="11">
        <v>-236</v>
      </c>
      <c r="K99" s="11">
        <v>0</v>
      </c>
      <c r="L99" s="11">
        <v>0</v>
      </c>
      <c r="M99" s="11">
        <v>0</v>
      </c>
    </row>
    <row r="100" spans="1:13" x14ac:dyDescent="0.25">
      <c r="A100" s="1"/>
      <c r="B100" s="2">
        <v>-56</v>
      </c>
      <c r="C100" s="2">
        <v>-150</v>
      </c>
      <c r="D100" s="2">
        <v>0</v>
      </c>
      <c r="E100" s="2">
        <v>0</v>
      </c>
      <c r="F100" s="2">
        <v>0</v>
      </c>
      <c r="G100" s="2">
        <v>0</v>
      </c>
      <c r="H100" s="2">
        <v>-28</v>
      </c>
      <c r="I100" s="2">
        <v>-12</v>
      </c>
      <c r="J100" s="11">
        <v>0</v>
      </c>
      <c r="K100" s="11">
        <v>0</v>
      </c>
      <c r="L100" s="11">
        <v>0</v>
      </c>
      <c r="M100" s="11">
        <v>0</v>
      </c>
    </row>
    <row r="101" spans="1:13" x14ac:dyDescent="0.25">
      <c r="A101" s="1"/>
      <c r="B101" s="2">
        <v>-80</v>
      </c>
      <c r="C101" s="2">
        <v>-168</v>
      </c>
      <c r="D101" s="2">
        <v>-18</v>
      </c>
      <c r="E101" s="2">
        <v>-95</v>
      </c>
      <c r="F101" s="2">
        <v>-29</v>
      </c>
      <c r="G101" s="2">
        <v>0</v>
      </c>
      <c r="H101" s="2">
        <v>-84</v>
      </c>
      <c r="I101" s="2">
        <v>-31</v>
      </c>
      <c r="J101" s="11">
        <v>0</v>
      </c>
      <c r="K101" s="11">
        <v>0</v>
      </c>
      <c r="L101" s="11">
        <v>0</v>
      </c>
      <c r="M101" s="11">
        <v>0</v>
      </c>
    </row>
    <row r="102" spans="1:13" x14ac:dyDescent="0.25">
      <c r="A102" s="1"/>
      <c r="B102" s="2">
        <v>-28</v>
      </c>
      <c r="C102" s="2">
        <v>-68</v>
      </c>
      <c r="D102" s="2">
        <v>-106</v>
      </c>
      <c r="E102" s="2">
        <v>0</v>
      </c>
      <c r="F102" s="2">
        <v>-11</v>
      </c>
      <c r="G102" s="2">
        <v>0</v>
      </c>
      <c r="H102" s="2">
        <v>0</v>
      </c>
      <c r="I102" s="2">
        <v>-8</v>
      </c>
      <c r="J102" s="11">
        <v>0</v>
      </c>
      <c r="K102" s="11">
        <v>0</v>
      </c>
      <c r="L102" s="11">
        <v>-20</v>
      </c>
      <c r="M102" s="11">
        <v>0</v>
      </c>
    </row>
    <row r="103" spans="1:13" x14ac:dyDescent="0.25">
      <c r="A103" s="1"/>
      <c r="B103" s="2">
        <v>-114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-17</v>
      </c>
      <c r="I103" s="2">
        <v>0</v>
      </c>
      <c r="J103" s="11">
        <v>0</v>
      </c>
      <c r="K103" s="11">
        <v>0</v>
      </c>
      <c r="L103" s="11">
        <v>0</v>
      </c>
      <c r="M103" s="11">
        <v>0</v>
      </c>
    </row>
    <row r="104" spans="1:13" x14ac:dyDescent="0.25">
      <c r="A104" s="1"/>
      <c r="B104" s="2">
        <v>-46</v>
      </c>
      <c r="C104" s="2">
        <v>-90</v>
      </c>
      <c r="D104" s="2">
        <v>0</v>
      </c>
      <c r="E104" s="2">
        <v>-3</v>
      </c>
      <c r="F104" s="2">
        <v>-15</v>
      </c>
      <c r="G104" s="2">
        <v>0</v>
      </c>
      <c r="H104" s="2">
        <v>-90</v>
      </c>
      <c r="I104" s="2">
        <v>-14</v>
      </c>
      <c r="J104" s="11">
        <v>0</v>
      </c>
      <c r="K104" s="11">
        <v>0</v>
      </c>
      <c r="L104" s="11">
        <v>0</v>
      </c>
      <c r="M104" s="11">
        <v>0</v>
      </c>
    </row>
    <row r="105" spans="1:13" x14ac:dyDescent="0.25">
      <c r="A105" s="1"/>
      <c r="B105" s="2">
        <v>-66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-26</v>
      </c>
      <c r="J105" s="11">
        <v>0</v>
      </c>
      <c r="K105" s="11">
        <v>0</v>
      </c>
      <c r="L105" s="11">
        <v>0</v>
      </c>
      <c r="M105" s="11">
        <v>0</v>
      </c>
    </row>
    <row r="106" spans="1:13" x14ac:dyDescent="0.25">
      <c r="A106" s="1"/>
      <c r="B106" s="2">
        <v>0</v>
      </c>
      <c r="C106" s="2">
        <v>-141</v>
      </c>
      <c r="D106" s="2">
        <v>-36</v>
      </c>
      <c r="E106" s="2">
        <v>-620</v>
      </c>
      <c r="F106" s="2">
        <v>-30</v>
      </c>
      <c r="G106" s="2">
        <v>0</v>
      </c>
      <c r="H106" s="2">
        <v>0</v>
      </c>
      <c r="I106" s="2">
        <v>-27</v>
      </c>
      <c r="J106" s="11">
        <v>0</v>
      </c>
      <c r="K106" s="11">
        <v>-7</v>
      </c>
      <c r="L106" s="11">
        <v>0</v>
      </c>
      <c r="M106" s="11">
        <v>0</v>
      </c>
    </row>
    <row r="107" spans="1:13" x14ac:dyDescent="0.25">
      <c r="A107" s="1"/>
      <c r="B107" s="2">
        <v>-58</v>
      </c>
      <c r="C107" s="2">
        <v>-130</v>
      </c>
      <c r="D107" s="2">
        <v>-20</v>
      </c>
      <c r="E107" s="2">
        <v>0</v>
      </c>
      <c r="F107" s="2">
        <v>0</v>
      </c>
      <c r="G107" s="2">
        <v>0</v>
      </c>
      <c r="H107" s="2">
        <v>0</v>
      </c>
      <c r="I107" s="2">
        <v>-9</v>
      </c>
      <c r="J107" s="11">
        <v>0</v>
      </c>
      <c r="K107" s="11">
        <v>0</v>
      </c>
      <c r="L107" s="11">
        <v>0</v>
      </c>
      <c r="M107" s="11">
        <v>0</v>
      </c>
    </row>
    <row r="108" spans="1:13" x14ac:dyDescent="0.25">
      <c r="A108" s="1"/>
      <c r="B108" s="2">
        <v>-3</v>
      </c>
      <c r="C108" s="2">
        <v>-93</v>
      </c>
      <c r="D108" s="2">
        <v>-28</v>
      </c>
      <c r="E108" s="2">
        <v>-219</v>
      </c>
      <c r="F108" s="2">
        <v>0</v>
      </c>
      <c r="G108" s="2">
        <v>0</v>
      </c>
      <c r="H108" s="2">
        <v>0</v>
      </c>
      <c r="I108" s="2">
        <v>0</v>
      </c>
      <c r="J108" s="11">
        <v>0</v>
      </c>
      <c r="K108" s="11">
        <v>-13</v>
      </c>
      <c r="L108" s="11">
        <v>0</v>
      </c>
      <c r="M108" s="11">
        <v>0</v>
      </c>
    </row>
    <row r="109" spans="1:13" x14ac:dyDescent="0.25">
      <c r="A109" s="1"/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27</v>
      </c>
      <c r="I109" s="2">
        <v>0</v>
      </c>
      <c r="J109" s="11">
        <v>90</v>
      </c>
      <c r="K109" s="11">
        <v>0</v>
      </c>
      <c r="L109" s="11">
        <v>20</v>
      </c>
      <c r="M109" s="11">
        <v>0</v>
      </c>
    </row>
    <row r="110" spans="1:13" x14ac:dyDescent="0.25">
      <c r="A110" s="1" t="s">
        <v>3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-27</v>
      </c>
      <c r="J110" s="11">
        <v>0</v>
      </c>
      <c r="K110" s="11">
        <v>0</v>
      </c>
      <c r="L110" s="11">
        <v>0</v>
      </c>
      <c r="M110" s="11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W5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11" customWidth="1"/>
    <col min="10" max="10" width="12.290714285714287" style="11" customWidth="1"/>
    <col min="11" max="11" width="11.576428571428572" style="11" customWidth="1"/>
    <col min="12" max="12" width="12.576428571428572" style="11" customWidth="1"/>
    <col min="13" max="13" width="12.719285714285713" style="11" customWidth="1"/>
    <col min="14" max="14" width="16.576428571428572" style="11" customWidth="1"/>
    <col min="15" max="15" width="12.719285714285713" style="11" customWidth="1"/>
    <col min="16" max="16" width="10.576428571428572" style="11" customWidth="1"/>
    <col min="17" max="20" width="11.576428571428572" style="11" customWidth="1"/>
    <col min="21" max="21" width="8.862142857142858" style="4" customWidth="1"/>
    <col min="22" max="22" width="12.719285714285713" style="4" customWidth="1"/>
  </cols>
  <sheetData>
    <row r="8" ht="17.25" customHeight="1" spans="1:23" x14ac:dyDescent="0.25">
      <c r="A8" s="75" t="s">
        <v>3432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470"/>
      <c r="G8" s="470"/>
      <c r="H8" s="470"/>
      <c r="I8" s="470"/>
      <c r="J8" s="470"/>
      <c r="K8" s="470"/>
      <c r="L8" s="470"/>
      <c r="M8" s="470"/>
      <c r="N8" s="470"/>
      <c r="O8" s="470"/>
      <c r="P8" s="470"/>
      <c r="Q8" s="470"/>
      <c r="R8" s="470"/>
      <c r="S8" s="470"/>
      <c r="T8" s="470"/>
      <c r="U8" s="321"/>
      <c r="V8" s="22" t="s">
        <v>1087</v>
      </c>
    </row>
    <row r="9" ht="17.25" customHeight="1" spans="1:23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348"/>
      <c r="V9" s="4"/>
    </row>
    <row r="10" ht="17.25" customHeight="1" spans="1:23" x14ac:dyDescent="0.25">
      <c r="A10" s="895" t="s">
        <v>3423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470"/>
      <c r="G10" s="470"/>
      <c r="H10" s="470"/>
      <c r="I10" s="470"/>
      <c r="J10" s="470"/>
      <c r="K10" s="470"/>
      <c r="L10" s="470"/>
      <c r="M10" s="470"/>
      <c r="N10" s="470"/>
      <c r="O10" s="470"/>
      <c r="P10" s="470"/>
      <c r="Q10" s="470"/>
      <c r="R10" s="470"/>
      <c r="S10" s="470"/>
      <c r="T10" s="470"/>
      <c r="U10" s="321"/>
      <c r="V10" s="43" t="s">
        <v>1087</v>
      </c>
    </row>
    <row r="11" ht="17.25" customHeight="1" spans="1:23" x14ac:dyDescent="0.25">
      <c r="A11" s="45" t="s">
        <v>794</v>
      </c>
      <c r="B11" s="78">
        <v>17</v>
      </c>
      <c r="C11" s="78">
        <v>16</v>
      </c>
      <c r="D11" s="78">
        <v>100</v>
      </c>
      <c r="E11" s="146"/>
      <c r="F11" s="78">
        <v>550</v>
      </c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348"/>
      <c r="V11" s="4"/>
    </row>
    <row r="12" ht="17.25" customHeight="1" spans="1:23" x14ac:dyDescent="0.25">
      <c r="A12" s="895" t="s">
        <v>3424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470"/>
      <c r="H12" s="470"/>
      <c r="I12" s="470"/>
      <c r="J12" s="470"/>
      <c r="K12" s="470"/>
      <c r="L12" s="470"/>
      <c r="M12" s="470"/>
      <c r="N12" s="470"/>
      <c r="O12" s="470"/>
      <c r="P12" s="470"/>
      <c r="Q12" s="470"/>
      <c r="R12" s="470"/>
      <c r="S12" s="470"/>
      <c r="T12" s="470"/>
      <c r="U12" s="321"/>
      <c r="V12" s="4"/>
    </row>
    <row r="13" ht="17.25" customHeight="1" spans="1:23" x14ac:dyDescent="0.25">
      <c r="A13" s="45">
        <v>45357</v>
      </c>
      <c r="B13" s="146"/>
      <c r="C13" s="146"/>
      <c r="D13" s="146"/>
      <c r="E13" s="146"/>
      <c r="F13" s="78">
        <v>500</v>
      </c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348"/>
      <c r="V13" s="4"/>
    </row>
    <row r="14" ht="17.25" customHeight="1" spans="1:23" x14ac:dyDescent="0.25">
      <c r="A14" s="45">
        <v>45510</v>
      </c>
      <c r="B14" s="146"/>
      <c r="C14" s="146"/>
      <c r="D14" s="146"/>
      <c r="E14" s="146"/>
      <c r="F14" s="78">
        <v>280</v>
      </c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348"/>
      <c r="V14" s="4"/>
    </row>
    <row r="15" ht="17.25" customHeight="1" spans="1:23" x14ac:dyDescent="0.25">
      <c r="A15" s="45">
        <v>45632</v>
      </c>
      <c r="B15" s="79"/>
      <c r="C15" s="79"/>
      <c r="D15" s="79"/>
      <c r="E15" s="146"/>
      <c r="F15" s="78">
        <v>60</v>
      </c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345"/>
      <c r="V15" s="4"/>
    </row>
    <row r="16" ht="17.25" customHeight="1" spans="1:23" x14ac:dyDescent="0.25">
      <c r="A16" s="45" t="s">
        <v>968</v>
      </c>
      <c r="B16" s="79"/>
      <c r="C16" s="79"/>
      <c r="D16" s="79"/>
      <c r="E16" s="146"/>
      <c r="F16" s="78">
        <v>160</v>
      </c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345"/>
      <c r="V16" s="4"/>
    </row>
    <row r="17" ht="17.25" customHeight="1" spans="1:23" x14ac:dyDescent="0.25">
      <c r="A17" s="5" t="s">
        <v>1089</v>
      </c>
      <c r="B17" s="79"/>
      <c r="C17" s="79"/>
      <c r="D17" s="79"/>
      <c r="E17" s="79"/>
      <c r="F17" s="78">
        <v>330</v>
      </c>
      <c r="G17" s="78">
        <v>50</v>
      </c>
      <c r="H17" s="78">
        <v>50</v>
      </c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345"/>
      <c r="V17" s="4"/>
    </row>
    <row r="18" ht="17.25" customHeight="1" spans="1:23" x14ac:dyDescent="0.25">
      <c r="A18" s="5" t="s">
        <v>1001</v>
      </c>
      <c r="B18" s="79"/>
      <c r="C18" s="79"/>
      <c r="D18" s="79"/>
      <c r="E18" s="146"/>
      <c r="F18" s="78">
        <v>500</v>
      </c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345"/>
      <c r="V18" s="4"/>
    </row>
    <row r="19" ht="17.25" customHeight="1" spans="1:23" x14ac:dyDescent="0.25">
      <c r="A19" s="45" t="s">
        <v>1128</v>
      </c>
      <c r="B19" s="79"/>
      <c r="C19" s="79"/>
      <c r="D19" s="79"/>
      <c r="E19" s="79"/>
      <c r="F19" s="79"/>
      <c r="G19" s="79"/>
      <c r="H19" s="79"/>
      <c r="I19" s="79"/>
      <c r="J19" s="79"/>
      <c r="K19" s="78">
        <v>200</v>
      </c>
      <c r="L19" s="146"/>
      <c r="M19" s="78">
        <v>300</v>
      </c>
      <c r="N19" s="78">
        <v>200</v>
      </c>
      <c r="O19" s="78">
        <v>150</v>
      </c>
      <c r="P19" s="78">
        <v>150</v>
      </c>
      <c r="Q19" s="146"/>
      <c r="R19" s="146"/>
      <c r="S19" s="146"/>
      <c r="T19" s="146"/>
      <c r="U19" s="345"/>
      <c r="V19" s="4"/>
    </row>
    <row r="20" ht="17.25" customHeight="1" spans="1:23" x14ac:dyDescent="0.25">
      <c r="A20" s="45" t="s">
        <v>1128</v>
      </c>
      <c r="B20" s="79"/>
      <c r="C20" s="79"/>
      <c r="D20" s="79"/>
      <c r="E20" s="79"/>
      <c r="F20" s="79"/>
      <c r="G20" s="79"/>
      <c r="H20" s="79"/>
      <c r="I20" s="79"/>
      <c r="J20" s="78">
        <v>300</v>
      </c>
      <c r="K20" s="79"/>
      <c r="L20" s="79"/>
      <c r="M20" s="78">
        <v>150</v>
      </c>
      <c r="N20" s="79"/>
      <c r="O20" s="78">
        <v>100</v>
      </c>
      <c r="P20" s="78">
        <v>100</v>
      </c>
      <c r="Q20" s="146"/>
      <c r="R20" s="146"/>
      <c r="S20" s="146"/>
      <c r="T20" s="146"/>
      <c r="U20" s="345"/>
      <c r="V20" s="4"/>
    </row>
    <row r="21" ht="17.25" customHeight="1" spans="1:23" x14ac:dyDescent="0.25">
      <c r="A21" s="45" t="s">
        <v>303</v>
      </c>
      <c r="B21" s="79"/>
      <c r="C21" s="79"/>
      <c r="D21" s="79"/>
      <c r="E21" s="79"/>
      <c r="F21" s="79"/>
      <c r="G21" s="79"/>
      <c r="H21" s="79"/>
      <c r="I21" s="79"/>
      <c r="J21" s="78">
        <v>200</v>
      </c>
      <c r="K21" s="78">
        <v>4</v>
      </c>
      <c r="L21" s="146"/>
      <c r="M21" s="78">
        <v>4</v>
      </c>
      <c r="N21" s="78">
        <v>80</v>
      </c>
      <c r="O21" s="79"/>
      <c r="P21" s="79"/>
      <c r="Q21" s="78">
        <v>90</v>
      </c>
      <c r="R21" s="146"/>
      <c r="S21" s="146"/>
      <c r="T21" s="146"/>
      <c r="U21" s="345"/>
      <c r="V21" s="4"/>
    </row>
    <row r="22" ht="17.25" customHeight="1" spans="1:23" x14ac:dyDescent="0.25">
      <c r="A22" s="45" t="s">
        <v>303</v>
      </c>
      <c r="B22" s="79"/>
      <c r="C22" s="79"/>
      <c r="D22" s="79"/>
      <c r="E22" s="79"/>
      <c r="F22" s="79"/>
      <c r="G22" s="79"/>
      <c r="H22" s="79"/>
      <c r="I22" s="79"/>
      <c r="J22" s="78">
        <v>320</v>
      </c>
      <c r="K22" s="79"/>
      <c r="L22" s="79"/>
      <c r="M22" s="78">
        <v>200</v>
      </c>
      <c r="N22" s="79"/>
      <c r="O22" s="78">
        <v>150</v>
      </c>
      <c r="P22" s="78">
        <v>150</v>
      </c>
      <c r="Q22" s="78">
        <v>94</v>
      </c>
      <c r="R22" s="78">
        <v>146</v>
      </c>
      <c r="S22" s="146"/>
      <c r="T22" s="146"/>
      <c r="U22" s="345"/>
      <c r="V22" s="4"/>
    </row>
    <row r="23" ht="17.25" customHeight="1" spans="1:23" x14ac:dyDescent="0.25">
      <c r="A23" s="5" t="s">
        <v>767</v>
      </c>
      <c r="B23" s="25"/>
      <c r="C23" s="25"/>
      <c r="D23" s="25"/>
      <c r="E23" s="25"/>
      <c r="F23" s="25"/>
      <c r="G23" s="25"/>
      <c r="H23" s="25"/>
      <c r="I23" s="25"/>
      <c r="J23" s="18">
        <v>8</v>
      </c>
      <c r="K23" s="18">
        <v>250</v>
      </c>
      <c r="L23" s="6"/>
      <c r="M23" s="18">
        <v>200</v>
      </c>
      <c r="N23" s="25"/>
      <c r="O23" s="18">
        <v>191</v>
      </c>
      <c r="P23" s="18">
        <v>191</v>
      </c>
      <c r="Q23" s="18">
        <v>54</v>
      </c>
      <c r="R23" s="18">
        <v>60</v>
      </c>
      <c r="S23" s="6"/>
      <c r="T23" s="6"/>
      <c r="U23" s="36"/>
      <c r="V23" s="4"/>
    </row>
    <row r="24" ht="17.25" customHeight="1" spans="1:23" x14ac:dyDescent="0.25">
      <c r="A24" s="5" t="s">
        <v>2290</v>
      </c>
      <c r="B24" s="25"/>
      <c r="C24" s="25"/>
      <c r="D24" s="25"/>
      <c r="E24" s="25"/>
      <c r="F24" s="25"/>
      <c r="G24" s="25"/>
      <c r="H24" s="25"/>
      <c r="I24" s="18">
        <v>100</v>
      </c>
      <c r="J24" s="18">
        <v>200</v>
      </c>
      <c r="K24" s="25"/>
      <c r="L24" s="25"/>
      <c r="M24" s="18">
        <v>300</v>
      </c>
      <c r="N24" s="18">
        <v>90</v>
      </c>
      <c r="O24" s="25"/>
      <c r="P24" s="18">
        <v>150</v>
      </c>
      <c r="Q24" s="18">
        <v>50</v>
      </c>
      <c r="R24" s="25"/>
      <c r="S24" s="18">
        <v>200</v>
      </c>
      <c r="T24" s="6"/>
      <c r="U24" s="36"/>
      <c r="V24" s="4"/>
    </row>
    <row r="25" ht="17.25" customHeight="1" spans="1:23" x14ac:dyDescent="0.25">
      <c r="A25" s="5" t="s">
        <v>796</v>
      </c>
      <c r="B25" s="25"/>
      <c r="C25" s="25"/>
      <c r="D25" s="25"/>
      <c r="E25" s="25"/>
      <c r="F25" s="25"/>
      <c r="G25" s="25"/>
      <c r="H25" s="25"/>
      <c r="I25" s="18">
        <v>4</v>
      </c>
      <c r="J25" s="18">
        <v>200</v>
      </c>
      <c r="K25" s="25"/>
      <c r="L25" s="18">
        <v>237</v>
      </c>
      <c r="M25" s="18">
        <v>93</v>
      </c>
      <c r="N25" s="25"/>
      <c r="O25" s="25"/>
      <c r="P25" s="25"/>
      <c r="Q25" s="25"/>
      <c r="R25" s="25"/>
      <c r="S25" s="25"/>
      <c r="T25" s="25"/>
      <c r="U25" s="36"/>
      <c r="V25" s="4"/>
    </row>
    <row r="26" ht="17.25" customHeight="1" spans="1:23" x14ac:dyDescent="0.25">
      <c r="A26" s="5" t="s">
        <v>796</v>
      </c>
      <c r="B26" s="25"/>
      <c r="C26" s="25"/>
      <c r="D26" s="25"/>
      <c r="E26" s="25"/>
      <c r="F26" s="25"/>
      <c r="G26" s="25"/>
      <c r="H26" s="25"/>
      <c r="I26" s="25"/>
      <c r="J26" s="18">
        <v>200</v>
      </c>
      <c r="K26" s="25"/>
      <c r="L26" s="25"/>
      <c r="M26" s="25"/>
      <c r="N26" s="18">
        <v>300</v>
      </c>
      <c r="O26" s="25"/>
      <c r="P26" s="25"/>
      <c r="Q26" s="18">
        <v>150</v>
      </c>
      <c r="R26" s="25"/>
      <c r="S26" s="18">
        <v>172</v>
      </c>
      <c r="T26" s="6"/>
      <c r="U26" s="36"/>
      <c r="V26" s="4"/>
    </row>
    <row r="27" ht="17.25" customHeight="1" spans="1:23" x14ac:dyDescent="0.25">
      <c r="A27" s="5" t="s">
        <v>1108</v>
      </c>
      <c r="B27" s="25"/>
      <c r="C27" s="25"/>
      <c r="D27" s="25"/>
      <c r="E27" s="25"/>
      <c r="F27" s="25"/>
      <c r="G27" s="25"/>
      <c r="H27" s="25"/>
      <c r="I27" s="18">
        <v>64</v>
      </c>
      <c r="J27" s="18">
        <v>225</v>
      </c>
      <c r="K27" s="18">
        <v>211</v>
      </c>
      <c r="L27" s="25"/>
      <c r="M27" s="18">
        <v>48</v>
      </c>
      <c r="N27" s="18">
        <v>100</v>
      </c>
      <c r="O27" s="25"/>
      <c r="P27" s="18">
        <v>130</v>
      </c>
      <c r="Q27" s="18">
        <v>188</v>
      </c>
      <c r="R27" s="25"/>
      <c r="S27" s="25"/>
      <c r="T27" s="18">
        <v>456</v>
      </c>
      <c r="U27" s="36"/>
      <c r="V27" s="4"/>
    </row>
    <row r="28" ht="17.25" customHeight="1" spans="1:23" x14ac:dyDescent="0.25">
      <c r="A28" s="5" t="s">
        <v>864</v>
      </c>
      <c r="B28" s="25"/>
      <c r="C28" s="25"/>
      <c r="D28" s="25"/>
      <c r="E28" s="25"/>
      <c r="F28" s="25"/>
      <c r="G28" s="25"/>
      <c r="H28" s="25"/>
      <c r="I28" s="25"/>
      <c r="J28" s="18">
        <v>150</v>
      </c>
      <c r="K28" s="25"/>
      <c r="L28" s="25"/>
      <c r="M28" s="25"/>
      <c r="N28" s="18">
        <v>100</v>
      </c>
      <c r="O28" s="25"/>
      <c r="P28" s="25"/>
      <c r="Q28" s="25"/>
      <c r="R28" s="25"/>
      <c r="S28" s="25"/>
      <c r="T28" s="25"/>
      <c r="U28" s="36"/>
      <c r="V28" s="4"/>
    </row>
    <row r="29" ht="17.25" customHeight="1" spans="1:23" x14ac:dyDescent="0.25">
      <c r="A29" s="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36"/>
      <c r="V29" s="4"/>
    </row>
    <row r="30" ht="17.25" customHeight="1" spans="1:23" x14ac:dyDescent="0.25">
      <c r="A30" s="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36"/>
      <c r="V30" s="4"/>
    </row>
    <row r="31" ht="17.25" customHeight="1" spans="1:23" x14ac:dyDescent="0.25">
      <c r="A31" s="12"/>
      <c r="B31" s="908" t="s">
        <v>188</v>
      </c>
      <c r="C31" s="908" t="s">
        <v>14</v>
      </c>
      <c r="D31" s="908" t="s">
        <v>8</v>
      </c>
      <c r="E31" s="908" t="s">
        <v>13</v>
      </c>
      <c r="F31" s="908" t="s">
        <v>12</v>
      </c>
      <c r="G31" s="908" t="s">
        <v>4</v>
      </c>
      <c r="H31" s="908" t="s">
        <v>7</v>
      </c>
      <c r="I31" s="908" t="s">
        <v>220</v>
      </c>
      <c r="J31" s="908" t="s">
        <v>221</v>
      </c>
      <c r="K31" s="908" t="s">
        <v>127</v>
      </c>
      <c r="L31" s="908" t="s">
        <v>3459</v>
      </c>
      <c r="M31" s="908" t="s">
        <v>3460</v>
      </c>
      <c r="N31" s="908" t="s">
        <v>2269</v>
      </c>
      <c r="O31" s="908" t="s">
        <v>531</v>
      </c>
      <c r="P31" s="908" t="s">
        <v>530</v>
      </c>
      <c r="Q31" s="908" t="s">
        <v>3461</v>
      </c>
      <c r="R31" s="908" t="s">
        <v>3462</v>
      </c>
      <c r="S31" s="908" t="s">
        <v>859</v>
      </c>
      <c r="T31" s="908" t="s">
        <v>3401</v>
      </c>
      <c r="U31" s="545"/>
      <c r="V31" s="4"/>
    </row>
    <row r="32" ht="17.25" customHeight="1" spans="1:23" x14ac:dyDescent="0.25">
      <c r="A32" s="67" t="s">
        <v>3463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4"/>
      <c r="V32" s="4"/>
    </row>
    <row r="33" ht="17.25" customHeight="1" spans="1:23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4"/>
      <c r="V33" s="4"/>
    </row>
    <row r="34" ht="17.25" customHeight="1" spans="1:23" x14ac:dyDescent="0.25">
      <c r="A34" s="247" t="s">
        <v>3464</v>
      </c>
      <c r="B34" s="318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4"/>
      <c r="V34" s="4"/>
    </row>
    <row r="35" ht="17.25" customHeight="1" spans="1:23" x14ac:dyDescent="0.25">
      <c r="A35" s="247" t="s">
        <v>3465</v>
      </c>
      <c r="B35" s="318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4"/>
      <c r="V35" s="4"/>
    </row>
    <row r="36" ht="17.25" customHeight="1" spans="1:23" x14ac:dyDescent="0.25">
      <c r="A36" s="247" t="s">
        <v>3466</v>
      </c>
      <c r="B36" s="318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4"/>
      <c r="V36" s="4"/>
    </row>
    <row r="37" spans="1:20" x14ac:dyDescent="0.25">
      <c r="A37" s="1" t="s">
        <v>0</v>
      </c>
      <c r="B37" s="2" t="s">
        <v>188</v>
      </c>
      <c r="C37" s="11" t="s">
        <v>14</v>
      </c>
      <c r="D37" s="11" t="s">
        <v>8</v>
      </c>
      <c r="E37" s="11" t="s">
        <v>13</v>
      </c>
      <c r="F37" s="11" t="s">
        <v>12</v>
      </c>
      <c r="G37" s="11" t="s">
        <v>4</v>
      </c>
      <c r="H37" s="11" t="s">
        <v>7</v>
      </c>
      <c r="I37" s="11" t="s">
        <v>220</v>
      </c>
      <c r="J37" s="11" t="s">
        <v>221</v>
      </c>
      <c r="K37" s="11" t="s">
        <v>127</v>
      </c>
      <c r="L37" s="11" t="s">
        <v>3459</v>
      </c>
      <c r="M37" s="11" t="s">
        <v>3460</v>
      </c>
      <c r="N37" s="11" t="s">
        <v>2269</v>
      </c>
      <c r="O37" s="11" t="s">
        <v>531</v>
      </c>
      <c r="P37" s="11" t="s">
        <v>530</v>
      </c>
      <c r="Q37" s="11" t="s">
        <v>3461</v>
      </c>
      <c r="R37" s="11" t="s">
        <v>3462</v>
      </c>
      <c r="S37" s="11" t="s">
        <v>859</v>
      </c>
      <c r="T37" s="11" t="s">
        <v>3401</v>
      </c>
    </row>
    <row r="38" spans="1:21" x14ac:dyDescent="0.25">
      <c r="A38" s="1" t="s">
        <v>3</v>
      </c>
      <c r="B38" s="2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4">
        <v>0</v>
      </c>
    </row>
    <row r="39" spans="1:20" x14ac:dyDescent="0.25">
      <c r="A39" s="1"/>
      <c r="B39" s="2">
        <v>4</v>
      </c>
      <c r="C39" s="11">
        <v>20</v>
      </c>
      <c r="D39" s="11">
        <v>4</v>
      </c>
      <c r="E39" s="11">
        <v>4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</row>
    <row r="40" spans="1:20" x14ac:dyDescent="0.25">
      <c r="A40" s="1"/>
      <c r="B40" s="2">
        <v>14</v>
      </c>
      <c r="C40" s="11">
        <v>25</v>
      </c>
      <c r="D40" s="11">
        <v>140</v>
      </c>
      <c r="E40" s="11">
        <v>186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</row>
    <row r="41" spans="1:20" x14ac:dyDescent="0.25">
      <c r="A41" s="1"/>
      <c r="B41" s="2">
        <v>10</v>
      </c>
      <c r="C41" s="11">
        <v>55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</row>
    <row r="42" spans="1:20" x14ac:dyDescent="0.25">
      <c r="A42" s="1"/>
      <c r="B42" s="2">
        <v>17</v>
      </c>
      <c r="C42" s="11">
        <v>16</v>
      </c>
      <c r="D42" s="11">
        <v>100</v>
      </c>
      <c r="E42" s="11">
        <v>0</v>
      </c>
      <c r="F42" s="11">
        <v>550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</row>
    <row r="43" spans="1:20" x14ac:dyDescent="0.25">
      <c r="A43" s="1"/>
      <c r="B43" s="2">
        <v>0</v>
      </c>
      <c r="C43" s="11">
        <v>0</v>
      </c>
      <c r="D43" s="11">
        <v>0</v>
      </c>
      <c r="E43" s="11">
        <v>0</v>
      </c>
      <c r="F43" s="11">
        <v>500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</row>
    <row r="44" spans="1:20" x14ac:dyDescent="0.25">
      <c r="A44" s="1"/>
      <c r="B44" s="2">
        <v>0</v>
      </c>
      <c r="C44" s="11">
        <v>0</v>
      </c>
      <c r="D44" s="11">
        <v>0</v>
      </c>
      <c r="E44" s="11">
        <v>0</v>
      </c>
      <c r="F44" s="11">
        <v>280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</row>
    <row r="45" spans="1:20" x14ac:dyDescent="0.25">
      <c r="A45" s="1"/>
      <c r="B45" s="2">
        <v>0</v>
      </c>
      <c r="C45" s="11">
        <v>0</v>
      </c>
      <c r="D45" s="11">
        <v>0</v>
      </c>
      <c r="E45" s="11">
        <v>0</v>
      </c>
      <c r="F45" s="11">
        <v>60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</row>
    <row r="46" spans="1:20" x14ac:dyDescent="0.25">
      <c r="A46" s="1"/>
      <c r="B46" s="2">
        <v>0</v>
      </c>
      <c r="C46" s="11">
        <v>0</v>
      </c>
      <c r="D46" s="11">
        <v>0</v>
      </c>
      <c r="E46" s="11">
        <v>0</v>
      </c>
      <c r="F46" s="11">
        <v>160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</row>
    <row r="47" spans="1:20" x14ac:dyDescent="0.25">
      <c r="A47" s="1"/>
      <c r="B47" s="2">
        <v>0</v>
      </c>
      <c r="C47" s="11">
        <v>0</v>
      </c>
      <c r="D47" s="11">
        <v>0</v>
      </c>
      <c r="E47" s="11">
        <v>0</v>
      </c>
      <c r="F47" s="11">
        <v>330</v>
      </c>
      <c r="G47" s="11">
        <v>50</v>
      </c>
      <c r="H47" s="11">
        <v>50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</row>
    <row r="48" spans="1:20" x14ac:dyDescent="0.25">
      <c r="A48" s="1"/>
      <c r="B48" s="2">
        <v>0</v>
      </c>
      <c r="C48" s="11">
        <v>0</v>
      </c>
      <c r="D48" s="11">
        <v>0</v>
      </c>
      <c r="E48" s="11">
        <v>0</v>
      </c>
      <c r="F48" s="11">
        <v>500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</row>
    <row r="49" spans="1:20" x14ac:dyDescent="0.25">
      <c r="A49" s="1"/>
      <c r="B49" s="2">
        <v>0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200</v>
      </c>
      <c r="L49" s="11">
        <v>0</v>
      </c>
      <c r="M49" s="11">
        <v>300</v>
      </c>
      <c r="N49" s="11">
        <v>200</v>
      </c>
      <c r="O49" s="11">
        <v>150</v>
      </c>
      <c r="P49" s="11">
        <v>150</v>
      </c>
      <c r="Q49" s="11">
        <v>0</v>
      </c>
      <c r="R49" s="11">
        <v>0</v>
      </c>
      <c r="S49" s="11">
        <v>0</v>
      </c>
      <c r="T49" s="11">
        <v>0</v>
      </c>
    </row>
    <row r="50" spans="1:20" x14ac:dyDescent="0.25">
      <c r="A50" s="1"/>
      <c r="B50" s="2">
        <v>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300</v>
      </c>
      <c r="K50" s="11">
        <v>0</v>
      </c>
      <c r="L50" s="11">
        <v>0</v>
      </c>
      <c r="M50" s="11">
        <v>150</v>
      </c>
      <c r="N50" s="11">
        <v>0</v>
      </c>
      <c r="O50" s="11">
        <v>100</v>
      </c>
      <c r="P50" s="11">
        <v>100</v>
      </c>
      <c r="Q50" s="11">
        <v>0</v>
      </c>
      <c r="R50" s="11">
        <v>0</v>
      </c>
      <c r="S50" s="11">
        <v>0</v>
      </c>
      <c r="T50" s="11">
        <v>0</v>
      </c>
    </row>
    <row r="51" spans="1:20" x14ac:dyDescent="0.25">
      <c r="A51" s="1"/>
      <c r="B51" s="2">
        <v>0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200</v>
      </c>
      <c r="K51" s="11">
        <v>4</v>
      </c>
      <c r="L51" s="11">
        <v>0</v>
      </c>
      <c r="M51" s="11">
        <v>4</v>
      </c>
      <c r="N51" s="11">
        <v>80</v>
      </c>
      <c r="O51" s="11">
        <v>0</v>
      </c>
      <c r="P51" s="11">
        <v>0</v>
      </c>
      <c r="Q51" s="11">
        <v>90</v>
      </c>
      <c r="R51" s="11">
        <v>0</v>
      </c>
      <c r="S51" s="11">
        <v>0</v>
      </c>
      <c r="T51" s="11">
        <v>0</v>
      </c>
    </row>
    <row r="52" spans="1:20" x14ac:dyDescent="0.25">
      <c r="A52" s="1"/>
      <c r="B52" s="2">
        <v>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320</v>
      </c>
      <c r="K52" s="11">
        <v>0</v>
      </c>
      <c r="L52" s="11">
        <v>0</v>
      </c>
      <c r="M52" s="11">
        <v>200</v>
      </c>
      <c r="N52" s="11">
        <v>0</v>
      </c>
      <c r="O52" s="11">
        <v>150</v>
      </c>
      <c r="P52" s="11">
        <v>150</v>
      </c>
      <c r="Q52" s="11">
        <v>94</v>
      </c>
      <c r="R52" s="11">
        <v>146</v>
      </c>
      <c r="S52" s="11">
        <v>0</v>
      </c>
      <c r="T52" s="11">
        <v>0</v>
      </c>
    </row>
    <row r="53" spans="1:20" x14ac:dyDescent="0.25">
      <c r="A53" s="1"/>
      <c r="B53" s="2">
        <v>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8</v>
      </c>
      <c r="K53" s="11">
        <v>250</v>
      </c>
      <c r="L53" s="11">
        <v>0</v>
      </c>
      <c r="M53" s="11">
        <v>200</v>
      </c>
      <c r="N53" s="11">
        <v>0</v>
      </c>
      <c r="O53" s="11">
        <v>191</v>
      </c>
      <c r="P53" s="11">
        <v>191</v>
      </c>
      <c r="Q53" s="11">
        <v>54</v>
      </c>
      <c r="R53" s="11">
        <v>60</v>
      </c>
      <c r="S53" s="11">
        <v>0</v>
      </c>
      <c r="T53" s="11">
        <v>0</v>
      </c>
    </row>
    <row r="54" spans="1:20" x14ac:dyDescent="0.25">
      <c r="A54" s="1"/>
      <c r="B54" s="2">
        <v>0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100</v>
      </c>
      <c r="J54" s="11">
        <v>200</v>
      </c>
      <c r="K54" s="11">
        <v>0</v>
      </c>
      <c r="L54" s="11">
        <v>0</v>
      </c>
      <c r="M54" s="11">
        <v>300</v>
      </c>
      <c r="N54" s="11">
        <v>90</v>
      </c>
      <c r="O54" s="11">
        <v>0</v>
      </c>
      <c r="P54" s="11">
        <v>150</v>
      </c>
      <c r="Q54" s="11">
        <v>50</v>
      </c>
      <c r="R54" s="11">
        <v>0</v>
      </c>
      <c r="S54" s="11">
        <v>200</v>
      </c>
      <c r="T54" s="11">
        <v>0</v>
      </c>
    </row>
    <row r="55" spans="1:20" x14ac:dyDescent="0.25">
      <c r="A55" s="1"/>
      <c r="B55" s="2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4</v>
      </c>
      <c r="J55" s="11">
        <v>200</v>
      </c>
      <c r="K55" s="11">
        <v>0</v>
      </c>
      <c r="L55" s="11">
        <v>237</v>
      </c>
      <c r="M55" s="11">
        <v>93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</row>
    <row r="56" spans="1:20" x14ac:dyDescent="0.25">
      <c r="A56" s="1"/>
      <c r="B56" s="2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200</v>
      </c>
      <c r="K56" s="11">
        <v>0</v>
      </c>
      <c r="L56" s="11">
        <v>0</v>
      </c>
      <c r="M56" s="11">
        <v>0</v>
      </c>
      <c r="N56" s="11">
        <v>300</v>
      </c>
      <c r="O56" s="11">
        <v>0</v>
      </c>
      <c r="P56" s="11">
        <v>0</v>
      </c>
      <c r="Q56" s="11">
        <v>150</v>
      </c>
      <c r="R56" s="11">
        <v>0</v>
      </c>
      <c r="S56" s="11">
        <v>172</v>
      </c>
      <c r="T56" s="11">
        <v>0</v>
      </c>
    </row>
    <row r="57" spans="1:20" x14ac:dyDescent="0.25">
      <c r="A57" s="1"/>
      <c r="B57" s="2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64</v>
      </c>
      <c r="J57" s="11">
        <v>225</v>
      </c>
      <c r="K57" s="11">
        <v>211</v>
      </c>
      <c r="L57" s="11">
        <v>0</v>
      </c>
      <c r="M57" s="11">
        <v>48</v>
      </c>
      <c r="N57" s="11">
        <v>100</v>
      </c>
      <c r="O57" s="11">
        <v>0</v>
      </c>
      <c r="P57" s="11">
        <v>130</v>
      </c>
      <c r="Q57" s="11">
        <v>188</v>
      </c>
      <c r="R57" s="11">
        <v>0</v>
      </c>
      <c r="S57" s="11">
        <v>0</v>
      </c>
      <c r="T57" s="11">
        <v>456</v>
      </c>
    </row>
    <row r="58" spans="1:20" x14ac:dyDescent="0.25">
      <c r="A58" s="1"/>
      <c r="B58" s="2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150</v>
      </c>
      <c r="K58" s="11">
        <v>0</v>
      </c>
      <c r="L58" s="11">
        <v>0</v>
      </c>
      <c r="M58" s="11">
        <v>0</v>
      </c>
      <c r="N58" s="11">
        <v>100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</row>
    <row r="59" spans="1:20" x14ac:dyDescent="0.25">
      <c r="A59" s="1" t="s">
        <v>3</v>
      </c>
      <c r="B59" s="2">
        <v>45</v>
      </c>
      <c r="C59" s="11">
        <v>116</v>
      </c>
      <c r="D59" s="11">
        <v>244</v>
      </c>
      <c r="E59" s="11">
        <v>190</v>
      </c>
      <c r="F59" s="11">
        <v>2380</v>
      </c>
      <c r="G59" s="11">
        <v>50</v>
      </c>
      <c r="H59" s="11">
        <v>50</v>
      </c>
      <c r="I59" s="11">
        <v>168</v>
      </c>
      <c r="J59" s="11">
        <v>1803</v>
      </c>
      <c r="K59" s="11">
        <v>665</v>
      </c>
      <c r="L59" s="11">
        <v>237</v>
      </c>
      <c r="M59" s="11">
        <v>1295</v>
      </c>
      <c r="N59" s="11">
        <v>870</v>
      </c>
      <c r="O59" s="11">
        <v>591</v>
      </c>
      <c r="P59" s="11">
        <v>871</v>
      </c>
      <c r="Q59" s="11">
        <v>626</v>
      </c>
      <c r="R59" s="11">
        <v>206</v>
      </c>
      <c r="S59" s="11">
        <v>372</v>
      </c>
      <c r="T59" s="11">
        <v>456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N2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11" customWidth="1"/>
    <col min="3" max="3" width="10.005" style="11" customWidth="1"/>
    <col min="4" max="6" width="8.719285714285713" style="11" customWidth="1"/>
    <col min="7" max="7" width="11.576428571428572" style="11" customWidth="1"/>
    <col min="8" max="11" width="8.719285714285713" style="11" customWidth="1"/>
    <col min="12" max="12" width="11.576428571428572" style="11" customWidth="1"/>
    <col min="13" max="13" width="12.719285714285713" style="4" customWidth="1"/>
  </cols>
  <sheetData>
    <row r="7" ht="17.25" customHeight="1" spans="1:14" x14ac:dyDescent="0.25">
      <c r="A7" s="5" t="s">
        <v>3260</v>
      </c>
      <c r="B7" s="18">
        <v>100</v>
      </c>
      <c r="C7" s="6"/>
      <c r="D7" s="6"/>
      <c r="E7" s="6"/>
      <c r="F7" s="6"/>
      <c r="G7" s="6"/>
      <c r="H7" s="6"/>
      <c r="I7" s="6"/>
      <c r="J7" s="6"/>
      <c r="K7" s="6"/>
      <c r="L7" s="6"/>
      <c r="M7" s="4"/>
    </row>
    <row r="8" ht="17.25" customHeight="1" spans="1:14" x14ac:dyDescent="0.25">
      <c r="A8" s="75" t="s">
        <v>3339</v>
      </c>
      <c r="B8" s="76">
        <f>SUM(C11:C13)</f>
      </c>
      <c r="C8" s="76">
        <f>SUM(D11:D13)</f>
      </c>
      <c r="D8" s="76">
        <f>SUM(E11:E13)</f>
      </c>
      <c r="E8" s="470"/>
      <c r="F8" s="470"/>
      <c r="G8" s="470"/>
      <c r="H8" s="470"/>
      <c r="I8" s="470"/>
      <c r="J8" s="470"/>
      <c r="K8" s="470"/>
      <c r="L8" s="77"/>
      <c r="M8" s="8" t="s">
        <v>875</v>
      </c>
    </row>
    <row r="9" ht="17.25" customHeight="1" spans="1:14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4"/>
    </row>
    <row r="10" ht="17.25" customHeight="1" spans="1:14" x14ac:dyDescent="0.25">
      <c r="A10" s="75" t="s">
        <v>3341</v>
      </c>
      <c r="B10" s="76">
        <f>SUM(C14:C15)</f>
      </c>
      <c r="C10" s="76">
        <f>SUM(D14:D15)</f>
      </c>
      <c r="D10" s="76">
        <f>SUM(E14:E15)</f>
      </c>
      <c r="E10" s="470"/>
      <c r="F10" s="470"/>
      <c r="G10" s="470"/>
      <c r="H10" s="470"/>
      <c r="I10" s="470"/>
      <c r="J10" s="470"/>
      <c r="K10" s="470"/>
      <c r="L10" s="77"/>
      <c r="M10" s="8" t="s">
        <v>875</v>
      </c>
    </row>
    <row r="11" ht="17.25" customHeight="1" spans="1:14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4"/>
    </row>
    <row r="12" ht="17.25" customHeight="1" spans="1:14" x14ac:dyDescent="0.25">
      <c r="A12" s="75" t="s">
        <v>3344</v>
      </c>
      <c r="B12" s="76">
        <f>SUM(C16:C17)</f>
      </c>
      <c r="C12" s="76">
        <f>SUM(D16:D17)</f>
      </c>
      <c r="D12" s="76">
        <f>SUM(E16:E17)</f>
      </c>
      <c r="E12" s="470"/>
      <c r="F12" s="470"/>
      <c r="G12" s="470"/>
      <c r="H12" s="470"/>
      <c r="I12" s="470"/>
      <c r="J12" s="470"/>
      <c r="K12" s="470"/>
      <c r="L12" s="77"/>
      <c r="M12" s="8" t="s">
        <v>875</v>
      </c>
    </row>
    <row r="13" ht="17.25" customHeight="1" spans="1:14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4"/>
    </row>
    <row r="14" ht="17.25" customHeight="1" spans="1:14" x14ac:dyDescent="0.25">
      <c r="A14" s="75" t="s">
        <v>3345</v>
      </c>
      <c r="B14" s="76">
        <f>SUM(C18:C19)</f>
      </c>
      <c r="C14" s="76">
        <f>SUM(D18:D19)</f>
      </c>
      <c r="D14" s="76">
        <f>SUM(E18:E19)</f>
      </c>
      <c r="E14" s="470"/>
      <c r="F14" s="470"/>
      <c r="G14" s="470"/>
      <c r="H14" s="470"/>
      <c r="I14" s="470"/>
      <c r="J14" s="470"/>
      <c r="K14" s="470"/>
      <c r="L14" s="77"/>
      <c r="M14" s="8" t="s">
        <v>875</v>
      </c>
    </row>
    <row r="15" ht="17.25" customHeight="1" spans="1:14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4"/>
    </row>
    <row r="16" ht="17.25" customHeight="1" spans="1:14" x14ac:dyDescent="0.25">
      <c r="A16" s="75" t="s">
        <v>3347</v>
      </c>
      <c r="B16" s="76">
        <f>SUM(C20:C21)</f>
      </c>
      <c r="C16" s="76">
        <f>SUM(D20:D21)</f>
      </c>
      <c r="D16" s="76">
        <f>SUM(E20:E21)</f>
      </c>
      <c r="E16" s="470"/>
      <c r="F16" s="470"/>
      <c r="G16" s="470"/>
      <c r="H16" s="470"/>
      <c r="I16" s="470"/>
      <c r="J16" s="470"/>
      <c r="K16" s="470"/>
      <c r="L16" s="77"/>
      <c r="M16" s="42" t="s">
        <v>875</v>
      </c>
    </row>
    <row r="17" ht="17.25" customHeight="1" spans="1:14" x14ac:dyDescent="0.25">
      <c r="A17" s="45" t="s">
        <v>1457</v>
      </c>
      <c r="B17" s="18">
        <v>177</v>
      </c>
      <c r="C17" s="18">
        <v>41</v>
      </c>
      <c r="D17" s="18">
        <v>60</v>
      </c>
      <c r="E17" s="18">
        <v>50</v>
      </c>
      <c r="F17" s="18">
        <v>50</v>
      </c>
      <c r="G17" s="18">
        <v>15</v>
      </c>
      <c r="H17" s="6"/>
      <c r="I17" s="6"/>
      <c r="J17" s="6"/>
      <c r="K17" s="6"/>
      <c r="L17" s="6"/>
      <c r="M17" s="4"/>
    </row>
    <row r="18" ht="17.25" customHeight="1" spans="1:14" x14ac:dyDescent="0.25">
      <c r="A18" s="5" t="s">
        <v>86</v>
      </c>
      <c r="B18" s="25"/>
      <c r="C18" s="25"/>
      <c r="D18" s="18">
        <v>-60</v>
      </c>
      <c r="E18" s="18">
        <v>-50</v>
      </c>
      <c r="F18" s="18">
        <v>-46</v>
      </c>
      <c r="G18" s="18">
        <v>-12</v>
      </c>
      <c r="H18" s="6"/>
      <c r="I18" s="6"/>
      <c r="J18" s="6"/>
      <c r="K18" s="6"/>
      <c r="L18" s="25"/>
      <c r="M18" s="4"/>
    </row>
    <row r="19" ht="17.25" customHeight="1" spans="1:14" x14ac:dyDescent="0.25">
      <c r="A19" s="44" t="s">
        <v>86</v>
      </c>
      <c r="B19" s="49"/>
      <c r="C19" s="49"/>
      <c r="D19" s="47">
        <v>60</v>
      </c>
      <c r="E19" s="47">
        <v>50</v>
      </c>
      <c r="F19" s="47">
        <v>50</v>
      </c>
      <c r="G19" s="47">
        <v>15</v>
      </c>
      <c r="H19" s="48"/>
      <c r="I19" s="48"/>
      <c r="J19" s="48"/>
      <c r="K19" s="48"/>
      <c r="L19" s="49"/>
      <c r="M19" s="4"/>
    </row>
    <row r="20" ht="17.25" customHeight="1" spans="1:14" x14ac:dyDescent="0.25">
      <c r="A20" s="75" t="s">
        <v>3319</v>
      </c>
      <c r="B20" s="76">
        <f>SUM(C22:C25)</f>
      </c>
      <c r="C20" s="76">
        <f>SUM(D22:D25)</f>
      </c>
      <c r="D20" s="76">
        <f>SUM(E22:E25)</f>
      </c>
      <c r="E20" s="76">
        <f>SUM(F22:F25)</f>
      </c>
      <c r="F20" s="76">
        <f>SUM(G22:G25)</f>
      </c>
      <c r="G20" s="76">
        <f>SUM(H22:H25)</f>
      </c>
      <c r="H20" s="189"/>
      <c r="I20" s="470"/>
      <c r="J20" s="470"/>
      <c r="K20" s="470"/>
      <c r="L20" s="77"/>
      <c r="M20" s="42" t="s">
        <v>875</v>
      </c>
    </row>
    <row r="21" ht="17.25" customHeight="1" spans="1:14" x14ac:dyDescent="0.25">
      <c r="A21" s="475"/>
      <c r="B21" s="411"/>
      <c r="C21" s="411"/>
      <c r="D21" s="411"/>
      <c r="E21" s="411"/>
      <c r="F21" s="411"/>
      <c r="G21" s="411"/>
      <c r="H21" s="411"/>
      <c r="I21" s="411"/>
      <c r="J21" s="411"/>
      <c r="K21" s="411"/>
      <c r="L21" s="395"/>
      <c r="M21" s="4"/>
    </row>
    <row r="22" ht="17.25" customHeight="1" spans="1:14" x14ac:dyDescent="0.25">
      <c r="A22" s="75" t="s">
        <v>3320</v>
      </c>
      <c r="B22" s="76">
        <f>SUM(C26:C27)</f>
      </c>
      <c r="C22" s="76">
        <f>SUM(D26:D27)</f>
      </c>
      <c r="D22" s="76">
        <f>SUM(E26:E27)</f>
      </c>
      <c r="E22" s="76">
        <f>SUM(F26:F27)</f>
      </c>
      <c r="F22" s="76">
        <f>SUM(G26:G27)</f>
      </c>
      <c r="G22" s="76">
        <f>SUM(H26:H27)</f>
      </c>
      <c r="H22" s="76">
        <f>SUM(I26:I27)</f>
      </c>
      <c r="I22" s="189"/>
      <c r="J22" s="189"/>
      <c r="K22" s="189"/>
      <c r="L22" s="76">
        <f>SUM(M26:M27)</f>
      </c>
      <c r="M22" s="42" t="s">
        <v>875</v>
      </c>
    </row>
    <row r="23" ht="17.25" customHeight="1" spans="1:14" x14ac:dyDescent="0.25">
      <c r="A23" s="5">
        <v>44659</v>
      </c>
      <c r="B23" s="18">
        <v>200</v>
      </c>
      <c r="C23" s="18">
        <v>30</v>
      </c>
      <c r="D23" s="18">
        <v>100</v>
      </c>
      <c r="E23" s="6"/>
      <c r="F23" s="6"/>
      <c r="G23" s="6"/>
      <c r="H23" s="18">
        <v>85</v>
      </c>
      <c r="I23" s="6"/>
      <c r="J23" s="6"/>
      <c r="K23" s="6"/>
      <c r="L23" s="25"/>
      <c r="M23" s="4"/>
    </row>
    <row r="24" ht="17.25" customHeight="1" spans="1:14" x14ac:dyDescent="0.25">
      <c r="A24" s="5">
        <v>44689</v>
      </c>
      <c r="B24" s="18">
        <v>100</v>
      </c>
      <c r="C24" s="18">
        <v>20</v>
      </c>
      <c r="D24" s="18">
        <v>100</v>
      </c>
      <c r="E24" s="25"/>
      <c r="F24" s="25"/>
      <c r="G24" s="25"/>
      <c r="H24" s="18">
        <v>65</v>
      </c>
      <c r="I24" s="6"/>
      <c r="J24" s="6"/>
      <c r="K24" s="6"/>
      <c r="L24" s="25"/>
      <c r="M24" s="4"/>
    </row>
    <row r="25" ht="17.25" customHeight="1" spans="1:14" x14ac:dyDescent="0.25">
      <c r="A25" s="5" t="s">
        <v>881</v>
      </c>
      <c r="B25" s="18">
        <v>600</v>
      </c>
      <c r="C25" s="18">
        <v>250</v>
      </c>
      <c r="D25" s="18">
        <v>140</v>
      </c>
      <c r="E25" s="25"/>
      <c r="F25" s="25"/>
      <c r="G25" s="18">
        <v>7</v>
      </c>
      <c r="H25" s="18">
        <v>240</v>
      </c>
      <c r="I25" s="18">
        <v>160</v>
      </c>
      <c r="J25" s="6"/>
      <c r="K25" s="6"/>
      <c r="L25" s="25"/>
      <c r="M25" s="4"/>
    </row>
    <row r="26" ht="17.25" customHeight="1" spans="1:14" x14ac:dyDescent="0.25">
      <c r="A26" s="5" t="s">
        <v>2606</v>
      </c>
      <c r="B26" s="25"/>
      <c r="C26" s="25"/>
      <c r="D26" s="18">
        <v>160</v>
      </c>
      <c r="E26" s="25"/>
      <c r="F26" s="25"/>
      <c r="G26" s="25"/>
      <c r="H26" s="25"/>
      <c r="I26" s="25"/>
      <c r="J26" s="25"/>
      <c r="K26" s="25"/>
      <c r="L26" s="25"/>
      <c r="M26" s="4"/>
    </row>
    <row r="27" ht="17.25" customHeight="1" spans="1:14" x14ac:dyDescent="0.25">
      <c r="A27" s="5" t="s">
        <v>1917</v>
      </c>
      <c r="B27" s="25"/>
      <c r="C27" s="25"/>
      <c r="D27" s="18">
        <v>40</v>
      </c>
      <c r="E27" s="25"/>
      <c r="F27" s="25"/>
      <c r="G27" s="25"/>
      <c r="H27" s="18">
        <v>40</v>
      </c>
      <c r="I27" s="25"/>
      <c r="J27" s="25"/>
      <c r="K27" s="25"/>
      <c r="L27" s="25"/>
      <c r="M27" s="4"/>
    </row>
    <row r="28" ht="17.25" customHeight="1" spans="1:14" x14ac:dyDescent="0.25">
      <c r="A28" s="45" t="s">
        <v>2973</v>
      </c>
      <c r="B28" s="18">
        <v>200</v>
      </c>
      <c r="C28" s="18">
        <v>55</v>
      </c>
      <c r="D28" s="18">
        <v>100</v>
      </c>
      <c r="E28" s="25"/>
      <c r="F28" s="25"/>
      <c r="G28" s="25"/>
      <c r="H28" s="18">
        <v>100</v>
      </c>
      <c r="I28" s="25"/>
      <c r="J28" s="25"/>
      <c r="K28" s="25"/>
      <c r="L28" s="25"/>
      <c r="M28" s="4"/>
    </row>
    <row r="29" ht="17.25" customHeight="1" spans="1:14" x14ac:dyDescent="0.25">
      <c r="A29" s="75" t="s">
        <v>3321</v>
      </c>
      <c r="B29" s="76">
        <f>SUM(C28:C34)</f>
      </c>
      <c r="C29" s="76">
        <f>SUM(D28:D34)</f>
      </c>
      <c r="D29" s="76">
        <f>SUM(E28:E34)</f>
      </c>
      <c r="E29" s="76">
        <f>SUM(F28:F34)</f>
      </c>
      <c r="F29" s="76">
        <f>SUM(G28:G34)</f>
      </c>
      <c r="G29" s="76">
        <f>SUM(H28:H34)</f>
      </c>
      <c r="H29" s="76">
        <f>SUM(I28:I34)</f>
      </c>
      <c r="I29" s="76">
        <f>SUM(J28:J34)</f>
      </c>
      <c r="J29" s="76">
        <f>SUM(K28:K34)</f>
      </c>
      <c r="K29" s="189"/>
      <c r="L29" s="76">
        <f>SUM(M28:M34)</f>
      </c>
      <c r="M29" s="42" t="s">
        <v>875</v>
      </c>
    </row>
    <row r="30" ht="17.25" customHeight="1" spans="1:14" x14ac:dyDescent="0.25">
      <c r="A30" s="45">
        <v>44570</v>
      </c>
      <c r="B30" s="6"/>
      <c r="C30" s="18">
        <v>20</v>
      </c>
      <c r="D30" s="18">
        <v>50</v>
      </c>
      <c r="E30" s="25"/>
      <c r="F30" s="25"/>
      <c r="G30" s="25"/>
      <c r="H30" s="6"/>
      <c r="I30" s="25"/>
      <c r="J30" s="25"/>
      <c r="K30" s="25"/>
      <c r="L30" s="25"/>
      <c r="M30" s="4"/>
    </row>
    <row r="31" ht="17.25" customHeight="1" spans="1:14" x14ac:dyDescent="0.25">
      <c r="A31" s="5">
        <v>44629</v>
      </c>
      <c r="B31" s="18">
        <v>144</v>
      </c>
      <c r="C31" s="18">
        <v>37</v>
      </c>
      <c r="D31" s="6"/>
      <c r="E31" s="25"/>
      <c r="F31" s="25"/>
      <c r="G31" s="25"/>
      <c r="H31" s="6"/>
      <c r="I31" s="18">
        <v>9</v>
      </c>
      <c r="J31" s="6"/>
      <c r="K31" s="6"/>
      <c r="L31" s="25"/>
      <c r="M31" s="4"/>
    </row>
    <row r="32" ht="17.25" customHeight="1" spans="1:14" x14ac:dyDescent="0.25">
      <c r="A32" s="5">
        <v>44690</v>
      </c>
      <c r="B32" s="6"/>
      <c r="C32" s="6"/>
      <c r="D32" s="6"/>
      <c r="E32" s="25"/>
      <c r="F32" s="25"/>
      <c r="G32" s="25"/>
      <c r="H32" s="6"/>
      <c r="I32" s="6"/>
      <c r="J32" s="18">
        <v>1000</v>
      </c>
      <c r="K32" s="6"/>
      <c r="L32" s="25"/>
      <c r="M32" s="4"/>
    </row>
    <row r="33" ht="17.25" customHeight="1" spans="1:14" x14ac:dyDescent="0.25">
      <c r="A33" s="5" t="s">
        <v>208</v>
      </c>
      <c r="B33" s="6"/>
      <c r="C33" s="18">
        <v>200</v>
      </c>
      <c r="D33" s="6"/>
      <c r="E33" s="25"/>
      <c r="F33" s="25"/>
      <c r="G33" s="25"/>
      <c r="H33" s="6"/>
      <c r="I33" s="6"/>
      <c r="J33" s="6"/>
      <c r="K33" s="6"/>
      <c r="L33" s="25"/>
      <c r="M33" s="4"/>
    </row>
    <row r="34" ht="17.25" customHeight="1" spans="1:14" x14ac:dyDescent="0.25">
      <c r="A34" s="5" t="s">
        <v>201</v>
      </c>
      <c r="B34" s="18">
        <v>444</v>
      </c>
      <c r="C34" s="18">
        <v>37</v>
      </c>
      <c r="D34" s="18">
        <v>300</v>
      </c>
      <c r="E34" s="25"/>
      <c r="F34" s="25"/>
      <c r="G34" s="18">
        <v>6</v>
      </c>
      <c r="H34" s="6"/>
      <c r="I34" s="18">
        <v>59</v>
      </c>
      <c r="J34" s="6"/>
      <c r="K34" s="6"/>
      <c r="L34" s="25"/>
      <c r="M34" s="4"/>
    </row>
    <row r="35" ht="17.25" customHeight="1" spans="1:14" x14ac:dyDescent="0.25">
      <c r="A35" s="5" t="s">
        <v>192</v>
      </c>
      <c r="B35" s="18">
        <v>180</v>
      </c>
      <c r="C35" s="18">
        <v>30</v>
      </c>
      <c r="D35" s="18">
        <v>100</v>
      </c>
      <c r="E35" s="25"/>
      <c r="F35" s="25"/>
      <c r="G35" s="18">
        <v>10</v>
      </c>
      <c r="H35" s="18">
        <v>85</v>
      </c>
      <c r="I35" s="18">
        <v>100</v>
      </c>
      <c r="J35" s="6"/>
      <c r="K35" s="18">
        <v>50</v>
      </c>
      <c r="L35" s="25"/>
      <c r="M35" s="4"/>
    </row>
    <row r="36" ht="17.25" customHeight="1" spans="1:14" x14ac:dyDescent="0.25">
      <c r="A36" s="5" t="s">
        <v>244</v>
      </c>
      <c r="B36" s="18">
        <v>200</v>
      </c>
      <c r="C36" s="18">
        <v>29</v>
      </c>
      <c r="D36" s="18">
        <v>150</v>
      </c>
      <c r="E36" s="25"/>
      <c r="F36" s="25"/>
      <c r="G36" s="18">
        <v>4</v>
      </c>
      <c r="H36" s="18">
        <v>63</v>
      </c>
      <c r="I36" s="6"/>
      <c r="J36" s="6"/>
      <c r="K36" s="6"/>
      <c r="L36" s="25"/>
      <c r="M36" s="4"/>
    </row>
    <row r="37" ht="17.25" customHeight="1" spans="1:14" x14ac:dyDescent="0.25">
      <c r="A37" s="5" t="s">
        <v>244</v>
      </c>
      <c r="B37" s="18">
        <v>200</v>
      </c>
      <c r="C37" s="18">
        <v>31</v>
      </c>
      <c r="D37" s="18">
        <v>100</v>
      </c>
      <c r="E37" s="25"/>
      <c r="F37" s="25"/>
      <c r="G37" s="6"/>
      <c r="H37" s="6"/>
      <c r="I37" s="18">
        <v>56</v>
      </c>
      <c r="J37" s="6"/>
      <c r="K37" s="6"/>
      <c r="L37" s="25"/>
      <c r="M37" s="4"/>
    </row>
    <row r="38" ht="17.25" customHeight="1" spans="1:14" x14ac:dyDescent="0.25">
      <c r="A38" s="5" t="s">
        <v>194</v>
      </c>
      <c r="B38" s="25"/>
      <c r="C38" s="18">
        <v>35</v>
      </c>
      <c r="D38" s="25"/>
      <c r="E38" s="25"/>
      <c r="F38" s="25"/>
      <c r="G38" s="25"/>
      <c r="H38" s="18">
        <v>120</v>
      </c>
      <c r="I38" s="25"/>
      <c r="J38" s="25"/>
      <c r="K38" s="25"/>
      <c r="L38" s="25"/>
      <c r="M38" s="4"/>
    </row>
    <row r="39" ht="17.25" customHeight="1" spans="1:14" x14ac:dyDescent="0.25">
      <c r="A39" s="5" t="s">
        <v>194</v>
      </c>
      <c r="B39" s="25"/>
      <c r="C39" s="25"/>
      <c r="D39" s="25"/>
      <c r="E39" s="25"/>
      <c r="F39" s="25"/>
      <c r="G39" s="18">
        <v>8</v>
      </c>
      <c r="H39" s="18">
        <v>45</v>
      </c>
      <c r="I39" s="25"/>
      <c r="J39" s="25"/>
      <c r="K39" s="25"/>
      <c r="L39" s="25"/>
      <c r="M39" s="4"/>
    </row>
    <row r="40" ht="17.25" customHeight="1" spans="1:14" x14ac:dyDescent="0.25">
      <c r="A40" s="75" t="s">
        <v>3322</v>
      </c>
      <c r="B40" s="76">
        <f>SUM(C35:C45)</f>
      </c>
      <c r="C40" s="76">
        <f>SUM(D35:D45)</f>
      </c>
      <c r="D40" s="76">
        <f>SUM(E35:E45)</f>
      </c>
      <c r="E40" s="76">
        <f>SUM(F35:F45)</f>
      </c>
      <c r="F40" s="76">
        <f>SUM(G35:G45)</f>
      </c>
      <c r="G40" s="76">
        <f>SUM(H35:H45)</f>
      </c>
      <c r="H40" s="76">
        <f>SUM(I35:I45)</f>
      </c>
      <c r="I40" s="76">
        <f>SUM(J35:J45)</f>
      </c>
      <c r="J40" s="76">
        <f>SUM(K35:K45)</f>
      </c>
      <c r="K40" s="76">
        <f>SUM(L35:L45)</f>
      </c>
      <c r="L40" s="76">
        <f>SUM(M35:M45)</f>
      </c>
      <c r="M40" s="42" t="s">
        <v>875</v>
      </c>
    </row>
    <row r="41" ht="17.25" customHeight="1" spans="1:14" x14ac:dyDescent="0.25">
      <c r="A41" s="5">
        <v>44571</v>
      </c>
      <c r="B41" s="6"/>
      <c r="C41" s="18">
        <v>25</v>
      </c>
      <c r="D41" s="6"/>
      <c r="E41" s="25"/>
      <c r="F41" s="25"/>
      <c r="G41" s="18">
        <v>7</v>
      </c>
      <c r="H41" s="18">
        <v>37</v>
      </c>
      <c r="I41" s="6"/>
      <c r="J41" s="6"/>
      <c r="K41" s="6"/>
      <c r="L41" s="25"/>
      <c r="M41" s="4"/>
    </row>
    <row r="42" ht="17.25" customHeight="1" spans="1:14" x14ac:dyDescent="0.25">
      <c r="A42" s="5">
        <v>44691</v>
      </c>
      <c r="B42" s="6"/>
      <c r="C42" s="6"/>
      <c r="D42" s="18">
        <v>300</v>
      </c>
      <c r="E42" s="25"/>
      <c r="F42" s="25"/>
      <c r="G42" s="6"/>
      <c r="H42" s="6"/>
      <c r="I42" s="6"/>
      <c r="J42" s="6"/>
      <c r="K42" s="6"/>
      <c r="L42" s="25"/>
      <c r="M42" s="4"/>
    </row>
    <row r="43" ht="17.25" customHeight="1" spans="1:14" x14ac:dyDescent="0.25">
      <c r="A43" s="5" t="s">
        <v>257</v>
      </c>
      <c r="B43" s="18">
        <v>80</v>
      </c>
      <c r="C43" s="18">
        <v>16</v>
      </c>
      <c r="D43" s="18">
        <v>50</v>
      </c>
      <c r="E43" s="25"/>
      <c r="F43" s="25"/>
      <c r="G43" s="18">
        <v>21</v>
      </c>
      <c r="H43" s="18">
        <v>50</v>
      </c>
      <c r="I43" s="6"/>
      <c r="J43" s="6"/>
      <c r="K43" s="6"/>
      <c r="L43" s="25"/>
      <c r="M43" s="4"/>
    </row>
    <row r="44" ht="17.25" customHeight="1" spans="1:14" x14ac:dyDescent="0.25">
      <c r="A44" s="5" t="s">
        <v>64</v>
      </c>
      <c r="B44" s="18">
        <v>262</v>
      </c>
      <c r="C44" s="6"/>
      <c r="D44" s="18">
        <v>100</v>
      </c>
      <c r="E44" s="25"/>
      <c r="F44" s="25"/>
      <c r="G44" s="6"/>
      <c r="H44" s="18">
        <v>100</v>
      </c>
      <c r="I44" s="6"/>
      <c r="J44" s="6"/>
      <c r="K44" s="6"/>
      <c r="L44" s="25"/>
      <c r="M44" s="4"/>
    </row>
    <row r="45" ht="17.25" customHeight="1" spans="1:14" x14ac:dyDescent="0.25">
      <c r="A45" s="5" t="s">
        <v>65</v>
      </c>
      <c r="B45" s="6"/>
      <c r="C45" s="6"/>
      <c r="D45" s="18">
        <v>100</v>
      </c>
      <c r="E45" s="25"/>
      <c r="F45" s="25"/>
      <c r="G45" s="6"/>
      <c r="H45" s="18">
        <v>100</v>
      </c>
      <c r="I45" s="6"/>
      <c r="J45" s="6"/>
      <c r="K45" s="6"/>
      <c r="L45" s="25"/>
      <c r="M45" s="4"/>
    </row>
    <row r="46" ht="17.25" customHeight="1" spans="1:14" x14ac:dyDescent="0.25">
      <c r="A46" s="75" t="s">
        <v>3323</v>
      </c>
      <c r="B46" s="76">
        <f>SUM(C46:C51)</f>
      </c>
      <c r="C46" s="76">
        <f>SUM(D46:D51)</f>
      </c>
      <c r="D46" s="76">
        <f>SUM(E46:E51)</f>
      </c>
      <c r="E46" s="76">
        <f>SUM(F46:F51)</f>
      </c>
      <c r="F46" s="76">
        <f>SUM(G46:G51)</f>
      </c>
      <c r="G46" s="76">
        <f>SUM(H46:H51)</f>
      </c>
      <c r="H46" s="76">
        <f>SUM(I46:I51)</f>
      </c>
      <c r="I46" s="76">
        <f>SUM(J46:J51)</f>
      </c>
      <c r="J46" s="76">
        <f>SUM(K46:K51)</f>
      </c>
      <c r="K46" s="76">
        <f>SUM(L46:L51)</f>
      </c>
      <c r="L46" s="76">
        <f>SUM(M41:M51)</f>
      </c>
      <c r="M46" s="42" t="s">
        <v>875</v>
      </c>
    </row>
    <row r="47" ht="17.25" customHeight="1" spans="1:14" x14ac:dyDescent="0.25">
      <c r="A47" s="5">
        <v>44692</v>
      </c>
      <c r="B47" s="18">
        <v>200</v>
      </c>
      <c r="C47" s="18">
        <v>81</v>
      </c>
      <c r="D47" s="18">
        <v>150</v>
      </c>
      <c r="E47" s="25"/>
      <c r="F47" s="25"/>
      <c r="G47" s="6"/>
      <c r="H47" s="18">
        <v>200</v>
      </c>
      <c r="I47" s="6"/>
      <c r="J47" s="18">
        <v>200</v>
      </c>
      <c r="K47" s="6"/>
      <c r="L47" s="25"/>
      <c r="M47" s="4"/>
    </row>
    <row r="48" ht="17.25" customHeight="1" spans="1:14" x14ac:dyDescent="0.25">
      <c r="A48" s="366" t="s">
        <v>933</v>
      </c>
      <c r="B48" s="38">
        <v>100</v>
      </c>
      <c r="C48" s="38">
        <v>34</v>
      </c>
      <c r="D48" s="38">
        <v>100</v>
      </c>
      <c r="E48" s="39"/>
      <c r="F48" s="39"/>
      <c r="G48" s="39"/>
      <c r="H48" s="38">
        <v>85</v>
      </c>
      <c r="I48" s="38">
        <v>100</v>
      </c>
      <c r="J48" s="39"/>
      <c r="K48" s="39"/>
      <c r="L48" s="39"/>
      <c r="M48" s="4"/>
    </row>
    <row r="49" ht="17.25" customHeight="1" spans="1:14" x14ac:dyDescent="0.25">
      <c r="A49" s="5" t="s">
        <v>1923</v>
      </c>
      <c r="B49" s="18">
        <v>100</v>
      </c>
      <c r="C49" s="18">
        <v>15</v>
      </c>
      <c r="D49" s="18">
        <v>20</v>
      </c>
      <c r="E49" s="25"/>
      <c r="F49" s="25"/>
      <c r="G49" s="6"/>
      <c r="H49" s="18">
        <v>35</v>
      </c>
      <c r="I49" s="6"/>
      <c r="J49" s="6"/>
      <c r="K49" s="6"/>
      <c r="L49" s="25"/>
      <c r="M49" s="4"/>
    </row>
    <row r="50" ht="17.25" customHeight="1" spans="1:14" x14ac:dyDescent="0.25">
      <c r="A50" s="5" t="s">
        <v>2872</v>
      </c>
      <c r="B50" s="6"/>
      <c r="C50" s="18">
        <v>100</v>
      </c>
      <c r="D50" s="6"/>
      <c r="E50" s="25"/>
      <c r="F50" s="25"/>
      <c r="G50" s="6"/>
      <c r="H50" s="6"/>
      <c r="I50" s="6"/>
      <c r="J50" s="6"/>
      <c r="K50" s="6"/>
      <c r="L50" s="25"/>
      <c r="M50" s="4"/>
    </row>
    <row r="51" ht="17.25" customHeight="1" spans="1:14" x14ac:dyDescent="0.25">
      <c r="A51" s="366" t="s">
        <v>936</v>
      </c>
      <c r="B51" s="39"/>
      <c r="C51" s="38">
        <v>70</v>
      </c>
      <c r="D51" s="39"/>
      <c r="E51" s="39"/>
      <c r="F51" s="39"/>
      <c r="G51" s="39"/>
      <c r="H51" s="39"/>
      <c r="I51" s="39"/>
      <c r="J51" s="38">
        <v>100</v>
      </c>
      <c r="K51" s="39"/>
      <c r="L51" s="39"/>
      <c r="M51" s="4"/>
    </row>
    <row r="52" ht="17.25" customHeight="1" spans="1:14" x14ac:dyDescent="0.25">
      <c r="A52" s="5" t="s">
        <v>938</v>
      </c>
      <c r="B52" s="6"/>
      <c r="C52" s="18">
        <v>20</v>
      </c>
      <c r="D52" s="6"/>
      <c r="E52" s="18">
        <v>40</v>
      </c>
      <c r="F52" s="18">
        <v>40</v>
      </c>
      <c r="G52" s="6"/>
      <c r="H52" s="6"/>
      <c r="I52" s="18">
        <v>40</v>
      </c>
      <c r="J52" s="6"/>
      <c r="K52" s="6"/>
      <c r="L52" s="6"/>
      <c r="M52" s="4"/>
    </row>
    <row r="53" ht="17.25" customHeight="1" spans="1:14" x14ac:dyDescent="0.25">
      <c r="A53" s="45" t="s">
        <v>268</v>
      </c>
      <c r="B53" s="18">
        <v>164</v>
      </c>
      <c r="C53" s="18">
        <v>30</v>
      </c>
      <c r="D53" s="18">
        <v>100</v>
      </c>
      <c r="E53" s="25"/>
      <c r="F53" s="25"/>
      <c r="G53" s="6"/>
      <c r="H53" s="18">
        <v>68</v>
      </c>
      <c r="I53" s="18">
        <v>60</v>
      </c>
      <c r="J53" s="18">
        <v>100</v>
      </c>
      <c r="K53" s="6"/>
      <c r="L53" s="25"/>
      <c r="M53" s="4"/>
    </row>
    <row r="54" ht="17.25" customHeight="1" spans="1:14" x14ac:dyDescent="0.25">
      <c r="A54" s="45" t="s">
        <v>269</v>
      </c>
      <c r="B54" s="18">
        <v>200</v>
      </c>
      <c r="C54" s="18">
        <v>125</v>
      </c>
      <c r="D54" s="18">
        <v>223</v>
      </c>
      <c r="E54" s="25"/>
      <c r="F54" s="25"/>
      <c r="G54" s="18">
        <v>16</v>
      </c>
      <c r="H54" s="18">
        <v>147</v>
      </c>
      <c r="I54" s="6"/>
      <c r="J54" s="6"/>
      <c r="K54" s="6"/>
      <c r="L54" s="25"/>
      <c r="M54" s="4"/>
    </row>
    <row r="55" ht="17.25" customHeight="1" spans="1:14" x14ac:dyDescent="0.25">
      <c r="A55" s="45" t="s">
        <v>269</v>
      </c>
      <c r="B55" s="6"/>
      <c r="C55" s="18">
        <v>30</v>
      </c>
      <c r="D55" s="18">
        <v>100</v>
      </c>
      <c r="E55" s="25"/>
      <c r="F55" s="25"/>
      <c r="G55" s="6"/>
      <c r="H55" s="18">
        <v>84</v>
      </c>
      <c r="I55" s="6"/>
      <c r="J55" s="6"/>
      <c r="K55" s="6"/>
      <c r="L55" s="25"/>
      <c r="M55" s="4"/>
    </row>
    <row r="56" ht="17.25" customHeight="1" spans="1:14" x14ac:dyDescent="0.25">
      <c r="A56" s="45" t="s">
        <v>258</v>
      </c>
      <c r="B56" s="18">
        <v>100</v>
      </c>
      <c r="C56" s="18">
        <v>30</v>
      </c>
      <c r="D56" s="18">
        <v>84</v>
      </c>
      <c r="E56" s="25"/>
      <c r="F56" s="25"/>
      <c r="G56" s="6"/>
      <c r="H56" s="18">
        <v>84</v>
      </c>
      <c r="I56" s="6"/>
      <c r="J56" s="6"/>
      <c r="K56" s="6"/>
      <c r="L56" s="25"/>
      <c r="M56" s="4"/>
    </row>
    <row r="57" ht="17.25" customHeight="1" spans="1:14" x14ac:dyDescent="0.25">
      <c r="A57" s="75" t="s">
        <v>3324</v>
      </c>
      <c r="B57" s="76">
        <f>SUM(C52:C62)</f>
      </c>
      <c r="C57" s="76">
        <f>SUM(D52:D62)</f>
      </c>
      <c r="D57" s="76">
        <f>SUM(E52:E62)</f>
      </c>
      <c r="E57" s="76">
        <f>SUM(F52:F62)</f>
      </c>
      <c r="F57" s="76">
        <f>SUM(G52:G62)</f>
      </c>
      <c r="G57" s="76">
        <f>SUM(H52:H62)</f>
      </c>
      <c r="H57" s="76">
        <f>SUM(I52:I62)</f>
      </c>
      <c r="I57" s="76">
        <f>SUM(J52:J62)</f>
      </c>
      <c r="J57" s="76">
        <f>SUM(K52:K62)</f>
      </c>
      <c r="K57" s="76">
        <f>SUM(L52:L62)</f>
      </c>
      <c r="L57" s="76">
        <f>SUM(M50:M62)</f>
      </c>
      <c r="M57" s="42" t="s">
        <v>875</v>
      </c>
    </row>
    <row r="58" ht="17.25" customHeight="1" spans="1:14" x14ac:dyDescent="0.25">
      <c r="A58" s="45">
        <v>44604</v>
      </c>
      <c r="B58" s="6"/>
      <c r="C58" s="18">
        <v>165</v>
      </c>
      <c r="D58" s="6"/>
      <c r="E58" s="25"/>
      <c r="F58" s="25"/>
      <c r="G58" s="6"/>
      <c r="H58" s="6"/>
      <c r="I58" s="6"/>
      <c r="J58" s="6"/>
      <c r="K58" s="6"/>
      <c r="L58" s="25"/>
      <c r="M58" s="4"/>
    </row>
    <row r="59" ht="17.25" customHeight="1" spans="1:14" x14ac:dyDescent="0.25">
      <c r="A59" s="45" t="s">
        <v>939</v>
      </c>
      <c r="B59" s="25"/>
      <c r="C59" s="18">
        <v>130</v>
      </c>
      <c r="D59" s="25"/>
      <c r="E59" s="25"/>
      <c r="F59" s="25"/>
      <c r="G59" s="25"/>
      <c r="H59" s="25"/>
      <c r="I59" s="18">
        <v>100</v>
      </c>
      <c r="J59" s="18">
        <v>200</v>
      </c>
      <c r="K59" s="25"/>
      <c r="L59" s="25"/>
      <c r="M59" s="4"/>
    </row>
    <row r="60" ht="17.25" customHeight="1" spans="1:14" x14ac:dyDescent="0.25">
      <c r="A60" s="45">
        <v>44693</v>
      </c>
      <c r="B60" s="6"/>
      <c r="C60" s="18">
        <v>165</v>
      </c>
      <c r="D60" s="6"/>
      <c r="E60" s="25"/>
      <c r="F60" s="25"/>
      <c r="G60" s="6"/>
      <c r="H60" s="6"/>
      <c r="I60" s="6"/>
      <c r="J60" s="6"/>
      <c r="K60" s="6"/>
      <c r="L60" s="25"/>
      <c r="M60" s="4"/>
    </row>
    <row r="61" ht="17.25" customHeight="1" spans="1:14" x14ac:dyDescent="0.25">
      <c r="A61" s="45">
        <v>44724</v>
      </c>
      <c r="B61" s="18">
        <v>200</v>
      </c>
      <c r="C61" s="18">
        <v>100</v>
      </c>
      <c r="D61" s="18">
        <v>166</v>
      </c>
      <c r="E61" s="25"/>
      <c r="F61" s="25"/>
      <c r="G61" s="6"/>
      <c r="H61" s="18">
        <v>182</v>
      </c>
      <c r="I61" s="6"/>
      <c r="J61" s="18">
        <v>100</v>
      </c>
      <c r="K61" s="6"/>
      <c r="L61" s="25"/>
      <c r="M61" s="4"/>
    </row>
    <row r="62" ht="17.25" customHeight="1" spans="1:14" x14ac:dyDescent="0.25">
      <c r="A62" s="45">
        <v>44785</v>
      </c>
      <c r="B62" s="18">
        <v>190</v>
      </c>
      <c r="C62" s="6"/>
      <c r="D62" s="18">
        <v>170</v>
      </c>
      <c r="E62" s="25"/>
      <c r="F62" s="25"/>
      <c r="G62" s="18">
        <v>15</v>
      </c>
      <c r="H62" s="18">
        <v>85</v>
      </c>
      <c r="I62" s="18">
        <v>58</v>
      </c>
      <c r="J62" s="6"/>
      <c r="K62" s="6"/>
      <c r="L62" s="25"/>
      <c r="M62" s="4"/>
    </row>
    <row r="63" ht="17.25" customHeight="1" spans="1:14" x14ac:dyDescent="0.25">
      <c r="A63" s="45">
        <v>44846</v>
      </c>
      <c r="B63" s="6"/>
      <c r="C63" s="18">
        <v>40</v>
      </c>
      <c r="D63" s="18">
        <v>70</v>
      </c>
      <c r="E63" s="25"/>
      <c r="F63" s="25"/>
      <c r="G63" s="18">
        <v>20</v>
      </c>
      <c r="H63" s="18">
        <v>62</v>
      </c>
      <c r="I63" s="6"/>
      <c r="J63" s="6"/>
      <c r="K63" s="6"/>
      <c r="L63" s="25"/>
      <c r="M63" s="4"/>
    </row>
    <row r="64" ht="17.25" customHeight="1" spans="1:14" x14ac:dyDescent="0.25">
      <c r="A64" s="5" t="s">
        <v>1927</v>
      </c>
      <c r="B64" s="6"/>
      <c r="C64" s="6"/>
      <c r="D64" s="6"/>
      <c r="E64" s="25"/>
      <c r="F64" s="25"/>
      <c r="G64" s="18">
        <v>30</v>
      </c>
      <c r="H64" s="6"/>
      <c r="I64" s="6"/>
      <c r="J64" s="6"/>
      <c r="K64" s="6"/>
      <c r="L64" s="25"/>
      <c r="M64" s="4"/>
    </row>
    <row r="65" ht="17.25" customHeight="1" spans="1:14" x14ac:dyDescent="0.25">
      <c r="A65" s="75" t="s">
        <v>3326</v>
      </c>
      <c r="B65" s="76">
        <f>SUM(C63:C70)</f>
      </c>
      <c r="C65" s="76">
        <f>SUM(D63:D70)</f>
      </c>
      <c r="D65" s="76">
        <f>SUM(E63:E70)</f>
      </c>
      <c r="E65" s="76">
        <f>SUM(F63:F70)</f>
      </c>
      <c r="F65" s="76">
        <f>SUM(G63:G70)</f>
      </c>
      <c r="G65" s="76">
        <f>SUM(H63:H70)</f>
      </c>
      <c r="H65" s="76">
        <f>SUM(I63:I70)</f>
      </c>
      <c r="I65" s="76">
        <f>SUM(J63:J70)</f>
      </c>
      <c r="J65" s="76">
        <f>SUM(K63:K70)</f>
      </c>
      <c r="K65" s="76">
        <f>SUM(L63:L70)</f>
      </c>
      <c r="L65" s="76">
        <f>SUM(M63:M70)</f>
      </c>
      <c r="M65" s="42" t="s">
        <v>875</v>
      </c>
    </row>
    <row r="66" ht="17.25" customHeight="1" spans="1:14" x14ac:dyDescent="0.25">
      <c r="A66" s="45" t="s">
        <v>919</v>
      </c>
      <c r="B66" s="6"/>
      <c r="C66" s="18">
        <v>111</v>
      </c>
      <c r="D66" s="6"/>
      <c r="E66" s="25"/>
      <c r="F66" s="25"/>
      <c r="G66" s="6"/>
      <c r="H66" s="6"/>
      <c r="I66" s="6"/>
      <c r="J66" s="6"/>
      <c r="K66" s="6"/>
      <c r="L66" s="25"/>
      <c r="M66" s="4"/>
    </row>
    <row r="67" ht="17.25" customHeight="1" spans="1:14" x14ac:dyDescent="0.25">
      <c r="A67" s="5" t="s">
        <v>213</v>
      </c>
      <c r="B67" s="6"/>
      <c r="C67" s="6"/>
      <c r="D67" s="6"/>
      <c r="E67" s="25"/>
      <c r="F67" s="25"/>
      <c r="G67" s="6"/>
      <c r="H67" s="6"/>
      <c r="I67" s="18">
        <v>70</v>
      </c>
      <c r="J67" s="6"/>
      <c r="K67" s="6"/>
      <c r="L67" s="25"/>
      <c r="M67" s="4"/>
    </row>
    <row r="68" ht="17.25" customHeight="1" spans="1:14" x14ac:dyDescent="0.25">
      <c r="A68" s="75" t="s">
        <v>3327</v>
      </c>
      <c r="B68" s="76">
        <f>SUM(C71:C73)</f>
      </c>
      <c r="C68" s="76">
        <f>SUM(D71:D73)</f>
      </c>
      <c r="D68" s="76">
        <f>SUM(E71:E73)</f>
      </c>
      <c r="E68" s="76">
        <f>SUM(F71:F73)</f>
      </c>
      <c r="F68" s="76">
        <f>SUM(G71:G73)</f>
      </c>
      <c r="G68" s="76">
        <f>SUM(H71:H73)</f>
      </c>
      <c r="H68" s="76">
        <f>SUM(I71:I73)</f>
      </c>
      <c r="I68" s="76">
        <f>SUM(J71:J73)</f>
      </c>
      <c r="J68" s="76">
        <f>SUM(K71:K73)</f>
      </c>
      <c r="K68" s="76">
        <f>SUM(L71:L73)</f>
      </c>
      <c r="L68" s="76">
        <f>SUM(M71:M73)</f>
      </c>
      <c r="M68" s="42" t="s">
        <v>875</v>
      </c>
    </row>
    <row r="69" ht="17.25" customHeight="1" spans="1:14" x14ac:dyDescent="0.25">
      <c r="A69" s="5"/>
      <c r="B69" s="6"/>
      <c r="C69" s="6"/>
      <c r="D69" s="6"/>
      <c r="E69" s="25"/>
      <c r="F69" s="25"/>
      <c r="G69" s="6"/>
      <c r="H69" s="6"/>
      <c r="I69" s="6"/>
      <c r="J69" s="6"/>
      <c r="K69" s="6"/>
      <c r="L69" s="25"/>
      <c r="M69" s="4"/>
    </row>
    <row r="70" ht="17.25" customHeight="1" spans="1:14" x14ac:dyDescent="0.25">
      <c r="A70" s="75" t="s">
        <v>3329</v>
      </c>
      <c r="B70" s="76">
        <f>SUM(C74:C75)</f>
      </c>
      <c r="C70" s="76">
        <f>SUM(D74:D75)</f>
      </c>
      <c r="D70" s="76">
        <f>SUM(E74:E75)</f>
      </c>
      <c r="E70" s="76">
        <f>SUM(F74:F75)</f>
      </c>
      <c r="F70" s="76">
        <f>SUM(G74:G75)</f>
      </c>
      <c r="G70" s="76">
        <f>SUM(H74:H75)</f>
      </c>
      <c r="H70" s="76">
        <f>SUM(I74:I75)</f>
      </c>
      <c r="I70" s="76">
        <f>SUM(J74:J75)</f>
      </c>
      <c r="J70" s="76">
        <f>SUM(K74:K75)</f>
      </c>
      <c r="K70" s="76">
        <f>SUM(L74:L75)</f>
      </c>
      <c r="L70" s="76">
        <f>SUM(M74:M75)</f>
      </c>
      <c r="M70" s="42" t="s">
        <v>875</v>
      </c>
    </row>
    <row r="71" ht="17.25" customHeight="1" spans="1:14" x14ac:dyDescent="0.25">
      <c r="A71" s="5" t="s">
        <v>106</v>
      </c>
      <c r="B71" s="18">
        <v>140</v>
      </c>
      <c r="C71" s="18">
        <v>100</v>
      </c>
      <c r="D71" s="18">
        <v>140</v>
      </c>
      <c r="E71" s="25"/>
      <c r="F71" s="25"/>
      <c r="G71" s="6"/>
      <c r="H71" s="6"/>
      <c r="I71" s="6"/>
      <c r="J71" s="6"/>
      <c r="K71" s="6"/>
      <c r="L71" s="25"/>
      <c r="M71" s="4"/>
    </row>
    <row r="72" ht="17.25" customHeight="1" spans="1:14" x14ac:dyDescent="0.25">
      <c r="A72" s="75" t="s">
        <v>3389</v>
      </c>
      <c r="B72" s="76">
        <f>SUM(C76:C77)</f>
      </c>
      <c r="C72" s="76">
        <f>SUM(D76:D77)</f>
      </c>
      <c r="D72" s="76">
        <f>SUM(E76:E77)</f>
      </c>
      <c r="E72" s="76">
        <f>SUM(F76:F77)</f>
      </c>
      <c r="F72" s="76">
        <f>SUM(G76:G77)</f>
      </c>
      <c r="G72" s="76">
        <f>SUM(H76:H77)</f>
      </c>
      <c r="H72" s="76">
        <f>SUM(I76:I77)</f>
      </c>
      <c r="I72" s="76">
        <f>SUM(J76:J77)</f>
      </c>
      <c r="J72" s="76">
        <f>SUM(K76:K77)</f>
      </c>
      <c r="K72" s="76">
        <f>SUM(L76:L77)</f>
      </c>
      <c r="L72" s="76">
        <f>SUM(M76:M77)</f>
      </c>
      <c r="M72" s="42" t="s">
        <v>875</v>
      </c>
    </row>
    <row r="73" ht="17.25" customHeight="1" spans="1:14" x14ac:dyDescent="0.25">
      <c r="A73" s="5">
        <v>45111</v>
      </c>
      <c r="B73" s="18">
        <v>-27</v>
      </c>
      <c r="C73" s="18">
        <v>-145</v>
      </c>
      <c r="D73" s="18">
        <v>-314</v>
      </c>
      <c r="E73" s="25"/>
      <c r="F73" s="25"/>
      <c r="G73" s="6"/>
      <c r="H73" s="18">
        <v>-214</v>
      </c>
      <c r="I73" s="6"/>
      <c r="J73" s="6"/>
      <c r="K73" s="6"/>
      <c r="L73" s="25"/>
      <c r="M73" s="4"/>
    </row>
    <row r="74" ht="17.25" customHeight="1" spans="1:14" x14ac:dyDescent="0.25">
      <c r="A74" s="5">
        <v>45264</v>
      </c>
      <c r="B74" s="18">
        <v>-29</v>
      </c>
      <c r="C74" s="18">
        <v>-173</v>
      </c>
      <c r="D74" s="6"/>
      <c r="E74" s="6"/>
      <c r="F74" s="6"/>
      <c r="G74" s="6"/>
      <c r="H74" s="18">
        <v>-157</v>
      </c>
      <c r="I74" s="6"/>
      <c r="J74" s="6"/>
      <c r="K74" s="6"/>
      <c r="L74" s="6"/>
      <c r="M74" s="4"/>
    </row>
    <row r="75" ht="17.25" customHeight="1" spans="1:14" x14ac:dyDescent="0.25">
      <c r="A75" s="5" t="s">
        <v>67</v>
      </c>
      <c r="B75" s="6"/>
      <c r="C75" s="18">
        <v>-155</v>
      </c>
      <c r="D75" s="18">
        <v>-300</v>
      </c>
      <c r="E75" s="6"/>
      <c r="F75" s="6"/>
      <c r="G75" s="6"/>
      <c r="H75" s="18">
        <v>-264</v>
      </c>
      <c r="I75" s="6"/>
      <c r="J75" s="6"/>
      <c r="K75" s="6"/>
      <c r="L75" s="6"/>
      <c r="M75" s="4"/>
    </row>
    <row r="76" ht="17.25" customHeight="1" spans="1:14" x14ac:dyDescent="0.25">
      <c r="A76" s="75" t="s">
        <v>3402</v>
      </c>
      <c r="B76" s="76">
        <f>SUM(C78:C81)</f>
      </c>
      <c r="C76" s="76">
        <f>SUM(D78:D81)</f>
      </c>
      <c r="D76" s="76">
        <f>SUM(E78:E81)</f>
      </c>
      <c r="E76" s="76">
        <f>SUM(F78:F81)</f>
      </c>
      <c r="F76" s="76">
        <f>SUM(G78:G81)</f>
      </c>
      <c r="G76" s="76">
        <f>SUM(H78:H81)</f>
      </c>
      <c r="H76" s="76">
        <f>SUM(I78:I81)</f>
      </c>
      <c r="I76" s="76">
        <f>SUM(J78:J81)</f>
      </c>
      <c r="J76" s="76">
        <f>SUM(K78:K81)</f>
      </c>
      <c r="K76" s="76">
        <f>SUM(L78:L81)</f>
      </c>
      <c r="L76" s="76">
        <f>SUM(M78:M81)</f>
      </c>
      <c r="M76" s="42" t="s">
        <v>875</v>
      </c>
    </row>
    <row r="77" ht="17.25" customHeight="1" spans="1:14" x14ac:dyDescent="0.25">
      <c r="A77" s="5">
        <v>45204</v>
      </c>
      <c r="B77" s="18">
        <v>-219</v>
      </c>
      <c r="C77" s="18">
        <v>-160</v>
      </c>
      <c r="D77" s="25"/>
      <c r="E77" s="25"/>
      <c r="F77" s="25"/>
      <c r="G77" s="25"/>
      <c r="H77" s="18">
        <v>-315</v>
      </c>
      <c r="I77" s="25"/>
      <c r="J77" s="25"/>
      <c r="K77" s="25"/>
      <c r="L77" s="25"/>
      <c r="M77" s="4"/>
    </row>
    <row r="78" ht="17.25" customHeight="1" spans="1:14" x14ac:dyDescent="0.25">
      <c r="A78" s="75" t="s">
        <v>3403</v>
      </c>
      <c r="B78" s="76">
        <f>SUM(C82:C83)</f>
      </c>
      <c r="C78" s="76">
        <f>SUM(D82:D83)</f>
      </c>
      <c r="D78" s="76">
        <f>SUM(E82:E83)</f>
      </c>
      <c r="E78" s="76">
        <f>SUM(F82:F83)</f>
      </c>
      <c r="F78" s="76">
        <f>SUM(G82:G83)</f>
      </c>
      <c r="G78" s="76">
        <f>SUM(H82:H83)</f>
      </c>
      <c r="H78" s="76">
        <f>SUM(I82:I83)</f>
      </c>
      <c r="I78" s="76">
        <f>SUM(J82:J83)</f>
      </c>
      <c r="J78" s="76">
        <f>SUM(K82:K83)</f>
      </c>
      <c r="K78" s="76">
        <f>SUM(L82:L83)</f>
      </c>
      <c r="L78" s="76">
        <f>SUM(M82:M83)</f>
      </c>
      <c r="M78" s="42" t="s">
        <v>875</v>
      </c>
    </row>
    <row r="79" ht="17.25" customHeight="1" spans="1:14" x14ac:dyDescent="0.25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4"/>
    </row>
    <row r="80" ht="17.25" customHeight="1" spans="1:14" x14ac:dyDescent="0.25">
      <c r="A80" s="75" t="s">
        <v>3404</v>
      </c>
      <c r="B80" s="76">
        <f>SUM(C84:C85)</f>
      </c>
      <c r="C80" s="76">
        <f>SUM(D84:D85)</f>
      </c>
      <c r="D80" s="76">
        <f>SUM(E84:E85)</f>
      </c>
      <c r="E80" s="76">
        <f>SUM(F84:F85)</f>
      </c>
      <c r="F80" s="76">
        <f>SUM(G84:G85)</f>
      </c>
      <c r="G80" s="76">
        <f>SUM(H84:H85)</f>
      </c>
      <c r="H80" s="76">
        <f>SUM(I84:I85)</f>
      </c>
      <c r="I80" s="76">
        <f>SUM(J84:J85)</f>
      </c>
      <c r="J80" s="76">
        <f>SUM(K84:K85)</f>
      </c>
      <c r="K80" s="76">
        <f>SUM(L84:L85)</f>
      </c>
      <c r="L80" s="76">
        <f>SUM(M84:M85)</f>
      </c>
      <c r="M80" s="42" t="s">
        <v>875</v>
      </c>
    </row>
    <row r="81" ht="17.25" customHeight="1" spans="1:14" x14ac:dyDescent="0.25">
      <c r="A81" s="45">
        <v>45053</v>
      </c>
      <c r="B81" s="18">
        <v>-11</v>
      </c>
      <c r="C81" s="25"/>
      <c r="D81" s="25"/>
      <c r="E81" s="25"/>
      <c r="F81" s="18">
        <v>-9</v>
      </c>
      <c r="G81" s="25"/>
      <c r="H81" s="18">
        <v>-203</v>
      </c>
      <c r="I81" s="25"/>
      <c r="J81" s="25"/>
      <c r="K81" s="25"/>
      <c r="L81" s="25"/>
      <c r="M81" s="4"/>
    </row>
    <row r="82" ht="17.25" customHeight="1" spans="1:14" x14ac:dyDescent="0.25">
      <c r="A82" s="5" t="s">
        <v>333</v>
      </c>
      <c r="B82" s="18">
        <v>-135</v>
      </c>
      <c r="C82" s="18">
        <v>-194</v>
      </c>
      <c r="D82" s="18">
        <v>-630</v>
      </c>
      <c r="E82" s="25"/>
      <c r="F82" s="18">
        <v>-21</v>
      </c>
      <c r="G82" s="18">
        <v>-24</v>
      </c>
      <c r="H82" s="18">
        <v>-145</v>
      </c>
      <c r="I82" s="25"/>
      <c r="J82" s="25"/>
      <c r="K82" s="25"/>
      <c r="L82" s="25"/>
      <c r="M82" s="4"/>
    </row>
    <row r="83" ht="17.25" customHeight="1" spans="1:14" x14ac:dyDescent="0.25">
      <c r="A83" s="75" t="s">
        <v>3405</v>
      </c>
      <c r="B83" s="76">
        <f>SUM(C86:C88)</f>
      </c>
      <c r="C83" s="76">
        <f>SUM(D86:D88)</f>
      </c>
      <c r="D83" s="76">
        <f>SUM(E86:E88)</f>
      </c>
      <c r="E83" s="76">
        <f>SUM(F86:F88)</f>
      </c>
      <c r="F83" s="76">
        <f>SUM(G86:G88)</f>
      </c>
      <c r="G83" s="76">
        <f>SUM(H86:H88)</f>
      </c>
      <c r="H83" s="76">
        <f>SUM(I86:I88)</f>
      </c>
      <c r="I83" s="76">
        <f>SUM(J86:J88)</f>
      </c>
      <c r="J83" s="76">
        <f>SUM(K86:K88)</f>
      </c>
      <c r="K83" s="76">
        <f>SUM(L86:L88)</f>
      </c>
      <c r="L83" s="76">
        <f>SUM(M86:M88)</f>
      </c>
      <c r="M83" s="42" t="s">
        <v>1087</v>
      </c>
    </row>
    <row r="84" ht="17.25" customHeight="1" spans="1:14" x14ac:dyDescent="0.25">
      <c r="A84" s="5" t="s">
        <v>1081</v>
      </c>
      <c r="B84" s="25"/>
      <c r="C84" s="18">
        <v>-167</v>
      </c>
      <c r="D84" s="18">
        <v>-209</v>
      </c>
      <c r="E84" s="18">
        <v>-37</v>
      </c>
      <c r="F84" s="18">
        <v>-21</v>
      </c>
      <c r="G84" s="25"/>
      <c r="H84" s="18">
        <v>-140</v>
      </c>
      <c r="I84" s="18">
        <v>-100</v>
      </c>
      <c r="J84" s="25"/>
      <c r="K84" s="18">
        <v>-8</v>
      </c>
      <c r="L84" s="25"/>
      <c r="M84" s="4"/>
    </row>
    <row r="85" ht="17.25" customHeight="1" spans="1:14" x14ac:dyDescent="0.25">
      <c r="A85" s="75" t="s">
        <v>3406</v>
      </c>
      <c r="B85" s="76">
        <f>SUM(C89:C90)</f>
      </c>
      <c r="C85" s="76">
        <f>SUM(D89:D90)</f>
      </c>
      <c r="D85" s="76">
        <f>SUM(E89:E90)</f>
      </c>
      <c r="E85" s="76">
        <f>SUM(F89:F90)</f>
      </c>
      <c r="F85" s="76">
        <f>SUM(G89:G90)</f>
      </c>
      <c r="G85" s="76">
        <f>SUM(H89:H90)</f>
      </c>
      <c r="H85" s="76">
        <f>SUM(I89:I90)</f>
      </c>
      <c r="I85" s="76">
        <f>SUM(J89:J90)</f>
      </c>
      <c r="J85" s="76">
        <f>SUM(K89:K90)</f>
      </c>
      <c r="K85" s="76">
        <f>SUM(L89:L90)</f>
      </c>
      <c r="L85" s="76">
        <f>SUM(M88:M90)</f>
      </c>
      <c r="M85" s="42" t="s">
        <v>1087</v>
      </c>
    </row>
    <row r="86" ht="17.25" customHeight="1" spans="1:14" x14ac:dyDescent="0.25">
      <c r="A86" s="45">
        <v>45116</v>
      </c>
      <c r="B86" s="18">
        <v>-880</v>
      </c>
      <c r="C86" s="18">
        <v>-169</v>
      </c>
      <c r="D86" s="18">
        <v>-494</v>
      </c>
      <c r="E86" s="25"/>
      <c r="F86" s="25"/>
      <c r="G86" s="25"/>
      <c r="H86" s="18">
        <v>-201</v>
      </c>
      <c r="I86" s="18">
        <v>-198</v>
      </c>
      <c r="J86" s="18">
        <v>-1395</v>
      </c>
      <c r="K86" s="25"/>
      <c r="L86" s="25"/>
      <c r="M86" s="4"/>
    </row>
    <row r="87" ht="17.25" customHeight="1" spans="1:14" x14ac:dyDescent="0.25">
      <c r="A87" s="5">
        <v>45147</v>
      </c>
      <c r="B87" s="18">
        <v>-740</v>
      </c>
      <c r="C87" s="18">
        <v>-298</v>
      </c>
      <c r="D87" s="18">
        <v>-319</v>
      </c>
      <c r="E87" s="25"/>
      <c r="F87" s="25"/>
      <c r="G87" s="18">
        <v>-26</v>
      </c>
      <c r="H87" s="18">
        <v>-41</v>
      </c>
      <c r="I87" s="18">
        <v>-96</v>
      </c>
      <c r="J87" s="18">
        <v>-300</v>
      </c>
      <c r="K87" s="18">
        <v>-26</v>
      </c>
      <c r="L87" s="25"/>
      <c r="M87" s="4"/>
    </row>
    <row r="88" ht="17.25" customHeight="1" spans="1:14" x14ac:dyDescent="0.25">
      <c r="A88" s="45" t="s">
        <v>329</v>
      </c>
      <c r="B88" s="25"/>
      <c r="C88" s="25"/>
      <c r="D88" s="25"/>
      <c r="E88" s="25"/>
      <c r="F88" s="18">
        <v>-24</v>
      </c>
      <c r="G88" s="25"/>
      <c r="H88" s="25"/>
      <c r="I88" s="18">
        <v>-154</v>
      </c>
      <c r="J88" s="18">
        <v>-5</v>
      </c>
      <c r="K88" s="18">
        <v>-7</v>
      </c>
      <c r="L88" s="25"/>
      <c r="M88" s="4"/>
    </row>
    <row r="89" ht="17.25" customHeight="1" spans="1:14" x14ac:dyDescent="0.25">
      <c r="A89" s="75" t="s">
        <v>3407</v>
      </c>
      <c r="B89" s="76">
        <f>SUM(C91:C94)</f>
      </c>
      <c r="C89" s="76">
        <f>SUM(D91:D94)</f>
      </c>
      <c r="D89" s="76">
        <f>SUM(E91:E94)</f>
      </c>
      <c r="E89" s="76">
        <f>SUM(F91:F94)</f>
      </c>
      <c r="F89" s="76">
        <f>SUM(G91:G94)</f>
      </c>
      <c r="G89" s="76">
        <f>SUM(H91:H94)</f>
      </c>
      <c r="H89" s="76">
        <f>SUM(I91:I94)</f>
      </c>
      <c r="I89" s="76">
        <f>SUM(J91:J94)</f>
      </c>
      <c r="J89" s="76">
        <f>SUM(K91:K94)</f>
      </c>
      <c r="K89" s="76">
        <f>SUM(L91:L94)</f>
      </c>
      <c r="L89" s="76">
        <f>SUM(M91:M94)</f>
      </c>
      <c r="M89" s="42" t="s">
        <v>1087</v>
      </c>
    </row>
    <row r="90" ht="17.25" customHeight="1" spans="1:14" x14ac:dyDescent="0.25">
      <c r="A90" s="5"/>
      <c r="B90" s="6"/>
      <c r="C90" s="6"/>
      <c r="D90" s="6"/>
      <c r="E90" s="25"/>
      <c r="F90" s="25"/>
      <c r="G90" s="6"/>
      <c r="H90" s="6"/>
      <c r="I90" s="6"/>
      <c r="J90" s="25"/>
      <c r="K90" s="6"/>
      <c r="L90" s="25"/>
      <c r="M90" s="4"/>
    </row>
    <row r="91" ht="17.25" customHeight="1" spans="1:14" x14ac:dyDescent="0.25">
      <c r="A91" s="75" t="s">
        <v>3408</v>
      </c>
      <c r="B91" s="76">
        <f>SUM(C95:C96)</f>
      </c>
      <c r="C91" s="76">
        <f>SUM(D95:D96)</f>
      </c>
      <c r="D91" s="76">
        <f>SUM(E95:E96)</f>
      </c>
      <c r="E91" s="76">
        <f>SUM(F95:F96)</f>
      </c>
      <c r="F91" s="76">
        <f>SUM(G95:G96)</f>
      </c>
      <c r="G91" s="76">
        <f>SUM(H95:H96)</f>
      </c>
      <c r="H91" s="76">
        <f>SUM(I95:I96)</f>
      </c>
      <c r="I91" s="76">
        <f>SUM(J95:J96)</f>
      </c>
      <c r="J91" s="76">
        <f>SUM(K95:K96)</f>
      </c>
      <c r="K91" s="76">
        <f>SUM(L95:L96)</f>
      </c>
      <c r="L91" s="76">
        <f>SUM(M93:M96)</f>
      </c>
      <c r="M91" s="42" t="s">
        <v>1087</v>
      </c>
    </row>
    <row r="92" ht="17.25" customHeight="1" spans="1:14" x14ac:dyDescent="0.25">
      <c r="A92" s="5">
        <v>44996</v>
      </c>
      <c r="B92" s="18">
        <v>-735</v>
      </c>
      <c r="C92" s="18">
        <v>-209</v>
      </c>
      <c r="D92" s="18">
        <v>-330</v>
      </c>
      <c r="E92" s="25"/>
      <c r="F92" s="25"/>
      <c r="G92" s="18">
        <v>-24</v>
      </c>
      <c r="H92" s="18">
        <v>-148</v>
      </c>
      <c r="I92" s="18">
        <v>-100</v>
      </c>
      <c r="J92" s="25"/>
      <c r="K92" s="18">
        <v>-2</v>
      </c>
      <c r="L92" s="25"/>
      <c r="M92" s="4"/>
    </row>
    <row r="93" ht="17.25" customHeight="1" spans="1:14" x14ac:dyDescent="0.25">
      <c r="A93" s="45" t="s">
        <v>814</v>
      </c>
      <c r="B93" s="18">
        <v>-385</v>
      </c>
      <c r="C93" s="18">
        <v>-180</v>
      </c>
      <c r="D93" s="18">
        <v>-153</v>
      </c>
      <c r="E93" s="25"/>
      <c r="F93" s="18">
        <v>-9</v>
      </c>
      <c r="G93" s="18">
        <v>-26</v>
      </c>
      <c r="H93" s="18">
        <v>-135</v>
      </c>
      <c r="I93" s="18">
        <v>-149</v>
      </c>
      <c r="J93" s="25"/>
      <c r="K93" s="25"/>
      <c r="L93" s="25"/>
      <c r="M93" s="4"/>
    </row>
    <row r="94" ht="17.25" customHeight="1" spans="1:14" x14ac:dyDescent="0.25">
      <c r="A94" s="75" t="s">
        <v>3409</v>
      </c>
      <c r="B94" s="76">
        <f>SUM(C97:C99)</f>
      </c>
      <c r="C94" s="76">
        <f>SUM(D97:D99)</f>
      </c>
      <c r="D94" s="76">
        <f>SUM(E97:E99)</f>
      </c>
      <c r="E94" s="76">
        <f>SUM(F97:F99)</f>
      </c>
      <c r="F94" s="76">
        <f>SUM(G97:G99)</f>
      </c>
      <c r="G94" s="76">
        <f>SUM(H97:H99)</f>
      </c>
      <c r="H94" s="76">
        <f>SUM(I97:I99)</f>
      </c>
      <c r="I94" s="76">
        <f>SUM(J97:J99)</f>
      </c>
      <c r="J94" s="76">
        <f>SUM(K97:K99)</f>
      </c>
      <c r="K94" s="76">
        <f>SUM(L97:L99)</f>
      </c>
      <c r="L94" s="76">
        <f>SUM(M97:M99)</f>
      </c>
      <c r="M94" s="42" t="s">
        <v>1087</v>
      </c>
    </row>
    <row r="95" ht="17.25" customHeight="1" spans="1:14" x14ac:dyDescent="0.25">
      <c r="A95" s="5">
        <v>45058</v>
      </c>
      <c r="B95" s="18">
        <v>-562</v>
      </c>
      <c r="C95" s="25"/>
      <c r="D95" s="18">
        <v>-182</v>
      </c>
      <c r="E95" s="18">
        <v>-19</v>
      </c>
      <c r="F95" s="25"/>
      <c r="G95" s="25"/>
      <c r="H95" s="25"/>
      <c r="I95" s="18">
        <v>-97</v>
      </c>
      <c r="J95" s="25"/>
      <c r="K95" s="18">
        <v>-4</v>
      </c>
      <c r="L95" s="25"/>
      <c r="M95" s="4"/>
    </row>
    <row r="96" ht="17.25" customHeight="1" spans="1:14" x14ac:dyDescent="0.25">
      <c r="A96" s="75" t="s">
        <v>3410</v>
      </c>
      <c r="B96" s="76">
        <f>SUM(C100:C101)</f>
      </c>
      <c r="C96" s="76">
        <f>SUM(D100:D101)</f>
      </c>
      <c r="D96" s="76">
        <f>SUM(E100:E101)</f>
      </c>
      <c r="E96" s="76">
        <f>SUM(F100:F101)</f>
      </c>
      <c r="F96" s="76">
        <f>SUM(G100:G101)</f>
      </c>
      <c r="G96" s="76">
        <f>SUM(H100:H101)</f>
      </c>
      <c r="H96" s="76">
        <f>SUM(I100:I101)</f>
      </c>
      <c r="I96" s="52">
        <f>SUM(J100:J101)</f>
      </c>
      <c r="J96" s="76">
        <f>SUM(K100:K101)</f>
      </c>
      <c r="K96" s="76">
        <f>SUM(L100:L101)</f>
      </c>
      <c r="L96" s="76">
        <f>SUM(M100:M101)</f>
      </c>
      <c r="M96" s="42" t="s">
        <v>1087</v>
      </c>
    </row>
    <row r="97" ht="17.25" customHeight="1" spans="1:14" x14ac:dyDescent="0.25">
      <c r="A97" s="129" t="s">
        <v>2242</v>
      </c>
      <c r="B97" s="25"/>
      <c r="C97" s="25"/>
      <c r="D97" s="25"/>
      <c r="E97" s="25"/>
      <c r="F97" s="25"/>
      <c r="G97" s="25"/>
      <c r="H97" s="25"/>
      <c r="I97" s="27">
        <v>82</v>
      </c>
      <c r="J97" s="25"/>
      <c r="K97" s="25"/>
      <c r="L97" s="25"/>
      <c r="M97" s="8" t="s">
        <v>3467</v>
      </c>
    </row>
    <row r="98" ht="17.25" customHeight="1" spans="1:14" x14ac:dyDescent="0.25">
      <c r="A98" s="45" t="s">
        <v>2242</v>
      </c>
      <c r="B98" s="18">
        <v>-318</v>
      </c>
      <c r="C98" s="18">
        <v>-32</v>
      </c>
      <c r="D98" s="18">
        <v>-35</v>
      </c>
      <c r="E98" s="25"/>
      <c r="F98" s="25"/>
      <c r="G98" s="25"/>
      <c r="H98" s="25"/>
      <c r="I98" s="25"/>
      <c r="J98" s="25"/>
      <c r="K98" s="25"/>
      <c r="L98" s="25"/>
      <c r="M98" s="4"/>
    </row>
    <row r="99" ht="17.25" customHeight="1" spans="1:14" x14ac:dyDescent="0.25">
      <c r="A99" s="45" t="s">
        <v>1481</v>
      </c>
      <c r="B99" s="18">
        <v>-1</v>
      </c>
      <c r="C99" s="18">
        <v>-12</v>
      </c>
      <c r="D99" s="25"/>
      <c r="E99" s="25"/>
      <c r="F99" s="25"/>
      <c r="G99" s="18">
        <v>-20</v>
      </c>
      <c r="H99" s="18">
        <v>-22</v>
      </c>
      <c r="I99" s="25"/>
      <c r="J99" s="18">
        <v>-3</v>
      </c>
      <c r="K99" s="25"/>
      <c r="L99" s="25"/>
      <c r="M99" s="4"/>
    </row>
    <row r="100" ht="17.25" customHeight="1" spans="1:14" x14ac:dyDescent="0.25">
      <c r="A100" s="75" t="s">
        <v>3411</v>
      </c>
      <c r="B100" s="76">
        <f>SUM(C102:C105)</f>
      </c>
      <c r="C100" s="76">
        <f>SUM(D102:D105)</f>
      </c>
      <c r="D100" s="76">
        <f>SUM(E102:E105)</f>
      </c>
      <c r="E100" s="76">
        <f>SUM(F102:F105)</f>
      </c>
      <c r="F100" s="76">
        <f>SUM(G102:G105)</f>
      </c>
      <c r="G100" s="76">
        <f>SUM(H102:H105)</f>
      </c>
      <c r="H100" s="76">
        <f>SUM(I102:I105)</f>
      </c>
      <c r="I100" s="76">
        <f>SUM(J102:J105)</f>
      </c>
      <c r="J100" s="52">
        <f>SUM(K102:K105)</f>
      </c>
      <c r="K100" s="76">
        <f>SUM(L102:L105)</f>
      </c>
      <c r="L100" s="76">
        <f>SUM(M102:M105)</f>
      </c>
      <c r="M100" s="42" t="s">
        <v>1087</v>
      </c>
    </row>
    <row r="101" ht="17.25" customHeight="1" spans="1:14" x14ac:dyDescent="0.25">
      <c r="A101" s="5" t="s">
        <v>786</v>
      </c>
      <c r="B101" s="25"/>
      <c r="C101" s="18">
        <v>-71</v>
      </c>
      <c r="D101" s="18">
        <v>-100</v>
      </c>
      <c r="E101" s="25"/>
      <c r="F101" s="25"/>
      <c r="G101" s="18">
        <v>-26</v>
      </c>
      <c r="H101" s="18">
        <v>-86</v>
      </c>
      <c r="I101" s="25"/>
      <c r="J101" s="25"/>
      <c r="K101" s="25"/>
      <c r="L101" s="27">
        <v>-6</v>
      </c>
      <c r="M101" s="4"/>
    </row>
    <row r="102" ht="17.25" customHeight="1" spans="1:14" x14ac:dyDescent="0.25">
      <c r="A102" s="5" t="s">
        <v>331</v>
      </c>
      <c r="B102" s="18">
        <v>-260</v>
      </c>
      <c r="C102" s="18">
        <v>-99</v>
      </c>
      <c r="D102" s="18">
        <v>-151</v>
      </c>
      <c r="E102" s="25"/>
      <c r="F102" s="18">
        <v>-10</v>
      </c>
      <c r="G102" s="18">
        <v>-8</v>
      </c>
      <c r="H102" s="18">
        <v>-91</v>
      </c>
      <c r="I102" s="25"/>
      <c r="J102" s="25"/>
      <c r="K102" s="25"/>
      <c r="L102" s="25"/>
      <c r="M102" s="4"/>
    </row>
    <row r="103" ht="17.25" customHeight="1" spans="1:14" x14ac:dyDescent="0.25">
      <c r="A103" s="5" t="s">
        <v>791</v>
      </c>
      <c r="B103" s="18">
        <v>-137</v>
      </c>
      <c r="C103" s="18">
        <v>-61</v>
      </c>
      <c r="D103" s="18">
        <v>-105</v>
      </c>
      <c r="E103" s="25"/>
      <c r="F103" s="25"/>
      <c r="G103" s="18">
        <v>-2</v>
      </c>
      <c r="H103" s="25"/>
      <c r="I103" s="25"/>
      <c r="J103" s="25"/>
      <c r="K103" s="25"/>
      <c r="L103" s="25"/>
      <c r="M103" s="4"/>
    </row>
    <row r="104" ht="17.25" customHeight="1" spans="1:14" x14ac:dyDescent="0.25">
      <c r="A104" s="75" t="s">
        <v>3431</v>
      </c>
      <c r="B104" s="76">
        <f>SUM(C106:C109)</f>
      </c>
      <c r="C104" s="76">
        <f>SUM(D106:D109)</f>
      </c>
      <c r="D104" s="52">
        <f>SUM(E106:E109)</f>
      </c>
      <c r="E104" s="76">
        <f>SUM(F106:F109)</f>
      </c>
      <c r="F104" s="76">
        <f>SUM(G106:G109)</f>
      </c>
      <c r="G104" s="76">
        <f>SUM(H106:H109)</f>
      </c>
      <c r="H104" s="76">
        <f>SUM(I106:I109)</f>
      </c>
      <c r="I104" s="76">
        <f>SUM(J106:J109)</f>
      </c>
      <c r="J104" s="52">
        <f>SUM(K106:K109)</f>
      </c>
      <c r="K104" s="76">
        <f>SUM(L106:L109)</f>
      </c>
      <c r="L104" s="52">
        <f>SUM(M106:M109)</f>
      </c>
      <c r="M104" s="42" t="s">
        <v>1087</v>
      </c>
    </row>
    <row r="105" ht="17.25" customHeight="1" spans="1:14" x14ac:dyDescent="0.25">
      <c r="A105" s="629">
        <v>44929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7">
        <v>6</v>
      </c>
      <c r="M105" s="8" t="s">
        <v>1040</v>
      </c>
    </row>
    <row r="106" ht="17.25" customHeight="1" spans="1:14" x14ac:dyDescent="0.25">
      <c r="A106" s="5" t="s">
        <v>1471</v>
      </c>
      <c r="B106" s="6"/>
      <c r="C106" s="140">
        <v>-80</v>
      </c>
      <c r="D106" s="6"/>
      <c r="E106" s="6"/>
      <c r="F106" s="6"/>
      <c r="G106" s="6"/>
      <c r="H106" s="6"/>
      <c r="I106" s="6"/>
      <c r="J106" s="6"/>
      <c r="K106" s="6"/>
      <c r="L106" s="6"/>
      <c r="M106" s="4"/>
    </row>
    <row r="107" ht="17.25" customHeight="1" spans="1:14" x14ac:dyDescent="0.25">
      <c r="A107" s="45" t="s">
        <v>798</v>
      </c>
      <c r="B107" s="25"/>
      <c r="C107" s="140">
        <v>-28</v>
      </c>
      <c r="D107" s="25"/>
      <c r="E107" s="140">
        <v>-25</v>
      </c>
      <c r="F107" s="25"/>
      <c r="G107" s="25"/>
      <c r="H107" s="25"/>
      <c r="I107" s="25"/>
      <c r="J107" s="25"/>
      <c r="K107" s="25"/>
      <c r="L107" s="25"/>
      <c r="M107" s="4"/>
    </row>
    <row r="108" ht="17.25" customHeight="1" spans="1:14" x14ac:dyDescent="0.25">
      <c r="A108" s="141" t="s">
        <v>3432</v>
      </c>
      <c r="B108" s="159">
        <f>SUM(C110:C113)</f>
      </c>
      <c r="C108" s="52">
        <f>SUM(D110:D113)</f>
      </c>
      <c r="D108" s="52">
        <f>SUM(E110:E113)</f>
      </c>
      <c r="E108" s="159">
        <f>SUM(F110:F113)</f>
      </c>
      <c r="F108" s="167">
        <f>SUM(G110:G113)</f>
      </c>
      <c r="G108" s="159">
        <f>SUM(H110:H113)</f>
      </c>
      <c r="H108" s="167">
        <f>SUM(I110:I113)</f>
      </c>
      <c r="I108" s="167">
        <f>SUM(J110:J113)</f>
      </c>
      <c r="J108" s="52">
        <f>SUM(K110:K113)</f>
      </c>
      <c r="K108" s="159">
        <f>SUM(L110:L113)</f>
      </c>
      <c r="L108" s="167">
        <f>SUM(M110:M113)</f>
      </c>
      <c r="M108" s="42" t="s">
        <v>875</v>
      </c>
    </row>
    <row r="109" ht="17.25" customHeight="1" spans="1:14" x14ac:dyDescent="0.25">
      <c r="A109" s="45"/>
      <c r="B109" s="25"/>
      <c r="C109" s="6"/>
      <c r="D109" s="25"/>
      <c r="E109" s="6"/>
      <c r="F109" s="25"/>
      <c r="G109" s="25"/>
      <c r="H109" s="25"/>
      <c r="I109" s="25"/>
      <c r="J109" s="25"/>
      <c r="K109" s="25"/>
      <c r="L109" s="25"/>
      <c r="M109" s="4"/>
    </row>
    <row r="110" ht="17.25" customHeight="1" spans="1:14" x14ac:dyDescent="0.25">
      <c r="A110" s="141" t="s">
        <v>3468</v>
      </c>
      <c r="B110" s="159">
        <f>SUM(C114:C115)</f>
      </c>
      <c r="C110" s="52">
        <f>SUM(D114:D115)</f>
      </c>
      <c r="D110" s="52">
        <f>SUM(E114:E115)</f>
      </c>
      <c r="E110" s="159">
        <f>SUM(F114:F115)</f>
      </c>
      <c r="F110" s="167">
        <f>SUM(G114:G115)</f>
      </c>
      <c r="G110" s="159">
        <f>SUM(H114:H115)</f>
      </c>
      <c r="H110" s="167">
        <f>SUM(I114:I115)</f>
      </c>
      <c r="I110" s="167">
        <f>SUM(J114:J115)</f>
      </c>
      <c r="J110" s="52">
        <f>SUM(K114:K115)</f>
      </c>
      <c r="K110" s="159">
        <f>SUM(L114:L115)</f>
      </c>
      <c r="L110" s="167">
        <f>SUM(M114:M115)</f>
      </c>
      <c r="M110" s="42" t="s">
        <v>875</v>
      </c>
    </row>
    <row r="111" ht="17.25" customHeight="1" spans="1:14" x14ac:dyDescent="0.25">
      <c r="A111" s="45"/>
      <c r="B111" s="25"/>
      <c r="C111" s="6"/>
      <c r="D111" s="25"/>
      <c r="E111" s="6"/>
      <c r="F111" s="25"/>
      <c r="G111" s="25"/>
      <c r="H111" s="25"/>
      <c r="I111" s="25"/>
      <c r="J111" s="25"/>
      <c r="K111" s="25"/>
      <c r="L111" s="25"/>
      <c r="M111" s="4"/>
    </row>
    <row r="112" ht="17.25" customHeight="1" spans="1:14" x14ac:dyDescent="0.25">
      <c r="A112" s="141" t="s">
        <v>3446</v>
      </c>
      <c r="B112" s="159">
        <f>SUM(C116:C117)</f>
      </c>
      <c r="C112" s="52">
        <f>SUM(D116:D117)</f>
      </c>
      <c r="D112" s="52">
        <f>SUM(E116:E117)</f>
      </c>
      <c r="E112" s="159">
        <f>SUM(F116:F117)</f>
      </c>
      <c r="F112" s="167">
        <f>SUM(G116:G117)</f>
      </c>
      <c r="G112" s="159">
        <f>SUM(H116:H117)</f>
      </c>
      <c r="H112" s="167">
        <f>SUM(I116:I117)</f>
      </c>
      <c r="I112" s="167">
        <f>SUM(J116:J117)</f>
      </c>
      <c r="J112" s="52">
        <f>SUM(K116:K117)</f>
      </c>
      <c r="K112" s="159">
        <f>SUM(L116:L117)</f>
      </c>
      <c r="L112" s="167">
        <f>SUM(M116:M117)</f>
      </c>
      <c r="M112" s="42" t="s">
        <v>875</v>
      </c>
    </row>
    <row r="113" ht="17.25" customHeight="1" spans="1:14" x14ac:dyDescent="0.25">
      <c r="A113" s="5">
        <v>45479</v>
      </c>
      <c r="B113" s="18">
        <v>-42</v>
      </c>
      <c r="C113" s="25"/>
      <c r="D113" s="25"/>
      <c r="E113" s="18">
        <v>-3</v>
      </c>
      <c r="F113" s="25"/>
      <c r="G113" s="18">
        <v>-6</v>
      </c>
      <c r="H113" s="25"/>
      <c r="I113" s="25"/>
      <c r="J113" s="25"/>
      <c r="K113" s="18">
        <v>-3</v>
      </c>
      <c r="L113" s="25"/>
      <c r="M113" s="4"/>
    </row>
    <row r="114" ht="17.25" customHeight="1" spans="1:14" x14ac:dyDescent="0.25">
      <c r="A114" s="141" t="s">
        <v>3469</v>
      </c>
      <c r="B114" s="167">
        <f>SUM(C118:C119)</f>
      </c>
      <c r="C114" s="167">
        <f>SUM(D118:D119)</f>
      </c>
      <c r="D114" s="167">
        <f>SUM(E118:E119)</f>
      </c>
      <c r="E114" s="167">
        <f>SUM(F118:F119)</f>
      </c>
      <c r="F114" s="167">
        <f>SUM(G118:G119)</f>
      </c>
      <c r="G114" s="167">
        <f>SUM(H118:H119)</f>
      </c>
      <c r="H114" s="167">
        <f>SUM(I118:I119)</f>
      </c>
      <c r="I114" s="167">
        <f>SUM(J118:J119)</f>
      </c>
      <c r="J114" s="167">
        <f>SUM(K118:K119)</f>
      </c>
      <c r="K114" s="167">
        <f>SUM(L118:L119)</f>
      </c>
      <c r="L114" s="167">
        <f>SUM(M118:M119)</f>
      </c>
      <c r="M114" s="42" t="s">
        <v>875</v>
      </c>
    </row>
    <row r="115" ht="17.25" customHeight="1" spans="1:14" x14ac:dyDescent="0.25">
      <c r="A115" s="5"/>
      <c r="B115" s="25"/>
      <c r="C115" s="6"/>
      <c r="D115" s="25"/>
      <c r="E115" s="6"/>
      <c r="F115" s="25"/>
      <c r="G115" s="25"/>
      <c r="H115" s="25"/>
      <c r="I115" s="25"/>
      <c r="J115" s="25"/>
      <c r="K115" s="25"/>
      <c r="L115" s="25"/>
      <c r="M115" s="4"/>
    </row>
    <row r="116" ht="17.25" customHeight="1" spans="1:14" x14ac:dyDescent="0.25">
      <c r="A116" s="5"/>
      <c r="B116" s="6"/>
      <c r="C116" s="25"/>
      <c r="D116" s="6"/>
      <c r="E116" s="6"/>
      <c r="F116" s="6"/>
      <c r="G116" s="6"/>
      <c r="H116" s="6"/>
      <c r="I116" s="6"/>
      <c r="J116" s="6"/>
      <c r="K116" s="6"/>
      <c r="L116" s="6"/>
      <c r="M116" s="4"/>
    </row>
    <row r="117" ht="17.25" customHeight="1" spans="1:14" x14ac:dyDescent="0.25">
      <c r="A117" s="5"/>
      <c r="B117" s="6"/>
      <c r="C117" s="25"/>
      <c r="D117" s="6"/>
      <c r="E117" s="6"/>
      <c r="F117" s="6"/>
      <c r="G117" s="6"/>
      <c r="H117" s="6"/>
      <c r="I117" s="6"/>
      <c r="J117" s="6"/>
      <c r="K117" s="6"/>
      <c r="L117" s="6"/>
      <c r="M117" s="4"/>
    </row>
    <row r="118" ht="17.25" customHeight="1" spans="1:14" x14ac:dyDescent="0.25">
      <c r="A118" s="12"/>
      <c r="B118" s="46" t="s">
        <v>13</v>
      </c>
      <c r="C118" s="46" t="s">
        <v>14</v>
      </c>
      <c r="D118" s="46" t="s">
        <v>8</v>
      </c>
      <c r="E118" s="46" t="s">
        <v>4</v>
      </c>
      <c r="F118" s="46" t="s">
        <v>7</v>
      </c>
      <c r="G118" s="46" t="s">
        <v>1357</v>
      </c>
      <c r="H118" s="56" t="s">
        <v>69</v>
      </c>
      <c r="I118" s="524" t="s">
        <v>9</v>
      </c>
      <c r="J118" s="906" t="s">
        <v>12</v>
      </c>
      <c r="K118" s="908" t="s">
        <v>11</v>
      </c>
      <c r="L118" s="46" t="s">
        <v>1356</v>
      </c>
      <c r="M118" s="4"/>
    </row>
    <row r="119" ht="17.25" customHeight="1" spans="1:14" x14ac:dyDescent="0.25">
      <c r="A119" s="667" t="s">
        <v>3470</v>
      </c>
      <c r="B119" s="865"/>
      <c r="C119" s="923"/>
      <c r="D119" s="923"/>
      <c r="E119" s="923"/>
      <c r="F119" s="64"/>
      <c r="G119" s="64"/>
      <c r="H119" s="64"/>
      <c r="I119" s="64"/>
      <c r="J119" s="64"/>
      <c r="K119" s="64"/>
      <c r="L119" s="64"/>
      <c r="M119" s="4"/>
    </row>
    <row r="120" ht="17.25" customHeight="1" spans="1:14" x14ac:dyDescent="0.25">
      <c r="A120" s="667" t="s">
        <v>3471</v>
      </c>
      <c r="B120" s="865"/>
      <c r="C120" s="923"/>
      <c r="D120" s="923"/>
      <c r="E120" s="923"/>
      <c r="F120" s="64"/>
      <c r="G120" s="64"/>
      <c r="H120" s="64"/>
      <c r="I120" s="64"/>
      <c r="J120" s="64"/>
      <c r="K120" s="64"/>
      <c r="L120" s="64"/>
      <c r="M120" s="4"/>
    </row>
    <row r="121" ht="17.25" customHeight="1" spans="1:14" x14ac:dyDescent="0.25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4"/>
    </row>
    <row r="122" ht="17.25" customHeight="1" spans="1:14" x14ac:dyDescent="0.25">
      <c r="A122" s="67" t="s">
        <v>3472</v>
      </c>
      <c r="B122" s="68"/>
      <c r="C122" s="68"/>
      <c r="D122" s="13"/>
      <c r="E122" s="13"/>
      <c r="F122" s="13"/>
      <c r="G122" s="13"/>
      <c r="H122" s="13"/>
      <c r="I122" s="13"/>
      <c r="J122" s="13"/>
      <c r="K122" s="13"/>
      <c r="L122" s="13"/>
      <c r="M122" s="4"/>
    </row>
    <row r="123" ht="17.25" customHeight="1" spans="1:14" x14ac:dyDescent="0.25">
      <c r="A123" s="67" t="s">
        <v>3473</v>
      </c>
      <c r="B123" s="68"/>
      <c r="C123" s="68"/>
      <c r="D123" s="13"/>
      <c r="E123" s="13"/>
      <c r="F123" s="13"/>
      <c r="G123" s="13"/>
      <c r="H123" s="13"/>
      <c r="I123" s="13"/>
      <c r="J123" s="13"/>
      <c r="K123" s="13"/>
      <c r="L123" s="13"/>
      <c r="M123" s="4"/>
    </row>
    <row r="124" ht="17.25" customHeight="1" spans="1:14" x14ac:dyDescent="0.25">
      <c r="A124" s="67" t="s">
        <v>3474</v>
      </c>
      <c r="B124" s="68"/>
      <c r="C124" s="68"/>
      <c r="D124" s="13"/>
      <c r="E124" s="13"/>
      <c r="F124" s="13"/>
      <c r="G124" s="13"/>
      <c r="H124" s="13"/>
      <c r="I124" s="13"/>
      <c r="J124" s="13"/>
      <c r="K124" s="13"/>
      <c r="L124" s="13"/>
      <c r="M124" s="4"/>
    </row>
    <row r="125" ht="17.25" customHeight="1" spans="1:14" x14ac:dyDescent="0.25">
      <c r="A125" s="67" t="s">
        <v>3475</v>
      </c>
      <c r="B125" s="68"/>
      <c r="C125" s="68"/>
      <c r="D125" s="13"/>
      <c r="E125" s="13"/>
      <c r="F125" s="13"/>
      <c r="G125" s="13"/>
      <c r="H125" s="13"/>
      <c r="I125" s="13"/>
      <c r="J125" s="13"/>
      <c r="K125" s="13"/>
      <c r="L125" s="13"/>
      <c r="M125" s="4"/>
    </row>
    <row r="126" ht="17.25" customHeight="1" spans="1:14" x14ac:dyDescent="0.25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4"/>
    </row>
    <row r="127" ht="17.25" customHeight="1" spans="1:14" x14ac:dyDescent="0.25">
      <c r="A127" s="247" t="s">
        <v>3476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4"/>
    </row>
    <row r="128" ht="17.25" customHeight="1" spans="1:14" x14ac:dyDescent="0.25">
      <c r="A128" s="247" t="s">
        <v>3477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4"/>
    </row>
    <row r="129" ht="17.25" customHeight="1" spans="1:14" x14ac:dyDescent="0.25">
      <c r="A129" s="247" t="s">
        <v>3478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4"/>
    </row>
    <row r="130" spans="1:12" x14ac:dyDescent="0.25">
      <c r="A130" s="1" t="s">
        <v>0</v>
      </c>
      <c r="B130" s="11" t="s">
        <v>13</v>
      </c>
      <c r="C130" s="11" t="s">
        <v>14</v>
      </c>
      <c r="D130" s="11" t="s">
        <v>8</v>
      </c>
      <c r="E130" s="11" t="s">
        <v>4</v>
      </c>
      <c r="F130" s="11" t="s">
        <v>7</v>
      </c>
      <c r="G130" s="11" t="s">
        <v>1357</v>
      </c>
      <c r="H130" s="11" t="s">
        <v>69</v>
      </c>
      <c r="I130" s="11" t="s">
        <v>9</v>
      </c>
      <c r="J130" s="11" t="s">
        <v>12</v>
      </c>
      <c r="K130" s="11" t="s">
        <v>11</v>
      </c>
      <c r="L130" s="11" t="s">
        <v>1356</v>
      </c>
    </row>
    <row r="131" spans="1:13" x14ac:dyDescent="0.25">
      <c r="A131" s="1" t="s">
        <v>3</v>
      </c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4">
        <v>0</v>
      </c>
    </row>
    <row r="132" spans="1:12" x14ac:dyDescent="0.25">
      <c r="A132" s="1"/>
      <c r="B132" s="11">
        <v>200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</row>
    <row r="133" spans="1:12" x14ac:dyDescent="0.25">
      <c r="A133" s="1"/>
      <c r="B133" s="11">
        <v>0</v>
      </c>
      <c r="C133" s="11">
        <v>30</v>
      </c>
      <c r="D133" s="11">
        <v>30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</row>
    <row r="134" spans="1:12" x14ac:dyDescent="0.25">
      <c r="A134" s="1"/>
      <c r="B134" s="11">
        <v>0</v>
      </c>
      <c r="C134" s="11">
        <v>0</v>
      </c>
      <c r="D134" s="11">
        <v>10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</row>
    <row r="135" spans="1:12" x14ac:dyDescent="0.25">
      <c r="A135" s="1"/>
      <c r="B135" s="11">
        <v>100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</row>
    <row r="136" spans="1:12" x14ac:dyDescent="0.25">
      <c r="A136" s="1"/>
      <c r="B136" s="11">
        <v>177</v>
      </c>
      <c r="C136" s="11">
        <v>41</v>
      </c>
      <c r="D136" s="11">
        <v>60</v>
      </c>
      <c r="E136" s="11">
        <v>50</v>
      </c>
      <c r="F136" s="11">
        <v>50</v>
      </c>
      <c r="G136" s="11">
        <v>15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</row>
    <row r="137" spans="1:12" x14ac:dyDescent="0.25">
      <c r="A137" s="1"/>
      <c r="B137" s="11">
        <v>0</v>
      </c>
      <c r="C137" s="11">
        <v>0</v>
      </c>
      <c r="D137" s="11">
        <v>-60</v>
      </c>
      <c r="E137" s="11">
        <v>-50</v>
      </c>
      <c r="F137" s="11">
        <v>-46</v>
      </c>
      <c r="G137" s="11">
        <v>-12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</row>
    <row r="138" spans="1:12" x14ac:dyDescent="0.25">
      <c r="A138" s="1"/>
      <c r="B138" s="11">
        <v>0</v>
      </c>
      <c r="C138" s="11">
        <v>0</v>
      </c>
      <c r="D138" s="11">
        <v>60</v>
      </c>
      <c r="E138" s="11">
        <v>50</v>
      </c>
      <c r="F138" s="11">
        <v>50</v>
      </c>
      <c r="G138" s="11">
        <v>15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</row>
    <row r="139" spans="1:12" x14ac:dyDescent="0.25">
      <c r="A139" s="1"/>
      <c r="B139" s="11">
        <v>200</v>
      </c>
      <c r="C139" s="11">
        <v>30</v>
      </c>
      <c r="D139" s="11">
        <v>100</v>
      </c>
      <c r="E139" s="11">
        <v>0</v>
      </c>
      <c r="F139" s="11">
        <v>0</v>
      </c>
      <c r="G139" s="11">
        <v>0</v>
      </c>
      <c r="H139" s="11">
        <v>85</v>
      </c>
      <c r="I139" s="11">
        <v>0</v>
      </c>
      <c r="J139" s="11">
        <v>0</v>
      </c>
      <c r="K139" s="11">
        <v>0</v>
      </c>
      <c r="L139" s="11">
        <v>0</v>
      </c>
    </row>
    <row r="140" spans="1:12" x14ac:dyDescent="0.25">
      <c r="A140" s="1"/>
      <c r="B140" s="11">
        <v>100</v>
      </c>
      <c r="C140" s="11">
        <v>20</v>
      </c>
      <c r="D140" s="11">
        <v>100</v>
      </c>
      <c r="E140" s="11">
        <v>0</v>
      </c>
      <c r="F140" s="11">
        <v>0</v>
      </c>
      <c r="G140" s="11">
        <v>0</v>
      </c>
      <c r="H140" s="11">
        <v>65</v>
      </c>
      <c r="I140" s="11">
        <v>0</v>
      </c>
      <c r="J140" s="11">
        <v>0</v>
      </c>
      <c r="K140" s="11">
        <v>0</v>
      </c>
      <c r="L140" s="11">
        <v>0</v>
      </c>
    </row>
    <row r="141" spans="1:12" x14ac:dyDescent="0.25">
      <c r="A141" s="1"/>
      <c r="B141" s="11">
        <v>600</v>
      </c>
      <c r="C141" s="11">
        <v>250</v>
      </c>
      <c r="D141" s="11">
        <v>140</v>
      </c>
      <c r="E141" s="11">
        <v>0</v>
      </c>
      <c r="F141" s="11">
        <v>0</v>
      </c>
      <c r="G141" s="11">
        <v>7</v>
      </c>
      <c r="H141" s="11">
        <v>240</v>
      </c>
      <c r="I141" s="11">
        <v>160</v>
      </c>
      <c r="J141" s="11">
        <v>0</v>
      </c>
      <c r="K141" s="11">
        <v>0</v>
      </c>
      <c r="L141" s="11">
        <v>0</v>
      </c>
    </row>
    <row r="142" spans="1:12" x14ac:dyDescent="0.25">
      <c r="A142" s="1"/>
      <c r="B142" s="11">
        <v>0</v>
      </c>
      <c r="C142" s="11">
        <v>0</v>
      </c>
      <c r="D142" s="11">
        <v>160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</row>
    <row r="143" spans="1:12" x14ac:dyDescent="0.25">
      <c r="A143" s="1"/>
      <c r="B143" s="11">
        <v>0</v>
      </c>
      <c r="C143" s="11">
        <v>0</v>
      </c>
      <c r="D143" s="11">
        <v>40</v>
      </c>
      <c r="E143" s="11">
        <v>0</v>
      </c>
      <c r="F143" s="11">
        <v>0</v>
      </c>
      <c r="G143" s="11">
        <v>0</v>
      </c>
      <c r="H143" s="11">
        <v>40</v>
      </c>
      <c r="I143" s="11">
        <v>0</v>
      </c>
      <c r="J143" s="11">
        <v>0</v>
      </c>
      <c r="K143" s="11">
        <v>0</v>
      </c>
      <c r="L143" s="11">
        <v>0</v>
      </c>
    </row>
    <row r="144" spans="1:12" x14ac:dyDescent="0.25">
      <c r="A144" s="1"/>
      <c r="B144" s="11">
        <v>200</v>
      </c>
      <c r="C144" s="11">
        <v>55</v>
      </c>
      <c r="D144" s="11">
        <v>100</v>
      </c>
      <c r="E144" s="11">
        <v>0</v>
      </c>
      <c r="F144" s="11">
        <v>0</v>
      </c>
      <c r="G144" s="11">
        <v>0</v>
      </c>
      <c r="H144" s="11">
        <v>100</v>
      </c>
      <c r="I144" s="11">
        <v>0</v>
      </c>
      <c r="J144" s="11">
        <v>0</v>
      </c>
      <c r="K144" s="11">
        <v>0</v>
      </c>
      <c r="L144" s="11">
        <v>0</v>
      </c>
    </row>
    <row r="145" spans="1:12" x14ac:dyDescent="0.25">
      <c r="A145" s="1"/>
      <c r="B145" s="11">
        <v>0</v>
      </c>
      <c r="C145" s="11">
        <v>20</v>
      </c>
      <c r="D145" s="11">
        <v>50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</row>
    <row r="146" spans="1:12" x14ac:dyDescent="0.25">
      <c r="A146" s="1"/>
      <c r="B146" s="11">
        <v>144</v>
      </c>
      <c r="C146" s="11">
        <v>37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9</v>
      </c>
      <c r="J146" s="11">
        <v>0</v>
      </c>
      <c r="K146" s="11">
        <v>0</v>
      </c>
      <c r="L146" s="11">
        <v>0</v>
      </c>
    </row>
    <row r="147" spans="1:12" x14ac:dyDescent="0.25">
      <c r="A147" s="1"/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1000</v>
      </c>
      <c r="K147" s="11">
        <v>0</v>
      </c>
      <c r="L147" s="11">
        <v>0</v>
      </c>
    </row>
    <row r="148" spans="1:12" x14ac:dyDescent="0.25">
      <c r="A148" s="1"/>
      <c r="B148" s="11">
        <v>0</v>
      </c>
      <c r="C148" s="11">
        <v>200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</row>
    <row r="149" spans="1:12" x14ac:dyDescent="0.25">
      <c r="A149" s="1"/>
      <c r="B149" s="11">
        <v>444</v>
      </c>
      <c r="C149" s="11">
        <v>37</v>
      </c>
      <c r="D149" s="11">
        <v>300</v>
      </c>
      <c r="E149" s="11">
        <v>0</v>
      </c>
      <c r="F149" s="11">
        <v>0</v>
      </c>
      <c r="G149" s="11">
        <v>6</v>
      </c>
      <c r="H149" s="11">
        <v>0</v>
      </c>
      <c r="I149" s="11">
        <v>59</v>
      </c>
      <c r="J149" s="11">
        <v>0</v>
      </c>
      <c r="K149" s="11">
        <v>0</v>
      </c>
      <c r="L149" s="11">
        <v>0</v>
      </c>
    </row>
    <row r="150" spans="1:12" x14ac:dyDescent="0.25">
      <c r="A150" s="1"/>
      <c r="B150" s="11">
        <v>180</v>
      </c>
      <c r="C150" s="11">
        <v>30</v>
      </c>
      <c r="D150" s="11">
        <v>100</v>
      </c>
      <c r="E150" s="11">
        <v>0</v>
      </c>
      <c r="F150" s="11">
        <v>0</v>
      </c>
      <c r="G150" s="11">
        <v>10</v>
      </c>
      <c r="H150" s="11">
        <v>85</v>
      </c>
      <c r="I150" s="11">
        <v>100</v>
      </c>
      <c r="J150" s="11">
        <v>0</v>
      </c>
      <c r="K150" s="11">
        <v>50</v>
      </c>
      <c r="L150" s="11">
        <v>0</v>
      </c>
    </row>
    <row r="151" spans="1:12" x14ac:dyDescent="0.25">
      <c r="A151" s="1"/>
      <c r="B151" s="11">
        <v>200</v>
      </c>
      <c r="C151" s="11">
        <v>29</v>
      </c>
      <c r="D151" s="11">
        <v>150</v>
      </c>
      <c r="E151" s="11">
        <v>0</v>
      </c>
      <c r="F151" s="11">
        <v>0</v>
      </c>
      <c r="G151" s="11">
        <v>4</v>
      </c>
      <c r="H151" s="11">
        <v>63</v>
      </c>
      <c r="I151" s="11">
        <v>0</v>
      </c>
      <c r="J151" s="11">
        <v>0</v>
      </c>
      <c r="K151" s="11">
        <v>0</v>
      </c>
      <c r="L151" s="11">
        <v>0</v>
      </c>
    </row>
    <row r="152" spans="1:12" x14ac:dyDescent="0.25">
      <c r="A152" s="1"/>
      <c r="B152" s="11">
        <v>200</v>
      </c>
      <c r="C152" s="11">
        <v>31</v>
      </c>
      <c r="D152" s="11">
        <v>100</v>
      </c>
      <c r="E152" s="11">
        <v>0</v>
      </c>
      <c r="F152" s="11">
        <v>0</v>
      </c>
      <c r="G152" s="11">
        <v>0</v>
      </c>
      <c r="H152" s="11">
        <v>0</v>
      </c>
      <c r="I152" s="11">
        <v>56</v>
      </c>
      <c r="J152" s="11">
        <v>0</v>
      </c>
      <c r="K152" s="11">
        <v>0</v>
      </c>
      <c r="L152" s="11">
        <v>0</v>
      </c>
    </row>
    <row r="153" spans="1:12" x14ac:dyDescent="0.25">
      <c r="A153" s="1"/>
      <c r="B153" s="11">
        <v>0</v>
      </c>
      <c r="C153" s="11">
        <v>35</v>
      </c>
      <c r="D153" s="11">
        <v>0</v>
      </c>
      <c r="E153" s="11">
        <v>0</v>
      </c>
      <c r="F153" s="11">
        <v>0</v>
      </c>
      <c r="G153" s="11">
        <v>0</v>
      </c>
      <c r="H153" s="11">
        <v>120</v>
      </c>
      <c r="I153" s="11">
        <v>0</v>
      </c>
      <c r="J153" s="11">
        <v>0</v>
      </c>
      <c r="K153" s="11">
        <v>0</v>
      </c>
      <c r="L153" s="11">
        <v>0</v>
      </c>
    </row>
    <row r="154" spans="1:12" x14ac:dyDescent="0.25">
      <c r="A154" s="1"/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8</v>
      </c>
      <c r="H154" s="11">
        <v>45</v>
      </c>
      <c r="I154" s="11">
        <v>0</v>
      </c>
      <c r="J154" s="11">
        <v>0</v>
      </c>
      <c r="K154" s="11">
        <v>0</v>
      </c>
      <c r="L154" s="11">
        <v>0</v>
      </c>
    </row>
    <row r="155" spans="1:12" x14ac:dyDescent="0.25">
      <c r="A155" s="1"/>
      <c r="B155" s="11">
        <v>0</v>
      </c>
      <c r="C155" s="11">
        <v>25</v>
      </c>
      <c r="D155" s="11">
        <v>0</v>
      </c>
      <c r="E155" s="11">
        <v>0</v>
      </c>
      <c r="F155" s="11">
        <v>0</v>
      </c>
      <c r="G155" s="11">
        <v>7</v>
      </c>
      <c r="H155" s="11">
        <v>37</v>
      </c>
      <c r="I155" s="11">
        <v>0</v>
      </c>
      <c r="J155" s="11">
        <v>0</v>
      </c>
      <c r="K155" s="11">
        <v>0</v>
      </c>
      <c r="L155" s="11">
        <v>0</v>
      </c>
    </row>
    <row r="156" spans="1:12" x14ac:dyDescent="0.25">
      <c r="A156" s="1"/>
      <c r="B156" s="11">
        <v>0</v>
      </c>
      <c r="C156" s="11">
        <v>0</v>
      </c>
      <c r="D156" s="11">
        <v>300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</row>
    <row r="157" spans="1:12" x14ac:dyDescent="0.25">
      <c r="A157" s="1"/>
      <c r="B157" s="11">
        <v>80</v>
      </c>
      <c r="C157" s="11">
        <v>16</v>
      </c>
      <c r="D157" s="11">
        <v>50</v>
      </c>
      <c r="E157" s="11">
        <v>0</v>
      </c>
      <c r="F157" s="11">
        <v>0</v>
      </c>
      <c r="G157" s="11">
        <v>21</v>
      </c>
      <c r="H157" s="11">
        <v>50</v>
      </c>
      <c r="I157" s="11">
        <v>0</v>
      </c>
      <c r="J157" s="11">
        <v>0</v>
      </c>
      <c r="K157" s="11">
        <v>0</v>
      </c>
      <c r="L157" s="11">
        <v>0</v>
      </c>
    </row>
    <row r="158" spans="1:12" x14ac:dyDescent="0.25">
      <c r="A158" s="1"/>
      <c r="B158" s="11">
        <v>262</v>
      </c>
      <c r="C158" s="11">
        <v>0</v>
      </c>
      <c r="D158" s="11">
        <v>100</v>
      </c>
      <c r="E158" s="11">
        <v>0</v>
      </c>
      <c r="F158" s="11">
        <v>0</v>
      </c>
      <c r="G158" s="11">
        <v>0</v>
      </c>
      <c r="H158" s="11">
        <v>100</v>
      </c>
      <c r="I158" s="11">
        <v>0</v>
      </c>
      <c r="J158" s="11">
        <v>0</v>
      </c>
      <c r="K158" s="11">
        <v>0</v>
      </c>
      <c r="L158" s="11">
        <v>0</v>
      </c>
    </row>
    <row r="159" spans="1:12" x14ac:dyDescent="0.25">
      <c r="A159" s="1"/>
      <c r="B159" s="11">
        <v>0</v>
      </c>
      <c r="C159" s="11">
        <v>0</v>
      </c>
      <c r="D159" s="11">
        <v>100</v>
      </c>
      <c r="E159" s="11">
        <v>0</v>
      </c>
      <c r="F159" s="11">
        <v>0</v>
      </c>
      <c r="G159" s="11">
        <v>0</v>
      </c>
      <c r="H159" s="11">
        <v>100</v>
      </c>
      <c r="I159" s="11">
        <v>0</v>
      </c>
      <c r="J159" s="11">
        <v>0</v>
      </c>
      <c r="K159" s="11">
        <v>0</v>
      </c>
      <c r="L159" s="11">
        <v>0</v>
      </c>
    </row>
    <row r="160" spans="1:12" x14ac:dyDescent="0.25">
      <c r="A160" s="1"/>
      <c r="B160" s="11">
        <v>200</v>
      </c>
      <c r="C160" s="11">
        <v>81</v>
      </c>
      <c r="D160" s="11">
        <v>150</v>
      </c>
      <c r="E160" s="11">
        <v>0</v>
      </c>
      <c r="F160" s="11">
        <v>0</v>
      </c>
      <c r="G160" s="11">
        <v>0</v>
      </c>
      <c r="H160" s="11">
        <v>200</v>
      </c>
      <c r="I160" s="11">
        <v>0</v>
      </c>
      <c r="J160" s="11">
        <v>200</v>
      </c>
      <c r="K160" s="11">
        <v>0</v>
      </c>
      <c r="L160" s="11">
        <v>0</v>
      </c>
    </row>
    <row r="161" spans="1:12" x14ac:dyDescent="0.25">
      <c r="A161" s="1"/>
      <c r="B161" s="11">
        <v>100</v>
      </c>
      <c r="C161" s="11">
        <v>34</v>
      </c>
      <c r="D161" s="11">
        <v>100</v>
      </c>
      <c r="E161" s="11">
        <v>0</v>
      </c>
      <c r="F161" s="11">
        <v>0</v>
      </c>
      <c r="G161" s="11">
        <v>0</v>
      </c>
      <c r="H161" s="11">
        <v>85</v>
      </c>
      <c r="I161" s="11">
        <v>100</v>
      </c>
      <c r="J161" s="11">
        <v>0</v>
      </c>
      <c r="K161" s="11">
        <v>0</v>
      </c>
      <c r="L161" s="11">
        <v>0</v>
      </c>
    </row>
    <row r="162" spans="1:12" x14ac:dyDescent="0.25">
      <c r="A162" s="1"/>
      <c r="B162" s="11">
        <v>100</v>
      </c>
      <c r="C162" s="11">
        <v>15</v>
      </c>
      <c r="D162" s="11">
        <v>20</v>
      </c>
      <c r="E162" s="11">
        <v>0</v>
      </c>
      <c r="F162" s="11">
        <v>0</v>
      </c>
      <c r="G162" s="11">
        <v>0</v>
      </c>
      <c r="H162" s="11">
        <v>35</v>
      </c>
      <c r="I162" s="11">
        <v>0</v>
      </c>
      <c r="J162" s="11">
        <v>0</v>
      </c>
      <c r="K162" s="11">
        <v>0</v>
      </c>
      <c r="L162" s="11">
        <v>0</v>
      </c>
    </row>
    <row r="163" spans="1:12" x14ac:dyDescent="0.25">
      <c r="A163" s="1"/>
      <c r="B163" s="11">
        <v>0</v>
      </c>
      <c r="C163" s="11">
        <v>100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</row>
    <row r="164" spans="1:12" x14ac:dyDescent="0.25">
      <c r="A164" s="1"/>
      <c r="B164" s="11">
        <v>0</v>
      </c>
      <c r="C164" s="11">
        <v>70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100</v>
      </c>
      <c r="K164" s="11">
        <v>0</v>
      </c>
      <c r="L164" s="11">
        <v>0</v>
      </c>
    </row>
    <row r="165" spans="1:12" x14ac:dyDescent="0.25">
      <c r="A165" s="1"/>
      <c r="B165" s="11">
        <v>0</v>
      </c>
      <c r="C165" s="11">
        <v>20</v>
      </c>
      <c r="D165" s="11">
        <v>0</v>
      </c>
      <c r="E165" s="11">
        <v>40</v>
      </c>
      <c r="F165" s="11">
        <v>40</v>
      </c>
      <c r="G165" s="11">
        <v>0</v>
      </c>
      <c r="H165" s="11">
        <v>0</v>
      </c>
      <c r="I165" s="11">
        <v>40</v>
      </c>
      <c r="J165" s="11">
        <v>0</v>
      </c>
      <c r="K165" s="11">
        <v>0</v>
      </c>
      <c r="L165" s="11">
        <v>0</v>
      </c>
    </row>
    <row r="166" spans="1:12" x14ac:dyDescent="0.25">
      <c r="A166" s="1"/>
      <c r="B166" s="11">
        <v>164</v>
      </c>
      <c r="C166" s="11">
        <v>30</v>
      </c>
      <c r="D166" s="11">
        <v>100</v>
      </c>
      <c r="E166" s="11">
        <v>0</v>
      </c>
      <c r="F166" s="11">
        <v>0</v>
      </c>
      <c r="G166" s="11">
        <v>0</v>
      </c>
      <c r="H166" s="11">
        <v>68</v>
      </c>
      <c r="I166" s="11">
        <v>60</v>
      </c>
      <c r="J166" s="11">
        <v>100</v>
      </c>
      <c r="K166" s="11">
        <v>0</v>
      </c>
      <c r="L166" s="11">
        <v>0</v>
      </c>
    </row>
    <row r="167" spans="1:12" x14ac:dyDescent="0.25">
      <c r="A167" s="1"/>
      <c r="B167" s="11">
        <v>200</v>
      </c>
      <c r="C167" s="11">
        <v>125</v>
      </c>
      <c r="D167" s="11">
        <v>223</v>
      </c>
      <c r="E167" s="11">
        <v>0</v>
      </c>
      <c r="F167" s="11">
        <v>0</v>
      </c>
      <c r="G167" s="11">
        <v>16</v>
      </c>
      <c r="H167" s="11">
        <v>147</v>
      </c>
      <c r="I167" s="11">
        <v>0</v>
      </c>
      <c r="J167" s="11">
        <v>0</v>
      </c>
      <c r="K167" s="11">
        <v>0</v>
      </c>
      <c r="L167" s="11">
        <v>0</v>
      </c>
    </row>
    <row r="168" spans="1:12" x14ac:dyDescent="0.25">
      <c r="A168" s="1"/>
      <c r="B168" s="11">
        <v>0</v>
      </c>
      <c r="C168" s="11">
        <v>30</v>
      </c>
      <c r="D168" s="11">
        <v>100</v>
      </c>
      <c r="E168" s="11">
        <v>0</v>
      </c>
      <c r="F168" s="11">
        <v>0</v>
      </c>
      <c r="G168" s="11">
        <v>0</v>
      </c>
      <c r="H168" s="11">
        <v>84</v>
      </c>
      <c r="I168" s="11">
        <v>0</v>
      </c>
      <c r="J168" s="11">
        <v>0</v>
      </c>
      <c r="K168" s="11">
        <v>0</v>
      </c>
      <c r="L168" s="11">
        <v>0</v>
      </c>
    </row>
    <row r="169" spans="1:12" x14ac:dyDescent="0.25">
      <c r="A169" s="1"/>
      <c r="B169" s="11">
        <v>100</v>
      </c>
      <c r="C169" s="11">
        <v>30</v>
      </c>
      <c r="D169" s="11">
        <v>84</v>
      </c>
      <c r="E169" s="11">
        <v>0</v>
      </c>
      <c r="F169" s="11">
        <v>0</v>
      </c>
      <c r="G169" s="11">
        <v>0</v>
      </c>
      <c r="H169" s="11">
        <v>84</v>
      </c>
      <c r="I169" s="11">
        <v>0</v>
      </c>
      <c r="J169" s="11">
        <v>0</v>
      </c>
      <c r="K169" s="11">
        <v>0</v>
      </c>
      <c r="L169" s="11">
        <v>0</v>
      </c>
    </row>
    <row r="170" spans="1:12" x14ac:dyDescent="0.25">
      <c r="A170" s="1"/>
      <c r="B170" s="11">
        <v>0</v>
      </c>
      <c r="C170" s="11">
        <v>165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</row>
    <row r="171" spans="1:12" x14ac:dyDescent="0.25">
      <c r="A171" s="1"/>
      <c r="B171" s="11">
        <v>0</v>
      </c>
      <c r="C171" s="11">
        <v>130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100</v>
      </c>
      <c r="J171" s="11">
        <v>200</v>
      </c>
      <c r="K171" s="11">
        <v>0</v>
      </c>
      <c r="L171" s="11">
        <v>0</v>
      </c>
    </row>
    <row r="172" spans="1:12" x14ac:dyDescent="0.25">
      <c r="A172" s="1"/>
      <c r="B172" s="11">
        <v>0</v>
      </c>
      <c r="C172" s="11">
        <v>165</v>
      </c>
      <c r="D172" s="11">
        <v>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</row>
    <row r="173" spans="1:12" x14ac:dyDescent="0.25">
      <c r="A173" s="1"/>
      <c r="B173" s="11">
        <v>200</v>
      </c>
      <c r="C173" s="11">
        <v>100</v>
      </c>
      <c r="D173" s="11">
        <v>166</v>
      </c>
      <c r="E173" s="11">
        <v>0</v>
      </c>
      <c r="F173" s="11">
        <v>0</v>
      </c>
      <c r="G173" s="11">
        <v>0</v>
      </c>
      <c r="H173" s="11">
        <v>182</v>
      </c>
      <c r="I173" s="11">
        <v>0</v>
      </c>
      <c r="J173" s="11">
        <v>100</v>
      </c>
      <c r="K173" s="11">
        <v>0</v>
      </c>
      <c r="L173" s="11">
        <v>0</v>
      </c>
    </row>
    <row r="174" spans="1:12" x14ac:dyDescent="0.25">
      <c r="A174" s="1"/>
      <c r="B174" s="11">
        <v>190</v>
      </c>
      <c r="C174" s="11">
        <v>0</v>
      </c>
      <c r="D174" s="11">
        <v>170</v>
      </c>
      <c r="E174" s="11">
        <v>0</v>
      </c>
      <c r="F174" s="11">
        <v>0</v>
      </c>
      <c r="G174" s="11">
        <v>15</v>
      </c>
      <c r="H174" s="11">
        <v>85</v>
      </c>
      <c r="I174" s="11">
        <v>58</v>
      </c>
      <c r="J174" s="11">
        <v>0</v>
      </c>
      <c r="K174" s="11">
        <v>0</v>
      </c>
      <c r="L174" s="11">
        <v>0</v>
      </c>
    </row>
    <row r="175" spans="1:12" x14ac:dyDescent="0.25">
      <c r="A175" s="1"/>
      <c r="B175" s="11">
        <v>0</v>
      </c>
      <c r="C175" s="11">
        <v>40</v>
      </c>
      <c r="D175" s="11">
        <v>70</v>
      </c>
      <c r="E175" s="11">
        <v>0</v>
      </c>
      <c r="F175" s="11">
        <v>0</v>
      </c>
      <c r="G175" s="11">
        <v>20</v>
      </c>
      <c r="H175" s="11">
        <v>62</v>
      </c>
      <c r="I175" s="11">
        <v>0</v>
      </c>
      <c r="J175" s="11">
        <v>0</v>
      </c>
      <c r="K175" s="11">
        <v>0</v>
      </c>
      <c r="L175" s="11">
        <v>0</v>
      </c>
    </row>
    <row r="176" spans="1:12" x14ac:dyDescent="0.25">
      <c r="A176" s="1"/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30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</row>
    <row r="177" spans="1:12" x14ac:dyDescent="0.25">
      <c r="A177" s="1"/>
      <c r="B177" s="11">
        <v>0</v>
      </c>
      <c r="C177" s="11">
        <v>111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</row>
    <row r="178" spans="1:12" x14ac:dyDescent="0.25">
      <c r="A178" s="1"/>
      <c r="B178" s="11">
        <v>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70</v>
      </c>
      <c r="J178" s="11">
        <v>0</v>
      </c>
      <c r="K178" s="11">
        <v>0</v>
      </c>
      <c r="L178" s="11">
        <v>0</v>
      </c>
    </row>
    <row r="179" spans="1:12" x14ac:dyDescent="0.25">
      <c r="A179" s="1"/>
      <c r="B179" s="11">
        <v>140</v>
      </c>
      <c r="C179" s="11">
        <v>100</v>
      </c>
      <c r="D179" s="11">
        <v>140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</row>
    <row r="180" spans="1:12" x14ac:dyDescent="0.25">
      <c r="A180" s="1"/>
      <c r="B180" s="11">
        <v>-27</v>
      </c>
      <c r="C180" s="11">
        <v>-145</v>
      </c>
      <c r="D180" s="11">
        <v>-314</v>
      </c>
      <c r="E180" s="11">
        <v>0</v>
      </c>
      <c r="F180" s="11">
        <v>0</v>
      </c>
      <c r="G180" s="11">
        <v>0</v>
      </c>
      <c r="H180" s="11">
        <v>-214</v>
      </c>
      <c r="I180" s="11">
        <v>0</v>
      </c>
      <c r="J180" s="11">
        <v>0</v>
      </c>
      <c r="K180" s="11">
        <v>0</v>
      </c>
      <c r="L180" s="11">
        <v>0</v>
      </c>
    </row>
    <row r="181" spans="1:12" x14ac:dyDescent="0.25">
      <c r="A181" s="1"/>
      <c r="B181" s="11">
        <v>-29</v>
      </c>
      <c r="C181" s="11">
        <v>-173</v>
      </c>
      <c r="D181" s="11">
        <v>0</v>
      </c>
      <c r="E181" s="11">
        <v>0</v>
      </c>
      <c r="F181" s="11">
        <v>0</v>
      </c>
      <c r="G181" s="11">
        <v>0</v>
      </c>
      <c r="H181" s="11">
        <v>-157</v>
      </c>
      <c r="I181" s="11">
        <v>0</v>
      </c>
      <c r="J181" s="11">
        <v>0</v>
      </c>
      <c r="K181" s="11">
        <v>0</v>
      </c>
      <c r="L181" s="11">
        <v>0</v>
      </c>
    </row>
    <row r="182" spans="1:12" x14ac:dyDescent="0.25">
      <c r="A182" s="1"/>
      <c r="B182" s="11">
        <v>0</v>
      </c>
      <c r="C182" s="11">
        <v>-155</v>
      </c>
      <c r="D182" s="11">
        <v>-300</v>
      </c>
      <c r="E182" s="11">
        <v>0</v>
      </c>
      <c r="F182" s="11">
        <v>0</v>
      </c>
      <c r="G182" s="11">
        <v>0</v>
      </c>
      <c r="H182" s="11">
        <v>-264</v>
      </c>
      <c r="I182" s="11">
        <v>0</v>
      </c>
      <c r="J182" s="11">
        <v>0</v>
      </c>
      <c r="K182" s="11">
        <v>0</v>
      </c>
      <c r="L182" s="11">
        <v>0</v>
      </c>
    </row>
    <row r="183" spans="1:12" x14ac:dyDescent="0.25">
      <c r="A183" s="1"/>
      <c r="B183" s="11">
        <v>-219</v>
      </c>
      <c r="C183" s="11">
        <v>-160</v>
      </c>
      <c r="D183" s="11">
        <v>0</v>
      </c>
      <c r="E183" s="11">
        <v>0</v>
      </c>
      <c r="F183" s="11">
        <v>0</v>
      </c>
      <c r="G183" s="11">
        <v>0</v>
      </c>
      <c r="H183" s="11">
        <v>-315</v>
      </c>
      <c r="I183" s="11">
        <v>0</v>
      </c>
      <c r="J183" s="11">
        <v>0</v>
      </c>
      <c r="K183" s="11">
        <v>0</v>
      </c>
      <c r="L183" s="11">
        <v>0</v>
      </c>
    </row>
    <row r="184" spans="1:12" x14ac:dyDescent="0.25">
      <c r="A184" s="1"/>
      <c r="B184" s="11">
        <v>-11</v>
      </c>
      <c r="C184" s="11">
        <v>0</v>
      </c>
      <c r="D184" s="11">
        <v>0</v>
      </c>
      <c r="E184" s="11">
        <v>0</v>
      </c>
      <c r="F184" s="11">
        <v>-9</v>
      </c>
      <c r="G184" s="11">
        <v>0</v>
      </c>
      <c r="H184" s="11">
        <v>-203</v>
      </c>
      <c r="I184" s="11">
        <v>0</v>
      </c>
      <c r="J184" s="11">
        <v>0</v>
      </c>
      <c r="K184" s="11">
        <v>0</v>
      </c>
      <c r="L184" s="11">
        <v>0</v>
      </c>
    </row>
    <row r="185" spans="1:12" x14ac:dyDescent="0.25">
      <c r="A185" s="1"/>
      <c r="B185" s="11">
        <v>-135</v>
      </c>
      <c r="C185" s="11">
        <v>-194</v>
      </c>
      <c r="D185" s="11">
        <v>-630</v>
      </c>
      <c r="E185" s="11">
        <v>0</v>
      </c>
      <c r="F185" s="11">
        <v>-21</v>
      </c>
      <c r="G185" s="11">
        <v>-24</v>
      </c>
      <c r="H185" s="11">
        <v>-145</v>
      </c>
      <c r="I185" s="11">
        <v>0</v>
      </c>
      <c r="J185" s="11">
        <v>0</v>
      </c>
      <c r="K185" s="11">
        <v>0</v>
      </c>
      <c r="L185" s="11">
        <v>0</v>
      </c>
    </row>
    <row r="186" spans="1:12" x14ac:dyDescent="0.25">
      <c r="A186" s="1"/>
      <c r="B186" s="11">
        <v>0</v>
      </c>
      <c r="C186" s="11">
        <v>-167</v>
      </c>
      <c r="D186" s="11">
        <v>-209</v>
      </c>
      <c r="E186" s="11">
        <v>-37</v>
      </c>
      <c r="F186" s="11">
        <v>-21</v>
      </c>
      <c r="G186" s="11">
        <v>0</v>
      </c>
      <c r="H186" s="11">
        <v>-140</v>
      </c>
      <c r="I186" s="11">
        <v>-100</v>
      </c>
      <c r="J186" s="11">
        <v>0</v>
      </c>
      <c r="K186" s="11">
        <v>-8</v>
      </c>
      <c r="L186" s="11">
        <v>0</v>
      </c>
    </row>
    <row r="187" spans="1:12" x14ac:dyDescent="0.25">
      <c r="A187" s="1"/>
      <c r="B187" s="11">
        <v>-880</v>
      </c>
      <c r="C187" s="11">
        <v>-169</v>
      </c>
      <c r="D187" s="11">
        <v>-494</v>
      </c>
      <c r="E187" s="11">
        <v>0</v>
      </c>
      <c r="F187" s="11">
        <v>0</v>
      </c>
      <c r="G187" s="11">
        <v>0</v>
      </c>
      <c r="H187" s="11">
        <v>-201</v>
      </c>
      <c r="I187" s="11">
        <v>-198</v>
      </c>
      <c r="J187" s="11">
        <v>-1395</v>
      </c>
      <c r="K187" s="11">
        <v>0</v>
      </c>
      <c r="L187" s="11">
        <v>0</v>
      </c>
    </row>
    <row r="188" spans="1:12" x14ac:dyDescent="0.25">
      <c r="A188" s="1"/>
      <c r="B188" s="11">
        <v>-740</v>
      </c>
      <c r="C188" s="11">
        <v>-298</v>
      </c>
      <c r="D188" s="11">
        <v>-319</v>
      </c>
      <c r="E188" s="11">
        <v>0</v>
      </c>
      <c r="F188" s="11">
        <v>0</v>
      </c>
      <c r="G188" s="11">
        <v>-26</v>
      </c>
      <c r="H188" s="11">
        <v>-41</v>
      </c>
      <c r="I188" s="11">
        <v>-96</v>
      </c>
      <c r="J188" s="11">
        <v>-300</v>
      </c>
      <c r="K188" s="11">
        <v>-26</v>
      </c>
      <c r="L188" s="11">
        <v>0</v>
      </c>
    </row>
    <row r="189" spans="1:12" x14ac:dyDescent="0.25">
      <c r="A189" s="1"/>
      <c r="B189" s="11">
        <v>0</v>
      </c>
      <c r="C189" s="11">
        <v>0</v>
      </c>
      <c r="D189" s="11">
        <v>0</v>
      </c>
      <c r="E189" s="11">
        <v>0</v>
      </c>
      <c r="F189" s="11">
        <v>-24</v>
      </c>
      <c r="G189" s="11">
        <v>0</v>
      </c>
      <c r="H189" s="11">
        <v>0</v>
      </c>
      <c r="I189" s="11">
        <v>-154</v>
      </c>
      <c r="J189" s="11">
        <v>-5</v>
      </c>
      <c r="K189" s="11">
        <v>-7</v>
      </c>
      <c r="L189" s="11">
        <v>0</v>
      </c>
    </row>
    <row r="190" spans="1:12" x14ac:dyDescent="0.25">
      <c r="A190" s="1"/>
      <c r="B190" s="11">
        <v>-735</v>
      </c>
      <c r="C190" s="11">
        <v>-209</v>
      </c>
      <c r="D190" s="11">
        <v>-330</v>
      </c>
      <c r="E190" s="11">
        <v>0</v>
      </c>
      <c r="F190" s="11">
        <v>0</v>
      </c>
      <c r="G190" s="11">
        <v>-24</v>
      </c>
      <c r="H190" s="11">
        <v>-148</v>
      </c>
      <c r="I190" s="11">
        <v>-100</v>
      </c>
      <c r="J190" s="11">
        <v>0</v>
      </c>
      <c r="K190" s="11">
        <v>-2</v>
      </c>
      <c r="L190" s="11">
        <v>0</v>
      </c>
    </row>
    <row r="191" spans="1:12" x14ac:dyDescent="0.25">
      <c r="A191" s="1"/>
      <c r="B191" s="11">
        <v>-385</v>
      </c>
      <c r="C191" s="11">
        <v>-180</v>
      </c>
      <c r="D191" s="11">
        <v>-153</v>
      </c>
      <c r="E191" s="11">
        <v>0</v>
      </c>
      <c r="F191" s="11">
        <v>-9</v>
      </c>
      <c r="G191" s="11">
        <v>-26</v>
      </c>
      <c r="H191" s="11">
        <v>-135</v>
      </c>
      <c r="I191" s="11">
        <v>-149</v>
      </c>
      <c r="J191" s="11">
        <v>0</v>
      </c>
      <c r="K191" s="11">
        <v>0</v>
      </c>
      <c r="L191" s="11">
        <v>0</v>
      </c>
    </row>
    <row r="192" spans="1:12" x14ac:dyDescent="0.25">
      <c r="A192" s="1"/>
      <c r="B192" s="11">
        <v>-562</v>
      </c>
      <c r="C192" s="11">
        <v>0</v>
      </c>
      <c r="D192" s="11">
        <v>-182</v>
      </c>
      <c r="E192" s="11">
        <v>-19</v>
      </c>
      <c r="F192" s="11">
        <v>0</v>
      </c>
      <c r="G192" s="11">
        <v>0</v>
      </c>
      <c r="H192" s="11">
        <v>0</v>
      </c>
      <c r="I192" s="11">
        <v>-97</v>
      </c>
      <c r="J192" s="11">
        <v>0</v>
      </c>
      <c r="K192" s="11">
        <v>-4</v>
      </c>
      <c r="L192" s="11">
        <v>0</v>
      </c>
    </row>
    <row r="193" spans="1:12" x14ac:dyDescent="0.25">
      <c r="A193" s="1"/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82</v>
      </c>
      <c r="J193" s="11">
        <v>0</v>
      </c>
      <c r="K193" s="11">
        <v>0</v>
      </c>
      <c r="L193" s="11">
        <v>0</v>
      </c>
    </row>
    <row r="194" spans="1:12" x14ac:dyDescent="0.25">
      <c r="A194" s="1"/>
      <c r="B194" s="11">
        <v>-318</v>
      </c>
      <c r="C194" s="11">
        <v>-32</v>
      </c>
      <c r="D194" s="11">
        <v>-35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</row>
    <row r="195" spans="1:12" x14ac:dyDescent="0.25">
      <c r="A195" s="1"/>
      <c r="B195" s="11">
        <v>-1</v>
      </c>
      <c r="C195" s="11">
        <v>-12</v>
      </c>
      <c r="D195" s="11">
        <v>0</v>
      </c>
      <c r="E195" s="11">
        <v>0</v>
      </c>
      <c r="F195" s="11">
        <v>0</v>
      </c>
      <c r="G195" s="11">
        <v>-20</v>
      </c>
      <c r="H195" s="11">
        <v>-22</v>
      </c>
      <c r="I195" s="11">
        <v>0</v>
      </c>
      <c r="J195" s="11">
        <v>-3</v>
      </c>
      <c r="K195" s="11">
        <v>0</v>
      </c>
      <c r="L195" s="11">
        <v>0</v>
      </c>
    </row>
    <row r="196" spans="1:12" x14ac:dyDescent="0.25">
      <c r="A196" s="1"/>
      <c r="B196" s="11">
        <v>0</v>
      </c>
      <c r="C196" s="11">
        <v>-71</v>
      </c>
      <c r="D196" s="11">
        <v>-100</v>
      </c>
      <c r="E196" s="11">
        <v>0</v>
      </c>
      <c r="F196" s="11">
        <v>0</v>
      </c>
      <c r="G196" s="11">
        <v>-26</v>
      </c>
      <c r="H196" s="11">
        <v>-86</v>
      </c>
      <c r="I196" s="11">
        <v>0</v>
      </c>
      <c r="J196" s="11">
        <v>0</v>
      </c>
      <c r="K196" s="11">
        <v>0</v>
      </c>
      <c r="L196" s="11">
        <v>-6</v>
      </c>
    </row>
    <row r="197" spans="1:12" x14ac:dyDescent="0.25">
      <c r="A197" s="1"/>
      <c r="B197" s="11">
        <v>-260</v>
      </c>
      <c r="C197" s="11">
        <v>-99</v>
      </c>
      <c r="D197" s="11">
        <v>-151</v>
      </c>
      <c r="E197" s="11">
        <v>0</v>
      </c>
      <c r="F197" s="11">
        <v>-10</v>
      </c>
      <c r="G197" s="11">
        <v>-8</v>
      </c>
      <c r="H197" s="11">
        <v>-91</v>
      </c>
      <c r="I197" s="11">
        <v>0</v>
      </c>
      <c r="J197" s="11">
        <v>0</v>
      </c>
      <c r="K197" s="11">
        <v>0</v>
      </c>
      <c r="L197" s="11">
        <v>0</v>
      </c>
    </row>
    <row r="198" spans="1:12" x14ac:dyDescent="0.25">
      <c r="A198" s="1"/>
      <c r="B198" s="11">
        <v>-137</v>
      </c>
      <c r="C198" s="11">
        <v>-61</v>
      </c>
      <c r="D198" s="11">
        <v>-105</v>
      </c>
      <c r="E198" s="11">
        <v>0</v>
      </c>
      <c r="F198" s="11">
        <v>0</v>
      </c>
      <c r="G198" s="11">
        <v>-2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</row>
    <row r="199" spans="1:12" x14ac:dyDescent="0.25">
      <c r="A199" s="1"/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6</v>
      </c>
    </row>
    <row r="200" spans="1:12" x14ac:dyDescent="0.25">
      <c r="A200" s="1"/>
      <c r="B200" s="11">
        <v>0</v>
      </c>
      <c r="C200" s="11">
        <v>-80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</row>
    <row r="201" spans="1:12" x14ac:dyDescent="0.25">
      <c r="A201" s="1"/>
      <c r="B201" s="11">
        <v>0</v>
      </c>
      <c r="C201" s="11">
        <v>-28</v>
      </c>
      <c r="D201" s="11">
        <v>0</v>
      </c>
      <c r="E201" s="11">
        <v>-25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</row>
    <row r="202" spans="1:12" x14ac:dyDescent="0.25">
      <c r="A202" s="1"/>
      <c r="B202" s="11">
        <v>-42</v>
      </c>
      <c r="C202" s="11">
        <v>0</v>
      </c>
      <c r="D202" s="11">
        <v>0</v>
      </c>
      <c r="E202" s="11">
        <v>-3</v>
      </c>
      <c r="F202" s="11">
        <v>0</v>
      </c>
      <c r="G202" s="11">
        <v>-6</v>
      </c>
      <c r="H202" s="11">
        <v>0</v>
      </c>
      <c r="I202" s="11">
        <v>0</v>
      </c>
      <c r="J202" s="11">
        <v>0</v>
      </c>
      <c r="K202" s="11">
        <v>-3</v>
      </c>
      <c r="L202" s="11">
        <v>0</v>
      </c>
    </row>
    <row r="203" spans="1:12" x14ac:dyDescent="0.25">
      <c r="A203" s="1" t="s">
        <v>3</v>
      </c>
      <c r="B203" s="11">
        <v>0</v>
      </c>
      <c r="C203" s="11">
        <v>-1</v>
      </c>
      <c r="D203" s="11">
        <v>-9</v>
      </c>
      <c r="E203" s="11">
        <v>6</v>
      </c>
      <c r="F203" s="11">
        <v>0</v>
      </c>
      <c r="G203" s="11">
        <v>0</v>
      </c>
      <c r="H203" s="11">
        <v>0</v>
      </c>
      <c r="I203" s="11">
        <v>0</v>
      </c>
      <c r="J203" s="11">
        <v>-3</v>
      </c>
      <c r="K203" s="11">
        <v>0</v>
      </c>
      <c r="L203" s="11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3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11" customWidth="1"/>
    <col min="11" max="11" width="8.862142857142858" style="11" customWidth="1"/>
    <col min="12" max="12" width="12.719285714285713" style="4" customWidth="1"/>
  </cols>
  <sheetData>
    <row r="7" ht="17.25" customHeight="1" spans="1:13" x14ac:dyDescent="0.25">
      <c r="A7" s="75" t="s">
        <v>3323</v>
      </c>
      <c r="B7" s="76">
        <f>SUM(C10:C12)</f>
      </c>
      <c r="C7" s="76">
        <f>SUM(D10:D12)</f>
      </c>
      <c r="D7" s="76">
        <f>SUM(E10:E12)</f>
      </c>
      <c r="E7" s="76">
        <f>SUM(F10:F12)</f>
      </c>
      <c r="F7" s="76">
        <f>SUM(G10:G12)</f>
      </c>
      <c r="G7" s="76">
        <f>SUM(H10:H12)</f>
      </c>
      <c r="H7" s="76">
        <f>SUM(I10:I12)</f>
      </c>
      <c r="I7" s="189"/>
      <c r="J7" s="189"/>
      <c r="K7" s="76">
        <f>SUM(L10:L12)</f>
      </c>
      <c r="L7" s="4"/>
    </row>
    <row r="8" ht="17.25" customHeight="1" spans="1:13" x14ac:dyDescent="0.25">
      <c r="A8" s="5">
        <v>44845</v>
      </c>
      <c r="B8" s="18">
        <v>50</v>
      </c>
      <c r="C8" s="18">
        <v>100</v>
      </c>
      <c r="D8" s="18">
        <v>50</v>
      </c>
      <c r="E8" s="18">
        <v>25</v>
      </c>
      <c r="F8" s="18">
        <v>25</v>
      </c>
      <c r="G8" s="6"/>
      <c r="H8" s="18">
        <v>50</v>
      </c>
      <c r="I8" s="6"/>
      <c r="J8" s="6"/>
      <c r="K8" s="25"/>
      <c r="L8" s="4"/>
    </row>
    <row r="9" ht="17.25" customHeight="1" spans="1:13" x14ac:dyDescent="0.25">
      <c r="A9" s="75" t="s">
        <v>3324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189"/>
      <c r="J9" s="189"/>
      <c r="K9" s="76">
        <f>SUM(L12:L14)</f>
      </c>
      <c r="L9" s="4"/>
    </row>
    <row r="10" ht="17.25" customHeight="1" spans="1:13" x14ac:dyDescent="0.25">
      <c r="A10" s="5" t="s">
        <v>1927</v>
      </c>
      <c r="B10" s="18">
        <v>80</v>
      </c>
      <c r="C10" s="18">
        <v>200</v>
      </c>
      <c r="D10" s="6"/>
      <c r="E10" s="18">
        <v>15</v>
      </c>
      <c r="F10" s="18">
        <v>50</v>
      </c>
      <c r="G10" s="6"/>
      <c r="H10" s="6"/>
      <c r="I10" s="6"/>
      <c r="J10" s="6"/>
      <c r="K10" s="25"/>
      <c r="L10" s="4"/>
    </row>
    <row r="11" ht="17.25" customHeight="1" spans="1:13" x14ac:dyDescent="0.25">
      <c r="A11" s="5" t="s">
        <v>270</v>
      </c>
      <c r="B11" s="6"/>
      <c r="C11" s="6"/>
      <c r="D11" s="6"/>
      <c r="E11" s="18">
        <v>25</v>
      </c>
      <c r="F11" s="6"/>
      <c r="G11" s="6"/>
      <c r="H11" s="6"/>
      <c r="I11" s="18">
        <v>31</v>
      </c>
      <c r="J11" s="6"/>
      <c r="K11" s="25"/>
      <c r="L11" s="4"/>
    </row>
    <row r="12" ht="17.25" customHeight="1" spans="1:13" x14ac:dyDescent="0.25">
      <c r="A12" s="75" t="s">
        <v>3326</v>
      </c>
      <c r="B12" s="76">
        <f>SUM(C15:C17)</f>
      </c>
      <c r="C12" s="76">
        <f>SUM(D15:D17)</f>
      </c>
      <c r="D12" s="76">
        <f>SUM(E15:E17)</f>
      </c>
      <c r="E12" s="76">
        <f>SUM(F15:F17)</f>
      </c>
      <c r="F12" s="76">
        <f>SUM(G15:G17)</f>
      </c>
      <c r="G12" s="76">
        <f>SUM(H15:H17)</f>
      </c>
      <c r="H12" s="76">
        <f>SUM(I15:I17)</f>
      </c>
      <c r="I12" s="76">
        <f>SUM(J15:J17)</f>
      </c>
      <c r="J12" s="189"/>
      <c r="K12" s="76">
        <f>SUM(L15:L17)</f>
      </c>
      <c r="L12" s="4"/>
    </row>
    <row r="13" ht="17.25" customHeight="1" spans="1:13" x14ac:dyDescent="0.25">
      <c r="A13" s="5" t="s">
        <v>214</v>
      </c>
      <c r="B13" s="18">
        <v>200</v>
      </c>
      <c r="C13" s="6"/>
      <c r="D13" s="18">
        <v>525</v>
      </c>
      <c r="E13" s="6"/>
      <c r="F13" s="6"/>
      <c r="G13" s="6"/>
      <c r="H13" s="18">
        <v>200</v>
      </c>
      <c r="I13" s="6"/>
      <c r="J13" s="18">
        <v>525</v>
      </c>
      <c r="K13" s="6"/>
      <c r="L13" s="4"/>
    </row>
    <row r="14" ht="17.25" customHeight="1" spans="1:13" x14ac:dyDescent="0.25">
      <c r="A14" s="5" t="s">
        <v>238</v>
      </c>
      <c r="B14" s="18">
        <v>125</v>
      </c>
      <c r="C14" s="6"/>
      <c r="D14" s="6"/>
      <c r="E14" s="6"/>
      <c r="F14" s="6"/>
      <c r="G14" s="6"/>
      <c r="H14" s="18">
        <v>125</v>
      </c>
      <c r="I14" s="6"/>
      <c r="J14" s="6"/>
      <c r="K14" s="6"/>
      <c r="L14" s="4"/>
    </row>
    <row r="15" ht="17.25" customHeight="1" spans="1:13" x14ac:dyDescent="0.25">
      <c r="A15" s="75" t="s">
        <v>3327</v>
      </c>
      <c r="B15" s="76">
        <f>SUM(C18:C20)</f>
      </c>
      <c r="C15" s="76">
        <f>SUM(D18:D20)</f>
      </c>
      <c r="D15" s="76">
        <f>SUM(E18:E20)</f>
      </c>
      <c r="E15" s="76">
        <f>SUM(F18:F20)</f>
      </c>
      <c r="F15" s="76">
        <f>SUM(G18:G20)</f>
      </c>
      <c r="G15" s="76">
        <f>SUM(H18:H20)</f>
      </c>
      <c r="H15" s="76">
        <f>SUM(I18:I20)</f>
      </c>
      <c r="I15" s="76">
        <f>SUM(J18:J20)</f>
      </c>
      <c r="J15" s="76">
        <f>SUM(K18:K20)</f>
      </c>
      <c r="K15" s="76">
        <f>SUM(L18:L20)</f>
      </c>
      <c r="L15" s="4"/>
    </row>
    <row r="16" ht="17.25" customHeight="1" spans="1:13" x14ac:dyDescent="0.25">
      <c r="A16" s="5">
        <v>44959</v>
      </c>
      <c r="B16" s="18">
        <v>40</v>
      </c>
      <c r="C16" s="6"/>
      <c r="D16" s="6"/>
      <c r="E16" s="6"/>
      <c r="F16" s="6"/>
      <c r="G16" s="6"/>
      <c r="H16" s="18">
        <v>14</v>
      </c>
      <c r="I16" s="6"/>
      <c r="J16" s="18">
        <v>400</v>
      </c>
      <c r="K16" s="6"/>
      <c r="L16" s="4"/>
    </row>
    <row r="17" ht="17.25" customHeight="1" spans="1:13" x14ac:dyDescent="0.25">
      <c r="A17" s="5">
        <v>44987</v>
      </c>
      <c r="B17" s="18">
        <v>100</v>
      </c>
      <c r="C17" s="6"/>
      <c r="D17" s="18">
        <v>400</v>
      </c>
      <c r="E17" s="6"/>
      <c r="F17" s="6"/>
      <c r="G17" s="6"/>
      <c r="H17" s="18">
        <v>100</v>
      </c>
      <c r="I17" s="6"/>
      <c r="J17" s="6"/>
      <c r="K17" s="6"/>
      <c r="L17" s="4"/>
    </row>
    <row r="18" ht="17.25" customHeight="1" spans="1:13" x14ac:dyDescent="0.25">
      <c r="A18" s="5">
        <v>45018</v>
      </c>
      <c r="B18" s="18">
        <v>150</v>
      </c>
      <c r="C18" s="6"/>
      <c r="D18" s="6"/>
      <c r="E18" s="6"/>
      <c r="F18" s="6"/>
      <c r="G18" s="6"/>
      <c r="H18" s="18">
        <v>150</v>
      </c>
      <c r="I18" s="6"/>
      <c r="J18" s="6"/>
      <c r="K18" s="6"/>
      <c r="L18" s="4"/>
    </row>
    <row r="19" ht="17.25" customHeight="1" spans="1:13" x14ac:dyDescent="0.25">
      <c r="A19" s="5">
        <v>45109</v>
      </c>
      <c r="B19" s="18">
        <v>330</v>
      </c>
      <c r="C19" s="6"/>
      <c r="D19" s="18">
        <v>225</v>
      </c>
      <c r="E19" s="6"/>
      <c r="F19" s="6"/>
      <c r="G19" s="6"/>
      <c r="H19" s="6"/>
      <c r="I19" s="6"/>
      <c r="J19" s="18">
        <v>225</v>
      </c>
      <c r="K19" s="6"/>
      <c r="L19" s="4"/>
    </row>
    <row r="20" ht="17.25" customHeight="1" spans="1:13" x14ac:dyDescent="0.25">
      <c r="A20" s="5">
        <v>45171</v>
      </c>
      <c r="B20" s="18">
        <v>105</v>
      </c>
      <c r="C20" s="6"/>
      <c r="D20" s="18">
        <v>426</v>
      </c>
      <c r="E20" s="6"/>
      <c r="F20" s="6"/>
      <c r="G20" s="6"/>
      <c r="H20" s="6"/>
      <c r="I20" s="6"/>
      <c r="J20" s="18">
        <v>345</v>
      </c>
      <c r="K20" s="6"/>
      <c r="L20" s="4"/>
    </row>
    <row r="21" ht="17.25" customHeight="1" spans="1:13" x14ac:dyDescent="0.25">
      <c r="A21" s="5">
        <v>45262</v>
      </c>
      <c r="B21" s="18">
        <v>210</v>
      </c>
      <c r="C21" s="6"/>
      <c r="D21" s="18">
        <v>400</v>
      </c>
      <c r="E21" s="6"/>
      <c r="F21" s="6"/>
      <c r="G21" s="6"/>
      <c r="H21" s="18">
        <v>200</v>
      </c>
      <c r="I21" s="6"/>
      <c r="J21" s="6"/>
      <c r="K21" s="6"/>
      <c r="L21" s="4"/>
    </row>
    <row r="22" ht="17.25" customHeight="1" spans="1:13" x14ac:dyDescent="0.25">
      <c r="A22" s="5" t="s">
        <v>1931</v>
      </c>
      <c r="B22" s="18">
        <v>190</v>
      </c>
      <c r="C22" s="6"/>
      <c r="D22" s="6"/>
      <c r="E22" s="6"/>
      <c r="F22" s="6"/>
      <c r="G22" s="6"/>
      <c r="H22" s="6"/>
      <c r="I22" s="6"/>
      <c r="J22" s="6"/>
      <c r="K22" s="6"/>
      <c r="L22" s="4"/>
    </row>
    <row r="23" ht="17.25" customHeight="1" spans="1:13" x14ac:dyDescent="0.25">
      <c r="A23" s="44" t="s">
        <v>915</v>
      </c>
      <c r="B23" s="18">
        <v>200</v>
      </c>
      <c r="C23" s="18">
        <v>400</v>
      </c>
      <c r="D23" s="25"/>
      <c r="E23" s="18">
        <v>50</v>
      </c>
      <c r="F23" s="18">
        <v>52</v>
      </c>
      <c r="G23" s="25"/>
      <c r="H23" s="18">
        <v>200</v>
      </c>
      <c r="I23" s="25"/>
      <c r="J23" s="25"/>
      <c r="K23" s="25"/>
      <c r="L23" s="4"/>
    </row>
    <row r="24" ht="17.25" customHeight="1" spans="1:13" x14ac:dyDescent="0.25">
      <c r="A24" s="5" t="s">
        <v>247</v>
      </c>
      <c r="B24" s="18">
        <v>80</v>
      </c>
      <c r="C24" s="18">
        <v>150</v>
      </c>
      <c r="D24" s="25"/>
      <c r="E24" s="18">
        <v>10</v>
      </c>
      <c r="F24" s="18">
        <v>38</v>
      </c>
      <c r="G24" s="18">
        <v>80</v>
      </c>
      <c r="H24" s="25"/>
      <c r="I24" s="25"/>
      <c r="J24" s="25"/>
      <c r="K24" s="25"/>
      <c r="L24" s="4"/>
    </row>
    <row r="25" ht="17.25" customHeight="1" spans="1:13" x14ac:dyDescent="0.25">
      <c r="A25" s="5" t="s">
        <v>247</v>
      </c>
      <c r="B25" s="18">
        <v>200</v>
      </c>
      <c r="C25" s="18">
        <v>500</v>
      </c>
      <c r="D25" s="25"/>
      <c r="E25" s="18">
        <v>30</v>
      </c>
      <c r="F25" s="18">
        <v>100</v>
      </c>
      <c r="G25" s="18">
        <v>200</v>
      </c>
      <c r="H25" s="25"/>
      <c r="I25" s="25"/>
      <c r="J25" s="25"/>
      <c r="K25" s="25"/>
      <c r="L25" s="4"/>
    </row>
    <row r="26" ht="17.25" customHeight="1" spans="1:13" x14ac:dyDescent="0.25">
      <c r="A26" s="5" t="s">
        <v>247</v>
      </c>
      <c r="B26" s="18">
        <v>120</v>
      </c>
      <c r="C26" s="18">
        <v>100</v>
      </c>
      <c r="D26" s="25"/>
      <c r="E26" s="18">
        <v>15</v>
      </c>
      <c r="F26" s="18">
        <v>30</v>
      </c>
      <c r="G26" s="18">
        <v>83</v>
      </c>
      <c r="H26" s="25"/>
      <c r="I26" s="25"/>
      <c r="J26" s="25"/>
      <c r="K26" s="25"/>
      <c r="L26" s="4"/>
    </row>
    <row r="27" ht="17.25" customHeight="1" spans="1:13" x14ac:dyDescent="0.25">
      <c r="A27" s="75" t="s">
        <v>3329</v>
      </c>
      <c r="B27" s="76">
        <f>SUM(C21:C32)</f>
      </c>
      <c r="C27" s="76">
        <f>SUM(D21:D32)</f>
      </c>
      <c r="D27" s="76">
        <f>SUM(E21:E32)</f>
      </c>
      <c r="E27" s="76">
        <f>SUM(F21:F32)</f>
      </c>
      <c r="F27" s="76">
        <f>SUM(G21:G32)</f>
      </c>
      <c r="G27" s="76">
        <f>SUM(H21:H32)</f>
      </c>
      <c r="H27" s="76">
        <f>SUM(I21:I32)</f>
      </c>
      <c r="I27" s="76">
        <f>SUM(J21:J32)</f>
      </c>
      <c r="J27" s="76">
        <f>SUM(K21:K32)</f>
      </c>
      <c r="K27" s="76">
        <f>SUM(L21:L32)</f>
      </c>
      <c r="L27" s="4"/>
    </row>
    <row r="28" ht="17.25" customHeight="1" spans="1:13" x14ac:dyDescent="0.25">
      <c r="A28" s="5">
        <v>44929</v>
      </c>
      <c r="B28" s="18">
        <v>140</v>
      </c>
      <c r="C28" s="18">
        <v>150</v>
      </c>
      <c r="D28" s="25"/>
      <c r="E28" s="18">
        <v>23</v>
      </c>
      <c r="F28" s="18">
        <v>136</v>
      </c>
      <c r="G28" s="18">
        <v>100</v>
      </c>
      <c r="H28" s="25"/>
      <c r="I28" s="25"/>
      <c r="J28" s="25"/>
      <c r="K28" s="25"/>
      <c r="L28" s="4"/>
    </row>
    <row r="29" ht="17.25" customHeight="1" spans="1:13" x14ac:dyDescent="0.25">
      <c r="A29" s="5">
        <v>45080</v>
      </c>
      <c r="B29" s="18">
        <v>100</v>
      </c>
      <c r="C29" s="18">
        <v>1000</v>
      </c>
      <c r="D29" s="25"/>
      <c r="E29" s="6"/>
      <c r="F29" s="6"/>
      <c r="G29" s="18">
        <v>400</v>
      </c>
      <c r="H29" s="25"/>
      <c r="I29" s="25"/>
      <c r="J29" s="25"/>
      <c r="K29" s="25"/>
      <c r="L29" s="4"/>
    </row>
    <row r="30" ht="17.25" customHeight="1" spans="1:13" x14ac:dyDescent="0.25">
      <c r="A30" s="5">
        <v>45172</v>
      </c>
      <c r="B30" s="6"/>
      <c r="C30" s="6"/>
      <c r="D30" s="25"/>
      <c r="E30" s="18">
        <v>20</v>
      </c>
      <c r="F30" s="18">
        <v>100</v>
      </c>
      <c r="G30" s="6"/>
      <c r="H30" s="25"/>
      <c r="I30" s="25"/>
      <c r="J30" s="25"/>
      <c r="K30" s="25"/>
      <c r="L30" s="4"/>
    </row>
    <row r="31" ht="17.25" customHeight="1" spans="1:13" x14ac:dyDescent="0.25">
      <c r="A31" s="5">
        <v>45172</v>
      </c>
      <c r="B31" s="18">
        <v>360</v>
      </c>
      <c r="C31" s="18">
        <v>90</v>
      </c>
      <c r="D31" s="25"/>
      <c r="E31" s="6"/>
      <c r="F31" s="6"/>
      <c r="G31" s="18">
        <v>137</v>
      </c>
      <c r="H31" s="25"/>
      <c r="I31" s="25"/>
      <c r="J31" s="25"/>
      <c r="K31" s="25"/>
      <c r="L31" s="4"/>
    </row>
    <row r="32" ht="17.25" customHeight="1" spans="1:13" x14ac:dyDescent="0.25">
      <c r="A32" s="5">
        <v>45202</v>
      </c>
      <c r="B32" s="18">
        <v>100</v>
      </c>
      <c r="C32" s="18">
        <v>300</v>
      </c>
      <c r="D32" s="25"/>
      <c r="E32" s="6"/>
      <c r="F32" s="18">
        <v>130</v>
      </c>
      <c r="G32" s="6"/>
      <c r="H32" s="25"/>
      <c r="I32" s="25"/>
      <c r="J32" s="25"/>
      <c r="K32" s="25"/>
      <c r="L32" s="4"/>
    </row>
    <row r="33" ht="17.25" customHeight="1" spans="1:13" x14ac:dyDescent="0.25">
      <c r="A33" s="5">
        <v>45202</v>
      </c>
      <c r="B33" s="18">
        <v>50</v>
      </c>
      <c r="C33" s="18">
        <v>80</v>
      </c>
      <c r="D33" s="25"/>
      <c r="E33" s="18">
        <v>20</v>
      </c>
      <c r="F33" s="18">
        <v>108</v>
      </c>
      <c r="G33" s="6"/>
      <c r="H33" s="25"/>
      <c r="I33" s="25"/>
      <c r="J33" s="25"/>
      <c r="K33" s="25"/>
      <c r="L33" s="4"/>
    </row>
    <row r="34" ht="17.25" customHeight="1" spans="1:13" x14ac:dyDescent="0.25">
      <c r="A34" s="5">
        <v>45233</v>
      </c>
      <c r="B34" s="18">
        <v>150</v>
      </c>
      <c r="C34" s="18">
        <v>200</v>
      </c>
      <c r="D34" s="25"/>
      <c r="E34" s="25"/>
      <c r="F34" s="25"/>
      <c r="G34" s="25"/>
      <c r="H34" s="18">
        <v>150</v>
      </c>
      <c r="I34" s="25"/>
      <c r="J34" s="25"/>
      <c r="K34" s="25"/>
      <c r="L34" s="4"/>
    </row>
    <row r="35" ht="17.25" customHeight="1" spans="1:13" x14ac:dyDescent="0.25">
      <c r="A35" s="5" t="s">
        <v>292</v>
      </c>
      <c r="B35" s="6"/>
      <c r="C35" s="6"/>
      <c r="D35" s="6"/>
      <c r="E35" s="6"/>
      <c r="F35" s="6"/>
      <c r="G35" s="6"/>
      <c r="H35" s="18">
        <v>130</v>
      </c>
      <c r="I35" s="6"/>
      <c r="J35" s="6"/>
      <c r="K35" s="6"/>
      <c r="L35" s="4"/>
    </row>
    <row r="36" ht="17.25" customHeight="1" spans="1:13" x14ac:dyDescent="0.25">
      <c r="A36" s="5" t="s">
        <v>292</v>
      </c>
      <c r="B36" s="18">
        <v>100</v>
      </c>
      <c r="C36" s="18">
        <v>200</v>
      </c>
      <c r="D36" s="25"/>
      <c r="E36" s="18">
        <v>15</v>
      </c>
      <c r="F36" s="18">
        <v>20</v>
      </c>
      <c r="G36" s="25"/>
      <c r="H36" s="18">
        <v>85</v>
      </c>
      <c r="I36" s="25"/>
      <c r="J36" s="25"/>
      <c r="K36" s="25"/>
      <c r="L36" s="4"/>
    </row>
    <row r="37" ht="17.25" customHeight="1" spans="1:13" x14ac:dyDescent="0.25">
      <c r="A37" s="5" t="s">
        <v>271</v>
      </c>
      <c r="B37" s="18">
        <v>188</v>
      </c>
      <c r="C37" s="18">
        <v>223</v>
      </c>
      <c r="D37" s="6"/>
      <c r="E37" s="18">
        <v>100</v>
      </c>
      <c r="F37" s="18">
        <v>100</v>
      </c>
      <c r="G37" s="6"/>
      <c r="H37" s="18">
        <v>70</v>
      </c>
      <c r="I37" s="6"/>
      <c r="J37" s="6"/>
      <c r="K37" s="6"/>
      <c r="L37" s="4"/>
    </row>
    <row r="38" ht="17.25" customHeight="1" spans="1:13" x14ac:dyDescent="0.25">
      <c r="A38" s="5" t="s">
        <v>335</v>
      </c>
      <c r="B38" s="18">
        <v>150</v>
      </c>
      <c r="C38" s="18">
        <v>500</v>
      </c>
      <c r="D38" s="6"/>
      <c r="E38" s="18">
        <v>145</v>
      </c>
      <c r="F38" s="6"/>
      <c r="G38" s="6"/>
      <c r="H38" s="18">
        <v>85</v>
      </c>
      <c r="I38" s="6"/>
      <c r="J38" s="6"/>
      <c r="K38" s="6"/>
      <c r="L38" s="4"/>
    </row>
    <row r="39" ht="17.25" customHeight="1" spans="1:13" x14ac:dyDescent="0.25">
      <c r="A39" s="5" t="s">
        <v>106</v>
      </c>
      <c r="B39" s="6"/>
      <c r="C39" s="6"/>
      <c r="D39" s="6"/>
      <c r="E39" s="18">
        <v>50</v>
      </c>
      <c r="F39" s="6"/>
      <c r="G39" s="6"/>
      <c r="H39" s="6"/>
      <c r="I39" s="6"/>
      <c r="J39" s="6"/>
      <c r="K39" s="6"/>
      <c r="L39" s="4"/>
    </row>
    <row r="40" ht="17.25" customHeight="1" spans="1:13" x14ac:dyDescent="0.25">
      <c r="A40" s="5" t="s">
        <v>1472</v>
      </c>
      <c r="B40" s="6"/>
      <c r="C40" s="18">
        <v>497</v>
      </c>
      <c r="D40" s="6"/>
      <c r="E40" s="18">
        <v>114</v>
      </c>
      <c r="F40" s="18">
        <v>38</v>
      </c>
      <c r="G40" s="6"/>
      <c r="H40" s="6"/>
      <c r="I40" s="6"/>
      <c r="J40" s="6"/>
      <c r="K40" s="6"/>
      <c r="L40" s="4"/>
    </row>
    <row r="41" ht="17.25" customHeight="1" spans="1:13" x14ac:dyDescent="0.25">
      <c r="A41" s="5" t="s">
        <v>1400</v>
      </c>
      <c r="B41" s="6"/>
      <c r="C41" s="6"/>
      <c r="D41" s="6"/>
      <c r="E41" s="6"/>
      <c r="F41" s="18">
        <v>500</v>
      </c>
      <c r="G41" s="6"/>
      <c r="H41" s="6"/>
      <c r="I41" s="6"/>
      <c r="J41" s="6"/>
      <c r="K41" s="6"/>
      <c r="L41" s="4"/>
    </row>
    <row r="42" ht="17.25" customHeight="1" spans="1:13" x14ac:dyDescent="0.25">
      <c r="A42" s="5" t="s">
        <v>216</v>
      </c>
      <c r="B42" s="18">
        <v>500</v>
      </c>
      <c r="C42" s="18">
        <v>1000</v>
      </c>
      <c r="D42" s="25"/>
      <c r="E42" s="25"/>
      <c r="F42" s="18">
        <v>270</v>
      </c>
      <c r="G42" s="18">
        <v>200</v>
      </c>
      <c r="H42" s="25"/>
      <c r="I42" s="25"/>
      <c r="J42" s="25"/>
      <c r="K42" s="25"/>
      <c r="L42" s="4"/>
    </row>
    <row r="43" ht="17.25" customHeight="1" spans="1:13" x14ac:dyDescent="0.25">
      <c r="A43" s="5" t="s">
        <v>338</v>
      </c>
      <c r="B43" s="18">
        <v>150</v>
      </c>
      <c r="C43" s="18">
        <v>200</v>
      </c>
      <c r="D43" s="6"/>
      <c r="E43" s="6"/>
      <c r="F43" s="18">
        <v>200</v>
      </c>
      <c r="G43" s="18">
        <v>150</v>
      </c>
      <c r="H43" s="6"/>
      <c r="I43" s="6"/>
      <c r="J43" s="6"/>
      <c r="K43" s="6"/>
      <c r="L43" s="4"/>
    </row>
    <row r="44" ht="17.25" customHeight="1" spans="1:13" x14ac:dyDescent="0.25">
      <c r="A44" s="75" t="s">
        <v>3389</v>
      </c>
      <c r="B44" s="76">
        <f>SUM(C33:C49)</f>
      </c>
      <c r="C44" s="76">
        <f>SUM(D33:D49)</f>
      </c>
      <c r="D44" s="76">
        <f>SUM(E33:E49)</f>
      </c>
      <c r="E44" s="76">
        <f>SUM(F33:F49)</f>
      </c>
      <c r="F44" s="76">
        <f>SUM(G33:G49)</f>
      </c>
      <c r="G44" s="76">
        <f>SUM(H33:H49)</f>
      </c>
      <c r="H44" s="76">
        <f>SUM(I33:I49)</f>
      </c>
      <c r="I44" s="76">
        <f>SUM(J33:J49)</f>
      </c>
      <c r="J44" s="76">
        <f>SUM(K33:K49)</f>
      </c>
      <c r="K44" s="76">
        <f>SUM(L33:L49)</f>
      </c>
      <c r="L44" s="4"/>
    </row>
    <row r="45" ht="17.25" customHeight="1" spans="1:13" x14ac:dyDescent="0.25">
      <c r="A45" s="5">
        <v>44961</v>
      </c>
      <c r="B45" s="6"/>
      <c r="C45" s="6"/>
      <c r="D45" s="6"/>
      <c r="E45" s="6"/>
      <c r="F45" s="18">
        <v>160</v>
      </c>
      <c r="G45" s="6"/>
      <c r="H45" s="6"/>
      <c r="I45" s="6"/>
      <c r="J45" s="6"/>
      <c r="K45" s="6"/>
      <c r="L45" s="4"/>
    </row>
    <row r="46" ht="17.25" customHeight="1" spans="1:13" x14ac:dyDescent="0.25">
      <c r="A46" s="5">
        <v>45020</v>
      </c>
      <c r="B46" s="18">
        <v>130</v>
      </c>
      <c r="C46" s="18">
        <v>200</v>
      </c>
      <c r="D46" s="6"/>
      <c r="E46" s="6"/>
      <c r="F46" s="18">
        <v>125</v>
      </c>
      <c r="G46" s="18">
        <v>220</v>
      </c>
      <c r="H46" s="6"/>
      <c r="I46" s="6"/>
      <c r="J46" s="6"/>
      <c r="K46" s="6"/>
      <c r="L46" s="4"/>
    </row>
    <row r="47" ht="17.25" customHeight="1" spans="1:13" x14ac:dyDescent="0.25">
      <c r="A47" s="5">
        <v>45020</v>
      </c>
      <c r="B47" s="18">
        <v>30</v>
      </c>
      <c r="C47" s="18">
        <v>60</v>
      </c>
      <c r="D47" s="6"/>
      <c r="E47" s="6"/>
      <c r="F47" s="18">
        <v>10</v>
      </c>
      <c r="G47" s="18">
        <v>101</v>
      </c>
      <c r="H47" s="6"/>
      <c r="I47" s="6"/>
      <c r="J47" s="6"/>
      <c r="K47" s="6"/>
      <c r="L47" s="4"/>
    </row>
    <row r="48" ht="17.25" customHeight="1" spans="1:13" x14ac:dyDescent="0.25">
      <c r="A48" s="5">
        <v>45050</v>
      </c>
      <c r="B48" s="18">
        <v>130</v>
      </c>
      <c r="C48" s="18">
        <v>92</v>
      </c>
      <c r="D48" s="6"/>
      <c r="E48" s="6"/>
      <c r="F48" s="18">
        <v>2</v>
      </c>
      <c r="G48" s="6"/>
      <c r="H48" s="18">
        <v>82</v>
      </c>
      <c r="I48" s="6"/>
      <c r="J48" s="6"/>
      <c r="K48" s="6"/>
      <c r="L48" s="4"/>
    </row>
    <row r="49" ht="17.25" customHeight="1" spans="1:13" x14ac:dyDescent="0.25">
      <c r="A49" s="45">
        <v>45142</v>
      </c>
      <c r="B49" s="6"/>
      <c r="C49" s="18">
        <v>1000</v>
      </c>
      <c r="D49" s="6"/>
      <c r="E49" s="6"/>
      <c r="F49" s="18">
        <v>33</v>
      </c>
      <c r="G49" s="6"/>
      <c r="H49" s="6"/>
      <c r="I49" s="6"/>
      <c r="J49" s="6"/>
      <c r="K49" s="6"/>
      <c r="L49" s="4"/>
    </row>
    <row r="50" ht="17.25" customHeight="1" spans="1:13" x14ac:dyDescent="0.25">
      <c r="A50" s="5">
        <v>45203</v>
      </c>
      <c r="B50" s="18">
        <v>135</v>
      </c>
      <c r="C50" s="18">
        <v>245</v>
      </c>
      <c r="D50" s="6"/>
      <c r="E50" s="6"/>
      <c r="F50" s="6"/>
      <c r="G50" s="6"/>
      <c r="H50" s="18">
        <v>97</v>
      </c>
      <c r="I50" s="6"/>
      <c r="J50" s="6"/>
      <c r="K50" s="6"/>
      <c r="L50" s="4"/>
    </row>
    <row r="51" ht="17.25" customHeight="1" spans="1:13" x14ac:dyDescent="0.25">
      <c r="A51" s="75" t="s">
        <v>3402</v>
      </c>
      <c r="B51" s="76">
        <f>SUM(C50:C56)</f>
      </c>
      <c r="C51" s="76">
        <f>SUM(D50:D56)</f>
      </c>
      <c r="D51" s="76">
        <f>SUM(E50:E56)</f>
      </c>
      <c r="E51" s="76">
        <f>SUM(F50:F56)</f>
      </c>
      <c r="F51" s="76">
        <f>SUM(G50:G56)</f>
      </c>
      <c r="G51" s="76">
        <f>SUM(H50:H56)</f>
      </c>
      <c r="H51" s="76">
        <f>SUM(I50:I56)</f>
      </c>
      <c r="I51" s="76">
        <f>SUM(J50:J56)</f>
      </c>
      <c r="J51" s="76">
        <f>SUM(K50:K56)</f>
      </c>
      <c r="K51" s="76">
        <f>SUM(L50:L56)</f>
      </c>
      <c r="L51" s="4"/>
    </row>
    <row r="52" ht="17.25" customHeight="1" spans="1:13" x14ac:dyDescent="0.25">
      <c r="A52" s="5">
        <v>45143</v>
      </c>
      <c r="B52" s="18">
        <v>200</v>
      </c>
      <c r="C52" s="6"/>
      <c r="D52" s="6"/>
      <c r="E52" s="6"/>
      <c r="F52" s="6"/>
      <c r="G52" s="6"/>
      <c r="H52" s="6"/>
      <c r="I52" s="6"/>
      <c r="J52" s="6"/>
      <c r="K52" s="6"/>
      <c r="L52" s="4"/>
    </row>
    <row r="53" ht="17.25" customHeight="1" spans="1:13" x14ac:dyDescent="0.25">
      <c r="A53" s="5">
        <v>45174</v>
      </c>
      <c r="B53" s="18">
        <v>100</v>
      </c>
      <c r="C53" s="18">
        <v>200</v>
      </c>
      <c r="D53" s="25"/>
      <c r="E53" s="25"/>
      <c r="F53" s="18">
        <v>20</v>
      </c>
      <c r="G53" s="18">
        <v>100</v>
      </c>
      <c r="H53" s="25"/>
      <c r="I53" s="25"/>
      <c r="J53" s="25"/>
      <c r="K53" s="25"/>
      <c r="L53" s="4"/>
    </row>
    <row r="54" ht="17.25" customHeight="1" spans="1:13" x14ac:dyDescent="0.25">
      <c r="A54" s="5">
        <v>45204</v>
      </c>
      <c r="B54" s="25"/>
      <c r="C54" s="18">
        <v>219</v>
      </c>
      <c r="D54" s="25"/>
      <c r="E54" s="25"/>
      <c r="F54" s="18">
        <v>160</v>
      </c>
      <c r="G54" s="18">
        <v>315</v>
      </c>
      <c r="H54" s="25"/>
      <c r="I54" s="25"/>
      <c r="J54" s="25"/>
      <c r="K54" s="25"/>
      <c r="L54" s="4"/>
    </row>
    <row r="55" ht="17.25" customHeight="1" spans="1:13" x14ac:dyDescent="0.25">
      <c r="A55" s="5">
        <v>45204</v>
      </c>
      <c r="B55" s="18">
        <v>300</v>
      </c>
      <c r="C55" s="18">
        <v>500</v>
      </c>
      <c r="D55" s="25"/>
      <c r="E55" s="25"/>
      <c r="F55" s="25"/>
      <c r="G55" s="25"/>
      <c r="H55" s="25"/>
      <c r="I55" s="25"/>
      <c r="J55" s="25"/>
      <c r="K55" s="25"/>
      <c r="L55" s="4"/>
    </row>
    <row r="56" ht="17.25" customHeight="1" spans="1:13" x14ac:dyDescent="0.25">
      <c r="A56" s="5">
        <v>45235</v>
      </c>
      <c r="B56" s="18">
        <v>100</v>
      </c>
      <c r="C56" s="18">
        <v>200</v>
      </c>
      <c r="D56" s="25"/>
      <c r="E56" s="25"/>
      <c r="F56" s="18">
        <v>50</v>
      </c>
      <c r="G56" s="18">
        <v>100</v>
      </c>
      <c r="H56" s="25"/>
      <c r="I56" s="25"/>
      <c r="J56" s="25"/>
      <c r="K56" s="25"/>
      <c r="L56" s="4"/>
    </row>
    <row r="57" ht="17.25" customHeight="1" spans="1:13" x14ac:dyDescent="0.25">
      <c r="A57" s="45" t="s">
        <v>1564</v>
      </c>
      <c r="B57" s="18">
        <v>50</v>
      </c>
      <c r="C57" s="18">
        <v>100</v>
      </c>
      <c r="D57" s="6"/>
      <c r="E57" s="6"/>
      <c r="F57" s="18">
        <v>50</v>
      </c>
      <c r="G57" s="18">
        <v>50</v>
      </c>
      <c r="H57" s="6"/>
      <c r="I57" s="6"/>
      <c r="J57" s="6"/>
      <c r="K57" s="6"/>
      <c r="L57" s="4"/>
    </row>
    <row r="58" ht="17.25" customHeight="1" spans="1:13" x14ac:dyDescent="0.25">
      <c r="A58" s="45" t="s">
        <v>1564</v>
      </c>
      <c r="B58" s="18">
        <v>-349</v>
      </c>
      <c r="C58" s="25"/>
      <c r="D58" s="25"/>
      <c r="E58" s="25"/>
      <c r="F58" s="25"/>
      <c r="G58" s="25"/>
      <c r="H58" s="25"/>
      <c r="I58" s="25"/>
      <c r="J58" s="25"/>
      <c r="K58" s="25"/>
      <c r="L58" s="4"/>
    </row>
    <row r="59" ht="17.25" customHeight="1" spans="1:13" x14ac:dyDescent="0.25">
      <c r="A59" s="45" t="s">
        <v>107</v>
      </c>
      <c r="B59" s="18">
        <v>200</v>
      </c>
      <c r="C59" s="18">
        <v>400</v>
      </c>
      <c r="D59" s="25"/>
      <c r="E59" s="25"/>
      <c r="F59" s="18">
        <v>200</v>
      </c>
      <c r="G59" s="18">
        <v>200</v>
      </c>
      <c r="H59" s="25"/>
      <c r="I59" s="25"/>
      <c r="J59" s="25"/>
      <c r="K59" s="25"/>
      <c r="L59" s="4"/>
    </row>
    <row r="60" ht="17.25" customHeight="1" spans="1:13" x14ac:dyDescent="0.25">
      <c r="A60" s="45" t="s">
        <v>1011</v>
      </c>
      <c r="B60" s="18">
        <v>50</v>
      </c>
      <c r="C60" s="25"/>
      <c r="D60" s="25"/>
      <c r="E60" s="25"/>
      <c r="F60" s="18">
        <v>90</v>
      </c>
      <c r="G60" s="18">
        <v>50</v>
      </c>
      <c r="H60" s="25"/>
      <c r="I60" s="25"/>
      <c r="J60" s="25"/>
      <c r="K60" s="25"/>
      <c r="L60" s="4"/>
    </row>
    <row r="61" ht="17.25" customHeight="1" spans="1:13" x14ac:dyDescent="0.25">
      <c r="A61" s="45" t="s">
        <v>1566</v>
      </c>
      <c r="B61" s="18">
        <v>300</v>
      </c>
      <c r="C61" s="25"/>
      <c r="D61" s="25"/>
      <c r="E61" s="25"/>
      <c r="F61" s="18">
        <v>400</v>
      </c>
      <c r="G61" s="25"/>
      <c r="H61" s="25"/>
      <c r="I61" s="25"/>
      <c r="J61" s="25"/>
      <c r="K61" s="25"/>
      <c r="L61" s="4"/>
    </row>
    <row r="62" ht="17.25" customHeight="1" spans="1:13" x14ac:dyDescent="0.25">
      <c r="A62" s="5" t="s">
        <v>2989</v>
      </c>
      <c r="B62" s="18">
        <v>200</v>
      </c>
      <c r="C62" s="18">
        <v>400</v>
      </c>
      <c r="D62" s="25"/>
      <c r="E62" s="25"/>
      <c r="F62" s="25"/>
      <c r="G62" s="18">
        <v>102</v>
      </c>
      <c r="H62" s="25"/>
      <c r="I62" s="25"/>
      <c r="J62" s="25"/>
      <c r="K62" s="25"/>
      <c r="L62" s="4"/>
    </row>
    <row r="63" ht="17.25" customHeight="1" spans="1:13" x14ac:dyDescent="0.25">
      <c r="A63" s="45" t="s">
        <v>274</v>
      </c>
      <c r="B63" s="6"/>
      <c r="C63" s="6"/>
      <c r="D63" s="6"/>
      <c r="E63" s="6"/>
      <c r="F63" s="6"/>
      <c r="G63" s="6"/>
      <c r="H63" s="18">
        <v>-200</v>
      </c>
      <c r="I63" s="6"/>
      <c r="J63" s="6"/>
      <c r="K63" s="6"/>
      <c r="L63" s="4"/>
    </row>
    <row r="64" ht="17.25" customHeight="1" spans="1:13" x14ac:dyDescent="0.25">
      <c r="A64" s="45" t="s">
        <v>274</v>
      </c>
      <c r="B64" s="18">
        <v>200</v>
      </c>
      <c r="C64" s="6"/>
      <c r="D64" s="6"/>
      <c r="E64" s="6"/>
      <c r="F64" s="18">
        <v>60</v>
      </c>
      <c r="G64" s="6"/>
      <c r="H64" s="6"/>
      <c r="I64" s="6"/>
      <c r="J64" s="6"/>
      <c r="K64" s="6"/>
      <c r="L64" s="4"/>
    </row>
    <row r="65" ht="17.25" customHeight="1" spans="1:13" x14ac:dyDescent="0.25">
      <c r="A65" s="129" t="s">
        <v>234</v>
      </c>
      <c r="B65" s="27">
        <v>100</v>
      </c>
      <c r="C65" s="25"/>
      <c r="D65" s="25"/>
      <c r="E65" s="25"/>
      <c r="F65" s="27">
        <v>33</v>
      </c>
      <c r="G65" s="27">
        <v>100</v>
      </c>
      <c r="H65" s="25"/>
      <c r="I65" s="25"/>
      <c r="J65" s="25"/>
      <c r="K65" s="25"/>
      <c r="L65" s="4"/>
    </row>
    <row r="66" ht="17.25" customHeight="1" spans="1:13" x14ac:dyDescent="0.25">
      <c r="A66" s="45" t="s">
        <v>984</v>
      </c>
      <c r="B66" s="18">
        <v>100</v>
      </c>
      <c r="C66" s="25"/>
      <c r="D66" s="25"/>
      <c r="E66" s="25"/>
      <c r="F66" s="18">
        <v>50</v>
      </c>
      <c r="G66" s="18">
        <v>100</v>
      </c>
      <c r="H66" s="25"/>
      <c r="I66" s="25"/>
      <c r="J66" s="25"/>
      <c r="K66" s="25"/>
      <c r="L66" s="4"/>
    </row>
    <row r="67" ht="17.25" customHeight="1" spans="1:13" x14ac:dyDescent="0.25">
      <c r="A67" s="45" t="s">
        <v>1404</v>
      </c>
      <c r="B67" s="18">
        <v>200</v>
      </c>
      <c r="C67" s="25"/>
      <c r="D67" s="25"/>
      <c r="E67" s="25"/>
      <c r="F67" s="18">
        <v>75</v>
      </c>
      <c r="G67" s="18">
        <v>100</v>
      </c>
      <c r="H67" s="25"/>
      <c r="I67" s="25"/>
      <c r="J67" s="25"/>
      <c r="K67" s="25"/>
      <c r="L67" s="4"/>
    </row>
    <row r="68" ht="17.25" customHeight="1" spans="1:13" x14ac:dyDescent="0.25">
      <c r="A68" s="5" t="s">
        <v>1395</v>
      </c>
      <c r="B68" s="18">
        <v>30</v>
      </c>
      <c r="C68" s="25"/>
      <c r="D68" s="25"/>
      <c r="E68" s="25"/>
      <c r="F68" s="18">
        <v>19</v>
      </c>
      <c r="G68" s="18">
        <v>56</v>
      </c>
      <c r="H68" s="25"/>
      <c r="I68" s="25"/>
      <c r="J68" s="25"/>
      <c r="K68" s="25"/>
      <c r="L68" s="4"/>
    </row>
    <row r="69" ht="17.25" customHeight="1" spans="1:13" x14ac:dyDescent="0.25">
      <c r="A69" s="5" t="s">
        <v>1395</v>
      </c>
      <c r="B69" s="18">
        <v>91</v>
      </c>
      <c r="C69" s="18">
        <v>2</v>
      </c>
      <c r="D69" s="25"/>
      <c r="E69" s="25"/>
      <c r="F69" s="18">
        <v>80</v>
      </c>
      <c r="G69" s="18">
        <v>54</v>
      </c>
      <c r="H69" s="25"/>
      <c r="I69" s="25"/>
      <c r="J69" s="25"/>
      <c r="K69" s="25"/>
      <c r="L69" s="4"/>
    </row>
    <row r="70" ht="17.25" customHeight="1" spans="1:13" x14ac:dyDescent="0.25">
      <c r="A70" s="5" t="s">
        <v>1395</v>
      </c>
      <c r="B70" s="18">
        <v>80</v>
      </c>
      <c r="C70" s="25"/>
      <c r="D70" s="25"/>
      <c r="E70" s="25"/>
      <c r="F70" s="18">
        <v>80</v>
      </c>
      <c r="G70" s="18">
        <v>80</v>
      </c>
      <c r="H70" s="25"/>
      <c r="I70" s="25"/>
      <c r="J70" s="25"/>
      <c r="K70" s="25"/>
      <c r="L70" s="4"/>
    </row>
    <row r="71" ht="17.25" customHeight="1" spans="1:13" x14ac:dyDescent="0.25">
      <c r="A71" s="75" t="s">
        <v>3403</v>
      </c>
      <c r="B71" s="76">
        <f>SUM(C57:C76)</f>
      </c>
      <c r="C71" s="76">
        <f>SUM(D57:D76)</f>
      </c>
      <c r="D71" s="76">
        <f>SUM(E57:E76)</f>
      </c>
      <c r="E71" s="76">
        <f>SUM(F57:F76)</f>
      </c>
      <c r="F71" s="76">
        <f>SUM(G57:G76)</f>
      </c>
      <c r="G71" s="76">
        <f>SUM(H57:H76)</f>
      </c>
      <c r="H71" s="76">
        <f>SUM(I57:I76)</f>
      </c>
      <c r="I71" s="76">
        <f>SUM(J57:J76)</f>
      </c>
      <c r="J71" s="76">
        <f>SUM(K57:K76)</f>
      </c>
      <c r="K71" s="76">
        <f>SUM(L57:L76)</f>
      </c>
      <c r="L71" s="4"/>
    </row>
    <row r="72" ht="17.25" customHeight="1" spans="1:13" x14ac:dyDescent="0.25">
      <c r="A72" s="5">
        <v>44963</v>
      </c>
      <c r="B72" s="18">
        <v>150</v>
      </c>
      <c r="C72" s="25"/>
      <c r="D72" s="25"/>
      <c r="E72" s="25"/>
      <c r="F72" s="18">
        <v>70</v>
      </c>
      <c r="G72" s="18">
        <v>150</v>
      </c>
      <c r="H72" s="25"/>
      <c r="I72" s="25"/>
      <c r="J72" s="25"/>
      <c r="K72" s="25"/>
      <c r="L72" s="4"/>
    </row>
    <row r="73" ht="17.25" customHeight="1" spans="1:13" x14ac:dyDescent="0.25">
      <c r="A73" s="45">
        <v>45022</v>
      </c>
      <c r="B73" s="18">
        <v>115</v>
      </c>
      <c r="C73" s="25"/>
      <c r="D73" s="25"/>
      <c r="E73" s="25"/>
      <c r="F73" s="18">
        <v>43</v>
      </c>
      <c r="G73" s="25"/>
      <c r="H73" s="25"/>
      <c r="I73" s="25"/>
      <c r="J73" s="25"/>
      <c r="K73" s="25"/>
      <c r="L73" s="4"/>
    </row>
    <row r="74" ht="17.25" customHeight="1" spans="1:13" x14ac:dyDescent="0.25">
      <c r="A74" s="45">
        <v>45144</v>
      </c>
      <c r="B74" s="18">
        <v>200</v>
      </c>
      <c r="C74" s="25"/>
      <c r="D74" s="25"/>
      <c r="E74" s="25"/>
      <c r="F74" s="18">
        <v>130</v>
      </c>
      <c r="G74" s="18">
        <v>200</v>
      </c>
      <c r="H74" s="25"/>
      <c r="I74" s="25"/>
      <c r="J74" s="25"/>
      <c r="K74" s="25"/>
      <c r="L74" s="4"/>
    </row>
    <row r="75" ht="17.25" customHeight="1" spans="1:13" x14ac:dyDescent="0.25">
      <c r="A75" s="5" t="s">
        <v>1477</v>
      </c>
      <c r="B75" s="25"/>
      <c r="C75" s="25"/>
      <c r="D75" s="18">
        <v>-539</v>
      </c>
      <c r="E75" s="25"/>
      <c r="F75" s="25"/>
      <c r="G75" s="6"/>
      <c r="H75" s="18">
        <v>-143</v>
      </c>
      <c r="I75" s="25"/>
      <c r="J75" s="18">
        <v>-394</v>
      </c>
      <c r="K75" s="25"/>
      <c r="L75" s="4"/>
    </row>
    <row r="76" ht="17.25" customHeight="1" spans="1:13" x14ac:dyDescent="0.25">
      <c r="A76" s="45" t="s">
        <v>293</v>
      </c>
      <c r="B76" s="25"/>
      <c r="C76" s="25"/>
      <c r="D76" s="25"/>
      <c r="E76" s="18">
        <v>-166</v>
      </c>
      <c r="F76" s="25"/>
      <c r="G76" s="25"/>
      <c r="H76" s="25"/>
      <c r="I76" s="25"/>
      <c r="J76" s="25"/>
      <c r="K76" s="25"/>
      <c r="L76" s="4"/>
    </row>
    <row r="77" ht="17.25" customHeight="1" spans="1:13" x14ac:dyDescent="0.25">
      <c r="A77" s="5" t="s">
        <v>886</v>
      </c>
      <c r="B77" s="25"/>
      <c r="C77" s="25"/>
      <c r="D77" s="25"/>
      <c r="E77" s="18">
        <v>-149</v>
      </c>
      <c r="F77" s="18">
        <v>-6</v>
      </c>
      <c r="G77" s="18">
        <v>-3</v>
      </c>
      <c r="H77" s="18">
        <v>-6</v>
      </c>
      <c r="I77" s="25"/>
      <c r="J77" s="25"/>
      <c r="K77" s="25"/>
      <c r="L77" s="4"/>
    </row>
    <row r="78" ht="17.25" customHeight="1" spans="1:13" x14ac:dyDescent="0.25">
      <c r="A78" s="5" t="s">
        <v>108</v>
      </c>
      <c r="B78" s="18">
        <v>-109</v>
      </c>
      <c r="C78" s="25"/>
      <c r="D78" s="25"/>
      <c r="E78" s="6"/>
      <c r="F78" s="25"/>
      <c r="G78" s="25"/>
      <c r="H78" s="25"/>
      <c r="I78" s="25"/>
      <c r="J78" s="25"/>
      <c r="K78" s="25"/>
      <c r="L78" s="4"/>
    </row>
    <row r="79" ht="17.25" customHeight="1" spans="1:13" x14ac:dyDescent="0.25">
      <c r="A79" s="75" t="s">
        <v>3404</v>
      </c>
      <c r="B79" s="76">
        <f>SUM(C77:C84)</f>
      </c>
      <c r="C79" s="76">
        <f>SUM(D77:D84)</f>
      </c>
      <c r="D79" s="76">
        <f>SUM(E77:E84)</f>
      </c>
      <c r="E79" s="76">
        <f>SUM(F77:F84)</f>
      </c>
      <c r="F79" s="76">
        <f>SUM(G77:G84)</f>
      </c>
      <c r="G79" s="76">
        <f>SUM(H77:H84)</f>
      </c>
      <c r="H79" s="76">
        <f>SUM(I77:I84)</f>
      </c>
      <c r="I79" s="76">
        <f>SUM(J77:J84)</f>
      </c>
      <c r="J79" s="76">
        <f>SUM(K77:K84)</f>
      </c>
      <c r="K79" s="76">
        <f>SUM(L77:L84)</f>
      </c>
      <c r="L79" s="8" t="s">
        <v>971</v>
      </c>
    </row>
    <row r="80" ht="17.25" customHeight="1" spans="1:13" x14ac:dyDescent="0.25">
      <c r="A80" s="45">
        <v>45267</v>
      </c>
      <c r="B80" s="25"/>
      <c r="C80" s="18">
        <v>-50</v>
      </c>
      <c r="D80" s="25"/>
      <c r="E80" s="25"/>
      <c r="F80" s="25"/>
      <c r="G80" s="18">
        <v>-137</v>
      </c>
      <c r="H80" s="18">
        <v>-40</v>
      </c>
      <c r="I80" s="25"/>
      <c r="J80" s="25"/>
      <c r="K80" s="25"/>
      <c r="L80" s="4"/>
    </row>
    <row r="81" ht="17.25" customHeight="1" spans="1:13" x14ac:dyDescent="0.25">
      <c r="A81" s="5" t="s">
        <v>998</v>
      </c>
      <c r="B81" s="25"/>
      <c r="C81" s="25"/>
      <c r="D81" s="25"/>
      <c r="E81" s="25"/>
      <c r="F81" s="25"/>
      <c r="G81" s="18">
        <v>-158</v>
      </c>
      <c r="H81" s="18">
        <v>-68</v>
      </c>
      <c r="I81" s="25"/>
      <c r="J81" s="25"/>
      <c r="K81" s="25"/>
      <c r="L81" s="4"/>
    </row>
    <row r="82" ht="17.25" customHeight="1" spans="1:13" x14ac:dyDescent="0.25">
      <c r="A82" s="5" t="s">
        <v>1021</v>
      </c>
      <c r="B82" s="25"/>
      <c r="C82" s="18">
        <v>-476</v>
      </c>
      <c r="D82" s="25"/>
      <c r="E82" s="25"/>
      <c r="F82" s="18">
        <v>-90</v>
      </c>
      <c r="G82" s="18">
        <v>-146</v>
      </c>
      <c r="H82" s="18">
        <v>-8</v>
      </c>
      <c r="I82" s="25"/>
      <c r="J82" s="25"/>
      <c r="K82" s="25"/>
      <c r="L82" s="4"/>
    </row>
    <row r="83" ht="17.25" customHeight="1" spans="1:13" x14ac:dyDescent="0.25">
      <c r="A83" s="5" t="s">
        <v>333</v>
      </c>
      <c r="B83" s="25"/>
      <c r="C83" s="18">
        <v>-4</v>
      </c>
      <c r="D83" s="25"/>
      <c r="E83" s="25"/>
      <c r="F83" s="18">
        <v>-50</v>
      </c>
      <c r="G83" s="18">
        <v>-136</v>
      </c>
      <c r="H83" s="18">
        <v>-26</v>
      </c>
      <c r="I83" s="25"/>
      <c r="J83" s="25"/>
      <c r="K83" s="25"/>
      <c r="L83" s="4"/>
    </row>
    <row r="84" ht="17.25" customHeight="1" spans="1:13" x14ac:dyDescent="0.25">
      <c r="A84" s="5" t="s">
        <v>282</v>
      </c>
      <c r="B84" s="25"/>
      <c r="C84" s="18">
        <v>-350</v>
      </c>
      <c r="D84" s="25"/>
      <c r="E84" s="18">
        <v>-24</v>
      </c>
      <c r="F84" s="18">
        <v>-172</v>
      </c>
      <c r="G84" s="25"/>
      <c r="H84" s="25"/>
      <c r="I84" s="25"/>
      <c r="J84" s="25"/>
      <c r="K84" s="25"/>
      <c r="L84" s="4"/>
    </row>
    <row r="85" ht="17.25" customHeight="1" spans="1:13" x14ac:dyDescent="0.25">
      <c r="A85" s="5" t="s">
        <v>768</v>
      </c>
      <c r="B85" s="25"/>
      <c r="C85" s="25"/>
      <c r="D85" s="18">
        <v>-139</v>
      </c>
      <c r="E85" s="25"/>
      <c r="F85" s="25"/>
      <c r="G85" s="25"/>
      <c r="H85" s="18">
        <v>-65</v>
      </c>
      <c r="I85" s="25"/>
      <c r="J85" s="18">
        <v>-189</v>
      </c>
      <c r="K85" s="25"/>
      <c r="L85" s="4"/>
    </row>
    <row r="86" ht="17.25" customHeight="1" spans="1:13" x14ac:dyDescent="0.25">
      <c r="A86" s="5" t="s">
        <v>340</v>
      </c>
      <c r="B86" s="25"/>
      <c r="C86" s="18">
        <v>-400</v>
      </c>
      <c r="D86" s="18">
        <v>-27</v>
      </c>
      <c r="E86" s="18">
        <v>-4</v>
      </c>
      <c r="F86" s="18">
        <v>-150</v>
      </c>
      <c r="G86" s="18">
        <v>-64</v>
      </c>
      <c r="H86" s="18">
        <v>-28</v>
      </c>
      <c r="I86" s="25"/>
      <c r="J86" s="25"/>
      <c r="K86" s="25"/>
      <c r="L86" s="4"/>
    </row>
    <row r="87" ht="17.25" customHeight="1" spans="1:13" x14ac:dyDescent="0.25">
      <c r="A87" s="5" t="s">
        <v>999</v>
      </c>
      <c r="B87" s="18">
        <v>-117</v>
      </c>
      <c r="C87" s="25"/>
      <c r="D87" s="25"/>
      <c r="E87" s="25"/>
      <c r="F87" s="25"/>
      <c r="G87" s="18">
        <v>-179</v>
      </c>
      <c r="H87" s="18">
        <v>-86</v>
      </c>
      <c r="I87" s="25"/>
      <c r="J87" s="25"/>
      <c r="K87" s="25"/>
      <c r="L87" s="4"/>
    </row>
    <row r="88" ht="17.25" customHeight="1" spans="1:13" x14ac:dyDescent="0.25">
      <c r="A88" s="75" t="s">
        <v>3405</v>
      </c>
      <c r="B88" s="76">
        <f>SUM(C85:C93)</f>
      </c>
      <c r="C88" s="76">
        <f>SUM(D85:D93)</f>
      </c>
      <c r="D88" s="76">
        <f>SUM(E85:E93)</f>
      </c>
      <c r="E88" s="76">
        <f>SUM(F85:F93)</f>
      </c>
      <c r="F88" s="76">
        <f>SUM(G85:G93)</f>
      </c>
      <c r="G88" s="76">
        <f>SUM(H85:H93)</f>
      </c>
      <c r="H88" s="76">
        <f>SUM(I85:I93)</f>
      </c>
      <c r="I88" s="76">
        <f>SUM(J85:J93)</f>
      </c>
      <c r="J88" s="76">
        <f>SUM(K85:K93)</f>
      </c>
      <c r="K88" s="76">
        <f>SUM(L85:L93)</f>
      </c>
      <c r="L88" s="4"/>
    </row>
    <row r="89" ht="17.25" customHeight="1" spans="1:13" x14ac:dyDescent="0.25">
      <c r="A89" s="327">
        <v>44934</v>
      </c>
      <c r="B89" s="25"/>
      <c r="C89" s="25"/>
      <c r="D89" s="25"/>
      <c r="E89" s="25"/>
      <c r="F89" s="18">
        <v>-90</v>
      </c>
      <c r="G89" s="18">
        <v>-133</v>
      </c>
      <c r="H89" s="18">
        <v>-47</v>
      </c>
      <c r="I89" s="25"/>
      <c r="J89" s="25"/>
      <c r="K89" s="25"/>
      <c r="L89" s="4"/>
    </row>
    <row r="90" ht="17.25" customHeight="1" spans="1:13" x14ac:dyDescent="0.25">
      <c r="A90" s="45">
        <v>44993</v>
      </c>
      <c r="B90" s="25"/>
      <c r="C90" s="25"/>
      <c r="D90" s="25"/>
      <c r="E90" s="25"/>
      <c r="F90" s="18">
        <v>-200</v>
      </c>
      <c r="G90" s="18">
        <v>-41</v>
      </c>
      <c r="H90" s="25"/>
      <c r="I90" s="25"/>
      <c r="J90" s="25"/>
      <c r="K90" s="25"/>
      <c r="L90" s="4"/>
    </row>
    <row r="91" ht="17.25" customHeight="1" spans="1:13" x14ac:dyDescent="0.25">
      <c r="A91" s="5">
        <v>45024</v>
      </c>
      <c r="B91" s="25"/>
      <c r="C91" s="25"/>
      <c r="D91" s="18">
        <v>-298</v>
      </c>
      <c r="E91" s="25"/>
      <c r="F91" s="25"/>
      <c r="G91" s="25"/>
      <c r="H91" s="18">
        <v>-122</v>
      </c>
      <c r="I91" s="25"/>
      <c r="J91" s="18">
        <v>-179</v>
      </c>
      <c r="K91" s="25"/>
      <c r="L91" s="4"/>
    </row>
    <row r="92" ht="17.25" customHeight="1" spans="1:13" x14ac:dyDescent="0.25">
      <c r="A92" s="5">
        <v>45177</v>
      </c>
      <c r="B92" s="18">
        <v>-100</v>
      </c>
      <c r="C92" s="25"/>
      <c r="D92" s="25"/>
      <c r="E92" s="25"/>
      <c r="F92" s="18">
        <v>-165</v>
      </c>
      <c r="G92" s="18">
        <v>-80</v>
      </c>
      <c r="H92" s="18">
        <v>-17</v>
      </c>
      <c r="I92" s="25"/>
      <c r="J92" s="25"/>
      <c r="K92" s="25"/>
      <c r="L92" s="4"/>
    </row>
    <row r="93" ht="17.25" customHeight="1" spans="1:13" x14ac:dyDescent="0.25">
      <c r="A93" s="5">
        <v>45238</v>
      </c>
      <c r="B93" s="18">
        <v>-605</v>
      </c>
      <c r="C93" s="25"/>
      <c r="D93" s="25"/>
      <c r="E93" s="18">
        <v>-13</v>
      </c>
      <c r="F93" s="18">
        <v>-93</v>
      </c>
      <c r="G93" s="18">
        <v>-35</v>
      </c>
      <c r="H93" s="18">
        <v>-18</v>
      </c>
      <c r="I93" s="25"/>
      <c r="J93" s="25"/>
      <c r="K93" s="25"/>
      <c r="L93" s="4"/>
    </row>
    <row r="94" ht="17.25" customHeight="1" spans="1:13" x14ac:dyDescent="0.25">
      <c r="A94" s="5" t="s">
        <v>810</v>
      </c>
      <c r="B94" s="18">
        <v>-94</v>
      </c>
      <c r="C94" s="25"/>
      <c r="D94" s="25"/>
      <c r="E94" s="25"/>
      <c r="F94" s="18">
        <v>-140</v>
      </c>
      <c r="G94" s="18">
        <v>-83</v>
      </c>
      <c r="H94" s="18">
        <v>-30</v>
      </c>
      <c r="I94" s="25"/>
      <c r="J94" s="25"/>
      <c r="K94" s="25"/>
      <c r="L94" s="4"/>
    </row>
    <row r="95" ht="17.25" customHeight="1" spans="1:13" x14ac:dyDescent="0.25">
      <c r="A95" s="5" t="s">
        <v>769</v>
      </c>
      <c r="B95" s="25"/>
      <c r="C95" s="25"/>
      <c r="D95" s="25"/>
      <c r="E95" s="25"/>
      <c r="F95" s="18">
        <v>-275</v>
      </c>
      <c r="G95" s="25"/>
      <c r="H95" s="25"/>
      <c r="I95" s="25"/>
      <c r="J95" s="25"/>
      <c r="K95" s="25"/>
      <c r="L95" s="4"/>
    </row>
    <row r="96" ht="17.25" customHeight="1" spans="1:13" x14ac:dyDescent="0.25">
      <c r="A96" s="5" t="s">
        <v>110</v>
      </c>
      <c r="B96" s="25"/>
      <c r="C96" s="18">
        <v>-431</v>
      </c>
      <c r="D96" s="25"/>
      <c r="E96" s="25"/>
      <c r="F96" s="25"/>
      <c r="G96" s="18">
        <v>-201</v>
      </c>
      <c r="H96" s="18">
        <v>-51</v>
      </c>
      <c r="I96" s="25"/>
      <c r="J96" s="25"/>
      <c r="K96" s="25"/>
      <c r="L96" s="4"/>
    </row>
    <row r="97" ht="17.25" customHeight="1" spans="1:13" x14ac:dyDescent="0.25">
      <c r="A97" s="5" t="s">
        <v>780</v>
      </c>
      <c r="B97" s="25"/>
      <c r="C97" s="25"/>
      <c r="D97" s="25"/>
      <c r="E97" s="25"/>
      <c r="F97" s="18">
        <v>-120</v>
      </c>
      <c r="G97" s="18">
        <v>-121</v>
      </c>
      <c r="H97" s="18">
        <v>-45</v>
      </c>
      <c r="I97" s="25"/>
      <c r="J97" s="25"/>
      <c r="K97" s="25"/>
      <c r="L97" s="4"/>
    </row>
    <row r="98" ht="17.25" customHeight="1" spans="1:13" x14ac:dyDescent="0.25">
      <c r="A98" s="5" t="s">
        <v>1082</v>
      </c>
      <c r="B98" s="25"/>
      <c r="C98" s="25"/>
      <c r="D98" s="25"/>
      <c r="E98" s="25"/>
      <c r="F98" s="18">
        <v>-91</v>
      </c>
      <c r="G98" s="18">
        <v>-158</v>
      </c>
      <c r="H98" s="18">
        <v>-29</v>
      </c>
      <c r="I98" s="25"/>
      <c r="J98" s="25"/>
      <c r="K98" s="25"/>
      <c r="L98" s="4"/>
    </row>
    <row r="99" ht="17.25" customHeight="1" spans="1:13" x14ac:dyDescent="0.25">
      <c r="A99" s="5" t="s">
        <v>1083</v>
      </c>
      <c r="B99" s="25"/>
      <c r="C99" s="25"/>
      <c r="D99" s="25"/>
      <c r="E99" s="25"/>
      <c r="F99" s="18">
        <v>-60</v>
      </c>
      <c r="G99" s="18">
        <v>-199</v>
      </c>
      <c r="H99" s="6"/>
      <c r="I99" s="25"/>
      <c r="J99" s="25"/>
      <c r="K99" s="25"/>
      <c r="L99" s="4"/>
    </row>
    <row r="100" ht="17.25" customHeight="1" spans="1:13" x14ac:dyDescent="0.25">
      <c r="A100" s="45" t="s">
        <v>1068</v>
      </c>
      <c r="B100" s="25"/>
      <c r="C100" s="25"/>
      <c r="D100" s="25"/>
      <c r="E100" s="25"/>
      <c r="F100" s="18">
        <v>-273</v>
      </c>
      <c r="G100" s="6"/>
      <c r="H100" s="6"/>
      <c r="I100" s="25"/>
      <c r="J100" s="25"/>
      <c r="K100" s="25"/>
      <c r="L100" s="4"/>
    </row>
    <row r="101" ht="17.25" customHeight="1" spans="1:13" x14ac:dyDescent="0.25">
      <c r="A101" s="45" t="s">
        <v>770</v>
      </c>
      <c r="B101" s="25"/>
      <c r="C101" s="25"/>
      <c r="D101" s="25"/>
      <c r="E101" s="25"/>
      <c r="F101" s="18">
        <v>-99</v>
      </c>
      <c r="G101" s="18">
        <v>-127</v>
      </c>
      <c r="H101" s="18">
        <v>-46</v>
      </c>
      <c r="I101" s="25"/>
      <c r="J101" s="25"/>
      <c r="K101" s="25"/>
      <c r="L101" s="4"/>
    </row>
    <row r="102" ht="17.25" customHeight="1" spans="1:13" x14ac:dyDescent="0.25">
      <c r="A102" s="5" t="s">
        <v>781</v>
      </c>
      <c r="B102" s="25"/>
      <c r="C102" s="25"/>
      <c r="D102" s="25"/>
      <c r="E102" s="25"/>
      <c r="F102" s="18">
        <v>-95</v>
      </c>
      <c r="G102" s="18">
        <v>-138</v>
      </c>
      <c r="H102" s="18">
        <v>-40</v>
      </c>
      <c r="I102" s="25"/>
      <c r="J102" s="25"/>
      <c r="K102" s="25"/>
      <c r="L102" s="4"/>
    </row>
    <row r="103" ht="17.25" customHeight="1" spans="1:13" x14ac:dyDescent="0.25">
      <c r="A103" s="45" t="s">
        <v>1024</v>
      </c>
      <c r="B103" s="25"/>
      <c r="C103" s="25"/>
      <c r="D103" s="25"/>
      <c r="E103" s="25"/>
      <c r="F103" s="18">
        <v>-144</v>
      </c>
      <c r="G103" s="18">
        <v>-70</v>
      </c>
      <c r="H103" s="18">
        <v>-40</v>
      </c>
      <c r="I103" s="25"/>
      <c r="J103" s="25"/>
      <c r="K103" s="25"/>
      <c r="L103" s="4"/>
    </row>
    <row r="104" ht="17.25" customHeight="1" spans="1:13" x14ac:dyDescent="0.25">
      <c r="A104" s="5" t="s">
        <v>304</v>
      </c>
      <c r="B104" s="18">
        <v>-1115</v>
      </c>
      <c r="C104" s="18">
        <v>-1000</v>
      </c>
      <c r="D104" s="18">
        <v>-150</v>
      </c>
      <c r="E104" s="18">
        <v>-17</v>
      </c>
      <c r="F104" s="25"/>
      <c r="G104" s="25"/>
      <c r="H104" s="25"/>
      <c r="I104" s="25"/>
      <c r="J104" s="25"/>
      <c r="K104" s="25"/>
      <c r="L104" s="4"/>
    </row>
    <row r="105" ht="17.25" customHeight="1" spans="1:13" x14ac:dyDescent="0.25">
      <c r="A105" s="75" t="s">
        <v>3406</v>
      </c>
      <c r="B105" s="76">
        <f>SUM(C94:C110)</f>
      </c>
      <c r="C105" s="76">
        <f>SUM(D94:D110)</f>
      </c>
      <c r="D105" s="76">
        <f>SUM(E94:E110)</f>
      </c>
      <c r="E105" s="76">
        <f>SUM(F94:F110)</f>
      </c>
      <c r="F105" s="76">
        <f>SUM(G94:G110)</f>
      </c>
      <c r="G105" s="76">
        <f>SUM(H94:H110)</f>
      </c>
      <c r="H105" s="76">
        <f>SUM(I94:I110)</f>
      </c>
      <c r="I105" s="76">
        <f>SUM(J94:J110)</f>
      </c>
      <c r="J105" s="76">
        <f>SUM(K94:K110)</f>
      </c>
      <c r="K105" s="76">
        <f>SUM(L94:L110)</f>
      </c>
      <c r="L105" s="42" t="s">
        <v>971</v>
      </c>
    </row>
    <row r="106" ht="17.25" customHeight="1" spans="1:13" x14ac:dyDescent="0.25">
      <c r="A106" s="45">
        <v>44935</v>
      </c>
      <c r="B106" s="18">
        <v>-322</v>
      </c>
      <c r="C106" s="18">
        <v>-297</v>
      </c>
      <c r="D106" s="18">
        <v>-23</v>
      </c>
      <c r="E106" s="18">
        <v>-24</v>
      </c>
      <c r="F106" s="18">
        <v>-108</v>
      </c>
      <c r="G106" s="18">
        <v>-71</v>
      </c>
      <c r="H106" s="18">
        <v>-13</v>
      </c>
      <c r="I106" s="25"/>
      <c r="J106" s="25"/>
      <c r="K106" s="25"/>
      <c r="L106" s="4"/>
    </row>
    <row r="107" ht="17.25" customHeight="1" spans="1:13" x14ac:dyDescent="0.25">
      <c r="A107" s="5">
        <v>45025</v>
      </c>
      <c r="B107" s="18">
        <v>-237</v>
      </c>
      <c r="C107" s="25"/>
      <c r="D107" s="18">
        <v>-391</v>
      </c>
      <c r="E107" s="25"/>
      <c r="F107" s="25"/>
      <c r="G107" s="25"/>
      <c r="H107" s="18">
        <v>-110</v>
      </c>
      <c r="I107" s="25"/>
      <c r="J107" s="18">
        <v>-374</v>
      </c>
      <c r="K107" s="25"/>
      <c r="L107" s="4"/>
    </row>
    <row r="108" ht="17.25" customHeight="1" spans="1:13" x14ac:dyDescent="0.25">
      <c r="A108" s="45">
        <v>45055</v>
      </c>
      <c r="B108" s="18">
        <v>-1027</v>
      </c>
      <c r="C108" s="25"/>
      <c r="D108" s="25"/>
      <c r="E108" s="18">
        <v>-10</v>
      </c>
      <c r="F108" s="18">
        <v>-116</v>
      </c>
      <c r="G108" s="25"/>
      <c r="H108" s="25"/>
      <c r="I108" s="25"/>
      <c r="J108" s="25"/>
      <c r="K108" s="25"/>
      <c r="L108" s="4"/>
    </row>
    <row r="109" ht="17.25" customHeight="1" spans="1:13" x14ac:dyDescent="0.25">
      <c r="A109" s="45">
        <v>45116</v>
      </c>
      <c r="B109" s="18">
        <v>-120</v>
      </c>
      <c r="C109" s="18">
        <v>-2512</v>
      </c>
      <c r="D109" s="25"/>
      <c r="E109" s="18">
        <v>-21</v>
      </c>
      <c r="F109" s="25"/>
      <c r="G109" s="25"/>
      <c r="H109" s="25"/>
      <c r="I109" s="18">
        <v>-31</v>
      </c>
      <c r="J109" s="25"/>
      <c r="K109" s="25"/>
      <c r="L109" s="4"/>
    </row>
    <row r="110" ht="17.25" customHeight="1" spans="1:13" x14ac:dyDescent="0.25">
      <c r="A110" s="45" t="s">
        <v>316</v>
      </c>
      <c r="B110" s="18">
        <v>-306</v>
      </c>
      <c r="C110" s="25"/>
      <c r="D110" s="18">
        <v>-277</v>
      </c>
      <c r="E110" s="25"/>
      <c r="F110" s="25"/>
      <c r="G110" s="25"/>
      <c r="H110" s="18">
        <v>-53</v>
      </c>
      <c r="I110" s="25"/>
      <c r="J110" s="18">
        <v>-245</v>
      </c>
      <c r="K110" s="25"/>
      <c r="L110" s="4"/>
    </row>
    <row r="111" ht="17.25" customHeight="1" spans="1:13" x14ac:dyDescent="0.25">
      <c r="A111" s="5" t="s">
        <v>771</v>
      </c>
      <c r="B111" s="18">
        <v>-19</v>
      </c>
      <c r="C111" s="18">
        <v>-203</v>
      </c>
      <c r="D111" s="25"/>
      <c r="E111" s="18">
        <v>-20</v>
      </c>
      <c r="F111" s="25"/>
      <c r="G111" s="18">
        <v>-94</v>
      </c>
      <c r="H111" s="18">
        <v>-32</v>
      </c>
      <c r="I111" s="25"/>
      <c r="J111" s="25"/>
      <c r="K111" s="25"/>
      <c r="L111" s="4"/>
    </row>
    <row r="112" ht="17.25" customHeight="1" spans="1:13" x14ac:dyDescent="0.25">
      <c r="A112" s="104" t="s">
        <v>297</v>
      </c>
      <c r="B112" s="162">
        <v>-110</v>
      </c>
      <c r="C112" s="126"/>
      <c r="D112" s="162">
        <v>-300</v>
      </c>
      <c r="E112" s="126"/>
      <c r="F112" s="307"/>
      <c r="G112" s="126"/>
      <c r="H112" s="162">
        <v>-40</v>
      </c>
      <c r="I112" s="307"/>
      <c r="J112" s="328">
        <v>-107</v>
      </c>
      <c r="K112" s="307"/>
      <c r="L112" s="4"/>
    </row>
    <row r="113" ht="17.25" customHeight="1" spans="1:13" x14ac:dyDescent="0.25">
      <c r="A113" s="75" t="s">
        <v>3407</v>
      </c>
      <c r="B113" s="76">
        <f>SUM(C111:C118)</f>
      </c>
      <c r="C113" s="76">
        <f>SUM(D111:D118)</f>
      </c>
      <c r="D113" s="76">
        <f>SUM(E111:E118)</f>
      </c>
      <c r="E113" s="76">
        <f>SUM(F111:F118)</f>
      </c>
      <c r="F113" s="76">
        <f>SUM(G111:G118)</f>
      </c>
      <c r="G113" s="76">
        <f>SUM(H111:H118)</f>
      </c>
      <c r="H113" s="76">
        <f>SUM(I111:I118)</f>
      </c>
      <c r="I113" s="76">
        <f>SUM(J111:J118)</f>
      </c>
      <c r="J113" s="76">
        <f>SUM(K111:K118)</f>
      </c>
      <c r="K113" s="76">
        <f>SUM(L111:L117)</f>
      </c>
      <c r="L113" s="4"/>
    </row>
    <row r="114" ht="17.25" customHeight="1" spans="1:13" x14ac:dyDescent="0.25">
      <c r="A114" s="5">
        <v>45087</v>
      </c>
      <c r="B114" s="18">
        <v>-165</v>
      </c>
      <c r="C114" s="18">
        <v>-58</v>
      </c>
      <c r="D114" s="25"/>
      <c r="E114" s="18">
        <v>-10</v>
      </c>
      <c r="F114" s="18">
        <v>-97</v>
      </c>
      <c r="G114" s="18">
        <v>-110</v>
      </c>
      <c r="H114" s="18">
        <v>-4</v>
      </c>
      <c r="I114" s="25"/>
      <c r="J114" s="25"/>
      <c r="K114" s="25"/>
      <c r="L114" s="4"/>
    </row>
    <row r="115" ht="17.25" customHeight="1" spans="1:13" x14ac:dyDescent="0.25">
      <c r="A115" s="45">
        <v>45209</v>
      </c>
      <c r="B115" s="18">
        <v>-208</v>
      </c>
      <c r="C115" s="18">
        <v>-275</v>
      </c>
      <c r="D115" s="18">
        <v>-69</v>
      </c>
      <c r="E115" s="25"/>
      <c r="F115" s="18">
        <v>-104</v>
      </c>
      <c r="G115" s="18">
        <v>-102</v>
      </c>
      <c r="H115" s="18">
        <v>-40</v>
      </c>
      <c r="I115" s="25"/>
      <c r="J115" s="25"/>
      <c r="K115" s="25"/>
      <c r="L115" s="4"/>
    </row>
    <row r="116" ht="17.25" customHeight="1" spans="1:13" x14ac:dyDescent="0.25">
      <c r="A116" s="5" t="s">
        <v>319</v>
      </c>
      <c r="B116" s="18">
        <v>-45</v>
      </c>
      <c r="C116" s="18">
        <v>-7</v>
      </c>
      <c r="D116" s="25"/>
      <c r="E116" s="18">
        <v>-23</v>
      </c>
      <c r="F116" s="18">
        <v>-13</v>
      </c>
      <c r="G116" s="18">
        <v>-23</v>
      </c>
      <c r="H116" s="25"/>
      <c r="I116" s="25"/>
      <c r="J116" s="25"/>
      <c r="K116" s="25"/>
      <c r="L116" s="4"/>
    </row>
    <row r="117" ht="17.25" customHeight="1" spans="1:13" x14ac:dyDescent="0.25">
      <c r="A117" s="5" t="s">
        <v>812</v>
      </c>
      <c r="B117" s="25"/>
      <c r="C117" s="25"/>
      <c r="D117" s="25"/>
      <c r="E117" s="25"/>
      <c r="F117" s="25"/>
      <c r="G117" s="25"/>
      <c r="H117" s="25"/>
      <c r="I117" s="25"/>
      <c r="J117" s="18">
        <v>500</v>
      </c>
      <c r="K117" s="25"/>
      <c r="L117" s="4"/>
    </row>
    <row r="118" ht="17.25" customHeight="1" spans="1:13" x14ac:dyDescent="0.25">
      <c r="A118" s="75" t="s">
        <v>3408</v>
      </c>
      <c r="B118" s="76">
        <f>SUM(C119:C123)</f>
      </c>
      <c r="C118" s="76">
        <f>SUM(D119:D123)</f>
      </c>
      <c r="D118" s="52">
        <f>SUM(E119:E123)</f>
      </c>
      <c r="E118" s="76">
        <f>SUM(F119:F123)</f>
      </c>
      <c r="F118" s="76">
        <f>SUM(G119:G123)</f>
      </c>
      <c r="G118" s="76">
        <f>SUM(H119:H123)</f>
      </c>
      <c r="H118" s="76">
        <f>SUM(I119:I123)</f>
      </c>
      <c r="I118" s="76">
        <f>SUM(J119:J123)</f>
      </c>
      <c r="J118" s="76">
        <f>SUM(K119:K123)</f>
      </c>
      <c r="K118" s="76">
        <f>SUM(L119:L123)</f>
      </c>
      <c r="L118" s="4"/>
    </row>
    <row r="119" ht="17.25" customHeight="1" spans="1:13" x14ac:dyDescent="0.25">
      <c r="A119" s="45" t="s">
        <v>775</v>
      </c>
      <c r="B119" s="18">
        <v>-166</v>
      </c>
      <c r="C119" s="18">
        <v>-185</v>
      </c>
      <c r="D119" s="25"/>
      <c r="E119" s="25"/>
      <c r="F119" s="25"/>
      <c r="G119" s="18">
        <v>-130</v>
      </c>
      <c r="H119" s="18">
        <v>-89</v>
      </c>
      <c r="I119" s="25"/>
      <c r="J119" s="6"/>
      <c r="K119" s="25"/>
      <c r="L119" s="4"/>
    </row>
    <row r="120" ht="17.25" customHeight="1" spans="1:13" x14ac:dyDescent="0.25">
      <c r="A120" s="45" t="s">
        <v>814</v>
      </c>
      <c r="B120" s="18">
        <v>-20</v>
      </c>
      <c r="C120" s="25"/>
      <c r="D120" s="25"/>
      <c r="E120" s="18">
        <v>-13</v>
      </c>
      <c r="F120" s="18">
        <v>-119</v>
      </c>
      <c r="G120" s="25"/>
      <c r="H120" s="25"/>
      <c r="I120" s="25"/>
      <c r="J120" s="25"/>
      <c r="K120" s="25"/>
      <c r="L120" s="4"/>
    </row>
    <row r="121" ht="17.25" customHeight="1" spans="1:13" x14ac:dyDescent="0.25">
      <c r="A121" s="5" t="s">
        <v>1601</v>
      </c>
      <c r="B121" s="18">
        <v>-99</v>
      </c>
      <c r="C121" s="18">
        <v>-110</v>
      </c>
      <c r="D121" s="25"/>
      <c r="E121" s="18">
        <v>-2</v>
      </c>
      <c r="F121" s="18">
        <v>-75</v>
      </c>
      <c r="G121" s="18">
        <v>-100</v>
      </c>
      <c r="H121" s="18">
        <v>-66</v>
      </c>
      <c r="I121" s="25"/>
      <c r="J121" s="25"/>
      <c r="K121" s="25"/>
      <c r="L121" s="4"/>
    </row>
    <row r="122" ht="17.25" customHeight="1" spans="1:13" x14ac:dyDescent="0.25">
      <c r="A122" s="45" t="s">
        <v>115</v>
      </c>
      <c r="B122" s="18">
        <v>-146</v>
      </c>
      <c r="C122" s="18">
        <v>-135</v>
      </c>
      <c r="D122" s="25"/>
      <c r="E122" s="18">
        <v>-11</v>
      </c>
      <c r="F122" s="18">
        <v>-88</v>
      </c>
      <c r="G122" s="18">
        <v>-71</v>
      </c>
      <c r="H122" s="18">
        <v>-35</v>
      </c>
      <c r="I122" s="25"/>
      <c r="J122" s="25"/>
      <c r="K122" s="25"/>
      <c r="L122" s="4"/>
    </row>
    <row r="123" ht="17.25" customHeight="1" spans="1:13" x14ac:dyDescent="0.25">
      <c r="A123" s="75" t="s">
        <v>3409</v>
      </c>
      <c r="B123" s="76">
        <f>SUM(C124:C128)</f>
      </c>
      <c r="C123" s="76">
        <f>SUM(D124:D128)</f>
      </c>
      <c r="D123" s="52">
        <f>SUM(E124:E128)</f>
      </c>
      <c r="E123" s="76">
        <f>SUM(F124:F128)</f>
      </c>
      <c r="F123" s="76">
        <f>SUM(G124:G128)</f>
      </c>
      <c r="G123" s="76">
        <f>SUM(H124:H128)</f>
      </c>
      <c r="H123" s="76">
        <f>SUM(I124:I128)</f>
      </c>
      <c r="I123" s="76">
        <f>SUM(J124:J128)</f>
      </c>
      <c r="J123" s="76">
        <f>SUM(K124:K128)</f>
      </c>
      <c r="K123" s="76">
        <f>SUM(L124:L128)</f>
      </c>
      <c r="L123" s="4"/>
    </row>
    <row r="124" ht="17.25" customHeight="1" spans="1:13" x14ac:dyDescent="0.25">
      <c r="A124" s="5" t="s">
        <v>785</v>
      </c>
      <c r="B124" s="6"/>
      <c r="C124" s="6"/>
      <c r="D124" s="25"/>
      <c r="E124" s="18">
        <v>-27</v>
      </c>
      <c r="F124" s="18">
        <v>-5</v>
      </c>
      <c r="G124" s="6"/>
      <c r="H124" s="6"/>
      <c r="I124" s="25"/>
      <c r="J124" s="25"/>
      <c r="K124" s="25"/>
      <c r="L124" s="4"/>
    </row>
    <row r="125" ht="17.25" customHeight="1" spans="1:13" x14ac:dyDescent="0.25">
      <c r="A125" s="5" t="s">
        <v>785</v>
      </c>
      <c r="B125" s="18">
        <v>-127</v>
      </c>
      <c r="C125" s="18">
        <v>-123</v>
      </c>
      <c r="D125" s="25"/>
      <c r="E125" s="25"/>
      <c r="F125" s="18">
        <v>-144</v>
      </c>
      <c r="G125" s="18">
        <v>-102</v>
      </c>
      <c r="H125" s="18">
        <v>-29</v>
      </c>
      <c r="I125" s="25"/>
      <c r="J125" s="18">
        <v>-7</v>
      </c>
      <c r="K125" s="25"/>
      <c r="L125" s="4"/>
    </row>
    <row r="126" ht="17.25" customHeight="1" spans="1:13" x14ac:dyDescent="0.25">
      <c r="A126" s="5" t="s">
        <v>1608</v>
      </c>
      <c r="B126" s="18">
        <v>-82</v>
      </c>
      <c r="C126" s="18">
        <v>-35</v>
      </c>
      <c r="D126" s="25"/>
      <c r="E126" s="25"/>
      <c r="F126" s="18">
        <v>-44</v>
      </c>
      <c r="G126" s="18">
        <v>-31</v>
      </c>
      <c r="H126" s="18">
        <v>-8</v>
      </c>
      <c r="I126" s="25"/>
      <c r="J126" s="25"/>
      <c r="K126" s="25"/>
      <c r="L126" s="4"/>
    </row>
    <row r="127" ht="17.25" customHeight="1" spans="1:13" x14ac:dyDescent="0.25">
      <c r="A127" s="75" t="s">
        <v>3410</v>
      </c>
      <c r="B127" s="76">
        <f>SUM(C129:C132)</f>
      </c>
      <c r="C127" s="76">
        <f>SUM(D129:D132)</f>
      </c>
      <c r="D127" s="52">
        <f>SUM(E129:E132)</f>
      </c>
      <c r="E127" s="76">
        <f>SUM(F129:F132)</f>
      </c>
      <c r="F127" s="76">
        <f>SUM(G129:G132)</f>
      </c>
      <c r="G127" s="76">
        <f>SUM(H129:H132)</f>
      </c>
      <c r="H127" s="76">
        <f>SUM(I129:I132)</f>
      </c>
      <c r="I127" s="76">
        <f>SUM(J129:J132)</f>
      </c>
      <c r="J127" s="76">
        <f>SUM(K129:K132)</f>
      </c>
      <c r="K127" s="76">
        <f>SUM(L129:L132)</f>
      </c>
      <c r="L127" s="4"/>
    </row>
    <row r="128" ht="17.25" customHeight="1" spans="1:13" x14ac:dyDescent="0.25">
      <c r="A128" s="422">
        <v>45627</v>
      </c>
      <c r="B128" s="124">
        <v>-921</v>
      </c>
      <c r="C128" s="124">
        <v>-1300</v>
      </c>
      <c r="D128" s="164"/>
      <c r="E128" s="164"/>
      <c r="F128" s="164"/>
      <c r="G128" s="164"/>
      <c r="H128" s="164"/>
      <c r="I128" s="164"/>
      <c r="J128" s="164"/>
      <c r="K128" s="164"/>
      <c r="L128" s="165" t="s">
        <v>981</v>
      </c>
    </row>
    <row r="129" ht="17.25" customHeight="1" spans="1:13" x14ac:dyDescent="0.25">
      <c r="A129" s="45" t="s">
        <v>844</v>
      </c>
      <c r="B129" s="18">
        <v>-29</v>
      </c>
      <c r="C129" s="25"/>
      <c r="D129" s="25"/>
      <c r="E129" s="25"/>
      <c r="F129" s="25"/>
      <c r="G129" s="25"/>
      <c r="H129" s="25"/>
      <c r="I129" s="25"/>
      <c r="J129" s="18">
        <v>-110</v>
      </c>
      <c r="K129" s="25"/>
      <c r="L129" s="4"/>
    </row>
    <row r="130" ht="17.25" customHeight="1" spans="1:13" x14ac:dyDescent="0.25">
      <c r="A130" s="75" t="s">
        <v>3411</v>
      </c>
      <c r="B130" s="76">
        <f>SUM(C133:C135)</f>
      </c>
      <c r="C130" s="76">
        <f>SUM(D133:D135)</f>
      </c>
      <c r="D130" s="52">
        <f>SUM(E133:E135)</f>
      </c>
      <c r="E130" s="76">
        <f>SUM(F133:F135)</f>
      </c>
      <c r="F130" s="76">
        <f>SUM(G133:G135)</f>
      </c>
      <c r="G130" s="76">
        <f>SUM(H133:H135)</f>
      </c>
      <c r="H130" s="76">
        <f>SUM(I133:I135)</f>
      </c>
      <c r="I130" s="76">
        <f>SUM(J133:J135)</f>
      </c>
      <c r="J130" s="76">
        <f>SUM(K133:K135)</f>
      </c>
      <c r="K130" s="76">
        <f>SUM(L133:L135)</f>
      </c>
      <c r="L130" s="4"/>
    </row>
    <row r="131" ht="17.25" customHeight="1" spans="1:13" x14ac:dyDescent="0.25">
      <c r="A131" s="5">
        <v>45293</v>
      </c>
      <c r="B131" s="6"/>
      <c r="C131" s="25"/>
      <c r="D131" s="25"/>
      <c r="E131" s="25"/>
      <c r="F131" s="25"/>
      <c r="G131" s="25"/>
      <c r="H131" s="25"/>
      <c r="I131" s="25"/>
      <c r="J131" s="140">
        <v>-56</v>
      </c>
      <c r="K131" s="25"/>
      <c r="L131" s="4"/>
    </row>
    <row r="132" ht="17.25" customHeight="1" spans="1:13" x14ac:dyDescent="0.25">
      <c r="A132" s="45">
        <v>45475</v>
      </c>
      <c r="B132" s="6"/>
      <c r="C132" s="25"/>
      <c r="D132" s="25"/>
      <c r="E132" s="25"/>
      <c r="F132" s="25"/>
      <c r="G132" s="25"/>
      <c r="H132" s="25"/>
      <c r="I132" s="25"/>
      <c r="J132" s="140">
        <v>-55</v>
      </c>
      <c r="K132" s="25"/>
      <c r="L132" s="4"/>
    </row>
    <row r="133" ht="17.25" customHeight="1" spans="1:13" x14ac:dyDescent="0.25">
      <c r="A133" s="45">
        <v>45628</v>
      </c>
      <c r="B133" s="25"/>
      <c r="C133" s="140">
        <v>-100</v>
      </c>
      <c r="D133" s="25"/>
      <c r="E133" s="25"/>
      <c r="F133" s="140">
        <v>-34</v>
      </c>
      <c r="G133" s="140">
        <v>-41</v>
      </c>
      <c r="H133" s="140">
        <v>-7</v>
      </c>
      <c r="I133" s="25"/>
      <c r="J133" s="25"/>
      <c r="K133" s="25"/>
      <c r="L133" s="4"/>
    </row>
    <row r="134" ht="17.25" customHeight="1" spans="1:13" x14ac:dyDescent="0.25">
      <c r="A134" s="45" t="s">
        <v>330</v>
      </c>
      <c r="B134" s="6"/>
      <c r="C134" s="60"/>
      <c r="D134" s="25"/>
      <c r="E134" s="25"/>
      <c r="F134" s="25"/>
      <c r="G134" s="25"/>
      <c r="H134" s="25"/>
      <c r="I134" s="25"/>
      <c r="J134" s="140">
        <v>-48</v>
      </c>
      <c r="K134" s="25"/>
      <c r="L134" s="4"/>
    </row>
    <row r="135" ht="17.25" customHeight="1" spans="1:13" x14ac:dyDescent="0.25">
      <c r="A135" s="924" t="s">
        <v>330</v>
      </c>
      <c r="B135" s="925">
        <v>-340</v>
      </c>
      <c r="C135" s="60"/>
      <c r="D135" s="25"/>
      <c r="E135" s="25"/>
      <c r="F135" s="140">
        <v>-25</v>
      </c>
      <c r="G135" s="140">
        <v>-10</v>
      </c>
      <c r="H135" s="140">
        <v>-2</v>
      </c>
      <c r="I135" s="25"/>
      <c r="J135" s="60"/>
      <c r="K135" s="25"/>
      <c r="L135" s="4"/>
    </row>
    <row r="136" ht="17.25" customHeight="1" spans="1:13" x14ac:dyDescent="0.25">
      <c r="A136" s="5" t="s">
        <v>790</v>
      </c>
      <c r="B136" s="6"/>
      <c r="C136" s="60"/>
      <c r="D136" s="25"/>
      <c r="E136" s="25"/>
      <c r="F136" s="25"/>
      <c r="G136" s="25"/>
      <c r="H136" s="25"/>
      <c r="I136" s="25"/>
      <c r="J136" s="140">
        <v>-53</v>
      </c>
      <c r="K136" s="25"/>
      <c r="L136" s="4"/>
    </row>
    <row r="137" ht="17.25" customHeight="1" spans="1:13" x14ac:dyDescent="0.25">
      <c r="A137" s="5" t="s">
        <v>791</v>
      </c>
      <c r="B137" s="25"/>
      <c r="C137" s="60"/>
      <c r="D137" s="25"/>
      <c r="E137" s="25"/>
      <c r="F137" s="140">
        <v>-75</v>
      </c>
      <c r="G137" s="25"/>
      <c r="H137" s="25"/>
      <c r="I137" s="25"/>
      <c r="J137" s="60"/>
      <c r="K137" s="25"/>
      <c r="L137" s="4"/>
    </row>
    <row r="138" ht="17.25" customHeight="1" spans="1:13" x14ac:dyDescent="0.25">
      <c r="A138" s="5" t="s">
        <v>791</v>
      </c>
      <c r="B138" s="25"/>
      <c r="C138" s="60"/>
      <c r="D138" s="25"/>
      <c r="E138" s="25"/>
      <c r="F138" s="140">
        <v>-25</v>
      </c>
      <c r="G138" s="140">
        <v>-54</v>
      </c>
      <c r="H138" s="140">
        <v>-7</v>
      </c>
      <c r="I138" s="25"/>
      <c r="J138" s="60"/>
      <c r="K138" s="25"/>
      <c r="L138" s="4"/>
    </row>
    <row r="139" ht="17.25" customHeight="1" spans="1:13" x14ac:dyDescent="0.25">
      <c r="A139" s="5" t="s">
        <v>235</v>
      </c>
      <c r="B139" s="140">
        <v>-142</v>
      </c>
      <c r="C139" s="60"/>
      <c r="D139" s="25"/>
      <c r="E139" s="140">
        <v>-20</v>
      </c>
      <c r="F139" s="140">
        <v>-13</v>
      </c>
      <c r="G139" s="140">
        <v>-17</v>
      </c>
      <c r="H139" s="140">
        <v>-9</v>
      </c>
      <c r="I139" s="25"/>
      <c r="J139" s="60"/>
      <c r="K139" s="25"/>
      <c r="L139" s="4"/>
    </row>
    <row r="140" ht="17.25" customHeight="1" spans="1:13" x14ac:dyDescent="0.25">
      <c r="A140" s="141" t="s">
        <v>3431</v>
      </c>
      <c r="B140" s="159">
        <f>SUM(C136:C145)</f>
      </c>
      <c r="C140" s="159">
        <f>SUM(D136:D145)</f>
      </c>
      <c r="D140" s="52">
        <f>SUM(E136:E145)</f>
      </c>
      <c r="E140" s="159">
        <f>SUM(F136:F145)</f>
      </c>
      <c r="F140" s="159">
        <f>SUM(G136:G145)</f>
      </c>
      <c r="G140" s="159">
        <f>SUM(H136:H145)</f>
      </c>
      <c r="H140" s="159">
        <f>SUM(I136:I145)</f>
      </c>
      <c r="I140" s="167">
        <f>SUM(J136:J145)</f>
      </c>
      <c r="J140" s="159">
        <f>SUM(K136:K145)</f>
      </c>
      <c r="K140" s="167">
        <f>SUM(L136:L145)</f>
      </c>
      <c r="L140" s="4"/>
    </row>
    <row r="141" ht="17.25" customHeight="1" spans="1:13" x14ac:dyDescent="0.25">
      <c r="A141" s="45">
        <v>45385</v>
      </c>
      <c r="B141" s="140">
        <v>-23</v>
      </c>
      <c r="C141" s="140">
        <v>-205</v>
      </c>
      <c r="D141" s="25"/>
      <c r="E141" s="6"/>
      <c r="F141" s="140">
        <v>-25</v>
      </c>
      <c r="G141" s="140">
        <v>-44</v>
      </c>
      <c r="H141" s="140">
        <v>-13</v>
      </c>
      <c r="I141" s="25"/>
      <c r="J141" s="25"/>
      <c r="K141" s="25"/>
      <c r="L141" s="4"/>
    </row>
    <row r="142" ht="17.25" customHeight="1" spans="1:13" x14ac:dyDescent="0.25">
      <c r="A142" s="45">
        <v>45415</v>
      </c>
      <c r="B142" s="6"/>
      <c r="C142" s="60"/>
      <c r="D142" s="25"/>
      <c r="E142" s="6"/>
      <c r="F142" s="6"/>
      <c r="G142" s="6"/>
      <c r="H142" s="6"/>
      <c r="I142" s="25"/>
      <c r="J142" s="140">
        <v>-100</v>
      </c>
      <c r="K142" s="25"/>
      <c r="L142" s="4"/>
    </row>
    <row r="143" ht="17.25" customHeight="1" spans="1:13" x14ac:dyDescent="0.25">
      <c r="A143" s="45">
        <v>45141</v>
      </c>
      <c r="B143" s="25"/>
      <c r="C143" s="60"/>
      <c r="D143" s="25"/>
      <c r="E143" s="25"/>
      <c r="F143" s="25"/>
      <c r="G143" s="25"/>
      <c r="H143" s="25"/>
      <c r="I143" s="25"/>
      <c r="J143" s="140">
        <v>-75</v>
      </c>
      <c r="K143" s="25"/>
      <c r="L143" s="4"/>
    </row>
    <row r="144" ht="17.25" customHeight="1" spans="1:13" x14ac:dyDescent="0.25">
      <c r="A144" s="5" t="s">
        <v>332</v>
      </c>
      <c r="B144" s="140">
        <v>-22</v>
      </c>
      <c r="C144" s="60"/>
      <c r="D144" s="25"/>
      <c r="E144" s="25"/>
      <c r="F144" s="140">
        <v>-39</v>
      </c>
      <c r="G144" s="140">
        <v>-23</v>
      </c>
      <c r="H144" s="140">
        <v>-4</v>
      </c>
      <c r="I144" s="25"/>
      <c r="J144" s="60"/>
      <c r="K144" s="25"/>
      <c r="L144" s="4"/>
    </row>
    <row r="145" ht="17.25" customHeight="1" spans="1:13" x14ac:dyDescent="0.25">
      <c r="A145" s="5" t="s">
        <v>332</v>
      </c>
      <c r="B145" s="140">
        <v>-37</v>
      </c>
      <c r="C145" s="60"/>
      <c r="D145" s="25"/>
      <c r="E145" s="140">
        <v>-12</v>
      </c>
      <c r="F145" s="140">
        <v>-16</v>
      </c>
      <c r="G145" s="140">
        <v>-29</v>
      </c>
      <c r="H145" s="140">
        <v>-17</v>
      </c>
      <c r="I145" s="25"/>
      <c r="J145" s="60"/>
      <c r="K145" s="25"/>
      <c r="L145" s="4"/>
    </row>
    <row r="146" ht="17.25" customHeight="1" spans="1:13" x14ac:dyDescent="0.25">
      <c r="A146" s="45" t="s">
        <v>1033</v>
      </c>
      <c r="B146" s="140">
        <v>-40</v>
      </c>
      <c r="C146" s="140">
        <v>-20</v>
      </c>
      <c r="D146" s="25"/>
      <c r="E146" s="140">
        <v>-13</v>
      </c>
      <c r="F146" s="140">
        <v>-10</v>
      </c>
      <c r="G146" s="140">
        <v>-28</v>
      </c>
      <c r="H146" s="140">
        <v>-5</v>
      </c>
      <c r="I146" s="25"/>
      <c r="J146" s="60"/>
      <c r="K146" s="25"/>
      <c r="L146" s="4"/>
    </row>
    <row r="147" ht="17.25" customHeight="1" spans="1:13" x14ac:dyDescent="0.25">
      <c r="A147" s="141" t="s">
        <v>3432</v>
      </c>
      <c r="B147" s="159">
        <f>SUM(C146:C152)</f>
      </c>
      <c r="C147" s="159">
        <f>SUM(D146:D152)</f>
      </c>
      <c r="D147" s="52">
        <f>SUM(E146:E152)</f>
      </c>
      <c r="E147" s="159">
        <f>SUM(F146:F152)</f>
      </c>
      <c r="F147" s="159">
        <f>SUM(G146:G152)</f>
      </c>
      <c r="G147" s="159">
        <f>SUM(H146:H152)</f>
      </c>
      <c r="H147" s="159">
        <f>SUM(I146:I152)</f>
      </c>
      <c r="I147" s="167">
        <f>SUM(J146:J152)</f>
      </c>
      <c r="J147" s="159">
        <f>SUM(K146:K152)</f>
      </c>
      <c r="K147" s="167">
        <f>SUM(L146:L152)</f>
      </c>
      <c r="L147" s="4"/>
    </row>
    <row r="148" ht="17.25" customHeight="1" spans="1:13" x14ac:dyDescent="0.25">
      <c r="A148" s="44">
        <v>45295</v>
      </c>
      <c r="B148" s="140">
        <v>-42</v>
      </c>
      <c r="C148" s="25"/>
      <c r="D148" s="25"/>
      <c r="E148" s="25"/>
      <c r="F148" s="140">
        <v>-38</v>
      </c>
      <c r="G148" s="140">
        <v>-8</v>
      </c>
      <c r="H148" s="25"/>
      <c r="I148" s="25"/>
      <c r="J148" s="25"/>
      <c r="K148" s="25"/>
      <c r="L148" s="4"/>
    </row>
    <row r="149" ht="17.25" customHeight="1" spans="1:13" x14ac:dyDescent="0.25">
      <c r="A149" s="141" t="s">
        <v>3468</v>
      </c>
      <c r="B149" s="159">
        <f>SUM(C153:C154)</f>
      </c>
      <c r="C149" s="159">
        <f>SUM(D153:D154)</f>
      </c>
      <c r="D149" s="52">
        <f>SUM(E153:E154)</f>
      </c>
      <c r="E149" s="159">
        <f>SUM(F153:F154)</f>
      </c>
      <c r="F149" s="159">
        <f>SUM(G153:G154)</f>
      </c>
      <c r="G149" s="159">
        <f>SUM(H153:H154)</f>
      </c>
      <c r="H149" s="167">
        <f>SUM(I153:I154)</f>
      </c>
      <c r="I149" s="167">
        <f>SUM(J153:J154)</f>
      </c>
      <c r="J149" s="159">
        <f>SUM(K153:K154)</f>
      </c>
      <c r="K149" s="167">
        <f>SUM(L153:L154)</f>
      </c>
      <c r="L149" s="42" t="s">
        <v>3479</v>
      </c>
    </row>
    <row r="150" ht="17.25" customHeight="1" spans="1:13" x14ac:dyDescent="0.25">
      <c r="A150" s="5">
        <v>45356</v>
      </c>
      <c r="B150" s="18">
        <v>330</v>
      </c>
      <c r="C150" s="25"/>
      <c r="D150" s="25"/>
      <c r="E150" s="18">
        <v>43</v>
      </c>
      <c r="F150" s="25"/>
      <c r="G150" s="25"/>
      <c r="H150" s="18">
        <v>136</v>
      </c>
      <c r="I150" s="25"/>
      <c r="J150" s="25"/>
      <c r="K150" s="25"/>
      <c r="L150" s="4"/>
    </row>
    <row r="151" ht="17.25" customHeight="1" spans="1:13" x14ac:dyDescent="0.25">
      <c r="A151" s="5">
        <v>45448</v>
      </c>
      <c r="B151" s="18">
        <v>110</v>
      </c>
      <c r="C151" s="18">
        <v>160</v>
      </c>
      <c r="D151" s="25"/>
      <c r="E151" s="25"/>
      <c r="F151" s="18">
        <v>40</v>
      </c>
      <c r="G151" s="25"/>
      <c r="H151" s="25"/>
      <c r="I151" s="25"/>
      <c r="J151" s="25"/>
      <c r="K151" s="25"/>
      <c r="L151" s="4"/>
    </row>
    <row r="152" ht="17.25" customHeight="1" spans="1:13" x14ac:dyDescent="0.25">
      <c r="A152" s="5">
        <v>45448</v>
      </c>
      <c r="B152" s="25"/>
      <c r="C152" s="25"/>
      <c r="D152" s="25"/>
      <c r="E152" s="25"/>
      <c r="F152" s="18">
        <v>90</v>
      </c>
      <c r="G152" s="25"/>
      <c r="H152" s="25"/>
      <c r="I152" s="25"/>
      <c r="J152" s="25"/>
      <c r="K152" s="25"/>
      <c r="L152" s="4"/>
    </row>
    <row r="153" ht="17.25" customHeight="1" spans="1:13" x14ac:dyDescent="0.25">
      <c r="A153" s="45" t="s">
        <v>965</v>
      </c>
      <c r="B153" s="25"/>
      <c r="C153" s="25"/>
      <c r="D153" s="25"/>
      <c r="E153" s="25"/>
      <c r="F153" s="18">
        <v>-90</v>
      </c>
      <c r="G153" s="25"/>
      <c r="H153" s="25"/>
      <c r="I153" s="25"/>
      <c r="J153" s="25"/>
      <c r="K153" s="25"/>
      <c r="L153" s="4"/>
    </row>
    <row r="154" ht="17.25" customHeight="1" spans="1:13" x14ac:dyDescent="0.25">
      <c r="A154" s="45" t="s">
        <v>965</v>
      </c>
      <c r="B154" s="18">
        <v>-100</v>
      </c>
      <c r="C154" s="25"/>
      <c r="D154" s="25"/>
      <c r="E154" s="18">
        <v>-42</v>
      </c>
      <c r="F154" s="25"/>
      <c r="G154" s="25"/>
      <c r="H154" s="25"/>
      <c r="I154" s="25"/>
      <c r="J154" s="25"/>
      <c r="K154" s="25"/>
      <c r="L154" s="4"/>
    </row>
    <row r="155" ht="17.25" customHeight="1" spans="1:13" x14ac:dyDescent="0.25">
      <c r="A155" s="45" t="s">
        <v>869</v>
      </c>
      <c r="B155" s="18">
        <v>100</v>
      </c>
      <c r="C155" s="18">
        <v>200</v>
      </c>
      <c r="D155" s="18">
        <v>30</v>
      </c>
      <c r="E155" s="18">
        <v>18</v>
      </c>
      <c r="F155" s="25"/>
      <c r="G155" s="25"/>
      <c r="H155" s="18">
        <v>50</v>
      </c>
      <c r="I155" s="25"/>
      <c r="J155" s="25"/>
      <c r="K155" s="25"/>
      <c r="L155" s="4"/>
    </row>
    <row r="156" ht="17.25" customHeight="1" spans="1:13" x14ac:dyDescent="0.25">
      <c r="A156" s="45" t="s">
        <v>869</v>
      </c>
      <c r="B156" s="25"/>
      <c r="C156" s="25"/>
      <c r="D156" s="25"/>
      <c r="E156" s="25"/>
      <c r="F156" s="18">
        <v>50</v>
      </c>
      <c r="G156" s="25"/>
      <c r="H156" s="25"/>
      <c r="I156" s="25"/>
      <c r="J156" s="25"/>
      <c r="K156" s="25"/>
      <c r="L156" s="4"/>
    </row>
    <row r="157" ht="17.25" customHeight="1" spans="1:13" x14ac:dyDescent="0.25">
      <c r="A157" s="45" t="s">
        <v>870</v>
      </c>
      <c r="B157" s="25"/>
      <c r="C157" s="25"/>
      <c r="D157" s="25"/>
      <c r="E157" s="25"/>
      <c r="F157" s="25"/>
      <c r="G157" s="25"/>
      <c r="H157" s="18">
        <v>50</v>
      </c>
      <c r="I157" s="25"/>
      <c r="J157" s="25"/>
      <c r="K157" s="25"/>
      <c r="L157" s="4"/>
    </row>
    <row r="158" ht="17.25" customHeight="1" spans="1:13" x14ac:dyDescent="0.25">
      <c r="A158" s="45" t="s">
        <v>1088</v>
      </c>
      <c r="B158" s="18">
        <v>82</v>
      </c>
      <c r="C158" s="18">
        <v>160</v>
      </c>
      <c r="D158" s="18">
        <v>54</v>
      </c>
      <c r="E158" s="18">
        <v>18</v>
      </c>
      <c r="F158" s="18">
        <v>11</v>
      </c>
      <c r="G158" s="25"/>
      <c r="H158" s="18">
        <v>57</v>
      </c>
      <c r="I158" s="25"/>
      <c r="J158" s="25"/>
      <c r="K158" s="25"/>
      <c r="L158" s="4"/>
    </row>
    <row r="159" ht="17.25" customHeight="1" spans="1:13" x14ac:dyDescent="0.25">
      <c r="A159" s="45" t="s">
        <v>795</v>
      </c>
      <c r="B159" s="25"/>
      <c r="C159" s="25"/>
      <c r="D159" s="25"/>
      <c r="E159" s="25"/>
      <c r="F159" s="18">
        <v>40</v>
      </c>
      <c r="G159" s="25"/>
      <c r="H159" s="18">
        <v>23</v>
      </c>
      <c r="I159" s="25"/>
      <c r="J159" s="25"/>
      <c r="K159" s="25"/>
      <c r="L159" s="4"/>
    </row>
    <row r="160" ht="17.25" customHeight="1" spans="1:13" x14ac:dyDescent="0.25">
      <c r="A160" s="141" t="s">
        <v>3446</v>
      </c>
      <c r="B160" s="167">
        <f>SUM(C155:C165)</f>
      </c>
      <c r="C160" s="167">
        <f>SUM(D155:D165)</f>
      </c>
      <c r="D160" s="167">
        <f>SUM(E155:E165)</f>
      </c>
      <c r="E160" s="167">
        <f>SUM(F155:F165)</f>
      </c>
      <c r="F160" s="167">
        <f>SUM(G155:G165)</f>
      </c>
      <c r="G160" s="167">
        <f>SUM(H155:H165)</f>
      </c>
      <c r="H160" s="167">
        <f>SUM(I155:I165)</f>
      </c>
      <c r="I160" s="167">
        <f>SUM(J155:J165)</f>
      </c>
      <c r="J160" s="167">
        <f>SUM(K155:K165)</f>
      </c>
      <c r="K160" s="167">
        <f>SUM(L164:L165)</f>
      </c>
      <c r="L160" s="4"/>
    </row>
    <row r="161" ht="17.25" customHeight="1" spans="1:13" x14ac:dyDescent="0.25">
      <c r="A161" s="45">
        <v>45632</v>
      </c>
      <c r="B161" s="18">
        <v>122</v>
      </c>
      <c r="C161" s="18">
        <v>240</v>
      </c>
      <c r="D161" s="18">
        <v>40</v>
      </c>
      <c r="E161" s="18">
        <v>15</v>
      </c>
      <c r="F161" s="25"/>
      <c r="G161" s="25"/>
      <c r="H161" s="18">
        <v>110</v>
      </c>
      <c r="I161" s="25"/>
      <c r="J161" s="25"/>
      <c r="K161" s="25"/>
      <c r="L161" s="4"/>
    </row>
    <row r="162" ht="17.25" customHeight="1" spans="1:13" x14ac:dyDescent="0.25">
      <c r="A162" s="45" t="s">
        <v>3480</v>
      </c>
      <c r="B162" s="25"/>
      <c r="C162" s="25"/>
      <c r="D162" s="25"/>
      <c r="E162" s="25"/>
      <c r="F162" s="18">
        <v>120</v>
      </c>
      <c r="G162" s="25"/>
      <c r="H162" s="25"/>
      <c r="I162" s="25"/>
      <c r="J162" s="25"/>
      <c r="K162" s="25"/>
      <c r="L162" s="4"/>
    </row>
    <row r="163" ht="17.25" customHeight="1" spans="1:13" x14ac:dyDescent="0.25">
      <c r="A163" s="5" t="s">
        <v>957</v>
      </c>
      <c r="B163" s="18">
        <v>260</v>
      </c>
      <c r="C163" s="18">
        <v>150</v>
      </c>
      <c r="D163" s="25"/>
      <c r="E163" s="18">
        <v>25</v>
      </c>
      <c r="F163" s="18">
        <v>50</v>
      </c>
      <c r="G163" s="25"/>
      <c r="H163" s="18">
        <v>20</v>
      </c>
      <c r="I163" s="25"/>
      <c r="J163" s="25"/>
      <c r="K163" s="25"/>
      <c r="L163" s="4"/>
    </row>
    <row r="164" ht="17.25" customHeight="1" spans="1:13" x14ac:dyDescent="0.25">
      <c r="A164" s="5" t="s">
        <v>767</v>
      </c>
      <c r="B164" s="18">
        <v>80</v>
      </c>
      <c r="C164" s="25"/>
      <c r="D164" s="18">
        <v>30</v>
      </c>
      <c r="E164" s="18">
        <v>6</v>
      </c>
      <c r="F164" s="18">
        <v>20</v>
      </c>
      <c r="G164" s="25"/>
      <c r="H164" s="18">
        <v>75</v>
      </c>
      <c r="I164" s="25"/>
      <c r="J164" s="18">
        <v>60</v>
      </c>
      <c r="K164" s="25"/>
      <c r="L164" s="4"/>
    </row>
    <row r="165" ht="17.25" customHeight="1" spans="1:13" x14ac:dyDescent="0.25">
      <c r="A165" s="5" t="s">
        <v>2290</v>
      </c>
      <c r="B165" s="18">
        <v>160</v>
      </c>
      <c r="C165" s="18">
        <v>240</v>
      </c>
      <c r="D165" s="25"/>
      <c r="E165" s="25"/>
      <c r="F165" s="18">
        <v>12</v>
      </c>
      <c r="G165" s="25"/>
      <c r="H165" s="18">
        <v>45</v>
      </c>
      <c r="I165" s="25"/>
      <c r="J165" s="25"/>
      <c r="K165" s="25"/>
      <c r="L165" s="4"/>
    </row>
    <row r="166" ht="17.25" customHeight="1" spans="1:13" x14ac:dyDescent="0.25">
      <c r="A166" s="141" t="s">
        <v>3469</v>
      </c>
      <c r="B166" s="167">
        <f>SUM(C166:C171)</f>
      </c>
      <c r="C166" s="167">
        <f>SUM(D166:D171)</f>
      </c>
      <c r="D166" s="167">
        <f>SUM(E166:E171)</f>
      </c>
      <c r="E166" s="167">
        <f>SUM(F166:F171)</f>
      </c>
      <c r="F166" s="167">
        <f>SUM(G166:G171)</f>
      </c>
      <c r="G166" s="167">
        <f>SUM(H166:H171)</f>
      </c>
      <c r="H166" s="167">
        <f>SUM(I166:I171)</f>
      </c>
      <c r="I166" s="167">
        <f>SUM(J166:J171)</f>
      </c>
      <c r="J166" s="167">
        <f>SUM(K166:K171)</f>
      </c>
      <c r="K166" s="167">
        <f>SUM(L166:L171)</f>
      </c>
      <c r="L166" s="4"/>
    </row>
    <row r="167" ht="17.25" customHeight="1" spans="1:13" x14ac:dyDescent="0.25">
      <c r="A167" s="26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4"/>
    </row>
    <row r="168" ht="17.25" customHeight="1" spans="1:13" x14ac:dyDescent="0.25">
      <c r="A168" s="26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4"/>
    </row>
    <row r="169" ht="17.25" customHeight="1" spans="1:13" x14ac:dyDescent="0.25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4"/>
    </row>
    <row r="170" ht="17.25" customHeight="1" spans="1:13" x14ac:dyDescent="0.25">
      <c r="A170" s="12"/>
      <c r="B170" s="28" t="s">
        <v>8</v>
      </c>
      <c r="C170" s="28" t="s">
        <v>13</v>
      </c>
      <c r="D170" s="28" t="s">
        <v>9</v>
      </c>
      <c r="E170" s="28" t="s">
        <v>188</v>
      </c>
      <c r="F170" s="28" t="s">
        <v>14</v>
      </c>
      <c r="G170" s="28" t="s">
        <v>69</v>
      </c>
      <c r="H170" s="28" t="s">
        <v>6</v>
      </c>
      <c r="I170" s="28" t="s">
        <v>3401</v>
      </c>
      <c r="J170" s="28" t="s">
        <v>11</v>
      </c>
      <c r="K170" s="13"/>
      <c r="L170" s="4"/>
    </row>
    <row r="171" ht="17.25" customHeight="1" spans="1:13" x14ac:dyDescent="0.25">
      <c r="A171" s="240" t="s">
        <v>2399</v>
      </c>
      <c r="B171" s="318"/>
      <c r="C171" s="318"/>
      <c r="D171" s="318"/>
      <c r="E171" s="318"/>
      <c r="F171" s="13"/>
      <c r="G171" s="13"/>
      <c r="H171" s="13"/>
      <c r="I171" s="13"/>
      <c r="J171" s="13"/>
      <c r="K171" s="13"/>
      <c r="L171" s="4"/>
    </row>
    <row r="172" ht="17.25" customHeight="1" spans="1:13" x14ac:dyDescent="0.25">
      <c r="A172" s="240" t="s">
        <v>2400</v>
      </c>
      <c r="B172" s="241"/>
      <c r="C172" s="241"/>
      <c r="D172" s="241"/>
      <c r="E172" s="241"/>
      <c r="F172" s="242"/>
      <c r="G172" s="13"/>
      <c r="H172" s="13"/>
      <c r="I172" s="13"/>
      <c r="J172" s="13"/>
      <c r="K172" s="13"/>
      <c r="L172" s="4"/>
    </row>
    <row r="173" spans="1:10" x14ac:dyDescent="0.25">
      <c r="A173" s="1" t="s">
        <v>0</v>
      </c>
      <c r="B173" s="2" t="s">
        <v>8</v>
      </c>
      <c r="C173" s="2" t="s">
        <v>13</v>
      </c>
      <c r="D173" s="2" t="s">
        <v>9</v>
      </c>
      <c r="E173" s="2" t="s">
        <v>188</v>
      </c>
      <c r="F173" s="2" t="s">
        <v>14</v>
      </c>
      <c r="G173" s="11" t="s">
        <v>69</v>
      </c>
      <c r="H173" s="11" t="s">
        <v>6</v>
      </c>
      <c r="I173" s="11" t="s">
        <v>3401</v>
      </c>
      <c r="J173" s="11" t="s">
        <v>11</v>
      </c>
    </row>
    <row r="174" spans="1:11" x14ac:dyDescent="0.25">
      <c r="A174" s="1" t="s">
        <v>3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</row>
    <row r="175" spans="1:10" x14ac:dyDescent="0.25">
      <c r="A175" s="1"/>
      <c r="B175" s="2">
        <v>100</v>
      </c>
      <c r="C175" s="2">
        <v>200</v>
      </c>
      <c r="D175" s="2">
        <v>50</v>
      </c>
      <c r="E175" s="2">
        <v>6</v>
      </c>
      <c r="F175" s="2">
        <v>0</v>
      </c>
      <c r="G175" s="11">
        <v>0</v>
      </c>
      <c r="H175" s="11">
        <v>0</v>
      </c>
      <c r="I175" s="11">
        <v>0</v>
      </c>
      <c r="J175" s="11">
        <v>0</v>
      </c>
    </row>
    <row r="176" spans="1:10" x14ac:dyDescent="0.25">
      <c r="A176" s="1"/>
      <c r="B176" s="2">
        <v>100</v>
      </c>
      <c r="C176" s="2">
        <v>145</v>
      </c>
      <c r="D176" s="2">
        <v>100</v>
      </c>
      <c r="E176" s="2">
        <v>25</v>
      </c>
      <c r="F176" s="2">
        <v>25</v>
      </c>
      <c r="G176" s="11">
        <v>0</v>
      </c>
      <c r="H176" s="11">
        <v>0</v>
      </c>
      <c r="I176" s="11">
        <v>0</v>
      </c>
      <c r="J176" s="11">
        <v>0</v>
      </c>
    </row>
    <row r="177" spans="1:10" x14ac:dyDescent="0.25">
      <c r="A177" s="1"/>
      <c r="B177" s="2">
        <v>0</v>
      </c>
      <c r="C177" s="2">
        <v>0</v>
      </c>
      <c r="D177" s="2">
        <v>0</v>
      </c>
      <c r="E177" s="2">
        <v>0</v>
      </c>
      <c r="F177" s="2">
        <v>28</v>
      </c>
      <c r="G177" s="11">
        <v>0</v>
      </c>
      <c r="H177" s="11">
        <v>0</v>
      </c>
      <c r="I177" s="11">
        <v>0</v>
      </c>
      <c r="J177" s="11">
        <v>0</v>
      </c>
    </row>
    <row r="178" spans="1:10" x14ac:dyDescent="0.25">
      <c r="A178" s="1"/>
      <c r="B178" s="2">
        <v>50</v>
      </c>
      <c r="C178" s="2">
        <v>100</v>
      </c>
      <c r="D178" s="2">
        <v>0</v>
      </c>
      <c r="E178" s="2">
        <v>0</v>
      </c>
      <c r="F178" s="2">
        <v>50</v>
      </c>
      <c r="G178" s="11">
        <v>50</v>
      </c>
      <c r="H178" s="11">
        <v>0</v>
      </c>
      <c r="I178" s="11">
        <v>0</v>
      </c>
      <c r="J178" s="11">
        <v>0</v>
      </c>
    </row>
    <row r="179" spans="1:10" x14ac:dyDescent="0.25">
      <c r="A179" s="1"/>
      <c r="B179" s="2">
        <v>50</v>
      </c>
      <c r="C179" s="2">
        <v>100</v>
      </c>
      <c r="D179" s="2">
        <v>50</v>
      </c>
      <c r="E179" s="2">
        <v>25</v>
      </c>
      <c r="F179" s="2">
        <v>25</v>
      </c>
      <c r="G179" s="11">
        <v>0</v>
      </c>
      <c r="H179" s="11">
        <v>50</v>
      </c>
      <c r="I179" s="11">
        <v>0</v>
      </c>
      <c r="J179" s="11">
        <v>0</v>
      </c>
    </row>
    <row r="180" spans="1:10" x14ac:dyDescent="0.25">
      <c r="A180" s="1"/>
      <c r="B180" s="2">
        <v>80</v>
      </c>
      <c r="C180" s="2">
        <v>200</v>
      </c>
      <c r="D180" s="2">
        <v>0</v>
      </c>
      <c r="E180" s="2">
        <v>15</v>
      </c>
      <c r="F180" s="2">
        <v>50</v>
      </c>
      <c r="G180" s="11">
        <v>0</v>
      </c>
      <c r="H180" s="11">
        <v>0</v>
      </c>
      <c r="I180" s="11">
        <v>0</v>
      </c>
      <c r="J180" s="11">
        <v>0</v>
      </c>
    </row>
    <row r="181" spans="1:10" x14ac:dyDescent="0.25">
      <c r="A181" s="1"/>
      <c r="B181" s="2">
        <v>0</v>
      </c>
      <c r="C181" s="2">
        <v>0</v>
      </c>
      <c r="D181" s="2">
        <v>0</v>
      </c>
      <c r="E181" s="2">
        <v>25</v>
      </c>
      <c r="F181" s="2">
        <v>0</v>
      </c>
      <c r="G181" s="11">
        <v>0</v>
      </c>
      <c r="H181" s="11">
        <v>0</v>
      </c>
      <c r="I181" s="11">
        <v>31</v>
      </c>
      <c r="J181" s="11">
        <v>0</v>
      </c>
    </row>
    <row r="182" spans="1:10" x14ac:dyDescent="0.25">
      <c r="A182" s="1"/>
      <c r="B182" s="2">
        <v>200</v>
      </c>
      <c r="C182" s="2">
        <v>0</v>
      </c>
      <c r="D182" s="2">
        <v>525</v>
      </c>
      <c r="E182" s="2">
        <v>0</v>
      </c>
      <c r="F182" s="2">
        <v>0</v>
      </c>
      <c r="G182" s="11">
        <v>0</v>
      </c>
      <c r="H182" s="11">
        <v>200</v>
      </c>
      <c r="I182" s="11">
        <v>0</v>
      </c>
      <c r="J182" s="11">
        <v>525</v>
      </c>
    </row>
    <row r="183" spans="1:10" x14ac:dyDescent="0.25">
      <c r="A183" s="1"/>
      <c r="B183" s="2">
        <v>125</v>
      </c>
      <c r="C183" s="2">
        <v>0</v>
      </c>
      <c r="D183" s="2">
        <v>0</v>
      </c>
      <c r="E183" s="2">
        <v>0</v>
      </c>
      <c r="F183" s="2">
        <v>0</v>
      </c>
      <c r="G183" s="11">
        <v>0</v>
      </c>
      <c r="H183" s="11">
        <v>125</v>
      </c>
      <c r="I183" s="11">
        <v>0</v>
      </c>
      <c r="J183" s="11">
        <v>0</v>
      </c>
    </row>
    <row r="184" spans="1:10" x14ac:dyDescent="0.25">
      <c r="A184" s="1"/>
      <c r="B184" s="2">
        <v>40</v>
      </c>
      <c r="C184" s="2">
        <v>0</v>
      </c>
      <c r="D184" s="2">
        <v>0</v>
      </c>
      <c r="E184" s="2">
        <v>0</v>
      </c>
      <c r="F184" s="2">
        <v>0</v>
      </c>
      <c r="G184" s="11">
        <v>0</v>
      </c>
      <c r="H184" s="11">
        <v>14</v>
      </c>
      <c r="I184" s="11">
        <v>0</v>
      </c>
      <c r="J184" s="11">
        <v>400</v>
      </c>
    </row>
    <row r="185" spans="1:10" x14ac:dyDescent="0.25">
      <c r="A185" s="1"/>
      <c r="B185" s="2">
        <v>100</v>
      </c>
      <c r="C185" s="2">
        <v>0</v>
      </c>
      <c r="D185" s="2">
        <v>400</v>
      </c>
      <c r="E185" s="2">
        <v>0</v>
      </c>
      <c r="F185" s="2">
        <v>0</v>
      </c>
      <c r="G185" s="11">
        <v>0</v>
      </c>
      <c r="H185" s="11">
        <v>100</v>
      </c>
      <c r="I185" s="11">
        <v>0</v>
      </c>
      <c r="J185" s="11">
        <v>0</v>
      </c>
    </row>
    <row r="186" spans="1:10" x14ac:dyDescent="0.25">
      <c r="A186" s="1"/>
      <c r="B186" s="2">
        <v>150</v>
      </c>
      <c r="C186" s="2">
        <v>0</v>
      </c>
      <c r="D186" s="2">
        <v>0</v>
      </c>
      <c r="E186" s="2">
        <v>0</v>
      </c>
      <c r="F186" s="2">
        <v>0</v>
      </c>
      <c r="G186" s="11">
        <v>0</v>
      </c>
      <c r="H186" s="11">
        <v>150</v>
      </c>
      <c r="I186" s="11">
        <v>0</v>
      </c>
      <c r="J186" s="11">
        <v>0</v>
      </c>
    </row>
    <row r="187" spans="1:10" x14ac:dyDescent="0.25">
      <c r="A187" s="1"/>
      <c r="B187" s="2">
        <v>330</v>
      </c>
      <c r="C187" s="2">
        <v>0</v>
      </c>
      <c r="D187" s="2">
        <v>225</v>
      </c>
      <c r="E187" s="2">
        <v>0</v>
      </c>
      <c r="F187" s="2">
        <v>0</v>
      </c>
      <c r="G187" s="11">
        <v>0</v>
      </c>
      <c r="H187" s="11">
        <v>0</v>
      </c>
      <c r="I187" s="11">
        <v>0</v>
      </c>
      <c r="J187" s="11">
        <v>225</v>
      </c>
    </row>
    <row r="188" spans="1:10" x14ac:dyDescent="0.25">
      <c r="A188" s="1"/>
      <c r="B188" s="2">
        <v>105</v>
      </c>
      <c r="C188" s="2">
        <v>0</v>
      </c>
      <c r="D188" s="2">
        <v>426</v>
      </c>
      <c r="E188" s="2">
        <v>0</v>
      </c>
      <c r="F188" s="2">
        <v>0</v>
      </c>
      <c r="G188" s="11">
        <v>0</v>
      </c>
      <c r="H188" s="11">
        <v>0</v>
      </c>
      <c r="I188" s="11">
        <v>0</v>
      </c>
      <c r="J188" s="11">
        <v>345</v>
      </c>
    </row>
    <row r="189" spans="1:10" x14ac:dyDescent="0.25">
      <c r="A189" s="1"/>
      <c r="B189" s="2">
        <v>210</v>
      </c>
      <c r="C189" s="2">
        <v>0</v>
      </c>
      <c r="D189" s="2">
        <v>400</v>
      </c>
      <c r="E189" s="2">
        <v>0</v>
      </c>
      <c r="F189" s="2">
        <v>0</v>
      </c>
      <c r="G189" s="11">
        <v>0</v>
      </c>
      <c r="H189" s="11">
        <v>200</v>
      </c>
      <c r="I189" s="11">
        <v>0</v>
      </c>
      <c r="J189" s="11">
        <v>0</v>
      </c>
    </row>
    <row r="190" spans="1:10" x14ac:dyDescent="0.25">
      <c r="A190" s="1"/>
      <c r="B190" s="2">
        <v>190</v>
      </c>
      <c r="C190" s="2">
        <v>0</v>
      </c>
      <c r="D190" s="2">
        <v>0</v>
      </c>
      <c r="E190" s="2">
        <v>0</v>
      </c>
      <c r="F190" s="2">
        <v>0</v>
      </c>
      <c r="G190" s="11">
        <v>0</v>
      </c>
      <c r="H190" s="11">
        <v>0</v>
      </c>
      <c r="I190" s="11">
        <v>0</v>
      </c>
      <c r="J190" s="11">
        <v>0</v>
      </c>
    </row>
    <row r="191" spans="1:10" x14ac:dyDescent="0.25">
      <c r="A191" s="1"/>
      <c r="B191" s="2">
        <v>200</v>
      </c>
      <c r="C191" s="2">
        <v>400</v>
      </c>
      <c r="D191" s="2">
        <v>0</v>
      </c>
      <c r="E191" s="2">
        <v>50</v>
      </c>
      <c r="F191" s="2">
        <v>52</v>
      </c>
      <c r="G191" s="11">
        <v>0</v>
      </c>
      <c r="H191" s="11">
        <v>200</v>
      </c>
      <c r="I191" s="11">
        <v>0</v>
      </c>
      <c r="J191" s="11">
        <v>0</v>
      </c>
    </row>
    <row r="192" spans="1:10" x14ac:dyDescent="0.25">
      <c r="A192" s="1"/>
      <c r="B192" s="2">
        <v>80</v>
      </c>
      <c r="C192" s="2">
        <v>150</v>
      </c>
      <c r="D192" s="2">
        <v>0</v>
      </c>
      <c r="E192" s="2">
        <v>10</v>
      </c>
      <c r="F192" s="2">
        <v>38</v>
      </c>
      <c r="G192" s="11">
        <v>80</v>
      </c>
      <c r="H192" s="11">
        <v>0</v>
      </c>
      <c r="I192" s="11">
        <v>0</v>
      </c>
      <c r="J192" s="11">
        <v>0</v>
      </c>
    </row>
    <row r="193" spans="1:10" x14ac:dyDescent="0.25">
      <c r="A193" s="1"/>
      <c r="B193" s="2">
        <v>200</v>
      </c>
      <c r="C193" s="2">
        <v>500</v>
      </c>
      <c r="D193" s="2">
        <v>0</v>
      </c>
      <c r="E193" s="2">
        <v>30</v>
      </c>
      <c r="F193" s="2">
        <v>100</v>
      </c>
      <c r="G193" s="11">
        <v>200</v>
      </c>
      <c r="H193" s="11">
        <v>0</v>
      </c>
      <c r="I193" s="11">
        <v>0</v>
      </c>
      <c r="J193" s="11">
        <v>0</v>
      </c>
    </row>
    <row r="194" spans="1:10" x14ac:dyDescent="0.25">
      <c r="A194" s="1"/>
      <c r="B194" s="2">
        <v>120</v>
      </c>
      <c r="C194" s="2">
        <v>100</v>
      </c>
      <c r="D194" s="2">
        <v>0</v>
      </c>
      <c r="E194" s="2">
        <v>15</v>
      </c>
      <c r="F194" s="2">
        <v>30</v>
      </c>
      <c r="G194" s="11">
        <v>83</v>
      </c>
      <c r="H194" s="11">
        <v>0</v>
      </c>
      <c r="I194" s="11">
        <v>0</v>
      </c>
      <c r="J194" s="11">
        <v>0</v>
      </c>
    </row>
    <row r="195" spans="1:10" x14ac:dyDescent="0.25">
      <c r="A195" s="1"/>
      <c r="B195" s="2">
        <v>140</v>
      </c>
      <c r="C195" s="2">
        <v>150</v>
      </c>
      <c r="D195" s="2">
        <v>0</v>
      </c>
      <c r="E195" s="2">
        <v>23</v>
      </c>
      <c r="F195" s="2">
        <v>136</v>
      </c>
      <c r="G195" s="11">
        <v>100</v>
      </c>
      <c r="H195" s="11">
        <v>0</v>
      </c>
      <c r="I195" s="11">
        <v>0</v>
      </c>
      <c r="J195" s="11">
        <v>0</v>
      </c>
    </row>
    <row r="196" spans="1:10" x14ac:dyDescent="0.25">
      <c r="A196" s="1"/>
      <c r="B196" s="2">
        <v>100</v>
      </c>
      <c r="C196" s="2">
        <v>1000</v>
      </c>
      <c r="D196" s="2">
        <v>0</v>
      </c>
      <c r="E196" s="2">
        <v>0</v>
      </c>
      <c r="F196" s="2">
        <v>0</v>
      </c>
      <c r="G196" s="11">
        <v>400</v>
      </c>
      <c r="H196" s="11">
        <v>0</v>
      </c>
      <c r="I196" s="11">
        <v>0</v>
      </c>
      <c r="J196" s="11">
        <v>0</v>
      </c>
    </row>
    <row r="197" spans="1:10" x14ac:dyDescent="0.25">
      <c r="A197" s="1"/>
      <c r="B197" s="2">
        <v>0</v>
      </c>
      <c r="C197" s="2">
        <v>0</v>
      </c>
      <c r="D197" s="2">
        <v>0</v>
      </c>
      <c r="E197" s="2">
        <v>20</v>
      </c>
      <c r="F197" s="2">
        <v>100</v>
      </c>
      <c r="G197" s="11">
        <v>0</v>
      </c>
      <c r="H197" s="11">
        <v>0</v>
      </c>
      <c r="I197" s="11">
        <v>0</v>
      </c>
      <c r="J197" s="11">
        <v>0</v>
      </c>
    </row>
    <row r="198" spans="1:10" x14ac:dyDescent="0.25">
      <c r="A198" s="1"/>
      <c r="B198" s="2">
        <v>360</v>
      </c>
      <c r="C198" s="2">
        <v>90</v>
      </c>
      <c r="D198" s="2">
        <v>0</v>
      </c>
      <c r="E198" s="2">
        <v>0</v>
      </c>
      <c r="F198" s="2">
        <v>0</v>
      </c>
      <c r="G198" s="11">
        <v>137</v>
      </c>
      <c r="H198" s="11">
        <v>0</v>
      </c>
      <c r="I198" s="11">
        <v>0</v>
      </c>
      <c r="J198" s="11">
        <v>0</v>
      </c>
    </row>
    <row r="199" spans="1:10" x14ac:dyDescent="0.25">
      <c r="A199" s="1"/>
      <c r="B199" s="2">
        <v>100</v>
      </c>
      <c r="C199" s="2">
        <v>300</v>
      </c>
      <c r="D199" s="2">
        <v>0</v>
      </c>
      <c r="E199" s="2">
        <v>0</v>
      </c>
      <c r="F199" s="2">
        <v>130</v>
      </c>
      <c r="G199" s="11">
        <v>0</v>
      </c>
      <c r="H199" s="11">
        <v>0</v>
      </c>
      <c r="I199" s="11">
        <v>0</v>
      </c>
      <c r="J199" s="11">
        <v>0</v>
      </c>
    </row>
    <row r="200" spans="1:10" x14ac:dyDescent="0.25">
      <c r="A200" s="1"/>
      <c r="B200" s="2">
        <v>50</v>
      </c>
      <c r="C200" s="2">
        <v>80</v>
      </c>
      <c r="D200" s="2">
        <v>0</v>
      </c>
      <c r="E200" s="2">
        <v>20</v>
      </c>
      <c r="F200" s="2">
        <v>108</v>
      </c>
      <c r="G200" s="11">
        <v>0</v>
      </c>
      <c r="H200" s="11">
        <v>0</v>
      </c>
      <c r="I200" s="11">
        <v>0</v>
      </c>
      <c r="J200" s="11">
        <v>0</v>
      </c>
    </row>
    <row r="201" spans="1:10" x14ac:dyDescent="0.25">
      <c r="A201" s="1"/>
      <c r="B201" s="2">
        <v>150</v>
      </c>
      <c r="C201" s="2">
        <v>200</v>
      </c>
      <c r="D201" s="2">
        <v>0</v>
      </c>
      <c r="E201" s="2">
        <v>0</v>
      </c>
      <c r="F201" s="2">
        <v>0</v>
      </c>
      <c r="G201" s="11">
        <v>0</v>
      </c>
      <c r="H201" s="11">
        <v>150</v>
      </c>
      <c r="I201" s="11">
        <v>0</v>
      </c>
      <c r="J201" s="11">
        <v>0</v>
      </c>
    </row>
    <row r="202" spans="1:10" x14ac:dyDescent="0.25">
      <c r="A202" s="1"/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11">
        <v>0</v>
      </c>
      <c r="H202" s="11">
        <v>130</v>
      </c>
      <c r="I202" s="11">
        <v>0</v>
      </c>
      <c r="J202" s="11">
        <v>0</v>
      </c>
    </row>
    <row r="203" spans="1:10" x14ac:dyDescent="0.25">
      <c r="A203" s="1"/>
      <c r="B203" s="2">
        <v>100</v>
      </c>
      <c r="C203" s="2">
        <v>200</v>
      </c>
      <c r="D203" s="2">
        <v>0</v>
      </c>
      <c r="E203" s="2">
        <v>15</v>
      </c>
      <c r="F203" s="2">
        <v>20</v>
      </c>
      <c r="G203" s="11">
        <v>0</v>
      </c>
      <c r="H203" s="11">
        <v>85</v>
      </c>
      <c r="I203" s="11">
        <v>0</v>
      </c>
      <c r="J203" s="11">
        <v>0</v>
      </c>
    </row>
    <row r="204" spans="1:10" x14ac:dyDescent="0.25">
      <c r="A204" s="1"/>
      <c r="B204" s="2">
        <v>188</v>
      </c>
      <c r="C204" s="2">
        <v>223</v>
      </c>
      <c r="D204" s="2">
        <v>0</v>
      </c>
      <c r="E204" s="2">
        <v>100</v>
      </c>
      <c r="F204" s="2">
        <v>100</v>
      </c>
      <c r="G204" s="11">
        <v>0</v>
      </c>
      <c r="H204" s="11">
        <v>70</v>
      </c>
      <c r="I204" s="11">
        <v>0</v>
      </c>
      <c r="J204" s="11">
        <v>0</v>
      </c>
    </row>
    <row r="205" spans="1:10" x14ac:dyDescent="0.25">
      <c r="A205" s="1"/>
      <c r="B205" s="2">
        <v>150</v>
      </c>
      <c r="C205" s="2">
        <v>500</v>
      </c>
      <c r="D205" s="2">
        <v>0</v>
      </c>
      <c r="E205" s="2">
        <v>145</v>
      </c>
      <c r="F205" s="2">
        <v>0</v>
      </c>
      <c r="G205" s="11">
        <v>0</v>
      </c>
      <c r="H205" s="11">
        <v>85</v>
      </c>
      <c r="I205" s="11">
        <v>0</v>
      </c>
      <c r="J205" s="11">
        <v>0</v>
      </c>
    </row>
    <row r="206" spans="1:10" x14ac:dyDescent="0.25">
      <c r="A206" s="1"/>
      <c r="B206" s="2">
        <v>0</v>
      </c>
      <c r="C206" s="2">
        <v>0</v>
      </c>
      <c r="D206" s="2">
        <v>0</v>
      </c>
      <c r="E206" s="2">
        <v>50</v>
      </c>
      <c r="F206" s="2">
        <v>0</v>
      </c>
      <c r="G206" s="11">
        <v>0</v>
      </c>
      <c r="H206" s="11">
        <v>0</v>
      </c>
      <c r="I206" s="11">
        <v>0</v>
      </c>
      <c r="J206" s="11">
        <v>0</v>
      </c>
    </row>
    <row r="207" spans="1:10" x14ac:dyDescent="0.25">
      <c r="A207" s="1"/>
      <c r="B207" s="2">
        <v>0</v>
      </c>
      <c r="C207" s="2">
        <v>497</v>
      </c>
      <c r="D207" s="2">
        <v>0</v>
      </c>
      <c r="E207" s="2">
        <v>114</v>
      </c>
      <c r="F207" s="2">
        <v>38</v>
      </c>
      <c r="G207" s="11">
        <v>0</v>
      </c>
      <c r="H207" s="11">
        <v>0</v>
      </c>
      <c r="I207" s="11">
        <v>0</v>
      </c>
      <c r="J207" s="11">
        <v>0</v>
      </c>
    </row>
    <row r="208" spans="1:10" x14ac:dyDescent="0.25">
      <c r="A208" s="1"/>
      <c r="B208" s="2">
        <v>0</v>
      </c>
      <c r="C208" s="2">
        <v>0</v>
      </c>
      <c r="D208" s="2">
        <v>0</v>
      </c>
      <c r="E208" s="2">
        <v>0</v>
      </c>
      <c r="F208" s="2">
        <v>500</v>
      </c>
      <c r="G208" s="11">
        <v>0</v>
      </c>
      <c r="H208" s="11">
        <v>0</v>
      </c>
      <c r="I208" s="11">
        <v>0</v>
      </c>
      <c r="J208" s="11">
        <v>0</v>
      </c>
    </row>
    <row r="209" spans="1:10" x14ac:dyDescent="0.25">
      <c r="A209" s="1"/>
      <c r="B209" s="2">
        <v>500</v>
      </c>
      <c r="C209" s="2">
        <v>1000</v>
      </c>
      <c r="D209" s="2">
        <v>0</v>
      </c>
      <c r="E209" s="2">
        <v>0</v>
      </c>
      <c r="F209" s="2">
        <v>270</v>
      </c>
      <c r="G209" s="11">
        <v>200</v>
      </c>
      <c r="H209" s="11">
        <v>0</v>
      </c>
      <c r="I209" s="11">
        <v>0</v>
      </c>
      <c r="J209" s="11">
        <v>0</v>
      </c>
    </row>
    <row r="210" spans="1:10" x14ac:dyDescent="0.25">
      <c r="A210" s="1"/>
      <c r="B210" s="2">
        <v>150</v>
      </c>
      <c r="C210" s="2">
        <v>200</v>
      </c>
      <c r="D210" s="2">
        <v>0</v>
      </c>
      <c r="E210" s="2">
        <v>0</v>
      </c>
      <c r="F210" s="2">
        <v>200</v>
      </c>
      <c r="G210" s="11">
        <v>150</v>
      </c>
      <c r="H210" s="11">
        <v>0</v>
      </c>
      <c r="I210" s="11">
        <v>0</v>
      </c>
      <c r="J210" s="11">
        <v>0</v>
      </c>
    </row>
    <row r="211" spans="1:10" x14ac:dyDescent="0.25">
      <c r="A211" s="1"/>
      <c r="B211" s="2">
        <v>0</v>
      </c>
      <c r="C211" s="2">
        <v>0</v>
      </c>
      <c r="D211" s="2">
        <v>0</v>
      </c>
      <c r="E211" s="2">
        <v>0</v>
      </c>
      <c r="F211" s="2">
        <v>160</v>
      </c>
      <c r="G211" s="11">
        <v>0</v>
      </c>
      <c r="H211" s="11">
        <v>0</v>
      </c>
      <c r="I211" s="11">
        <v>0</v>
      </c>
      <c r="J211" s="11">
        <v>0</v>
      </c>
    </row>
    <row r="212" spans="1:10" x14ac:dyDescent="0.25">
      <c r="A212" s="1"/>
      <c r="B212" s="2">
        <v>130</v>
      </c>
      <c r="C212" s="2">
        <v>200</v>
      </c>
      <c r="D212" s="2">
        <v>0</v>
      </c>
      <c r="E212" s="2">
        <v>0</v>
      </c>
      <c r="F212" s="2">
        <v>125</v>
      </c>
      <c r="G212" s="11">
        <v>220</v>
      </c>
      <c r="H212" s="11">
        <v>0</v>
      </c>
      <c r="I212" s="11">
        <v>0</v>
      </c>
      <c r="J212" s="11">
        <v>0</v>
      </c>
    </row>
    <row r="213" spans="1:10" x14ac:dyDescent="0.25">
      <c r="A213" s="1"/>
      <c r="B213" s="2">
        <v>30</v>
      </c>
      <c r="C213" s="2">
        <v>60</v>
      </c>
      <c r="D213" s="2">
        <v>0</v>
      </c>
      <c r="E213" s="2">
        <v>0</v>
      </c>
      <c r="F213" s="2">
        <v>10</v>
      </c>
      <c r="G213" s="11">
        <v>101</v>
      </c>
      <c r="H213" s="11">
        <v>0</v>
      </c>
      <c r="I213" s="11">
        <v>0</v>
      </c>
      <c r="J213" s="11">
        <v>0</v>
      </c>
    </row>
    <row r="214" spans="1:10" x14ac:dyDescent="0.25">
      <c r="A214" s="1"/>
      <c r="B214" s="2">
        <v>130</v>
      </c>
      <c r="C214" s="2">
        <v>92</v>
      </c>
      <c r="D214" s="2">
        <v>0</v>
      </c>
      <c r="E214" s="2">
        <v>0</v>
      </c>
      <c r="F214" s="2">
        <v>2</v>
      </c>
      <c r="G214" s="11">
        <v>0</v>
      </c>
      <c r="H214" s="11">
        <v>82</v>
      </c>
      <c r="I214" s="11">
        <v>0</v>
      </c>
      <c r="J214" s="11">
        <v>0</v>
      </c>
    </row>
    <row r="215" spans="1:10" x14ac:dyDescent="0.25">
      <c r="A215" s="1"/>
      <c r="B215" s="2">
        <v>0</v>
      </c>
      <c r="C215" s="2">
        <v>1000</v>
      </c>
      <c r="D215" s="2">
        <v>0</v>
      </c>
      <c r="E215" s="2">
        <v>0</v>
      </c>
      <c r="F215" s="2">
        <v>33</v>
      </c>
      <c r="G215" s="11">
        <v>0</v>
      </c>
      <c r="H215" s="11">
        <v>0</v>
      </c>
      <c r="I215" s="11">
        <v>0</v>
      </c>
      <c r="J215" s="11">
        <v>0</v>
      </c>
    </row>
    <row r="216" spans="1:10" x14ac:dyDescent="0.25">
      <c r="A216" s="1"/>
      <c r="B216" s="2">
        <v>135</v>
      </c>
      <c r="C216" s="2">
        <v>245</v>
      </c>
      <c r="D216" s="2">
        <v>0</v>
      </c>
      <c r="E216" s="2">
        <v>0</v>
      </c>
      <c r="F216" s="2">
        <v>0</v>
      </c>
      <c r="G216" s="11">
        <v>0</v>
      </c>
      <c r="H216" s="11">
        <v>97</v>
      </c>
      <c r="I216" s="11">
        <v>0</v>
      </c>
      <c r="J216" s="11">
        <v>0</v>
      </c>
    </row>
    <row r="217" spans="1:10" x14ac:dyDescent="0.25">
      <c r="A217" s="1"/>
      <c r="B217" s="2">
        <v>200</v>
      </c>
      <c r="C217" s="2">
        <v>0</v>
      </c>
      <c r="D217" s="2">
        <v>0</v>
      </c>
      <c r="E217" s="2">
        <v>0</v>
      </c>
      <c r="F217" s="2">
        <v>0</v>
      </c>
      <c r="G217" s="11">
        <v>0</v>
      </c>
      <c r="H217" s="11">
        <v>0</v>
      </c>
      <c r="I217" s="11">
        <v>0</v>
      </c>
      <c r="J217" s="11">
        <v>0</v>
      </c>
    </row>
    <row r="218" spans="1:10" x14ac:dyDescent="0.25">
      <c r="A218" s="1"/>
      <c r="B218" s="2">
        <v>100</v>
      </c>
      <c r="C218" s="2">
        <v>200</v>
      </c>
      <c r="D218" s="2">
        <v>0</v>
      </c>
      <c r="E218" s="2">
        <v>0</v>
      </c>
      <c r="F218" s="2">
        <v>20</v>
      </c>
      <c r="G218" s="11">
        <v>100</v>
      </c>
      <c r="H218" s="11">
        <v>0</v>
      </c>
      <c r="I218" s="11">
        <v>0</v>
      </c>
      <c r="J218" s="11">
        <v>0</v>
      </c>
    </row>
    <row r="219" spans="1:10" x14ac:dyDescent="0.25">
      <c r="A219" s="1"/>
      <c r="B219" s="2">
        <v>0</v>
      </c>
      <c r="C219" s="2">
        <v>219</v>
      </c>
      <c r="D219" s="2">
        <v>0</v>
      </c>
      <c r="E219" s="2">
        <v>0</v>
      </c>
      <c r="F219" s="2">
        <v>160</v>
      </c>
      <c r="G219" s="11">
        <v>315</v>
      </c>
      <c r="H219" s="11">
        <v>0</v>
      </c>
      <c r="I219" s="11">
        <v>0</v>
      </c>
      <c r="J219" s="11">
        <v>0</v>
      </c>
    </row>
    <row r="220" spans="1:10" x14ac:dyDescent="0.25">
      <c r="A220" s="1"/>
      <c r="B220" s="2">
        <v>300</v>
      </c>
      <c r="C220" s="2">
        <v>500</v>
      </c>
      <c r="D220" s="2">
        <v>0</v>
      </c>
      <c r="E220" s="2">
        <v>0</v>
      </c>
      <c r="F220" s="2">
        <v>0</v>
      </c>
      <c r="G220" s="11">
        <v>0</v>
      </c>
      <c r="H220" s="11">
        <v>0</v>
      </c>
      <c r="I220" s="11">
        <v>0</v>
      </c>
      <c r="J220" s="11">
        <v>0</v>
      </c>
    </row>
    <row r="221" spans="1:10" x14ac:dyDescent="0.25">
      <c r="A221" s="1"/>
      <c r="B221" s="2">
        <v>100</v>
      </c>
      <c r="C221" s="2">
        <v>200</v>
      </c>
      <c r="D221" s="2">
        <v>0</v>
      </c>
      <c r="E221" s="2">
        <v>0</v>
      </c>
      <c r="F221" s="2">
        <v>50</v>
      </c>
      <c r="G221" s="11">
        <v>100</v>
      </c>
      <c r="H221" s="11">
        <v>0</v>
      </c>
      <c r="I221" s="11">
        <v>0</v>
      </c>
      <c r="J221" s="11">
        <v>0</v>
      </c>
    </row>
    <row r="222" spans="1:10" x14ac:dyDescent="0.25">
      <c r="A222" s="1"/>
      <c r="B222" s="2">
        <v>50</v>
      </c>
      <c r="C222" s="2">
        <v>100</v>
      </c>
      <c r="D222" s="2">
        <v>0</v>
      </c>
      <c r="E222" s="2">
        <v>0</v>
      </c>
      <c r="F222" s="2">
        <v>50</v>
      </c>
      <c r="G222" s="11">
        <v>50</v>
      </c>
      <c r="H222" s="11">
        <v>0</v>
      </c>
      <c r="I222" s="11">
        <v>0</v>
      </c>
      <c r="J222" s="11">
        <v>0</v>
      </c>
    </row>
    <row r="223" spans="1:10" x14ac:dyDescent="0.25">
      <c r="A223" s="1"/>
      <c r="B223" s="2">
        <v>-349</v>
      </c>
      <c r="C223" s="2">
        <v>0</v>
      </c>
      <c r="D223" s="2">
        <v>0</v>
      </c>
      <c r="E223" s="2">
        <v>0</v>
      </c>
      <c r="F223" s="2">
        <v>0</v>
      </c>
      <c r="G223" s="11">
        <v>0</v>
      </c>
      <c r="H223" s="11">
        <v>0</v>
      </c>
      <c r="I223" s="11">
        <v>0</v>
      </c>
      <c r="J223" s="11">
        <v>0</v>
      </c>
    </row>
    <row r="224" spans="1:10" x14ac:dyDescent="0.25">
      <c r="A224" s="1"/>
      <c r="B224" s="2">
        <v>200</v>
      </c>
      <c r="C224" s="2">
        <v>400</v>
      </c>
      <c r="D224" s="2">
        <v>0</v>
      </c>
      <c r="E224" s="2">
        <v>0</v>
      </c>
      <c r="F224" s="2">
        <v>200</v>
      </c>
      <c r="G224" s="11">
        <v>200</v>
      </c>
      <c r="H224" s="11">
        <v>0</v>
      </c>
      <c r="I224" s="11">
        <v>0</v>
      </c>
      <c r="J224" s="11">
        <v>0</v>
      </c>
    </row>
    <row r="225" spans="1:10" x14ac:dyDescent="0.25">
      <c r="A225" s="1"/>
      <c r="B225" s="2">
        <v>50</v>
      </c>
      <c r="C225" s="2">
        <v>0</v>
      </c>
      <c r="D225" s="2">
        <v>0</v>
      </c>
      <c r="E225" s="2">
        <v>0</v>
      </c>
      <c r="F225" s="2">
        <v>90</v>
      </c>
      <c r="G225" s="11">
        <v>50</v>
      </c>
      <c r="H225" s="11">
        <v>0</v>
      </c>
      <c r="I225" s="11">
        <v>0</v>
      </c>
      <c r="J225" s="11">
        <v>0</v>
      </c>
    </row>
    <row r="226" spans="1:10" x14ac:dyDescent="0.25">
      <c r="A226" s="1"/>
      <c r="B226" s="2">
        <v>300</v>
      </c>
      <c r="C226" s="2">
        <v>0</v>
      </c>
      <c r="D226" s="2">
        <v>0</v>
      </c>
      <c r="E226" s="2">
        <v>0</v>
      </c>
      <c r="F226" s="2">
        <v>400</v>
      </c>
      <c r="G226" s="11">
        <v>0</v>
      </c>
      <c r="H226" s="11">
        <v>0</v>
      </c>
      <c r="I226" s="11">
        <v>0</v>
      </c>
      <c r="J226" s="11">
        <v>0</v>
      </c>
    </row>
    <row r="227" spans="1:10" x14ac:dyDescent="0.25">
      <c r="A227" s="1"/>
      <c r="B227" s="2">
        <v>200</v>
      </c>
      <c r="C227" s="2">
        <v>400</v>
      </c>
      <c r="D227" s="2">
        <v>0</v>
      </c>
      <c r="E227" s="2">
        <v>0</v>
      </c>
      <c r="F227" s="2">
        <v>0</v>
      </c>
      <c r="G227" s="11">
        <v>102</v>
      </c>
      <c r="H227" s="11">
        <v>0</v>
      </c>
      <c r="I227" s="11">
        <v>0</v>
      </c>
      <c r="J227" s="11">
        <v>0</v>
      </c>
    </row>
    <row r="228" spans="1:10" x14ac:dyDescent="0.25">
      <c r="A228" s="1"/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11">
        <v>0</v>
      </c>
      <c r="H228" s="11">
        <v>-200</v>
      </c>
      <c r="I228" s="11">
        <v>0</v>
      </c>
      <c r="J228" s="11">
        <v>0</v>
      </c>
    </row>
    <row r="229" spans="1:10" x14ac:dyDescent="0.25">
      <c r="A229" s="1"/>
      <c r="B229" s="2">
        <v>200</v>
      </c>
      <c r="C229" s="2">
        <v>0</v>
      </c>
      <c r="D229" s="2">
        <v>0</v>
      </c>
      <c r="E229" s="2">
        <v>0</v>
      </c>
      <c r="F229" s="2">
        <v>60</v>
      </c>
      <c r="G229" s="11">
        <v>0</v>
      </c>
      <c r="H229" s="11">
        <v>0</v>
      </c>
      <c r="I229" s="11">
        <v>0</v>
      </c>
      <c r="J229" s="11">
        <v>0</v>
      </c>
    </row>
    <row r="230" spans="1:10" x14ac:dyDescent="0.25">
      <c r="A230" s="1"/>
      <c r="B230" s="2">
        <v>100</v>
      </c>
      <c r="C230" s="2">
        <v>0</v>
      </c>
      <c r="D230" s="2">
        <v>0</v>
      </c>
      <c r="E230" s="2">
        <v>0</v>
      </c>
      <c r="F230" s="2">
        <v>33</v>
      </c>
      <c r="G230" s="11">
        <v>100</v>
      </c>
      <c r="H230" s="11">
        <v>0</v>
      </c>
      <c r="I230" s="11">
        <v>0</v>
      </c>
      <c r="J230" s="11">
        <v>0</v>
      </c>
    </row>
    <row r="231" spans="1:10" x14ac:dyDescent="0.25">
      <c r="A231" s="1"/>
      <c r="B231" s="2">
        <v>100</v>
      </c>
      <c r="C231" s="2">
        <v>0</v>
      </c>
      <c r="D231" s="2">
        <v>0</v>
      </c>
      <c r="E231" s="2">
        <v>0</v>
      </c>
      <c r="F231" s="2">
        <v>50</v>
      </c>
      <c r="G231" s="11">
        <v>100</v>
      </c>
      <c r="H231" s="11">
        <v>0</v>
      </c>
      <c r="I231" s="11">
        <v>0</v>
      </c>
      <c r="J231" s="11">
        <v>0</v>
      </c>
    </row>
    <row r="232" spans="1:10" x14ac:dyDescent="0.25">
      <c r="A232" s="1"/>
      <c r="B232" s="2">
        <v>200</v>
      </c>
      <c r="C232" s="2">
        <v>0</v>
      </c>
      <c r="D232" s="2">
        <v>0</v>
      </c>
      <c r="E232" s="2">
        <v>0</v>
      </c>
      <c r="F232" s="2">
        <v>75</v>
      </c>
      <c r="G232" s="11">
        <v>100</v>
      </c>
      <c r="H232" s="11">
        <v>0</v>
      </c>
      <c r="I232" s="11">
        <v>0</v>
      </c>
      <c r="J232" s="11">
        <v>0</v>
      </c>
    </row>
    <row r="233" spans="1:10" x14ac:dyDescent="0.25">
      <c r="A233" s="1"/>
      <c r="B233" s="2">
        <v>30</v>
      </c>
      <c r="C233" s="2">
        <v>0</v>
      </c>
      <c r="D233" s="2">
        <v>0</v>
      </c>
      <c r="E233" s="2">
        <v>0</v>
      </c>
      <c r="F233" s="2">
        <v>19</v>
      </c>
      <c r="G233" s="11">
        <v>56</v>
      </c>
      <c r="H233" s="11">
        <v>0</v>
      </c>
      <c r="I233" s="11">
        <v>0</v>
      </c>
      <c r="J233" s="11">
        <v>0</v>
      </c>
    </row>
    <row r="234" spans="1:10" x14ac:dyDescent="0.25">
      <c r="A234" s="1"/>
      <c r="B234" s="2">
        <v>91</v>
      </c>
      <c r="C234" s="2">
        <v>2</v>
      </c>
      <c r="D234" s="2">
        <v>0</v>
      </c>
      <c r="E234" s="2">
        <v>0</v>
      </c>
      <c r="F234" s="2">
        <v>80</v>
      </c>
      <c r="G234" s="11">
        <v>54</v>
      </c>
      <c r="H234" s="11">
        <v>0</v>
      </c>
      <c r="I234" s="11">
        <v>0</v>
      </c>
      <c r="J234" s="11">
        <v>0</v>
      </c>
    </row>
    <row r="235" spans="1:10" x14ac:dyDescent="0.25">
      <c r="A235" s="1"/>
      <c r="B235" s="2">
        <v>80</v>
      </c>
      <c r="C235" s="2">
        <v>0</v>
      </c>
      <c r="D235" s="2">
        <v>0</v>
      </c>
      <c r="E235" s="2">
        <v>0</v>
      </c>
      <c r="F235" s="2">
        <v>80</v>
      </c>
      <c r="G235" s="11">
        <v>80</v>
      </c>
      <c r="H235" s="11">
        <v>0</v>
      </c>
      <c r="I235" s="11">
        <v>0</v>
      </c>
      <c r="J235" s="11">
        <v>0</v>
      </c>
    </row>
    <row r="236" spans="1:10" x14ac:dyDescent="0.25">
      <c r="A236" s="1"/>
      <c r="B236" s="2">
        <v>150</v>
      </c>
      <c r="C236" s="2">
        <v>0</v>
      </c>
      <c r="D236" s="2">
        <v>0</v>
      </c>
      <c r="E236" s="2">
        <v>0</v>
      </c>
      <c r="F236" s="2">
        <v>70</v>
      </c>
      <c r="G236" s="11">
        <v>150</v>
      </c>
      <c r="H236" s="11">
        <v>0</v>
      </c>
      <c r="I236" s="11">
        <v>0</v>
      </c>
      <c r="J236" s="11">
        <v>0</v>
      </c>
    </row>
    <row r="237" spans="1:10" x14ac:dyDescent="0.25">
      <c r="A237" s="1"/>
      <c r="B237" s="2">
        <v>115</v>
      </c>
      <c r="C237" s="2">
        <v>0</v>
      </c>
      <c r="D237" s="2">
        <v>0</v>
      </c>
      <c r="E237" s="2">
        <v>0</v>
      </c>
      <c r="F237" s="2">
        <v>43</v>
      </c>
      <c r="G237" s="11">
        <v>0</v>
      </c>
      <c r="H237" s="11">
        <v>0</v>
      </c>
      <c r="I237" s="11">
        <v>0</v>
      </c>
      <c r="J237" s="11">
        <v>0</v>
      </c>
    </row>
    <row r="238" spans="1:10" x14ac:dyDescent="0.25">
      <c r="A238" s="1"/>
      <c r="B238" s="2">
        <v>200</v>
      </c>
      <c r="C238" s="2">
        <v>0</v>
      </c>
      <c r="D238" s="2">
        <v>0</v>
      </c>
      <c r="E238" s="2">
        <v>0</v>
      </c>
      <c r="F238" s="2">
        <v>130</v>
      </c>
      <c r="G238" s="11">
        <v>200</v>
      </c>
      <c r="H238" s="11">
        <v>0</v>
      </c>
      <c r="I238" s="11">
        <v>0</v>
      </c>
      <c r="J238" s="11">
        <v>0</v>
      </c>
    </row>
    <row r="239" spans="1:10" x14ac:dyDescent="0.25">
      <c r="A239" s="1"/>
      <c r="B239" s="2">
        <v>0</v>
      </c>
      <c r="C239" s="2">
        <v>0</v>
      </c>
      <c r="D239" s="2">
        <v>-539</v>
      </c>
      <c r="E239" s="2">
        <v>0</v>
      </c>
      <c r="F239" s="2">
        <v>0</v>
      </c>
      <c r="G239" s="11">
        <v>0</v>
      </c>
      <c r="H239" s="11">
        <v>-143</v>
      </c>
      <c r="I239" s="11">
        <v>0</v>
      </c>
      <c r="J239" s="11">
        <v>-394</v>
      </c>
    </row>
    <row r="240" spans="1:10" x14ac:dyDescent="0.25">
      <c r="A240" s="1"/>
      <c r="B240" s="2">
        <v>0</v>
      </c>
      <c r="C240" s="2">
        <v>0</v>
      </c>
      <c r="D240" s="2">
        <v>0</v>
      </c>
      <c r="E240" s="2">
        <v>-166</v>
      </c>
      <c r="F240" s="2">
        <v>0</v>
      </c>
      <c r="G240" s="11">
        <v>0</v>
      </c>
      <c r="H240" s="11">
        <v>0</v>
      </c>
      <c r="I240" s="11">
        <v>0</v>
      </c>
      <c r="J240" s="11">
        <v>0</v>
      </c>
    </row>
    <row r="241" spans="1:10" x14ac:dyDescent="0.25">
      <c r="A241" s="1"/>
      <c r="B241" s="2">
        <v>0</v>
      </c>
      <c r="C241" s="2">
        <v>0</v>
      </c>
      <c r="D241" s="2">
        <v>0</v>
      </c>
      <c r="E241" s="2">
        <v>-149</v>
      </c>
      <c r="F241" s="2">
        <v>-6</v>
      </c>
      <c r="G241" s="11">
        <v>-3</v>
      </c>
      <c r="H241" s="11">
        <v>-6</v>
      </c>
      <c r="I241" s="11">
        <v>0</v>
      </c>
      <c r="J241" s="11">
        <v>0</v>
      </c>
    </row>
    <row r="242" spans="1:10" x14ac:dyDescent="0.25">
      <c r="A242" s="1"/>
      <c r="B242" s="2">
        <v>-109</v>
      </c>
      <c r="C242" s="2">
        <v>0</v>
      </c>
      <c r="D242" s="2">
        <v>0</v>
      </c>
      <c r="E242" s="2">
        <v>0</v>
      </c>
      <c r="F242" s="2">
        <v>0</v>
      </c>
      <c r="G242" s="11">
        <v>0</v>
      </c>
      <c r="H242" s="11">
        <v>0</v>
      </c>
      <c r="I242" s="11">
        <v>0</v>
      </c>
      <c r="J242" s="11">
        <v>0</v>
      </c>
    </row>
    <row r="243" spans="1:10" x14ac:dyDescent="0.25">
      <c r="A243" s="1"/>
      <c r="B243" s="2">
        <v>0</v>
      </c>
      <c r="C243" s="2">
        <v>-50</v>
      </c>
      <c r="D243" s="2">
        <v>0</v>
      </c>
      <c r="E243" s="2">
        <v>0</v>
      </c>
      <c r="F243" s="2">
        <v>0</v>
      </c>
      <c r="G243" s="11">
        <v>-137</v>
      </c>
      <c r="H243" s="11">
        <v>-40</v>
      </c>
      <c r="I243" s="11">
        <v>0</v>
      </c>
      <c r="J243" s="11">
        <v>0</v>
      </c>
    </row>
    <row r="244" spans="1:10" x14ac:dyDescent="0.25">
      <c r="A244" s="1"/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11">
        <v>-158</v>
      </c>
      <c r="H244" s="11">
        <v>-68</v>
      </c>
      <c r="I244" s="11">
        <v>0</v>
      </c>
      <c r="J244" s="11">
        <v>0</v>
      </c>
    </row>
    <row r="245" spans="1:10" x14ac:dyDescent="0.25">
      <c r="A245" s="1"/>
      <c r="B245" s="2">
        <v>0</v>
      </c>
      <c r="C245" s="2">
        <v>-476</v>
      </c>
      <c r="D245" s="2">
        <v>0</v>
      </c>
      <c r="E245" s="2">
        <v>0</v>
      </c>
      <c r="F245" s="2">
        <v>-90</v>
      </c>
      <c r="G245" s="11">
        <v>-146</v>
      </c>
      <c r="H245" s="11">
        <v>-8</v>
      </c>
      <c r="I245" s="11">
        <v>0</v>
      </c>
      <c r="J245" s="11">
        <v>0</v>
      </c>
    </row>
    <row r="246" spans="1:10" x14ac:dyDescent="0.25">
      <c r="A246" s="1"/>
      <c r="B246" s="2">
        <v>0</v>
      </c>
      <c r="C246" s="2">
        <v>-4</v>
      </c>
      <c r="D246" s="2">
        <v>0</v>
      </c>
      <c r="E246" s="2">
        <v>0</v>
      </c>
      <c r="F246" s="2">
        <v>-50</v>
      </c>
      <c r="G246" s="11">
        <v>-136</v>
      </c>
      <c r="H246" s="11">
        <v>-26</v>
      </c>
      <c r="I246" s="11">
        <v>0</v>
      </c>
      <c r="J246" s="11">
        <v>0</v>
      </c>
    </row>
    <row r="247" spans="1:10" x14ac:dyDescent="0.25">
      <c r="A247" s="1"/>
      <c r="B247" s="2">
        <v>0</v>
      </c>
      <c r="C247" s="2">
        <v>-350</v>
      </c>
      <c r="D247" s="2">
        <v>0</v>
      </c>
      <c r="E247" s="2">
        <v>-24</v>
      </c>
      <c r="F247" s="2">
        <v>-172</v>
      </c>
      <c r="G247" s="11">
        <v>0</v>
      </c>
      <c r="H247" s="11">
        <v>0</v>
      </c>
      <c r="I247" s="11">
        <v>0</v>
      </c>
      <c r="J247" s="11">
        <v>0</v>
      </c>
    </row>
    <row r="248" spans="1:10" x14ac:dyDescent="0.25">
      <c r="A248" s="1"/>
      <c r="B248" s="2">
        <v>0</v>
      </c>
      <c r="C248" s="2">
        <v>0</v>
      </c>
      <c r="D248" s="2">
        <v>-139</v>
      </c>
      <c r="E248" s="2">
        <v>0</v>
      </c>
      <c r="F248" s="2">
        <v>0</v>
      </c>
      <c r="G248" s="11">
        <v>0</v>
      </c>
      <c r="H248" s="11">
        <v>-65</v>
      </c>
      <c r="I248" s="11">
        <v>0</v>
      </c>
      <c r="J248" s="11">
        <v>-189</v>
      </c>
    </row>
    <row r="249" spans="1:10" x14ac:dyDescent="0.25">
      <c r="A249" s="1"/>
      <c r="B249" s="2">
        <v>0</v>
      </c>
      <c r="C249" s="2">
        <v>-400</v>
      </c>
      <c r="D249" s="2">
        <v>-27</v>
      </c>
      <c r="E249" s="2">
        <v>-4</v>
      </c>
      <c r="F249" s="2">
        <v>-150</v>
      </c>
      <c r="G249" s="11">
        <v>-64</v>
      </c>
      <c r="H249" s="11">
        <v>-28</v>
      </c>
      <c r="I249" s="11">
        <v>0</v>
      </c>
      <c r="J249" s="11">
        <v>0</v>
      </c>
    </row>
    <row r="250" spans="1:10" x14ac:dyDescent="0.25">
      <c r="A250" s="1"/>
      <c r="B250" s="2">
        <v>-117</v>
      </c>
      <c r="C250" s="2">
        <v>0</v>
      </c>
      <c r="D250" s="2">
        <v>0</v>
      </c>
      <c r="E250" s="2">
        <v>0</v>
      </c>
      <c r="F250" s="2">
        <v>0</v>
      </c>
      <c r="G250" s="11">
        <v>-179</v>
      </c>
      <c r="H250" s="11">
        <v>-86</v>
      </c>
      <c r="I250" s="11">
        <v>0</v>
      </c>
      <c r="J250" s="11">
        <v>0</v>
      </c>
    </row>
    <row r="251" spans="1:10" x14ac:dyDescent="0.25">
      <c r="A251" s="1"/>
      <c r="B251" s="2">
        <v>0</v>
      </c>
      <c r="C251" s="2">
        <v>0</v>
      </c>
      <c r="D251" s="2">
        <v>0</v>
      </c>
      <c r="E251" s="2">
        <v>0</v>
      </c>
      <c r="F251" s="2">
        <v>-90</v>
      </c>
      <c r="G251" s="11">
        <v>-133</v>
      </c>
      <c r="H251" s="11">
        <v>-47</v>
      </c>
      <c r="I251" s="11">
        <v>0</v>
      </c>
      <c r="J251" s="11">
        <v>0</v>
      </c>
    </row>
    <row r="252" spans="1:10" x14ac:dyDescent="0.25">
      <c r="A252" s="1"/>
      <c r="B252" s="2">
        <v>0</v>
      </c>
      <c r="C252" s="2">
        <v>0</v>
      </c>
      <c r="D252" s="2">
        <v>0</v>
      </c>
      <c r="E252" s="2">
        <v>0</v>
      </c>
      <c r="F252" s="2">
        <v>-200</v>
      </c>
      <c r="G252" s="11">
        <v>-41</v>
      </c>
      <c r="H252" s="11">
        <v>0</v>
      </c>
      <c r="I252" s="11">
        <v>0</v>
      </c>
      <c r="J252" s="11">
        <v>0</v>
      </c>
    </row>
    <row r="253" spans="1:10" x14ac:dyDescent="0.25">
      <c r="A253" s="1"/>
      <c r="B253" s="2">
        <v>0</v>
      </c>
      <c r="C253" s="2">
        <v>0</v>
      </c>
      <c r="D253" s="2">
        <v>-298</v>
      </c>
      <c r="E253" s="2">
        <v>0</v>
      </c>
      <c r="F253" s="2">
        <v>0</v>
      </c>
      <c r="G253" s="11">
        <v>0</v>
      </c>
      <c r="H253" s="11">
        <v>-122</v>
      </c>
      <c r="I253" s="11">
        <v>0</v>
      </c>
      <c r="J253" s="11">
        <v>-179</v>
      </c>
    </row>
    <row r="254" spans="1:10" x14ac:dyDescent="0.25">
      <c r="A254" s="1"/>
      <c r="B254" s="2">
        <v>-100</v>
      </c>
      <c r="C254" s="2">
        <v>0</v>
      </c>
      <c r="D254" s="2">
        <v>0</v>
      </c>
      <c r="E254" s="2">
        <v>0</v>
      </c>
      <c r="F254" s="2">
        <v>-165</v>
      </c>
      <c r="G254" s="11">
        <v>-80</v>
      </c>
      <c r="H254" s="11">
        <v>-17</v>
      </c>
      <c r="I254" s="11">
        <v>0</v>
      </c>
      <c r="J254" s="11">
        <v>0</v>
      </c>
    </row>
    <row r="255" spans="1:10" x14ac:dyDescent="0.25">
      <c r="A255" s="1"/>
      <c r="B255" s="2">
        <v>-605</v>
      </c>
      <c r="C255" s="2">
        <v>0</v>
      </c>
      <c r="D255" s="2">
        <v>0</v>
      </c>
      <c r="E255" s="2">
        <v>-13</v>
      </c>
      <c r="F255" s="2">
        <v>-93</v>
      </c>
      <c r="G255" s="11">
        <v>-35</v>
      </c>
      <c r="H255" s="11">
        <v>-18</v>
      </c>
      <c r="I255" s="11">
        <v>0</v>
      </c>
      <c r="J255" s="11">
        <v>0</v>
      </c>
    </row>
    <row r="256" spans="1:10" x14ac:dyDescent="0.25">
      <c r="A256" s="1"/>
      <c r="B256" s="2">
        <v>-94</v>
      </c>
      <c r="C256" s="2">
        <v>0</v>
      </c>
      <c r="D256" s="2">
        <v>0</v>
      </c>
      <c r="E256" s="2">
        <v>0</v>
      </c>
      <c r="F256" s="2">
        <v>-140</v>
      </c>
      <c r="G256" s="11">
        <v>-83</v>
      </c>
      <c r="H256" s="11">
        <v>-30</v>
      </c>
      <c r="I256" s="11">
        <v>0</v>
      </c>
      <c r="J256" s="11">
        <v>0</v>
      </c>
    </row>
    <row r="257" spans="1:10" x14ac:dyDescent="0.25">
      <c r="A257" s="1"/>
      <c r="B257" s="2">
        <v>0</v>
      </c>
      <c r="C257" s="2">
        <v>0</v>
      </c>
      <c r="D257" s="2">
        <v>0</v>
      </c>
      <c r="E257" s="2">
        <v>0</v>
      </c>
      <c r="F257" s="2">
        <v>-275</v>
      </c>
      <c r="G257" s="11">
        <v>0</v>
      </c>
      <c r="H257" s="11">
        <v>0</v>
      </c>
      <c r="I257" s="11">
        <v>0</v>
      </c>
      <c r="J257" s="11">
        <v>0</v>
      </c>
    </row>
    <row r="258" spans="1:10" x14ac:dyDescent="0.25">
      <c r="A258" s="1"/>
      <c r="B258" s="2">
        <v>0</v>
      </c>
      <c r="C258" s="2">
        <v>-431</v>
      </c>
      <c r="D258" s="2">
        <v>0</v>
      </c>
      <c r="E258" s="2">
        <v>0</v>
      </c>
      <c r="F258" s="2">
        <v>0</v>
      </c>
      <c r="G258" s="11">
        <v>-201</v>
      </c>
      <c r="H258" s="11">
        <v>-51</v>
      </c>
      <c r="I258" s="11">
        <v>0</v>
      </c>
      <c r="J258" s="11">
        <v>0</v>
      </c>
    </row>
    <row r="259" spans="1:10" x14ac:dyDescent="0.25">
      <c r="A259" s="1"/>
      <c r="B259" s="2">
        <v>0</v>
      </c>
      <c r="C259" s="2">
        <v>0</v>
      </c>
      <c r="D259" s="2">
        <v>0</v>
      </c>
      <c r="E259" s="2">
        <v>0</v>
      </c>
      <c r="F259" s="2">
        <v>-120</v>
      </c>
      <c r="G259" s="11">
        <v>-121</v>
      </c>
      <c r="H259" s="11">
        <v>-45</v>
      </c>
      <c r="I259" s="11">
        <v>0</v>
      </c>
      <c r="J259" s="11">
        <v>0</v>
      </c>
    </row>
    <row r="260" spans="1:10" x14ac:dyDescent="0.25">
      <c r="A260" s="1"/>
      <c r="B260" s="2">
        <v>0</v>
      </c>
      <c r="C260" s="2">
        <v>0</v>
      </c>
      <c r="D260" s="2">
        <v>0</v>
      </c>
      <c r="E260" s="2">
        <v>0</v>
      </c>
      <c r="F260" s="2">
        <v>-91</v>
      </c>
      <c r="G260" s="11">
        <v>-158</v>
      </c>
      <c r="H260" s="11">
        <v>-29</v>
      </c>
      <c r="I260" s="11">
        <v>0</v>
      </c>
      <c r="J260" s="11">
        <v>0</v>
      </c>
    </row>
    <row r="261" spans="1:10" x14ac:dyDescent="0.25">
      <c r="A261" s="1"/>
      <c r="B261" s="2">
        <v>0</v>
      </c>
      <c r="C261" s="2">
        <v>0</v>
      </c>
      <c r="D261" s="2">
        <v>0</v>
      </c>
      <c r="E261" s="2">
        <v>0</v>
      </c>
      <c r="F261" s="2">
        <v>-60</v>
      </c>
      <c r="G261" s="11">
        <v>-199</v>
      </c>
      <c r="H261" s="11">
        <v>0</v>
      </c>
      <c r="I261" s="11">
        <v>0</v>
      </c>
      <c r="J261" s="11">
        <v>0</v>
      </c>
    </row>
    <row r="262" spans="1:10" x14ac:dyDescent="0.25">
      <c r="A262" s="1"/>
      <c r="B262" s="2">
        <v>0</v>
      </c>
      <c r="C262" s="2">
        <v>0</v>
      </c>
      <c r="D262" s="2">
        <v>0</v>
      </c>
      <c r="E262" s="2">
        <v>0</v>
      </c>
      <c r="F262" s="2">
        <v>-273</v>
      </c>
      <c r="G262" s="11">
        <v>0</v>
      </c>
      <c r="H262" s="11">
        <v>0</v>
      </c>
      <c r="I262" s="11">
        <v>0</v>
      </c>
      <c r="J262" s="11">
        <v>0</v>
      </c>
    </row>
    <row r="263" spans="1:10" x14ac:dyDescent="0.25">
      <c r="A263" s="1"/>
      <c r="B263" s="2">
        <v>0</v>
      </c>
      <c r="C263" s="2">
        <v>0</v>
      </c>
      <c r="D263" s="2">
        <v>0</v>
      </c>
      <c r="E263" s="2">
        <v>0</v>
      </c>
      <c r="F263" s="2">
        <v>-99</v>
      </c>
      <c r="G263" s="11">
        <v>-127</v>
      </c>
      <c r="H263" s="11">
        <v>-46</v>
      </c>
      <c r="I263" s="11">
        <v>0</v>
      </c>
      <c r="J263" s="11">
        <v>0</v>
      </c>
    </row>
    <row r="264" spans="1:10" x14ac:dyDescent="0.25">
      <c r="A264" s="1"/>
      <c r="B264" s="2">
        <v>0</v>
      </c>
      <c r="C264" s="2">
        <v>0</v>
      </c>
      <c r="D264" s="2">
        <v>0</v>
      </c>
      <c r="E264" s="2">
        <v>0</v>
      </c>
      <c r="F264" s="2">
        <v>-95</v>
      </c>
      <c r="G264" s="11">
        <v>-138</v>
      </c>
      <c r="H264" s="11">
        <v>-40</v>
      </c>
      <c r="I264" s="11">
        <v>0</v>
      </c>
      <c r="J264" s="11">
        <v>0</v>
      </c>
    </row>
    <row r="265" spans="1:10" x14ac:dyDescent="0.25">
      <c r="A265" s="1"/>
      <c r="B265" s="2">
        <v>0</v>
      </c>
      <c r="C265" s="2">
        <v>0</v>
      </c>
      <c r="D265" s="2">
        <v>0</v>
      </c>
      <c r="E265" s="2">
        <v>0</v>
      </c>
      <c r="F265" s="2">
        <v>-144</v>
      </c>
      <c r="G265" s="11">
        <v>-70</v>
      </c>
      <c r="H265" s="11">
        <v>-40</v>
      </c>
      <c r="I265" s="11">
        <v>0</v>
      </c>
      <c r="J265" s="11">
        <v>0</v>
      </c>
    </row>
    <row r="266" spans="1:10" x14ac:dyDescent="0.25">
      <c r="A266" s="1"/>
      <c r="B266" s="2">
        <v>-1115</v>
      </c>
      <c r="C266" s="2">
        <v>-1000</v>
      </c>
      <c r="D266" s="2">
        <v>-150</v>
      </c>
      <c r="E266" s="2">
        <v>-17</v>
      </c>
      <c r="F266" s="2">
        <v>0</v>
      </c>
      <c r="G266" s="11">
        <v>0</v>
      </c>
      <c r="H266" s="11">
        <v>0</v>
      </c>
      <c r="I266" s="11">
        <v>0</v>
      </c>
      <c r="J266" s="11">
        <v>0</v>
      </c>
    </row>
    <row r="267" spans="1:10" x14ac:dyDescent="0.25">
      <c r="A267" s="1"/>
      <c r="B267" s="2">
        <v>-322</v>
      </c>
      <c r="C267" s="2">
        <v>-297</v>
      </c>
      <c r="D267" s="2">
        <v>-23</v>
      </c>
      <c r="E267" s="2">
        <v>-24</v>
      </c>
      <c r="F267" s="2">
        <v>-108</v>
      </c>
      <c r="G267" s="11">
        <v>-71</v>
      </c>
      <c r="H267" s="11">
        <v>-13</v>
      </c>
      <c r="I267" s="11">
        <v>0</v>
      </c>
      <c r="J267" s="11">
        <v>0</v>
      </c>
    </row>
    <row r="268" spans="1:10" x14ac:dyDescent="0.25">
      <c r="A268" s="1"/>
      <c r="B268" s="2">
        <v>-237</v>
      </c>
      <c r="C268" s="2">
        <v>0</v>
      </c>
      <c r="D268" s="2">
        <v>-391</v>
      </c>
      <c r="E268" s="2">
        <v>0</v>
      </c>
      <c r="F268" s="2">
        <v>0</v>
      </c>
      <c r="G268" s="11">
        <v>0</v>
      </c>
      <c r="H268" s="11">
        <v>-110</v>
      </c>
      <c r="I268" s="11">
        <v>0</v>
      </c>
      <c r="J268" s="11">
        <v>-374</v>
      </c>
    </row>
    <row r="269" spans="1:10" x14ac:dyDescent="0.25">
      <c r="A269" s="1"/>
      <c r="B269" s="2">
        <v>-1027</v>
      </c>
      <c r="C269" s="2">
        <v>0</v>
      </c>
      <c r="D269" s="2">
        <v>0</v>
      </c>
      <c r="E269" s="2">
        <v>-10</v>
      </c>
      <c r="F269" s="2">
        <v>-116</v>
      </c>
      <c r="G269" s="11">
        <v>0</v>
      </c>
      <c r="H269" s="11">
        <v>0</v>
      </c>
      <c r="I269" s="11">
        <v>0</v>
      </c>
      <c r="J269" s="11">
        <v>0</v>
      </c>
    </row>
    <row r="270" spans="1:10" x14ac:dyDescent="0.25">
      <c r="A270" s="1"/>
      <c r="B270" s="2">
        <v>-120</v>
      </c>
      <c r="C270" s="2">
        <v>-2512</v>
      </c>
      <c r="D270" s="2">
        <v>0</v>
      </c>
      <c r="E270" s="2">
        <v>-21</v>
      </c>
      <c r="F270" s="2">
        <v>0</v>
      </c>
      <c r="G270" s="11">
        <v>0</v>
      </c>
      <c r="H270" s="11">
        <v>0</v>
      </c>
      <c r="I270" s="11">
        <v>-31</v>
      </c>
      <c r="J270" s="11">
        <v>0</v>
      </c>
    </row>
    <row r="271" spans="1:10" x14ac:dyDescent="0.25">
      <c r="A271" s="1"/>
      <c r="B271" s="2">
        <v>-306</v>
      </c>
      <c r="C271" s="2">
        <v>0</v>
      </c>
      <c r="D271" s="2">
        <v>-277</v>
      </c>
      <c r="E271" s="2">
        <v>0</v>
      </c>
      <c r="F271" s="2">
        <v>0</v>
      </c>
      <c r="G271" s="11">
        <v>0</v>
      </c>
      <c r="H271" s="11">
        <v>-53</v>
      </c>
      <c r="I271" s="11">
        <v>0</v>
      </c>
      <c r="J271" s="11">
        <v>-245</v>
      </c>
    </row>
    <row r="272" spans="1:10" x14ac:dyDescent="0.25">
      <c r="A272" s="1"/>
      <c r="B272" s="2">
        <v>-19</v>
      </c>
      <c r="C272" s="2">
        <v>-203</v>
      </c>
      <c r="D272" s="2">
        <v>0</v>
      </c>
      <c r="E272" s="2">
        <v>-20</v>
      </c>
      <c r="F272" s="2">
        <v>0</v>
      </c>
      <c r="G272" s="11">
        <v>-94</v>
      </c>
      <c r="H272" s="11">
        <v>-32</v>
      </c>
      <c r="I272" s="11">
        <v>0</v>
      </c>
      <c r="J272" s="11">
        <v>0</v>
      </c>
    </row>
    <row r="273" spans="1:10" x14ac:dyDescent="0.25">
      <c r="A273" s="1"/>
      <c r="B273" s="2">
        <v>-110</v>
      </c>
      <c r="C273" s="2">
        <v>0</v>
      </c>
      <c r="D273" s="2">
        <v>-300</v>
      </c>
      <c r="E273" s="2">
        <v>0</v>
      </c>
      <c r="F273" s="2">
        <v>0</v>
      </c>
      <c r="G273" s="11">
        <v>0</v>
      </c>
      <c r="H273" s="11">
        <v>-40</v>
      </c>
      <c r="I273" s="11">
        <v>0</v>
      </c>
      <c r="J273" s="11">
        <v>-107</v>
      </c>
    </row>
    <row r="274" spans="1:10" x14ac:dyDescent="0.25">
      <c r="A274" s="1"/>
      <c r="B274" s="2">
        <v>-165</v>
      </c>
      <c r="C274" s="2">
        <v>-58</v>
      </c>
      <c r="D274" s="2">
        <v>0</v>
      </c>
      <c r="E274" s="2">
        <v>-10</v>
      </c>
      <c r="F274" s="2">
        <v>-97</v>
      </c>
      <c r="G274" s="11">
        <v>-110</v>
      </c>
      <c r="H274" s="11">
        <v>-4</v>
      </c>
      <c r="I274" s="11">
        <v>0</v>
      </c>
      <c r="J274" s="11">
        <v>0</v>
      </c>
    </row>
    <row r="275" spans="1:10" x14ac:dyDescent="0.25">
      <c r="A275" s="1"/>
      <c r="B275" s="2">
        <v>-208</v>
      </c>
      <c r="C275" s="2">
        <v>-275</v>
      </c>
      <c r="D275" s="2">
        <v>-69</v>
      </c>
      <c r="E275" s="2">
        <v>0</v>
      </c>
      <c r="F275" s="2">
        <v>-104</v>
      </c>
      <c r="G275" s="11">
        <v>-102</v>
      </c>
      <c r="H275" s="11">
        <v>-40</v>
      </c>
      <c r="I275" s="11">
        <v>0</v>
      </c>
      <c r="J275" s="11">
        <v>0</v>
      </c>
    </row>
    <row r="276" spans="1:10" x14ac:dyDescent="0.25">
      <c r="A276" s="1"/>
      <c r="B276" s="2">
        <v>-45</v>
      </c>
      <c r="C276" s="2">
        <v>-7</v>
      </c>
      <c r="D276" s="2">
        <v>0</v>
      </c>
      <c r="E276" s="2">
        <v>-23</v>
      </c>
      <c r="F276" s="2">
        <v>-13</v>
      </c>
      <c r="G276" s="11">
        <v>-23</v>
      </c>
      <c r="H276" s="11">
        <v>0</v>
      </c>
      <c r="I276" s="11">
        <v>0</v>
      </c>
      <c r="J276" s="11">
        <v>0</v>
      </c>
    </row>
    <row r="277" spans="1:10" x14ac:dyDescent="0.25">
      <c r="A277" s="1"/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11">
        <v>0</v>
      </c>
      <c r="H277" s="11">
        <v>0</v>
      </c>
      <c r="I277" s="11">
        <v>0</v>
      </c>
      <c r="J277" s="11">
        <v>500</v>
      </c>
    </row>
    <row r="278" spans="1:10" x14ac:dyDescent="0.25">
      <c r="A278" s="1"/>
      <c r="B278" s="2">
        <v>-166</v>
      </c>
      <c r="C278" s="2">
        <v>-185</v>
      </c>
      <c r="D278" s="2">
        <v>0</v>
      </c>
      <c r="E278" s="2">
        <v>0</v>
      </c>
      <c r="F278" s="2">
        <v>0</v>
      </c>
      <c r="G278" s="11">
        <v>-130</v>
      </c>
      <c r="H278" s="11">
        <v>-89</v>
      </c>
      <c r="I278" s="11">
        <v>0</v>
      </c>
      <c r="J278" s="11">
        <v>0</v>
      </c>
    </row>
    <row r="279" spans="1:10" x14ac:dyDescent="0.25">
      <c r="A279" s="1"/>
      <c r="B279" s="2">
        <v>-20</v>
      </c>
      <c r="C279" s="2">
        <v>0</v>
      </c>
      <c r="D279" s="2">
        <v>0</v>
      </c>
      <c r="E279" s="2">
        <v>-13</v>
      </c>
      <c r="F279" s="2">
        <v>-119</v>
      </c>
      <c r="G279" s="11">
        <v>0</v>
      </c>
      <c r="H279" s="11">
        <v>0</v>
      </c>
      <c r="I279" s="11">
        <v>0</v>
      </c>
      <c r="J279" s="11">
        <v>0</v>
      </c>
    </row>
    <row r="280" spans="1:10" x14ac:dyDescent="0.25">
      <c r="A280" s="1"/>
      <c r="B280" s="2">
        <v>-99</v>
      </c>
      <c r="C280" s="2">
        <v>-110</v>
      </c>
      <c r="D280" s="2">
        <v>0</v>
      </c>
      <c r="E280" s="2">
        <v>-2</v>
      </c>
      <c r="F280" s="2">
        <v>-75</v>
      </c>
      <c r="G280" s="11">
        <v>-100</v>
      </c>
      <c r="H280" s="11">
        <v>-66</v>
      </c>
      <c r="I280" s="11">
        <v>0</v>
      </c>
      <c r="J280" s="11">
        <v>0</v>
      </c>
    </row>
    <row r="281" spans="1:10" x14ac:dyDescent="0.25">
      <c r="A281" s="1"/>
      <c r="B281" s="2">
        <v>-146</v>
      </c>
      <c r="C281" s="2">
        <v>-135</v>
      </c>
      <c r="D281" s="2">
        <v>0</v>
      </c>
      <c r="E281" s="2">
        <v>-11</v>
      </c>
      <c r="F281" s="2">
        <v>-88</v>
      </c>
      <c r="G281" s="11">
        <v>-71</v>
      </c>
      <c r="H281" s="11">
        <v>-35</v>
      </c>
      <c r="I281" s="11">
        <v>0</v>
      </c>
      <c r="J281" s="11">
        <v>0</v>
      </c>
    </row>
    <row r="282" spans="1:10" x14ac:dyDescent="0.25">
      <c r="A282" s="1"/>
      <c r="B282" s="2">
        <v>0</v>
      </c>
      <c r="C282" s="2">
        <v>0</v>
      </c>
      <c r="D282" s="2">
        <v>0</v>
      </c>
      <c r="E282" s="2">
        <v>-27</v>
      </c>
      <c r="F282" s="2">
        <v>-5</v>
      </c>
      <c r="G282" s="11">
        <v>0</v>
      </c>
      <c r="H282" s="11">
        <v>0</v>
      </c>
      <c r="I282" s="11">
        <v>0</v>
      </c>
      <c r="J282" s="11">
        <v>0</v>
      </c>
    </row>
    <row r="283" spans="1:10" x14ac:dyDescent="0.25">
      <c r="A283" s="1"/>
      <c r="B283" s="2">
        <v>-127</v>
      </c>
      <c r="C283" s="2">
        <v>-123</v>
      </c>
      <c r="D283" s="2">
        <v>0</v>
      </c>
      <c r="E283" s="2">
        <v>0</v>
      </c>
      <c r="F283" s="2">
        <v>-144</v>
      </c>
      <c r="G283" s="11">
        <v>-102</v>
      </c>
      <c r="H283" s="11">
        <v>-29</v>
      </c>
      <c r="I283" s="11">
        <v>0</v>
      </c>
      <c r="J283" s="11">
        <v>-7</v>
      </c>
    </row>
    <row r="284" spans="1:10" x14ac:dyDescent="0.25">
      <c r="A284" s="1"/>
      <c r="B284" s="2">
        <v>-82</v>
      </c>
      <c r="C284" s="2">
        <v>-35</v>
      </c>
      <c r="D284" s="2">
        <v>0</v>
      </c>
      <c r="E284" s="2">
        <v>0</v>
      </c>
      <c r="F284" s="2">
        <v>-44</v>
      </c>
      <c r="G284" s="11">
        <v>-31</v>
      </c>
      <c r="H284" s="11">
        <v>-8</v>
      </c>
      <c r="I284" s="11">
        <v>0</v>
      </c>
      <c r="J284" s="11">
        <v>0</v>
      </c>
    </row>
    <row r="285" spans="1:10" x14ac:dyDescent="0.25">
      <c r="A285" s="1"/>
      <c r="B285" s="2">
        <v>-921</v>
      </c>
      <c r="C285" s="2">
        <v>-1300</v>
      </c>
      <c r="D285" s="2">
        <v>0</v>
      </c>
      <c r="E285" s="2">
        <v>0</v>
      </c>
      <c r="F285" s="2">
        <v>0</v>
      </c>
      <c r="G285" s="11">
        <v>0</v>
      </c>
      <c r="H285" s="11">
        <v>0</v>
      </c>
      <c r="I285" s="11">
        <v>0</v>
      </c>
      <c r="J285" s="11">
        <v>0</v>
      </c>
    </row>
    <row r="286" spans="1:10" x14ac:dyDescent="0.25">
      <c r="A286" s="1"/>
      <c r="B286" s="2">
        <v>-29</v>
      </c>
      <c r="C286" s="2">
        <v>0</v>
      </c>
      <c r="D286" s="2">
        <v>0</v>
      </c>
      <c r="E286" s="2">
        <v>0</v>
      </c>
      <c r="F286" s="2">
        <v>0</v>
      </c>
      <c r="G286" s="11">
        <v>0</v>
      </c>
      <c r="H286" s="11">
        <v>0</v>
      </c>
      <c r="I286" s="11">
        <v>0</v>
      </c>
      <c r="J286" s="11">
        <v>-110</v>
      </c>
    </row>
    <row r="287" spans="1:10" x14ac:dyDescent="0.25">
      <c r="A287" s="1"/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11">
        <v>0</v>
      </c>
      <c r="H287" s="11">
        <v>0</v>
      </c>
      <c r="I287" s="11">
        <v>0</v>
      </c>
      <c r="J287" s="11">
        <v>-56</v>
      </c>
    </row>
    <row r="288" spans="1:10" x14ac:dyDescent="0.25">
      <c r="A288" s="1"/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11">
        <v>0</v>
      </c>
      <c r="H288" s="11">
        <v>0</v>
      </c>
      <c r="I288" s="11">
        <v>0</v>
      </c>
      <c r="J288" s="11">
        <v>-55</v>
      </c>
    </row>
    <row r="289" spans="1:10" x14ac:dyDescent="0.25">
      <c r="A289" s="1"/>
      <c r="B289" s="2">
        <v>0</v>
      </c>
      <c r="C289" s="2">
        <v>-100</v>
      </c>
      <c r="D289" s="2">
        <v>0</v>
      </c>
      <c r="E289" s="2">
        <v>0</v>
      </c>
      <c r="F289" s="2">
        <v>-34</v>
      </c>
      <c r="G289" s="11">
        <v>-41</v>
      </c>
      <c r="H289" s="11">
        <v>-7</v>
      </c>
      <c r="I289" s="11">
        <v>0</v>
      </c>
      <c r="J289" s="11">
        <v>0</v>
      </c>
    </row>
    <row r="290" spans="1:10" x14ac:dyDescent="0.25">
      <c r="A290" s="1"/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11">
        <v>0</v>
      </c>
      <c r="H290" s="11">
        <v>0</v>
      </c>
      <c r="I290" s="11">
        <v>0</v>
      </c>
      <c r="J290" s="11">
        <v>-48</v>
      </c>
    </row>
    <row r="291" spans="1:10" x14ac:dyDescent="0.25">
      <c r="A291" s="1"/>
      <c r="B291" s="2">
        <v>-340</v>
      </c>
      <c r="C291" s="2">
        <v>0</v>
      </c>
      <c r="D291" s="2">
        <v>0</v>
      </c>
      <c r="E291" s="2">
        <v>0</v>
      </c>
      <c r="F291" s="2">
        <v>-25</v>
      </c>
      <c r="G291" s="11">
        <v>-10</v>
      </c>
      <c r="H291" s="11">
        <v>-2</v>
      </c>
      <c r="I291" s="11">
        <v>0</v>
      </c>
      <c r="J291" s="11">
        <v>0</v>
      </c>
    </row>
    <row r="292" spans="1:10" x14ac:dyDescent="0.25">
      <c r="A292" s="1"/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11">
        <v>0</v>
      </c>
      <c r="H292" s="11">
        <v>0</v>
      </c>
      <c r="I292" s="11">
        <v>0</v>
      </c>
      <c r="J292" s="11">
        <v>-53</v>
      </c>
    </row>
    <row r="293" spans="1:10" x14ac:dyDescent="0.25">
      <c r="A293" s="1"/>
      <c r="B293" s="2">
        <v>0</v>
      </c>
      <c r="C293" s="2">
        <v>0</v>
      </c>
      <c r="D293" s="2">
        <v>0</v>
      </c>
      <c r="E293" s="2">
        <v>0</v>
      </c>
      <c r="F293" s="2">
        <v>-75</v>
      </c>
      <c r="G293" s="11">
        <v>0</v>
      </c>
      <c r="H293" s="11">
        <v>0</v>
      </c>
      <c r="I293" s="11">
        <v>0</v>
      </c>
      <c r="J293" s="11">
        <v>0</v>
      </c>
    </row>
    <row r="294" spans="1:10" x14ac:dyDescent="0.25">
      <c r="A294" s="1"/>
      <c r="B294" s="2">
        <v>0</v>
      </c>
      <c r="C294" s="2">
        <v>0</v>
      </c>
      <c r="D294" s="2">
        <v>0</v>
      </c>
      <c r="E294" s="2">
        <v>0</v>
      </c>
      <c r="F294" s="2">
        <v>-25</v>
      </c>
      <c r="G294" s="11">
        <v>-54</v>
      </c>
      <c r="H294" s="11">
        <v>-7</v>
      </c>
      <c r="I294" s="11">
        <v>0</v>
      </c>
      <c r="J294" s="11">
        <v>0</v>
      </c>
    </row>
    <row r="295" spans="1:10" x14ac:dyDescent="0.25">
      <c r="A295" s="1"/>
      <c r="B295" s="2">
        <v>-142</v>
      </c>
      <c r="C295" s="2">
        <v>0</v>
      </c>
      <c r="D295" s="2">
        <v>0</v>
      </c>
      <c r="E295" s="2">
        <v>-20</v>
      </c>
      <c r="F295" s="2">
        <v>-13</v>
      </c>
      <c r="G295" s="11">
        <v>-17</v>
      </c>
      <c r="H295" s="11">
        <v>-9</v>
      </c>
      <c r="I295" s="11">
        <v>0</v>
      </c>
      <c r="J295" s="11">
        <v>0</v>
      </c>
    </row>
    <row r="296" spans="1:10" x14ac:dyDescent="0.25">
      <c r="A296" s="1"/>
      <c r="B296" s="2">
        <v>-23</v>
      </c>
      <c r="C296" s="2">
        <v>-205</v>
      </c>
      <c r="D296" s="2">
        <v>0</v>
      </c>
      <c r="E296" s="2">
        <v>0</v>
      </c>
      <c r="F296" s="2">
        <v>-25</v>
      </c>
      <c r="G296" s="11">
        <v>-44</v>
      </c>
      <c r="H296" s="11">
        <v>-13</v>
      </c>
      <c r="I296" s="11">
        <v>0</v>
      </c>
      <c r="J296" s="11">
        <v>0</v>
      </c>
    </row>
    <row r="297" spans="1:10" x14ac:dyDescent="0.25">
      <c r="A297" s="1"/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11">
        <v>0</v>
      </c>
      <c r="H297" s="11">
        <v>0</v>
      </c>
      <c r="I297" s="11">
        <v>0</v>
      </c>
      <c r="J297" s="11">
        <v>-100</v>
      </c>
    </row>
    <row r="298" spans="1:10" x14ac:dyDescent="0.25">
      <c r="A298" s="1"/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11">
        <v>0</v>
      </c>
      <c r="H298" s="11">
        <v>0</v>
      </c>
      <c r="I298" s="11">
        <v>0</v>
      </c>
      <c r="J298" s="11">
        <v>-75</v>
      </c>
    </row>
    <row r="299" spans="1:10" x14ac:dyDescent="0.25">
      <c r="A299" s="1"/>
      <c r="B299" s="2">
        <v>-22</v>
      </c>
      <c r="C299" s="2">
        <v>0</v>
      </c>
      <c r="D299" s="2">
        <v>0</v>
      </c>
      <c r="E299" s="2">
        <v>0</v>
      </c>
      <c r="F299" s="2">
        <v>-39</v>
      </c>
      <c r="G299" s="11">
        <v>-23</v>
      </c>
      <c r="H299" s="11">
        <v>-4</v>
      </c>
      <c r="I299" s="11">
        <v>0</v>
      </c>
      <c r="J299" s="11">
        <v>0</v>
      </c>
    </row>
    <row r="300" spans="1:10" x14ac:dyDescent="0.25">
      <c r="A300" s="1"/>
      <c r="B300" s="2">
        <v>-37</v>
      </c>
      <c r="C300" s="2">
        <v>0</v>
      </c>
      <c r="D300" s="2">
        <v>0</v>
      </c>
      <c r="E300" s="2">
        <v>-12</v>
      </c>
      <c r="F300" s="2">
        <v>-16</v>
      </c>
      <c r="G300" s="11">
        <v>-29</v>
      </c>
      <c r="H300" s="11">
        <v>-17</v>
      </c>
      <c r="I300" s="11">
        <v>0</v>
      </c>
      <c r="J300" s="11">
        <v>0</v>
      </c>
    </row>
    <row r="301" spans="1:10" x14ac:dyDescent="0.25">
      <c r="A301" s="1"/>
      <c r="B301" s="2">
        <v>-40</v>
      </c>
      <c r="C301" s="2">
        <v>-20</v>
      </c>
      <c r="D301" s="2">
        <v>0</v>
      </c>
      <c r="E301" s="2">
        <v>-13</v>
      </c>
      <c r="F301" s="2">
        <v>-10</v>
      </c>
      <c r="G301" s="11">
        <v>-28</v>
      </c>
      <c r="H301" s="11">
        <v>-5</v>
      </c>
      <c r="I301" s="11">
        <v>0</v>
      </c>
      <c r="J301" s="11">
        <v>0</v>
      </c>
    </row>
    <row r="302" spans="1:10" x14ac:dyDescent="0.25">
      <c r="A302" s="1"/>
      <c r="B302" s="2">
        <v>-42</v>
      </c>
      <c r="C302" s="2">
        <v>0</v>
      </c>
      <c r="D302" s="2">
        <v>0</v>
      </c>
      <c r="E302" s="2">
        <v>0</v>
      </c>
      <c r="F302" s="2">
        <v>-38</v>
      </c>
      <c r="G302" s="11">
        <v>-8</v>
      </c>
      <c r="H302" s="11">
        <v>0</v>
      </c>
      <c r="I302" s="11">
        <v>0</v>
      </c>
      <c r="J302" s="11">
        <v>0</v>
      </c>
    </row>
    <row r="303" spans="1:10" x14ac:dyDescent="0.25">
      <c r="A303" s="1"/>
      <c r="B303" s="2">
        <v>330</v>
      </c>
      <c r="C303" s="2">
        <v>0</v>
      </c>
      <c r="D303" s="2">
        <v>0</v>
      </c>
      <c r="E303" s="2">
        <v>43</v>
      </c>
      <c r="F303" s="2">
        <v>0</v>
      </c>
      <c r="G303" s="11">
        <v>0</v>
      </c>
      <c r="H303" s="11">
        <v>136</v>
      </c>
      <c r="I303" s="11">
        <v>0</v>
      </c>
      <c r="J303" s="11">
        <v>0</v>
      </c>
    </row>
    <row r="304" spans="1:10" x14ac:dyDescent="0.25">
      <c r="A304" s="1"/>
      <c r="B304" s="2">
        <v>110</v>
      </c>
      <c r="C304" s="2">
        <v>160</v>
      </c>
      <c r="D304" s="2">
        <v>0</v>
      </c>
      <c r="E304" s="2">
        <v>0</v>
      </c>
      <c r="F304" s="2">
        <v>40</v>
      </c>
      <c r="G304" s="11">
        <v>0</v>
      </c>
      <c r="H304" s="11">
        <v>0</v>
      </c>
      <c r="I304" s="11">
        <v>0</v>
      </c>
      <c r="J304" s="11">
        <v>0</v>
      </c>
    </row>
    <row r="305" spans="1:10" x14ac:dyDescent="0.25">
      <c r="A305" s="1"/>
      <c r="B305" s="2">
        <v>0</v>
      </c>
      <c r="C305" s="2">
        <v>0</v>
      </c>
      <c r="D305" s="2">
        <v>0</v>
      </c>
      <c r="E305" s="2">
        <v>0</v>
      </c>
      <c r="F305" s="2">
        <v>90</v>
      </c>
      <c r="G305" s="11">
        <v>0</v>
      </c>
      <c r="H305" s="11">
        <v>0</v>
      </c>
      <c r="I305" s="11">
        <v>0</v>
      </c>
      <c r="J305" s="11">
        <v>0</v>
      </c>
    </row>
    <row r="306" spans="1:10" x14ac:dyDescent="0.25">
      <c r="A306" s="1"/>
      <c r="B306" s="2">
        <v>0</v>
      </c>
      <c r="C306" s="2">
        <v>0</v>
      </c>
      <c r="D306" s="2">
        <v>0</v>
      </c>
      <c r="E306" s="2">
        <v>0</v>
      </c>
      <c r="F306" s="2">
        <v>-90</v>
      </c>
      <c r="G306" s="11">
        <v>0</v>
      </c>
      <c r="H306" s="11">
        <v>0</v>
      </c>
      <c r="I306" s="11">
        <v>0</v>
      </c>
      <c r="J306" s="11">
        <v>0</v>
      </c>
    </row>
    <row r="307" spans="1:10" x14ac:dyDescent="0.25">
      <c r="A307" s="1"/>
      <c r="B307" s="2">
        <v>-100</v>
      </c>
      <c r="C307" s="2">
        <v>0</v>
      </c>
      <c r="D307" s="2">
        <v>0</v>
      </c>
      <c r="E307" s="2">
        <v>-42</v>
      </c>
      <c r="F307" s="2">
        <v>0</v>
      </c>
      <c r="G307" s="11">
        <v>0</v>
      </c>
      <c r="H307" s="11">
        <v>0</v>
      </c>
      <c r="I307" s="11">
        <v>0</v>
      </c>
      <c r="J307" s="11">
        <v>0</v>
      </c>
    </row>
    <row r="308" spans="1:10" x14ac:dyDescent="0.25">
      <c r="A308" s="1"/>
      <c r="B308" s="2">
        <v>100</v>
      </c>
      <c r="C308" s="2">
        <v>200</v>
      </c>
      <c r="D308" s="2">
        <v>30</v>
      </c>
      <c r="E308" s="2">
        <v>18</v>
      </c>
      <c r="F308" s="2">
        <v>0</v>
      </c>
      <c r="G308" s="11">
        <v>0</v>
      </c>
      <c r="H308" s="11">
        <v>50</v>
      </c>
      <c r="I308" s="11">
        <v>0</v>
      </c>
      <c r="J308" s="11">
        <v>0</v>
      </c>
    </row>
    <row r="309" spans="1:10" x14ac:dyDescent="0.25">
      <c r="A309" s="1"/>
      <c r="B309" s="2">
        <v>0</v>
      </c>
      <c r="C309" s="2">
        <v>0</v>
      </c>
      <c r="D309" s="2">
        <v>0</v>
      </c>
      <c r="E309" s="2">
        <v>0</v>
      </c>
      <c r="F309" s="2">
        <v>50</v>
      </c>
      <c r="G309" s="11">
        <v>0</v>
      </c>
      <c r="H309" s="11">
        <v>0</v>
      </c>
      <c r="I309" s="11">
        <v>0</v>
      </c>
      <c r="J309" s="11">
        <v>0</v>
      </c>
    </row>
    <row r="310" spans="1:10" x14ac:dyDescent="0.25">
      <c r="A310" s="1"/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11">
        <v>0</v>
      </c>
      <c r="H310" s="11">
        <v>50</v>
      </c>
      <c r="I310" s="11">
        <v>0</v>
      </c>
      <c r="J310" s="11">
        <v>0</v>
      </c>
    </row>
    <row r="311" spans="1:10" x14ac:dyDescent="0.25">
      <c r="A311" s="1"/>
      <c r="B311" s="2">
        <v>82</v>
      </c>
      <c r="C311" s="2">
        <v>160</v>
      </c>
      <c r="D311" s="2">
        <v>54</v>
      </c>
      <c r="E311" s="2">
        <v>18</v>
      </c>
      <c r="F311" s="2">
        <v>11</v>
      </c>
      <c r="G311" s="11">
        <v>0</v>
      </c>
      <c r="H311" s="11">
        <v>57</v>
      </c>
      <c r="I311" s="11">
        <v>0</v>
      </c>
      <c r="J311" s="11">
        <v>0</v>
      </c>
    </row>
    <row r="312" spans="1:10" x14ac:dyDescent="0.25">
      <c r="A312" s="1"/>
      <c r="B312" s="2">
        <v>0</v>
      </c>
      <c r="C312" s="2">
        <v>0</v>
      </c>
      <c r="D312" s="2">
        <v>0</v>
      </c>
      <c r="E312" s="2">
        <v>0</v>
      </c>
      <c r="F312" s="2">
        <v>40</v>
      </c>
      <c r="G312" s="11">
        <v>0</v>
      </c>
      <c r="H312" s="11">
        <v>23</v>
      </c>
      <c r="I312" s="11">
        <v>0</v>
      </c>
      <c r="J312" s="11">
        <v>0</v>
      </c>
    </row>
    <row r="313" spans="1:10" x14ac:dyDescent="0.25">
      <c r="A313" s="1"/>
      <c r="B313" s="2">
        <v>122</v>
      </c>
      <c r="C313" s="2">
        <v>240</v>
      </c>
      <c r="D313" s="2">
        <v>40</v>
      </c>
      <c r="E313" s="2">
        <v>15</v>
      </c>
      <c r="F313" s="2">
        <v>0</v>
      </c>
      <c r="G313" s="11">
        <v>0</v>
      </c>
      <c r="H313" s="11">
        <v>110</v>
      </c>
      <c r="I313" s="11">
        <v>0</v>
      </c>
      <c r="J313" s="11">
        <v>0</v>
      </c>
    </row>
    <row r="314" spans="1:10" x14ac:dyDescent="0.25">
      <c r="A314" s="1"/>
      <c r="B314" s="2">
        <v>0</v>
      </c>
      <c r="C314" s="2">
        <v>0</v>
      </c>
      <c r="D314" s="2">
        <v>0</v>
      </c>
      <c r="E314" s="2">
        <v>0</v>
      </c>
      <c r="F314" s="2">
        <v>120</v>
      </c>
      <c r="G314" s="11">
        <v>0</v>
      </c>
      <c r="H314" s="11">
        <v>0</v>
      </c>
      <c r="I314" s="11">
        <v>0</v>
      </c>
      <c r="J314" s="11">
        <v>0</v>
      </c>
    </row>
    <row r="315" spans="1:10" x14ac:dyDescent="0.25">
      <c r="A315" s="1"/>
      <c r="B315" s="2">
        <v>260</v>
      </c>
      <c r="C315" s="2">
        <v>150</v>
      </c>
      <c r="D315" s="2">
        <v>0</v>
      </c>
      <c r="E315" s="2">
        <v>25</v>
      </c>
      <c r="F315" s="2">
        <v>50</v>
      </c>
      <c r="G315" s="11">
        <v>0</v>
      </c>
      <c r="H315" s="11">
        <v>20</v>
      </c>
      <c r="I315" s="11">
        <v>0</v>
      </c>
      <c r="J315" s="11">
        <v>0</v>
      </c>
    </row>
    <row r="316" spans="1:10" x14ac:dyDescent="0.25">
      <c r="A316" s="1"/>
      <c r="B316" s="2">
        <v>80</v>
      </c>
      <c r="C316" s="2">
        <v>0</v>
      </c>
      <c r="D316" s="2">
        <v>30</v>
      </c>
      <c r="E316" s="2">
        <v>6</v>
      </c>
      <c r="F316" s="2">
        <v>20</v>
      </c>
      <c r="G316" s="11">
        <v>0</v>
      </c>
      <c r="H316" s="11">
        <v>75</v>
      </c>
      <c r="I316" s="11">
        <v>0</v>
      </c>
      <c r="J316" s="11">
        <v>60</v>
      </c>
    </row>
    <row r="317" spans="1:10" x14ac:dyDescent="0.25">
      <c r="A317" s="1"/>
      <c r="B317" s="2">
        <v>160</v>
      </c>
      <c r="C317" s="2">
        <v>240</v>
      </c>
      <c r="D317" s="2">
        <v>0</v>
      </c>
      <c r="E317" s="2">
        <v>0</v>
      </c>
      <c r="F317" s="2">
        <v>12</v>
      </c>
      <c r="G317" s="11">
        <v>0</v>
      </c>
      <c r="H317" s="11">
        <v>45</v>
      </c>
      <c r="I317" s="11">
        <v>0</v>
      </c>
      <c r="J317" s="11">
        <v>0</v>
      </c>
    </row>
    <row r="318" spans="1:10" x14ac:dyDescent="0.25">
      <c r="A318" s="1" t="s">
        <v>3</v>
      </c>
      <c r="B318" s="2">
        <v>1469</v>
      </c>
      <c r="C318" s="2">
        <v>2827</v>
      </c>
      <c r="D318" s="2">
        <v>117</v>
      </c>
      <c r="E318" s="2">
        <v>192</v>
      </c>
      <c r="F318" s="2">
        <v>757</v>
      </c>
      <c r="G318" s="11">
        <v>181</v>
      </c>
      <c r="H318" s="11">
        <v>566</v>
      </c>
      <c r="I318" s="11">
        <v>0</v>
      </c>
      <c r="J318" s="11">
        <v>63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11" customWidth="1"/>
    <col min="4" max="4" width="8.862142857142858" style="4" customWidth="1"/>
    <col min="5" max="5" width="12.719285714285713" style="4" customWidth="1"/>
  </cols>
  <sheetData>
    <row r="6" ht="17.25" customHeight="1" spans="1:6" x14ac:dyDescent="0.25">
      <c r="A6" s="5"/>
      <c r="B6" s="6"/>
      <c r="C6" s="6"/>
      <c r="D6" s="36"/>
      <c r="E6" s="4"/>
    </row>
    <row r="7" ht="17.25" customHeight="1" spans="1:6" x14ac:dyDescent="0.25">
      <c r="A7" s="75" t="s">
        <v>3323</v>
      </c>
      <c r="B7" s="76">
        <f>SUM(C10:C11)</f>
      </c>
      <c r="C7" s="76">
        <f>SUM(D10:D11)</f>
      </c>
      <c r="D7" s="321"/>
      <c r="E7" s="4"/>
    </row>
    <row r="8" ht="17.25" customHeight="1" spans="1:6" x14ac:dyDescent="0.25">
      <c r="A8" s="5" t="s">
        <v>935</v>
      </c>
      <c r="B8" s="18">
        <v>-85</v>
      </c>
      <c r="C8" s="18">
        <v>-17</v>
      </c>
      <c r="D8" s="7"/>
      <c r="E8" s="4"/>
    </row>
    <row r="9" ht="17.25" customHeight="1" spans="1:6" x14ac:dyDescent="0.25">
      <c r="A9" s="75" t="s">
        <v>3324</v>
      </c>
      <c r="B9" s="76">
        <f>SUM(C12:C13)</f>
      </c>
      <c r="C9" s="76">
        <f>SUM(D12:D13)</f>
      </c>
      <c r="D9" s="321"/>
      <c r="E9" s="4"/>
    </row>
    <row r="10" ht="17.25" customHeight="1" spans="1:6" x14ac:dyDescent="0.25">
      <c r="A10" s="5" t="s">
        <v>1508</v>
      </c>
      <c r="B10" s="6"/>
      <c r="C10" s="140">
        <v>-16</v>
      </c>
      <c r="D10" s="7"/>
      <c r="E10" s="4"/>
    </row>
    <row r="11" ht="17.25" customHeight="1" spans="1:6" x14ac:dyDescent="0.25">
      <c r="A11" s="141" t="s">
        <v>3326</v>
      </c>
      <c r="B11" s="212">
        <f>SUM(C14:C15)</f>
      </c>
      <c r="C11" s="212">
        <f>SUM(D14:D15)</f>
      </c>
      <c r="D11" s="32"/>
      <c r="E11" s="8" t="s">
        <v>1934</v>
      </c>
    </row>
    <row r="12" ht="17.25" customHeight="1" spans="1:6" x14ac:dyDescent="0.25">
      <c r="A12" s="5">
        <v>45200</v>
      </c>
      <c r="B12" s="6"/>
      <c r="C12" s="18">
        <v>-9</v>
      </c>
      <c r="D12" s="7"/>
      <c r="E12" s="4"/>
    </row>
    <row r="13" ht="17.25" customHeight="1" spans="1:6" x14ac:dyDescent="0.25">
      <c r="A13" s="163"/>
      <c r="B13" s="124">
        <v>-3</v>
      </c>
      <c r="C13" s="164"/>
      <c r="D13" s="423"/>
      <c r="E13" s="165" t="s">
        <v>704</v>
      </c>
    </row>
    <row r="14" ht="17.25" customHeight="1" spans="1:6" x14ac:dyDescent="0.25">
      <c r="A14" s="5"/>
      <c r="B14" s="6"/>
      <c r="C14" s="6"/>
      <c r="D14" s="7"/>
      <c r="E14" s="4"/>
    </row>
    <row r="15" ht="17.25" customHeight="1" spans="1:6" x14ac:dyDescent="0.25">
      <c r="A15" s="26"/>
      <c r="B15" s="25"/>
      <c r="C15" s="25"/>
      <c r="D15" s="36"/>
      <c r="E15" s="4"/>
    </row>
    <row r="16" ht="17.25" customHeight="1" spans="1:6" x14ac:dyDescent="0.25">
      <c r="A16" s="12"/>
      <c r="B16" s="13"/>
      <c r="C16" s="13"/>
      <c r="D16" s="4"/>
      <c r="E16" s="4"/>
    </row>
    <row r="17" ht="17.25" customHeight="1" spans="1:6" x14ac:dyDescent="0.25">
      <c r="A17" s="67" t="s">
        <v>3481</v>
      </c>
      <c r="B17" s="68"/>
      <c r="C17" s="13"/>
      <c r="D17" s="4"/>
      <c r="E17" s="4"/>
    </row>
    <row r="18" ht="17.25" customHeight="1" spans="1:6" x14ac:dyDescent="0.25">
      <c r="A18" s="67" t="s">
        <v>3482</v>
      </c>
      <c r="B18" s="68"/>
      <c r="C18" s="13"/>
      <c r="D18" s="4"/>
      <c r="E18" s="4"/>
    </row>
    <row r="19" spans="1:3" x14ac:dyDescent="0.25">
      <c r="A19" s="1" t="s">
        <v>0</v>
      </c>
      <c r="B19" s="2" t="s">
        <v>3483</v>
      </c>
      <c r="C19" s="11" t="s">
        <v>78</v>
      </c>
    </row>
    <row r="20" spans="1:4" x14ac:dyDescent="0.25">
      <c r="A20" s="1" t="s">
        <v>3</v>
      </c>
      <c r="B20" s="2">
        <v>0</v>
      </c>
      <c r="C20" s="11">
        <v>0</v>
      </c>
      <c r="D20" s="4">
        <v>0</v>
      </c>
    </row>
    <row r="21" spans="1:3" x14ac:dyDescent="0.25">
      <c r="A21" s="1"/>
      <c r="B21" s="2">
        <v>88</v>
      </c>
      <c r="C21" s="11">
        <v>60</v>
      </c>
    </row>
    <row r="22" spans="1:3" x14ac:dyDescent="0.25">
      <c r="A22" s="1"/>
      <c r="B22" s="2">
        <v>-85</v>
      </c>
      <c r="C22" s="11">
        <v>-17</v>
      </c>
    </row>
    <row r="23" spans="1:3" x14ac:dyDescent="0.25">
      <c r="A23" s="1"/>
      <c r="B23" s="2">
        <v>0</v>
      </c>
      <c r="C23" s="11">
        <v>-16</v>
      </c>
    </row>
    <row r="24" spans="1:3" x14ac:dyDescent="0.25">
      <c r="A24" s="1"/>
      <c r="B24" s="2">
        <v>0</v>
      </c>
      <c r="C24" s="11">
        <v>-9</v>
      </c>
    </row>
    <row r="25" spans="1:3" x14ac:dyDescent="0.25">
      <c r="A25" s="1" t="s">
        <v>3</v>
      </c>
      <c r="B25" s="2">
        <v>3</v>
      </c>
      <c r="C25" s="11">
        <v>18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1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16.576428571428572" style="11" customWidth="1"/>
    <col min="3" max="3" width="16.576428571428572" style="2" customWidth="1"/>
    <col min="4" max="10" width="16.576428571428572" style="11" customWidth="1"/>
    <col min="11" max="11" width="12.719285714285713" style="4" customWidth="1"/>
  </cols>
  <sheetData>
    <row r="7" ht="17.25" customHeight="1" spans="1:12" x14ac:dyDescent="0.25">
      <c r="A7" s="5">
        <v>45018</v>
      </c>
      <c r="B7" s="18">
        <v>155</v>
      </c>
      <c r="C7" s="18">
        <v>30</v>
      </c>
      <c r="D7" s="6"/>
      <c r="E7" s="6"/>
      <c r="F7" s="6"/>
      <c r="G7" s="6"/>
      <c r="H7" s="6"/>
      <c r="I7" s="6"/>
      <c r="J7" s="6"/>
      <c r="K7" s="4"/>
    </row>
    <row r="8" ht="17.25" customHeight="1" spans="1:12" x14ac:dyDescent="0.25">
      <c r="A8" s="5">
        <v>45079</v>
      </c>
      <c r="B8" s="18">
        <v>120</v>
      </c>
      <c r="C8" s="18">
        <v>64</v>
      </c>
      <c r="D8" s="6"/>
      <c r="E8" s="6"/>
      <c r="F8" s="6"/>
      <c r="G8" s="6"/>
      <c r="H8" s="6"/>
      <c r="I8" s="6"/>
      <c r="J8" s="6"/>
      <c r="K8" s="4"/>
    </row>
    <row r="9" ht="17.25" customHeight="1" spans="1:12" x14ac:dyDescent="0.25">
      <c r="A9" s="5">
        <v>45109</v>
      </c>
      <c r="B9" s="6"/>
      <c r="C9" s="6"/>
      <c r="D9" s="18">
        <v>100</v>
      </c>
      <c r="E9" s="6"/>
      <c r="F9" s="6"/>
      <c r="G9" s="6"/>
      <c r="H9" s="6"/>
      <c r="I9" s="6"/>
      <c r="J9" s="6"/>
      <c r="K9" s="4"/>
    </row>
    <row r="10" ht="17.25" customHeight="1" spans="1:12" x14ac:dyDescent="0.25">
      <c r="A10" s="44">
        <v>45171</v>
      </c>
      <c r="B10" s="47">
        <v>142</v>
      </c>
      <c r="C10" s="48"/>
      <c r="D10" s="48"/>
      <c r="E10" s="48"/>
      <c r="F10" s="48"/>
      <c r="G10" s="48"/>
      <c r="H10" s="48"/>
      <c r="I10" s="48"/>
      <c r="J10" s="48"/>
      <c r="K10" s="4"/>
    </row>
    <row r="11" ht="17.25" customHeight="1" spans="1:12" x14ac:dyDescent="0.25">
      <c r="A11" s="75" t="s">
        <v>3329</v>
      </c>
      <c r="B11" s="76">
        <f>SUM(C9:C16)</f>
      </c>
      <c r="C11" s="76">
        <f>SUM(D9:D16)</f>
      </c>
      <c r="D11" s="76">
        <f>SUM(E9:E16)</f>
      </c>
      <c r="E11" s="470"/>
      <c r="F11" s="470"/>
      <c r="G11" s="470"/>
      <c r="H11" s="470"/>
      <c r="I11" s="470"/>
      <c r="J11" s="470"/>
      <c r="K11" s="4"/>
    </row>
    <row r="12" ht="17.25" customHeight="1" spans="1:12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4"/>
    </row>
    <row r="13" ht="17.25" customHeight="1" spans="1:12" x14ac:dyDescent="0.25">
      <c r="A13" s="75" t="s">
        <v>3389</v>
      </c>
      <c r="B13" s="76">
        <f>SUM(C17:C18)</f>
      </c>
      <c r="C13" s="76">
        <f>SUM(D17:D18)</f>
      </c>
      <c r="D13" s="76">
        <f>SUM(E17:E18)</f>
      </c>
      <c r="E13" s="470"/>
      <c r="F13" s="470"/>
      <c r="G13" s="470"/>
      <c r="H13" s="470"/>
      <c r="I13" s="470"/>
      <c r="J13" s="470"/>
      <c r="K13" s="4"/>
    </row>
    <row r="14" ht="17.25" customHeight="1" spans="1:12" x14ac:dyDescent="0.25">
      <c r="A14" s="45"/>
      <c r="B14" s="146"/>
      <c r="C14" s="146"/>
      <c r="D14" s="146"/>
      <c r="E14" s="146"/>
      <c r="F14" s="146"/>
      <c r="G14" s="146"/>
      <c r="H14" s="146"/>
      <c r="I14" s="146"/>
      <c r="J14" s="146"/>
      <c r="K14" s="4"/>
    </row>
    <row r="15" ht="17.25" customHeight="1" spans="1:12" x14ac:dyDescent="0.25">
      <c r="A15" s="75" t="s">
        <v>3402</v>
      </c>
      <c r="B15" s="76">
        <f>SUM(C19:C20)</f>
      </c>
      <c r="C15" s="76">
        <f>SUM(D19:D20)</f>
      </c>
      <c r="D15" s="76">
        <f>SUM(E19:E20)</f>
      </c>
      <c r="E15" s="470"/>
      <c r="F15" s="470"/>
      <c r="G15" s="470"/>
      <c r="H15" s="470"/>
      <c r="I15" s="470"/>
      <c r="J15" s="470"/>
      <c r="K15" s="4"/>
    </row>
    <row r="16" ht="17.25" customHeight="1" spans="1:12" x14ac:dyDescent="0.25">
      <c r="A16" s="45">
        <v>45265</v>
      </c>
      <c r="B16" s="78">
        <v>-258</v>
      </c>
      <c r="C16" s="926"/>
      <c r="D16" s="146"/>
      <c r="E16" s="146"/>
      <c r="F16" s="146"/>
      <c r="G16" s="146"/>
      <c r="H16" s="146"/>
      <c r="I16" s="146"/>
      <c r="J16" s="146"/>
      <c r="K16" s="4"/>
    </row>
    <row r="17" ht="17.25" customHeight="1" spans="1:12" x14ac:dyDescent="0.25">
      <c r="A17" s="45" t="s">
        <v>1564</v>
      </c>
      <c r="B17" s="78">
        <v>-262</v>
      </c>
      <c r="C17" s="927"/>
      <c r="D17" s="79"/>
      <c r="E17" s="79"/>
      <c r="F17" s="79"/>
      <c r="G17" s="79"/>
      <c r="H17" s="79"/>
      <c r="I17" s="79"/>
      <c r="J17" s="79"/>
      <c r="K17" s="4"/>
    </row>
    <row r="18" ht="17.25" customHeight="1" spans="1:12" x14ac:dyDescent="0.25">
      <c r="A18" s="45" t="s">
        <v>1011</v>
      </c>
      <c r="B18" s="78">
        <v>-281</v>
      </c>
      <c r="C18" s="926"/>
      <c r="D18" s="146"/>
      <c r="E18" s="146"/>
      <c r="F18" s="146"/>
      <c r="G18" s="146"/>
      <c r="H18" s="146"/>
      <c r="I18" s="146"/>
      <c r="J18" s="146"/>
      <c r="K18" s="4"/>
    </row>
    <row r="19" ht="17.25" customHeight="1" spans="1:12" x14ac:dyDescent="0.25">
      <c r="A19" s="75" t="s">
        <v>3403</v>
      </c>
      <c r="B19" s="76">
        <f>SUM(C21:C24)</f>
      </c>
      <c r="C19" s="76">
        <f>SUM(D21:D24)</f>
      </c>
      <c r="D19" s="76">
        <f>SUM(E21:E24)</f>
      </c>
      <c r="E19" s="470"/>
      <c r="F19" s="470"/>
      <c r="G19" s="470"/>
      <c r="H19" s="470"/>
      <c r="I19" s="470"/>
      <c r="J19" s="470"/>
      <c r="K19" s="4"/>
    </row>
    <row r="20" ht="17.25" customHeight="1" spans="1:12" x14ac:dyDescent="0.25">
      <c r="A20" s="45">
        <v>45113</v>
      </c>
      <c r="B20" s="78">
        <v>-272</v>
      </c>
      <c r="C20" s="926"/>
      <c r="D20" s="146"/>
      <c r="E20" s="146"/>
      <c r="F20" s="146"/>
      <c r="G20" s="146"/>
      <c r="H20" s="146"/>
      <c r="I20" s="146"/>
      <c r="J20" s="146"/>
      <c r="K20" s="4"/>
    </row>
    <row r="21" ht="17.25" customHeight="1" spans="1:12" x14ac:dyDescent="0.25">
      <c r="A21" s="5" t="s">
        <v>108</v>
      </c>
      <c r="B21" s="18">
        <v>-94</v>
      </c>
      <c r="C21" s="18">
        <v>-245</v>
      </c>
      <c r="D21" s="25"/>
      <c r="E21" s="25"/>
      <c r="F21" s="25"/>
      <c r="G21" s="25"/>
      <c r="H21" s="25"/>
      <c r="I21" s="18">
        <v>-2</v>
      </c>
      <c r="J21" s="6"/>
      <c r="K21" s="4"/>
    </row>
    <row r="22" ht="17.25" customHeight="1" spans="1:12" x14ac:dyDescent="0.25">
      <c r="A22" s="75" t="s">
        <v>3404</v>
      </c>
      <c r="B22" s="76">
        <f>SUM(C25:C27)</f>
      </c>
      <c r="C22" s="76">
        <f>SUM(D25:D27)</f>
      </c>
      <c r="D22" s="76">
        <f>SUM(E25:E27)</f>
      </c>
      <c r="E22" s="189"/>
      <c r="F22" s="189"/>
      <c r="G22" s="189"/>
      <c r="H22" s="189"/>
      <c r="I22" s="52">
        <f>SUM(J25:J27)</f>
      </c>
      <c r="J22" s="76">
        <f>SUM(K25:K27)</f>
      </c>
      <c r="K22" s="22" t="s">
        <v>971</v>
      </c>
    </row>
    <row r="23" ht="17.25" customHeight="1" spans="1:12" x14ac:dyDescent="0.25">
      <c r="A23" s="5" t="s">
        <v>768</v>
      </c>
      <c r="B23" s="18">
        <v>-39</v>
      </c>
      <c r="C23" s="18">
        <v>-173</v>
      </c>
      <c r="D23" s="18">
        <v>-18</v>
      </c>
      <c r="E23" s="6"/>
      <c r="F23" s="6"/>
      <c r="G23" s="6"/>
      <c r="H23" s="6"/>
      <c r="I23" s="18">
        <v>-2</v>
      </c>
      <c r="J23" s="18">
        <v>-2</v>
      </c>
      <c r="K23" s="4"/>
    </row>
    <row r="24" ht="17.25" customHeight="1" spans="1:12" x14ac:dyDescent="0.25">
      <c r="A24" s="75" t="s">
        <v>3405</v>
      </c>
      <c r="B24" s="76">
        <f>SUM(C28:C29)</f>
      </c>
      <c r="C24" s="76">
        <f>SUM(D28:D29)</f>
      </c>
      <c r="D24" s="76">
        <f>SUM(E28:E29)</f>
      </c>
      <c r="E24" s="189"/>
      <c r="F24" s="189"/>
      <c r="G24" s="189"/>
      <c r="H24" s="189"/>
      <c r="I24" s="52">
        <f>SUM(J28:J29)</f>
      </c>
      <c r="J24" s="52">
        <f>SUM(K28:K29)</f>
      </c>
      <c r="K24" s="4"/>
    </row>
    <row r="25" ht="17.25" customHeight="1" spans="1:12" x14ac:dyDescent="0.25">
      <c r="A25" s="5">
        <v>45024</v>
      </c>
      <c r="B25" s="18">
        <v>-3</v>
      </c>
      <c r="C25" s="25"/>
      <c r="D25" s="18">
        <v>-18</v>
      </c>
      <c r="E25" s="6"/>
      <c r="F25" s="6"/>
      <c r="G25" s="6"/>
      <c r="H25" s="6"/>
      <c r="I25" s="25"/>
      <c r="J25" s="25"/>
      <c r="K25" s="4"/>
    </row>
    <row r="26" ht="17.25" customHeight="1" spans="1:12" x14ac:dyDescent="0.25">
      <c r="A26" s="75" t="s">
        <v>3484</v>
      </c>
      <c r="B26" s="76">
        <f>SUM(C30:C31)</f>
      </c>
      <c r="C26" s="76">
        <f>SUM(D30:D31)</f>
      </c>
      <c r="D26" s="76">
        <f>SUM(E30:E31)</f>
      </c>
      <c r="E26" s="189"/>
      <c r="F26" s="189"/>
      <c r="G26" s="189"/>
      <c r="H26" s="189"/>
      <c r="I26" s="52">
        <f>SUM(J30:J31)</f>
      </c>
      <c r="J26" s="52">
        <f>SUM(K30:K31)</f>
      </c>
      <c r="K26" s="22" t="s">
        <v>971</v>
      </c>
    </row>
    <row r="27" ht="17.25" customHeight="1" spans="1:12" x14ac:dyDescent="0.25">
      <c r="A27" s="5">
        <v>45025</v>
      </c>
      <c r="B27" s="6"/>
      <c r="C27" s="18">
        <v>-34</v>
      </c>
      <c r="D27" s="18">
        <v>-24</v>
      </c>
      <c r="E27" s="6"/>
      <c r="F27" s="6"/>
      <c r="G27" s="6"/>
      <c r="H27" s="6"/>
      <c r="I27" s="6"/>
      <c r="J27" s="6"/>
      <c r="K27" s="4"/>
    </row>
    <row r="28" ht="17.25" customHeight="1" spans="1:12" x14ac:dyDescent="0.25">
      <c r="A28" s="45" t="s">
        <v>316</v>
      </c>
      <c r="B28" s="25"/>
      <c r="C28" s="18">
        <v>-9</v>
      </c>
      <c r="D28" s="18">
        <v>-12</v>
      </c>
      <c r="E28" s="6"/>
      <c r="F28" s="6"/>
      <c r="G28" s="6"/>
      <c r="H28" s="6"/>
      <c r="I28" s="25"/>
      <c r="J28" s="25"/>
      <c r="K28" s="4"/>
    </row>
    <row r="29" ht="17.25" customHeight="1" spans="1:12" x14ac:dyDescent="0.25">
      <c r="A29" s="75" t="s">
        <v>3407</v>
      </c>
      <c r="B29" s="76">
        <f>SUM(C32:C34)</f>
      </c>
      <c r="C29" s="76">
        <f>SUM(D32:D34)</f>
      </c>
      <c r="D29" s="76">
        <f>SUM(E32:E34)</f>
      </c>
      <c r="E29" s="189"/>
      <c r="F29" s="189"/>
      <c r="G29" s="189"/>
      <c r="H29" s="189"/>
      <c r="I29" s="52">
        <f>SUM(J32:J34)</f>
      </c>
      <c r="J29" s="52">
        <f>SUM(K32:K34)</f>
      </c>
      <c r="K29" s="4"/>
    </row>
    <row r="30" ht="17.25" customHeight="1" spans="1:12" x14ac:dyDescent="0.25">
      <c r="A30" s="45" t="s">
        <v>298</v>
      </c>
      <c r="B30" s="6"/>
      <c r="C30" s="6"/>
      <c r="D30" s="6"/>
      <c r="E30" s="18">
        <v>300</v>
      </c>
      <c r="F30" s="6"/>
      <c r="G30" s="6"/>
      <c r="H30" s="6"/>
      <c r="I30" s="6"/>
      <c r="J30" s="6"/>
      <c r="K30" s="4"/>
    </row>
    <row r="31" ht="17.25" customHeight="1" spans="1:12" x14ac:dyDescent="0.25">
      <c r="A31" s="5" t="s">
        <v>319</v>
      </c>
      <c r="B31" s="25"/>
      <c r="C31" s="18">
        <v>400</v>
      </c>
      <c r="D31" s="25"/>
      <c r="E31" s="25"/>
      <c r="F31" s="18">
        <v>50</v>
      </c>
      <c r="G31" s="6"/>
      <c r="H31" s="6"/>
      <c r="I31" s="25"/>
      <c r="J31" s="25"/>
      <c r="K31" s="4"/>
    </row>
    <row r="32" ht="17.25" customHeight="1" spans="1:12" x14ac:dyDescent="0.25">
      <c r="A32" s="45" t="s">
        <v>305</v>
      </c>
      <c r="B32" s="6"/>
      <c r="C32" s="6"/>
      <c r="D32" s="6"/>
      <c r="E32" s="18">
        <v>400</v>
      </c>
      <c r="F32" s="6"/>
      <c r="G32" s="6"/>
      <c r="H32" s="6"/>
      <c r="I32" s="6"/>
      <c r="J32" s="6"/>
      <c r="K32" s="4"/>
    </row>
    <row r="33" ht="17.25" customHeight="1" spans="1:12" x14ac:dyDescent="0.25">
      <c r="A33" s="5" t="s">
        <v>285</v>
      </c>
      <c r="B33" s="6"/>
      <c r="C33" s="6"/>
      <c r="D33" s="6"/>
      <c r="E33" s="18">
        <v>150</v>
      </c>
      <c r="F33" s="6"/>
      <c r="G33" s="6"/>
      <c r="H33" s="6"/>
      <c r="I33" s="6"/>
      <c r="J33" s="6"/>
      <c r="K33" s="4"/>
    </row>
    <row r="34" ht="17.25" customHeight="1" spans="1:12" x14ac:dyDescent="0.25">
      <c r="A34" s="5" t="s">
        <v>812</v>
      </c>
      <c r="B34" s="6"/>
      <c r="C34" s="18">
        <v>100</v>
      </c>
      <c r="D34" s="6"/>
      <c r="E34" s="6"/>
      <c r="F34" s="6"/>
      <c r="G34" s="6"/>
      <c r="H34" s="6"/>
      <c r="I34" s="6"/>
      <c r="J34" s="6"/>
      <c r="K34" s="4"/>
    </row>
    <row r="35" ht="17.25" customHeight="1" spans="1:12" x14ac:dyDescent="0.25">
      <c r="A35" s="75" t="s">
        <v>3408</v>
      </c>
      <c r="B35" s="76">
        <f>SUM(C35:C40)</f>
      </c>
      <c r="C35" s="76">
        <f>SUM(D35:D40)</f>
      </c>
      <c r="D35" s="76">
        <f>SUM(E35:E40)</f>
      </c>
      <c r="E35" s="76">
        <f>SUM(F35:F40)</f>
      </c>
      <c r="F35" s="76">
        <f>SUM(G35:G40)</f>
      </c>
      <c r="G35" s="189"/>
      <c r="H35" s="189"/>
      <c r="I35" s="52">
        <f>SUM(J35:J40)</f>
      </c>
      <c r="J35" s="52">
        <f>SUM(K35:K40)</f>
      </c>
      <c r="K35" s="4"/>
    </row>
    <row r="36" ht="17.25" customHeight="1" spans="1:12" x14ac:dyDescent="0.25">
      <c r="A36" s="5">
        <v>45088</v>
      </c>
      <c r="B36" s="6"/>
      <c r="C36" s="6"/>
      <c r="D36" s="6"/>
      <c r="E36" s="6"/>
      <c r="F36" s="6"/>
      <c r="G36" s="18">
        <v>400</v>
      </c>
      <c r="H36" s="6"/>
      <c r="I36" s="6"/>
      <c r="J36" s="6"/>
      <c r="K36" s="4"/>
    </row>
    <row r="37" ht="17.25" customHeight="1" spans="1:12" x14ac:dyDescent="0.25">
      <c r="A37" s="5" t="s">
        <v>3485</v>
      </c>
      <c r="B37" s="6"/>
      <c r="C37" s="6"/>
      <c r="D37" s="6"/>
      <c r="E37" s="6"/>
      <c r="F37" s="6"/>
      <c r="G37" s="18">
        <v>400</v>
      </c>
      <c r="H37" s="6"/>
      <c r="I37" s="6"/>
      <c r="J37" s="6"/>
      <c r="K37" s="4"/>
    </row>
    <row r="38" ht="17.25" customHeight="1" spans="1:12" x14ac:dyDescent="0.25">
      <c r="A38" s="75" t="s">
        <v>3409</v>
      </c>
      <c r="B38" s="76">
        <f>SUM(C41:C43)</f>
      </c>
      <c r="C38" s="76">
        <f>SUM(D41:D43)</f>
      </c>
      <c r="D38" s="76">
        <f>SUM(E41:E43)</f>
      </c>
      <c r="E38" s="76">
        <f>SUM(F41:F43)</f>
      </c>
      <c r="F38" s="76">
        <f>SUM(G41:G43)</f>
      </c>
      <c r="G38" s="76">
        <f>SUM(H41:H43)</f>
      </c>
      <c r="H38" s="189"/>
      <c r="I38" s="52">
        <f>SUM(J41:J43)</f>
      </c>
      <c r="J38" s="52">
        <f>SUM(K41:K43)</f>
      </c>
      <c r="K38" s="4"/>
    </row>
    <row r="39" ht="17.25" customHeight="1" spans="1:12" x14ac:dyDescent="0.25">
      <c r="A39" s="147"/>
      <c r="B39" s="196"/>
      <c r="C39" s="196"/>
      <c r="D39" s="196"/>
      <c r="E39" s="196"/>
      <c r="F39" s="196"/>
      <c r="G39" s="196"/>
      <c r="H39" s="196"/>
      <c r="I39" s="196"/>
      <c r="J39" s="196"/>
      <c r="K39" s="4"/>
    </row>
    <row r="40" ht="17.25" customHeight="1" spans="1:12" x14ac:dyDescent="0.25">
      <c r="A40" s="75" t="s">
        <v>3410</v>
      </c>
      <c r="B40" s="76">
        <f>SUM(C44:C45)</f>
      </c>
      <c r="C40" s="76">
        <f>SUM(D44:D45)</f>
      </c>
      <c r="D40" s="76">
        <f>SUM(E44:E45)</f>
      </c>
      <c r="E40" s="76">
        <f>SUM(F44:F45)</f>
      </c>
      <c r="F40" s="76">
        <f>SUM(G44:G45)</f>
      </c>
      <c r="G40" s="76">
        <f>SUM(H44:H45)</f>
      </c>
      <c r="H40" s="189"/>
      <c r="I40" s="52">
        <f>SUM(J44:J45)</f>
      </c>
      <c r="J40" s="52">
        <f>SUM(K44:K45)</f>
      </c>
      <c r="K40" s="4"/>
    </row>
    <row r="41" ht="17.25" customHeight="1" spans="1:12" x14ac:dyDescent="0.25">
      <c r="A41" s="5" t="s">
        <v>842</v>
      </c>
      <c r="B41" s="25"/>
      <c r="C41" s="18">
        <v>-157</v>
      </c>
      <c r="D41" s="25"/>
      <c r="E41" s="25"/>
      <c r="F41" s="25"/>
      <c r="G41" s="18">
        <v>-139</v>
      </c>
      <c r="H41" s="6"/>
      <c r="I41" s="25"/>
      <c r="J41" s="25"/>
      <c r="K41" s="4"/>
    </row>
    <row r="42" ht="17.25" customHeight="1" spans="1:12" x14ac:dyDescent="0.25">
      <c r="A42" s="45" t="s">
        <v>844</v>
      </c>
      <c r="B42" s="25"/>
      <c r="C42" s="18">
        <v>-120</v>
      </c>
      <c r="D42" s="25"/>
      <c r="E42" s="18">
        <v>-96</v>
      </c>
      <c r="F42" s="25"/>
      <c r="G42" s="18">
        <v>-18</v>
      </c>
      <c r="H42" s="6"/>
      <c r="I42" s="25"/>
      <c r="J42" s="25"/>
      <c r="K42" s="4"/>
    </row>
    <row r="43" ht="17.25" customHeight="1" spans="1:12" x14ac:dyDescent="0.25">
      <c r="A43" s="75" t="s">
        <v>3411</v>
      </c>
      <c r="B43" s="76">
        <f>SUM(C46:C48)</f>
      </c>
      <c r="C43" s="76">
        <f>SUM(D46:D48)</f>
      </c>
      <c r="D43" s="76">
        <f>SUM(E46:E48)</f>
      </c>
      <c r="E43" s="76">
        <f>SUM(F46:F48)</f>
      </c>
      <c r="F43" s="76">
        <f>SUM(G46:G48)</f>
      </c>
      <c r="G43" s="76">
        <f>SUM(H46:H48)</f>
      </c>
      <c r="H43" s="189"/>
      <c r="I43" s="52">
        <f>SUM(J46:J48)</f>
      </c>
      <c r="J43" s="52">
        <f>SUM(K46:K48)</f>
      </c>
      <c r="K43" s="4"/>
    </row>
    <row r="44" ht="17.25" customHeight="1" spans="1:12" x14ac:dyDescent="0.25">
      <c r="A44" s="5">
        <v>45293</v>
      </c>
      <c r="B44" s="6"/>
      <c r="C44" s="140">
        <v>-14</v>
      </c>
      <c r="D44" s="6"/>
      <c r="E44" s="6"/>
      <c r="F44" s="140">
        <v>-16</v>
      </c>
      <c r="G44" s="140">
        <v>-200</v>
      </c>
      <c r="H44" s="350"/>
      <c r="I44" s="6"/>
      <c r="J44" s="6"/>
      <c r="K44" s="4"/>
    </row>
    <row r="45" ht="17.25" customHeight="1" spans="1:12" x14ac:dyDescent="0.25">
      <c r="A45" s="45">
        <v>45475</v>
      </c>
      <c r="B45" s="6"/>
      <c r="C45" s="140">
        <v>-48</v>
      </c>
      <c r="D45" s="6"/>
      <c r="E45" s="140">
        <v>-54</v>
      </c>
      <c r="F45" s="350"/>
      <c r="G45" s="140">
        <v>-161</v>
      </c>
      <c r="H45" s="350"/>
      <c r="I45" s="6"/>
      <c r="J45" s="6"/>
      <c r="K45" s="4"/>
    </row>
    <row r="46" ht="17.25" customHeight="1" spans="1:12" x14ac:dyDescent="0.25">
      <c r="A46" s="45" t="s">
        <v>330</v>
      </c>
      <c r="B46" s="6"/>
      <c r="C46" s="140">
        <v>-70</v>
      </c>
      <c r="D46" s="6"/>
      <c r="E46" s="140">
        <v>-119</v>
      </c>
      <c r="F46" s="350"/>
      <c r="G46" s="140">
        <v>-110</v>
      </c>
      <c r="H46" s="350"/>
      <c r="I46" s="6"/>
      <c r="J46" s="6"/>
      <c r="K46" s="4"/>
    </row>
    <row r="47" ht="17.25" customHeight="1" spans="1:12" x14ac:dyDescent="0.25">
      <c r="A47" s="5" t="s">
        <v>790</v>
      </c>
      <c r="B47" s="6"/>
      <c r="C47" s="140">
        <v>-58</v>
      </c>
      <c r="D47" s="6"/>
      <c r="E47" s="140">
        <v>-280</v>
      </c>
      <c r="F47" s="350"/>
      <c r="G47" s="350"/>
      <c r="H47" s="350"/>
      <c r="I47" s="6"/>
      <c r="J47" s="6"/>
      <c r="K47" s="4"/>
    </row>
    <row r="48" ht="17.25" customHeight="1" spans="1:12" x14ac:dyDescent="0.25">
      <c r="A48" s="141" t="s">
        <v>3431</v>
      </c>
      <c r="B48" s="212">
        <f>SUM(C49:C53)</f>
      </c>
      <c r="C48" s="212">
        <f>SUM(D49:D53)</f>
      </c>
      <c r="D48" s="212">
        <f>SUM(E49:E53)</f>
      </c>
      <c r="E48" s="212">
        <f>SUM(F49:F53)</f>
      </c>
      <c r="F48" s="212">
        <f>SUM(G49:G53)</f>
      </c>
      <c r="G48" s="212">
        <f>SUM(H49:H53)</f>
      </c>
      <c r="H48" s="371"/>
      <c r="I48" s="52">
        <f>SUM(J49:J53)</f>
      </c>
      <c r="J48" s="52">
        <f>SUM(K49:K53)</f>
      </c>
      <c r="K48" s="4"/>
    </row>
    <row r="49" ht="17.25" customHeight="1" spans="1:12" x14ac:dyDescent="0.25">
      <c r="A49" s="45">
        <v>45415</v>
      </c>
      <c r="B49" s="6"/>
      <c r="C49" s="140">
        <v>-18</v>
      </c>
      <c r="D49" s="6"/>
      <c r="E49" s="140">
        <v>-217</v>
      </c>
      <c r="F49" s="140">
        <v>-9</v>
      </c>
      <c r="G49" s="140">
        <v>-74</v>
      </c>
      <c r="H49" s="6"/>
      <c r="I49" s="6"/>
      <c r="J49" s="6"/>
      <c r="K49" s="4"/>
    </row>
    <row r="50" ht="17.25" customHeight="1" spans="1:12" x14ac:dyDescent="0.25">
      <c r="A50" s="45">
        <v>45507</v>
      </c>
      <c r="B50" s="25"/>
      <c r="C50" s="140">
        <v>-23</v>
      </c>
      <c r="D50" s="25"/>
      <c r="E50" s="140">
        <v>-79</v>
      </c>
      <c r="F50" s="140">
        <v>-23</v>
      </c>
      <c r="G50" s="140">
        <v>-96</v>
      </c>
      <c r="H50" s="18">
        <v>-2</v>
      </c>
      <c r="I50" s="25"/>
      <c r="J50" s="25"/>
      <c r="K50" s="4"/>
    </row>
    <row r="51" ht="17.25" customHeight="1" spans="1:12" x14ac:dyDescent="0.25">
      <c r="A51" s="141" t="s">
        <v>3432</v>
      </c>
      <c r="B51" s="212">
        <f>SUM(C54:C56)</f>
      </c>
      <c r="C51" s="212">
        <f>SUM(D54:D56)</f>
      </c>
      <c r="D51" s="212">
        <f>SUM(E54:E56)</f>
      </c>
      <c r="E51" s="212">
        <f>SUM(F54:F56)</f>
      </c>
      <c r="F51" s="212">
        <f>SUM(G54:G56)</f>
      </c>
      <c r="G51" s="212">
        <f>SUM(H54:H56)</f>
      </c>
      <c r="H51" s="52">
        <f>SUM(I54:I56)</f>
      </c>
      <c r="I51" s="52">
        <f>SUM(J54:J56)</f>
      </c>
      <c r="J51" s="52">
        <f>SUM(K54:K56)</f>
      </c>
      <c r="K51" s="4"/>
    </row>
    <row r="52" ht="17.25" customHeight="1" spans="1:12" x14ac:dyDescent="0.25">
      <c r="A52" s="44">
        <v>45295</v>
      </c>
      <c r="B52" s="140">
        <v>-2</v>
      </c>
      <c r="C52" s="140">
        <v>-24</v>
      </c>
      <c r="D52" s="140">
        <v>-28</v>
      </c>
      <c r="E52" s="25"/>
      <c r="F52" s="140">
        <v>-2</v>
      </c>
      <c r="G52" s="25"/>
      <c r="H52" s="25"/>
      <c r="I52" s="25"/>
      <c r="J52" s="25"/>
      <c r="K52" s="4"/>
    </row>
    <row r="53" ht="17.25" customHeight="1" spans="1:12" x14ac:dyDescent="0.25">
      <c r="A53" s="141" t="s">
        <v>3468</v>
      </c>
      <c r="B53" s="212">
        <f>SUM(C57:C58)</f>
      </c>
      <c r="C53" s="212">
        <f>SUM(D57:D58)</f>
      </c>
      <c r="D53" s="212">
        <f>SUM(E57:E58)</f>
      </c>
      <c r="E53" s="212">
        <f>SUM(F57:F58)</f>
      </c>
      <c r="F53" s="212">
        <f>SUM(G57:G58)</f>
      </c>
      <c r="G53" s="212">
        <f>SUM(H57:H58)</f>
      </c>
      <c r="H53" s="52">
        <f>SUM(I57:I58)</f>
      </c>
      <c r="I53" s="52">
        <f>SUM(J57:J58)</f>
      </c>
      <c r="J53" s="52">
        <f>SUM(K57:K58)</f>
      </c>
      <c r="K53" s="4"/>
    </row>
    <row r="54" ht="17.25" customHeight="1" spans="1:12" x14ac:dyDescent="0.25">
      <c r="A54" s="44"/>
      <c r="B54" s="6"/>
      <c r="C54" s="6"/>
      <c r="D54" s="6"/>
      <c r="E54" s="25"/>
      <c r="F54" s="6"/>
      <c r="G54" s="25"/>
      <c r="H54" s="25"/>
      <c r="I54" s="25"/>
      <c r="J54" s="25"/>
      <c r="K54" s="4"/>
    </row>
    <row r="55" ht="17.25" customHeight="1" spans="1:12" x14ac:dyDescent="0.25">
      <c r="A55" s="141" t="s">
        <v>3446</v>
      </c>
      <c r="B55" s="128">
        <f>SUM(C59:C60)</f>
      </c>
      <c r="C55" s="128">
        <f>SUM(D59:D60)</f>
      </c>
      <c r="D55" s="128">
        <f>SUM(E59:E60)</f>
      </c>
      <c r="E55" s="128">
        <f>SUM(F59:F60)</f>
      </c>
      <c r="F55" s="128">
        <f>SUM(G59:G60)</f>
      </c>
      <c r="G55" s="128">
        <f>SUM(H59:H60)</f>
      </c>
      <c r="H55" s="52">
        <f>SUM(I59:I60)</f>
      </c>
      <c r="I55" s="52">
        <f>SUM(J59:J60)</f>
      </c>
      <c r="J55" s="52">
        <f>SUM(K59:K60)</f>
      </c>
      <c r="K55" s="4"/>
    </row>
    <row r="56" ht="17.25" customHeight="1" spans="1:12" x14ac:dyDescent="0.25">
      <c r="A56" s="44"/>
      <c r="B56" s="6"/>
      <c r="C56" s="6"/>
      <c r="D56" s="6"/>
      <c r="E56" s="25"/>
      <c r="F56" s="6"/>
      <c r="G56" s="25"/>
      <c r="H56" s="25"/>
      <c r="I56" s="25"/>
      <c r="J56" s="25"/>
      <c r="K56" s="4"/>
    </row>
    <row r="57" ht="17.25" customHeight="1" spans="1:12" x14ac:dyDescent="0.25">
      <c r="A57" s="141" t="s">
        <v>3469</v>
      </c>
      <c r="B57" s="128">
        <f>SUM(C61:C62)</f>
      </c>
      <c r="C57" s="128">
        <f>SUM(D61:D62)</f>
      </c>
      <c r="D57" s="128">
        <f>SUM(E61:E62)</f>
      </c>
      <c r="E57" s="128">
        <f>SUM(F61:F62)</f>
      </c>
      <c r="F57" s="128">
        <f>SUM(G61:G62)</f>
      </c>
      <c r="G57" s="128">
        <f>SUM(H61:H62)</f>
      </c>
      <c r="H57" s="52">
        <f>SUM(I61:I62)</f>
      </c>
      <c r="I57" s="52">
        <f>SUM(J61:J62)</f>
      </c>
      <c r="J57" s="52">
        <f>SUM(K61:K62)</f>
      </c>
      <c r="K57" s="4"/>
    </row>
    <row r="58" ht="17.25" customHeight="1" spans="1:12" x14ac:dyDescent="0.25">
      <c r="A58" s="44"/>
      <c r="B58" s="6"/>
      <c r="C58" s="6"/>
      <c r="D58" s="6"/>
      <c r="E58" s="25"/>
      <c r="F58" s="6"/>
      <c r="G58" s="25"/>
      <c r="H58" s="25"/>
      <c r="I58" s="25"/>
      <c r="J58" s="25"/>
      <c r="K58" s="4"/>
    </row>
    <row r="59" ht="17.25" customHeight="1" spans="1:12" x14ac:dyDescent="0.25">
      <c r="A59" s="5"/>
      <c r="B59" s="6"/>
      <c r="C59" s="6"/>
      <c r="D59" s="6"/>
      <c r="E59" s="6"/>
      <c r="F59" s="6"/>
      <c r="G59" s="6"/>
      <c r="H59" s="6"/>
      <c r="I59" s="6"/>
      <c r="J59" s="6"/>
      <c r="K59" s="4"/>
    </row>
    <row r="60" ht="17.25" customHeight="1" spans="1:12" x14ac:dyDescent="0.25">
      <c r="A60" s="5"/>
      <c r="B60" s="6"/>
      <c r="C60" s="6"/>
      <c r="D60" s="6"/>
      <c r="E60" s="6"/>
      <c r="F60" s="6"/>
      <c r="G60" s="6"/>
      <c r="H60" s="6"/>
      <c r="I60" s="6"/>
      <c r="J60" s="6"/>
      <c r="K60" s="4"/>
    </row>
    <row r="61" ht="17.25" customHeight="1" spans="1:12" x14ac:dyDescent="0.25">
      <c r="A61" s="12"/>
      <c r="B61" s="28" t="s">
        <v>2269</v>
      </c>
      <c r="C61" s="46" t="s">
        <v>1015</v>
      </c>
      <c r="D61" s="46" t="s">
        <v>3313</v>
      </c>
      <c r="E61" s="46" t="s">
        <v>3486</v>
      </c>
      <c r="F61" s="46" t="s">
        <v>3487</v>
      </c>
      <c r="G61" s="46" t="s">
        <v>1042</v>
      </c>
      <c r="H61" s="46" t="s">
        <v>3488</v>
      </c>
      <c r="I61" s="46" t="s">
        <v>3489</v>
      </c>
      <c r="J61" s="46" t="s">
        <v>3490</v>
      </c>
      <c r="K61" s="4"/>
    </row>
    <row r="62" ht="17.25" customHeight="1" spans="1:12" x14ac:dyDescent="0.25">
      <c r="A62" s="240" t="s">
        <v>2399</v>
      </c>
      <c r="B62" s="318"/>
      <c r="C62" s="318"/>
      <c r="D62" s="318"/>
      <c r="E62" s="318"/>
      <c r="F62" s="318"/>
      <c r="G62" s="318"/>
      <c r="H62" s="318"/>
      <c r="I62" s="318"/>
      <c r="J62" s="318"/>
      <c r="K62" s="4"/>
    </row>
    <row r="63" ht="17.25" customHeight="1" spans="1:12" x14ac:dyDescent="0.25">
      <c r="A63" s="240" t="s">
        <v>2400</v>
      </c>
      <c r="B63" s="241"/>
      <c r="C63" s="241"/>
      <c r="D63" s="241"/>
      <c r="E63" s="241"/>
      <c r="F63" s="241"/>
      <c r="G63" s="241"/>
      <c r="H63" s="241"/>
      <c r="I63" s="241"/>
      <c r="J63" s="241"/>
      <c r="K63" s="43"/>
    </row>
    <row r="64" ht="17.25" customHeight="1" spans="1:12" x14ac:dyDescent="0.2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4"/>
    </row>
    <row r="65" ht="17.25" customHeight="1" spans="1:12" x14ac:dyDescent="0.2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4"/>
    </row>
    <row r="66" ht="17.25" customHeight="1" spans="1:12" x14ac:dyDescent="0.2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4"/>
    </row>
    <row r="67" ht="17.25" customHeight="1" spans="1:12" x14ac:dyDescent="0.2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4"/>
    </row>
    <row r="68" ht="17.25" customHeight="1" spans="1:12" x14ac:dyDescent="0.2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4"/>
    </row>
    <row r="69" ht="17.25" customHeight="1" spans="1:12" x14ac:dyDescent="0.2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4"/>
    </row>
    <row r="70" ht="17.25" customHeight="1" spans="1:12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4"/>
    </row>
    <row r="71" ht="17.25" customHeight="1" spans="1:12" x14ac:dyDescent="0.2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4"/>
    </row>
    <row r="72" ht="17.25" customHeight="1" spans="1:12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4"/>
    </row>
    <row r="73" ht="17.25" customHeight="1" spans="1:12" x14ac:dyDescent="0.2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4"/>
    </row>
    <row r="74" ht="17.25" customHeight="1" spans="1:12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4"/>
    </row>
    <row r="75" ht="17.25" customHeight="1" spans="1:12" x14ac:dyDescent="0.2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4"/>
    </row>
    <row r="76" ht="17.25" customHeight="1" spans="1:12" x14ac:dyDescent="0.25">
      <c r="A76" s="12"/>
      <c r="B76" s="13"/>
      <c r="C76" s="928"/>
      <c r="D76" s="13"/>
      <c r="E76" s="13"/>
      <c r="F76" s="13"/>
      <c r="G76" s="13"/>
      <c r="H76" s="13"/>
      <c r="I76" s="13"/>
      <c r="J76" s="13"/>
      <c r="K76" s="4"/>
    </row>
    <row r="77" spans="1:10" x14ac:dyDescent="0.25">
      <c r="A77" s="24" t="s">
        <v>0</v>
      </c>
      <c r="B77" s="11" t="s">
        <v>2269</v>
      </c>
      <c r="C77" s="2" t="s">
        <v>1015</v>
      </c>
      <c r="D77" s="11" t="s">
        <v>3313</v>
      </c>
      <c r="E77" s="11" t="s">
        <v>3486</v>
      </c>
      <c r="F77" s="11" t="s">
        <v>3487</v>
      </c>
      <c r="G77" s="11" t="s">
        <v>1042</v>
      </c>
      <c r="H77" s="11" t="s">
        <v>3488</v>
      </c>
      <c r="I77" s="11" t="s">
        <v>3489</v>
      </c>
      <c r="J77" s="11" t="s">
        <v>3490</v>
      </c>
    </row>
    <row r="78" spans="1:11" x14ac:dyDescent="0.25">
      <c r="A78" s="24" t="s">
        <v>3</v>
      </c>
      <c r="B78" s="11">
        <v>0</v>
      </c>
      <c r="C78" s="2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4">
        <v>0</v>
      </c>
    </row>
    <row r="79" spans="1:10" x14ac:dyDescent="0.25">
      <c r="A79" s="24"/>
      <c r="B79" s="11">
        <v>300</v>
      </c>
      <c r="C79" s="2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</row>
    <row r="80" spans="1:10" x14ac:dyDescent="0.25">
      <c r="A80" s="24"/>
      <c r="B80" s="11">
        <v>400</v>
      </c>
      <c r="C80" s="2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</row>
    <row r="81" spans="1:10" x14ac:dyDescent="0.25">
      <c r="A81" s="24"/>
      <c r="B81" s="11">
        <v>0</v>
      </c>
      <c r="C81" s="2">
        <v>200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</row>
    <row r="82" spans="1:10" x14ac:dyDescent="0.25">
      <c r="A82" s="24"/>
      <c r="B82" s="11">
        <v>100</v>
      </c>
      <c r="C82" s="2">
        <v>200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</row>
    <row r="83" spans="1:10" x14ac:dyDescent="0.25">
      <c r="A83" s="24"/>
      <c r="B83" s="11">
        <v>155</v>
      </c>
      <c r="C83" s="2">
        <v>30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</row>
    <row r="84" spans="1:10" x14ac:dyDescent="0.25">
      <c r="A84" s="24"/>
      <c r="B84" s="11">
        <v>120</v>
      </c>
      <c r="C84" s="2">
        <v>64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</row>
    <row r="85" spans="1:10" x14ac:dyDescent="0.25">
      <c r="A85" s="24"/>
      <c r="B85" s="11">
        <v>0</v>
      </c>
      <c r="C85" s="2">
        <v>0</v>
      </c>
      <c r="D85" s="11">
        <v>100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</row>
    <row r="86" spans="1:10" x14ac:dyDescent="0.25">
      <c r="A86" s="24"/>
      <c r="B86" s="11">
        <v>142</v>
      </c>
      <c r="C86" s="2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</row>
    <row r="87" spans="1:10" x14ac:dyDescent="0.25">
      <c r="A87" s="24"/>
      <c r="B87" s="11">
        <v>-258</v>
      </c>
      <c r="C87" s="2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</row>
    <row r="88" spans="1:10" x14ac:dyDescent="0.25">
      <c r="A88" s="24"/>
      <c r="B88" s="11">
        <v>-262</v>
      </c>
      <c r="C88" s="2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</row>
    <row r="89" spans="1:10" x14ac:dyDescent="0.25">
      <c r="A89" s="24"/>
      <c r="B89" s="11">
        <v>-281</v>
      </c>
      <c r="C89" s="2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</row>
    <row r="90" spans="1:10" x14ac:dyDescent="0.25">
      <c r="A90" s="24"/>
      <c r="B90" s="11">
        <v>-272</v>
      </c>
      <c r="C90" s="2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</row>
    <row r="91" spans="1:10" x14ac:dyDescent="0.25">
      <c r="A91" s="24"/>
      <c r="B91" s="11">
        <v>-94</v>
      </c>
      <c r="C91" s="2">
        <v>-245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-2</v>
      </c>
      <c r="J91" s="11">
        <v>0</v>
      </c>
    </row>
    <row r="92" spans="1:10" x14ac:dyDescent="0.25">
      <c r="A92" s="24"/>
      <c r="B92" s="11">
        <v>-39</v>
      </c>
      <c r="C92" s="2">
        <v>-173</v>
      </c>
      <c r="D92" s="11">
        <v>-18</v>
      </c>
      <c r="E92" s="11">
        <v>0</v>
      </c>
      <c r="F92" s="11">
        <v>0</v>
      </c>
      <c r="G92" s="11">
        <v>0</v>
      </c>
      <c r="H92" s="11">
        <v>0</v>
      </c>
      <c r="I92" s="11">
        <v>-2</v>
      </c>
      <c r="J92" s="11">
        <v>-2</v>
      </c>
    </row>
    <row r="93" spans="1:10" x14ac:dyDescent="0.25">
      <c r="A93" s="24"/>
      <c r="B93" s="11">
        <v>-3</v>
      </c>
      <c r="C93" s="2">
        <v>0</v>
      </c>
      <c r="D93" s="11">
        <v>-18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</row>
    <row r="94" spans="1:10" x14ac:dyDescent="0.25">
      <c r="A94" s="24"/>
      <c r="B94" s="11">
        <v>0</v>
      </c>
      <c r="C94" s="2">
        <v>-34</v>
      </c>
      <c r="D94" s="11">
        <v>-24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</row>
    <row r="95" spans="1:10" x14ac:dyDescent="0.25">
      <c r="A95" s="24"/>
      <c r="B95" s="11">
        <v>0</v>
      </c>
      <c r="C95" s="2">
        <v>-9</v>
      </c>
      <c r="D95" s="11">
        <v>-12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</row>
    <row r="96" spans="1:10" x14ac:dyDescent="0.25">
      <c r="A96" s="24"/>
      <c r="B96" s="11">
        <v>0</v>
      </c>
      <c r="C96" s="2">
        <v>0</v>
      </c>
      <c r="D96" s="11">
        <v>0</v>
      </c>
      <c r="E96" s="11">
        <v>300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</row>
    <row r="97" spans="1:10" x14ac:dyDescent="0.25">
      <c r="A97" s="24"/>
      <c r="B97" s="11">
        <v>0</v>
      </c>
      <c r="C97" s="2">
        <v>400</v>
      </c>
      <c r="D97" s="11">
        <v>0</v>
      </c>
      <c r="E97" s="11">
        <v>0</v>
      </c>
      <c r="F97" s="11">
        <v>50</v>
      </c>
      <c r="G97" s="11">
        <v>0</v>
      </c>
      <c r="H97" s="11">
        <v>0</v>
      </c>
      <c r="I97" s="11">
        <v>0</v>
      </c>
      <c r="J97" s="11">
        <v>0</v>
      </c>
    </row>
    <row r="98" spans="1:10" x14ac:dyDescent="0.25">
      <c r="A98" s="24"/>
      <c r="B98" s="11">
        <v>0</v>
      </c>
      <c r="C98" s="2">
        <v>0</v>
      </c>
      <c r="D98" s="11">
        <v>0</v>
      </c>
      <c r="E98" s="11">
        <v>400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</row>
    <row r="99" spans="1:10" x14ac:dyDescent="0.25">
      <c r="A99" s="24"/>
      <c r="B99" s="11">
        <v>0</v>
      </c>
      <c r="C99" s="2">
        <v>0</v>
      </c>
      <c r="D99" s="11">
        <v>0</v>
      </c>
      <c r="E99" s="11">
        <v>150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</row>
    <row r="100" spans="1:10" x14ac:dyDescent="0.25">
      <c r="A100" s="24"/>
      <c r="B100" s="11">
        <v>0</v>
      </c>
      <c r="C100" s="2">
        <v>100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</row>
    <row r="101" spans="1:10" x14ac:dyDescent="0.25">
      <c r="A101" s="24"/>
      <c r="B101" s="11">
        <v>0</v>
      </c>
      <c r="C101" s="2">
        <v>0</v>
      </c>
      <c r="D101" s="11">
        <v>0</v>
      </c>
      <c r="E101" s="11">
        <v>0</v>
      </c>
      <c r="F101" s="11">
        <v>0</v>
      </c>
      <c r="G101" s="11">
        <v>400</v>
      </c>
      <c r="H101" s="11">
        <v>0</v>
      </c>
      <c r="I101" s="11">
        <v>0</v>
      </c>
      <c r="J101" s="11">
        <v>0</v>
      </c>
    </row>
    <row r="102" spans="1:10" x14ac:dyDescent="0.25">
      <c r="A102" s="24"/>
      <c r="B102" s="11">
        <v>0</v>
      </c>
      <c r="C102" s="2">
        <v>0</v>
      </c>
      <c r="D102" s="11">
        <v>0</v>
      </c>
      <c r="E102" s="11">
        <v>0</v>
      </c>
      <c r="F102" s="11">
        <v>0</v>
      </c>
      <c r="G102" s="11">
        <v>400</v>
      </c>
      <c r="H102" s="11">
        <v>0</v>
      </c>
      <c r="I102" s="11">
        <v>0</v>
      </c>
      <c r="J102" s="11">
        <v>0</v>
      </c>
    </row>
    <row r="103" spans="1:10" x14ac:dyDescent="0.25">
      <c r="A103" s="24"/>
      <c r="B103" s="11">
        <v>0</v>
      </c>
      <c r="C103" s="2">
        <v>-157</v>
      </c>
      <c r="D103" s="11">
        <v>0</v>
      </c>
      <c r="E103" s="11">
        <v>0</v>
      </c>
      <c r="F103" s="11">
        <v>0</v>
      </c>
      <c r="G103" s="11">
        <v>-139</v>
      </c>
      <c r="H103" s="11">
        <v>0</v>
      </c>
      <c r="I103" s="11">
        <v>0</v>
      </c>
      <c r="J103" s="11">
        <v>0</v>
      </c>
    </row>
    <row r="104" spans="1:10" x14ac:dyDescent="0.25">
      <c r="A104" s="24"/>
      <c r="B104" s="11">
        <v>0</v>
      </c>
      <c r="C104" s="2">
        <v>-120</v>
      </c>
      <c r="D104" s="11">
        <v>0</v>
      </c>
      <c r="E104" s="11">
        <v>-96</v>
      </c>
      <c r="F104" s="11">
        <v>0</v>
      </c>
      <c r="G104" s="11">
        <v>-18</v>
      </c>
      <c r="H104" s="11">
        <v>0</v>
      </c>
      <c r="I104" s="11">
        <v>0</v>
      </c>
      <c r="J104" s="11">
        <v>0</v>
      </c>
    </row>
    <row r="105" spans="1:10" x14ac:dyDescent="0.25">
      <c r="A105" s="24"/>
      <c r="B105" s="11">
        <v>0</v>
      </c>
      <c r="C105" s="2">
        <v>-14</v>
      </c>
      <c r="D105" s="11">
        <v>0</v>
      </c>
      <c r="E105" s="11">
        <v>0</v>
      </c>
      <c r="F105" s="11">
        <v>-16</v>
      </c>
      <c r="G105" s="11">
        <v>-200</v>
      </c>
      <c r="H105" s="11">
        <v>0</v>
      </c>
      <c r="I105" s="11">
        <v>0</v>
      </c>
      <c r="J105" s="11">
        <v>0</v>
      </c>
    </row>
    <row r="106" spans="1:10" x14ac:dyDescent="0.25">
      <c r="A106" s="24"/>
      <c r="B106" s="11">
        <v>0</v>
      </c>
      <c r="C106" s="2">
        <v>-48</v>
      </c>
      <c r="D106" s="11">
        <v>0</v>
      </c>
      <c r="E106" s="11">
        <v>-54</v>
      </c>
      <c r="F106" s="11">
        <v>0</v>
      </c>
      <c r="G106" s="11">
        <v>-161</v>
      </c>
      <c r="H106" s="11">
        <v>0</v>
      </c>
      <c r="I106" s="11">
        <v>0</v>
      </c>
      <c r="J106" s="11">
        <v>0</v>
      </c>
    </row>
    <row r="107" spans="1:10" x14ac:dyDescent="0.25">
      <c r="A107" s="24"/>
      <c r="B107" s="11">
        <v>0</v>
      </c>
      <c r="C107" s="2">
        <v>-70</v>
      </c>
      <c r="D107" s="11">
        <v>0</v>
      </c>
      <c r="E107" s="11">
        <v>-119</v>
      </c>
      <c r="F107" s="11">
        <v>0</v>
      </c>
      <c r="G107" s="11">
        <v>-110</v>
      </c>
      <c r="H107" s="11">
        <v>0</v>
      </c>
      <c r="I107" s="11">
        <v>0</v>
      </c>
      <c r="J107" s="11">
        <v>0</v>
      </c>
    </row>
    <row r="108" spans="1:10" x14ac:dyDescent="0.25">
      <c r="A108" s="24"/>
      <c r="B108" s="11">
        <v>0</v>
      </c>
      <c r="C108" s="2">
        <v>-58</v>
      </c>
      <c r="D108" s="11">
        <v>0</v>
      </c>
      <c r="E108" s="11">
        <v>-280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</row>
    <row r="109" spans="1:10" x14ac:dyDescent="0.25">
      <c r="A109" s="24"/>
      <c r="B109" s="11">
        <v>0</v>
      </c>
      <c r="C109" s="2">
        <v>-18</v>
      </c>
      <c r="D109" s="11">
        <v>0</v>
      </c>
      <c r="E109" s="11">
        <v>-217</v>
      </c>
      <c r="F109" s="11">
        <v>-9</v>
      </c>
      <c r="G109" s="11">
        <v>-74</v>
      </c>
      <c r="H109" s="11">
        <v>0</v>
      </c>
      <c r="I109" s="11">
        <v>0</v>
      </c>
      <c r="J109" s="11">
        <v>0</v>
      </c>
    </row>
    <row r="110" spans="1:10" x14ac:dyDescent="0.25">
      <c r="A110" s="24"/>
      <c r="B110" s="11">
        <v>0</v>
      </c>
      <c r="C110" s="2">
        <v>-23</v>
      </c>
      <c r="D110" s="11">
        <v>0</v>
      </c>
      <c r="E110" s="11">
        <v>-79</v>
      </c>
      <c r="F110" s="11">
        <v>-23</v>
      </c>
      <c r="G110" s="11">
        <v>-96</v>
      </c>
      <c r="H110" s="11">
        <v>-2</v>
      </c>
      <c r="I110" s="11">
        <v>0</v>
      </c>
      <c r="J110" s="11">
        <v>0</v>
      </c>
    </row>
    <row r="111" spans="1:10" x14ac:dyDescent="0.25">
      <c r="A111" s="24"/>
      <c r="B111" s="11">
        <v>-2</v>
      </c>
      <c r="C111" s="2">
        <v>-24</v>
      </c>
      <c r="D111" s="11">
        <v>-28</v>
      </c>
      <c r="E111" s="11">
        <v>0</v>
      </c>
      <c r="F111" s="11">
        <v>-2</v>
      </c>
      <c r="G111" s="11">
        <v>0</v>
      </c>
      <c r="H111" s="11">
        <v>0</v>
      </c>
      <c r="I111" s="11">
        <v>0</v>
      </c>
      <c r="J111" s="11">
        <v>0</v>
      </c>
    </row>
    <row r="112" spans="1:10" x14ac:dyDescent="0.25">
      <c r="A112" s="24" t="s">
        <v>3</v>
      </c>
      <c r="B112" s="11">
        <v>6</v>
      </c>
      <c r="C112" s="2">
        <v>1</v>
      </c>
      <c r="D112" s="11">
        <v>0</v>
      </c>
      <c r="E112" s="11">
        <v>5</v>
      </c>
      <c r="F112" s="11">
        <v>0</v>
      </c>
      <c r="G112" s="11">
        <v>2</v>
      </c>
      <c r="H112" s="11">
        <v>-2</v>
      </c>
      <c r="I112" s="11">
        <v>-4</v>
      </c>
      <c r="J112" s="11">
        <v>-2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AV9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11" customWidth="1"/>
    <col min="4" max="4" width="9.576428571428572" style="11" customWidth="1"/>
    <col min="5" max="5" width="9.719285714285713" style="11" customWidth="1"/>
    <col min="6" max="10" width="10.576428571428572" style="11" customWidth="1"/>
    <col min="11" max="12" width="11.719285714285713" style="11" customWidth="1"/>
    <col min="13" max="13" width="10.719285714285713" style="11" customWidth="1"/>
    <col min="14" max="14" width="12.576428571428572" style="11" customWidth="1"/>
    <col min="15" max="19" width="15.719285714285713" style="11" customWidth="1"/>
    <col min="20" max="20" width="17.576428571428572" style="11" customWidth="1"/>
    <col min="21" max="23" width="17.14785714285714" style="11" customWidth="1"/>
    <col min="24" max="39" width="12.576428571428572" style="11" customWidth="1"/>
    <col min="40" max="40" width="14.576428571428572" style="11" customWidth="1"/>
    <col min="41" max="42" width="13.576428571428572" style="11" customWidth="1"/>
    <col min="43" max="45" width="12.576428571428572" style="11" customWidth="1"/>
    <col min="46" max="46" width="8.862142857142858" style="11" customWidth="1"/>
    <col min="47" max="47" width="12.719285714285713" style="4" customWidth="1"/>
  </cols>
  <sheetData>
    <row r="7" ht="17.25" customHeight="1" spans="1:48" x14ac:dyDescent="0.25">
      <c r="A7" s="5">
        <v>44816</v>
      </c>
      <c r="B7" s="6"/>
      <c r="C7" s="6"/>
      <c r="D7" s="6"/>
      <c r="E7" s="6"/>
      <c r="F7" s="6"/>
      <c r="G7" s="6"/>
      <c r="H7" s="6"/>
      <c r="I7" s="6"/>
      <c r="J7" s="6"/>
      <c r="K7" s="18">
        <v>92</v>
      </c>
      <c r="L7" s="6"/>
      <c r="M7" s="6"/>
      <c r="N7" s="6"/>
      <c r="O7" s="6"/>
      <c r="P7" s="6"/>
      <c r="Q7" s="6"/>
      <c r="R7" s="6"/>
      <c r="S7" s="6"/>
      <c r="T7" s="6"/>
      <c r="U7" s="18">
        <v>200</v>
      </c>
      <c r="V7" s="6"/>
      <c r="W7" s="6"/>
      <c r="X7" s="18">
        <v>200</v>
      </c>
      <c r="Y7" s="18">
        <v>200</v>
      </c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4"/>
    </row>
    <row r="8" ht="17.25" customHeight="1" spans="1:48" x14ac:dyDescent="0.25">
      <c r="A8" s="5">
        <v>44907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18">
        <v>14</v>
      </c>
      <c r="O8" s="6"/>
      <c r="P8" s="6"/>
      <c r="Q8" s="6"/>
      <c r="R8" s="6"/>
      <c r="S8" s="6"/>
      <c r="T8" s="18">
        <v>18</v>
      </c>
      <c r="U8" s="6"/>
      <c r="V8" s="6"/>
      <c r="W8" s="6"/>
      <c r="X8" s="6"/>
      <c r="Y8" s="6"/>
      <c r="Z8" s="6"/>
      <c r="AA8" s="18">
        <v>200</v>
      </c>
      <c r="AB8" s="18">
        <v>90</v>
      </c>
      <c r="AC8" s="18">
        <v>20</v>
      </c>
      <c r="AD8" s="18">
        <v>336</v>
      </c>
      <c r="AE8" s="18">
        <v>30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4"/>
    </row>
    <row r="9" ht="17.25" customHeight="1" spans="1:48" x14ac:dyDescent="0.25">
      <c r="A9" s="5" t="s">
        <v>204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18">
        <v>126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4"/>
    </row>
    <row r="10" ht="17.25" customHeight="1" spans="1:48" x14ac:dyDescent="0.25">
      <c r="A10" s="5" t="s">
        <v>103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18">
        <v>100</v>
      </c>
      <c r="AE10" s="6"/>
      <c r="AF10" s="18">
        <v>100</v>
      </c>
      <c r="AG10" s="6"/>
      <c r="AH10" s="6"/>
      <c r="AI10" s="18">
        <v>100</v>
      </c>
      <c r="AJ10" s="6"/>
      <c r="AK10" s="6"/>
      <c r="AL10" s="6"/>
      <c r="AM10" s="18">
        <v>64</v>
      </c>
      <c r="AN10" s="6"/>
      <c r="AO10" s="6"/>
      <c r="AP10" s="6"/>
      <c r="AQ10" s="6"/>
      <c r="AR10" s="6"/>
      <c r="AS10" s="6"/>
      <c r="AT10" s="6"/>
      <c r="AU10" s="4"/>
    </row>
    <row r="11" ht="17.25" customHeight="1" spans="1:48" x14ac:dyDescent="0.25">
      <c r="A11" s="5" t="s">
        <v>103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8">
        <v>348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18">
        <v>76</v>
      </c>
      <c r="AE11" s="18">
        <v>220</v>
      </c>
      <c r="AF11" s="6"/>
      <c r="AG11" s="18">
        <v>76</v>
      </c>
      <c r="AH11" s="6"/>
      <c r="AI11" s="18">
        <v>76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4"/>
    </row>
    <row r="12" ht="17.25" customHeight="1" spans="1:48" x14ac:dyDescent="0.25">
      <c r="A12" s="5" t="s">
        <v>103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8">
        <v>120</v>
      </c>
      <c r="AE12" s="6"/>
      <c r="AF12" s="18">
        <v>120</v>
      </c>
      <c r="AG12" s="6"/>
      <c r="AH12" s="6"/>
      <c r="AI12" s="18">
        <v>120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4"/>
    </row>
    <row r="13" ht="17.25" customHeight="1" spans="1:48" x14ac:dyDescent="0.25">
      <c r="A13" s="5" t="s">
        <v>1009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18">
        <v>464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4"/>
    </row>
    <row r="14" ht="17.25" customHeight="1" spans="1:48" x14ac:dyDescent="0.25">
      <c r="A14" s="5" t="s">
        <v>1009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18">
        <v>174</v>
      </c>
      <c r="Y14" s="18">
        <v>145</v>
      </c>
      <c r="Z14" s="6"/>
      <c r="AA14" s="18">
        <v>73</v>
      </c>
      <c r="AB14" s="6"/>
      <c r="AC14" s="6"/>
      <c r="AD14" s="18">
        <v>150</v>
      </c>
      <c r="AE14" s="6"/>
      <c r="AF14" s="18">
        <v>140</v>
      </c>
      <c r="AG14" s="6"/>
      <c r="AH14" s="18">
        <v>65</v>
      </c>
      <c r="AI14" s="18">
        <v>110</v>
      </c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4"/>
    </row>
    <row r="15" ht="17.25" customHeight="1" spans="1:48" x14ac:dyDescent="0.25">
      <c r="A15" s="5" t="s">
        <v>3000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18">
        <v>19</v>
      </c>
      <c r="M15" s="18">
        <v>30</v>
      </c>
      <c r="N15" s="6"/>
      <c r="O15" s="18">
        <v>311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18">
        <v>100</v>
      </c>
      <c r="AE15" s="6"/>
      <c r="AF15" s="18">
        <v>100</v>
      </c>
      <c r="AG15" s="6"/>
      <c r="AH15" s="6"/>
      <c r="AI15" s="6"/>
      <c r="AJ15" s="18">
        <v>60</v>
      </c>
      <c r="AK15" s="18">
        <v>40</v>
      </c>
      <c r="AL15" s="6"/>
      <c r="AM15" s="6"/>
      <c r="AN15" s="6"/>
      <c r="AO15" s="6"/>
      <c r="AP15" s="6"/>
      <c r="AQ15" s="6"/>
      <c r="AR15" s="6"/>
      <c r="AS15" s="6"/>
      <c r="AT15" s="6"/>
      <c r="AU15" s="4"/>
    </row>
    <row r="16" ht="17.25" customHeight="1" spans="1:48" x14ac:dyDescent="0.25">
      <c r="A16" s="5" t="s">
        <v>1507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18">
        <v>141</v>
      </c>
      <c r="AG16" s="6"/>
      <c r="AH16" s="18">
        <v>90</v>
      </c>
      <c r="AI16" s="18">
        <v>10</v>
      </c>
      <c r="AJ16" s="18">
        <v>290</v>
      </c>
      <c r="AK16" s="18">
        <v>26</v>
      </c>
      <c r="AL16" s="6"/>
      <c r="AM16" s="6"/>
      <c r="AN16" s="6"/>
      <c r="AO16" s="6"/>
      <c r="AP16" s="6"/>
      <c r="AQ16" s="6"/>
      <c r="AR16" s="6"/>
      <c r="AS16" s="6"/>
      <c r="AT16" s="6"/>
      <c r="AU16" s="4"/>
    </row>
    <row r="17" ht="17.25" customHeight="1" spans="1:48" x14ac:dyDescent="0.25">
      <c r="A17" s="5" t="s">
        <v>1507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18">
        <v>227</v>
      </c>
      <c r="N17" s="6"/>
      <c r="O17" s="6"/>
      <c r="P17" s="6"/>
      <c r="Q17" s="6"/>
      <c r="R17" s="6"/>
      <c r="S17" s="18">
        <v>15</v>
      </c>
      <c r="T17" s="6"/>
      <c r="U17" s="6"/>
      <c r="V17" s="6"/>
      <c r="W17" s="6"/>
      <c r="X17" s="6"/>
      <c r="Y17" s="6"/>
      <c r="Z17" s="18">
        <v>142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4"/>
    </row>
    <row r="18" ht="17.25" customHeight="1" spans="1:48" x14ac:dyDescent="0.25">
      <c r="A18" s="5" t="s">
        <v>289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18">
        <v>87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18">
        <v>113</v>
      </c>
      <c r="AO18" s="6"/>
      <c r="AP18" s="6"/>
      <c r="AQ18" s="6"/>
      <c r="AR18" s="6"/>
      <c r="AS18" s="6"/>
      <c r="AT18" s="6"/>
      <c r="AU18" s="4"/>
    </row>
    <row r="19" ht="17.25" customHeight="1" spans="1:48" x14ac:dyDescent="0.25">
      <c r="A19" s="5" t="s">
        <v>1511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18">
        <v>400</v>
      </c>
      <c r="AE19" s="6"/>
      <c r="AF19" s="6"/>
      <c r="AG19" s="6"/>
      <c r="AH19" s="6"/>
      <c r="AI19" s="6"/>
      <c r="AJ19" s="6"/>
      <c r="AK19" s="6"/>
      <c r="AL19" s="18">
        <v>250</v>
      </c>
      <c r="AM19" s="6"/>
      <c r="AN19" s="6"/>
      <c r="AO19" s="6"/>
      <c r="AP19" s="6"/>
      <c r="AQ19" s="6"/>
      <c r="AR19" s="6"/>
      <c r="AS19" s="6"/>
      <c r="AT19" s="6"/>
      <c r="AU19" s="4"/>
    </row>
    <row r="20" ht="17.25" customHeight="1" spans="1:48" x14ac:dyDescent="0.25">
      <c r="A20" s="5" t="s">
        <v>290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18">
        <v>150</v>
      </c>
      <c r="AM20" s="6"/>
      <c r="AN20" s="6"/>
      <c r="AO20" s="6"/>
      <c r="AP20" s="6"/>
      <c r="AQ20" s="6"/>
      <c r="AR20" s="6"/>
      <c r="AS20" s="6"/>
      <c r="AT20" s="6"/>
      <c r="AU20" s="4"/>
    </row>
    <row r="21" ht="17.25" customHeight="1" spans="1:48" x14ac:dyDescent="0.25">
      <c r="A21" s="75" t="s">
        <v>3326</v>
      </c>
      <c r="B21" s="76">
        <f>SUM(C9:C26)</f>
      </c>
      <c r="C21" s="76">
        <f>SUM(D9:D26)</f>
      </c>
      <c r="D21" s="76">
        <f>SUM(E9:E26)</f>
      </c>
      <c r="E21" s="76">
        <f>SUM(F9:F26)</f>
      </c>
      <c r="F21" s="76">
        <f>SUM(G9:G26)</f>
      </c>
      <c r="G21" s="76">
        <f>SUM(H9:H26)</f>
      </c>
      <c r="H21" s="76">
        <f>SUM(I9:I26)</f>
      </c>
      <c r="I21" s="76">
        <f>SUM(J9:J26)</f>
      </c>
      <c r="J21" s="189"/>
      <c r="K21" s="76">
        <f>SUM(L9:L26)</f>
      </c>
      <c r="L21" s="76">
        <f>SUM(M9:M26)</f>
      </c>
      <c r="M21" s="76">
        <f>SUM(N9:N26)</f>
      </c>
      <c r="N21" s="76">
        <f>SUM(O9:O26)</f>
      </c>
      <c r="O21" s="76">
        <f>SUM(P9:P26)</f>
      </c>
      <c r="P21" s="76">
        <f>SUM(Q9:Q26)</f>
      </c>
      <c r="Q21" s="76">
        <f>SUM(R9:R26)</f>
      </c>
      <c r="R21" s="76">
        <f>SUM(S9:S26)</f>
      </c>
      <c r="S21" s="76">
        <f>SUM(T9:T26)</f>
      </c>
      <c r="T21" s="76">
        <f>SUM(U9:U26)</f>
      </c>
      <c r="U21" s="76">
        <f>SUM(V9:V26)</f>
      </c>
      <c r="V21" s="189"/>
      <c r="W21" s="189"/>
      <c r="X21" s="76">
        <f>SUM(Y9:Y26)</f>
      </c>
      <c r="Y21" s="76">
        <f>SUM(Z9:Z26)</f>
      </c>
      <c r="Z21" s="76">
        <f>SUM(AA9:AA26)</f>
      </c>
      <c r="AA21" s="76">
        <f>SUM(AB9:AB26)</f>
      </c>
      <c r="AB21" s="76">
        <f>SUM(AC9:AC26)</f>
      </c>
      <c r="AC21" s="76">
        <f>SUM(AD9:AD26)</f>
      </c>
      <c r="AD21" s="76">
        <f>SUM(AE9:AE26)</f>
      </c>
      <c r="AE21" s="76">
        <f>SUM(AF9:AF26)</f>
      </c>
      <c r="AF21" s="76">
        <f>SUM(AG9:AG26)</f>
      </c>
      <c r="AG21" s="76">
        <f>SUM(AH9:AH26)</f>
      </c>
      <c r="AH21" s="76">
        <f>SUM(AI9:AI26)</f>
      </c>
      <c r="AI21" s="76">
        <f>SUM(AJ9:AJ26)</f>
      </c>
      <c r="AJ21" s="76">
        <f>SUM(AK9:AK26)</f>
      </c>
      <c r="AK21" s="76">
        <f>SUM(AL9:AL26)</f>
      </c>
      <c r="AL21" s="76">
        <f>SUM(AM9:AM26)</f>
      </c>
      <c r="AM21" s="76">
        <f>SUM(AN9:AN26)</f>
      </c>
      <c r="AN21" s="76">
        <f>SUM(AO9:AO26)</f>
      </c>
      <c r="AO21" s="76">
        <f>SUM(AP9:AP26)</f>
      </c>
      <c r="AP21" s="76">
        <f>SUM(AQ9:AQ26)</f>
      </c>
      <c r="AQ21" s="189"/>
      <c r="AR21" s="189"/>
      <c r="AS21" s="189"/>
      <c r="AT21" s="76">
        <f>SUM(AU9:AU26)</f>
      </c>
      <c r="AU21" s="4"/>
    </row>
    <row r="22" ht="17.25" customHeight="1" spans="1:48" x14ac:dyDescent="0.25">
      <c r="A22" s="5">
        <v>45047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18">
        <v>150</v>
      </c>
      <c r="AP22" s="18">
        <v>150</v>
      </c>
      <c r="AQ22" s="6"/>
      <c r="AR22" s="6"/>
      <c r="AS22" s="6"/>
      <c r="AT22" s="6"/>
      <c r="AU22" s="4"/>
    </row>
    <row r="23" ht="17.25" customHeight="1" spans="1:48" x14ac:dyDescent="0.25">
      <c r="A23" s="5" t="s">
        <v>105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18">
        <v>-315</v>
      </c>
      <c r="AG23" s="18">
        <v>-8</v>
      </c>
      <c r="AH23" s="18">
        <v>-83</v>
      </c>
      <c r="AI23" s="6"/>
      <c r="AJ23" s="6"/>
      <c r="AK23" s="6"/>
      <c r="AL23" s="6"/>
      <c r="AM23" s="6"/>
      <c r="AN23" s="6"/>
      <c r="AO23" s="6"/>
      <c r="AP23" s="6"/>
      <c r="AQ23" s="18">
        <v>-1</v>
      </c>
      <c r="AR23" s="6"/>
      <c r="AS23" s="6"/>
      <c r="AT23" s="6"/>
      <c r="AU23" s="4"/>
    </row>
    <row r="24" ht="17.25" customHeight="1" spans="1:48" x14ac:dyDescent="0.25">
      <c r="A24" s="5" t="s">
        <v>263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18">
        <v>-305</v>
      </c>
      <c r="P24" s="6"/>
      <c r="Q24" s="6"/>
      <c r="R24" s="6"/>
      <c r="S24" s="6"/>
      <c r="T24" s="6"/>
      <c r="U24" s="6"/>
      <c r="V24" s="6"/>
      <c r="W24" s="6"/>
      <c r="X24" s="6"/>
      <c r="Y24" s="18">
        <v>-1</v>
      </c>
      <c r="Z24" s="18">
        <v>-75</v>
      </c>
      <c r="AA24" s="6"/>
      <c r="AB24" s="6"/>
      <c r="AC24" s="6"/>
      <c r="AD24" s="6"/>
      <c r="AE24" s="6"/>
      <c r="AF24" s="18">
        <v>-214</v>
      </c>
      <c r="AG24" s="18">
        <v>-52</v>
      </c>
      <c r="AH24" s="18">
        <v>-81</v>
      </c>
      <c r="AI24" s="6"/>
      <c r="AJ24" s="6"/>
      <c r="AK24" s="6"/>
      <c r="AL24" s="6"/>
      <c r="AM24" s="6"/>
      <c r="AN24" s="6"/>
      <c r="AO24" s="18">
        <v>-136</v>
      </c>
      <c r="AP24" s="18">
        <v>-52</v>
      </c>
      <c r="AQ24" s="6"/>
      <c r="AR24" s="18">
        <v>-2</v>
      </c>
      <c r="AS24" s="6"/>
      <c r="AT24" s="6"/>
      <c r="AU24" s="4"/>
    </row>
    <row r="25" ht="17.25" customHeight="1" spans="1:48" x14ac:dyDescent="0.25">
      <c r="A25" s="5" t="s">
        <v>238</v>
      </c>
      <c r="B25" s="6"/>
      <c r="C25" s="6"/>
      <c r="D25" s="6"/>
      <c r="E25" s="6"/>
      <c r="F25" s="6"/>
      <c r="G25" s="6"/>
      <c r="H25" s="6"/>
      <c r="I25" s="6"/>
      <c r="J25" s="6"/>
      <c r="K25" s="18">
        <v>-150</v>
      </c>
      <c r="L25" s="6"/>
      <c r="M25" s="18">
        <v>-155</v>
      </c>
      <c r="N25" s="18">
        <v>-8</v>
      </c>
      <c r="O25" s="6"/>
      <c r="P25" s="6"/>
      <c r="Q25" s="6"/>
      <c r="R25" s="18">
        <v>-145</v>
      </c>
      <c r="S25" s="6"/>
      <c r="T25" s="6"/>
      <c r="U25" s="18">
        <v>-180</v>
      </c>
      <c r="V25" s="6"/>
      <c r="W25" s="6"/>
      <c r="X25" s="18">
        <v>-70</v>
      </c>
      <c r="Y25" s="18">
        <v>-80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4"/>
    </row>
    <row r="26" ht="17.25" customHeight="1" spans="1:48" x14ac:dyDescent="0.25">
      <c r="A26" s="75" t="s">
        <v>3327</v>
      </c>
      <c r="B26" s="76">
        <f>SUM(C27:C31)</f>
      </c>
      <c r="C26" s="76">
        <f>SUM(D27:D31)</f>
      </c>
      <c r="D26" s="76">
        <f>SUM(E27:E31)</f>
      </c>
      <c r="E26" s="76">
        <f>SUM(F27:F31)</f>
      </c>
      <c r="F26" s="76">
        <f>SUM(G27:G31)</f>
      </c>
      <c r="G26" s="76">
        <f>SUM(H27:H31)</f>
      </c>
      <c r="H26" s="76">
        <f>SUM(I27:I31)</f>
      </c>
      <c r="I26" s="76">
        <f>SUM(J27:J31)</f>
      </c>
      <c r="J26" s="189"/>
      <c r="K26" s="76">
        <f>SUM(L27:L31)</f>
      </c>
      <c r="L26" s="76">
        <f>SUM(M27:M31)</f>
      </c>
      <c r="M26" s="76">
        <f>SUM(N27:N31)</f>
      </c>
      <c r="N26" s="76">
        <f>SUM(O27:O31)</f>
      </c>
      <c r="O26" s="76">
        <f>SUM(P27:P31)</f>
      </c>
      <c r="P26" s="76">
        <f>SUM(Q27:Q31)</f>
      </c>
      <c r="Q26" s="76">
        <f>SUM(R27:R31)</f>
      </c>
      <c r="R26" s="76">
        <f>SUM(S27:S31)</f>
      </c>
      <c r="S26" s="76">
        <f>SUM(T27:T31)</f>
      </c>
      <c r="T26" s="76">
        <f>SUM(U27:U31)</f>
      </c>
      <c r="U26" s="76">
        <f>SUM(V27:V31)</f>
      </c>
      <c r="V26" s="76">
        <f>SUM(W27:W31)</f>
      </c>
      <c r="W26" s="76">
        <f>SUM(X27:X31)</f>
      </c>
      <c r="X26" s="76">
        <f>SUM(Y27:Y31)</f>
      </c>
      <c r="Y26" s="76">
        <f>SUM(Z27:Z31)</f>
      </c>
      <c r="Z26" s="76">
        <f>SUM(AA27:AA31)</f>
      </c>
      <c r="AA26" s="76">
        <f>SUM(AB27:AB31)</f>
      </c>
      <c r="AB26" s="76">
        <f>SUM(AC27:AC31)</f>
      </c>
      <c r="AC26" s="76">
        <f>SUM(AD27:AD31)</f>
      </c>
      <c r="AD26" s="76">
        <f>SUM(AE27:AE31)</f>
      </c>
      <c r="AE26" s="76">
        <f>SUM(AF27:AF31)</f>
      </c>
      <c r="AF26" s="76">
        <f>SUM(AG27:AG31)</f>
      </c>
      <c r="AG26" s="76">
        <f>SUM(AH27:AH31)</f>
      </c>
      <c r="AH26" s="52">
        <f>SUM(AI27:AI31)</f>
      </c>
      <c r="AI26" s="76">
        <f>SUM(AJ27:AJ31)</f>
      </c>
      <c r="AJ26" s="76">
        <f>SUM(AK27:AK31)</f>
      </c>
      <c r="AK26" s="76">
        <f>SUM(AL27:AL31)</f>
      </c>
      <c r="AL26" s="76">
        <f>SUM(AM27:AM31)</f>
      </c>
      <c r="AM26" s="76">
        <f>SUM(AN27:AN31)</f>
      </c>
      <c r="AN26" s="76">
        <f>SUM(AO27:AO31)</f>
      </c>
      <c r="AO26" s="76">
        <f>SUM(AP27:AP31)</f>
      </c>
      <c r="AP26" s="76">
        <f>SUM(AQ27:AQ31)</f>
      </c>
      <c r="AQ26" s="52">
        <f>SUM(AR27:AR31)</f>
      </c>
      <c r="AR26" s="52">
        <f>SUM(AS27:AS31)</f>
      </c>
      <c r="AS26" s="76">
        <f>SUM(AT27:AT31)</f>
      </c>
      <c r="AT26" s="76">
        <f>SUM(AU27:AU31)</f>
      </c>
      <c r="AU26" s="4"/>
    </row>
    <row r="27" ht="17.25" customHeight="1" spans="1:48" x14ac:dyDescent="0.25">
      <c r="A27" s="5">
        <v>44987</v>
      </c>
      <c r="B27" s="6"/>
      <c r="C27" s="6"/>
      <c r="D27" s="6"/>
      <c r="E27" s="6"/>
      <c r="F27" s="25"/>
      <c r="G27" s="25"/>
      <c r="H27" s="25"/>
      <c r="I27" s="25"/>
      <c r="J27" s="25"/>
      <c r="K27" s="25"/>
      <c r="L27" s="25"/>
      <c r="M27" s="18">
        <v>-28</v>
      </c>
      <c r="N27" s="18">
        <v>-55</v>
      </c>
      <c r="O27" s="18">
        <v>-67</v>
      </c>
      <c r="P27" s="18">
        <v>-150</v>
      </c>
      <c r="Q27" s="18">
        <v>-99</v>
      </c>
      <c r="R27" s="18">
        <v>-5</v>
      </c>
      <c r="S27" s="18">
        <v>-116</v>
      </c>
      <c r="T27" s="25"/>
      <c r="U27" s="18">
        <v>-646</v>
      </c>
      <c r="V27" s="6"/>
      <c r="W27" s="6"/>
      <c r="X27" s="18">
        <v>-152</v>
      </c>
      <c r="Y27" s="18">
        <v>-118</v>
      </c>
      <c r="Z27" s="25"/>
      <c r="AA27" s="25"/>
      <c r="AB27" s="25"/>
      <c r="AC27" s="25"/>
      <c r="AD27" s="25"/>
      <c r="AE27" s="18">
        <v>-90</v>
      </c>
      <c r="AF27" s="25"/>
      <c r="AG27" s="25"/>
      <c r="AH27" s="25"/>
      <c r="AI27" s="25"/>
      <c r="AJ27" s="25"/>
      <c r="AK27" s="25"/>
      <c r="AL27" s="25"/>
      <c r="AM27" s="18">
        <v>-64</v>
      </c>
      <c r="AN27" s="25"/>
      <c r="AO27" s="18">
        <v>-12</v>
      </c>
      <c r="AP27" s="18">
        <v>-64</v>
      </c>
      <c r="AQ27" s="25"/>
      <c r="AR27" s="25"/>
      <c r="AS27" s="25"/>
      <c r="AT27" s="25"/>
      <c r="AU27" s="4"/>
    </row>
    <row r="28" ht="17.25" customHeight="1" spans="1:48" x14ac:dyDescent="0.25">
      <c r="A28" s="5">
        <v>45079</v>
      </c>
      <c r="B28" s="6"/>
      <c r="C28" s="6"/>
      <c r="D28" s="6"/>
      <c r="E28" s="18">
        <v>-21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18">
        <v>-74</v>
      </c>
      <c r="S28" s="18">
        <v>-26</v>
      </c>
      <c r="T28" s="6"/>
      <c r="U28" s="6"/>
      <c r="V28" s="6"/>
      <c r="W28" s="6"/>
      <c r="X28" s="18">
        <v>-115</v>
      </c>
      <c r="Y28" s="18">
        <v>-165</v>
      </c>
      <c r="Z28" s="18">
        <v>-48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18">
        <v>-7</v>
      </c>
      <c r="AQ28" s="6"/>
      <c r="AR28" s="6"/>
      <c r="AS28" s="6"/>
      <c r="AT28" s="6"/>
      <c r="AU28" s="4"/>
    </row>
    <row r="29" ht="17.25" customHeight="1" spans="1:48" x14ac:dyDescent="0.25">
      <c r="A29" s="5">
        <v>45140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18">
        <v>-124</v>
      </c>
      <c r="Q29" s="18">
        <v>-44</v>
      </c>
      <c r="R29" s="18">
        <v>-28</v>
      </c>
      <c r="S29" s="18">
        <v>-44</v>
      </c>
      <c r="T29" s="18">
        <v>-27</v>
      </c>
      <c r="U29" s="18">
        <v>-454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4"/>
    </row>
    <row r="30" ht="17.25" customHeight="1" spans="1:48" x14ac:dyDescent="0.25">
      <c r="A30" s="5">
        <v>45201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8">
        <v>-60</v>
      </c>
      <c r="Q30" s="18">
        <v>-73</v>
      </c>
      <c r="R30" s="18">
        <v>-50</v>
      </c>
      <c r="S30" s="18">
        <v>-43</v>
      </c>
      <c r="T30" s="6"/>
      <c r="U30" s="18">
        <v>-208</v>
      </c>
      <c r="V30" s="6"/>
      <c r="W30" s="6"/>
      <c r="X30" s="18">
        <v>-65</v>
      </c>
      <c r="Y30" s="18">
        <v>-135</v>
      </c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4"/>
    </row>
    <row r="31" ht="17.25" customHeight="1" spans="1:48" x14ac:dyDescent="0.25">
      <c r="A31" s="5">
        <v>45232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8">
        <v>-14</v>
      </c>
      <c r="M31" s="18">
        <v>-47</v>
      </c>
      <c r="N31" s="18">
        <v>-127</v>
      </c>
      <c r="O31" s="18">
        <v>-39</v>
      </c>
      <c r="P31" s="25"/>
      <c r="Q31" s="25"/>
      <c r="R31" s="25"/>
      <c r="S31" s="25"/>
      <c r="T31" s="25"/>
      <c r="U31" s="25"/>
      <c r="V31" s="25"/>
      <c r="W31" s="25"/>
      <c r="X31" s="18">
        <v>-98</v>
      </c>
      <c r="Y31" s="18">
        <v>-31</v>
      </c>
      <c r="Z31" s="25"/>
      <c r="AA31" s="25"/>
      <c r="AB31" s="25"/>
      <c r="AC31" s="25"/>
      <c r="AD31" s="25"/>
      <c r="AE31" s="18">
        <v>-129</v>
      </c>
      <c r="AF31" s="25"/>
      <c r="AG31" s="25"/>
      <c r="AH31" s="25"/>
      <c r="AI31" s="25"/>
      <c r="AJ31" s="25"/>
      <c r="AK31" s="25"/>
      <c r="AL31" s="25"/>
      <c r="AM31" s="25"/>
      <c r="AN31" s="18">
        <v>-80</v>
      </c>
      <c r="AO31" s="25"/>
      <c r="AP31" s="25"/>
      <c r="AQ31" s="25"/>
      <c r="AR31" s="25"/>
      <c r="AS31" s="25"/>
      <c r="AT31" s="25"/>
      <c r="AU31" s="4"/>
    </row>
    <row r="32" ht="17.25" customHeight="1" spans="1:48" x14ac:dyDescent="0.25">
      <c r="A32" s="5" t="s">
        <v>916</v>
      </c>
      <c r="B32" s="25"/>
      <c r="C32" s="25"/>
      <c r="D32" s="25"/>
      <c r="E32" s="25"/>
      <c r="F32" s="18">
        <v>-12</v>
      </c>
      <c r="G32" s="25"/>
      <c r="H32" s="18">
        <v>-36</v>
      </c>
      <c r="I32" s="25"/>
      <c r="J32" s="25"/>
      <c r="K32" s="18">
        <v>-5</v>
      </c>
      <c r="L32" s="18">
        <v>-5</v>
      </c>
      <c r="M32" s="18">
        <v>-19</v>
      </c>
      <c r="N32" s="25"/>
      <c r="O32" s="25"/>
      <c r="P32" s="18">
        <v>-5</v>
      </c>
      <c r="Q32" s="18">
        <v>-7</v>
      </c>
      <c r="R32" s="18">
        <v>-9</v>
      </c>
      <c r="S32" s="18">
        <v>-11</v>
      </c>
      <c r="T32" s="18">
        <v>-26</v>
      </c>
      <c r="U32" s="18">
        <v>-34</v>
      </c>
      <c r="V32" s="18">
        <v>-7</v>
      </c>
      <c r="W32" s="18">
        <v>-1</v>
      </c>
      <c r="X32" s="25"/>
      <c r="Y32" s="25"/>
      <c r="Z32" s="25"/>
      <c r="AA32" s="18">
        <v>-318</v>
      </c>
      <c r="AB32" s="18">
        <v>-78</v>
      </c>
      <c r="AC32" s="18">
        <v>-20</v>
      </c>
      <c r="AD32" s="18">
        <v>-623</v>
      </c>
      <c r="AE32" s="18">
        <v>-3</v>
      </c>
      <c r="AF32" s="25"/>
      <c r="AG32" s="25"/>
      <c r="AH32" s="25"/>
      <c r="AI32" s="18">
        <v>-319</v>
      </c>
      <c r="AJ32" s="18">
        <v>-193</v>
      </c>
      <c r="AK32" s="18">
        <v>-27</v>
      </c>
      <c r="AL32" s="18">
        <v>-107</v>
      </c>
      <c r="AM32" s="25"/>
      <c r="AN32" s="18">
        <v>-3</v>
      </c>
      <c r="AO32" s="25"/>
      <c r="AP32" s="25"/>
      <c r="AQ32" s="25"/>
      <c r="AR32" s="25"/>
      <c r="AS32" s="18">
        <v>-248</v>
      </c>
      <c r="AT32" s="25"/>
      <c r="AU32" s="4"/>
    </row>
    <row r="33" ht="17.25" customHeight="1" spans="1:48" x14ac:dyDescent="0.25">
      <c r="A33" s="26" t="s">
        <v>215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7">
        <v>248</v>
      </c>
      <c r="AT33" s="25"/>
      <c r="AU33" s="8" t="s">
        <v>2147</v>
      </c>
    </row>
    <row r="34" ht="17.25" customHeight="1" spans="1:48" x14ac:dyDescent="0.25">
      <c r="A34" s="5" t="s">
        <v>215</v>
      </c>
      <c r="B34" s="25"/>
      <c r="C34" s="25"/>
      <c r="D34" s="18">
        <v>-8</v>
      </c>
      <c r="E34" s="18">
        <v>-23</v>
      </c>
      <c r="F34" s="25"/>
      <c r="G34" s="25"/>
      <c r="H34" s="18">
        <v>-10</v>
      </c>
      <c r="I34" s="25"/>
      <c r="J34" s="25"/>
      <c r="K34" s="18">
        <v>-7</v>
      </c>
      <c r="L34" s="25"/>
      <c r="M34" s="18">
        <v>-11</v>
      </c>
      <c r="N34" s="25"/>
      <c r="O34" s="25"/>
      <c r="P34" s="18">
        <v>-4</v>
      </c>
      <c r="Q34" s="18">
        <v>-2</v>
      </c>
      <c r="R34" s="18">
        <v>-5</v>
      </c>
      <c r="S34" s="18">
        <v>-17</v>
      </c>
      <c r="T34" s="25"/>
      <c r="U34" s="18">
        <v>-14</v>
      </c>
      <c r="V34" s="18">
        <v>-1</v>
      </c>
      <c r="W34" s="25"/>
      <c r="X34" s="18">
        <v>-19</v>
      </c>
      <c r="Y34" s="18">
        <v>-4</v>
      </c>
      <c r="Z34" s="18">
        <v>-36</v>
      </c>
      <c r="AA34" s="18">
        <v>-3</v>
      </c>
      <c r="AB34" s="18">
        <v>-1</v>
      </c>
      <c r="AC34" s="25"/>
      <c r="AD34" s="18">
        <v>-303</v>
      </c>
      <c r="AE34" s="18">
        <v>-24</v>
      </c>
      <c r="AF34" s="18">
        <v>-39</v>
      </c>
      <c r="AG34" s="18">
        <v>-15</v>
      </c>
      <c r="AH34" s="18">
        <v>-23</v>
      </c>
      <c r="AI34" s="18">
        <v>-68</v>
      </c>
      <c r="AJ34" s="18">
        <v>-39</v>
      </c>
      <c r="AK34" s="18">
        <v>-3</v>
      </c>
      <c r="AL34" s="18">
        <v>-260</v>
      </c>
      <c r="AM34" s="25"/>
      <c r="AN34" s="18">
        <v>-26</v>
      </c>
      <c r="AO34" s="18">
        <v>-2</v>
      </c>
      <c r="AP34" s="18">
        <v>-3</v>
      </c>
      <c r="AQ34" s="18">
        <v>-1</v>
      </c>
      <c r="AR34" s="25"/>
      <c r="AS34" s="25"/>
      <c r="AT34" s="25"/>
      <c r="AU34" s="4"/>
    </row>
    <row r="35" ht="17.25" customHeight="1" spans="1:48" x14ac:dyDescent="0.25">
      <c r="A35" s="75" t="s">
        <v>3329</v>
      </c>
      <c r="B35" s="76">
        <f>SUM(C32:C40)</f>
      </c>
      <c r="C35" s="76">
        <f>SUM(D32:D40)</f>
      </c>
      <c r="D35" s="76">
        <f>SUM(E32:E40)</f>
      </c>
      <c r="E35" s="76">
        <f>SUM(F32:F40)</f>
      </c>
      <c r="F35" s="76">
        <f>SUM(G32:G40)</f>
      </c>
      <c r="G35" s="76">
        <f>SUM(H32:H40)</f>
      </c>
      <c r="H35" s="76">
        <f>SUM(I32:I40)</f>
      </c>
      <c r="I35" s="76">
        <f>SUM(J32:J40)</f>
      </c>
      <c r="J35" s="189"/>
      <c r="K35" s="76">
        <f>SUM(L32:L40)</f>
      </c>
      <c r="L35" s="76">
        <f>SUM(M32:M40)</f>
      </c>
      <c r="M35" s="76">
        <f>SUM(N32:N40)</f>
      </c>
      <c r="N35" s="76">
        <f>SUM(O32:O40)</f>
      </c>
      <c r="O35" s="76">
        <f>SUM(P32:P40)</f>
      </c>
      <c r="P35" s="76">
        <f>SUM(Q32:Q40)</f>
      </c>
      <c r="Q35" s="76">
        <f>SUM(R32:R40)</f>
      </c>
      <c r="R35" s="76">
        <f>SUM(S32:S40)</f>
      </c>
      <c r="S35" s="76">
        <f>SUM(T32:T40)</f>
      </c>
      <c r="T35" s="76">
        <f>SUM(U32:U40)</f>
      </c>
      <c r="U35" s="76">
        <f>SUM(V32:V40)</f>
      </c>
      <c r="V35" s="52">
        <f>SUM(W32:W40)</f>
      </c>
      <c r="W35" s="52">
        <f>SUM(X32:X40)</f>
      </c>
      <c r="X35" s="76">
        <f>SUM(Y32:Y40)</f>
      </c>
      <c r="Y35" s="76">
        <f>SUM(Z32:Z40)</f>
      </c>
      <c r="Z35" s="52">
        <f>SUM(AA32:AA40)</f>
      </c>
      <c r="AA35" s="76">
        <f>SUM(AB32:AB40)</f>
      </c>
      <c r="AB35" s="76">
        <f>SUM(AC32:AC40)</f>
      </c>
      <c r="AC35" s="76">
        <f>SUM(AD32:AD40)</f>
      </c>
      <c r="AD35" s="76">
        <f>SUM(AE32:AE40)</f>
      </c>
      <c r="AE35" s="76">
        <f>SUM(AF32:AF40)</f>
      </c>
      <c r="AF35" s="76">
        <f>SUM(AG32:AG40)</f>
      </c>
      <c r="AG35" s="76">
        <f>SUM(AH32:AH40)</f>
      </c>
      <c r="AH35" s="52">
        <f>SUM(AI32:AI40)</f>
      </c>
      <c r="AI35" s="76">
        <f>SUM(AJ32:AJ40)</f>
      </c>
      <c r="AJ35" s="76">
        <f>SUM(AK32:AK40)</f>
      </c>
      <c r="AK35" s="76">
        <f>SUM(AL32:AL40)</f>
      </c>
      <c r="AL35" s="76">
        <f>SUM(AM32:AM40)</f>
      </c>
      <c r="AM35" s="76">
        <f>SUM(AN32:AN40)</f>
      </c>
      <c r="AN35" s="76">
        <f>SUM(AO32:AO40)</f>
      </c>
      <c r="AO35" s="76">
        <f>SUM(AP32:AP40)</f>
      </c>
      <c r="AP35" s="76">
        <f>SUM(AQ32:AQ40)</f>
      </c>
      <c r="AQ35" s="52">
        <f>SUM(AR32:AR40)</f>
      </c>
      <c r="AR35" s="52">
        <f>SUM(AS32:AS40)</f>
      </c>
      <c r="AS35" s="76">
        <f>SUM(AT32:AT40)</f>
      </c>
      <c r="AT35" s="76">
        <f>SUM(AU32:AU40)</f>
      </c>
      <c r="AU35" s="4"/>
    </row>
    <row r="36" ht="17.25" customHeight="1" spans="1:48" x14ac:dyDescent="0.25">
      <c r="A36" s="5">
        <v>44988</v>
      </c>
      <c r="B36" s="6"/>
      <c r="C36" s="6"/>
      <c r="D36" s="6"/>
      <c r="E36" s="6"/>
      <c r="F36" s="6"/>
      <c r="G36" s="6"/>
      <c r="H36" s="18">
        <v>-3</v>
      </c>
      <c r="I36" s="6"/>
      <c r="J36" s="6"/>
      <c r="K36" s="6"/>
      <c r="L36" s="6"/>
      <c r="M36" s="18">
        <v>-4</v>
      </c>
      <c r="N36" s="18">
        <v>-2</v>
      </c>
      <c r="O36" s="6"/>
      <c r="P36" s="6"/>
      <c r="Q36" s="6"/>
      <c r="R36" s="18">
        <v>-8</v>
      </c>
      <c r="S36" s="6"/>
      <c r="T36" s="6"/>
      <c r="U36" s="18">
        <v>-9</v>
      </c>
      <c r="V36" s="6"/>
      <c r="W36" s="6"/>
      <c r="X36" s="18">
        <v>-11</v>
      </c>
      <c r="Y36" s="18">
        <v>-7</v>
      </c>
      <c r="Z36" s="18">
        <v>-3</v>
      </c>
      <c r="AA36" s="18">
        <v>-23</v>
      </c>
      <c r="AB36" s="6"/>
      <c r="AC36" s="6"/>
      <c r="AD36" s="18">
        <v>-89</v>
      </c>
      <c r="AE36" s="18">
        <v>-1</v>
      </c>
      <c r="AF36" s="18">
        <v>-2</v>
      </c>
      <c r="AG36" s="18">
        <v>-1</v>
      </c>
      <c r="AH36" s="6"/>
      <c r="AI36" s="18">
        <v>-52</v>
      </c>
      <c r="AJ36" s="6"/>
      <c r="AK36" s="18">
        <v>-12</v>
      </c>
      <c r="AL36" s="18">
        <v>-23</v>
      </c>
      <c r="AM36" s="6"/>
      <c r="AN36" s="18">
        <v>-3</v>
      </c>
      <c r="AO36" s="6"/>
      <c r="AP36" s="18">
        <v>-2</v>
      </c>
      <c r="AQ36" s="6"/>
      <c r="AR36" s="6"/>
      <c r="AS36" s="6"/>
      <c r="AT36" s="6"/>
      <c r="AU36" s="4"/>
    </row>
    <row r="37" ht="17.25" customHeight="1" spans="1:48" x14ac:dyDescent="0.25">
      <c r="A37" s="75" t="s">
        <v>3389</v>
      </c>
      <c r="B37" s="76">
        <f>SUM(C41:C42)</f>
      </c>
      <c r="C37" s="76">
        <f>SUM(D41:D42)</f>
      </c>
      <c r="D37" s="76">
        <f>SUM(E41:E42)</f>
      </c>
      <c r="E37" s="76">
        <f>SUM(F41:F42)</f>
      </c>
      <c r="F37" s="76">
        <f>SUM(G41:G42)</f>
      </c>
      <c r="G37" s="76">
        <f>SUM(H41:H42)</f>
      </c>
      <c r="H37" s="76">
        <f>SUM(I41:I42)</f>
      </c>
      <c r="I37" s="76">
        <f>SUM(J41:J42)</f>
      </c>
      <c r="J37" s="189"/>
      <c r="K37" s="76">
        <f>SUM(L41:L42)</f>
      </c>
      <c r="L37" s="76">
        <f>SUM(M41:M42)</f>
      </c>
      <c r="M37" s="76">
        <f>SUM(N41:N42)</f>
      </c>
      <c r="N37" s="76">
        <f>SUM(O41:O42)</f>
      </c>
      <c r="O37" s="76">
        <f>SUM(P41:P42)</f>
      </c>
      <c r="P37" s="76">
        <f>SUM(Q41:Q42)</f>
      </c>
      <c r="Q37" s="76">
        <f>SUM(R41:R42)</f>
      </c>
      <c r="R37" s="76">
        <f>SUM(S41:S42)</f>
      </c>
      <c r="S37" s="76">
        <f>SUM(T41:T42)</f>
      </c>
      <c r="T37" s="76">
        <f>SUM(U41:U42)</f>
      </c>
      <c r="U37" s="52">
        <f>SUM(V41:V42)</f>
      </c>
      <c r="V37" s="52">
        <f>SUM(W41:W42)</f>
      </c>
      <c r="W37" s="52">
        <f>SUM(X41:X42)</f>
      </c>
      <c r="X37" s="76">
        <f>SUM(Y41:Y42)</f>
      </c>
      <c r="Y37" s="76">
        <f>SUM(Z41:Z42)</f>
      </c>
      <c r="Z37" s="52">
        <f>SUM(AA41:AA42)</f>
      </c>
      <c r="AA37" s="52">
        <f>SUM(AB41:AB42)</f>
      </c>
      <c r="AB37" s="76">
        <f>SUM(AC41:AC42)</f>
      </c>
      <c r="AC37" s="76">
        <f>SUM(AD41:AD42)</f>
      </c>
      <c r="AD37" s="76">
        <f>SUM(AE41:AE42)</f>
      </c>
      <c r="AE37" s="76">
        <f>SUM(AF41:AF42)</f>
      </c>
      <c r="AF37" s="76">
        <f>SUM(AG41:AG42)</f>
      </c>
      <c r="AG37" s="76">
        <f>SUM(AH41:AH42)</f>
      </c>
      <c r="AH37" s="52">
        <f>SUM(AI41:AI42)</f>
      </c>
      <c r="AI37" s="52">
        <f>SUM(AJ41:AJ42)</f>
      </c>
      <c r="AJ37" s="76">
        <f>SUM(AK41:AK42)</f>
      </c>
      <c r="AK37" s="76">
        <f>SUM(AL41:AL42)</f>
      </c>
      <c r="AL37" s="76">
        <f>SUM(AM41:AM42)</f>
      </c>
      <c r="AM37" s="76">
        <f>SUM(AN41:AN42)</f>
      </c>
      <c r="AN37" s="76">
        <f>SUM(AO41:AO42)</f>
      </c>
      <c r="AO37" s="76">
        <f>SUM(AP41:AP42)</f>
      </c>
      <c r="AP37" s="76">
        <f>SUM(AQ41:AQ42)</f>
      </c>
      <c r="AQ37" s="52">
        <f>SUM(AR41:AR42)</f>
      </c>
      <c r="AR37" s="52">
        <f>SUM(AS41:AS42)</f>
      </c>
      <c r="AS37" s="76">
        <f>SUM(AT41:AT42)</f>
      </c>
      <c r="AT37" s="76">
        <f>SUM(AU41:AU42)</f>
      </c>
      <c r="AU37" s="4"/>
    </row>
    <row r="38" ht="17.25" customHeight="1" spans="1:48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</row>
    <row r="39" ht="17.25" customHeight="1" spans="1:48" x14ac:dyDescent="0.25">
      <c r="A39" s="75" t="s">
        <v>3402</v>
      </c>
      <c r="B39" s="76">
        <f>SUM(C43:C44)</f>
      </c>
      <c r="C39" s="76">
        <f>SUM(D43:D44)</f>
      </c>
      <c r="D39" s="76">
        <f>SUM(E43:E44)</f>
      </c>
      <c r="E39" s="76">
        <f>SUM(F43:F44)</f>
      </c>
      <c r="F39" s="76">
        <f>SUM(G43:G44)</f>
      </c>
      <c r="G39" s="76">
        <f>SUM(H43:H44)</f>
      </c>
      <c r="H39" s="76">
        <f>SUM(I43:I44)</f>
      </c>
      <c r="I39" s="76">
        <f>SUM(J43:J44)</f>
      </c>
      <c r="J39" s="189"/>
      <c r="K39" s="76">
        <f>SUM(L43:L44)</f>
      </c>
      <c r="L39" s="76">
        <f>SUM(M43:M44)</f>
      </c>
      <c r="M39" s="76">
        <f>SUM(N43:N44)</f>
      </c>
      <c r="N39" s="76">
        <f>SUM(O43:O44)</f>
      </c>
      <c r="O39" s="76">
        <f>SUM(P43:P44)</f>
      </c>
      <c r="P39" s="76">
        <f>SUM(Q43:Q44)</f>
      </c>
      <c r="Q39" s="76">
        <f>SUM(R43:R44)</f>
      </c>
      <c r="R39" s="76">
        <f>SUM(S43:S44)</f>
      </c>
      <c r="S39" s="76">
        <f>SUM(T43:T44)</f>
      </c>
      <c r="T39" s="76">
        <f>SUM(U43:U44)</f>
      </c>
      <c r="U39" s="52">
        <f>SUM(V43:V44)</f>
      </c>
      <c r="V39" s="52">
        <f>SUM(W43:W44)</f>
      </c>
      <c r="W39" s="52">
        <f>SUM(X43:X44)</f>
      </c>
      <c r="X39" s="76">
        <f>SUM(Y43:Y44)</f>
      </c>
      <c r="Y39" s="76">
        <f>SUM(Z43:Z44)</f>
      </c>
      <c r="Z39" s="52">
        <f>SUM(AA43:AA44)</f>
      </c>
      <c r="AA39" s="52">
        <f>SUM(AB43:AB44)</f>
      </c>
      <c r="AB39" s="76">
        <f>SUM(AC43:AC44)</f>
      </c>
      <c r="AC39" s="76">
        <f>SUM(AD43:AD44)</f>
      </c>
      <c r="AD39" s="76">
        <f>SUM(AE43:AE44)</f>
      </c>
      <c r="AE39" s="76">
        <f>SUM(AF43:AF44)</f>
      </c>
      <c r="AF39" s="76">
        <f>SUM(AG43:AG44)</f>
      </c>
      <c r="AG39" s="76">
        <f>SUM(AH43:AH44)</f>
      </c>
      <c r="AH39" s="52">
        <f>SUM(AI43:AI44)</f>
      </c>
      <c r="AI39" s="52">
        <f>SUM(AJ43:AJ44)</f>
      </c>
      <c r="AJ39" s="76">
        <f>SUM(AK43:AK44)</f>
      </c>
      <c r="AK39" s="76">
        <f>SUM(AL43:AL44)</f>
      </c>
      <c r="AL39" s="76">
        <f>SUM(AM43:AM44)</f>
      </c>
      <c r="AM39" s="76">
        <f>SUM(AN43:AN44)</f>
      </c>
      <c r="AN39" s="76">
        <f>SUM(AO43:AO44)</f>
      </c>
      <c r="AO39" s="76">
        <f>SUM(AP43:AP44)</f>
      </c>
      <c r="AP39" s="76">
        <f>SUM(AQ43:AQ44)</f>
      </c>
      <c r="AQ39" s="52">
        <f>SUM(AR43:AR44)</f>
      </c>
      <c r="AR39" s="52">
        <f>SUM(AS43:AS44)</f>
      </c>
      <c r="AS39" s="76">
        <f>SUM(AT43:AT44)</f>
      </c>
      <c r="AT39" s="76">
        <f>SUM(AU43:AU44)</f>
      </c>
      <c r="AU39" s="4"/>
    </row>
    <row r="40" ht="17.25" customHeight="1" spans="1:48" x14ac:dyDescent="0.25">
      <c r="A40" s="703">
        <v>44931</v>
      </c>
      <c r="B40" s="196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378">
        <v>-3</v>
      </c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4"/>
    </row>
    <row r="41" ht="17.25" customHeight="1" spans="1:48" x14ac:dyDescent="0.25">
      <c r="A41" s="129">
        <v>44990</v>
      </c>
      <c r="B41" s="27">
        <v>-1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4"/>
    </row>
    <row r="42" ht="17.25" customHeight="1" spans="1:48" x14ac:dyDescent="0.25">
      <c r="A42" s="129">
        <v>45265</v>
      </c>
      <c r="B42" s="27">
        <v>-82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4"/>
    </row>
    <row r="43" ht="17.25" customHeight="1" spans="1:48" x14ac:dyDescent="0.25">
      <c r="A43" s="129" t="s">
        <v>274</v>
      </c>
      <c r="B43" s="27">
        <v>-41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4"/>
    </row>
    <row r="44" ht="17.25" customHeight="1" spans="1:48" x14ac:dyDescent="0.25">
      <c r="A44" s="75" t="s">
        <v>3403</v>
      </c>
      <c r="B44" s="52">
        <f>SUM(C45:C49)</f>
      </c>
      <c r="C44" s="76">
        <f>SUM(D45:D49)</f>
      </c>
      <c r="D44" s="76">
        <f>SUM(E45:E49)</f>
      </c>
      <c r="E44" s="76">
        <f>SUM(F45:F49)</f>
      </c>
      <c r="F44" s="76">
        <f>SUM(G45:G49)</f>
      </c>
      <c r="G44" s="76">
        <f>SUM(H45:H49)</f>
      </c>
      <c r="H44" s="76">
        <f>SUM(I45:I49)</f>
      </c>
      <c r="I44" s="76">
        <f>SUM(J45:J49)</f>
      </c>
      <c r="J44" s="189"/>
      <c r="K44" s="76">
        <f>SUM(L45:L49)</f>
      </c>
      <c r="L44" s="76">
        <f>SUM(M45:M49)</f>
      </c>
      <c r="M44" s="76">
        <f>SUM(N45:N49)</f>
      </c>
      <c r="N44" s="76">
        <f>SUM(O45:O49)</f>
      </c>
      <c r="O44" s="76">
        <f>SUM(P45:P49)</f>
      </c>
      <c r="P44" s="76">
        <f>SUM(Q45:Q49)</f>
      </c>
      <c r="Q44" s="76">
        <f>SUM(R45:R49)</f>
      </c>
      <c r="R44" s="76">
        <f>SUM(S45:S49)</f>
      </c>
      <c r="S44" s="76">
        <f>SUM(T45:T49)</f>
      </c>
      <c r="T44" s="76">
        <f>SUM(U45:U49)</f>
      </c>
      <c r="U44" s="52">
        <f>SUM(V45:V49)</f>
      </c>
      <c r="V44" s="52">
        <f>SUM(W45:W49)</f>
      </c>
      <c r="W44" s="52">
        <f>SUM(X45:X49)</f>
      </c>
      <c r="X44" s="76">
        <f>SUM(Y45:Y49)</f>
      </c>
      <c r="Y44" s="76">
        <f>SUM(Z45:Z49)</f>
      </c>
      <c r="Z44" s="52">
        <f>SUM(AA45:AA49)</f>
      </c>
      <c r="AA44" s="52">
        <f>SUM(AB45:AB49)</f>
      </c>
      <c r="AB44" s="76">
        <f>SUM(AC45:AC49)</f>
      </c>
      <c r="AC44" s="76">
        <f>SUM(AD45:AD49)</f>
      </c>
      <c r="AD44" s="76">
        <f>SUM(AE45:AE49)</f>
      </c>
      <c r="AE44" s="76">
        <f>SUM(AF45:AF49)</f>
      </c>
      <c r="AF44" s="76">
        <f>SUM(AG45:AG49)</f>
      </c>
      <c r="AG44" s="76">
        <f>SUM(AH45:AH49)</f>
      </c>
      <c r="AH44" s="52">
        <f>SUM(AI45:AI49)</f>
      </c>
      <c r="AI44" s="52">
        <f>SUM(AJ45:AJ49)</f>
      </c>
      <c r="AJ44" s="76">
        <f>SUM(AK45:AK49)</f>
      </c>
      <c r="AK44" s="76">
        <f>SUM(AL45:AL49)</f>
      </c>
      <c r="AL44" s="76">
        <f>SUM(AM45:AM49)</f>
      </c>
      <c r="AM44" s="76">
        <f>SUM(AN45:AN49)</f>
      </c>
      <c r="AN44" s="76">
        <f>SUM(AO45:AO49)</f>
      </c>
      <c r="AO44" s="76">
        <f>SUM(AP45:AP49)</f>
      </c>
      <c r="AP44" s="76">
        <f>SUM(AQ45:AQ49)</f>
      </c>
      <c r="AQ44" s="52">
        <f>SUM(AR45:AR49)</f>
      </c>
      <c r="AR44" s="52">
        <f>SUM(AS45:AS49)</f>
      </c>
      <c r="AS44" s="76">
        <f>SUM(AT45:AT49)</f>
      </c>
      <c r="AT44" s="76">
        <f>SUM(AU45:AU49)</f>
      </c>
      <c r="AU44" s="4"/>
    </row>
    <row r="45" ht="17.25" customHeight="1" spans="1:48" x14ac:dyDescent="0.25">
      <c r="A45" s="4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</row>
    <row r="46" ht="17.25" customHeight="1" spans="1:48" x14ac:dyDescent="0.25">
      <c r="A46" s="75" t="s">
        <v>3404</v>
      </c>
      <c r="B46" s="52">
        <f>SUM(C50:C51)</f>
      </c>
      <c r="C46" s="76">
        <f>SUM(D50:D51)</f>
      </c>
      <c r="D46" s="76">
        <f>SUM(E50:E51)</f>
      </c>
      <c r="E46" s="76">
        <f>SUM(F50:F51)</f>
      </c>
      <c r="F46" s="76">
        <f>SUM(G50:G51)</f>
      </c>
      <c r="G46" s="76">
        <f>SUM(H50:H51)</f>
      </c>
      <c r="H46" s="76">
        <f>SUM(I50:I51)</f>
      </c>
      <c r="I46" s="76">
        <f>SUM(J50:J51)</f>
      </c>
      <c r="J46" s="189"/>
      <c r="K46" s="76">
        <f>SUM(L50:L51)</f>
      </c>
      <c r="L46" s="76">
        <f>SUM(M50:M51)</f>
      </c>
      <c r="M46" s="76">
        <f>SUM(N50:N51)</f>
      </c>
      <c r="N46" s="76">
        <f>SUM(O50:O51)</f>
      </c>
      <c r="O46" s="76">
        <f>SUM(P50:P51)</f>
      </c>
      <c r="P46" s="76">
        <f>SUM(Q50:Q51)</f>
      </c>
      <c r="Q46" s="76">
        <f>SUM(R50:R51)</f>
      </c>
      <c r="R46" s="76">
        <f>SUM(S50:S51)</f>
      </c>
      <c r="S46" s="76">
        <f>SUM(T50:T51)</f>
      </c>
      <c r="T46" s="76">
        <f>SUM(U50:U51)</f>
      </c>
      <c r="U46" s="52">
        <f>SUM(V50:V51)</f>
      </c>
      <c r="V46" s="52">
        <f>SUM(W50:W51)</f>
      </c>
      <c r="W46" s="52">
        <f>SUM(X50:X51)</f>
      </c>
      <c r="X46" s="76">
        <f>SUM(Y50:Y51)</f>
      </c>
      <c r="Y46" s="76">
        <f>SUM(Z50:Z51)</f>
      </c>
      <c r="Z46" s="52">
        <f>SUM(AA50:AA51)</f>
      </c>
      <c r="AA46" s="52">
        <f>SUM(AB50:AB51)</f>
      </c>
      <c r="AB46" s="76">
        <f>SUM(AC50:AC51)</f>
      </c>
      <c r="AC46" s="76">
        <f>SUM(AD50:AD51)</f>
      </c>
      <c r="AD46" s="76">
        <f>SUM(AE50:AE51)</f>
      </c>
      <c r="AE46" s="76">
        <f>SUM(AF50:AF51)</f>
      </c>
      <c r="AF46" s="76">
        <f>SUM(AG50:AG51)</f>
      </c>
      <c r="AG46" s="76">
        <f>SUM(AH50:AH51)</f>
      </c>
      <c r="AH46" s="52">
        <f>SUM(AI50:AI51)</f>
      </c>
      <c r="AI46" s="52">
        <f>SUM(AJ50:AJ51)</f>
      </c>
      <c r="AJ46" s="76">
        <f>SUM(AK50:AK51)</f>
      </c>
      <c r="AK46" s="76">
        <f>SUM(AL50:AL51)</f>
      </c>
      <c r="AL46" s="76">
        <f>SUM(AM50:AM51)</f>
      </c>
      <c r="AM46" s="76">
        <f>SUM(AN50:AN51)</f>
      </c>
      <c r="AN46" s="76">
        <f>SUM(AO50:AO51)</f>
      </c>
      <c r="AO46" s="76">
        <f>SUM(AP50:AP51)</f>
      </c>
      <c r="AP46" s="76">
        <f>SUM(AQ50:AQ51)</f>
      </c>
      <c r="AQ46" s="52">
        <f>SUM(AR50:AR51)</f>
      </c>
      <c r="AR46" s="52">
        <f>SUM(AS50:AS51)</f>
      </c>
      <c r="AS46" s="76">
        <f>SUM(AT50:AT51)</f>
      </c>
      <c r="AT46" s="76">
        <f>SUM(AU50:AU51)</f>
      </c>
      <c r="AU46" s="4"/>
    </row>
    <row r="47" ht="17.25" customHeight="1" spans="1:48" x14ac:dyDescent="0.25">
      <c r="A47" s="4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</row>
    <row r="48" ht="17.25" customHeight="1" spans="1:48" x14ac:dyDescent="0.25">
      <c r="A48" s="75" t="s">
        <v>3405</v>
      </c>
      <c r="B48" s="52">
        <f>SUM(C52:C53)</f>
      </c>
      <c r="C48" s="76">
        <f>SUM(D52:D53)</f>
      </c>
      <c r="D48" s="76">
        <f>SUM(E52:E53)</f>
      </c>
      <c r="E48" s="76">
        <f>SUM(F52:F53)</f>
      </c>
      <c r="F48" s="76">
        <f>SUM(G52:G53)</f>
      </c>
      <c r="G48" s="76">
        <f>SUM(H52:H53)</f>
      </c>
      <c r="H48" s="76">
        <f>SUM(I52:I53)</f>
      </c>
      <c r="I48" s="76">
        <f>SUM(J52:J53)</f>
      </c>
      <c r="J48" s="189"/>
      <c r="K48" s="76">
        <f>SUM(L52:L53)</f>
      </c>
      <c r="L48" s="76">
        <f>SUM(M52:M53)</f>
      </c>
      <c r="M48" s="76">
        <f>SUM(N52:N53)</f>
      </c>
      <c r="N48" s="76">
        <f>SUM(O52:O53)</f>
      </c>
      <c r="O48" s="76">
        <f>SUM(P52:P53)</f>
      </c>
      <c r="P48" s="76">
        <f>SUM(Q52:Q53)</f>
      </c>
      <c r="Q48" s="76">
        <f>SUM(R52:R53)</f>
      </c>
      <c r="R48" s="76">
        <f>SUM(S52:S53)</f>
      </c>
      <c r="S48" s="76">
        <f>SUM(T52:T53)</f>
      </c>
      <c r="T48" s="76">
        <f>SUM(U52:U53)</f>
      </c>
      <c r="U48" s="52">
        <f>SUM(V52:V53)</f>
      </c>
      <c r="V48" s="52">
        <f>SUM(W52:W53)</f>
      </c>
      <c r="W48" s="52">
        <f>SUM(X52:X53)</f>
      </c>
      <c r="X48" s="76">
        <f>SUM(Y52:Y53)</f>
      </c>
      <c r="Y48" s="76">
        <f>SUM(Z52:Z53)</f>
      </c>
      <c r="Z48" s="52">
        <f>SUM(AA52:AA53)</f>
      </c>
      <c r="AA48" s="52">
        <f>SUM(AB52:AB53)</f>
      </c>
      <c r="AB48" s="76">
        <f>SUM(AC52:AC53)</f>
      </c>
      <c r="AC48" s="76">
        <f>SUM(AD52:AD53)</f>
      </c>
      <c r="AD48" s="76">
        <f>SUM(AE52:AE53)</f>
      </c>
      <c r="AE48" s="76">
        <f>SUM(AF52:AF53)</f>
      </c>
      <c r="AF48" s="76">
        <f>SUM(AG52:AG53)</f>
      </c>
      <c r="AG48" s="76">
        <f>SUM(AH52:AH53)</f>
      </c>
      <c r="AH48" s="52">
        <f>SUM(AI52:AI53)</f>
      </c>
      <c r="AI48" s="52">
        <f>SUM(AJ52:AJ53)</f>
      </c>
      <c r="AJ48" s="76">
        <f>SUM(AK52:AK53)</f>
      </c>
      <c r="AK48" s="76">
        <f>SUM(AL52:AL53)</f>
      </c>
      <c r="AL48" s="76">
        <f>SUM(AM52:AM53)</f>
      </c>
      <c r="AM48" s="76">
        <f>SUM(AN52:AN53)</f>
      </c>
      <c r="AN48" s="76">
        <f>SUM(AO52:AO53)</f>
      </c>
      <c r="AO48" s="76">
        <f>SUM(AP52:AP53)</f>
      </c>
      <c r="AP48" s="76">
        <f>SUM(AQ52:AQ53)</f>
      </c>
      <c r="AQ48" s="52">
        <f>SUM(AR52:AR53)</f>
      </c>
      <c r="AR48" s="52">
        <f>SUM(AS52:AS53)</f>
      </c>
      <c r="AS48" s="76">
        <f>SUM(AT52:AT53)</f>
      </c>
      <c r="AT48" s="76">
        <f>SUM(AU52:AU53)</f>
      </c>
      <c r="AU48" s="4"/>
    </row>
    <row r="49" ht="17.25" customHeight="1" spans="1:48" x14ac:dyDescent="0.25">
      <c r="A49" s="422"/>
      <c r="B49" s="164"/>
      <c r="C49" s="124">
        <v>-40</v>
      </c>
      <c r="D49" s="124">
        <v>-12</v>
      </c>
      <c r="E49" s="124">
        <v>-36</v>
      </c>
      <c r="F49" s="124">
        <v>-8</v>
      </c>
      <c r="G49" s="124">
        <v>-60</v>
      </c>
      <c r="H49" s="124">
        <v>-1</v>
      </c>
      <c r="I49" s="124">
        <v>-58</v>
      </c>
      <c r="J49" s="164"/>
      <c r="K49" s="164"/>
      <c r="L49" s="164"/>
      <c r="M49" s="124">
        <v>-9</v>
      </c>
      <c r="N49" s="164"/>
      <c r="O49" s="164"/>
      <c r="P49" s="124">
        <v>-5</v>
      </c>
      <c r="Q49" s="124">
        <v>-21</v>
      </c>
      <c r="R49" s="124">
        <v>-53</v>
      </c>
      <c r="S49" s="124">
        <v>-26</v>
      </c>
      <c r="T49" s="124">
        <v>-65</v>
      </c>
      <c r="U49" s="164"/>
      <c r="V49" s="164"/>
      <c r="W49" s="164"/>
      <c r="X49" s="124">
        <v>-44</v>
      </c>
      <c r="Y49" s="124">
        <v>-4</v>
      </c>
      <c r="Z49" s="164"/>
      <c r="AA49" s="164"/>
      <c r="AB49" s="124">
        <v>-11</v>
      </c>
      <c r="AC49" s="164"/>
      <c r="AD49" s="124">
        <v>-267</v>
      </c>
      <c r="AE49" s="124">
        <v>-3</v>
      </c>
      <c r="AF49" s="124">
        <v>-31</v>
      </c>
      <c r="AG49" s="164"/>
      <c r="AH49" s="164"/>
      <c r="AI49" s="164"/>
      <c r="AJ49" s="124">
        <v>-118</v>
      </c>
      <c r="AK49" s="124">
        <v>-24</v>
      </c>
      <c r="AL49" s="124">
        <v>-10</v>
      </c>
      <c r="AM49" s="164"/>
      <c r="AN49" s="124">
        <v>-1</v>
      </c>
      <c r="AO49" s="164"/>
      <c r="AP49" s="124">
        <v>-22</v>
      </c>
      <c r="AQ49" s="164"/>
      <c r="AR49" s="164"/>
      <c r="AS49" s="164"/>
      <c r="AT49" s="164"/>
      <c r="AU49" s="165" t="s">
        <v>704</v>
      </c>
    </row>
    <row r="50" ht="17.25" customHeight="1" spans="1:48" x14ac:dyDescent="0.25">
      <c r="A50" s="45" t="s">
        <v>1026</v>
      </c>
      <c r="B50" s="6"/>
      <c r="C50" s="6"/>
      <c r="D50" s="6"/>
      <c r="E50" s="6"/>
      <c r="F50" s="18">
        <v>-8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18">
        <v>-19</v>
      </c>
      <c r="R50" s="18">
        <v>-22</v>
      </c>
      <c r="S50" s="18">
        <v>-16</v>
      </c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</row>
    <row r="51" ht="17.25" customHeight="1" spans="1:48" x14ac:dyDescent="0.25">
      <c r="A51" s="4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</row>
    <row r="52" ht="17.25" customHeight="1" spans="1:48" x14ac:dyDescent="0.25">
      <c r="A52" s="26"/>
      <c r="B52" s="27">
        <f>SUM(C54:C55)</f>
      </c>
      <c r="C52" s="27">
        <f>SUM(D54:D55)</f>
      </c>
      <c r="D52" s="27">
        <f>SUM(E54:E55)</f>
      </c>
      <c r="E52" s="27">
        <f>SUM(F54:F55)</f>
      </c>
      <c r="F52" s="27">
        <f>SUM(G54:G55)</f>
      </c>
      <c r="G52" s="27">
        <f>SUM(H54:H55)</f>
      </c>
      <c r="H52" s="27">
        <f>SUM(I54:I55)</f>
      </c>
      <c r="I52" s="27">
        <f>SUM(J54:J55)</f>
      </c>
      <c r="J52" s="27">
        <f>SUM(K54:K55)</f>
      </c>
      <c r="K52" s="27">
        <f>SUM(L54:L55)</f>
      </c>
      <c r="L52" s="27">
        <f>SUM(M54:M55)</f>
      </c>
      <c r="M52" s="27">
        <f>SUM(N54:N55)</f>
      </c>
      <c r="N52" s="27">
        <f>SUM(O54:O55)</f>
      </c>
      <c r="O52" s="27">
        <f>SUM(P54:P55)</f>
      </c>
      <c r="P52" s="27">
        <f>SUM(Q54:Q55)</f>
      </c>
      <c r="Q52" s="27">
        <f>SUM(R54:R55)</f>
      </c>
      <c r="R52" s="27">
        <f>SUM(S54:S55)</f>
      </c>
      <c r="S52" s="27">
        <f>SUM(T54:T55)</f>
      </c>
      <c r="T52" s="27">
        <f>SUM(U54:U55)</f>
      </c>
      <c r="U52" s="27">
        <f>SUM(V54:V55)</f>
      </c>
      <c r="V52" s="27">
        <f>SUM(W54:W55)</f>
      </c>
      <c r="W52" s="27">
        <f>SUM(X54:X55)</f>
      </c>
      <c r="X52" s="27">
        <f>SUM(Y54:Y55)</f>
      </c>
      <c r="Y52" s="27">
        <f>SUM(Z54:Z55)</f>
      </c>
      <c r="Z52" s="27">
        <f>SUM(AA54:AA55)</f>
      </c>
      <c r="AA52" s="27">
        <f>SUM(AB54:AB55)</f>
      </c>
      <c r="AB52" s="27">
        <f>SUM(AC54:AC55)</f>
      </c>
      <c r="AC52" s="27">
        <f>SUM(AD54:AD55)</f>
      </c>
      <c r="AD52" s="27">
        <f>SUM(AE54:AE55)</f>
      </c>
      <c r="AE52" s="27">
        <f>SUM(AF54:AF55)</f>
      </c>
      <c r="AF52" s="27">
        <f>SUM(AG54:AG55)</f>
      </c>
      <c r="AG52" s="27">
        <f>SUM(AH54:AH55)</f>
      </c>
      <c r="AH52" s="27">
        <f>SUM(AI54:AI55)</f>
      </c>
      <c r="AI52" s="27">
        <f>SUM(AJ54:AJ55)</f>
      </c>
      <c r="AJ52" s="27">
        <f>SUM(AK54:AK55)</f>
      </c>
      <c r="AK52" s="27">
        <f>SUM(AL54:AL55)</f>
      </c>
      <c r="AL52" s="27">
        <f>SUM(AM54:AM55)</f>
      </c>
      <c r="AM52" s="27">
        <f>SUM(AN54:AN55)</f>
      </c>
      <c r="AN52" s="27">
        <f>SUM(AO54:AO55)</f>
      </c>
      <c r="AO52" s="27">
        <f>SUM(AP54:AP55)</f>
      </c>
      <c r="AP52" s="27">
        <f>SUM(AQ54:AQ55)</f>
      </c>
      <c r="AQ52" s="27">
        <f>SUM(AR54:AR55)</f>
      </c>
      <c r="AR52" s="27">
        <f>SUM(AS54:AS55)</f>
      </c>
      <c r="AS52" s="27">
        <f>SUM(AT54:AT55)</f>
      </c>
      <c r="AT52" s="27">
        <f>SUM(AU54:AU55)</f>
      </c>
      <c r="AU52" s="4"/>
    </row>
    <row r="53" ht="17.25" customHeight="1" spans="1:48" x14ac:dyDescent="0.2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4"/>
    </row>
    <row r="54" ht="17.25" customHeight="1" spans="1:48" x14ac:dyDescent="0.25">
      <c r="A54" s="12"/>
      <c r="B54" s="56" t="s">
        <v>69</v>
      </c>
      <c r="C54" s="28" t="s">
        <v>8</v>
      </c>
      <c r="D54" s="56" t="s">
        <v>14</v>
      </c>
      <c r="E54" s="46" t="s">
        <v>9</v>
      </c>
      <c r="F54" s="906" t="s">
        <v>188</v>
      </c>
      <c r="G54" s="906" t="s">
        <v>12</v>
      </c>
      <c r="H54" s="908" t="s">
        <v>126</v>
      </c>
      <c r="I54" s="906" t="s">
        <v>13</v>
      </c>
      <c r="J54" s="908" t="s">
        <v>7</v>
      </c>
      <c r="K54" s="908" t="s">
        <v>3462</v>
      </c>
      <c r="L54" s="908" t="s">
        <v>863</v>
      </c>
      <c r="M54" s="908" t="s">
        <v>3491</v>
      </c>
      <c r="N54" s="908" t="s">
        <v>3492</v>
      </c>
      <c r="O54" s="908" t="s">
        <v>2269</v>
      </c>
      <c r="P54" s="908" t="s">
        <v>219</v>
      </c>
      <c r="Q54" s="908" t="s">
        <v>217</v>
      </c>
      <c r="R54" s="908" t="s">
        <v>131</v>
      </c>
      <c r="S54" s="908" t="s">
        <v>218</v>
      </c>
      <c r="T54" s="908" t="s">
        <v>3493</v>
      </c>
      <c r="U54" s="908" t="s">
        <v>3494</v>
      </c>
      <c r="V54" s="908" t="s">
        <v>3495</v>
      </c>
      <c r="W54" s="908" t="s">
        <v>3496</v>
      </c>
      <c r="X54" s="908" t="s">
        <v>727</v>
      </c>
      <c r="Y54" s="908" t="s">
        <v>447</v>
      </c>
      <c r="Z54" s="908" t="s">
        <v>531</v>
      </c>
      <c r="AA54" s="908" t="s">
        <v>168</v>
      </c>
      <c r="AB54" s="908" t="s">
        <v>725</v>
      </c>
      <c r="AC54" s="908" t="s">
        <v>3497</v>
      </c>
      <c r="AD54" s="908" t="s">
        <v>32</v>
      </c>
      <c r="AE54" s="908" t="s">
        <v>3498</v>
      </c>
      <c r="AF54" s="908" t="s">
        <v>3499</v>
      </c>
      <c r="AG54" s="908" t="s">
        <v>3500</v>
      </c>
      <c r="AH54" s="908" t="s">
        <v>3501</v>
      </c>
      <c r="AI54" s="908" t="s">
        <v>3502</v>
      </c>
      <c r="AJ54" s="908" t="s">
        <v>3503</v>
      </c>
      <c r="AK54" s="908" t="s">
        <v>3504</v>
      </c>
      <c r="AL54" s="908" t="s">
        <v>3505</v>
      </c>
      <c r="AM54" s="908" t="s">
        <v>3506</v>
      </c>
      <c r="AN54" s="908" t="s">
        <v>3507</v>
      </c>
      <c r="AO54" s="908" t="s">
        <v>223</v>
      </c>
      <c r="AP54" s="908" t="s">
        <v>222</v>
      </c>
      <c r="AQ54" s="908" t="s">
        <v>3508</v>
      </c>
      <c r="AR54" s="908" t="s">
        <v>530</v>
      </c>
      <c r="AS54" s="908" t="s">
        <v>3509</v>
      </c>
      <c r="AT54" s="57"/>
      <c r="AU54" s="4"/>
    </row>
    <row r="55" ht="17.25" customHeight="1" spans="1:48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4"/>
    </row>
    <row r="56" ht="17.25" customHeight="1" spans="1:48" x14ac:dyDescent="0.25">
      <c r="A56" s="247" t="s">
        <v>3510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4"/>
    </row>
    <row r="57" ht="17.25" customHeight="1" spans="1:48" x14ac:dyDescent="0.25">
      <c r="A57" s="247" t="s">
        <v>3511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4"/>
    </row>
    <row r="58" spans="1:45" x14ac:dyDescent="0.25">
      <c r="A58" s="1" t="s">
        <v>0</v>
      </c>
      <c r="B58" s="11" t="s">
        <v>69</v>
      </c>
      <c r="C58" s="11" t="s">
        <v>8</v>
      </c>
      <c r="D58" s="11" t="s">
        <v>14</v>
      </c>
      <c r="E58" s="11" t="s">
        <v>9</v>
      </c>
      <c r="F58" s="11" t="s">
        <v>188</v>
      </c>
      <c r="G58" s="11" t="s">
        <v>12</v>
      </c>
      <c r="H58" s="11" t="s">
        <v>126</v>
      </c>
      <c r="I58" s="11" t="s">
        <v>13</v>
      </c>
      <c r="J58" s="11" t="s">
        <v>7</v>
      </c>
      <c r="K58" s="11" t="s">
        <v>3462</v>
      </c>
      <c r="L58" s="11" t="s">
        <v>863</v>
      </c>
      <c r="M58" s="11" t="s">
        <v>3491</v>
      </c>
      <c r="N58" s="11" t="s">
        <v>3492</v>
      </c>
      <c r="O58" s="11" t="s">
        <v>2269</v>
      </c>
      <c r="P58" s="11" t="s">
        <v>219</v>
      </c>
      <c r="Q58" s="11" t="s">
        <v>217</v>
      </c>
      <c r="R58" s="11" t="s">
        <v>131</v>
      </c>
      <c r="S58" s="11" t="s">
        <v>218</v>
      </c>
      <c r="T58" s="11" t="s">
        <v>3493</v>
      </c>
      <c r="U58" s="11" t="s">
        <v>3494</v>
      </c>
      <c r="V58" s="11" t="s">
        <v>3495</v>
      </c>
      <c r="W58" s="11" t="s">
        <v>3496</v>
      </c>
      <c r="X58" s="11" t="s">
        <v>727</v>
      </c>
      <c r="Y58" s="11" t="s">
        <v>447</v>
      </c>
      <c r="Z58" s="11" t="s">
        <v>531</v>
      </c>
      <c r="AA58" s="11" t="s">
        <v>168</v>
      </c>
      <c r="AB58" s="11" t="s">
        <v>725</v>
      </c>
      <c r="AC58" s="11" t="s">
        <v>3497</v>
      </c>
      <c r="AD58" s="11" t="s">
        <v>32</v>
      </c>
      <c r="AE58" s="11" t="s">
        <v>3498</v>
      </c>
      <c r="AF58" s="11" t="s">
        <v>3499</v>
      </c>
      <c r="AG58" s="11" t="s">
        <v>3500</v>
      </c>
      <c r="AH58" s="11" t="s">
        <v>3501</v>
      </c>
      <c r="AI58" s="11" t="s">
        <v>3502</v>
      </c>
      <c r="AJ58" s="11" t="s">
        <v>3503</v>
      </c>
      <c r="AK58" s="11" t="s">
        <v>3504</v>
      </c>
      <c r="AL58" s="11" t="s">
        <v>3505</v>
      </c>
      <c r="AM58" s="11" t="s">
        <v>3506</v>
      </c>
      <c r="AN58" s="11" t="s">
        <v>3507</v>
      </c>
      <c r="AO58" s="11" t="s">
        <v>223</v>
      </c>
      <c r="AP58" s="11" t="s">
        <v>222</v>
      </c>
      <c r="AQ58" s="11" t="s">
        <v>3508</v>
      </c>
      <c r="AR58" s="11" t="s">
        <v>530</v>
      </c>
      <c r="AS58" s="11" t="s">
        <v>3509</v>
      </c>
    </row>
    <row r="59" spans="1:46" x14ac:dyDescent="0.25">
      <c r="A59" s="1" t="s">
        <v>3</v>
      </c>
      <c r="B59" s="11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</row>
    <row r="60" spans="1:45" x14ac:dyDescent="0.25">
      <c r="A60" s="1"/>
      <c r="B60" s="11">
        <v>35</v>
      </c>
      <c r="C60" s="11">
        <v>38</v>
      </c>
      <c r="D60" s="11">
        <v>19</v>
      </c>
      <c r="E60" s="11">
        <v>58</v>
      </c>
      <c r="F60" s="11">
        <v>17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</row>
    <row r="61" spans="1:45" x14ac:dyDescent="0.25">
      <c r="A61" s="1"/>
      <c r="B61" s="11">
        <v>5</v>
      </c>
      <c r="C61" s="11">
        <v>2</v>
      </c>
      <c r="D61" s="11">
        <v>1</v>
      </c>
      <c r="E61" s="11">
        <v>22</v>
      </c>
      <c r="F61" s="11">
        <v>3</v>
      </c>
      <c r="G61" s="11">
        <v>60</v>
      </c>
      <c r="H61" s="11">
        <v>50</v>
      </c>
      <c r="I61" s="11">
        <v>58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</row>
    <row r="62" spans="1:45" x14ac:dyDescent="0.25">
      <c r="A62" s="1"/>
      <c r="B62" s="11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70</v>
      </c>
      <c r="L62" s="11">
        <v>0</v>
      </c>
      <c r="M62" s="11">
        <v>16</v>
      </c>
      <c r="N62" s="11">
        <v>91</v>
      </c>
      <c r="O62" s="11">
        <v>100</v>
      </c>
      <c r="P62" s="11">
        <v>0</v>
      </c>
      <c r="Q62" s="11">
        <v>0</v>
      </c>
      <c r="R62" s="11">
        <v>100</v>
      </c>
      <c r="S62" s="11">
        <v>50</v>
      </c>
      <c r="T62" s="11">
        <v>100</v>
      </c>
      <c r="U62" s="11">
        <v>100</v>
      </c>
      <c r="V62" s="11">
        <v>0</v>
      </c>
      <c r="W62" s="11">
        <v>0</v>
      </c>
      <c r="X62" s="11">
        <v>100</v>
      </c>
      <c r="Y62" s="11">
        <v>100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</row>
    <row r="63" spans="1:45" x14ac:dyDescent="0.25">
      <c r="A63" s="1"/>
      <c r="B63" s="11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120</v>
      </c>
      <c r="R63" s="11">
        <v>280</v>
      </c>
      <c r="S63" s="11">
        <v>218</v>
      </c>
      <c r="T63" s="11">
        <v>0</v>
      </c>
      <c r="U63" s="11">
        <v>779</v>
      </c>
      <c r="V63" s="11">
        <v>0</v>
      </c>
      <c r="W63" s="11">
        <v>0</v>
      </c>
      <c r="X63" s="11">
        <v>100</v>
      </c>
      <c r="Y63" s="11">
        <v>100</v>
      </c>
      <c r="Z63" s="11">
        <v>0</v>
      </c>
      <c r="AA63" s="11">
        <v>70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</row>
    <row r="64" spans="1:45" x14ac:dyDescent="0.25">
      <c r="A64" s="1"/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92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200</v>
      </c>
      <c r="V64" s="11">
        <v>0</v>
      </c>
      <c r="W64" s="11">
        <v>0</v>
      </c>
      <c r="X64" s="11">
        <v>200</v>
      </c>
      <c r="Y64" s="11">
        <v>200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</row>
    <row r="65" spans="1:45" x14ac:dyDescent="0.25">
      <c r="A65" s="1"/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14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18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200</v>
      </c>
      <c r="AB65" s="11">
        <v>90</v>
      </c>
      <c r="AC65" s="11">
        <v>20</v>
      </c>
      <c r="AD65" s="11">
        <v>336</v>
      </c>
      <c r="AE65" s="11">
        <v>30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</row>
    <row r="66" spans="1:45" x14ac:dyDescent="0.25">
      <c r="A66" s="1"/>
      <c r="B66" s="11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126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</row>
    <row r="67" spans="1:45" x14ac:dyDescent="0.25">
      <c r="A67" s="1"/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100</v>
      </c>
      <c r="AE67" s="11">
        <v>0</v>
      </c>
      <c r="AF67" s="11">
        <v>100</v>
      </c>
      <c r="AG67" s="11">
        <v>0</v>
      </c>
      <c r="AH67" s="11">
        <v>0</v>
      </c>
      <c r="AI67" s="11">
        <v>100</v>
      </c>
      <c r="AJ67" s="11">
        <v>0</v>
      </c>
      <c r="AK67" s="11">
        <v>0</v>
      </c>
      <c r="AL67" s="11">
        <v>0</v>
      </c>
      <c r="AM67" s="11">
        <v>64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</row>
    <row r="68" spans="1:45" x14ac:dyDescent="0.25">
      <c r="A68" s="1"/>
      <c r="B68" s="11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348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76</v>
      </c>
      <c r="AE68" s="11">
        <v>220</v>
      </c>
      <c r="AF68" s="11">
        <v>0</v>
      </c>
      <c r="AG68" s="11">
        <v>76</v>
      </c>
      <c r="AH68" s="11">
        <v>0</v>
      </c>
      <c r="AI68" s="11">
        <v>76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</row>
    <row r="69" spans="1:45" x14ac:dyDescent="0.25">
      <c r="A69" s="1"/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120</v>
      </c>
      <c r="AE69" s="11">
        <v>0</v>
      </c>
      <c r="AF69" s="11">
        <v>120</v>
      </c>
      <c r="AG69" s="11">
        <v>0</v>
      </c>
      <c r="AH69" s="11">
        <v>0</v>
      </c>
      <c r="AI69" s="11">
        <v>120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</row>
    <row r="70" spans="1:45" x14ac:dyDescent="0.25">
      <c r="A70" s="1"/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464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</row>
    <row r="71" spans="1:45" x14ac:dyDescent="0.25">
      <c r="A71" s="1"/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174</v>
      </c>
      <c r="Y71" s="11">
        <v>145</v>
      </c>
      <c r="Z71" s="11">
        <v>0</v>
      </c>
      <c r="AA71" s="11">
        <v>73</v>
      </c>
      <c r="AB71" s="11">
        <v>0</v>
      </c>
      <c r="AC71" s="11">
        <v>0</v>
      </c>
      <c r="AD71" s="11">
        <v>150</v>
      </c>
      <c r="AE71" s="11">
        <v>0</v>
      </c>
      <c r="AF71" s="11">
        <v>140</v>
      </c>
      <c r="AG71" s="11">
        <v>0</v>
      </c>
      <c r="AH71" s="11">
        <v>65</v>
      </c>
      <c r="AI71" s="11">
        <v>110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</row>
    <row r="72" spans="1:45" x14ac:dyDescent="0.25">
      <c r="A72" s="1"/>
      <c r="B72" s="11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19</v>
      </c>
      <c r="M72" s="11">
        <v>30</v>
      </c>
      <c r="N72" s="11">
        <v>0</v>
      </c>
      <c r="O72" s="11">
        <v>311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100</v>
      </c>
      <c r="AE72" s="11">
        <v>0</v>
      </c>
      <c r="AF72" s="11">
        <v>100</v>
      </c>
      <c r="AG72" s="11">
        <v>0</v>
      </c>
      <c r="AH72" s="11">
        <v>0</v>
      </c>
      <c r="AI72" s="11">
        <v>0</v>
      </c>
      <c r="AJ72" s="11">
        <v>60</v>
      </c>
      <c r="AK72" s="11">
        <v>40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</row>
    <row r="73" spans="1:45" x14ac:dyDescent="0.25">
      <c r="A73" s="1"/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141</v>
      </c>
      <c r="AG73" s="11">
        <v>0</v>
      </c>
      <c r="AH73" s="11">
        <v>90</v>
      </c>
      <c r="AI73" s="11">
        <v>10</v>
      </c>
      <c r="AJ73" s="11">
        <v>290</v>
      </c>
      <c r="AK73" s="11">
        <v>26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</row>
    <row r="74" spans="1:45" x14ac:dyDescent="0.25">
      <c r="A74" s="1"/>
      <c r="B74" s="11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227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15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142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</row>
    <row r="75" spans="1:45" x14ac:dyDescent="0.25">
      <c r="A75" s="1"/>
      <c r="B75" s="11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87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113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</row>
    <row r="76" spans="1:45" x14ac:dyDescent="0.25">
      <c r="A76" s="1"/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400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250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</row>
    <row r="77" spans="1:45" x14ac:dyDescent="0.25">
      <c r="A77" s="1"/>
      <c r="B77" s="11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150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</row>
    <row r="78" spans="1:45" x14ac:dyDescent="0.25">
      <c r="A78" s="1"/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150</v>
      </c>
      <c r="AP78" s="11">
        <v>150</v>
      </c>
      <c r="AQ78" s="11">
        <v>0</v>
      </c>
      <c r="AR78" s="11">
        <v>0</v>
      </c>
      <c r="AS78" s="11">
        <v>0</v>
      </c>
    </row>
    <row r="79" spans="1:45" x14ac:dyDescent="0.25">
      <c r="A79" s="1"/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-315</v>
      </c>
      <c r="AG79" s="11">
        <v>-8</v>
      </c>
      <c r="AH79" s="11">
        <v>-83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-1</v>
      </c>
      <c r="AR79" s="11">
        <v>0</v>
      </c>
      <c r="AS79" s="11">
        <v>0</v>
      </c>
    </row>
    <row r="80" spans="1:45" x14ac:dyDescent="0.25">
      <c r="A80" s="1"/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-305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-1</v>
      </c>
      <c r="Z80" s="11">
        <v>-75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-214</v>
      </c>
      <c r="AG80" s="11">
        <v>-52</v>
      </c>
      <c r="AH80" s="11">
        <v>-81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-136</v>
      </c>
      <c r="AP80" s="11">
        <v>-52</v>
      </c>
      <c r="AQ80" s="11">
        <v>0</v>
      </c>
      <c r="AR80" s="11">
        <v>-2</v>
      </c>
      <c r="AS80" s="11">
        <v>0</v>
      </c>
    </row>
    <row r="81" spans="1:45" x14ac:dyDescent="0.25">
      <c r="A81" s="1"/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-150</v>
      </c>
      <c r="L81" s="11">
        <v>0</v>
      </c>
      <c r="M81" s="11">
        <v>-155</v>
      </c>
      <c r="N81" s="11">
        <v>-8</v>
      </c>
      <c r="O81" s="11">
        <v>0</v>
      </c>
      <c r="P81" s="11">
        <v>0</v>
      </c>
      <c r="Q81" s="11">
        <v>0</v>
      </c>
      <c r="R81" s="11">
        <v>-145</v>
      </c>
      <c r="S81" s="11">
        <v>0</v>
      </c>
      <c r="T81" s="11">
        <v>0</v>
      </c>
      <c r="U81" s="11">
        <v>-180</v>
      </c>
      <c r="V81" s="11">
        <v>0</v>
      </c>
      <c r="W81" s="11">
        <v>0</v>
      </c>
      <c r="X81" s="11">
        <v>-70</v>
      </c>
      <c r="Y81" s="11">
        <v>-80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</row>
    <row r="82" spans="1:45" x14ac:dyDescent="0.25">
      <c r="A82" s="1"/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-28</v>
      </c>
      <c r="N82" s="11">
        <v>-55</v>
      </c>
      <c r="O82" s="11">
        <v>-67</v>
      </c>
      <c r="P82" s="11">
        <v>-150</v>
      </c>
      <c r="Q82" s="11">
        <v>-99</v>
      </c>
      <c r="R82" s="11">
        <v>-5</v>
      </c>
      <c r="S82" s="11">
        <v>-116</v>
      </c>
      <c r="T82" s="11">
        <v>0</v>
      </c>
      <c r="U82" s="11">
        <v>-646</v>
      </c>
      <c r="V82" s="11">
        <v>0</v>
      </c>
      <c r="W82" s="11">
        <v>0</v>
      </c>
      <c r="X82" s="11">
        <v>-152</v>
      </c>
      <c r="Y82" s="11">
        <v>-118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-90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-64</v>
      </c>
      <c r="AN82" s="11">
        <v>0</v>
      </c>
      <c r="AO82" s="11">
        <v>-12</v>
      </c>
      <c r="AP82" s="11">
        <v>-64</v>
      </c>
      <c r="AQ82" s="11">
        <v>0</v>
      </c>
      <c r="AR82" s="11">
        <v>0</v>
      </c>
      <c r="AS82" s="11">
        <v>0</v>
      </c>
    </row>
    <row r="83" spans="1:45" x14ac:dyDescent="0.25">
      <c r="A83" s="1"/>
      <c r="B83" s="11">
        <v>0</v>
      </c>
      <c r="C83" s="11">
        <v>0</v>
      </c>
      <c r="D83" s="11">
        <v>0</v>
      </c>
      <c r="E83" s="11">
        <v>-21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-74</v>
      </c>
      <c r="S83" s="11">
        <v>-26</v>
      </c>
      <c r="T83" s="11">
        <v>0</v>
      </c>
      <c r="U83" s="11">
        <v>0</v>
      </c>
      <c r="V83" s="11">
        <v>0</v>
      </c>
      <c r="W83" s="11">
        <v>0</v>
      </c>
      <c r="X83" s="11">
        <v>-115</v>
      </c>
      <c r="Y83" s="11">
        <v>-165</v>
      </c>
      <c r="Z83" s="11">
        <v>-48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-7</v>
      </c>
      <c r="AQ83" s="11">
        <v>0</v>
      </c>
      <c r="AR83" s="11">
        <v>0</v>
      </c>
      <c r="AS83" s="11">
        <v>0</v>
      </c>
    </row>
    <row r="84" spans="1:45" x14ac:dyDescent="0.25">
      <c r="A84" s="1"/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-124</v>
      </c>
      <c r="Q84" s="11">
        <v>-44</v>
      </c>
      <c r="R84" s="11">
        <v>-28</v>
      </c>
      <c r="S84" s="11">
        <v>-44</v>
      </c>
      <c r="T84" s="11">
        <v>-27</v>
      </c>
      <c r="U84" s="11">
        <v>-454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</row>
    <row r="85" spans="1:45" x14ac:dyDescent="0.25">
      <c r="A85" s="1"/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-60</v>
      </c>
      <c r="Q85" s="11">
        <v>-73</v>
      </c>
      <c r="R85" s="11">
        <v>-50</v>
      </c>
      <c r="S85" s="11">
        <v>-43</v>
      </c>
      <c r="T85" s="11">
        <v>0</v>
      </c>
      <c r="U85" s="11">
        <v>-208</v>
      </c>
      <c r="V85" s="11">
        <v>0</v>
      </c>
      <c r="W85" s="11">
        <v>0</v>
      </c>
      <c r="X85" s="11">
        <v>-65</v>
      </c>
      <c r="Y85" s="11">
        <v>-135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</row>
    <row r="86" spans="1:45" x14ac:dyDescent="0.25">
      <c r="A86" s="1"/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-14</v>
      </c>
      <c r="M86" s="11">
        <v>-47</v>
      </c>
      <c r="N86" s="11">
        <v>-127</v>
      </c>
      <c r="O86" s="11">
        <v>-39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-98</v>
      </c>
      <c r="Y86" s="11">
        <v>-31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-129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-80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</row>
    <row r="87" spans="1:45" x14ac:dyDescent="0.25">
      <c r="A87" s="1"/>
      <c r="B87" s="11">
        <v>0</v>
      </c>
      <c r="C87" s="11">
        <v>0</v>
      </c>
      <c r="D87" s="11">
        <v>0</v>
      </c>
      <c r="E87" s="11">
        <v>0</v>
      </c>
      <c r="F87" s="11">
        <v>-12</v>
      </c>
      <c r="G87" s="11">
        <v>0</v>
      </c>
      <c r="H87" s="11">
        <v>-36</v>
      </c>
      <c r="I87" s="11">
        <v>0</v>
      </c>
      <c r="J87" s="11">
        <v>0</v>
      </c>
      <c r="K87" s="11">
        <v>-5</v>
      </c>
      <c r="L87" s="11">
        <v>-5</v>
      </c>
      <c r="M87" s="11">
        <v>-19</v>
      </c>
      <c r="N87" s="11">
        <v>0</v>
      </c>
      <c r="O87" s="11">
        <v>0</v>
      </c>
      <c r="P87" s="11">
        <v>-5</v>
      </c>
      <c r="Q87" s="11">
        <v>-7</v>
      </c>
      <c r="R87" s="11">
        <v>-9</v>
      </c>
      <c r="S87" s="11">
        <v>-11</v>
      </c>
      <c r="T87" s="11">
        <v>-26</v>
      </c>
      <c r="U87" s="11">
        <v>-34</v>
      </c>
      <c r="V87" s="11">
        <v>-7</v>
      </c>
      <c r="W87" s="11">
        <v>-1</v>
      </c>
      <c r="X87" s="11">
        <v>0</v>
      </c>
      <c r="Y87" s="11">
        <v>0</v>
      </c>
      <c r="Z87" s="11">
        <v>0</v>
      </c>
      <c r="AA87" s="11">
        <v>-318</v>
      </c>
      <c r="AB87" s="11">
        <v>-78</v>
      </c>
      <c r="AC87" s="11">
        <v>-20</v>
      </c>
      <c r="AD87" s="11">
        <v>-623</v>
      </c>
      <c r="AE87" s="11">
        <v>-3</v>
      </c>
      <c r="AF87" s="11">
        <v>0</v>
      </c>
      <c r="AG87" s="11">
        <v>0</v>
      </c>
      <c r="AH87" s="11">
        <v>0</v>
      </c>
      <c r="AI87" s="11">
        <v>-319</v>
      </c>
      <c r="AJ87" s="11">
        <v>-193</v>
      </c>
      <c r="AK87" s="11">
        <v>-27</v>
      </c>
      <c r="AL87" s="11">
        <v>-107</v>
      </c>
      <c r="AM87" s="11">
        <v>0</v>
      </c>
      <c r="AN87" s="11">
        <v>-3</v>
      </c>
      <c r="AO87" s="11">
        <v>0</v>
      </c>
      <c r="AP87" s="11">
        <v>0</v>
      </c>
      <c r="AQ87" s="11">
        <v>0</v>
      </c>
      <c r="AR87" s="11">
        <v>0</v>
      </c>
      <c r="AS87" s="11">
        <v>-248</v>
      </c>
    </row>
    <row r="88" spans="1:45" x14ac:dyDescent="0.25">
      <c r="A88" s="1"/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248</v>
      </c>
    </row>
    <row r="89" spans="1:45" x14ac:dyDescent="0.25">
      <c r="A89" s="1"/>
      <c r="B89" s="11">
        <v>0</v>
      </c>
      <c r="C89" s="11">
        <v>0</v>
      </c>
      <c r="D89" s="11">
        <v>-8</v>
      </c>
      <c r="E89" s="11">
        <v>-23</v>
      </c>
      <c r="F89" s="11">
        <v>0</v>
      </c>
      <c r="G89" s="11">
        <v>0</v>
      </c>
      <c r="H89" s="11">
        <v>-10</v>
      </c>
      <c r="I89" s="11">
        <v>0</v>
      </c>
      <c r="J89" s="11">
        <v>0</v>
      </c>
      <c r="K89" s="11">
        <v>-7</v>
      </c>
      <c r="L89" s="11">
        <v>0</v>
      </c>
      <c r="M89" s="11">
        <v>-11</v>
      </c>
      <c r="N89" s="11">
        <v>0</v>
      </c>
      <c r="O89" s="11">
        <v>0</v>
      </c>
      <c r="P89" s="11">
        <v>-4</v>
      </c>
      <c r="Q89" s="11">
        <v>-2</v>
      </c>
      <c r="R89" s="11">
        <v>-5</v>
      </c>
      <c r="S89" s="11">
        <v>-17</v>
      </c>
      <c r="T89" s="11">
        <v>0</v>
      </c>
      <c r="U89" s="11">
        <v>-14</v>
      </c>
      <c r="V89" s="11">
        <v>-1</v>
      </c>
      <c r="W89" s="11">
        <v>0</v>
      </c>
      <c r="X89" s="11">
        <v>-19</v>
      </c>
      <c r="Y89" s="11">
        <v>-4</v>
      </c>
      <c r="Z89" s="11">
        <v>-36</v>
      </c>
      <c r="AA89" s="11">
        <v>-3</v>
      </c>
      <c r="AB89" s="11">
        <v>-1</v>
      </c>
      <c r="AC89" s="11">
        <v>0</v>
      </c>
      <c r="AD89" s="11">
        <v>-303</v>
      </c>
      <c r="AE89" s="11">
        <v>-24</v>
      </c>
      <c r="AF89" s="11">
        <v>-39</v>
      </c>
      <c r="AG89" s="11">
        <v>-15</v>
      </c>
      <c r="AH89" s="11">
        <v>-23</v>
      </c>
      <c r="AI89" s="11">
        <v>-68</v>
      </c>
      <c r="AJ89" s="11">
        <v>-39</v>
      </c>
      <c r="AK89" s="11">
        <v>-3</v>
      </c>
      <c r="AL89" s="11">
        <v>-260</v>
      </c>
      <c r="AM89" s="11">
        <v>0</v>
      </c>
      <c r="AN89" s="11">
        <v>-26</v>
      </c>
      <c r="AO89" s="11">
        <v>-2</v>
      </c>
      <c r="AP89" s="11">
        <v>-3</v>
      </c>
      <c r="AQ89" s="11">
        <v>-1</v>
      </c>
      <c r="AR89" s="11">
        <v>0</v>
      </c>
      <c r="AS89" s="11">
        <v>0</v>
      </c>
    </row>
    <row r="90" spans="1:45" x14ac:dyDescent="0.25">
      <c r="A90" s="1"/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-3</v>
      </c>
      <c r="I90" s="11">
        <v>0</v>
      </c>
      <c r="J90" s="11">
        <v>0</v>
      </c>
      <c r="K90" s="11">
        <v>0</v>
      </c>
      <c r="L90" s="11">
        <v>0</v>
      </c>
      <c r="M90" s="11">
        <v>-4</v>
      </c>
      <c r="N90" s="11">
        <v>-2</v>
      </c>
      <c r="O90" s="11">
        <v>0</v>
      </c>
      <c r="P90" s="11">
        <v>0</v>
      </c>
      <c r="Q90" s="11">
        <v>0</v>
      </c>
      <c r="R90" s="11">
        <v>-8</v>
      </c>
      <c r="S90" s="11">
        <v>0</v>
      </c>
      <c r="T90" s="11">
        <v>0</v>
      </c>
      <c r="U90" s="11">
        <v>-9</v>
      </c>
      <c r="V90" s="11">
        <v>0</v>
      </c>
      <c r="W90" s="11">
        <v>0</v>
      </c>
      <c r="X90" s="11">
        <v>-11</v>
      </c>
      <c r="Y90" s="11">
        <v>-7</v>
      </c>
      <c r="Z90" s="11">
        <v>-3</v>
      </c>
      <c r="AA90" s="11">
        <v>-23</v>
      </c>
      <c r="AB90" s="11">
        <v>0</v>
      </c>
      <c r="AC90" s="11">
        <v>0</v>
      </c>
      <c r="AD90" s="11">
        <v>-89</v>
      </c>
      <c r="AE90" s="11">
        <v>-1</v>
      </c>
      <c r="AF90" s="11">
        <v>-2</v>
      </c>
      <c r="AG90" s="11">
        <v>-1</v>
      </c>
      <c r="AH90" s="11">
        <v>0</v>
      </c>
      <c r="AI90" s="11">
        <v>-52</v>
      </c>
      <c r="AJ90" s="11">
        <v>0</v>
      </c>
      <c r="AK90" s="11">
        <v>-12</v>
      </c>
      <c r="AL90" s="11">
        <v>-23</v>
      </c>
      <c r="AM90" s="11">
        <v>0</v>
      </c>
      <c r="AN90" s="11">
        <v>-3</v>
      </c>
      <c r="AO90" s="11">
        <v>0</v>
      </c>
      <c r="AP90" s="11">
        <v>-2</v>
      </c>
      <c r="AQ90" s="11">
        <v>0</v>
      </c>
      <c r="AR90" s="11">
        <v>0</v>
      </c>
      <c r="AS90" s="11">
        <v>0</v>
      </c>
    </row>
    <row r="91" spans="1:45" x14ac:dyDescent="0.25">
      <c r="A91" s="1"/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-3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</row>
    <row r="92" spans="1:45" x14ac:dyDescent="0.25">
      <c r="A92" s="1"/>
      <c r="B92" s="11">
        <v>-1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</row>
    <row r="93" spans="1:45" x14ac:dyDescent="0.25">
      <c r="A93" s="1"/>
      <c r="B93" s="11">
        <v>-82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</row>
    <row r="94" spans="1:45" x14ac:dyDescent="0.25">
      <c r="A94" s="1"/>
      <c r="B94" s="11">
        <v>-41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</row>
    <row r="95" spans="1:45" x14ac:dyDescent="0.25">
      <c r="A95" s="1"/>
      <c r="B95" s="11">
        <v>0</v>
      </c>
      <c r="C95" s="11">
        <v>0</v>
      </c>
      <c r="D95" s="11">
        <v>0</v>
      </c>
      <c r="E95" s="11">
        <v>0</v>
      </c>
      <c r="F95" s="11">
        <v>-8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-19</v>
      </c>
      <c r="R95" s="11">
        <v>-22</v>
      </c>
      <c r="S95" s="11">
        <v>-16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</row>
    <row r="96" spans="1:45" x14ac:dyDescent="0.25">
      <c r="A96" s="1" t="s">
        <v>3</v>
      </c>
      <c r="B96" s="11">
        <v>-84</v>
      </c>
      <c r="C96" s="11">
        <v>40</v>
      </c>
      <c r="D96" s="11">
        <v>12</v>
      </c>
      <c r="E96" s="11">
        <v>36</v>
      </c>
      <c r="F96" s="11">
        <v>0</v>
      </c>
      <c r="G96" s="11">
        <v>60</v>
      </c>
      <c r="H96" s="11">
        <v>1</v>
      </c>
      <c r="I96" s="11">
        <v>58</v>
      </c>
      <c r="J96" s="11">
        <v>0</v>
      </c>
      <c r="K96" s="11">
        <v>0</v>
      </c>
      <c r="L96" s="11">
        <v>0</v>
      </c>
      <c r="M96" s="11">
        <v>9</v>
      </c>
      <c r="N96" s="11">
        <v>0</v>
      </c>
      <c r="O96" s="11">
        <v>0</v>
      </c>
      <c r="P96" s="11">
        <v>5</v>
      </c>
      <c r="Q96" s="11">
        <v>2</v>
      </c>
      <c r="R96" s="11">
        <v>31</v>
      </c>
      <c r="S96" s="11">
        <v>10</v>
      </c>
      <c r="T96" s="11">
        <v>65</v>
      </c>
      <c r="U96" s="11">
        <v>-2</v>
      </c>
      <c r="V96" s="11">
        <v>-8</v>
      </c>
      <c r="W96" s="11">
        <v>-1</v>
      </c>
      <c r="X96" s="11">
        <v>44</v>
      </c>
      <c r="Y96" s="11">
        <v>4</v>
      </c>
      <c r="Z96" s="11">
        <v>-20</v>
      </c>
      <c r="AA96" s="11">
        <v>-1</v>
      </c>
      <c r="AB96" s="11">
        <v>11</v>
      </c>
      <c r="AC96" s="11">
        <v>0</v>
      </c>
      <c r="AD96" s="11">
        <v>267</v>
      </c>
      <c r="AE96" s="11">
        <v>3</v>
      </c>
      <c r="AF96" s="11">
        <v>31</v>
      </c>
      <c r="AG96" s="11">
        <v>0</v>
      </c>
      <c r="AH96" s="11">
        <v>-32</v>
      </c>
      <c r="AI96" s="11">
        <v>-23</v>
      </c>
      <c r="AJ96" s="11">
        <v>118</v>
      </c>
      <c r="AK96" s="11">
        <v>24</v>
      </c>
      <c r="AL96" s="11">
        <v>10</v>
      </c>
      <c r="AM96" s="11">
        <v>0</v>
      </c>
      <c r="AN96" s="11">
        <v>1</v>
      </c>
      <c r="AO96" s="11">
        <v>0</v>
      </c>
      <c r="AP96" s="11">
        <v>22</v>
      </c>
      <c r="AQ96" s="11">
        <v>-2</v>
      </c>
      <c r="AR96" s="11">
        <v>-2</v>
      </c>
      <c r="AS96" s="11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N110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11" customWidth="1"/>
    <col min="8" max="8" width="11.576428571428572" style="11" customWidth="1"/>
    <col min="9" max="9" width="19.290714285714284" style="11" customWidth="1"/>
    <col min="10" max="11" width="9.576428571428572" style="11" customWidth="1"/>
    <col min="12" max="12" width="12.005" style="11" customWidth="1"/>
    <col min="13" max="13" width="12.43357142857143" style="4" customWidth="1"/>
  </cols>
  <sheetData>
    <row r="9" ht="17.25" customHeight="1" spans="1:14" x14ac:dyDescent="0.25">
      <c r="A9" s="75" t="s">
        <v>3512</v>
      </c>
      <c r="B9" s="76">
        <f>SUM(C15:C16)</f>
      </c>
      <c r="C9" s="470"/>
      <c r="D9" s="470"/>
      <c r="E9" s="470"/>
      <c r="F9" s="470"/>
      <c r="G9" s="470"/>
      <c r="H9" s="470"/>
      <c r="I9" s="470"/>
      <c r="J9" s="470"/>
      <c r="K9" s="470"/>
      <c r="L9" s="161"/>
      <c r="M9" s="4"/>
    </row>
    <row r="10" ht="17.25" customHeight="1" spans="1:14" x14ac:dyDescent="0.25">
      <c r="A10" s="5" t="s">
        <v>489</v>
      </c>
      <c r="B10" s="6"/>
      <c r="C10" s="18">
        <v>80</v>
      </c>
      <c r="D10" s="6"/>
      <c r="E10" s="6"/>
      <c r="F10" s="6"/>
      <c r="G10" s="6"/>
      <c r="H10" s="6"/>
      <c r="I10" s="6"/>
      <c r="J10" s="6"/>
      <c r="K10" s="6"/>
      <c r="L10" s="6"/>
      <c r="M10" s="4"/>
    </row>
    <row r="11" ht="17.25" customHeight="1" spans="1:14" x14ac:dyDescent="0.25">
      <c r="A11" s="75" t="s">
        <v>3513</v>
      </c>
      <c r="B11" s="76">
        <f>SUM(C17:C18)</f>
      </c>
      <c r="C11" s="76">
        <f>SUM(D17:D18)</f>
      </c>
      <c r="D11" s="470"/>
      <c r="E11" s="470"/>
      <c r="F11" s="470"/>
      <c r="G11" s="470"/>
      <c r="H11" s="470"/>
      <c r="I11" s="470"/>
      <c r="J11" s="470"/>
      <c r="K11" s="470"/>
      <c r="L11" s="161"/>
      <c r="M11" s="4"/>
    </row>
    <row r="12" ht="17.25" customHeight="1" spans="1:14" x14ac:dyDescent="0.25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4"/>
    </row>
    <row r="13" ht="17.25" customHeight="1" spans="1:14" x14ac:dyDescent="0.25">
      <c r="A13" s="75" t="s">
        <v>3514</v>
      </c>
      <c r="B13" s="76">
        <f>SUM(C19:C20)</f>
      </c>
      <c r="C13" s="76">
        <f>SUM(D19:D20)</f>
      </c>
      <c r="D13" s="470"/>
      <c r="E13" s="470"/>
      <c r="F13" s="470"/>
      <c r="G13" s="470"/>
      <c r="H13" s="470"/>
      <c r="I13" s="470"/>
      <c r="J13" s="470"/>
      <c r="K13" s="470"/>
      <c r="L13" s="161"/>
      <c r="M13" s="4"/>
    </row>
    <row r="14" ht="17.25" customHeight="1" spans="1:14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4"/>
    </row>
    <row r="15" ht="17.25" customHeight="1" spans="1:14" x14ac:dyDescent="0.25">
      <c r="A15" s="75" t="s">
        <v>3515</v>
      </c>
      <c r="B15" s="76">
        <f>SUM(C21:C22)</f>
      </c>
      <c r="C15" s="76">
        <f>SUM(D21:D22)</f>
      </c>
      <c r="D15" s="470"/>
      <c r="E15" s="470"/>
      <c r="F15" s="470"/>
      <c r="G15" s="470"/>
      <c r="H15" s="470"/>
      <c r="I15" s="470"/>
      <c r="J15" s="470"/>
      <c r="K15" s="470"/>
      <c r="L15" s="161"/>
      <c r="M15" s="4"/>
    </row>
    <row r="16" ht="17.25" customHeight="1" spans="1:14" x14ac:dyDescent="0.25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4"/>
    </row>
    <row r="17" ht="17.25" customHeight="1" spans="1:14" x14ac:dyDescent="0.25">
      <c r="A17" s="75" t="s">
        <v>3516</v>
      </c>
      <c r="B17" s="76">
        <f>SUM(C23:C24)</f>
      </c>
      <c r="C17" s="76">
        <f>SUM(D23:D24)</f>
      </c>
      <c r="D17" s="470"/>
      <c r="E17" s="470"/>
      <c r="F17" s="470"/>
      <c r="G17" s="470"/>
      <c r="H17" s="470"/>
      <c r="I17" s="470"/>
      <c r="J17" s="470"/>
      <c r="K17" s="470"/>
      <c r="L17" s="161"/>
      <c r="M17" s="4"/>
    </row>
    <row r="18" ht="17.25" customHeight="1" spans="1:14" x14ac:dyDescent="0.25">
      <c r="A18" s="5" t="s">
        <v>43</v>
      </c>
      <c r="B18" s="18">
        <v>16</v>
      </c>
      <c r="C18" s="6"/>
      <c r="D18" s="18">
        <v>40</v>
      </c>
      <c r="E18" s="6"/>
      <c r="F18" s="6"/>
      <c r="G18" s="6"/>
      <c r="H18" s="6"/>
      <c r="I18" s="6"/>
      <c r="J18" s="6"/>
      <c r="K18" s="6"/>
      <c r="L18" s="6"/>
      <c r="M18" s="4"/>
    </row>
    <row r="19" ht="17.25" customHeight="1" spans="1:14" x14ac:dyDescent="0.25">
      <c r="A19" s="5" t="s">
        <v>873</v>
      </c>
      <c r="B19" s="18">
        <v>25</v>
      </c>
      <c r="C19" s="18">
        <v>162</v>
      </c>
      <c r="D19" s="18">
        <v>100</v>
      </c>
      <c r="E19" s="18">
        <v>10</v>
      </c>
      <c r="F19" s="18">
        <v>93</v>
      </c>
      <c r="G19" s="18">
        <v>52</v>
      </c>
      <c r="H19" s="6"/>
      <c r="I19" s="6"/>
      <c r="J19" s="6"/>
      <c r="K19" s="6"/>
      <c r="L19" s="25"/>
      <c r="M19" s="4"/>
    </row>
    <row r="20" ht="17.25" customHeight="1" spans="1:14" x14ac:dyDescent="0.25">
      <c r="A20" s="5" t="s">
        <v>873</v>
      </c>
      <c r="B20" s="18">
        <v>27</v>
      </c>
      <c r="C20" s="25"/>
      <c r="D20" s="18">
        <v>20</v>
      </c>
      <c r="E20" s="18">
        <v>32</v>
      </c>
      <c r="F20" s="18">
        <v>27</v>
      </c>
      <c r="G20" s="25"/>
      <c r="H20" s="25"/>
      <c r="I20" s="25"/>
      <c r="J20" s="25"/>
      <c r="K20" s="25"/>
      <c r="L20" s="25"/>
      <c r="M20" s="4"/>
    </row>
    <row r="21" ht="17.25" customHeight="1" spans="1:14" x14ac:dyDescent="0.25">
      <c r="A21" s="75" t="s">
        <v>3517</v>
      </c>
      <c r="B21" s="76">
        <f>SUM(C25:C28)</f>
      </c>
      <c r="C21" s="76">
        <f>SUM(D25:D28)</f>
      </c>
      <c r="D21" s="76">
        <f>SUM(E25:E28)</f>
      </c>
      <c r="E21" s="76">
        <f>SUM(F25:F28)</f>
      </c>
      <c r="F21" s="76">
        <f>SUM(G25:G28)</f>
      </c>
      <c r="G21" s="76">
        <f>SUM(H25:H28)</f>
      </c>
      <c r="H21" s="189"/>
      <c r="I21" s="189"/>
      <c r="J21" s="189"/>
      <c r="K21" s="189"/>
      <c r="L21" s="189"/>
      <c r="M21" s="43" t="s">
        <v>875</v>
      </c>
    </row>
    <row r="22" ht="17.25" customHeight="1" spans="1:14" x14ac:dyDescent="0.25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4"/>
    </row>
    <row r="23" ht="17.25" customHeight="1" spans="1:14" x14ac:dyDescent="0.25">
      <c r="A23" s="75" t="s">
        <v>3518</v>
      </c>
      <c r="B23" s="76">
        <f>SUM(C29:C30)</f>
      </c>
      <c r="C23" s="76">
        <f>SUM(D29:D30)</f>
      </c>
      <c r="D23" s="76">
        <f>SUM(E29:E30)</f>
      </c>
      <c r="E23" s="76">
        <f>SUM(F29:F30)</f>
      </c>
      <c r="F23" s="76">
        <f>SUM(G29:G30)</f>
      </c>
      <c r="G23" s="76">
        <f>SUM(H29:H30)</f>
      </c>
      <c r="H23" s="189"/>
      <c r="I23" s="189"/>
      <c r="J23" s="189"/>
      <c r="K23" s="189"/>
      <c r="L23" s="189"/>
      <c r="M23" s="43" t="s">
        <v>875</v>
      </c>
    </row>
    <row r="24" ht="17.25" customHeight="1" spans="1:14" x14ac:dyDescent="0.25">
      <c r="A24" s="5" t="s">
        <v>3263</v>
      </c>
      <c r="B24" s="18">
        <v>18</v>
      </c>
      <c r="C24" s="6"/>
      <c r="D24" s="18">
        <v>64</v>
      </c>
      <c r="E24" s="6"/>
      <c r="F24" s="6"/>
      <c r="G24" s="6"/>
      <c r="H24" s="6"/>
      <c r="I24" s="6"/>
      <c r="J24" s="6"/>
      <c r="K24" s="6"/>
      <c r="L24" s="6"/>
      <c r="M24" s="4"/>
    </row>
    <row r="25" ht="17.25" customHeight="1" spans="1:14" x14ac:dyDescent="0.25">
      <c r="A25" s="75" t="s">
        <v>3519</v>
      </c>
      <c r="B25" s="76">
        <f>SUM(C31:C32)</f>
      </c>
      <c r="C25" s="76">
        <f>SUM(D31:D32)</f>
      </c>
      <c r="D25" s="76">
        <f>SUM(E31:E32)</f>
      </c>
      <c r="E25" s="76">
        <f>SUM(F31:F32)</f>
      </c>
      <c r="F25" s="76">
        <f>SUM(G31:G32)</f>
      </c>
      <c r="G25" s="76">
        <f>SUM(H31:H32)</f>
      </c>
      <c r="H25" s="189"/>
      <c r="I25" s="189"/>
      <c r="J25" s="189"/>
      <c r="K25" s="189"/>
      <c r="L25" s="189"/>
      <c r="M25" s="43" t="s">
        <v>875</v>
      </c>
    </row>
    <row r="26" ht="17.25" customHeight="1" spans="1:14" x14ac:dyDescent="0.25">
      <c r="A26" s="5">
        <v>44654</v>
      </c>
      <c r="B26" s="18">
        <v>90</v>
      </c>
      <c r="C26" s="6"/>
      <c r="D26" s="18">
        <v>90</v>
      </c>
      <c r="E26" s="6"/>
      <c r="F26" s="6"/>
      <c r="G26" s="6"/>
      <c r="H26" s="6"/>
      <c r="I26" s="6"/>
      <c r="J26" s="6"/>
      <c r="K26" s="6"/>
      <c r="L26" s="6"/>
      <c r="M26" s="4"/>
    </row>
    <row r="27" ht="17.25" customHeight="1" spans="1:14" x14ac:dyDescent="0.25">
      <c r="A27" s="5">
        <v>44837</v>
      </c>
      <c r="B27" s="6"/>
      <c r="C27" s="6"/>
      <c r="D27" s="6"/>
      <c r="E27" s="6"/>
      <c r="F27" s="6"/>
      <c r="G27" s="6"/>
      <c r="H27" s="18">
        <v>100</v>
      </c>
      <c r="I27" s="18">
        <v>40</v>
      </c>
      <c r="J27" s="6"/>
      <c r="K27" s="6"/>
      <c r="L27" s="6"/>
      <c r="M27" s="4"/>
    </row>
    <row r="28" ht="17.25" customHeight="1" spans="1:14" x14ac:dyDescent="0.25">
      <c r="A28" s="5">
        <v>44898</v>
      </c>
      <c r="B28" s="6"/>
      <c r="C28" s="6"/>
      <c r="D28" s="6"/>
      <c r="E28" s="6"/>
      <c r="F28" s="6"/>
      <c r="G28" s="6"/>
      <c r="H28" s="18">
        <v>100</v>
      </c>
      <c r="I28" s="6"/>
      <c r="J28" s="6"/>
      <c r="K28" s="6"/>
      <c r="L28" s="6"/>
      <c r="M28" s="4"/>
    </row>
    <row r="29" ht="17.25" customHeight="1" spans="1:14" x14ac:dyDescent="0.25">
      <c r="A29" s="75" t="s">
        <v>3520</v>
      </c>
      <c r="B29" s="76">
        <f>SUM(C33:C36)</f>
      </c>
      <c r="C29" s="76">
        <f>SUM(D33:D36)</f>
      </c>
      <c r="D29" s="76">
        <f>SUM(E33:E36)</f>
      </c>
      <c r="E29" s="76">
        <f>SUM(F33:F36)</f>
      </c>
      <c r="F29" s="76">
        <f>SUM(G33:G36)</f>
      </c>
      <c r="G29" s="76">
        <f>SUM(H33:H36)</f>
      </c>
      <c r="H29" s="76">
        <f>SUM(I33:I36)</f>
      </c>
      <c r="I29" s="76">
        <f>SUM(J33:J36)</f>
      </c>
      <c r="J29" s="189"/>
      <c r="K29" s="189"/>
      <c r="L29" s="189"/>
      <c r="M29" s="43" t="s">
        <v>875</v>
      </c>
    </row>
    <row r="30" ht="17.25" customHeight="1" spans="1:14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4"/>
    </row>
    <row r="31" ht="17.25" customHeight="1" spans="1:14" x14ac:dyDescent="0.25">
      <c r="A31" s="75" t="s">
        <v>3521</v>
      </c>
      <c r="B31" s="76">
        <f>SUM(C37:C38)</f>
      </c>
      <c r="C31" s="76">
        <f>SUM(D37:D38)</f>
      </c>
      <c r="D31" s="76">
        <f>SUM(E37:E38)</f>
      </c>
      <c r="E31" s="76">
        <f>SUM(F37:F38)</f>
      </c>
      <c r="F31" s="76">
        <f>SUM(G37:G38)</f>
      </c>
      <c r="G31" s="76">
        <f>SUM(H37:H38)</f>
      </c>
      <c r="H31" s="76">
        <f>SUM(I37:I38)</f>
      </c>
      <c r="I31" s="76">
        <f>SUM(J37:J38)</f>
      </c>
      <c r="J31" s="189"/>
      <c r="K31" s="189"/>
      <c r="L31" s="189"/>
      <c r="M31" s="43" t="s">
        <v>875</v>
      </c>
    </row>
    <row r="32" ht="17.25" customHeight="1" spans="1:14" x14ac:dyDescent="0.25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25"/>
      <c r="M32" s="4"/>
    </row>
    <row r="33" ht="17.25" customHeight="1" spans="1:14" x14ac:dyDescent="0.25">
      <c r="A33" s="75" t="s">
        <v>3522</v>
      </c>
      <c r="B33" s="76">
        <f>SUM(C39:C40)</f>
      </c>
      <c r="C33" s="76">
        <f>SUM(D39:D40)</f>
      </c>
      <c r="D33" s="76">
        <f>SUM(E39:E40)</f>
      </c>
      <c r="E33" s="76">
        <f>SUM(F39:F40)</f>
      </c>
      <c r="F33" s="76">
        <f>SUM(G39:G40)</f>
      </c>
      <c r="G33" s="76">
        <f>SUM(H39:H40)</f>
      </c>
      <c r="H33" s="76">
        <f>SUM(I39:I40)</f>
      </c>
      <c r="I33" s="76">
        <f>SUM(J39:J40)</f>
      </c>
      <c r="J33" s="189"/>
      <c r="K33" s="189"/>
      <c r="L33" s="189"/>
      <c r="M33" s="43" t="s">
        <v>875</v>
      </c>
    </row>
    <row r="34" ht="17.25" customHeight="1" spans="1:14" x14ac:dyDescent="0.25">
      <c r="A34" s="5">
        <v>44626</v>
      </c>
      <c r="B34" s="6"/>
      <c r="C34" s="6"/>
      <c r="D34" s="6"/>
      <c r="E34" s="6"/>
      <c r="F34" s="6"/>
      <c r="G34" s="6"/>
      <c r="H34" s="18">
        <v>-98</v>
      </c>
      <c r="I34" s="18">
        <v>-37</v>
      </c>
      <c r="J34" s="6"/>
      <c r="K34" s="6"/>
      <c r="L34" s="27">
        <v>-3</v>
      </c>
      <c r="M34" s="4"/>
    </row>
    <row r="35" ht="17.25" customHeight="1" spans="1:14" x14ac:dyDescent="0.25">
      <c r="A35" s="75" t="s">
        <v>3523</v>
      </c>
      <c r="B35" s="76">
        <f>SUM(C41:C42)</f>
      </c>
      <c r="C35" s="76">
        <f>SUM(D41:D42)</f>
      </c>
      <c r="D35" s="76">
        <f>SUM(E41:E42)</f>
      </c>
      <c r="E35" s="76">
        <f>SUM(F41:F42)</f>
      </c>
      <c r="F35" s="76">
        <f>SUM(G41:G42)</f>
      </c>
      <c r="G35" s="76">
        <f>SUM(H41:H42)</f>
      </c>
      <c r="H35" s="76">
        <f>SUM(I41:I42)</f>
      </c>
      <c r="I35" s="76">
        <f>SUM(J41:J42)</f>
      </c>
      <c r="J35" s="189"/>
      <c r="K35" s="189"/>
      <c r="L35" s="52">
        <f>SUM(M41:M42)</f>
      </c>
      <c r="M35" s="43" t="s">
        <v>875</v>
      </c>
    </row>
    <row r="36" ht="17.25" customHeight="1" spans="1:14" x14ac:dyDescent="0.25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25"/>
      <c r="M36" s="4"/>
    </row>
    <row r="37" ht="17.25" customHeight="1" spans="1:14" x14ac:dyDescent="0.25">
      <c r="A37" s="75" t="s">
        <v>3524</v>
      </c>
      <c r="B37" s="76">
        <f>SUM(C43:C44)</f>
      </c>
      <c r="C37" s="76">
        <f>SUM(D43:D44)</f>
      </c>
      <c r="D37" s="76">
        <f>SUM(E43:E44)</f>
      </c>
      <c r="E37" s="76">
        <f>SUM(F43:F44)</f>
      </c>
      <c r="F37" s="76">
        <f>SUM(G43:G44)</f>
      </c>
      <c r="G37" s="76">
        <f>SUM(H43:H44)</f>
      </c>
      <c r="H37" s="76">
        <f>SUM(I43:I44)</f>
      </c>
      <c r="I37" s="76">
        <f>SUM(J43:J44)</f>
      </c>
      <c r="J37" s="189"/>
      <c r="K37" s="189"/>
      <c r="L37" s="52">
        <f>SUM(M43:M44)</f>
      </c>
      <c r="M37" s="43" t="s">
        <v>875</v>
      </c>
    </row>
    <row r="38" ht="17.25" customHeight="1" spans="1:14" x14ac:dyDescent="0.25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25"/>
      <c r="M38" s="4"/>
    </row>
    <row r="39" ht="17.25" customHeight="1" spans="1:14" x14ac:dyDescent="0.25">
      <c r="A39" s="75" t="s">
        <v>3525</v>
      </c>
      <c r="B39" s="76">
        <f>SUM(C45:C46)</f>
      </c>
      <c r="C39" s="76">
        <f>SUM(D45:D46)</f>
      </c>
      <c r="D39" s="76">
        <f>SUM(E45:E46)</f>
      </c>
      <c r="E39" s="76">
        <f>SUM(F45:F46)</f>
      </c>
      <c r="F39" s="76">
        <f>SUM(G45:G46)</f>
      </c>
      <c r="G39" s="76">
        <f>SUM(H45:H46)</f>
      </c>
      <c r="H39" s="76">
        <f>SUM(I45:I46)</f>
      </c>
      <c r="I39" s="76">
        <f>SUM(J45:J46)</f>
      </c>
      <c r="J39" s="189"/>
      <c r="K39" s="189"/>
      <c r="L39" s="52">
        <f>SUM(M45:M46)</f>
      </c>
      <c r="M39" s="43" t="s">
        <v>875</v>
      </c>
    </row>
    <row r="40" ht="17.25" customHeight="1" spans="1:14" x14ac:dyDescent="0.25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4"/>
    </row>
    <row r="41" ht="17.25" customHeight="1" spans="1:14" x14ac:dyDescent="0.25">
      <c r="A41" s="75" t="s">
        <v>3526</v>
      </c>
      <c r="B41" s="76">
        <f>SUM(C47:C48)</f>
      </c>
      <c r="C41" s="76">
        <f>SUM(D47:D48)</f>
      </c>
      <c r="D41" s="76">
        <f>SUM(E47:E48)</f>
      </c>
      <c r="E41" s="76">
        <f>SUM(F47:F48)</f>
      </c>
      <c r="F41" s="76">
        <f>SUM(G47:G48)</f>
      </c>
      <c r="G41" s="76">
        <f>SUM(H47:H48)</f>
      </c>
      <c r="H41" s="76">
        <f>SUM(I47:I48)</f>
      </c>
      <c r="I41" s="76">
        <f>SUM(J47:J48)</f>
      </c>
      <c r="J41" s="189"/>
      <c r="K41" s="189"/>
      <c r="L41" s="52">
        <f>SUM(M47:M48)</f>
      </c>
      <c r="M41" s="43" t="s">
        <v>875</v>
      </c>
    </row>
    <row r="42" ht="17.25" customHeight="1" spans="1:14" x14ac:dyDescent="0.25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4"/>
    </row>
    <row r="43" ht="17.25" customHeight="1" spans="1:14" x14ac:dyDescent="0.25">
      <c r="A43" s="75" t="s">
        <v>3527</v>
      </c>
      <c r="B43" s="76">
        <f>SUM(C49:C50)</f>
      </c>
      <c r="C43" s="76">
        <f>SUM(D49:D50)</f>
      </c>
      <c r="D43" s="76">
        <f>SUM(E49:E50)</f>
      </c>
      <c r="E43" s="76">
        <f>SUM(F49:F50)</f>
      </c>
      <c r="F43" s="76">
        <f>SUM(G49:G50)</f>
      </c>
      <c r="G43" s="76">
        <f>SUM(H49:H50)</f>
      </c>
      <c r="H43" s="76">
        <f>SUM(I49:I50)</f>
      </c>
      <c r="I43" s="76">
        <f>SUM(J49:J50)</f>
      </c>
      <c r="J43" s="189"/>
      <c r="K43" s="189"/>
      <c r="L43" s="52">
        <f>SUM(M49:M50)</f>
      </c>
      <c r="M43" s="43" t="s">
        <v>875</v>
      </c>
    </row>
    <row r="44" ht="17.25" customHeight="1" spans="1:14" x14ac:dyDescent="0.25">
      <c r="A44" s="5">
        <v>44876</v>
      </c>
      <c r="B44" s="6"/>
      <c r="C44" s="6"/>
      <c r="D44" s="6"/>
      <c r="E44" s="18">
        <v>-9</v>
      </c>
      <c r="F44" s="18">
        <v>-4</v>
      </c>
      <c r="G44" s="6"/>
      <c r="H44" s="18">
        <v>-97</v>
      </c>
      <c r="I44" s="6"/>
      <c r="J44" s="6"/>
      <c r="K44" s="6"/>
      <c r="L44" s="6"/>
      <c r="M44" s="4"/>
    </row>
    <row r="45" ht="17.25" customHeight="1" spans="1:14" x14ac:dyDescent="0.25">
      <c r="A45" s="75" t="s">
        <v>3528</v>
      </c>
      <c r="B45" s="76">
        <f>SUM(C51:C52)</f>
      </c>
      <c r="C45" s="76">
        <f>SUM(D51:D52)</f>
      </c>
      <c r="D45" s="76">
        <f>SUM(E51:E52)</f>
      </c>
      <c r="E45" s="76">
        <f>SUM(F51:F52)</f>
      </c>
      <c r="F45" s="76">
        <f>SUM(G51:G52)</f>
      </c>
      <c r="G45" s="76">
        <f>SUM(H51:H52)</f>
      </c>
      <c r="H45" s="76">
        <f>SUM(I51:I52)</f>
      </c>
      <c r="I45" s="76">
        <f>SUM(J51:J52)</f>
      </c>
      <c r="J45" s="189"/>
      <c r="K45" s="189"/>
      <c r="L45" s="52">
        <f>SUM(M51:M52)</f>
      </c>
      <c r="M45" s="43" t="s">
        <v>875</v>
      </c>
    </row>
    <row r="46" ht="17.25" customHeight="1" spans="1:14" x14ac:dyDescent="0.25">
      <c r="A46" s="5">
        <v>44816</v>
      </c>
      <c r="B46" s="18">
        <v>-11</v>
      </c>
      <c r="C46" s="18">
        <v>-30</v>
      </c>
      <c r="D46" s="6"/>
      <c r="E46" s="18">
        <v>-7</v>
      </c>
      <c r="F46" s="18">
        <v>-25</v>
      </c>
      <c r="G46" s="18">
        <v>-6</v>
      </c>
      <c r="H46" s="6"/>
      <c r="I46" s="6"/>
      <c r="J46" s="6"/>
      <c r="K46" s="6"/>
      <c r="L46" s="6"/>
      <c r="M46" s="4"/>
    </row>
    <row r="47" ht="17.25" customHeight="1" spans="1:14" x14ac:dyDescent="0.25">
      <c r="A47" s="5" t="s">
        <v>1927</v>
      </c>
      <c r="B47" s="6"/>
      <c r="C47" s="18">
        <v>216</v>
      </c>
      <c r="D47" s="18">
        <v>144</v>
      </c>
      <c r="E47" s="6"/>
      <c r="F47" s="6"/>
      <c r="G47" s="18">
        <v>72</v>
      </c>
      <c r="H47" s="6"/>
      <c r="I47" s="6"/>
      <c r="J47" s="6"/>
      <c r="K47" s="6"/>
      <c r="L47" s="6"/>
      <c r="M47" s="4"/>
    </row>
    <row r="48" ht="17.25" customHeight="1" spans="1:14" x14ac:dyDescent="0.25">
      <c r="A48" s="75" t="s">
        <v>3529</v>
      </c>
      <c r="B48" s="76">
        <f>SUM(C53:C55)</f>
      </c>
      <c r="C48" s="76">
        <f>SUM(D53:D55)</f>
      </c>
      <c r="D48" s="76">
        <f>SUM(E53:E55)</f>
      </c>
      <c r="E48" s="76">
        <f>SUM(F53:F55)</f>
      </c>
      <c r="F48" s="76">
        <f>SUM(G53:G55)</f>
      </c>
      <c r="G48" s="76">
        <f>SUM(H53:H55)</f>
      </c>
      <c r="H48" s="76">
        <f>SUM(I53:I55)</f>
      </c>
      <c r="I48" s="76">
        <f>SUM(J53:J55)</f>
      </c>
      <c r="J48" s="76">
        <f>SUM(K53:K55)</f>
      </c>
      <c r="K48" s="189"/>
      <c r="L48" s="52">
        <f>SUM(M53:M55)</f>
      </c>
      <c r="M48" s="43" t="s">
        <v>875</v>
      </c>
    </row>
    <row r="49" ht="17.25" customHeight="1" spans="1:14" x14ac:dyDescent="0.25">
      <c r="A49" s="45" t="s">
        <v>1514</v>
      </c>
      <c r="B49" s="18">
        <v>-22</v>
      </c>
      <c r="C49" s="18">
        <v>-122</v>
      </c>
      <c r="D49" s="18">
        <v>-125</v>
      </c>
      <c r="E49" s="6"/>
      <c r="F49" s="18">
        <v>-25</v>
      </c>
      <c r="G49" s="18">
        <v>-52</v>
      </c>
      <c r="H49" s="6"/>
      <c r="I49" s="6"/>
      <c r="J49" s="18">
        <v>-6</v>
      </c>
      <c r="K49" s="6"/>
      <c r="L49" s="6"/>
      <c r="M49" s="4"/>
    </row>
    <row r="50" ht="17.25" customHeight="1" spans="1:14" x14ac:dyDescent="0.25">
      <c r="A50" s="75" t="s">
        <v>3530</v>
      </c>
      <c r="B50" s="76">
        <f>SUM(C56:C57)</f>
      </c>
      <c r="C50" s="76">
        <f>SUM(D56:D57)</f>
      </c>
      <c r="D50" s="76">
        <f>SUM(E56:E57)</f>
      </c>
      <c r="E50" s="76">
        <f>SUM(F56:F57)</f>
      </c>
      <c r="F50" s="76">
        <f>SUM(G56:G57)</f>
      </c>
      <c r="G50" s="76">
        <f>SUM(H56:H57)</f>
      </c>
      <c r="H50" s="76">
        <f>SUM(I56:I57)</f>
      </c>
      <c r="I50" s="76">
        <f>SUM(J56:J57)</f>
      </c>
      <c r="J50" s="52">
        <f>SUM(K56:K57)</f>
      </c>
      <c r="K50" s="387"/>
      <c r="L50" s="52">
        <f>SUM(M55:M57)</f>
      </c>
      <c r="M50" s="43" t="s">
        <v>875</v>
      </c>
    </row>
    <row r="51" ht="17.25" customHeight="1" spans="1:14" x14ac:dyDescent="0.25">
      <c r="A51" s="44" t="s">
        <v>215</v>
      </c>
      <c r="B51" s="48"/>
      <c r="C51" s="48"/>
      <c r="D51" s="47">
        <v>100</v>
      </c>
      <c r="E51" s="48"/>
      <c r="F51" s="48"/>
      <c r="G51" s="47">
        <v>50</v>
      </c>
      <c r="H51" s="48"/>
      <c r="I51" s="48"/>
      <c r="J51" s="48"/>
      <c r="K51" s="48"/>
      <c r="L51" s="48"/>
      <c r="M51" s="4"/>
    </row>
    <row r="52" ht="17.25" customHeight="1" spans="1:14" x14ac:dyDescent="0.25">
      <c r="A52" s="75" t="s">
        <v>3531</v>
      </c>
      <c r="B52" s="76">
        <f>SUM(C58:C59)</f>
      </c>
      <c r="C52" s="76">
        <f>SUM(D58:D59)</f>
      </c>
      <c r="D52" s="76">
        <f>SUM(E58:E59)</f>
      </c>
      <c r="E52" s="76">
        <f>SUM(F58:F59)</f>
      </c>
      <c r="F52" s="76">
        <f>SUM(G58:G59)</f>
      </c>
      <c r="G52" s="76">
        <f>SUM(H58:H59)</f>
      </c>
      <c r="H52" s="76">
        <f>SUM(I58:I59)</f>
      </c>
      <c r="I52" s="76">
        <f>SUM(J58:J59)</f>
      </c>
      <c r="J52" s="52">
        <f>SUM(K58:K59)</f>
      </c>
      <c r="K52" s="387"/>
      <c r="L52" s="52">
        <f>SUM(M58:M59)</f>
      </c>
      <c r="M52" s="4"/>
    </row>
    <row r="53" ht="17.25" customHeight="1" spans="1:14" x14ac:dyDescent="0.25">
      <c r="A53" s="929">
        <v>44929</v>
      </c>
      <c r="B53" s="228">
        <v>-23</v>
      </c>
      <c r="C53" s="228">
        <v>-32</v>
      </c>
      <c r="D53" s="228">
        <v>-178</v>
      </c>
      <c r="E53" s="227"/>
      <c r="F53" s="227"/>
      <c r="G53" s="228">
        <v>-17</v>
      </c>
      <c r="H53" s="228">
        <v>-5</v>
      </c>
      <c r="I53" s="228">
        <v>-3</v>
      </c>
      <c r="J53" s="227"/>
      <c r="K53" s="227"/>
      <c r="L53" s="930"/>
      <c r="M53" s="165" t="s">
        <v>1129</v>
      </c>
    </row>
    <row r="54" ht="17.25" customHeight="1" spans="1:14" x14ac:dyDescent="0.25">
      <c r="A54" s="5">
        <v>44988</v>
      </c>
      <c r="B54" s="6"/>
      <c r="C54" s="18">
        <v>140</v>
      </c>
      <c r="D54" s="18">
        <v>130</v>
      </c>
      <c r="E54" s="6"/>
      <c r="F54" s="18">
        <v>130</v>
      </c>
      <c r="G54" s="18">
        <v>30</v>
      </c>
      <c r="H54" s="6"/>
      <c r="I54" s="6"/>
      <c r="J54" s="18">
        <v>20</v>
      </c>
      <c r="K54" s="6"/>
      <c r="L54" s="6"/>
      <c r="M54" s="4"/>
    </row>
    <row r="55" ht="17.25" customHeight="1" spans="1:14" x14ac:dyDescent="0.25">
      <c r="A55" s="5">
        <v>45019</v>
      </c>
      <c r="B55" s="18">
        <v>80</v>
      </c>
      <c r="C55" s="18">
        <v>100</v>
      </c>
      <c r="D55" s="18">
        <v>30</v>
      </c>
      <c r="E55" s="18">
        <v>16</v>
      </c>
      <c r="F55" s="18">
        <v>20</v>
      </c>
      <c r="G55" s="18">
        <v>50</v>
      </c>
      <c r="H55" s="25"/>
      <c r="I55" s="25"/>
      <c r="J55" s="25"/>
      <c r="K55" s="25"/>
      <c r="L55" s="25"/>
      <c r="M55" s="4"/>
    </row>
    <row r="56" ht="17.25" customHeight="1" spans="1:14" x14ac:dyDescent="0.25">
      <c r="A56" s="5">
        <v>45080</v>
      </c>
      <c r="B56" s="6"/>
      <c r="C56" s="6"/>
      <c r="D56" s="6"/>
      <c r="E56" s="18">
        <v>24</v>
      </c>
      <c r="F56" s="18">
        <v>10</v>
      </c>
      <c r="G56" s="6"/>
      <c r="H56" s="6"/>
      <c r="I56" s="6"/>
      <c r="J56" s="6"/>
      <c r="K56" s="6"/>
      <c r="L56" s="6"/>
      <c r="M56" s="4"/>
    </row>
    <row r="57" ht="17.25" customHeight="1" spans="1:14" x14ac:dyDescent="0.25">
      <c r="A57" s="5">
        <v>45233</v>
      </c>
      <c r="B57" s="18">
        <v>80</v>
      </c>
      <c r="C57" s="18">
        <v>240</v>
      </c>
      <c r="D57" s="18">
        <v>160</v>
      </c>
      <c r="E57" s="18">
        <v>40</v>
      </c>
      <c r="F57" s="18">
        <v>160</v>
      </c>
      <c r="G57" s="18">
        <v>80</v>
      </c>
      <c r="H57" s="25"/>
      <c r="I57" s="25"/>
      <c r="J57" s="18">
        <v>20</v>
      </c>
      <c r="K57" s="6"/>
      <c r="L57" s="25"/>
      <c r="M57" s="4"/>
    </row>
    <row r="58" ht="17.25" customHeight="1" spans="1:14" x14ac:dyDescent="0.25">
      <c r="A58" s="45" t="s">
        <v>338</v>
      </c>
      <c r="B58" s="18">
        <v>-9</v>
      </c>
      <c r="C58" s="18">
        <v>-242</v>
      </c>
      <c r="D58" s="18">
        <v>-152</v>
      </c>
      <c r="E58" s="18">
        <v>-27</v>
      </c>
      <c r="F58" s="18">
        <v>-125</v>
      </c>
      <c r="G58" s="18">
        <v>-48</v>
      </c>
      <c r="H58" s="25"/>
      <c r="I58" s="25"/>
      <c r="J58" s="18">
        <v>-5</v>
      </c>
      <c r="K58" s="6"/>
      <c r="L58" s="25"/>
      <c r="M58" s="4"/>
    </row>
    <row r="59" ht="17.25" customHeight="1" spans="1:14" x14ac:dyDescent="0.25">
      <c r="A59" s="75" t="s">
        <v>3532</v>
      </c>
      <c r="B59" s="76">
        <f>SUM(C60:C66)</f>
      </c>
      <c r="C59" s="76">
        <f>SUM(D60:D66)</f>
      </c>
      <c r="D59" s="76">
        <f>SUM(E60:E66)</f>
      </c>
      <c r="E59" s="76">
        <f>SUM(F60:F66)</f>
      </c>
      <c r="F59" s="76">
        <f>SUM(G60:G66)</f>
      </c>
      <c r="G59" s="76">
        <f>SUM(H60:H66)</f>
      </c>
      <c r="H59" s="76">
        <f>SUM(I60:I66)</f>
      </c>
      <c r="I59" s="76">
        <f>SUM(J60:J66)</f>
      </c>
      <c r="J59" s="76">
        <f>SUM(K60:K66)</f>
      </c>
      <c r="K59" s="189"/>
      <c r="L59" s="52">
        <f>SUM(M60:M66)</f>
      </c>
      <c r="M59" s="4"/>
    </row>
    <row r="60" ht="17.25" customHeight="1" spans="1:14" x14ac:dyDescent="0.25">
      <c r="A60" s="44">
        <v>45050</v>
      </c>
      <c r="B60" s="18">
        <v>-1</v>
      </c>
      <c r="C60" s="18">
        <v>-94</v>
      </c>
      <c r="D60" s="18">
        <v>-154</v>
      </c>
      <c r="E60" s="18">
        <v>-9</v>
      </c>
      <c r="F60" s="18">
        <v>-89</v>
      </c>
      <c r="G60" s="18">
        <v>-34</v>
      </c>
      <c r="H60" s="6"/>
      <c r="I60" s="6"/>
      <c r="J60" s="18">
        <v>-5</v>
      </c>
      <c r="K60" s="6"/>
      <c r="L60" s="6"/>
      <c r="M60" s="4"/>
    </row>
    <row r="61" ht="17.25" customHeight="1" spans="1:14" x14ac:dyDescent="0.25">
      <c r="A61" s="5">
        <v>45234</v>
      </c>
      <c r="B61" s="18">
        <v>-26</v>
      </c>
      <c r="C61" s="18">
        <v>-108</v>
      </c>
      <c r="D61" s="18">
        <v>-62</v>
      </c>
      <c r="E61" s="18">
        <v>-6</v>
      </c>
      <c r="F61" s="18">
        <v>-55</v>
      </c>
      <c r="G61" s="18">
        <v>-46</v>
      </c>
      <c r="H61" s="6"/>
      <c r="I61" s="6"/>
      <c r="J61" s="18">
        <v>-3</v>
      </c>
      <c r="K61" s="6"/>
      <c r="L61" s="6"/>
      <c r="M61" s="4"/>
    </row>
    <row r="62" ht="17.25" customHeight="1" spans="1:14" x14ac:dyDescent="0.25">
      <c r="A62" s="5" t="s">
        <v>67</v>
      </c>
      <c r="B62" s="18">
        <v>-36</v>
      </c>
      <c r="C62" s="18">
        <v>-50</v>
      </c>
      <c r="D62" s="25"/>
      <c r="E62" s="18">
        <v>-22</v>
      </c>
      <c r="F62" s="18">
        <v>-47</v>
      </c>
      <c r="G62" s="18">
        <v>-48</v>
      </c>
      <c r="H62" s="25"/>
      <c r="I62" s="25"/>
      <c r="J62" s="18">
        <v>-11</v>
      </c>
      <c r="K62" s="6"/>
      <c r="L62" s="25"/>
      <c r="M62" s="4"/>
    </row>
    <row r="63" ht="17.25" customHeight="1" spans="1:14" x14ac:dyDescent="0.25">
      <c r="A63" s="75" t="s">
        <v>3533</v>
      </c>
      <c r="B63" s="76">
        <f>SUM(C67:C70)</f>
      </c>
      <c r="C63" s="76">
        <f>SUM(D67:D70)</f>
      </c>
      <c r="D63" s="76">
        <f>SUM(E67:E70)</f>
      </c>
      <c r="E63" s="76">
        <f>SUM(F67:F70)</f>
      </c>
      <c r="F63" s="76">
        <f>SUM(G67:G70)</f>
      </c>
      <c r="G63" s="76">
        <f>SUM(H67:H70)</f>
      </c>
      <c r="H63" s="76">
        <f>SUM(I67:I70)</f>
      </c>
      <c r="I63" s="76">
        <f>SUM(J67:J70)</f>
      </c>
      <c r="J63" s="76">
        <f>SUM(K67:K70)</f>
      </c>
      <c r="K63" s="189"/>
      <c r="L63" s="52">
        <f>SUM(M65:M70)</f>
      </c>
      <c r="M63" s="4"/>
    </row>
    <row r="64" ht="17.25" customHeight="1" spans="1:14" x14ac:dyDescent="0.25">
      <c r="A64" s="703">
        <v>44931</v>
      </c>
      <c r="B64" s="307"/>
      <c r="C64" s="307"/>
      <c r="D64" s="307"/>
      <c r="E64" s="307"/>
      <c r="F64" s="307"/>
      <c r="G64" s="307"/>
      <c r="H64" s="307"/>
      <c r="I64" s="307"/>
      <c r="J64" s="307"/>
      <c r="K64" s="307"/>
      <c r="L64" s="378">
        <v>3</v>
      </c>
      <c r="M64" s="4"/>
    </row>
    <row r="65" ht="17.25" customHeight="1" spans="1:14" x14ac:dyDescent="0.25">
      <c r="A65" s="45">
        <v>44990</v>
      </c>
      <c r="B65" s="18">
        <v>-27</v>
      </c>
      <c r="C65" s="18">
        <v>-71</v>
      </c>
      <c r="D65" s="18">
        <v>-34</v>
      </c>
      <c r="E65" s="18">
        <v>-8</v>
      </c>
      <c r="F65" s="18">
        <v>-70</v>
      </c>
      <c r="G65" s="18">
        <v>-18</v>
      </c>
      <c r="H65" s="25"/>
      <c r="I65" s="25"/>
      <c r="J65" s="18">
        <v>-4</v>
      </c>
      <c r="K65" s="6"/>
      <c r="L65" s="25"/>
      <c r="M65" s="4"/>
    </row>
    <row r="66" ht="17.25" customHeight="1" spans="1:14" x14ac:dyDescent="0.25">
      <c r="A66" s="45">
        <v>45265</v>
      </c>
      <c r="B66" s="18">
        <v>-24</v>
      </c>
      <c r="C66" s="18">
        <v>-180</v>
      </c>
      <c r="D66" s="18">
        <v>-100</v>
      </c>
      <c r="E66" s="18">
        <v>-9</v>
      </c>
      <c r="F66" s="6"/>
      <c r="G66" s="18">
        <v>-33</v>
      </c>
      <c r="H66" s="25"/>
      <c r="I66" s="25"/>
      <c r="J66" s="18">
        <v>-19</v>
      </c>
      <c r="K66" s="18">
        <v>-4</v>
      </c>
      <c r="L66" s="25"/>
      <c r="M66" s="4"/>
    </row>
    <row r="67" ht="17.25" customHeight="1" spans="1:14" x14ac:dyDescent="0.25">
      <c r="A67" s="5" t="s">
        <v>107</v>
      </c>
      <c r="B67" s="18">
        <v>-119</v>
      </c>
      <c r="C67" s="25"/>
      <c r="D67" s="25"/>
      <c r="E67" s="18">
        <v>-8</v>
      </c>
      <c r="F67" s="25"/>
      <c r="G67" s="25"/>
      <c r="H67" s="25"/>
      <c r="I67" s="25"/>
      <c r="J67" s="25"/>
      <c r="K67" s="25"/>
      <c r="L67" s="25"/>
      <c r="M67" s="4"/>
    </row>
    <row r="68" ht="17.25" customHeight="1" spans="1:14" x14ac:dyDescent="0.25">
      <c r="A68" s="45" t="s">
        <v>274</v>
      </c>
      <c r="B68" s="18">
        <v>-20</v>
      </c>
      <c r="C68" s="18">
        <v>-5</v>
      </c>
      <c r="D68" s="18">
        <v>-10</v>
      </c>
      <c r="E68" s="18">
        <v>-9</v>
      </c>
      <c r="F68" s="6"/>
      <c r="G68" s="18">
        <v>-10</v>
      </c>
      <c r="H68" s="25"/>
      <c r="I68" s="25"/>
      <c r="J68" s="25"/>
      <c r="K68" s="25"/>
      <c r="L68" s="25"/>
      <c r="M68" s="4"/>
    </row>
    <row r="69" ht="17.25" customHeight="1" spans="1:14" x14ac:dyDescent="0.25">
      <c r="A69" s="45" t="s">
        <v>1404</v>
      </c>
      <c r="B69" s="18">
        <v>-33</v>
      </c>
      <c r="C69" s="18">
        <v>-4</v>
      </c>
      <c r="D69" s="18">
        <v>-63</v>
      </c>
      <c r="E69" s="18">
        <v>-8</v>
      </c>
      <c r="F69" s="25"/>
      <c r="G69" s="18">
        <v>-22</v>
      </c>
      <c r="H69" s="25"/>
      <c r="I69" s="25"/>
      <c r="J69" s="25"/>
      <c r="K69" s="25"/>
      <c r="L69" s="25"/>
      <c r="M69" s="4"/>
    </row>
    <row r="70" ht="17.25" customHeight="1" spans="1:14" x14ac:dyDescent="0.25">
      <c r="A70" s="75" t="s">
        <v>3534</v>
      </c>
      <c r="B70" s="76">
        <f>SUM(C71:C77)</f>
      </c>
      <c r="C70" s="76">
        <f>SUM(D71:D77)</f>
      </c>
      <c r="D70" s="76">
        <f>SUM(E71:E77)</f>
      </c>
      <c r="E70" s="76">
        <f>SUM(F71:F77)</f>
      </c>
      <c r="F70" s="76">
        <f>SUM(G71:G77)</f>
      </c>
      <c r="G70" s="76">
        <f>SUM(H71:H77)</f>
      </c>
      <c r="H70" s="76">
        <f>SUM(I71:I77)</f>
      </c>
      <c r="I70" s="76">
        <f>SUM(J71:J77)</f>
      </c>
      <c r="J70" s="52">
        <f>SUM(K71:K77)</f>
      </c>
      <c r="K70" s="52">
        <f>SUM(L71:L77)</f>
      </c>
      <c r="L70" s="167">
        <f>SUM(M71:M77)</f>
      </c>
      <c r="M70" s="4"/>
    </row>
    <row r="71" ht="17.25" customHeight="1" spans="1:14" x14ac:dyDescent="0.25">
      <c r="A71" s="4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4"/>
    </row>
    <row r="72" ht="17.25" customHeight="1" spans="1:14" x14ac:dyDescent="0.25">
      <c r="A72" s="26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4"/>
    </row>
    <row r="73" ht="17.25" customHeight="1" spans="1:14" x14ac:dyDescent="0.2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4"/>
    </row>
    <row r="74" ht="17.25" customHeight="1" spans="1:14" x14ac:dyDescent="0.25">
      <c r="A74" s="12"/>
      <c r="B74" s="46" t="s">
        <v>14</v>
      </c>
      <c r="C74" s="46" t="s">
        <v>13</v>
      </c>
      <c r="D74" s="46" t="s">
        <v>8</v>
      </c>
      <c r="E74" s="46" t="s">
        <v>188</v>
      </c>
      <c r="F74" s="46" t="s">
        <v>69</v>
      </c>
      <c r="G74" s="46" t="s">
        <v>9</v>
      </c>
      <c r="H74" s="46" t="s">
        <v>231</v>
      </c>
      <c r="I74" s="46" t="s">
        <v>3535</v>
      </c>
      <c r="J74" s="46" t="s">
        <v>11</v>
      </c>
      <c r="K74" s="46" t="s">
        <v>228</v>
      </c>
      <c r="L74" s="57" t="s">
        <v>131</v>
      </c>
      <c r="M74" s="4"/>
    </row>
    <row r="75" ht="17.25" customHeight="1" spans="1:14" x14ac:dyDescent="0.2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4"/>
    </row>
    <row r="76" ht="17.25" customHeight="1" spans="1:14" x14ac:dyDescent="0.25">
      <c r="A76" s="667" t="s">
        <v>3470</v>
      </c>
      <c r="B76" s="865"/>
      <c r="C76" s="923"/>
      <c r="D76" s="923"/>
      <c r="E76" s="923"/>
      <c r="F76" s="13"/>
      <c r="G76" s="13"/>
      <c r="H76" s="13"/>
      <c r="I76" s="13"/>
      <c r="J76" s="13"/>
      <c r="K76" s="13"/>
      <c r="L76" s="13"/>
      <c r="M76" s="4"/>
    </row>
    <row r="77" ht="17.25" customHeight="1" spans="1:14" x14ac:dyDescent="0.25">
      <c r="A77" s="667" t="s">
        <v>3471</v>
      </c>
      <c r="B77" s="865"/>
      <c r="C77" s="923"/>
      <c r="D77" s="923"/>
      <c r="E77" s="923"/>
      <c r="F77" s="13"/>
      <c r="G77" s="13"/>
      <c r="H77" s="13"/>
      <c r="I77" s="13"/>
      <c r="J77" s="13"/>
      <c r="K77" s="13"/>
      <c r="L77" s="13"/>
      <c r="M77" s="4"/>
    </row>
    <row r="78" spans="1:12" x14ac:dyDescent="0.25">
      <c r="A78" s="1" t="s">
        <v>0</v>
      </c>
      <c r="B78" s="2" t="s">
        <v>14</v>
      </c>
      <c r="C78" s="2" t="s">
        <v>13</v>
      </c>
      <c r="D78" s="2" t="s">
        <v>8</v>
      </c>
      <c r="E78" s="2" t="s">
        <v>188</v>
      </c>
      <c r="F78" s="11" t="s">
        <v>69</v>
      </c>
      <c r="G78" s="11" t="s">
        <v>9</v>
      </c>
      <c r="H78" s="11" t="s">
        <v>231</v>
      </c>
      <c r="I78" s="11" t="s">
        <v>3535</v>
      </c>
      <c r="J78" s="11" t="s">
        <v>11</v>
      </c>
      <c r="K78" s="11" t="s">
        <v>228</v>
      </c>
      <c r="L78" s="11" t="s">
        <v>131</v>
      </c>
    </row>
    <row r="79" spans="1:13" x14ac:dyDescent="0.25">
      <c r="A79" s="1" t="s">
        <v>3</v>
      </c>
      <c r="B79" s="2">
        <v>0</v>
      </c>
      <c r="C79" s="2">
        <v>0</v>
      </c>
      <c r="D79" s="2">
        <v>0</v>
      </c>
      <c r="E79" s="2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4">
        <v>0</v>
      </c>
    </row>
    <row r="80" spans="1:12" x14ac:dyDescent="0.25">
      <c r="A80" s="1"/>
      <c r="B80" s="2">
        <v>15</v>
      </c>
      <c r="C80" s="2">
        <v>0</v>
      </c>
      <c r="D80" s="2">
        <v>0</v>
      </c>
      <c r="E80" s="2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</row>
    <row r="81" spans="1:12" x14ac:dyDescent="0.25">
      <c r="A81" s="1"/>
      <c r="B81" s="2">
        <v>0</v>
      </c>
      <c r="C81" s="2">
        <v>80</v>
      </c>
      <c r="D81" s="2">
        <v>0</v>
      </c>
      <c r="E81" s="2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</row>
    <row r="82" spans="1:12" x14ac:dyDescent="0.25">
      <c r="A82" s="1"/>
      <c r="B82" s="2">
        <v>16</v>
      </c>
      <c r="C82" s="2">
        <v>0</v>
      </c>
      <c r="D82" s="2">
        <v>40</v>
      </c>
      <c r="E82" s="2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</row>
    <row r="83" spans="1:12" x14ac:dyDescent="0.25">
      <c r="A83" s="1"/>
      <c r="B83" s="2">
        <v>25</v>
      </c>
      <c r="C83" s="2">
        <v>162</v>
      </c>
      <c r="D83" s="2">
        <v>100</v>
      </c>
      <c r="E83" s="2">
        <v>10</v>
      </c>
      <c r="F83" s="11">
        <v>93</v>
      </c>
      <c r="G83" s="11">
        <v>52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</row>
    <row r="84" spans="1:12" x14ac:dyDescent="0.25">
      <c r="A84" s="1"/>
      <c r="B84" s="2">
        <v>27</v>
      </c>
      <c r="C84" s="2">
        <v>0</v>
      </c>
      <c r="D84" s="2">
        <v>20</v>
      </c>
      <c r="E84" s="2">
        <v>32</v>
      </c>
      <c r="F84" s="11">
        <v>27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</row>
    <row r="85" spans="1:12" x14ac:dyDescent="0.25">
      <c r="A85" s="1"/>
      <c r="B85" s="2">
        <v>18</v>
      </c>
      <c r="C85" s="2">
        <v>0</v>
      </c>
      <c r="D85" s="2">
        <v>64</v>
      </c>
      <c r="E85" s="2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</row>
    <row r="86" spans="1:12" x14ac:dyDescent="0.25">
      <c r="A86" s="1"/>
      <c r="B86" s="2">
        <v>90</v>
      </c>
      <c r="C86" s="2">
        <v>0</v>
      </c>
      <c r="D86" s="2">
        <v>90</v>
      </c>
      <c r="E86" s="2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</row>
    <row r="87" spans="1:12" x14ac:dyDescent="0.25">
      <c r="A87" s="1"/>
      <c r="B87" s="2">
        <v>0</v>
      </c>
      <c r="C87" s="2">
        <v>0</v>
      </c>
      <c r="D87" s="2">
        <v>0</v>
      </c>
      <c r="E87" s="2">
        <v>0</v>
      </c>
      <c r="F87" s="11">
        <v>0</v>
      </c>
      <c r="G87" s="11">
        <v>0</v>
      </c>
      <c r="H87" s="11">
        <v>100</v>
      </c>
      <c r="I87" s="11">
        <v>40</v>
      </c>
      <c r="J87" s="11">
        <v>0</v>
      </c>
      <c r="K87" s="11">
        <v>0</v>
      </c>
      <c r="L87" s="11">
        <v>0</v>
      </c>
    </row>
    <row r="88" spans="1:12" x14ac:dyDescent="0.25">
      <c r="A88" s="1"/>
      <c r="B88" s="2">
        <v>0</v>
      </c>
      <c r="C88" s="2">
        <v>0</v>
      </c>
      <c r="D88" s="2">
        <v>0</v>
      </c>
      <c r="E88" s="2">
        <v>0</v>
      </c>
      <c r="F88" s="11">
        <v>0</v>
      </c>
      <c r="G88" s="11">
        <v>0</v>
      </c>
      <c r="H88" s="11">
        <v>100</v>
      </c>
      <c r="I88" s="11">
        <v>0</v>
      </c>
      <c r="J88" s="11">
        <v>0</v>
      </c>
      <c r="K88" s="11">
        <v>0</v>
      </c>
      <c r="L88" s="11">
        <v>0</v>
      </c>
    </row>
    <row r="89" spans="1:12" x14ac:dyDescent="0.25">
      <c r="A89" s="1"/>
      <c r="B89" s="2">
        <v>0</v>
      </c>
      <c r="C89" s="2">
        <v>0</v>
      </c>
      <c r="D89" s="2">
        <v>0</v>
      </c>
      <c r="E89" s="2">
        <v>0</v>
      </c>
      <c r="F89" s="11">
        <v>0</v>
      </c>
      <c r="G89" s="11">
        <v>0</v>
      </c>
      <c r="H89" s="11">
        <v>-98</v>
      </c>
      <c r="I89" s="11">
        <v>-37</v>
      </c>
      <c r="J89" s="11">
        <v>0</v>
      </c>
      <c r="K89" s="11">
        <v>0</v>
      </c>
      <c r="L89" s="11">
        <v>-3</v>
      </c>
    </row>
    <row r="90" spans="1:12" x14ac:dyDescent="0.25">
      <c r="A90" s="1"/>
      <c r="B90" s="2">
        <v>0</v>
      </c>
      <c r="C90" s="2">
        <v>0</v>
      </c>
      <c r="D90" s="2">
        <v>0</v>
      </c>
      <c r="E90" s="2">
        <v>-9</v>
      </c>
      <c r="F90" s="11">
        <v>-4</v>
      </c>
      <c r="G90" s="11">
        <v>0</v>
      </c>
      <c r="H90" s="11">
        <v>-97</v>
      </c>
      <c r="I90" s="11">
        <v>0</v>
      </c>
      <c r="J90" s="11">
        <v>0</v>
      </c>
      <c r="K90" s="11">
        <v>0</v>
      </c>
      <c r="L90" s="11">
        <v>0</v>
      </c>
    </row>
    <row r="91" spans="1:12" x14ac:dyDescent="0.25">
      <c r="A91" s="1"/>
      <c r="B91" s="2">
        <v>-11</v>
      </c>
      <c r="C91" s="2">
        <v>-30</v>
      </c>
      <c r="D91" s="2">
        <v>0</v>
      </c>
      <c r="E91" s="2">
        <v>-7</v>
      </c>
      <c r="F91" s="11">
        <v>-25</v>
      </c>
      <c r="G91" s="11">
        <v>-6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</row>
    <row r="92" spans="1:12" x14ac:dyDescent="0.25">
      <c r="A92" s="1"/>
      <c r="B92" s="2">
        <v>0</v>
      </c>
      <c r="C92" s="2">
        <v>216</v>
      </c>
      <c r="D92" s="2">
        <v>144</v>
      </c>
      <c r="E92" s="2">
        <v>0</v>
      </c>
      <c r="F92" s="11">
        <v>0</v>
      </c>
      <c r="G92" s="11">
        <v>72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</row>
    <row r="93" spans="1:12" x14ac:dyDescent="0.25">
      <c r="A93" s="1"/>
      <c r="B93" s="2">
        <v>-22</v>
      </c>
      <c r="C93" s="2">
        <v>-122</v>
      </c>
      <c r="D93" s="2">
        <v>-125</v>
      </c>
      <c r="E93" s="2">
        <v>0</v>
      </c>
      <c r="F93" s="11">
        <v>-25</v>
      </c>
      <c r="G93" s="11">
        <v>-52</v>
      </c>
      <c r="H93" s="11">
        <v>0</v>
      </c>
      <c r="I93" s="11">
        <v>0</v>
      </c>
      <c r="J93" s="11">
        <v>-6</v>
      </c>
      <c r="K93" s="11">
        <v>0</v>
      </c>
      <c r="L93" s="11">
        <v>0</v>
      </c>
    </row>
    <row r="94" spans="1:12" x14ac:dyDescent="0.25">
      <c r="A94" s="1"/>
      <c r="B94" s="2">
        <v>0</v>
      </c>
      <c r="C94" s="2">
        <v>0</v>
      </c>
      <c r="D94" s="2">
        <v>100</v>
      </c>
      <c r="E94" s="2">
        <v>0</v>
      </c>
      <c r="F94" s="11">
        <v>0</v>
      </c>
      <c r="G94" s="11">
        <v>50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</row>
    <row r="95" spans="1:12" x14ac:dyDescent="0.25">
      <c r="A95" s="1"/>
      <c r="B95" s="2">
        <v>-23</v>
      </c>
      <c r="C95" s="2">
        <v>-32</v>
      </c>
      <c r="D95" s="2">
        <v>-178</v>
      </c>
      <c r="E95" s="2">
        <v>0</v>
      </c>
      <c r="F95" s="11">
        <v>0</v>
      </c>
      <c r="G95" s="11">
        <v>-17</v>
      </c>
      <c r="H95" s="11">
        <v>-5</v>
      </c>
      <c r="I95" s="11">
        <v>-3</v>
      </c>
      <c r="J95" s="11">
        <v>0</v>
      </c>
      <c r="K95" s="11">
        <v>0</v>
      </c>
      <c r="L95" s="11">
        <v>0</v>
      </c>
    </row>
    <row r="96" spans="1:12" x14ac:dyDescent="0.25">
      <c r="A96" s="1"/>
      <c r="B96" s="2">
        <v>0</v>
      </c>
      <c r="C96" s="2">
        <v>140</v>
      </c>
      <c r="D96" s="2">
        <v>130</v>
      </c>
      <c r="E96" s="2">
        <v>0</v>
      </c>
      <c r="F96" s="11">
        <v>130</v>
      </c>
      <c r="G96" s="11">
        <v>30</v>
      </c>
      <c r="H96" s="11">
        <v>0</v>
      </c>
      <c r="I96" s="11">
        <v>0</v>
      </c>
      <c r="J96" s="11">
        <v>20</v>
      </c>
      <c r="K96" s="11">
        <v>0</v>
      </c>
      <c r="L96" s="11">
        <v>0</v>
      </c>
    </row>
    <row r="97" spans="1:12" x14ac:dyDescent="0.25">
      <c r="A97" s="1"/>
      <c r="B97" s="2">
        <v>80</v>
      </c>
      <c r="C97" s="2">
        <v>100</v>
      </c>
      <c r="D97" s="2">
        <v>30</v>
      </c>
      <c r="E97" s="2">
        <v>16</v>
      </c>
      <c r="F97" s="11">
        <v>20</v>
      </c>
      <c r="G97" s="11">
        <v>50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</row>
    <row r="98" spans="1:12" x14ac:dyDescent="0.25">
      <c r="A98" s="1"/>
      <c r="B98" s="2">
        <v>0</v>
      </c>
      <c r="C98" s="2">
        <v>0</v>
      </c>
      <c r="D98" s="2">
        <v>0</v>
      </c>
      <c r="E98" s="2">
        <v>24</v>
      </c>
      <c r="F98" s="11">
        <v>10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</row>
    <row r="99" spans="1:12" x14ac:dyDescent="0.25">
      <c r="A99" s="1"/>
      <c r="B99" s="2">
        <v>80</v>
      </c>
      <c r="C99" s="2">
        <v>240</v>
      </c>
      <c r="D99" s="2">
        <v>160</v>
      </c>
      <c r="E99" s="2">
        <v>40</v>
      </c>
      <c r="F99" s="11">
        <v>160</v>
      </c>
      <c r="G99" s="11">
        <v>80</v>
      </c>
      <c r="H99" s="11">
        <v>0</v>
      </c>
      <c r="I99" s="11">
        <v>0</v>
      </c>
      <c r="J99" s="11">
        <v>20</v>
      </c>
      <c r="K99" s="11">
        <v>0</v>
      </c>
      <c r="L99" s="11">
        <v>0</v>
      </c>
    </row>
    <row r="100" spans="1:12" x14ac:dyDescent="0.25">
      <c r="A100" s="1"/>
      <c r="B100" s="2">
        <v>-9</v>
      </c>
      <c r="C100" s="2">
        <v>-242</v>
      </c>
      <c r="D100" s="2">
        <v>-152</v>
      </c>
      <c r="E100" s="2">
        <v>-27</v>
      </c>
      <c r="F100" s="11">
        <v>-125</v>
      </c>
      <c r="G100" s="11">
        <v>-48</v>
      </c>
      <c r="H100" s="11">
        <v>0</v>
      </c>
      <c r="I100" s="11">
        <v>0</v>
      </c>
      <c r="J100" s="11">
        <v>-5</v>
      </c>
      <c r="K100" s="11">
        <v>0</v>
      </c>
      <c r="L100" s="11">
        <v>0</v>
      </c>
    </row>
    <row r="101" spans="1:12" x14ac:dyDescent="0.25">
      <c r="A101" s="1"/>
      <c r="B101" s="2">
        <v>-1</v>
      </c>
      <c r="C101" s="2">
        <v>-94</v>
      </c>
      <c r="D101" s="2">
        <v>-154</v>
      </c>
      <c r="E101" s="2">
        <v>-9</v>
      </c>
      <c r="F101" s="11">
        <v>-89</v>
      </c>
      <c r="G101" s="11">
        <v>-34</v>
      </c>
      <c r="H101" s="11">
        <v>0</v>
      </c>
      <c r="I101" s="11">
        <v>0</v>
      </c>
      <c r="J101" s="11">
        <v>-5</v>
      </c>
      <c r="K101" s="11">
        <v>0</v>
      </c>
      <c r="L101" s="11">
        <v>0</v>
      </c>
    </row>
    <row r="102" spans="1:12" x14ac:dyDescent="0.25">
      <c r="A102" s="1"/>
      <c r="B102" s="2">
        <v>-26</v>
      </c>
      <c r="C102" s="2">
        <v>-108</v>
      </c>
      <c r="D102" s="2">
        <v>-62</v>
      </c>
      <c r="E102" s="2">
        <v>-6</v>
      </c>
      <c r="F102" s="11">
        <v>-55</v>
      </c>
      <c r="G102" s="11">
        <v>-46</v>
      </c>
      <c r="H102" s="11">
        <v>0</v>
      </c>
      <c r="I102" s="11">
        <v>0</v>
      </c>
      <c r="J102" s="11">
        <v>-3</v>
      </c>
      <c r="K102" s="11">
        <v>0</v>
      </c>
      <c r="L102" s="11">
        <v>0</v>
      </c>
    </row>
    <row r="103" spans="1:12" x14ac:dyDescent="0.25">
      <c r="A103" s="1"/>
      <c r="B103" s="2">
        <v>-36</v>
      </c>
      <c r="C103" s="2">
        <v>-50</v>
      </c>
      <c r="D103" s="2">
        <v>0</v>
      </c>
      <c r="E103" s="2">
        <v>-22</v>
      </c>
      <c r="F103" s="11">
        <v>-47</v>
      </c>
      <c r="G103" s="11">
        <v>-48</v>
      </c>
      <c r="H103" s="11">
        <v>0</v>
      </c>
      <c r="I103" s="11">
        <v>0</v>
      </c>
      <c r="J103" s="11">
        <v>-11</v>
      </c>
      <c r="K103" s="11">
        <v>0</v>
      </c>
      <c r="L103" s="11">
        <v>0</v>
      </c>
    </row>
    <row r="104" spans="1:12" x14ac:dyDescent="0.25">
      <c r="A104" s="1"/>
      <c r="B104" s="2">
        <v>0</v>
      </c>
      <c r="C104" s="2">
        <v>0</v>
      </c>
      <c r="D104" s="2">
        <v>0</v>
      </c>
      <c r="E104" s="2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3</v>
      </c>
    </row>
    <row r="105" spans="1:12" x14ac:dyDescent="0.25">
      <c r="A105" s="1"/>
      <c r="B105" s="2">
        <v>-27</v>
      </c>
      <c r="C105" s="2">
        <v>-71</v>
      </c>
      <c r="D105" s="2">
        <v>-34</v>
      </c>
      <c r="E105" s="2">
        <v>-8</v>
      </c>
      <c r="F105" s="11">
        <v>-70</v>
      </c>
      <c r="G105" s="11">
        <v>-18</v>
      </c>
      <c r="H105" s="11">
        <v>0</v>
      </c>
      <c r="I105" s="11">
        <v>0</v>
      </c>
      <c r="J105" s="11">
        <v>-4</v>
      </c>
      <c r="K105" s="11">
        <v>0</v>
      </c>
      <c r="L105" s="11">
        <v>0</v>
      </c>
    </row>
    <row r="106" spans="1:12" x14ac:dyDescent="0.25">
      <c r="A106" s="1"/>
      <c r="B106" s="2">
        <v>-24</v>
      </c>
      <c r="C106" s="2">
        <v>-180</v>
      </c>
      <c r="D106" s="2">
        <v>-100</v>
      </c>
      <c r="E106" s="2">
        <v>-9</v>
      </c>
      <c r="F106" s="11">
        <v>0</v>
      </c>
      <c r="G106" s="11">
        <v>-33</v>
      </c>
      <c r="H106" s="11">
        <v>0</v>
      </c>
      <c r="I106" s="11">
        <v>0</v>
      </c>
      <c r="J106" s="11">
        <v>-19</v>
      </c>
      <c r="K106" s="11">
        <v>-4</v>
      </c>
      <c r="L106" s="11">
        <v>0</v>
      </c>
    </row>
    <row r="107" spans="1:12" x14ac:dyDescent="0.25">
      <c r="A107" s="1"/>
      <c r="B107" s="2">
        <v>-119</v>
      </c>
      <c r="C107" s="2">
        <v>0</v>
      </c>
      <c r="D107" s="2">
        <v>0</v>
      </c>
      <c r="E107" s="2">
        <v>-8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</row>
    <row r="108" spans="1:12" x14ac:dyDescent="0.25">
      <c r="A108" s="1"/>
      <c r="B108" s="2">
        <v>-20</v>
      </c>
      <c r="C108" s="2">
        <v>-5</v>
      </c>
      <c r="D108" s="2">
        <v>-10</v>
      </c>
      <c r="E108" s="2">
        <v>-9</v>
      </c>
      <c r="F108" s="11">
        <v>0</v>
      </c>
      <c r="G108" s="11">
        <v>-10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</row>
    <row r="109" spans="1:12" x14ac:dyDescent="0.25">
      <c r="A109" s="1"/>
      <c r="B109" s="2">
        <v>-33</v>
      </c>
      <c r="C109" s="2">
        <v>-4</v>
      </c>
      <c r="D109" s="2">
        <v>-63</v>
      </c>
      <c r="E109" s="2">
        <v>-8</v>
      </c>
      <c r="F109" s="11">
        <v>0</v>
      </c>
      <c r="G109" s="11">
        <v>-22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</row>
    <row r="110" spans="1:12" x14ac:dyDescent="0.25">
      <c r="A110" s="1" t="s">
        <v>3</v>
      </c>
      <c r="B110" s="2">
        <v>0</v>
      </c>
      <c r="C110" s="2">
        <v>0</v>
      </c>
      <c r="D110" s="2">
        <v>0</v>
      </c>
      <c r="E110" s="2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-13</v>
      </c>
      <c r="K110" s="11">
        <v>-4</v>
      </c>
      <c r="L110" s="11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L8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11" customWidth="1"/>
    <col min="11" max="11" width="12.43357142857143" style="4" customWidth="1"/>
  </cols>
  <sheetData>
    <row r="7" ht="17.25" customHeight="1" spans="1:12" x14ac:dyDescent="0.25">
      <c r="A7" s="75" t="s">
        <v>3407</v>
      </c>
      <c r="B7" s="76">
        <f>SUM(C10:C12)</f>
      </c>
      <c r="C7" s="76">
        <f>SUM(D10:D12)</f>
      </c>
      <c r="D7" s="76">
        <f>SUM(E10:E12)</f>
      </c>
      <c r="E7" s="76">
        <f>SUM(F10:F12)</f>
      </c>
      <c r="F7" s="371"/>
      <c r="G7" s="31"/>
      <c r="H7" s="31"/>
      <c r="I7" s="31"/>
      <c r="J7" s="371"/>
      <c r="K7" s="4"/>
    </row>
    <row r="8" ht="17.25" customHeight="1" spans="1:12" x14ac:dyDescent="0.25">
      <c r="A8" s="5" t="s">
        <v>831</v>
      </c>
      <c r="B8" s="6"/>
      <c r="C8" s="6"/>
      <c r="D8" s="6"/>
      <c r="E8" s="6"/>
      <c r="F8" s="140">
        <v>29</v>
      </c>
      <c r="G8" s="6"/>
      <c r="H8" s="6"/>
      <c r="I8" s="6"/>
      <c r="J8" s="6"/>
      <c r="K8" s="4"/>
    </row>
    <row r="9" ht="17.25" customHeight="1" spans="1:12" x14ac:dyDescent="0.25">
      <c r="A9" s="75" t="s">
        <v>3408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212">
        <f>SUM(G13:G14)</f>
      </c>
      <c r="G9" s="128">
        <f>SUM(H13:H14)</f>
      </c>
      <c r="H9" s="31"/>
      <c r="I9" s="31"/>
      <c r="J9" s="128">
        <f>SUM(K13:K14)</f>
      </c>
      <c r="K9" s="4"/>
    </row>
    <row r="10" ht="17.25" customHeight="1" spans="1:12" x14ac:dyDescent="0.25">
      <c r="A10" s="5">
        <v>44937</v>
      </c>
      <c r="B10" s="6"/>
      <c r="C10" s="6"/>
      <c r="D10" s="6"/>
      <c r="E10" s="6"/>
      <c r="F10" s="140">
        <v>31</v>
      </c>
      <c r="G10" s="6"/>
      <c r="H10" s="6"/>
      <c r="I10" s="6"/>
      <c r="J10" s="6"/>
      <c r="K10" s="4"/>
    </row>
    <row r="11" ht="17.25" customHeight="1" spans="1:12" x14ac:dyDescent="0.25">
      <c r="A11" s="45" t="s">
        <v>2281</v>
      </c>
      <c r="B11" s="25"/>
      <c r="C11" s="18">
        <v>50</v>
      </c>
      <c r="D11" s="18">
        <v>80</v>
      </c>
      <c r="E11" s="25"/>
      <c r="F11" s="60"/>
      <c r="G11" s="18">
        <v>100</v>
      </c>
      <c r="H11" s="6"/>
      <c r="I11" s="6"/>
      <c r="J11" s="25"/>
      <c r="K11" s="4"/>
    </row>
    <row r="12" ht="17.25" customHeight="1" spans="1:12" x14ac:dyDescent="0.25">
      <c r="A12" s="75" t="s">
        <v>3409</v>
      </c>
      <c r="B12" s="76">
        <f>SUM(C15:C17)</f>
      </c>
      <c r="C12" s="76">
        <f>SUM(D15:D17)</f>
      </c>
      <c r="D12" s="76">
        <f>SUM(E15:E17)</f>
      </c>
      <c r="E12" s="76">
        <f>SUM(F15:F17)</f>
      </c>
      <c r="F12" s="212">
        <f>SUM(G15:G17)</f>
      </c>
      <c r="G12" s="76">
        <f>SUM(H15:H17)</f>
      </c>
      <c r="H12" s="128">
        <f>SUM(I15:I17)</f>
      </c>
      <c r="I12" s="128">
        <f>SUM(J15:J17)</f>
      </c>
      <c r="J12" s="128">
        <f>SUM(K15:K17)</f>
      </c>
      <c r="K12" s="4"/>
    </row>
    <row r="13" ht="17.25" customHeight="1" spans="1:12" x14ac:dyDescent="0.25">
      <c r="A13" s="45">
        <v>45150</v>
      </c>
      <c r="B13" s="18">
        <v>100</v>
      </c>
      <c r="C13" s="18">
        <v>100</v>
      </c>
      <c r="D13" s="18">
        <v>50</v>
      </c>
      <c r="E13" s="25"/>
      <c r="F13" s="25"/>
      <c r="G13" s="18">
        <v>200</v>
      </c>
      <c r="H13" s="6"/>
      <c r="I13" s="6"/>
      <c r="J13" s="25"/>
      <c r="K13" s="4"/>
    </row>
    <row r="14" ht="17.25" customHeight="1" spans="1:12" x14ac:dyDescent="0.25">
      <c r="A14" s="45" t="s">
        <v>1579</v>
      </c>
      <c r="B14" s="18">
        <v>100</v>
      </c>
      <c r="C14" s="18">
        <v>100</v>
      </c>
      <c r="D14" s="18">
        <v>20</v>
      </c>
      <c r="E14" s="25"/>
      <c r="F14" s="25"/>
      <c r="G14" s="18">
        <v>200</v>
      </c>
      <c r="H14" s="6"/>
      <c r="I14" s="6"/>
      <c r="J14" s="25"/>
      <c r="K14" s="4"/>
    </row>
    <row r="15" ht="17.25" customHeight="1" spans="1:12" x14ac:dyDescent="0.25">
      <c r="A15" s="5" t="s">
        <v>1025</v>
      </c>
      <c r="B15" s="18">
        <v>160</v>
      </c>
      <c r="C15" s="6"/>
      <c r="D15" s="6"/>
      <c r="E15" s="6"/>
      <c r="F15" s="6"/>
      <c r="G15" s="6"/>
      <c r="H15" s="6"/>
      <c r="I15" s="6"/>
      <c r="J15" s="6"/>
      <c r="K15" s="4"/>
    </row>
    <row r="16" ht="17.25" customHeight="1" spans="1:12" x14ac:dyDescent="0.25">
      <c r="A16" s="5" t="s">
        <v>1025</v>
      </c>
      <c r="B16" s="6"/>
      <c r="C16" s="18">
        <v>80</v>
      </c>
      <c r="D16" s="18">
        <v>30</v>
      </c>
      <c r="E16" s="6"/>
      <c r="F16" s="6"/>
      <c r="G16" s="18">
        <v>300</v>
      </c>
      <c r="H16" s="18">
        <v>10</v>
      </c>
      <c r="I16" s="6"/>
      <c r="J16" s="6"/>
      <c r="K16" s="4"/>
    </row>
    <row r="17" ht="17.25" customHeight="1" spans="1:12" x14ac:dyDescent="0.25">
      <c r="A17" s="5" t="s">
        <v>1025</v>
      </c>
      <c r="B17" s="6"/>
      <c r="C17" s="18">
        <v>80</v>
      </c>
      <c r="D17" s="6"/>
      <c r="E17" s="6"/>
      <c r="F17" s="6"/>
      <c r="G17" s="6"/>
      <c r="H17" s="6"/>
      <c r="I17" s="6"/>
      <c r="J17" s="6"/>
      <c r="K17" s="4"/>
    </row>
    <row r="18" ht="17.25" customHeight="1" spans="1:12" x14ac:dyDescent="0.25">
      <c r="A18" s="5" t="s">
        <v>1026</v>
      </c>
      <c r="B18" s="25"/>
      <c r="C18" s="25"/>
      <c r="D18" s="18">
        <v>20</v>
      </c>
      <c r="E18" s="25"/>
      <c r="F18" s="25"/>
      <c r="G18" s="25"/>
      <c r="H18" s="25"/>
      <c r="I18" s="25"/>
      <c r="J18" s="25"/>
      <c r="K18" s="4"/>
    </row>
    <row r="19" ht="17.25" customHeight="1" spans="1:12" x14ac:dyDescent="0.25">
      <c r="A19" s="5" t="s">
        <v>1026</v>
      </c>
      <c r="B19" s="6"/>
      <c r="C19" s="6"/>
      <c r="D19" s="6"/>
      <c r="E19" s="6"/>
      <c r="F19" s="6"/>
      <c r="G19" s="6"/>
      <c r="H19" s="6"/>
      <c r="I19" s="6"/>
      <c r="J19" s="6"/>
      <c r="K19" s="4"/>
    </row>
    <row r="20" ht="17.25" customHeight="1" spans="1:12" x14ac:dyDescent="0.25">
      <c r="A20" s="45" t="s">
        <v>785</v>
      </c>
      <c r="B20" s="6"/>
      <c r="C20" s="6"/>
      <c r="D20" s="18">
        <v>20</v>
      </c>
      <c r="E20" s="6"/>
      <c r="F20" s="6"/>
      <c r="G20" s="6"/>
      <c r="H20" s="6"/>
      <c r="I20" s="6"/>
      <c r="J20" s="6"/>
      <c r="K20" s="4"/>
    </row>
    <row r="21" ht="17.25" customHeight="1" spans="1:12" x14ac:dyDescent="0.25">
      <c r="A21" s="45" t="s">
        <v>3418</v>
      </c>
      <c r="B21" s="6"/>
      <c r="C21" s="6"/>
      <c r="D21" s="18">
        <v>25</v>
      </c>
      <c r="E21" s="6"/>
      <c r="F21" s="6"/>
      <c r="G21" s="6"/>
      <c r="H21" s="6"/>
      <c r="I21" s="6"/>
      <c r="J21" s="6"/>
      <c r="K21" s="4"/>
    </row>
    <row r="22" ht="17.25" customHeight="1" spans="1:12" x14ac:dyDescent="0.25">
      <c r="A22" s="45" t="s">
        <v>986</v>
      </c>
      <c r="B22" s="6"/>
      <c r="C22" s="18">
        <v>60</v>
      </c>
      <c r="D22" s="18">
        <v>35</v>
      </c>
      <c r="E22" s="6"/>
      <c r="F22" s="6"/>
      <c r="G22" s="6"/>
      <c r="H22" s="6"/>
      <c r="I22" s="6"/>
      <c r="J22" s="6"/>
      <c r="K22" s="4"/>
    </row>
    <row r="23" ht="17.25" customHeight="1" spans="1:12" x14ac:dyDescent="0.25">
      <c r="A23" s="45" t="s">
        <v>1407</v>
      </c>
      <c r="B23" s="25"/>
      <c r="C23" s="25"/>
      <c r="D23" s="18">
        <v>20</v>
      </c>
      <c r="E23" s="25"/>
      <c r="F23" s="25"/>
      <c r="G23" s="25"/>
      <c r="H23" s="25"/>
      <c r="I23" s="25"/>
      <c r="J23" s="25"/>
      <c r="K23" s="4"/>
    </row>
    <row r="24" ht="17.25" customHeight="1" spans="1:12" x14ac:dyDescent="0.25">
      <c r="A24" s="75" t="s">
        <v>3410</v>
      </c>
      <c r="B24" s="76">
        <f>SUM(C18:C29)</f>
      </c>
      <c r="C24" s="76">
        <f>SUM(D18:D29)</f>
      </c>
      <c r="D24" s="76">
        <f>SUM(E18:E29)</f>
      </c>
      <c r="E24" s="76">
        <f>SUM(F18:F29)</f>
      </c>
      <c r="F24" s="212">
        <f>SUM(G18:G29)</f>
      </c>
      <c r="G24" s="76">
        <f>SUM(H18:H29)</f>
      </c>
      <c r="H24" s="76">
        <f>SUM(I18:I29)</f>
      </c>
      <c r="I24" s="128">
        <f>SUM(J18:J29)</f>
      </c>
      <c r="J24" s="128">
        <f>SUM(K18:K29)</f>
      </c>
      <c r="K24" s="4"/>
    </row>
    <row r="25" ht="17.25" customHeight="1" spans="1:12" x14ac:dyDescent="0.25">
      <c r="A25" s="45">
        <v>45566</v>
      </c>
      <c r="B25" s="18">
        <v>-72</v>
      </c>
      <c r="C25" s="18">
        <v>-50</v>
      </c>
      <c r="D25" s="25"/>
      <c r="E25" s="25"/>
      <c r="F25" s="140">
        <v>-60</v>
      </c>
      <c r="G25" s="18">
        <v>-400</v>
      </c>
      <c r="H25" s="25"/>
      <c r="I25" s="25"/>
      <c r="J25" s="25"/>
      <c r="K25" s="4"/>
    </row>
    <row r="26" ht="17.25" customHeight="1" spans="1:12" x14ac:dyDescent="0.25">
      <c r="A26" s="45" t="s">
        <v>843</v>
      </c>
      <c r="B26" s="18">
        <v>40</v>
      </c>
      <c r="C26" s="18">
        <v>40</v>
      </c>
      <c r="D26" s="25"/>
      <c r="E26" s="25"/>
      <c r="F26" s="60"/>
      <c r="G26" s="25"/>
      <c r="H26" s="25"/>
      <c r="I26" s="18">
        <v>30</v>
      </c>
      <c r="J26" s="25"/>
      <c r="K26" s="4"/>
    </row>
    <row r="27" ht="17.25" customHeight="1" spans="1:12" x14ac:dyDescent="0.25">
      <c r="A27" s="75" t="s">
        <v>3411</v>
      </c>
      <c r="B27" s="76">
        <f>SUM(C30:C32)</f>
      </c>
      <c r="C27" s="76">
        <f>SUM(D30:D32)</f>
      </c>
      <c r="D27" s="76">
        <f>SUM(E30:E32)</f>
      </c>
      <c r="E27" s="76">
        <f>SUM(F30:F32)</f>
      </c>
      <c r="F27" s="212">
        <f>SUM(G30:G32)</f>
      </c>
      <c r="G27" s="76">
        <f>SUM(H30:H32)</f>
      </c>
      <c r="H27" s="76">
        <f>SUM(I30:I32)</f>
      </c>
      <c r="I27" s="76">
        <f>SUM(J30:J32)</f>
      </c>
      <c r="J27" s="128">
        <f>SUM(K30:K32)</f>
      </c>
      <c r="K27" s="4"/>
    </row>
    <row r="28" ht="17.25" customHeight="1" spans="1:12" x14ac:dyDescent="0.25">
      <c r="A28" s="45" t="s">
        <v>833</v>
      </c>
      <c r="B28" s="140">
        <v>-55</v>
      </c>
      <c r="C28" s="140">
        <v>-125</v>
      </c>
      <c r="D28" s="140">
        <v>-25</v>
      </c>
      <c r="E28" s="25"/>
      <c r="F28" s="25"/>
      <c r="G28" s="140">
        <v>-38</v>
      </c>
      <c r="H28" s="60"/>
      <c r="I28" s="140">
        <v>-15</v>
      </c>
      <c r="J28" s="25"/>
      <c r="K28" s="4"/>
    </row>
    <row r="29" ht="17.25" customHeight="1" spans="1:12" x14ac:dyDescent="0.25">
      <c r="A29" s="141" t="s">
        <v>3431</v>
      </c>
      <c r="B29" s="212">
        <f>SUM(C33:C34)</f>
      </c>
      <c r="C29" s="212">
        <f>SUM(D33:D34)</f>
      </c>
      <c r="D29" s="212">
        <f>SUM(E33:E34)</f>
      </c>
      <c r="E29" s="212">
        <f>SUM(F33:F34)</f>
      </c>
      <c r="F29" s="128">
        <f>SUM(G33:G34)</f>
      </c>
      <c r="G29" s="212">
        <f>SUM(H33:H34)</f>
      </c>
      <c r="H29" s="212">
        <f>SUM(I33:I34)</f>
      </c>
      <c r="I29" s="212">
        <f>SUM(J33:J34)</f>
      </c>
      <c r="J29" s="128">
        <f>SUM(K33:K34)</f>
      </c>
      <c r="K29" s="4"/>
    </row>
    <row r="30" ht="17.25" customHeight="1" spans="1:12" x14ac:dyDescent="0.25">
      <c r="A30" s="45" t="s">
        <v>798</v>
      </c>
      <c r="B30" s="140">
        <v>-63</v>
      </c>
      <c r="C30" s="140">
        <v>-50</v>
      </c>
      <c r="D30" s="140">
        <v>-55</v>
      </c>
      <c r="E30" s="60"/>
      <c r="F30" s="25"/>
      <c r="G30" s="140">
        <v>-5</v>
      </c>
      <c r="H30" s="140">
        <v>-5</v>
      </c>
      <c r="I30" s="25"/>
      <c r="J30" s="25"/>
      <c r="K30" s="4"/>
    </row>
    <row r="31" ht="17.25" customHeight="1" spans="1:12" x14ac:dyDescent="0.25">
      <c r="A31" s="45" t="s">
        <v>327</v>
      </c>
      <c r="B31" s="140">
        <v>-59</v>
      </c>
      <c r="C31" s="140">
        <v>-28</v>
      </c>
      <c r="D31" s="140">
        <v>-26</v>
      </c>
      <c r="E31" s="60"/>
      <c r="F31" s="25"/>
      <c r="G31" s="140">
        <v>-158</v>
      </c>
      <c r="H31" s="60"/>
      <c r="I31" s="140">
        <v>-15</v>
      </c>
      <c r="J31" s="25"/>
      <c r="K31" s="4"/>
    </row>
    <row r="32" ht="17.25" customHeight="1" spans="1:12" x14ac:dyDescent="0.25">
      <c r="A32" s="141" t="s">
        <v>3432</v>
      </c>
      <c r="B32" s="159">
        <f>SUM(C35:C37)</f>
      </c>
      <c r="C32" s="159">
        <f>SUM(D35:D37)</f>
      </c>
      <c r="D32" s="159">
        <f>SUM(E35:E37)</f>
      </c>
      <c r="E32" s="159">
        <f>SUM(F35:F37)</f>
      </c>
      <c r="F32" s="167">
        <f>SUM(G35:G37)</f>
      </c>
      <c r="G32" s="159">
        <f>SUM(H35:H37)</f>
      </c>
      <c r="H32" s="159">
        <f>SUM(I35:I37)</f>
      </c>
      <c r="I32" s="159">
        <f>SUM(J35:J37)</f>
      </c>
      <c r="J32" s="167">
        <f>SUM(K35:K37)</f>
      </c>
      <c r="K32" s="4"/>
    </row>
    <row r="33" ht="17.25" customHeight="1" spans="1:12" x14ac:dyDescent="0.25">
      <c r="A33" s="45">
        <v>45386</v>
      </c>
      <c r="B33" s="140">
        <v>-66</v>
      </c>
      <c r="C33" s="140">
        <v>-150</v>
      </c>
      <c r="D33" s="140">
        <v>-86</v>
      </c>
      <c r="E33" s="6"/>
      <c r="F33" s="6"/>
      <c r="G33" s="140">
        <v>-71</v>
      </c>
      <c r="H33" s="140">
        <v>-5</v>
      </c>
      <c r="I33" s="6"/>
      <c r="J33" s="6"/>
      <c r="K33" s="4"/>
    </row>
    <row r="34" ht="17.25" customHeight="1" spans="1:12" x14ac:dyDescent="0.25">
      <c r="A34" s="5" t="s">
        <v>3536</v>
      </c>
      <c r="B34" s="140">
        <v>-21</v>
      </c>
      <c r="C34" s="140">
        <v>-81</v>
      </c>
      <c r="D34" s="140">
        <v>-55</v>
      </c>
      <c r="E34" s="25"/>
      <c r="F34" s="25"/>
      <c r="G34" s="140">
        <v>-50</v>
      </c>
      <c r="H34" s="60"/>
      <c r="I34" s="25"/>
      <c r="J34" s="25"/>
      <c r="K34" s="4"/>
    </row>
    <row r="35" ht="17.25" customHeight="1" spans="1:12" x14ac:dyDescent="0.25">
      <c r="A35" s="45" t="s">
        <v>854</v>
      </c>
      <c r="B35" s="140">
        <v>-30</v>
      </c>
      <c r="C35" s="140">
        <v>-28</v>
      </c>
      <c r="D35" s="140">
        <v>-26</v>
      </c>
      <c r="E35" s="6"/>
      <c r="F35" s="6"/>
      <c r="G35" s="140">
        <v>-74</v>
      </c>
      <c r="H35" s="350"/>
      <c r="I35" s="6"/>
      <c r="J35" s="6"/>
      <c r="K35" s="4"/>
    </row>
    <row r="36" ht="17.25" customHeight="1" spans="1:12" x14ac:dyDescent="0.25">
      <c r="A36" s="141" t="s">
        <v>3468</v>
      </c>
      <c r="B36" s="159">
        <f>SUM(C38:C41)</f>
      </c>
      <c r="C36" s="159">
        <f>SUM(D38:D41)</f>
      </c>
      <c r="D36" s="159">
        <f>SUM(E38:E41)</f>
      </c>
      <c r="E36" s="159">
        <f>SUM(F38:F41)</f>
      </c>
      <c r="F36" s="167">
        <f>SUM(G38:G41)</f>
      </c>
      <c r="G36" s="159">
        <f>SUM(H38:H41)</f>
      </c>
      <c r="H36" s="159">
        <f>SUM(I38:I41)</f>
      </c>
      <c r="I36" s="167">
        <f>SUM(J38:J41)</f>
      </c>
      <c r="J36" s="167">
        <f>SUM(K38:K41)</f>
      </c>
      <c r="K36" s="4"/>
    </row>
    <row r="37" ht="17.25" customHeight="1" spans="1:12" x14ac:dyDescent="0.25">
      <c r="A37" s="45">
        <v>45570</v>
      </c>
      <c r="B37" s="18">
        <v>-30</v>
      </c>
      <c r="C37" s="18">
        <v>-1</v>
      </c>
      <c r="D37" s="18">
        <v>-27</v>
      </c>
      <c r="E37" s="25"/>
      <c r="F37" s="25"/>
      <c r="G37" s="18">
        <v>-4</v>
      </c>
      <c r="H37" s="25"/>
      <c r="I37" s="25"/>
      <c r="J37" s="25"/>
      <c r="K37" s="4"/>
    </row>
    <row r="38" ht="17.25" customHeight="1" spans="1:12" x14ac:dyDescent="0.25">
      <c r="A38" s="422">
        <v>45570</v>
      </c>
      <c r="B38" s="124">
        <v>-4</v>
      </c>
      <c r="C38" s="164"/>
      <c r="D38" s="164"/>
      <c r="E38" s="124">
        <v>-1</v>
      </c>
      <c r="F38" s="164"/>
      <c r="G38" s="164"/>
      <c r="H38" s="164"/>
      <c r="I38" s="164"/>
      <c r="J38" s="164"/>
      <c r="K38" s="165" t="s">
        <v>1295</v>
      </c>
    </row>
    <row r="39" ht="17.25" customHeight="1" spans="1:12" x14ac:dyDescent="0.25">
      <c r="A39" s="45"/>
      <c r="B39" s="6"/>
      <c r="C39" s="6"/>
      <c r="D39" s="6"/>
      <c r="E39" s="6"/>
      <c r="F39" s="6"/>
      <c r="G39" s="6"/>
      <c r="H39" s="6"/>
      <c r="I39" s="6"/>
      <c r="J39" s="6"/>
      <c r="K39" s="4"/>
    </row>
    <row r="40" ht="17.25" customHeight="1" spans="1:12" x14ac:dyDescent="0.25">
      <c r="A40" s="45"/>
      <c r="B40" s="6"/>
      <c r="C40" s="6"/>
      <c r="D40" s="6"/>
      <c r="E40" s="6"/>
      <c r="F40" s="6"/>
      <c r="G40" s="6"/>
      <c r="H40" s="6"/>
      <c r="I40" s="6"/>
      <c r="J40" s="6"/>
      <c r="K40" s="4"/>
    </row>
    <row r="41" ht="17.25" customHeight="1" spans="1:12" x14ac:dyDescent="0.25">
      <c r="A41" s="26"/>
      <c r="B41" s="27">
        <f>SUM(C42:C44)</f>
      </c>
      <c r="C41" s="27">
        <f>SUM(D42:D44)</f>
      </c>
      <c r="D41" s="27">
        <f>SUM(E42:E44)</f>
      </c>
      <c r="E41" s="27">
        <f>SUM(F42:F44)</f>
      </c>
      <c r="F41" s="27">
        <f>SUM(G42:G44)</f>
      </c>
      <c r="G41" s="27">
        <f>SUM(H42:H44)</f>
      </c>
      <c r="H41" s="27">
        <f>SUM(I42:I44)</f>
      </c>
      <c r="I41" s="27">
        <f>SUM(J42:J44)</f>
      </c>
      <c r="J41" s="27">
        <f>SUM(K42:K44)</f>
      </c>
      <c r="K41" s="4"/>
    </row>
    <row r="42" ht="17.25" customHeight="1" spans="1:12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4"/>
    </row>
    <row r="43" ht="17.25" customHeight="1" spans="1:12" x14ac:dyDescent="0.25">
      <c r="A43" s="12"/>
      <c r="B43" s="56" t="s">
        <v>69</v>
      </c>
      <c r="C43" s="28" t="s">
        <v>8</v>
      </c>
      <c r="D43" s="56" t="s">
        <v>14</v>
      </c>
      <c r="E43" s="908" t="s">
        <v>7</v>
      </c>
      <c r="F43" s="908" t="s">
        <v>3537</v>
      </c>
      <c r="G43" s="906" t="s">
        <v>13</v>
      </c>
      <c r="H43" s="908" t="s">
        <v>188</v>
      </c>
      <c r="I43" s="908" t="s">
        <v>9</v>
      </c>
      <c r="J43" s="908"/>
      <c r="K43" s="4"/>
    </row>
    <row r="44" ht="17.25" customHeight="1" spans="1:12" x14ac:dyDescent="0.2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4"/>
    </row>
    <row r="45" ht="17.25" customHeight="1" spans="1:12" x14ac:dyDescent="0.25">
      <c r="A45" s="673" t="s">
        <v>3538</v>
      </c>
      <c r="B45" s="931"/>
      <c r="C45" s="931"/>
      <c r="D45" s="13"/>
      <c r="E45" s="13"/>
      <c r="F45" s="13"/>
      <c r="G45" s="13"/>
      <c r="H45" s="13"/>
      <c r="I45" s="13"/>
      <c r="J45" s="13"/>
      <c r="K45" s="4"/>
    </row>
    <row r="46" ht="17.25" customHeight="1" spans="1:12" x14ac:dyDescent="0.2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4"/>
    </row>
    <row r="47" ht="17.25" customHeight="1" spans="1:12" x14ac:dyDescent="0.2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4"/>
    </row>
    <row r="48" ht="17.25" customHeight="1" spans="1:12" x14ac:dyDescent="0.25">
      <c r="A48" s="16" t="s">
        <v>3435</v>
      </c>
      <c r="B48" s="671"/>
      <c r="C48" s="671"/>
      <c r="D48" s="535"/>
      <c r="E48" s="535"/>
      <c r="F48" s="535"/>
      <c r="G48" s="535"/>
      <c r="H48" s="535"/>
      <c r="I48" s="671"/>
      <c r="J48" s="13"/>
      <c r="K48" s="4"/>
    </row>
    <row r="49" ht="17.25" customHeight="1" spans="1:12" x14ac:dyDescent="0.25">
      <c r="A49" s="16" t="s">
        <v>3436</v>
      </c>
      <c r="B49" s="671"/>
      <c r="C49" s="671"/>
      <c r="D49" s="535"/>
      <c r="E49" s="535"/>
      <c r="F49" s="535"/>
      <c r="G49" s="535"/>
      <c r="H49" s="535"/>
      <c r="I49" s="671"/>
      <c r="J49" s="13"/>
      <c r="K49" s="4"/>
    </row>
    <row r="50" ht="17.25" customHeight="1" spans="1:12" x14ac:dyDescent="0.25">
      <c r="A50" s="16" t="s">
        <v>3437</v>
      </c>
      <c r="B50" s="671"/>
      <c r="C50" s="671"/>
      <c r="D50" s="535"/>
      <c r="E50" s="535"/>
      <c r="F50" s="535"/>
      <c r="G50" s="535"/>
      <c r="H50" s="535"/>
      <c r="I50" s="671"/>
      <c r="J50" s="13"/>
      <c r="K50" s="4"/>
    </row>
    <row r="51" ht="17.25" customHeight="1" spans="1:12" x14ac:dyDescent="0.25">
      <c r="A51" s="16" t="s">
        <v>3438</v>
      </c>
      <c r="B51" s="671"/>
      <c r="C51" s="671"/>
      <c r="D51" s="535"/>
      <c r="E51" s="535"/>
      <c r="F51" s="535"/>
      <c r="G51" s="535"/>
      <c r="H51" s="535"/>
      <c r="I51" s="671"/>
      <c r="J51" s="13"/>
      <c r="K51" s="4"/>
    </row>
    <row r="52" ht="17.25" customHeight="1" spans="1:12" x14ac:dyDescent="0.25">
      <c r="A52" s="16" t="s">
        <v>3439</v>
      </c>
      <c r="B52" s="671"/>
      <c r="C52" s="671"/>
      <c r="D52" s="535"/>
      <c r="E52" s="535"/>
      <c r="F52" s="535"/>
      <c r="G52" s="535"/>
      <c r="H52" s="535"/>
      <c r="I52" s="671"/>
      <c r="J52" s="13"/>
      <c r="K52" s="4"/>
    </row>
    <row r="53" ht="17.25" customHeight="1" spans="1:12" x14ac:dyDescent="0.25">
      <c r="A53" s="16" t="s">
        <v>3440</v>
      </c>
      <c r="B53" s="671"/>
      <c r="C53" s="671"/>
      <c r="D53" s="535"/>
      <c r="E53" s="535"/>
      <c r="F53" s="535"/>
      <c r="G53" s="535"/>
      <c r="H53" s="535"/>
      <c r="I53" s="671"/>
      <c r="J53" s="13"/>
      <c r="K53" s="4"/>
    </row>
    <row r="54" ht="17.25" customHeight="1" spans="1:12" x14ac:dyDescent="0.25">
      <c r="A54" s="16" t="s">
        <v>3441</v>
      </c>
      <c r="B54" s="671"/>
      <c r="C54" s="671"/>
      <c r="D54" s="535"/>
      <c r="E54" s="535"/>
      <c r="F54" s="535"/>
      <c r="G54" s="535"/>
      <c r="H54" s="535"/>
      <c r="I54" s="671"/>
      <c r="J54" s="13"/>
      <c r="K54" s="4"/>
    </row>
    <row r="55" ht="17.25" customHeight="1" spans="1:12" x14ac:dyDescent="0.25">
      <c r="A55" s="16"/>
      <c r="B55" s="671"/>
      <c r="C55" s="671"/>
      <c r="D55" s="535"/>
      <c r="E55" s="535"/>
      <c r="F55" s="535"/>
      <c r="G55" s="535"/>
      <c r="H55" s="535"/>
      <c r="I55" s="671"/>
      <c r="J55" s="13"/>
      <c r="K55" s="4"/>
    </row>
    <row r="56" ht="17.25" customHeight="1" spans="1:12" x14ac:dyDescent="0.25">
      <c r="A56" s="16" t="s">
        <v>3442</v>
      </c>
      <c r="B56" s="671"/>
      <c r="C56" s="671"/>
      <c r="D56" s="535"/>
      <c r="E56" s="535"/>
      <c r="F56" s="535"/>
      <c r="G56" s="535"/>
      <c r="H56" s="535"/>
      <c r="I56" s="671"/>
      <c r="J56" s="13"/>
      <c r="K56" s="4"/>
    </row>
    <row r="57" ht="17.25" customHeight="1" spans="1:12" x14ac:dyDescent="0.25">
      <c r="A57" s="16" t="s">
        <v>3443</v>
      </c>
      <c r="B57" s="671"/>
      <c r="C57" s="671"/>
      <c r="D57" s="535"/>
      <c r="E57" s="535"/>
      <c r="F57" s="535"/>
      <c r="G57" s="535"/>
      <c r="H57" s="535"/>
      <c r="I57" s="671"/>
      <c r="J57" s="13"/>
      <c r="K57" s="4"/>
    </row>
    <row r="58" spans="1:9" x14ac:dyDescent="0.25">
      <c r="A58" s="1" t="s">
        <v>0</v>
      </c>
      <c r="B58" s="2" t="s">
        <v>69</v>
      </c>
      <c r="C58" s="2" t="s">
        <v>8</v>
      </c>
      <c r="D58" s="2" t="s">
        <v>14</v>
      </c>
      <c r="E58" s="2" t="s">
        <v>7</v>
      </c>
      <c r="F58" s="2" t="s">
        <v>3537</v>
      </c>
      <c r="G58" s="2" t="s">
        <v>13</v>
      </c>
      <c r="H58" s="2" t="s">
        <v>188</v>
      </c>
      <c r="I58" s="2" t="s">
        <v>9</v>
      </c>
    </row>
    <row r="59" spans="1:10" x14ac:dyDescent="0.25">
      <c r="A59" s="1" t="s">
        <v>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11">
        <v>0</v>
      </c>
    </row>
    <row r="60" spans="1:9" x14ac:dyDescent="0.25">
      <c r="A60" s="1"/>
      <c r="B60" s="2">
        <v>74</v>
      </c>
      <c r="C60" s="2">
        <v>100</v>
      </c>
      <c r="D60" s="2">
        <v>30</v>
      </c>
      <c r="E60" s="2">
        <v>30</v>
      </c>
      <c r="F60" s="2">
        <v>0</v>
      </c>
      <c r="G60" s="2">
        <v>0</v>
      </c>
      <c r="H60" s="2">
        <v>0</v>
      </c>
      <c r="I60" s="2">
        <v>0</v>
      </c>
    </row>
    <row r="61" spans="1:9" x14ac:dyDescent="0.25">
      <c r="A61" s="1"/>
      <c r="B61" s="2">
        <v>0</v>
      </c>
      <c r="C61" s="2">
        <v>274</v>
      </c>
      <c r="D61" s="2">
        <v>40</v>
      </c>
      <c r="E61" s="2">
        <v>60</v>
      </c>
      <c r="F61" s="2">
        <v>0</v>
      </c>
      <c r="G61" s="2">
        <v>0</v>
      </c>
      <c r="H61" s="2">
        <v>0</v>
      </c>
      <c r="I61" s="2">
        <v>0</v>
      </c>
    </row>
    <row r="62" spans="1:9" x14ac:dyDescent="0.25">
      <c r="A62" s="1"/>
      <c r="B62" s="2">
        <v>-30</v>
      </c>
      <c r="C62" s="2">
        <v>-150</v>
      </c>
      <c r="D62" s="2">
        <v>-20</v>
      </c>
      <c r="E62" s="2">
        <v>-40</v>
      </c>
      <c r="F62" s="2">
        <v>0</v>
      </c>
      <c r="G62" s="2">
        <v>0</v>
      </c>
      <c r="H62" s="2">
        <v>0</v>
      </c>
      <c r="I62" s="2">
        <v>0</v>
      </c>
    </row>
    <row r="63" spans="1:9" x14ac:dyDescent="0.25">
      <c r="A63" s="1"/>
      <c r="B63" s="2">
        <v>-44</v>
      </c>
      <c r="C63" s="2">
        <v>-221</v>
      </c>
      <c r="D63" s="2">
        <v>-50</v>
      </c>
      <c r="E63" s="2">
        <v>-49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25">
      <c r="A64" s="1"/>
      <c r="B64" s="2">
        <v>0</v>
      </c>
      <c r="C64" s="2">
        <v>0</v>
      </c>
      <c r="D64" s="2">
        <v>0</v>
      </c>
      <c r="E64" s="2">
        <v>0</v>
      </c>
      <c r="F64" s="2">
        <v>29</v>
      </c>
      <c r="G64" s="2">
        <v>0</v>
      </c>
      <c r="H64" s="2">
        <v>0</v>
      </c>
      <c r="I64" s="2">
        <v>0</v>
      </c>
    </row>
    <row r="65" spans="1:9" x14ac:dyDescent="0.25">
      <c r="A65" s="1"/>
      <c r="B65" s="2">
        <v>0</v>
      </c>
      <c r="C65" s="2">
        <v>0</v>
      </c>
      <c r="D65" s="2">
        <v>0</v>
      </c>
      <c r="E65" s="2">
        <v>0</v>
      </c>
      <c r="F65" s="2">
        <v>31</v>
      </c>
      <c r="G65" s="2">
        <v>0</v>
      </c>
      <c r="H65" s="2">
        <v>0</v>
      </c>
      <c r="I65" s="2">
        <v>0</v>
      </c>
    </row>
    <row r="66" spans="1:9" x14ac:dyDescent="0.25">
      <c r="A66" s="1"/>
      <c r="B66" s="2">
        <v>0</v>
      </c>
      <c r="C66" s="2">
        <v>50</v>
      </c>
      <c r="D66" s="2">
        <v>80</v>
      </c>
      <c r="E66" s="2">
        <v>0</v>
      </c>
      <c r="F66" s="2">
        <v>0</v>
      </c>
      <c r="G66" s="2">
        <v>100</v>
      </c>
      <c r="H66" s="2">
        <v>0</v>
      </c>
      <c r="I66" s="2">
        <v>0</v>
      </c>
    </row>
    <row r="67" spans="1:9" x14ac:dyDescent="0.25">
      <c r="A67" s="1"/>
      <c r="B67" s="2">
        <v>100</v>
      </c>
      <c r="C67" s="2">
        <v>100</v>
      </c>
      <c r="D67" s="2">
        <v>50</v>
      </c>
      <c r="E67" s="2">
        <v>0</v>
      </c>
      <c r="F67" s="2">
        <v>0</v>
      </c>
      <c r="G67" s="2">
        <v>200</v>
      </c>
      <c r="H67" s="2">
        <v>0</v>
      </c>
      <c r="I67" s="2">
        <v>0</v>
      </c>
    </row>
    <row r="68" spans="1:9" x14ac:dyDescent="0.25">
      <c r="A68" s="1"/>
      <c r="B68" s="2">
        <v>100</v>
      </c>
      <c r="C68" s="2">
        <v>100</v>
      </c>
      <c r="D68" s="2">
        <v>20</v>
      </c>
      <c r="E68" s="2">
        <v>0</v>
      </c>
      <c r="F68" s="2">
        <v>0</v>
      </c>
      <c r="G68" s="2">
        <v>200</v>
      </c>
      <c r="H68" s="2">
        <v>0</v>
      </c>
      <c r="I68" s="2">
        <v>0</v>
      </c>
    </row>
    <row r="69" spans="1:9" x14ac:dyDescent="0.25">
      <c r="A69" s="1"/>
      <c r="B69" s="2">
        <v>160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</row>
    <row r="70" spans="1:9" x14ac:dyDescent="0.25">
      <c r="A70" s="1"/>
      <c r="B70" s="2">
        <v>0</v>
      </c>
      <c r="C70" s="2">
        <v>80</v>
      </c>
      <c r="D70" s="2">
        <v>30</v>
      </c>
      <c r="E70" s="2">
        <v>0</v>
      </c>
      <c r="F70" s="2">
        <v>0</v>
      </c>
      <c r="G70" s="2">
        <v>300</v>
      </c>
      <c r="H70" s="2">
        <v>10</v>
      </c>
      <c r="I70" s="2">
        <v>0</v>
      </c>
    </row>
    <row r="71" spans="1:9" x14ac:dyDescent="0.25">
      <c r="A71" s="1"/>
      <c r="B71" s="2">
        <v>0</v>
      </c>
      <c r="C71" s="2">
        <v>80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</row>
    <row r="72" spans="1:9" x14ac:dyDescent="0.25">
      <c r="A72" s="1"/>
      <c r="B72" s="2">
        <v>0</v>
      </c>
      <c r="C72" s="2">
        <v>0</v>
      </c>
      <c r="D72" s="2">
        <v>20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25">
      <c r="A73" s="1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25">
      <c r="A74" s="1"/>
      <c r="B74" s="2">
        <v>0</v>
      </c>
      <c r="C74" s="2">
        <v>0</v>
      </c>
      <c r="D74" s="2">
        <v>20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</row>
    <row r="75" spans="1:9" x14ac:dyDescent="0.25">
      <c r="A75" s="1"/>
      <c r="B75" s="2">
        <v>0</v>
      </c>
      <c r="C75" s="2">
        <v>0</v>
      </c>
      <c r="D75" s="2">
        <v>25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25">
      <c r="A76" s="1"/>
      <c r="B76" s="2">
        <v>0</v>
      </c>
      <c r="C76" s="2">
        <v>60</v>
      </c>
      <c r="D76" s="2">
        <v>35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</row>
    <row r="77" spans="1:9" x14ac:dyDescent="0.25">
      <c r="A77" s="1"/>
      <c r="B77" s="2">
        <v>0</v>
      </c>
      <c r="C77" s="2">
        <v>0</v>
      </c>
      <c r="D77" s="2">
        <v>20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25">
      <c r="A78" s="1"/>
      <c r="B78" s="2">
        <v>-72</v>
      </c>
      <c r="C78" s="2">
        <v>-50</v>
      </c>
      <c r="D78" s="2">
        <v>0</v>
      </c>
      <c r="E78" s="2">
        <v>0</v>
      </c>
      <c r="F78" s="2">
        <v>-60</v>
      </c>
      <c r="G78" s="2">
        <v>-400</v>
      </c>
      <c r="H78" s="2">
        <v>0</v>
      </c>
      <c r="I78" s="2">
        <v>0</v>
      </c>
    </row>
    <row r="79" spans="1:9" x14ac:dyDescent="0.25">
      <c r="A79" s="1"/>
      <c r="B79" s="2">
        <v>40</v>
      </c>
      <c r="C79" s="2">
        <v>40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30</v>
      </c>
    </row>
    <row r="80" spans="1:9" x14ac:dyDescent="0.25">
      <c r="A80" s="1"/>
      <c r="B80" s="2">
        <v>-55</v>
      </c>
      <c r="C80" s="2">
        <v>-125</v>
      </c>
      <c r="D80" s="2">
        <v>-25</v>
      </c>
      <c r="E80" s="2">
        <v>0</v>
      </c>
      <c r="F80" s="2">
        <v>0</v>
      </c>
      <c r="G80" s="2">
        <v>-38</v>
      </c>
      <c r="H80" s="2">
        <v>0</v>
      </c>
      <c r="I80" s="2">
        <v>-15</v>
      </c>
    </row>
    <row r="81" spans="1:9" x14ac:dyDescent="0.25">
      <c r="A81" s="1"/>
      <c r="B81" s="2">
        <v>-63</v>
      </c>
      <c r="C81" s="2">
        <v>-50</v>
      </c>
      <c r="D81" s="2">
        <v>-55</v>
      </c>
      <c r="E81" s="2">
        <v>0</v>
      </c>
      <c r="F81" s="2">
        <v>0</v>
      </c>
      <c r="G81" s="2">
        <v>-5</v>
      </c>
      <c r="H81" s="2">
        <v>-5</v>
      </c>
      <c r="I81" s="2">
        <v>0</v>
      </c>
    </row>
    <row r="82" spans="1:9" x14ac:dyDescent="0.25">
      <c r="A82" s="1"/>
      <c r="B82" s="2">
        <v>-59</v>
      </c>
      <c r="C82" s="2">
        <v>-28</v>
      </c>
      <c r="D82" s="2">
        <v>-26</v>
      </c>
      <c r="E82" s="2">
        <v>0</v>
      </c>
      <c r="F82" s="2">
        <v>0</v>
      </c>
      <c r="G82" s="2">
        <v>-158</v>
      </c>
      <c r="H82" s="2">
        <v>0</v>
      </c>
      <c r="I82" s="2">
        <v>-15</v>
      </c>
    </row>
    <row r="83" spans="1:9" x14ac:dyDescent="0.25">
      <c r="A83" s="1"/>
      <c r="B83" s="2">
        <v>-66</v>
      </c>
      <c r="C83" s="2">
        <v>-150</v>
      </c>
      <c r="D83" s="2">
        <v>-86</v>
      </c>
      <c r="E83" s="2">
        <v>0</v>
      </c>
      <c r="F83" s="2">
        <v>0</v>
      </c>
      <c r="G83" s="2">
        <v>-71</v>
      </c>
      <c r="H83" s="2">
        <v>-5</v>
      </c>
      <c r="I83" s="2">
        <v>0</v>
      </c>
    </row>
    <row r="84" spans="1:9" x14ac:dyDescent="0.25">
      <c r="A84" s="1"/>
      <c r="B84" s="2">
        <v>-21</v>
      </c>
      <c r="C84" s="2">
        <v>-81</v>
      </c>
      <c r="D84" s="2">
        <v>-55</v>
      </c>
      <c r="E84" s="2">
        <v>0</v>
      </c>
      <c r="F84" s="2">
        <v>0</v>
      </c>
      <c r="G84" s="2">
        <v>-50</v>
      </c>
      <c r="H84" s="2">
        <v>0</v>
      </c>
      <c r="I84" s="2">
        <v>0</v>
      </c>
    </row>
    <row r="85" spans="1:9" x14ac:dyDescent="0.25">
      <c r="A85" s="1"/>
      <c r="B85" s="2">
        <v>-30</v>
      </c>
      <c r="C85" s="2">
        <v>-28</v>
      </c>
      <c r="D85" s="2">
        <v>-26</v>
      </c>
      <c r="E85" s="2">
        <v>0</v>
      </c>
      <c r="F85" s="2">
        <v>0</v>
      </c>
      <c r="G85" s="2">
        <v>-74</v>
      </c>
      <c r="H85" s="2">
        <v>0</v>
      </c>
      <c r="I85" s="2">
        <v>0</v>
      </c>
    </row>
    <row r="86" spans="1:9" x14ac:dyDescent="0.25">
      <c r="A86" s="1"/>
      <c r="B86" s="2">
        <v>-30</v>
      </c>
      <c r="C86" s="2">
        <v>-1</v>
      </c>
      <c r="D86" s="2">
        <v>-27</v>
      </c>
      <c r="E86" s="2">
        <v>0</v>
      </c>
      <c r="F86" s="2">
        <v>0</v>
      </c>
      <c r="G86" s="2">
        <v>-4</v>
      </c>
      <c r="H86" s="2">
        <v>0</v>
      </c>
      <c r="I86" s="2">
        <v>0</v>
      </c>
    </row>
    <row r="87" spans="1:9" x14ac:dyDescent="0.25">
      <c r="A87" s="1"/>
      <c r="B87" s="2">
        <v>-4</v>
      </c>
      <c r="C87" s="2">
        <v>0</v>
      </c>
      <c r="D87" s="2">
        <v>0</v>
      </c>
      <c r="E87" s="2">
        <v>-1</v>
      </c>
      <c r="F87" s="2">
        <v>0</v>
      </c>
      <c r="G87" s="2">
        <v>0</v>
      </c>
      <c r="H87" s="2">
        <v>0</v>
      </c>
      <c r="I87" s="2">
        <v>0</v>
      </c>
    </row>
    <row r="88" spans="1:9" x14ac:dyDescent="0.25">
      <c r="A88" s="1" t="s">
        <v>3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1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89" customWidth="1"/>
    <col min="7" max="7" width="10.576428571428572" style="2" customWidth="1"/>
    <col min="8" max="10" width="10.576428571428572" style="89" customWidth="1"/>
    <col min="11" max="11" width="8.862142857142858" style="2" customWidth="1"/>
    <col min="12" max="12" width="12.719285714285713" style="4" customWidth="1"/>
  </cols>
  <sheetData>
    <row r="7" ht="17.25" customHeight="1" spans="1:13" x14ac:dyDescent="0.25">
      <c r="A7" s="75" t="s">
        <v>3347</v>
      </c>
      <c r="B7" s="76">
        <f>SUM(C11:C12)</f>
      </c>
      <c r="C7" s="76">
        <f>SUM(D11:D12)</f>
      </c>
      <c r="D7" s="470"/>
      <c r="E7" s="470"/>
      <c r="F7" s="470"/>
      <c r="G7" s="470"/>
      <c r="H7" s="470"/>
      <c r="I7" s="470"/>
      <c r="J7" s="470"/>
      <c r="K7" s="77"/>
      <c r="L7" s="4"/>
    </row>
    <row r="8" ht="17.25" customHeight="1" spans="1:13" x14ac:dyDescent="0.25">
      <c r="A8" s="5" t="s">
        <v>1896</v>
      </c>
      <c r="B8" s="18">
        <v>50</v>
      </c>
      <c r="C8" s="18">
        <v>10</v>
      </c>
      <c r="D8" s="18">
        <v>85</v>
      </c>
      <c r="E8" s="18">
        <v>60</v>
      </c>
      <c r="F8" s="18">
        <v>200</v>
      </c>
      <c r="G8" s="18">
        <v>30</v>
      </c>
      <c r="H8" s="6"/>
      <c r="I8" s="6"/>
      <c r="J8" s="6"/>
      <c r="K8" s="25"/>
      <c r="L8" s="4"/>
    </row>
    <row r="9" ht="17.25" customHeight="1" spans="1:13" x14ac:dyDescent="0.25">
      <c r="A9" s="75" t="s">
        <v>3319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470"/>
      <c r="I9" s="470"/>
      <c r="J9" s="470"/>
      <c r="K9" s="77"/>
      <c r="L9" s="4"/>
    </row>
    <row r="10" ht="17.25" customHeight="1" spans="1:13" x14ac:dyDescent="0.25">
      <c r="A10" s="5" t="s">
        <v>1905</v>
      </c>
      <c r="B10" s="6"/>
      <c r="C10" s="18">
        <v>10</v>
      </c>
      <c r="D10" s="18">
        <v>100</v>
      </c>
      <c r="E10" s="18">
        <v>60</v>
      </c>
      <c r="F10" s="18">
        <v>200</v>
      </c>
      <c r="G10" s="18">
        <v>40</v>
      </c>
      <c r="H10" s="6"/>
      <c r="I10" s="6"/>
      <c r="J10" s="6"/>
      <c r="K10" s="6"/>
      <c r="L10" s="4"/>
    </row>
    <row r="11" ht="17.25" customHeight="1" spans="1:13" x14ac:dyDescent="0.25">
      <c r="A11" s="75" t="s">
        <v>3320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470"/>
      <c r="I11" s="470"/>
      <c r="J11" s="470"/>
      <c r="K11" s="77"/>
      <c r="L11" s="4"/>
    </row>
    <row r="12" ht="17.25" customHeight="1" spans="1:13" x14ac:dyDescent="0.25">
      <c r="A12" s="5" t="s">
        <v>1911</v>
      </c>
      <c r="B12" s="6"/>
      <c r="C12" s="6"/>
      <c r="D12" s="6"/>
      <c r="E12" s="6"/>
      <c r="F12" s="6"/>
      <c r="G12" s="18">
        <v>40</v>
      </c>
      <c r="H12" s="6"/>
      <c r="I12" s="6"/>
      <c r="J12" s="6"/>
      <c r="K12" s="6"/>
      <c r="L12" s="4"/>
    </row>
    <row r="13" ht="17.25" customHeight="1" spans="1:13" x14ac:dyDescent="0.25">
      <c r="A13" s="75" t="s">
        <v>3321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470"/>
      <c r="I13" s="470"/>
      <c r="J13" s="470"/>
      <c r="K13" s="77"/>
      <c r="L13" s="4"/>
    </row>
    <row r="14" ht="17.25" customHeight="1" spans="1:13" x14ac:dyDescent="0.25">
      <c r="A14" s="5" t="s">
        <v>1437</v>
      </c>
      <c r="B14" s="18">
        <v>80</v>
      </c>
      <c r="C14" s="6"/>
      <c r="D14" s="6"/>
      <c r="E14" s="6"/>
      <c r="F14" s="18">
        <v>96</v>
      </c>
      <c r="G14" s="6"/>
      <c r="H14" s="6"/>
      <c r="I14" s="18">
        <v>96</v>
      </c>
      <c r="J14" s="6"/>
      <c r="K14" s="6"/>
      <c r="L14" s="4"/>
    </row>
    <row r="15" ht="17.25" customHeight="1" spans="1:13" x14ac:dyDescent="0.25">
      <c r="A15" s="75" t="s">
        <v>3322</v>
      </c>
      <c r="B15" s="76">
        <f>SUM(C19:C20)</f>
      </c>
      <c r="C15" s="76">
        <f>SUM(D19:D20)</f>
      </c>
      <c r="D15" s="76">
        <f>SUM(E19:E20)</f>
      </c>
      <c r="E15" s="76">
        <f>SUM(F19:F20)</f>
      </c>
      <c r="F15" s="76">
        <f>SUM(G19:G20)</f>
      </c>
      <c r="G15" s="76">
        <f>SUM(H19:H20)</f>
      </c>
      <c r="H15" s="189"/>
      <c r="I15" s="76">
        <f>SUM(J19:J20)</f>
      </c>
      <c r="J15" s="470"/>
      <c r="K15" s="77"/>
      <c r="L15" s="4"/>
    </row>
    <row r="16" ht="17.25" customHeight="1" spans="1:13" x14ac:dyDescent="0.25">
      <c r="A16" s="5">
        <v>44905</v>
      </c>
      <c r="B16" s="18">
        <v>66</v>
      </c>
      <c r="C16" s="6"/>
      <c r="D16" s="6"/>
      <c r="E16" s="6"/>
      <c r="F16" s="18">
        <v>192</v>
      </c>
      <c r="G16" s="18">
        <v>82</v>
      </c>
      <c r="H16" s="6"/>
      <c r="I16" s="6"/>
      <c r="J16" s="6"/>
      <c r="K16" s="6"/>
      <c r="L16" s="4"/>
    </row>
    <row r="17" ht="17.25" customHeight="1" spans="1:13" x14ac:dyDescent="0.25">
      <c r="A17" s="5" t="s">
        <v>66</v>
      </c>
      <c r="B17" s="6"/>
      <c r="C17" s="6"/>
      <c r="D17" s="6"/>
      <c r="E17" s="6"/>
      <c r="F17" s="6"/>
      <c r="G17" s="18">
        <v>100</v>
      </c>
      <c r="H17" s="6"/>
      <c r="I17" s="6"/>
      <c r="J17" s="6"/>
      <c r="K17" s="6"/>
      <c r="L17" s="4"/>
    </row>
    <row r="18" ht="17.25" customHeight="1" spans="1:13" x14ac:dyDescent="0.25">
      <c r="A18" s="75" t="s">
        <v>3323</v>
      </c>
      <c r="B18" s="76">
        <f>SUM(C21:C23)</f>
      </c>
      <c r="C18" s="76">
        <f>SUM(D21:D23)</f>
      </c>
      <c r="D18" s="76">
        <f>SUM(E21:E23)</f>
      </c>
      <c r="E18" s="76">
        <f>SUM(F21:F23)</f>
      </c>
      <c r="F18" s="76">
        <f>SUM(G21:G23)</f>
      </c>
      <c r="G18" s="76">
        <f>SUM(H21:H23)</f>
      </c>
      <c r="H18" s="470"/>
      <c r="I18" s="76">
        <f>SUM(J21:J23)</f>
      </c>
      <c r="J18" s="470"/>
      <c r="K18" s="77"/>
      <c r="L18" s="4"/>
    </row>
    <row r="19" ht="17.25" customHeight="1" spans="1:13" x14ac:dyDescent="0.25">
      <c r="A19" s="5">
        <v>44692</v>
      </c>
      <c r="B19" s="6"/>
      <c r="C19" s="6"/>
      <c r="D19" s="6"/>
      <c r="E19" s="6"/>
      <c r="F19" s="18">
        <v>126</v>
      </c>
      <c r="G19" s="6"/>
      <c r="H19" s="6"/>
      <c r="I19" s="6"/>
      <c r="J19" s="6"/>
      <c r="K19" s="6"/>
      <c r="L19" s="4"/>
    </row>
    <row r="20" ht="17.25" customHeight="1" spans="1:13" x14ac:dyDescent="0.25">
      <c r="A20" s="5">
        <v>44845</v>
      </c>
      <c r="B20" s="18">
        <v>50</v>
      </c>
      <c r="C20" s="6"/>
      <c r="D20" s="18">
        <v>50</v>
      </c>
      <c r="E20" s="6"/>
      <c r="F20" s="18">
        <v>200</v>
      </c>
      <c r="G20" s="18">
        <v>20</v>
      </c>
      <c r="H20" s="6"/>
      <c r="I20" s="6"/>
      <c r="J20" s="6"/>
      <c r="K20" s="6"/>
      <c r="L20" s="4"/>
    </row>
    <row r="21" ht="17.25" customHeight="1" spans="1:13" x14ac:dyDescent="0.25">
      <c r="A21" s="5">
        <v>44876</v>
      </c>
      <c r="B21" s="18">
        <v>90</v>
      </c>
      <c r="C21" s="6"/>
      <c r="D21" s="18">
        <v>65</v>
      </c>
      <c r="E21" s="6"/>
      <c r="F21" s="18">
        <v>120</v>
      </c>
      <c r="G21" s="18">
        <v>100</v>
      </c>
      <c r="H21" s="6"/>
      <c r="I21" s="6"/>
      <c r="J21" s="6"/>
      <c r="K21" s="6"/>
      <c r="L21" s="4"/>
    </row>
    <row r="22" ht="17.25" customHeight="1" spans="1:13" x14ac:dyDescent="0.25">
      <c r="A22" s="75" t="s">
        <v>3324</v>
      </c>
      <c r="B22" s="76">
        <f>SUM(C24:C27)</f>
      </c>
      <c r="C22" s="76">
        <f>SUM(D24:D27)</f>
      </c>
      <c r="D22" s="76">
        <f>SUM(E24:E27)</f>
      </c>
      <c r="E22" s="76">
        <f>SUM(F24:F27)</f>
      </c>
      <c r="F22" s="76">
        <f>SUM(G24:G27)</f>
      </c>
      <c r="G22" s="76">
        <f>SUM(H24:H27)</f>
      </c>
      <c r="H22" s="470"/>
      <c r="I22" s="76">
        <f>SUM(J24:J27)</f>
      </c>
      <c r="J22" s="470"/>
      <c r="K22" s="77"/>
      <c r="L22" s="4"/>
    </row>
    <row r="23" ht="17.25" customHeight="1" spans="1:13" x14ac:dyDescent="0.25">
      <c r="A23" s="5">
        <v>44573</v>
      </c>
      <c r="B23" s="18">
        <v>70</v>
      </c>
      <c r="C23" s="6"/>
      <c r="D23" s="18">
        <v>67</v>
      </c>
      <c r="E23" s="6"/>
      <c r="F23" s="6"/>
      <c r="G23" s="18">
        <v>35</v>
      </c>
      <c r="H23" s="18">
        <v>100</v>
      </c>
      <c r="I23" s="18">
        <v>70</v>
      </c>
      <c r="J23" s="18">
        <v>32</v>
      </c>
      <c r="K23" s="6"/>
      <c r="L23" s="4"/>
    </row>
    <row r="24" ht="17.25" customHeight="1" spans="1:13" x14ac:dyDescent="0.25">
      <c r="A24" s="45">
        <v>44604</v>
      </c>
      <c r="B24" s="6"/>
      <c r="C24" s="6"/>
      <c r="D24" s="18">
        <v>33</v>
      </c>
      <c r="E24" s="6"/>
      <c r="F24" s="6"/>
      <c r="G24" s="18">
        <v>35</v>
      </c>
      <c r="H24" s="18">
        <v>400</v>
      </c>
      <c r="I24" s="18">
        <v>100</v>
      </c>
      <c r="J24" s="18">
        <v>18</v>
      </c>
      <c r="K24" s="6"/>
      <c r="L24" s="4"/>
    </row>
    <row r="25" ht="17.25" customHeight="1" spans="1:13" x14ac:dyDescent="0.25">
      <c r="A25" s="5" t="s">
        <v>270</v>
      </c>
      <c r="B25" s="18">
        <v>150</v>
      </c>
      <c r="C25" s="18">
        <v>10</v>
      </c>
      <c r="D25" s="18">
        <v>35</v>
      </c>
      <c r="E25" s="6"/>
      <c r="F25" s="18">
        <v>200</v>
      </c>
      <c r="G25" s="18">
        <v>50</v>
      </c>
      <c r="H25" s="6"/>
      <c r="I25" s="18">
        <v>40</v>
      </c>
      <c r="J25" s="6"/>
      <c r="K25" s="25"/>
      <c r="L25" s="4"/>
    </row>
    <row r="26" ht="17.25" customHeight="1" spans="1:13" x14ac:dyDescent="0.25">
      <c r="A26" s="5" t="s">
        <v>270</v>
      </c>
      <c r="B26" s="18">
        <v>50</v>
      </c>
      <c r="C26" s="6"/>
      <c r="D26" s="18">
        <v>40</v>
      </c>
      <c r="E26" s="6"/>
      <c r="F26" s="18">
        <v>200</v>
      </c>
      <c r="G26" s="18">
        <v>10</v>
      </c>
      <c r="H26" s="6"/>
      <c r="I26" s="6"/>
      <c r="J26" s="6"/>
      <c r="K26" s="6"/>
      <c r="L26" s="4"/>
    </row>
    <row r="27" ht="17.25" customHeight="1" spans="1:13" x14ac:dyDescent="0.25">
      <c r="A27" s="5" t="s">
        <v>204</v>
      </c>
      <c r="B27" s="6"/>
      <c r="C27" s="6"/>
      <c r="D27" s="18">
        <v>60</v>
      </c>
      <c r="E27" s="6"/>
      <c r="F27" s="6"/>
      <c r="G27" s="6"/>
      <c r="H27" s="6"/>
      <c r="I27" s="6"/>
      <c r="J27" s="6"/>
      <c r="K27" s="6"/>
      <c r="L27" s="4"/>
    </row>
    <row r="28" ht="17.25" customHeight="1" spans="1:13" x14ac:dyDescent="0.25">
      <c r="A28" s="75" t="s">
        <v>3326</v>
      </c>
      <c r="B28" s="76">
        <f>SUM(C28:C33)</f>
      </c>
      <c r="C28" s="76">
        <f>SUM(D28:D33)</f>
      </c>
      <c r="D28" s="76">
        <f>SUM(E28:E33)</f>
      </c>
      <c r="E28" s="76">
        <f>SUM(F28:F33)</f>
      </c>
      <c r="F28" s="76">
        <f>SUM(G28:G33)</f>
      </c>
      <c r="G28" s="76">
        <f>SUM(H28:H33)</f>
      </c>
      <c r="H28" s="76">
        <f>SUM(I28:I33)</f>
      </c>
      <c r="I28" s="76">
        <f>SUM(J28:J33)</f>
      </c>
      <c r="J28" s="76">
        <f>SUM(K28:K33)</f>
      </c>
      <c r="K28" s="77"/>
      <c r="L28" s="4"/>
    </row>
    <row r="29" ht="17.25" customHeight="1" spans="1:13" x14ac:dyDescent="0.25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4"/>
    </row>
    <row r="30" ht="17.25" customHeight="1" spans="1:13" x14ac:dyDescent="0.25">
      <c r="A30" s="75" t="s">
        <v>3327</v>
      </c>
      <c r="B30" s="76">
        <f>SUM(C34:C35)</f>
      </c>
      <c r="C30" s="76">
        <f>SUM(D34:D35)</f>
      </c>
      <c r="D30" s="76">
        <f>SUM(E34:E35)</f>
      </c>
      <c r="E30" s="76">
        <f>SUM(F34:F35)</f>
      </c>
      <c r="F30" s="76">
        <f>SUM(G34:G35)</f>
      </c>
      <c r="G30" s="76">
        <f>SUM(H34:H35)</f>
      </c>
      <c r="H30" s="76">
        <f>SUM(I34:I35)</f>
      </c>
      <c r="I30" s="76">
        <f>SUM(J34:J35)</f>
      </c>
      <c r="J30" s="76">
        <f>SUM(K34:K35)</f>
      </c>
      <c r="K30" s="77"/>
      <c r="L30" s="4"/>
    </row>
    <row r="31" ht="17.25" customHeight="1" spans="1:13" x14ac:dyDescent="0.25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4"/>
    </row>
    <row r="32" ht="17.25" customHeight="1" spans="1:13" x14ac:dyDescent="0.25">
      <c r="A32" s="75" t="s">
        <v>3329</v>
      </c>
      <c r="B32" s="76">
        <f>SUM(C36:C37)</f>
      </c>
      <c r="C32" s="76">
        <f>SUM(D36:D37)</f>
      </c>
      <c r="D32" s="76">
        <f>SUM(E36:E37)</f>
      </c>
      <c r="E32" s="76">
        <f>SUM(F36:F37)</f>
      </c>
      <c r="F32" s="76">
        <f>SUM(G36:G37)</f>
      </c>
      <c r="G32" s="76">
        <f>SUM(H36:H37)</f>
      </c>
      <c r="H32" s="76">
        <f>SUM(I36:I37)</f>
      </c>
      <c r="I32" s="76">
        <f>SUM(J36:J37)</f>
      </c>
      <c r="J32" s="76">
        <f>SUM(K36:K37)</f>
      </c>
      <c r="K32" s="77"/>
      <c r="L32" s="4"/>
    </row>
    <row r="33" ht="17.25" customHeight="1" spans="1:13" x14ac:dyDescent="0.25">
      <c r="A33" s="5">
        <v>45202</v>
      </c>
      <c r="B33" s="6"/>
      <c r="C33" s="6"/>
      <c r="D33" s="18">
        <v>-60</v>
      </c>
      <c r="E33" s="6"/>
      <c r="F33" s="6"/>
      <c r="G33" s="6"/>
      <c r="H33" s="6"/>
      <c r="I33" s="6"/>
      <c r="J33" s="18">
        <v>-30</v>
      </c>
      <c r="K33" s="6"/>
      <c r="L33" s="4"/>
    </row>
    <row r="34" ht="17.25" customHeight="1" spans="1:13" x14ac:dyDescent="0.25">
      <c r="A34" s="5">
        <v>45233</v>
      </c>
      <c r="B34" s="6"/>
      <c r="C34" s="18">
        <v>-5</v>
      </c>
      <c r="D34" s="18">
        <v>-35</v>
      </c>
      <c r="E34" s="6"/>
      <c r="F34" s="18">
        <v>-640</v>
      </c>
      <c r="G34" s="18">
        <v>-30</v>
      </c>
      <c r="H34" s="18">
        <v>-172</v>
      </c>
      <c r="I34" s="6"/>
      <c r="J34" s="6"/>
      <c r="K34" s="6"/>
      <c r="L34" s="4"/>
    </row>
    <row r="35" ht="17.25" customHeight="1" spans="1:13" x14ac:dyDescent="0.25">
      <c r="A35" s="5" t="s">
        <v>292</v>
      </c>
      <c r="B35" s="6"/>
      <c r="C35" s="18">
        <v>-3</v>
      </c>
      <c r="D35" s="18">
        <v>-45</v>
      </c>
      <c r="E35" s="6"/>
      <c r="F35" s="18">
        <v>-362</v>
      </c>
      <c r="G35" s="18">
        <v>-17</v>
      </c>
      <c r="H35" s="18">
        <v>-279</v>
      </c>
      <c r="I35" s="6"/>
      <c r="J35" s="6"/>
      <c r="K35" s="6"/>
      <c r="L35" s="4"/>
    </row>
    <row r="36" ht="17.25" customHeight="1" spans="1:13" x14ac:dyDescent="0.25">
      <c r="A36" s="45" t="s">
        <v>1051</v>
      </c>
      <c r="B36" s="79"/>
      <c r="C36" s="79"/>
      <c r="D36" s="78">
        <v>-48</v>
      </c>
      <c r="E36" s="79"/>
      <c r="F36" s="78">
        <v>-170</v>
      </c>
      <c r="G36" s="78">
        <v>-20</v>
      </c>
      <c r="H36" s="78">
        <v>-45</v>
      </c>
      <c r="I36" s="79"/>
      <c r="J36" s="79"/>
      <c r="K36" s="79"/>
      <c r="L36" s="4"/>
    </row>
    <row r="37" ht="17.25" customHeight="1" spans="1:13" x14ac:dyDescent="0.25">
      <c r="A37" s="45" t="s">
        <v>338</v>
      </c>
      <c r="B37" s="25"/>
      <c r="C37" s="25"/>
      <c r="D37" s="18">
        <v>-36</v>
      </c>
      <c r="E37" s="25"/>
      <c r="F37" s="25"/>
      <c r="G37" s="18">
        <v>-34</v>
      </c>
      <c r="H37" s="25"/>
      <c r="I37" s="18">
        <v>-24</v>
      </c>
      <c r="J37" s="6"/>
      <c r="K37" s="18">
        <v>-1</v>
      </c>
      <c r="L37" s="4"/>
    </row>
    <row r="38" ht="17.25" customHeight="1" spans="1:13" x14ac:dyDescent="0.25">
      <c r="A38" s="75" t="s">
        <v>3389</v>
      </c>
      <c r="B38" s="76">
        <f>SUM(C38:C43)</f>
      </c>
      <c r="C38" s="76">
        <f>SUM(D38:D43)</f>
      </c>
      <c r="D38" s="76">
        <f>SUM(E38:E43)</f>
      </c>
      <c r="E38" s="76">
        <f>SUM(F38:F43)</f>
      </c>
      <c r="F38" s="76">
        <f>SUM(G38:G43)</f>
      </c>
      <c r="G38" s="76">
        <f>SUM(H38:H43)</f>
      </c>
      <c r="H38" s="76">
        <f>SUM(I38:I43)</f>
      </c>
      <c r="I38" s="76">
        <f>SUM(J38:J43)</f>
      </c>
      <c r="J38" s="76">
        <f>SUM(K38:K43)</f>
      </c>
      <c r="K38" s="52">
        <f>SUM(L38:L43)</f>
      </c>
      <c r="L38" s="42" t="s">
        <v>971</v>
      </c>
    </row>
    <row r="39" ht="17.25" customHeight="1" spans="1:13" x14ac:dyDescent="0.25">
      <c r="A39" s="5">
        <v>45020</v>
      </c>
      <c r="B39" s="18">
        <v>-50</v>
      </c>
      <c r="C39" s="6"/>
      <c r="D39" s="6"/>
      <c r="E39" s="6"/>
      <c r="F39" s="18">
        <v>-120</v>
      </c>
      <c r="G39" s="18">
        <v>-80</v>
      </c>
      <c r="H39" s="6"/>
      <c r="I39" s="18">
        <v>-100</v>
      </c>
      <c r="J39" s="6"/>
      <c r="K39" s="6"/>
      <c r="L39" s="4"/>
    </row>
    <row r="40" ht="17.25" customHeight="1" spans="1:13" x14ac:dyDescent="0.25">
      <c r="A40" s="45" t="s">
        <v>1933</v>
      </c>
      <c r="B40" s="25"/>
      <c r="C40" s="18">
        <v>-6</v>
      </c>
      <c r="D40" s="18">
        <v>-36</v>
      </c>
      <c r="E40" s="25"/>
      <c r="F40" s="18">
        <v>-6</v>
      </c>
      <c r="G40" s="18">
        <v>-24</v>
      </c>
      <c r="H40" s="25"/>
      <c r="I40" s="25"/>
      <c r="J40" s="18">
        <v>-9</v>
      </c>
      <c r="K40" s="25"/>
      <c r="L40" s="4"/>
    </row>
    <row r="41" ht="17.25" customHeight="1" spans="1:13" x14ac:dyDescent="0.25">
      <c r="A41" s="75" t="s">
        <v>3402</v>
      </c>
      <c r="B41" s="76">
        <f>SUM(C44:C46)</f>
      </c>
      <c r="C41" s="76">
        <f>SUM(D44:D46)</f>
      </c>
      <c r="D41" s="76">
        <f>SUM(E44:E46)</f>
      </c>
      <c r="E41" s="76">
        <f>SUM(F44:F46)</f>
      </c>
      <c r="F41" s="76">
        <f>SUM(G44:G46)</f>
      </c>
      <c r="G41" s="76">
        <f>SUM(H44:H46)</f>
      </c>
      <c r="H41" s="76">
        <f>SUM(I44:I46)</f>
      </c>
      <c r="I41" s="76">
        <f>SUM(J44:J46)</f>
      </c>
      <c r="J41" s="76">
        <f>SUM(K44:K46)</f>
      </c>
      <c r="K41" s="52">
        <f>SUM(L44:L46)</f>
      </c>
      <c r="L41" s="42" t="s">
        <v>971</v>
      </c>
    </row>
    <row r="42" ht="17.25" customHeight="1" spans="1:13" x14ac:dyDescent="0.25">
      <c r="A42" s="5" t="s">
        <v>234</v>
      </c>
      <c r="B42" s="18">
        <v>-15</v>
      </c>
      <c r="C42" s="25"/>
      <c r="D42" s="18">
        <v>-24</v>
      </c>
      <c r="E42" s="25"/>
      <c r="F42" s="25"/>
      <c r="G42" s="18">
        <v>-28</v>
      </c>
      <c r="H42" s="25"/>
      <c r="I42" s="25"/>
      <c r="J42" s="18">
        <v>-14</v>
      </c>
      <c r="K42" s="25"/>
      <c r="L42" s="4"/>
    </row>
    <row r="43" ht="17.25" customHeight="1" spans="1:13" x14ac:dyDescent="0.25">
      <c r="A43" s="75" t="s">
        <v>3403</v>
      </c>
      <c r="B43" s="76">
        <f>SUM(C47:C48)</f>
      </c>
      <c r="C43" s="76">
        <f>SUM(D47:D48)</f>
      </c>
      <c r="D43" s="76">
        <f>SUM(E47:E48)</f>
      </c>
      <c r="E43" s="76">
        <f>SUM(F47:F48)</f>
      </c>
      <c r="F43" s="76">
        <f>SUM(G47:G48)</f>
      </c>
      <c r="G43" s="76">
        <f>SUM(H47:H48)</f>
      </c>
      <c r="H43" s="76">
        <f>SUM(I47:I48)</f>
      </c>
      <c r="I43" s="76">
        <f>SUM(J47:J48)</f>
      </c>
      <c r="J43" s="52">
        <f>SUM(K47:K48)</f>
      </c>
      <c r="K43" s="52">
        <f>SUM(L46:L48)</f>
      </c>
      <c r="L43" s="42" t="s">
        <v>971</v>
      </c>
    </row>
    <row r="44" ht="17.25" customHeight="1" spans="1:13" x14ac:dyDescent="0.25">
      <c r="A44" s="45">
        <v>45175</v>
      </c>
      <c r="B44" s="18">
        <v>-31</v>
      </c>
      <c r="C44" s="25"/>
      <c r="D44" s="18">
        <v>-28</v>
      </c>
      <c r="E44" s="25"/>
      <c r="F44" s="18">
        <v>-46</v>
      </c>
      <c r="G44" s="18">
        <v>-23</v>
      </c>
      <c r="H44" s="25"/>
      <c r="I44" s="18">
        <v>-16</v>
      </c>
      <c r="J44" s="25"/>
      <c r="K44" s="25"/>
      <c r="L44" s="4"/>
    </row>
    <row r="45" ht="17.25" customHeight="1" spans="1:13" x14ac:dyDescent="0.25">
      <c r="A45" s="45" t="s">
        <v>279</v>
      </c>
      <c r="B45" s="18">
        <v>-45</v>
      </c>
      <c r="C45" s="25"/>
      <c r="D45" s="18">
        <v>-30</v>
      </c>
      <c r="E45" s="25"/>
      <c r="F45" s="18">
        <v>-60</v>
      </c>
      <c r="G45" s="18">
        <v>-29</v>
      </c>
      <c r="H45" s="18">
        <v>-4</v>
      </c>
      <c r="I45" s="25"/>
      <c r="J45" s="18">
        <v>-3</v>
      </c>
      <c r="K45" s="25"/>
      <c r="L45" s="4"/>
    </row>
    <row r="46" ht="17.25" customHeight="1" spans="1:13" x14ac:dyDescent="0.25">
      <c r="A46" s="75" t="s">
        <v>3404</v>
      </c>
      <c r="B46" s="76">
        <f>SUM(C49:C51)</f>
      </c>
      <c r="C46" s="76">
        <f>SUM(D49:D51)</f>
      </c>
      <c r="D46" s="76">
        <f>SUM(E49:E51)</f>
      </c>
      <c r="E46" s="76">
        <f>SUM(F49:F51)</f>
      </c>
      <c r="F46" s="76">
        <f>SUM(G49:G51)</f>
      </c>
      <c r="G46" s="76">
        <f>SUM(H49:H51)</f>
      </c>
      <c r="H46" s="76">
        <f>SUM(I49:I51)</f>
      </c>
      <c r="I46" s="76">
        <f>SUM(J49:J51)</f>
      </c>
      <c r="J46" s="52">
        <f>SUM(K49:K51)</f>
      </c>
      <c r="K46" s="52">
        <f>SUM(L49:L51)</f>
      </c>
      <c r="L46" s="42" t="s">
        <v>971</v>
      </c>
    </row>
    <row r="47" ht="17.25" customHeight="1" spans="1:13" x14ac:dyDescent="0.25">
      <c r="A47" s="5">
        <v>45114</v>
      </c>
      <c r="B47" s="18">
        <v>-20</v>
      </c>
      <c r="C47" s="25"/>
      <c r="D47" s="18">
        <v>-65</v>
      </c>
      <c r="E47" s="25"/>
      <c r="F47" s="18">
        <v>-160</v>
      </c>
      <c r="G47" s="18">
        <v>-25</v>
      </c>
      <c r="H47" s="25"/>
      <c r="I47" s="25"/>
      <c r="J47" s="25"/>
      <c r="K47" s="25"/>
      <c r="L47" s="4"/>
    </row>
    <row r="48" ht="17.25" customHeight="1" spans="1:13" x14ac:dyDescent="0.25">
      <c r="A48" s="45" t="s">
        <v>280</v>
      </c>
      <c r="B48" s="18">
        <v>-150</v>
      </c>
      <c r="C48" s="25"/>
      <c r="D48" s="18">
        <v>-35</v>
      </c>
      <c r="E48" s="25"/>
      <c r="F48" s="18">
        <v>-20</v>
      </c>
      <c r="G48" s="18">
        <v>-39</v>
      </c>
      <c r="H48" s="25"/>
      <c r="I48" s="18">
        <v>-33</v>
      </c>
      <c r="J48" s="25"/>
      <c r="K48" s="25"/>
      <c r="L48" s="4"/>
    </row>
    <row r="49" ht="17.25" customHeight="1" spans="1:13" x14ac:dyDescent="0.25">
      <c r="A49" s="5" t="s">
        <v>281</v>
      </c>
      <c r="B49" s="18">
        <v>-38</v>
      </c>
      <c r="C49" s="18">
        <v>-11</v>
      </c>
      <c r="D49" s="18">
        <v>-28</v>
      </c>
      <c r="E49" s="25"/>
      <c r="F49" s="25"/>
      <c r="G49" s="18">
        <v>-28</v>
      </c>
      <c r="H49" s="25"/>
      <c r="I49" s="25"/>
      <c r="J49" s="25"/>
      <c r="K49" s="25"/>
      <c r="L49" s="4"/>
    </row>
    <row r="50" ht="17.25" customHeight="1" spans="1:13" x14ac:dyDescent="0.25">
      <c r="A50" s="5" t="s">
        <v>340</v>
      </c>
      <c r="B50" s="18">
        <v>-30</v>
      </c>
      <c r="C50" s="18">
        <v>-2</v>
      </c>
      <c r="D50" s="18">
        <v>-31</v>
      </c>
      <c r="E50" s="25"/>
      <c r="F50" s="25"/>
      <c r="G50" s="18">
        <v>-19</v>
      </c>
      <c r="H50" s="25"/>
      <c r="I50" s="18">
        <v>-27</v>
      </c>
      <c r="J50" s="25"/>
      <c r="K50" s="25"/>
      <c r="L50" s="4"/>
    </row>
    <row r="51" ht="17.25" customHeight="1" spans="1:13" x14ac:dyDescent="0.25">
      <c r="A51" s="5" t="s">
        <v>809</v>
      </c>
      <c r="B51" s="18">
        <v>-47</v>
      </c>
      <c r="C51" s="25"/>
      <c r="D51" s="18">
        <v>-35</v>
      </c>
      <c r="E51" s="25"/>
      <c r="F51" s="25"/>
      <c r="G51" s="18">
        <v>-22</v>
      </c>
      <c r="H51" s="25"/>
      <c r="I51" s="18">
        <v>-8</v>
      </c>
      <c r="J51" s="25"/>
      <c r="K51" s="25"/>
      <c r="L51" s="4"/>
    </row>
    <row r="52" ht="17.25" customHeight="1" spans="1:13" x14ac:dyDescent="0.25">
      <c r="A52" s="75" t="s">
        <v>3405</v>
      </c>
      <c r="B52" s="76">
        <f>SUM(C52:C57)</f>
      </c>
      <c r="C52" s="76">
        <f>SUM(D52:D57)</f>
      </c>
      <c r="D52" s="52">
        <f>SUM(E52:E57)</f>
      </c>
      <c r="E52" s="76">
        <f>SUM(F52:F57)</f>
      </c>
      <c r="F52" s="52">
        <f>SUM(G52:G57)</f>
      </c>
      <c r="G52" s="76">
        <f>SUM(H52:H57)</f>
      </c>
      <c r="H52" s="76">
        <f>SUM(I52:I57)</f>
      </c>
      <c r="I52" s="76">
        <f>SUM(J52:J57)</f>
      </c>
      <c r="J52" s="52">
        <f>SUM(K52:K57)</f>
      </c>
      <c r="K52" s="52">
        <f>SUM(L52:L57)</f>
      </c>
      <c r="L52" s="42" t="s">
        <v>971</v>
      </c>
    </row>
    <row r="53" ht="17.25" customHeight="1" spans="1:13" x14ac:dyDescent="0.25">
      <c r="A53" s="5" t="s">
        <v>3005</v>
      </c>
      <c r="B53" s="18">
        <v>-69</v>
      </c>
      <c r="C53" s="18">
        <v>-9</v>
      </c>
      <c r="D53" s="25"/>
      <c r="E53" s="25"/>
      <c r="F53" s="25"/>
      <c r="G53" s="18">
        <v>-48</v>
      </c>
      <c r="H53" s="25"/>
      <c r="I53" s="18">
        <v>-33</v>
      </c>
      <c r="J53" s="25"/>
      <c r="K53" s="25"/>
      <c r="L53" s="4"/>
    </row>
    <row r="54" ht="17.25" customHeight="1" spans="1:13" x14ac:dyDescent="0.25">
      <c r="A54" s="5" t="s">
        <v>781</v>
      </c>
      <c r="B54" s="18">
        <v>-74</v>
      </c>
      <c r="C54" s="18">
        <v>-3</v>
      </c>
      <c r="D54" s="25"/>
      <c r="E54" s="18">
        <v>-37</v>
      </c>
      <c r="F54" s="25"/>
      <c r="G54" s="18">
        <v>-63</v>
      </c>
      <c r="H54" s="25"/>
      <c r="I54" s="18">
        <v>-65</v>
      </c>
      <c r="J54" s="25"/>
      <c r="K54" s="25"/>
      <c r="L54" s="4"/>
    </row>
    <row r="55" ht="17.25" customHeight="1" spans="1:13" x14ac:dyDescent="0.25">
      <c r="A55" s="75" t="s">
        <v>3406</v>
      </c>
      <c r="B55" s="76">
        <f>SUM(C58:C60)</f>
      </c>
      <c r="C55" s="76">
        <f>SUM(D58:D60)</f>
      </c>
      <c r="D55" s="52">
        <f>SUM(E58:E60)</f>
      </c>
      <c r="E55" s="76">
        <f>SUM(F58:F60)</f>
      </c>
      <c r="F55" s="52">
        <f>SUM(G58:G60)</f>
      </c>
      <c r="G55" s="76">
        <f>SUM(H58:H60)</f>
      </c>
      <c r="H55" s="76">
        <f>SUM(I58:I60)</f>
      </c>
      <c r="I55" s="76">
        <f>SUM(J58:J60)</f>
      </c>
      <c r="J55" s="52">
        <f>SUM(K58:K60)</f>
      </c>
      <c r="K55" s="52">
        <f>SUM(L58:L60)</f>
      </c>
      <c r="L55" s="42" t="s">
        <v>971</v>
      </c>
    </row>
    <row r="56" ht="17.25" customHeight="1" spans="1:13" x14ac:dyDescent="0.25">
      <c r="A56" s="5"/>
      <c r="B56" s="6"/>
      <c r="C56" s="6"/>
      <c r="D56" s="25"/>
      <c r="E56" s="6"/>
      <c r="F56" s="25"/>
      <c r="G56" s="6"/>
      <c r="H56" s="25"/>
      <c r="I56" s="6"/>
      <c r="J56" s="25"/>
      <c r="K56" s="25"/>
      <c r="L56" s="4"/>
    </row>
    <row r="57" ht="17.25" customHeight="1" spans="1:13" x14ac:dyDescent="0.25">
      <c r="A57" s="75" t="s">
        <v>3407</v>
      </c>
      <c r="B57" s="76">
        <f>SUM(C61:C62)</f>
      </c>
      <c r="C57" s="76">
        <f>SUM(D61:D62)</f>
      </c>
      <c r="D57" s="52">
        <f>SUM(E61:E62)</f>
      </c>
      <c r="E57" s="76">
        <f>SUM(F61:F62)</f>
      </c>
      <c r="F57" s="52">
        <f>SUM(G61:G62)</f>
      </c>
      <c r="G57" s="76">
        <f>SUM(H61:H62)</f>
      </c>
      <c r="H57" s="76">
        <f>SUM(I61:I62)</f>
      </c>
      <c r="I57" s="76">
        <f>SUM(J61:J62)</f>
      </c>
      <c r="J57" s="52">
        <f>SUM(K61:K62)</f>
      </c>
      <c r="K57" s="52">
        <f>SUM(L61:L62)</f>
      </c>
      <c r="L57" s="42" t="s">
        <v>971</v>
      </c>
    </row>
    <row r="58" ht="17.25" customHeight="1" spans="1:13" x14ac:dyDescent="0.25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4"/>
    </row>
    <row r="59" ht="17.25" customHeight="1" spans="1:13" x14ac:dyDescent="0.25">
      <c r="A59" s="75" t="s">
        <v>3408</v>
      </c>
      <c r="B59" s="76">
        <f>SUM(C63:C64)</f>
      </c>
      <c r="C59" s="76">
        <f>SUM(D63:D64)</f>
      </c>
      <c r="D59" s="52">
        <f>SUM(E63:E64)</f>
      </c>
      <c r="E59" s="76">
        <f>SUM(F63:F64)</f>
      </c>
      <c r="F59" s="52">
        <f>SUM(G63:G64)</f>
      </c>
      <c r="G59" s="76">
        <f>SUM(H63:H64)</f>
      </c>
      <c r="H59" s="76">
        <f>SUM(I63:I64)</f>
      </c>
      <c r="I59" s="76">
        <f>SUM(J63:J64)</f>
      </c>
      <c r="J59" s="52">
        <f>SUM(K63:K64)</f>
      </c>
      <c r="K59" s="52">
        <f>SUM(L63:L64)</f>
      </c>
      <c r="L59" s="4"/>
    </row>
    <row r="60" ht="17.25" customHeight="1" spans="1:13" x14ac:dyDescent="0.25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4"/>
    </row>
    <row r="61" ht="17.25" customHeight="1" spans="1:13" x14ac:dyDescent="0.25">
      <c r="A61" s="75" t="s">
        <v>3409</v>
      </c>
      <c r="B61" s="76">
        <f>SUM(C65:C66)</f>
      </c>
      <c r="C61" s="76">
        <f>SUM(D65:D66)</f>
      </c>
      <c r="D61" s="52">
        <f>SUM(E65:E66)</f>
      </c>
      <c r="E61" s="76">
        <f>SUM(F65:F66)</f>
      </c>
      <c r="F61" s="52">
        <f>SUM(G65:G66)</f>
      </c>
      <c r="G61" s="76">
        <f>SUM(H65:H66)</f>
      </c>
      <c r="H61" s="76">
        <f>SUM(I65:I66)</f>
      </c>
      <c r="I61" s="76">
        <f>SUM(J65:J66)</f>
      </c>
      <c r="J61" s="52">
        <f>SUM(K65:K66)</f>
      </c>
      <c r="K61" s="52">
        <f>SUM(L65:L66)</f>
      </c>
      <c r="L61" s="4"/>
    </row>
    <row r="62" ht="17.25" customHeight="1" spans="1:13" x14ac:dyDescent="0.25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4"/>
    </row>
    <row r="63" ht="17.25" customHeight="1" spans="1:13" x14ac:dyDescent="0.25">
      <c r="A63" s="75" t="s">
        <v>3410</v>
      </c>
      <c r="B63" s="76">
        <f>SUM(C67:C68)</f>
      </c>
      <c r="C63" s="76">
        <f>SUM(D67:D68)</f>
      </c>
      <c r="D63" s="52">
        <f>SUM(E67:E68)</f>
      </c>
      <c r="E63" s="76">
        <f>SUM(F67:F68)</f>
      </c>
      <c r="F63" s="52">
        <f>SUM(G67:G68)</f>
      </c>
      <c r="G63" s="76">
        <f>SUM(H67:H68)</f>
      </c>
      <c r="H63" s="76">
        <f>SUM(I67:I68)</f>
      </c>
      <c r="I63" s="76">
        <f>SUM(J67:J68)</f>
      </c>
      <c r="J63" s="52">
        <f>SUM(K67:K68)</f>
      </c>
      <c r="K63" s="52">
        <f>SUM(L67:L68)</f>
      </c>
      <c r="L63" s="4"/>
    </row>
    <row r="64" ht="17.25" customHeight="1" spans="1:13" x14ac:dyDescent="0.25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4"/>
    </row>
    <row r="65" ht="17.25" customHeight="1" spans="1:13" x14ac:dyDescent="0.25">
      <c r="A65" s="75" t="s">
        <v>3411</v>
      </c>
      <c r="B65" s="76">
        <f>SUM(C69:C70)</f>
      </c>
      <c r="C65" s="76">
        <f>SUM(D69:D70)</f>
      </c>
      <c r="D65" s="52">
        <f>SUM(E69:E70)</f>
      </c>
      <c r="E65" s="76">
        <f>SUM(F69:F70)</f>
      </c>
      <c r="F65" s="52">
        <f>SUM(G69:G70)</f>
      </c>
      <c r="G65" s="76">
        <f>SUM(H69:H70)</f>
      </c>
      <c r="H65" s="76">
        <f>SUM(I69:I70)</f>
      </c>
      <c r="I65" s="76">
        <f>SUM(J69:J70)</f>
      </c>
      <c r="J65" s="52">
        <f>SUM(K69:K70)</f>
      </c>
      <c r="K65" s="52">
        <f>SUM(L69:L70)</f>
      </c>
      <c r="L65" s="4"/>
    </row>
    <row r="66" ht="17.25" customHeight="1" spans="1:13" x14ac:dyDescent="0.25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4"/>
    </row>
    <row r="67" ht="17.25" customHeight="1" spans="1:13" x14ac:dyDescent="0.25">
      <c r="A67" s="141" t="s">
        <v>3431</v>
      </c>
      <c r="B67" s="159">
        <f>SUM(C71:C72)</f>
      </c>
      <c r="C67" s="159">
        <f>SUM(D71:D72)</f>
      </c>
      <c r="D67" s="52">
        <f>SUM(E71:E72)</f>
      </c>
      <c r="E67" s="159">
        <f>SUM(F71:F72)</f>
      </c>
      <c r="F67" s="52">
        <f>SUM(G71:G72)</f>
      </c>
      <c r="G67" s="159">
        <f>SUM(H71:H72)</f>
      </c>
      <c r="H67" s="167">
        <f>SUM(I71:I72)</f>
      </c>
      <c r="I67" s="167">
        <f>SUM(J71:J72)</f>
      </c>
      <c r="J67" s="52">
        <f>SUM(K71:K72)</f>
      </c>
      <c r="K67" s="52">
        <f>SUM(L71:L72)</f>
      </c>
      <c r="L67" s="4"/>
    </row>
    <row r="68" ht="17.25" customHeight="1" spans="1:13" x14ac:dyDescent="0.25">
      <c r="A68" s="163">
        <v>45294</v>
      </c>
      <c r="B68" s="124">
        <v>-87</v>
      </c>
      <c r="C68" s="124">
        <v>-1</v>
      </c>
      <c r="D68" s="164"/>
      <c r="E68" s="124">
        <v>-83</v>
      </c>
      <c r="F68" s="164"/>
      <c r="G68" s="124">
        <v>-13</v>
      </c>
      <c r="H68" s="164"/>
      <c r="I68" s="164"/>
      <c r="J68" s="164"/>
      <c r="K68" s="164"/>
      <c r="L68" s="165" t="s">
        <v>990</v>
      </c>
    </row>
    <row r="69" ht="17.25" customHeight="1" spans="1:13" x14ac:dyDescent="0.25">
      <c r="A69" s="141" t="s">
        <v>3432</v>
      </c>
      <c r="B69" s="159">
        <f>SUM(C73:C74)</f>
      </c>
      <c r="C69" s="159">
        <f>SUM(D73:D74)</f>
      </c>
      <c r="D69" s="52">
        <f>SUM(E73:E74)</f>
      </c>
      <c r="E69" s="159">
        <f>SUM(F73:F74)</f>
      </c>
      <c r="F69" s="52">
        <f>SUM(G73:G74)</f>
      </c>
      <c r="G69" s="159">
        <f>SUM(H73:H74)</f>
      </c>
      <c r="H69" s="167">
        <f>SUM(I73:I74)</f>
      </c>
      <c r="I69" s="167">
        <f>SUM(J73:J74)</f>
      </c>
      <c r="J69" s="52">
        <f>SUM(K73:K74)</f>
      </c>
      <c r="K69" s="52">
        <f>SUM(L73:L74)</f>
      </c>
      <c r="L69" s="4"/>
    </row>
    <row r="70" ht="17.25" customHeight="1" spans="1:13" x14ac:dyDescent="0.25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4"/>
    </row>
    <row r="71" ht="17.25" customHeight="1" spans="1:13" x14ac:dyDescent="0.25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4"/>
    </row>
    <row r="72" ht="17.25" customHeight="1" spans="1:13" x14ac:dyDescent="0.25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4"/>
    </row>
    <row r="73" ht="17.25" customHeight="1" spans="1:13" x14ac:dyDescent="0.25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4"/>
    </row>
    <row r="74" ht="17.25" customHeight="1" spans="1:13" x14ac:dyDescent="0.2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4"/>
    </row>
    <row r="75" ht="17.25" customHeight="1" spans="1:13" x14ac:dyDescent="0.25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4"/>
    </row>
    <row r="76" ht="17.25" customHeight="1" spans="1:13" x14ac:dyDescent="0.25">
      <c r="A76" s="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4"/>
    </row>
    <row r="77" ht="17.25" customHeight="1" spans="1:13" x14ac:dyDescent="0.25">
      <c r="A77" s="12"/>
      <c r="B77" s="13"/>
      <c r="C77" s="13"/>
      <c r="D77" s="13"/>
      <c r="E77" s="13"/>
      <c r="F77" s="918"/>
      <c r="G77" s="13"/>
      <c r="H77" s="918"/>
      <c r="I77" s="918"/>
      <c r="J77" s="918"/>
      <c r="K77" s="13"/>
      <c r="L77" s="4"/>
    </row>
    <row r="78" ht="17.25" customHeight="1" spans="1:13" x14ac:dyDescent="0.25">
      <c r="A78" s="12"/>
      <c r="B78" s="46" t="s">
        <v>8</v>
      </c>
      <c r="C78" s="28" t="s">
        <v>188</v>
      </c>
      <c r="D78" s="56" t="s">
        <v>69</v>
      </c>
      <c r="E78" s="46" t="s">
        <v>4</v>
      </c>
      <c r="F78" s="906" t="s">
        <v>13</v>
      </c>
      <c r="G78" s="46" t="s">
        <v>14</v>
      </c>
      <c r="H78" s="906" t="s">
        <v>12</v>
      </c>
      <c r="I78" s="908" t="s">
        <v>9</v>
      </c>
      <c r="J78" s="908" t="s">
        <v>7</v>
      </c>
      <c r="K78" s="57" t="s">
        <v>11</v>
      </c>
      <c r="L78" s="4"/>
    </row>
    <row r="79" spans="1:11" x14ac:dyDescent="0.25">
      <c r="A79" s="24" t="s">
        <v>0</v>
      </c>
      <c r="B79" s="2" t="s">
        <v>8</v>
      </c>
      <c r="C79" s="2" t="s">
        <v>188</v>
      </c>
      <c r="D79" s="2" t="s">
        <v>69</v>
      </c>
      <c r="E79" s="2" t="s">
        <v>4</v>
      </c>
      <c r="F79" s="89" t="s">
        <v>13</v>
      </c>
      <c r="G79" s="2" t="s">
        <v>14</v>
      </c>
      <c r="H79" s="89" t="s">
        <v>12</v>
      </c>
      <c r="I79" s="89" t="s">
        <v>9</v>
      </c>
      <c r="J79" s="89" t="s">
        <v>7</v>
      </c>
      <c r="K79" s="2" t="s">
        <v>11</v>
      </c>
    </row>
    <row r="80" spans="1:12" x14ac:dyDescent="0.25">
      <c r="A80" s="24" t="s">
        <v>3</v>
      </c>
      <c r="B80" s="2">
        <v>0</v>
      </c>
      <c r="C80" s="2">
        <v>0</v>
      </c>
      <c r="D80" s="2">
        <v>0</v>
      </c>
      <c r="E80" s="2">
        <v>0</v>
      </c>
      <c r="F80" s="89">
        <v>0</v>
      </c>
      <c r="G80" s="2">
        <v>0</v>
      </c>
      <c r="H80" s="89">
        <v>0</v>
      </c>
      <c r="I80" s="89">
        <v>0</v>
      </c>
      <c r="J80" s="89">
        <v>0</v>
      </c>
      <c r="K80" s="2">
        <v>0</v>
      </c>
      <c r="L80" s="4">
        <v>0</v>
      </c>
    </row>
    <row r="81" spans="1:11" x14ac:dyDescent="0.25">
      <c r="A81" s="24"/>
      <c r="B81" s="2">
        <v>50</v>
      </c>
      <c r="C81" s="2">
        <v>10</v>
      </c>
      <c r="D81" s="2">
        <v>0</v>
      </c>
      <c r="E81" s="2">
        <v>0</v>
      </c>
      <c r="F81" s="89">
        <v>0</v>
      </c>
      <c r="G81" s="2">
        <v>0</v>
      </c>
      <c r="H81" s="89">
        <v>0</v>
      </c>
      <c r="I81" s="89">
        <v>0</v>
      </c>
      <c r="J81" s="89">
        <v>0</v>
      </c>
      <c r="K81" s="2">
        <v>0</v>
      </c>
    </row>
    <row r="82" spans="1:11" x14ac:dyDescent="0.25">
      <c r="A82" s="24"/>
      <c r="B82" s="2">
        <v>50</v>
      </c>
      <c r="C82" s="2">
        <v>10</v>
      </c>
      <c r="D82" s="2">
        <v>85</v>
      </c>
      <c r="E82" s="2">
        <v>60</v>
      </c>
      <c r="F82" s="89">
        <v>200</v>
      </c>
      <c r="G82" s="2">
        <v>30</v>
      </c>
      <c r="H82" s="89">
        <v>0</v>
      </c>
      <c r="I82" s="89">
        <v>0</v>
      </c>
      <c r="J82" s="89">
        <v>0</v>
      </c>
      <c r="K82" s="2">
        <v>0</v>
      </c>
    </row>
    <row r="83" spans="1:11" x14ac:dyDescent="0.25">
      <c r="A83" s="24"/>
      <c r="B83" s="2">
        <v>0</v>
      </c>
      <c r="C83" s="2">
        <v>10</v>
      </c>
      <c r="D83" s="2">
        <v>100</v>
      </c>
      <c r="E83" s="2">
        <v>60</v>
      </c>
      <c r="F83" s="89">
        <v>200</v>
      </c>
      <c r="G83" s="2">
        <v>40</v>
      </c>
      <c r="H83" s="89">
        <v>0</v>
      </c>
      <c r="I83" s="89">
        <v>0</v>
      </c>
      <c r="J83" s="89">
        <v>0</v>
      </c>
      <c r="K83" s="2">
        <v>0</v>
      </c>
    </row>
    <row r="84" spans="1:11" x14ac:dyDescent="0.25">
      <c r="A84" s="24"/>
      <c r="B84" s="2">
        <v>0</v>
      </c>
      <c r="C84" s="2">
        <v>0</v>
      </c>
      <c r="D84" s="2">
        <v>0</v>
      </c>
      <c r="E84" s="2">
        <v>0</v>
      </c>
      <c r="F84" s="89">
        <v>0</v>
      </c>
      <c r="G84" s="2">
        <v>40</v>
      </c>
      <c r="H84" s="89">
        <v>0</v>
      </c>
      <c r="I84" s="89">
        <v>0</v>
      </c>
      <c r="J84" s="89">
        <v>0</v>
      </c>
      <c r="K84" s="2">
        <v>0</v>
      </c>
    </row>
    <row r="85" spans="1:11" x14ac:dyDescent="0.25">
      <c r="A85" s="24"/>
      <c r="B85" s="2">
        <v>80</v>
      </c>
      <c r="C85" s="2">
        <v>0</v>
      </c>
      <c r="D85" s="2">
        <v>0</v>
      </c>
      <c r="E85" s="2">
        <v>0</v>
      </c>
      <c r="F85" s="89">
        <v>96</v>
      </c>
      <c r="G85" s="2">
        <v>0</v>
      </c>
      <c r="H85" s="89">
        <v>0</v>
      </c>
      <c r="I85" s="89">
        <v>96</v>
      </c>
      <c r="J85" s="89">
        <v>0</v>
      </c>
      <c r="K85" s="2">
        <v>0</v>
      </c>
    </row>
    <row r="86" spans="1:11" x14ac:dyDescent="0.25">
      <c r="A86" s="24"/>
      <c r="B86" s="2">
        <v>66</v>
      </c>
      <c r="C86" s="2">
        <v>0</v>
      </c>
      <c r="D86" s="2">
        <v>0</v>
      </c>
      <c r="E86" s="2">
        <v>0</v>
      </c>
      <c r="F86" s="89">
        <v>192</v>
      </c>
      <c r="G86" s="2">
        <v>82</v>
      </c>
      <c r="H86" s="89">
        <v>0</v>
      </c>
      <c r="I86" s="89">
        <v>0</v>
      </c>
      <c r="J86" s="89">
        <v>0</v>
      </c>
      <c r="K86" s="2">
        <v>0</v>
      </c>
    </row>
    <row r="87" spans="1:11" x14ac:dyDescent="0.25">
      <c r="A87" s="24"/>
      <c r="B87" s="2">
        <v>0</v>
      </c>
      <c r="C87" s="2">
        <v>0</v>
      </c>
      <c r="D87" s="2">
        <v>0</v>
      </c>
      <c r="E87" s="2">
        <v>0</v>
      </c>
      <c r="F87" s="89">
        <v>0</v>
      </c>
      <c r="G87" s="2">
        <v>100</v>
      </c>
      <c r="H87" s="89">
        <v>0</v>
      </c>
      <c r="I87" s="89">
        <v>0</v>
      </c>
      <c r="J87" s="89">
        <v>0</v>
      </c>
      <c r="K87" s="2">
        <v>0</v>
      </c>
    </row>
    <row r="88" spans="1:11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89">
        <v>126</v>
      </c>
      <c r="G88" s="2">
        <v>0</v>
      </c>
      <c r="H88" s="89">
        <v>0</v>
      </c>
      <c r="I88" s="89">
        <v>0</v>
      </c>
      <c r="J88" s="89">
        <v>0</v>
      </c>
      <c r="K88" s="2">
        <v>0</v>
      </c>
    </row>
    <row r="89" spans="1:11" x14ac:dyDescent="0.25">
      <c r="A89" s="24"/>
      <c r="B89" s="2">
        <v>50</v>
      </c>
      <c r="C89" s="2">
        <v>0</v>
      </c>
      <c r="D89" s="2">
        <v>50</v>
      </c>
      <c r="E89" s="2">
        <v>0</v>
      </c>
      <c r="F89" s="89">
        <v>200</v>
      </c>
      <c r="G89" s="2">
        <v>20</v>
      </c>
      <c r="H89" s="89">
        <v>0</v>
      </c>
      <c r="I89" s="89">
        <v>0</v>
      </c>
      <c r="J89" s="89">
        <v>0</v>
      </c>
      <c r="K89" s="2">
        <v>0</v>
      </c>
    </row>
    <row r="90" spans="1:11" x14ac:dyDescent="0.25">
      <c r="A90" s="24"/>
      <c r="B90" s="2">
        <v>90</v>
      </c>
      <c r="C90" s="2">
        <v>0</v>
      </c>
      <c r="D90" s="2">
        <v>65</v>
      </c>
      <c r="E90" s="2">
        <v>0</v>
      </c>
      <c r="F90" s="89">
        <v>120</v>
      </c>
      <c r="G90" s="2">
        <v>100</v>
      </c>
      <c r="H90" s="89">
        <v>0</v>
      </c>
      <c r="I90" s="89">
        <v>0</v>
      </c>
      <c r="J90" s="89">
        <v>0</v>
      </c>
      <c r="K90" s="2">
        <v>0</v>
      </c>
    </row>
    <row r="91" spans="1:11" x14ac:dyDescent="0.25">
      <c r="A91" s="24"/>
      <c r="B91" s="2">
        <v>70</v>
      </c>
      <c r="C91" s="2">
        <v>0</v>
      </c>
      <c r="D91" s="2">
        <v>67</v>
      </c>
      <c r="E91" s="2">
        <v>0</v>
      </c>
      <c r="F91" s="89">
        <v>0</v>
      </c>
      <c r="G91" s="2">
        <v>35</v>
      </c>
      <c r="H91" s="89">
        <v>100</v>
      </c>
      <c r="I91" s="89">
        <v>70</v>
      </c>
      <c r="J91" s="89">
        <v>32</v>
      </c>
      <c r="K91" s="2">
        <v>0</v>
      </c>
    </row>
    <row r="92" spans="1:11" x14ac:dyDescent="0.25">
      <c r="A92" s="24"/>
      <c r="B92" s="2">
        <v>0</v>
      </c>
      <c r="C92" s="2">
        <v>0</v>
      </c>
      <c r="D92" s="2">
        <v>33</v>
      </c>
      <c r="E92" s="2">
        <v>0</v>
      </c>
      <c r="F92" s="89">
        <v>0</v>
      </c>
      <c r="G92" s="2">
        <v>35</v>
      </c>
      <c r="H92" s="89">
        <v>400</v>
      </c>
      <c r="I92" s="89">
        <v>100</v>
      </c>
      <c r="J92" s="89">
        <v>18</v>
      </c>
      <c r="K92" s="2">
        <v>0</v>
      </c>
    </row>
    <row r="93" spans="1:11" x14ac:dyDescent="0.25">
      <c r="A93" s="24"/>
      <c r="B93" s="2">
        <v>150</v>
      </c>
      <c r="C93" s="2">
        <v>10</v>
      </c>
      <c r="D93" s="2">
        <v>35</v>
      </c>
      <c r="E93" s="2">
        <v>0</v>
      </c>
      <c r="F93" s="89">
        <v>200</v>
      </c>
      <c r="G93" s="2">
        <v>50</v>
      </c>
      <c r="H93" s="89">
        <v>0</v>
      </c>
      <c r="I93" s="89">
        <v>40</v>
      </c>
      <c r="J93" s="89">
        <v>0</v>
      </c>
      <c r="K93" s="2">
        <v>0</v>
      </c>
    </row>
    <row r="94" spans="1:11" x14ac:dyDescent="0.25">
      <c r="A94" s="24"/>
      <c r="B94" s="2">
        <v>50</v>
      </c>
      <c r="C94" s="2">
        <v>0</v>
      </c>
      <c r="D94" s="2">
        <v>40</v>
      </c>
      <c r="E94" s="2">
        <v>0</v>
      </c>
      <c r="F94" s="89">
        <v>200</v>
      </c>
      <c r="G94" s="2">
        <v>10</v>
      </c>
      <c r="H94" s="89">
        <v>0</v>
      </c>
      <c r="I94" s="89">
        <v>0</v>
      </c>
      <c r="J94" s="89">
        <v>0</v>
      </c>
      <c r="K94" s="2">
        <v>0</v>
      </c>
    </row>
    <row r="95" spans="1:11" x14ac:dyDescent="0.25">
      <c r="A95" s="24"/>
      <c r="B95" s="2">
        <v>0</v>
      </c>
      <c r="C95" s="2">
        <v>0</v>
      </c>
      <c r="D95" s="2">
        <v>60</v>
      </c>
      <c r="E95" s="2">
        <v>0</v>
      </c>
      <c r="F95" s="89">
        <v>0</v>
      </c>
      <c r="G95" s="2">
        <v>0</v>
      </c>
      <c r="H95" s="89">
        <v>0</v>
      </c>
      <c r="I95" s="89">
        <v>0</v>
      </c>
      <c r="J95" s="89">
        <v>0</v>
      </c>
      <c r="K95" s="2">
        <v>0</v>
      </c>
    </row>
    <row r="96" spans="1:11" x14ac:dyDescent="0.25">
      <c r="A96" s="24"/>
      <c r="B96" s="2">
        <v>0</v>
      </c>
      <c r="C96" s="2">
        <v>0</v>
      </c>
      <c r="D96" s="2">
        <v>-60</v>
      </c>
      <c r="E96" s="2">
        <v>0</v>
      </c>
      <c r="F96" s="89">
        <v>0</v>
      </c>
      <c r="G96" s="2">
        <v>0</v>
      </c>
      <c r="H96" s="89">
        <v>0</v>
      </c>
      <c r="I96" s="89">
        <v>0</v>
      </c>
      <c r="J96" s="89">
        <v>-30</v>
      </c>
      <c r="K96" s="2">
        <v>0</v>
      </c>
    </row>
    <row r="97" spans="1:11" x14ac:dyDescent="0.25">
      <c r="A97" s="24"/>
      <c r="B97" s="2">
        <v>0</v>
      </c>
      <c r="C97" s="2">
        <v>-5</v>
      </c>
      <c r="D97" s="2">
        <v>-35</v>
      </c>
      <c r="E97" s="2">
        <v>0</v>
      </c>
      <c r="F97" s="89">
        <v>-640</v>
      </c>
      <c r="G97" s="2">
        <v>-30</v>
      </c>
      <c r="H97" s="89">
        <v>-172</v>
      </c>
      <c r="I97" s="89">
        <v>0</v>
      </c>
      <c r="J97" s="89">
        <v>0</v>
      </c>
      <c r="K97" s="2">
        <v>0</v>
      </c>
    </row>
    <row r="98" spans="1:11" x14ac:dyDescent="0.25">
      <c r="A98" s="24"/>
      <c r="B98" s="2">
        <v>0</v>
      </c>
      <c r="C98" s="2">
        <v>-3</v>
      </c>
      <c r="D98" s="2">
        <v>-45</v>
      </c>
      <c r="E98" s="2">
        <v>0</v>
      </c>
      <c r="F98" s="89">
        <v>-362</v>
      </c>
      <c r="G98" s="2">
        <v>-17</v>
      </c>
      <c r="H98" s="89">
        <v>-279</v>
      </c>
      <c r="I98" s="89">
        <v>0</v>
      </c>
      <c r="J98" s="89">
        <v>0</v>
      </c>
      <c r="K98" s="2">
        <v>0</v>
      </c>
    </row>
    <row r="99" spans="1:11" x14ac:dyDescent="0.25">
      <c r="A99" s="24"/>
      <c r="B99" s="2">
        <v>0</v>
      </c>
      <c r="C99" s="2">
        <v>0</v>
      </c>
      <c r="D99" s="2">
        <v>-48</v>
      </c>
      <c r="E99" s="2">
        <v>0</v>
      </c>
      <c r="F99" s="89">
        <v>-170</v>
      </c>
      <c r="G99" s="2">
        <v>-20</v>
      </c>
      <c r="H99" s="89">
        <v>-45</v>
      </c>
      <c r="I99" s="89">
        <v>0</v>
      </c>
      <c r="J99" s="89">
        <v>0</v>
      </c>
      <c r="K99" s="2">
        <v>0</v>
      </c>
    </row>
    <row r="100" spans="1:11" x14ac:dyDescent="0.25">
      <c r="A100" s="24"/>
      <c r="B100" s="2">
        <v>0</v>
      </c>
      <c r="C100" s="2">
        <v>0</v>
      </c>
      <c r="D100" s="2">
        <v>-36</v>
      </c>
      <c r="E100" s="2">
        <v>0</v>
      </c>
      <c r="F100" s="89">
        <v>0</v>
      </c>
      <c r="G100" s="2">
        <v>-34</v>
      </c>
      <c r="H100" s="89">
        <v>0</v>
      </c>
      <c r="I100" s="89">
        <v>-24</v>
      </c>
      <c r="J100" s="89">
        <v>0</v>
      </c>
      <c r="K100" s="2">
        <v>-1</v>
      </c>
    </row>
    <row r="101" spans="1:11" x14ac:dyDescent="0.25">
      <c r="A101" s="24"/>
      <c r="B101" s="2">
        <v>-50</v>
      </c>
      <c r="C101" s="2">
        <v>0</v>
      </c>
      <c r="D101" s="2">
        <v>0</v>
      </c>
      <c r="E101" s="2">
        <v>0</v>
      </c>
      <c r="F101" s="89">
        <v>-120</v>
      </c>
      <c r="G101" s="2">
        <v>-80</v>
      </c>
      <c r="H101" s="89">
        <v>0</v>
      </c>
      <c r="I101" s="89">
        <v>-100</v>
      </c>
      <c r="J101" s="89">
        <v>0</v>
      </c>
      <c r="K101" s="2">
        <v>0</v>
      </c>
    </row>
    <row r="102" spans="1:11" x14ac:dyDescent="0.25">
      <c r="A102" s="24"/>
      <c r="B102" s="2">
        <v>0</v>
      </c>
      <c r="C102" s="2">
        <v>-6</v>
      </c>
      <c r="D102" s="2">
        <v>-36</v>
      </c>
      <c r="E102" s="2">
        <v>0</v>
      </c>
      <c r="F102" s="89">
        <v>-6</v>
      </c>
      <c r="G102" s="2">
        <v>-24</v>
      </c>
      <c r="H102" s="89">
        <v>0</v>
      </c>
      <c r="I102" s="89">
        <v>0</v>
      </c>
      <c r="J102" s="89">
        <v>-9</v>
      </c>
      <c r="K102" s="2">
        <v>0</v>
      </c>
    </row>
    <row r="103" spans="1:11" x14ac:dyDescent="0.25">
      <c r="A103" s="24"/>
      <c r="B103" s="2">
        <v>-15</v>
      </c>
      <c r="C103" s="2">
        <v>0</v>
      </c>
      <c r="D103" s="2">
        <v>-24</v>
      </c>
      <c r="E103" s="2">
        <v>0</v>
      </c>
      <c r="F103" s="89">
        <v>0</v>
      </c>
      <c r="G103" s="2">
        <v>-28</v>
      </c>
      <c r="H103" s="89">
        <v>0</v>
      </c>
      <c r="I103" s="89">
        <v>0</v>
      </c>
      <c r="J103" s="89">
        <v>-14</v>
      </c>
      <c r="K103" s="2">
        <v>0</v>
      </c>
    </row>
    <row r="104" spans="1:11" x14ac:dyDescent="0.25">
      <c r="A104" s="24"/>
      <c r="B104" s="2">
        <v>-31</v>
      </c>
      <c r="C104" s="2">
        <v>0</v>
      </c>
      <c r="D104" s="2">
        <v>-28</v>
      </c>
      <c r="E104" s="2">
        <v>0</v>
      </c>
      <c r="F104" s="89">
        <v>-46</v>
      </c>
      <c r="G104" s="2">
        <v>-23</v>
      </c>
      <c r="H104" s="89">
        <v>0</v>
      </c>
      <c r="I104" s="89">
        <v>-16</v>
      </c>
      <c r="J104" s="89">
        <v>0</v>
      </c>
      <c r="K104" s="2">
        <v>0</v>
      </c>
    </row>
    <row r="105" spans="1:11" x14ac:dyDescent="0.25">
      <c r="A105" s="24"/>
      <c r="B105" s="2">
        <v>-45</v>
      </c>
      <c r="C105" s="2">
        <v>0</v>
      </c>
      <c r="D105" s="2">
        <v>-30</v>
      </c>
      <c r="E105" s="2">
        <v>0</v>
      </c>
      <c r="F105" s="89">
        <v>-60</v>
      </c>
      <c r="G105" s="2">
        <v>-29</v>
      </c>
      <c r="H105" s="89">
        <v>-4</v>
      </c>
      <c r="I105" s="89">
        <v>0</v>
      </c>
      <c r="J105" s="89">
        <v>-3</v>
      </c>
      <c r="K105" s="2">
        <v>0</v>
      </c>
    </row>
    <row r="106" spans="1:11" x14ac:dyDescent="0.25">
      <c r="A106" s="24"/>
      <c r="B106" s="2">
        <v>-20</v>
      </c>
      <c r="C106" s="2">
        <v>0</v>
      </c>
      <c r="D106" s="2">
        <v>-65</v>
      </c>
      <c r="E106" s="2">
        <v>0</v>
      </c>
      <c r="F106" s="89">
        <v>-160</v>
      </c>
      <c r="G106" s="2">
        <v>-25</v>
      </c>
      <c r="H106" s="89">
        <v>0</v>
      </c>
      <c r="I106" s="89">
        <v>0</v>
      </c>
      <c r="J106" s="89">
        <v>0</v>
      </c>
      <c r="K106" s="2">
        <v>0</v>
      </c>
    </row>
    <row r="107" spans="1:11" x14ac:dyDescent="0.25">
      <c r="A107" s="24"/>
      <c r="B107" s="2">
        <v>-150</v>
      </c>
      <c r="C107" s="2">
        <v>0</v>
      </c>
      <c r="D107" s="2">
        <v>-35</v>
      </c>
      <c r="E107" s="2">
        <v>0</v>
      </c>
      <c r="F107" s="89">
        <v>-20</v>
      </c>
      <c r="G107" s="2">
        <v>-39</v>
      </c>
      <c r="H107" s="89">
        <v>0</v>
      </c>
      <c r="I107" s="89">
        <v>-33</v>
      </c>
      <c r="J107" s="89">
        <v>0</v>
      </c>
      <c r="K107" s="2">
        <v>0</v>
      </c>
    </row>
    <row r="108" spans="1:11" x14ac:dyDescent="0.25">
      <c r="A108" s="24"/>
      <c r="B108" s="2">
        <v>-38</v>
      </c>
      <c r="C108" s="2">
        <v>-11</v>
      </c>
      <c r="D108" s="2">
        <v>-28</v>
      </c>
      <c r="E108" s="2">
        <v>0</v>
      </c>
      <c r="F108" s="89">
        <v>0</v>
      </c>
      <c r="G108" s="2">
        <v>-28</v>
      </c>
      <c r="H108" s="89">
        <v>0</v>
      </c>
      <c r="I108" s="89">
        <v>0</v>
      </c>
      <c r="J108" s="89">
        <v>0</v>
      </c>
      <c r="K108" s="2">
        <v>0</v>
      </c>
    </row>
    <row r="109" spans="1:11" x14ac:dyDescent="0.25">
      <c r="A109" s="24"/>
      <c r="B109" s="2">
        <v>-30</v>
      </c>
      <c r="C109" s="2">
        <v>-2</v>
      </c>
      <c r="D109" s="2">
        <v>-31</v>
      </c>
      <c r="E109" s="2">
        <v>0</v>
      </c>
      <c r="F109" s="89">
        <v>0</v>
      </c>
      <c r="G109" s="2">
        <v>-19</v>
      </c>
      <c r="H109" s="89">
        <v>0</v>
      </c>
      <c r="I109" s="89">
        <v>-27</v>
      </c>
      <c r="J109" s="89">
        <v>0</v>
      </c>
      <c r="K109" s="2">
        <v>0</v>
      </c>
    </row>
    <row r="110" spans="1:11" x14ac:dyDescent="0.25">
      <c r="A110" s="24"/>
      <c r="B110" s="2">
        <v>-47</v>
      </c>
      <c r="C110" s="2">
        <v>0</v>
      </c>
      <c r="D110" s="2">
        <v>-35</v>
      </c>
      <c r="E110" s="2">
        <v>0</v>
      </c>
      <c r="F110" s="89">
        <v>0</v>
      </c>
      <c r="G110" s="2">
        <v>-22</v>
      </c>
      <c r="H110" s="89">
        <v>0</v>
      </c>
      <c r="I110" s="89">
        <v>-8</v>
      </c>
      <c r="J110" s="89">
        <v>0</v>
      </c>
      <c r="K110" s="2">
        <v>0</v>
      </c>
    </row>
    <row r="111" spans="1:11" x14ac:dyDescent="0.25">
      <c r="A111" s="24"/>
      <c r="B111" s="2">
        <v>-69</v>
      </c>
      <c r="C111" s="2">
        <v>-9</v>
      </c>
      <c r="D111" s="2">
        <v>0</v>
      </c>
      <c r="E111" s="2">
        <v>0</v>
      </c>
      <c r="F111" s="89">
        <v>0</v>
      </c>
      <c r="G111" s="2">
        <v>-48</v>
      </c>
      <c r="H111" s="89">
        <v>0</v>
      </c>
      <c r="I111" s="89">
        <v>-33</v>
      </c>
      <c r="J111" s="89">
        <v>0</v>
      </c>
      <c r="K111" s="2">
        <v>0</v>
      </c>
    </row>
    <row r="112" spans="1:11" x14ac:dyDescent="0.25">
      <c r="A112" s="24"/>
      <c r="B112" s="2">
        <v>-74</v>
      </c>
      <c r="C112" s="2">
        <v>-3</v>
      </c>
      <c r="D112" s="2">
        <v>0</v>
      </c>
      <c r="E112" s="2">
        <v>-37</v>
      </c>
      <c r="F112" s="89">
        <v>0</v>
      </c>
      <c r="G112" s="2">
        <v>-63</v>
      </c>
      <c r="H112" s="89">
        <v>0</v>
      </c>
      <c r="I112" s="89">
        <v>-65</v>
      </c>
      <c r="J112" s="89">
        <v>0</v>
      </c>
      <c r="K112" s="2">
        <v>0</v>
      </c>
    </row>
    <row r="113" spans="1:11" x14ac:dyDescent="0.25">
      <c r="A113" s="24"/>
      <c r="B113" s="2">
        <v>-87</v>
      </c>
      <c r="C113" s="2">
        <v>-1</v>
      </c>
      <c r="D113" s="2">
        <v>0</v>
      </c>
      <c r="E113" s="2">
        <v>-83</v>
      </c>
      <c r="F113" s="89">
        <v>0</v>
      </c>
      <c r="G113" s="2">
        <v>-13</v>
      </c>
      <c r="H113" s="89">
        <v>0</v>
      </c>
      <c r="I113" s="89">
        <v>0</v>
      </c>
      <c r="J113" s="89">
        <v>0</v>
      </c>
      <c r="K113" s="2">
        <v>0</v>
      </c>
    </row>
    <row r="114" spans="1:11" x14ac:dyDescent="0.25">
      <c r="A114" s="24" t="s">
        <v>3</v>
      </c>
      <c r="B114" s="2">
        <v>0</v>
      </c>
      <c r="C114" s="2">
        <v>0</v>
      </c>
      <c r="D114" s="2">
        <v>-1</v>
      </c>
      <c r="E114" s="2">
        <v>0</v>
      </c>
      <c r="F114" s="89">
        <v>-50</v>
      </c>
      <c r="G114" s="2">
        <v>0</v>
      </c>
      <c r="H114" s="89">
        <v>0</v>
      </c>
      <c r="I114" s="89">
        <v>0</v>
      </c>
      <c r="J114" s="89">
        <v>-6</v>
      </c>
      <c r="K114" s="2">
        <v>-1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7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11" customWidth="1"/>
    <col min="4" max="5" width="11.576428571428572" style="11" customWidth="1"/>
    <col min="6" max="6" width="9.005" style="11" customWidth="1"/>
    <col min="7" max="7" width="12.43357142857143" style="4" customWidth="1"/>
  </cols>
  <sheetData>
    <row r="6" ht="17.25" customHeight="1" spans="1:8" x14ac:dyDescent="0.25">
      <c r="A6" s="75" t="s">
        <v>3153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189"/>
      <c r="G6" s="4"/>
    </row>
    <row r="7" ht="17.25" customHeight="1" spans="1:8" x14ac:dyDescent="0.25">
      <c r="A7" s="5"/>
      <c r="B7" s="6"/>
      <c r="C7" s="6"/>
      <c r="D7" s="6"/>
      <c r="E7" s="6"/>
      <c r="F7" s="6"/>
      <c r="G7" s="4"/>
    </row>
    <row r="8" ht="17.25" customHeight="1" spans="1:8" x14ac:dyDescent="0.25">
      <c r="A8" s="75" t="s">
        <v>3154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189"/>
      <c r="G8" s="4"/>
    </row>
    <row r="9" ht="17.25" customHeight="1" spans="1:8" x14ac:dyDescent="0.25">
      <c r="A9" s="5"/>
      <c r="B9" s="6"/>
      <c r="C9" s="6"/>
      <c r="D9" s="6"/>
      <c r="E9" s="6"/>
      <c r="F9" s="6"/>
      <c r="G9" s="4"/>
    </row>
    <row r="10" ht="17.25" customHeight="1" spans="1:8" x14ac:dyDescent="0.25">
      <c r="A10" s="75" t="s">
        <v>3155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189"/>
      <c r="G10" s="4"/>
    </row>
    <row r="11" ht="17.25" customHeight="1" spans="1:8" x14ac:dyDescent="0.25">
      <c r="A11" s="5" t="s">
        <v>83</v>
      </c>
      <c r="B11" s="18">
        <v>-54</v>
      </c>
      <c r="C11" s="25"/>
      <c r="D11" s="25"/>
      <c r="E11" s="25"/>
      <c r="F11" s="25"/>
      <c r="G11" s="4"/>
    </row>
    <row r="12" ht="17.25" customHeight="1" spans="1:8" x14ac:dyDescent="0.25">
      <c r="A12" s="5" t="s">
        <v>2048</v>
      </c>
      <c r="B12" s="18">
        <v>-60</v>
      </c>
      <c r="C12" s="18">
        <v>-30</v>
      </c>
      <c r="D12" s="25"/>
      <c r="E12" s="25"/>
      <c r="F12" s="25"/>
      <c r="G12" s="4"/>
    </row>
    <row r="13" ht="17.25" customHeight="1" spans="1:8" x14ac:dyDescent="0.25">
      <c r="A13" s="75" t="s">
        <v>3156</v>
      </c>
      <c r="B13" s="76">
        <f>SUM(C15:C17)</f>
      </c>
      <c r="C13" s="76">
        <f>SUM(D15:D17)</f>
      </c>
      <c r="D13" s="76">
        <f>SUM(E15:E17)</f>
      </c>
      <c r="E13" s="76">
        <f>SUM(F15:F17)</f>
      </c>
      <c r="F13" s="189"/>
      <c r="G13" s="4"/>
    </row>
    <row r="14" ht="17.25" customHeight="1" spans="1:8" x14ac:dyDescent="0.25">
      <c r="A14" s="5"/>
      <c r="B14" s="6"/>
      <c r="C14" s="6"/>
      <c r="D14" s="25"/>
      <c r="E14" s="25"/>
      <c r="F14" s="25"/>
      <c r="G14" s="4"/>
    </row>
    <row r="15" ht="17.25" customHeight="1" spans="1:8" x14ac:dyDescent="0.25">
      <c r="A15" s="75" t="s">
        <v>3157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189"/>
      <c r="G15" s="4"/>
    </row>
    <row r="16" ht="17.25" customHeight="1" spans="1:8" x14ac:dyDescent="0.25">
      <c r="A16" s="5" t="s">
        <v>486</v>
      </c>
      <c r="B16" s="18">
        <v>-80</v>
      </c>
      <c r="C16" s="25"/>
      <c r="D16" s="18">
        <v>-2</v>
      </c>
      <c r="E16" s="18">
        <v>-2</v>
      </c>
      <c r="F16" s="25"/>
      <c r="G16" s="4"/>
    </row>
    <row r="17" ht="17.25" customHeight="1" spans="1:8" x14ac:dyDescent="0.25">
      <c r="A17" s="75" t="s">
        <v>3158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189"/>
      <c r="G17" s="4"/>
    </row>
    <row r="18" ht="17.25" customHeight="1" spans="1:8" x14ac:dyDescent="0.25">
      <c r="A18" s="5">
        <v>44356</v>
      </c>
      <c r="B18" s="18">
        <v>-56</v>
      </c>
      <c r="C18" s="18">
        <v>-19</v>
      </c>
      <c r="D18" s="18">
        <v>-26</v>
      </c>
      <c r="E18" s="18">
        <v>-13</v>
      </c>
      <c r="F18" s="25"/>
      <c r="G18" s="4"/>
    </row>
    <row r="19" ht="17.25" customHeight="1" spans="1:8" x14ac:dyDescent="0.25">
      <c r="A19" s="75" t="s">
        <v>3539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189"/>
      <c r="G19" s="4"/>
    </row>
    <row r="20" ht="17.25" customHeight="1" spans="1:8" x14ac:dyDescent="0.25">
      <c r="A20" s="5"/>
      <c r="B20" s="6"/>
      <c r="C20" s="6"/>
      <c r="D20" s="6"/>
      <c r="E20" s="6"/>
      <c r="F20" s="6"/>
      <c r="G20" s="4"/>
    </row>
    <row r="21" ht="17.25" customHeight="1" spans="1:8" x14ac:dyDescent="0.25">
      <c r="A21" s="75" t="s">
        <v>3540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189"/>
      <c r="G21" s="4"/>
    </row>
    <row r="22" ht="17.25" customHeight="1" spans="1:8" x14ac:dyDescent="0.25">
      <c r="A22" s="5"/>
      <c r="B22" s="6"/>
      <c r="C22" s="6"/>
      <c r="D22" s="6"/>
      <c r="E22" s="6"/>
      <c r="F22" s="6"/>
      <c r="G22" s="4"/>
    </row>
    <row r="23" ht="17.25" customHeight="1" spans="1:8" x14ac:dyDescent="0.25">
      <c r="A23" s="75" t="s">
        <v>3337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189"/>
      <c r="G23" s="4"/>
    </row>
    <row r="24" ht="17.25" customHeight="1" spans="1:8" x14ac:dyDescent="0.25">
      <c r="A24" s="5"/>
      <c r="B24" s="6"/>
      <c r="C24" s="6"/>
      <c r="D24" s="6"/>
      <c r="E24" s="6"/>
      <c r="F24" s="6"/>
      <c r="G24" s="4"/>
    </row>
    <row r="25" ht="17.25" customHeight="1" spans="1:8" x14ac:dyDescent="0.25">
      <c r="A25" s="75" t="s">
        <v>3338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189"/>
      <c r="G25" s="4"/>
    </row>
    <row r="26" ht="17.25" customHeight="1" spans="1:8" x14ac:dyDescent="0.25">
      <c r="A26" s="5"/>
      <c r="B26" s="6"/>
      <c r="C26" s="6"/>
      <c r="D26" s="6"/>
      <c r="E26" s="6"/>
      <c r="F26" s="6"/>
      <c r="G26" s="4"/>
    </row>
    <row r="27" ht="17.25" customHeight="1" spans="1:8" x14ac:dyDescent="0.25">
      <c r="A27" s="75" t="s">
        <v>3339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189"/>
      <c r="G27" s="4"/>
    </row>
    <row r="28" ht="17.25" customHeight="1" spans="1:8" x14ac:dyDescent="0.25">
      <c r="A28" s="5" t="s">
        <v>149</v>
      </c>
      <c r="B28" s="25"/>
      <c r="C28" s="18">
        <v>-15</v>
      </c>
      <c r="D28" s="18">
        <v>-19</v>
      </c>
      <c r="E28" s="18">
        <v>-10</v>
      </c>
      <c r="F28" s="25"/>
      <c r="G28" s="4"/>
    </row>
    <row r="29" ht="17.25" customHeight="1" spans="1:8" x14ac:dyDescent="0.25">
      <c r="A29" s="75" t="s">
        <v>3341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189"/>
      <c r="G29" s="42" t="s">
        <v>875</v>
      </c>
    </row>
    <row r="30" ht="17.25" customHeight="1" spans="1:8" x14ac:dyDescent="0.25">
      <c r="A30" s="5"/>
      <c r="B30" s="6"/>
      <c r="C30" s="6"/>
      <c r="D30" s="6"/>
      <c r="E30" s="6"/>
      <c r="F30" s="6"/>
      <c r="G30" s="4"/>
    </row>
    <row r="31" ht="17.25" customHeight="1" spans="1:8" x14ac:dyDescent="0.25">
      <c r="A31" s="75" t="s">
        <v>3344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189"/>
      <c r="G31" s="42" t="s">
        <v>875</v>
      </c>
    </row>
    <row r="32" ht="17.25" customHeight="1" spans="1:8" x14ac:dyDescent="0.25">
      <c r="A32" s="5"/>
      <c r="B32" s="6"/>
      <c r="C32" s="6"/>
      <c r="D32" s="6"/>
      <c r="E32" s="6"/>
      <c r="F32" s="6"/>
      <c r="G32" s="4"/>
    </row>
    <row r="33" ht="17.25" customHeight="1" spans="1:8" x14ac:dyDescent="0.25">
      <c r="A33" s="75" t="s">
        <v>3345</v>
      </c>
      <c r="B33" s="76">
        <f>SUM(C36:C37)</f>
      </c>
      <c r="C33" s="76">
        <f>SUM(D36:D37)</f>
      </c>
      <c r="D33" s="76">
        <f>SUM(E36:E37)</f>
      </c>
      <c r="E33" s="76">
        <f>SUM(F36:F37)</f>
      </c>
      <c r="F33" s="189"/>
      <c r="G33" s="42" t="s">
        <v>875</v>
      </c>
    </row>
    <row r="34" ht="17.25" customHeight="1" spans="1:8" x14ac:dyDescent="0.25">
      <c r="A34" s="44"/>
      <c r="B34" s="48"/>
      <c r="C34" s="48"/>
      <c r="D34" s="48"/>
      <c r="E34" s="48"/>
      <c r="F34" s="48"/>
      <c r="G34" s="4"/>
    </row>
    <row r="35" ht="17.25" customHeight="1" spans="1:8" x14ac:dyDescent="0.25">
      <c r="A35" s="75" t="s">
        <v>3347</v>
      </c>
      <c r="B35" s="76">
        <f>SUM(C38:C39)</f>
      </c>
      <c r="C35" s="76">
        <f>SUM(D38:D39)</f>
      </c>
      <c r="D35" s="76">
        <f>SUM(E38:E39)</f>
      </c>
      <c r="E35" s="76">
        <f>SUM(F38:F39)</f>
      </c>
      <c r="F35" s="161"/>
      <c r="G35" s="4"/>
    </row>
    <row r="36" ht="17.25" customHeight="1" spans="1:8" x14ac:dyDescent="0.25">
      <c r="A36" s="45"/>
      <c r="B36" s="146"/>
      <c r="C36" s="146"/>
      <c r="D36" s="146"/>
      <c r="E36" s="146"/>
      <c r="F36" s="146"/>
      <c r="G36" s="4"/>
    </row>
    <row r="37" ht="17.25" customHeight="1" spans="1:8" x14ac:dyDescent="0.25">
      <c r="A37" s="75" t="s">
        <v>3319</v>
      </c>
      <c r="B37" s="76">
        <f>SUM(C40:C41)</f>
      </c>
      <c r="C37" s="76">
        <f>SUM(D40:D41)</f>
      </c>
      <c r="D37" s="76">
        <f>SUM(E40:E41)</f>
      </c>
      <c r="E37" s="76">
        <f>SUM(F40:F41)</f>
      </c>
      <c r="F37" s="161"/>
      <c r="G37" s="4"/>
    </row>
    <row r="38" ht="17.25" customHeight="1" spans="1:8" x14ac:dyDescent="0.25">
      <c r="A38" s="45">
        <v>44688</v>
      </c>
      <c r="B38" s="146"/>
      <c r="C38" s="146"/>
      <c r="D38" s="78">
        <v>-23</v>
      </c>
      <c r="E38" s="78">
        <v>-6</v>
      </c>
      <c r="F38" s="146"/>
      <c r="G38" s="4"/>
    </row>
    <row r="39" ht="17.25" customHeight="1" spans="1:8" x14ac:dyDescent="0.25">
      <c r="A39" s="75" t="s">
        <v>3320</v>
      </c>
      <c r="B39" s="76">
        <f>SUM(C42:C43)</f>
      </c>
      <c r="C39" s="76">
        <f>SUM(D42:D43)</f>
      </c>
      <c r="D39" s="76">
        <f>SUM(E42:E43)</f>
      </c>
      <c r="E39" s="76">
        <f>SUM(F42:F43)</f>
      </c>
      <c r="F39" s="161"/>
      <c r="G39" s="4"/>
    </row>
    <row r="40" ht="17.25" customHeight="1" spans="1:8" x14ac:dyDescent="0.25">
      <c r="A40" s="45"/>
      <c r="B40" s="146"/>
      <c r="C40" s="146"/>
      <c r="D40" s="146"/>
      <c r="E40" s="146"/>
      <c r="F40" s="146"/>
      <c r="G40" s="4"/>
    </row>
    <row r="41" ht="17.25" customHeight="1" spans="1:8" x14ac:dyDescent="0.25">
      <c r="A41" s="75" t="s">
        <v>3321</v>
      </c>
      <c r="B41" s="76">
        <f>SUM(C44:C45)</f>
      </c>
      <c r="C41" s="76">
        <f>SUM(D44:D45)</f>
      </c>
      <c r="D41" s="76">
        <f>SUM(E44:E45)</f>
      </c>
      <c r="E41" s="76">
        <f>SUM(F44:F45)</f>
      </c>
      <c r="F41" s="161"/>
      <c r="G41" s="4"/>
    </row>
    <row r="42" ht="17.25" customHeight="1" spans="1:8" x14ac:dyDescent="0.25">
      <c r="A42" s="86"/>
      <c r="B42" s="6"/>
      <c r="C42" s="6"/>
      <c r="D42" s="6"/>
      <c r="E42" s="6"/>
      <c r="F42" s="6"/>
      <c r="G42" s="4"/>
    </row>
    <row r="43" ht="17.25" customHeight="1" spans="1:8" x14ac:dyDescent="0.25">
      <c r="A43" s="75" t="s">
        <v>3322</v>
      </c>
      <c r="B43" s="76">
        <f>SUM(C46:C47)</f>
      </c>
      <c r="C43" s="76">
        <f>SUM(D46:D47)</f>
      </c>
      <c r="D43" s="76">
        <f>SUM(E46:E47)</f>
      </c>
      <c r="E43" s="76">
        <f>SUM(F46:F47)</f>
      </c>
      <c r="F43" s="161"/>
      <c r="G43" s="4"/>
    </row>
    <row r="44" ht="17.25" customHeight="1" spans="1:8" x14ac:dyDescent="0.25">
      <c r="A44" s="602">
        <v>44571</v>
      </c>
      <c r="B44" s="419"/>
      <c r="C44" s="420">
        <v>-86</v>
      </c>
      <c r="D44" s="420">
        <v>-132</v>
      </c>
      <c r="E44" s="420">
        <v>-59</v>
      </c>
      <c r="F44" s="419"/>
      <c r="G44" s="165" t="s">
        <v>704</v>
      </c>
    </row>
    <row r="45" ht="17.25" customHeight="1" spans="1:8" x14ac:dyDescent="0.25">
      <c r="A45" s="141" t="s">
        <v>3323</v>
      </c>
      <c r="B45" s="167">
        <f>SUM(C48:C49)</f>
      </c>
      <c r="C45" s="159">
        <f>SUM(D48:D49)</f>
      </c>
      <c r="D45" s="159">
        <f>SUM(E48:E49)</f>
      </c>
      <c r="E45" s="159">
        <f>SUM(F48:F49)</f>
      </c>
      <c r="F45" s="168"/>
      <c r="G45" s="932" t="s">
        <v>3541</v>
      </c>
    </row>
    <row r="46" ht="17.25" customHeight="1" spans="1:8" x14ac:dyDescent="0.25">
      <c r="A46" s="475"/>
      <c r="B46" s="146"/>
      <c r="C46" s="146"/>
      <c r="D46" s="146"/>
      <c r="E46" s="146"/>
      <c r="F46" s="146"/>
      <c r="G46" s="4"/>
    </row>
    <row r="47" ht="17.25" customHeight="1" spans="1:8" x14ac:dyDescent="0.25">
      <c r="A47" s="141" t="s">
        <v>3324</v>
      </c>
      <c r="B47" s="167">
        <f>SUM(C50:C51)</f>
      </c>
      <c r="C47" s="167">
        <f>SUM(D50:D51)</f>
      </c>
      <c r="D47" s="159">
        <f>SUM(E50:E51)</f>
      </c>
      <c r="E47" s="167">
        <f>SUM(F50:F51)</f>
      </c>
      <c r="F47" s="168"/>
      <c r="G47" s="932" t="s">
        <v>3541</v>
      </c>
    </row>
    <row r="48" ht="17.25" customHeight="1" spans="1:8" x14ac:dyDescent="0.25">
      <c r="A48" s="475"/>
      <c r="B48" s="146"/>
      <c r="C48" s="146"/>
      <c r="D48" s="146"/>
      <c r="E48" s="146"/>
      <c r="F48" s="146"/>
      <c r="G48" s="4"/>
    </row>
    <row r="49" ht="17.25" customHeight="1" spans="1:8" x14ac:dyDescent="0.25">
      <c r="A49" s="141" t="s">
        <v>3326</v>
      </c>
      <c r="B49" s="167">
        <f>SUM(C52:C53)</f>
      </c>
      <c r="C49" s="167">
        <f>SUM(D52:D53)</f>
      </c>
      <c r="D49" s="159">
        <f>SUM(E52:E53)</f>
      </c>
      <c r="E49" s="167">
        <f>SUM(F52:F53)</f>
      </c>
      <c r="F49" s="168"/>
      <c r="G49" s="932" t="s">
        <v>3541</v>
      </c>
    </row>
    <row r="50" ht="17.25" customHeight="1" spans="1:8" x14ac:dyDescent="0.25">
      <c r="A50" s="475"/>
      <c r="B50" s="146"/>
      <c r="C50" s="146"/>
      <c r="D50" s="146"/>
      <c r="E50" s="146"/>
      <c r="F50" s="146"/>
      <c r="G50" s="4"/>
    </row>
    <row r="51" ht="17.25" customHeight="1" spans="1:8" x14ac:dyDescent="0.25">
      <c r="A51" s="141" t="s">
        <v>3327</v>
      </c>
      <c r="B51" s="167">
        <f>SUM(C54:C55)</f>
      </c>
      <c r="C51" s="167">
        <f>SUM(D54:D55)</f>
      </c>
      <c r="D51" s="159">
        <f>SUM(E54:E55)</f>
      </c>
      <c r="E51" s="167">
        <f>SUM(F54:F55)</f>
      </c>
      <c r="F51" s="168"/>
      <c r="G51" s="932" t="s">
        <v>3541</v>
      </c>
    </row>
    <row r="52" ht="17.25" customHeight="1" spans="1:8" x14ac:dyDescent="0.25">
      <c r="A52" s="475"/>
      <c r="B52" s="146"/>
      <c r="C52" s="146"/>
      <c r="D52" s="146"/>
      <c r="E52" s="146"/>
      <c r="F52" s="146"/>
      <c r="G52" s="4"/>
    </row>
    <row r="53" ht="17.25" customHeight="1" spans="1:8" x14ac:dyDescent="0.25">
      <c r="A53" s="141" t="s">
        <v>3329</v>
      </c>
      <c r="B53" s="167">
        <f>SUM(C56:C57)</f>
      </c>
      <c r="C53" s="167">
        <f>SUM(D56:D57)</f>
      </c>
      <c r="D53" s="159">
        <f>SUM(E56:E57)</f>
      </c>
      <c r="E53" s="167">
        <f>SUM(F56:F57)</f>
      </c>
      <c r="F53" s="168"/>
      <c r="G53" s="932" t="s">
        <v>3541</v>
      </c>
    </row>
    <row r="54" ht="17.25" customHeight="1" spans="1:8" x14ac:dyDescent="0.25">
      <c r="A54" s="602"/>
      <c r="B54" s="419"/>
      <c r="C54" s="419"/>
      <c r="D54" s="420">
        <v>-8</v>
      </c>
      <c r="E54" s="419"/>
      <c r="F54" s="419"/>
      <c r="G54" s="165" t="s">
        <v>2864</v>
      </c>
    </row>
    <row r="55" ht="17.25" customHeight="1" spans="1:8" x14ac:dyDescent="0.25">
      <c r="A55" s="475"/>
      <c r="B55" s="146"/>
      <c r="C55" s="146"/>
      <c r="D55" s="146"/>
      <c r="E55" s="146"/>
      <c r="F55" s="146"/>
      <c r="G55" s="4"/>
    </row>
    <row r="56" ht="17.25" customHeight="1" spans="1:8" x14ac:dyDescent="0.25">
      <c r="A56" s="475"/>
      <c r="B56" s="146"/>
      <c r="C56" s="146"/>
      <c r="D56" s="146"/>
      <c r="E56" s="146"/>
      <c r="F56" s="146"/>
      <c r="G56" s="4"/>
    </row>
    <row r="57" ht="17.25" customHeight="1" spans="1:8" x14ac:dyDescent="0.25">
      <c r="A57" s="475"/>
      <c r="B57" s="146"/>
      <c r="C57" s="146"/>
      <c r="D57" s="146"/>
      <c r="E57" s="146"/>
      <c r="F57" s="146"/>
      <c r="G57" s="4"/>
    </row>
    <row r="58" ht="17.25" customHeight="1" spans="1:8" x14ac:dyDescent="0.25">
      <c r="A58" s="45"/>
      <c r="B58" s="78">
        <f>SUM(C58:C59)</f>
      </c>
      <c r="C58" s="78">
        <f>SUM(D58:D59)</f>
      </c>
      <c r="D58" s="78">
        <f>SUM(E58:E59)</f>
      </c>
      <c r="E58" s="78">
        <f>SUM(F58:F59)</f>
      </c>
      <c r="F58" s="78">
        <f>SUM(G58:G59)</f>
      </c>
      <c r="G58" s="4"/>
    </row>
    <row r="59" ht="17.25" customHeight="1" spans="1:8" x14ac:dyDescent="0.25">
      <c r="A59" s="12"/>
      <c r="B59" s="56" t="s">
        <v>2461</v>
      </c>
      <c r="C59" s="56" t="s">
        <v>2499</v>
      </c>
      <c r="D59" s="56" t="s">
        <v>911</v>
      </c>
      <c r="E59" s="56" t="s">
        <v>1484</v>
      </c>
      <c r="F59" s="28"/>
      <c r="G59" s="4"/>
    </row>
    <row r="60" ht="17.25" customHeight="1" spans="1:8" x14ac:dyDescent="0.25">
      <c r="A60" s="247" t="s">
        <v>3542</v>
      </c>
      <c r="B60" s="318"/>
      <c r="C60" s="13"/>
      <c r="D60" s="13"/>
      <c r="E60" s="13"/>
      <c r="F60" s="13"/>
      <c r="G60" s="4"/>
    </row>
    <row r="61" ht="17.25" customHeight="1" spans="1:8" x14ac:dyDescent="0.25">
      <c r="A61" s="247" t="s">
        <v>3543</v>
      </c>
      <c r="B61" s="318"/>
      <c r="C61" s="13"/>
      <c r="D61" s="13"/>
      <c r="E61" s="13"/>
      <c r="F61" s="13"/>
      <c r="G61" s="4"/>
    </row>
    <row r="62" ht="17.25" customHeight="1" spans="1:8" x14ac:dyDescent="0.25">
      <c r="A62" s="247" t="s">
        <v>3544</v>
      </c>
      <c r="B62" s="318"/>
      <c r="C62" s="13"/>
      <c r="D62" s="13"/>
      <c r="E62" s="13"/>
      <c r="F62" s="13"/>
      <c r="G62" s="4"/>
    </row>
    <row r="63" ht="17.25" customHeight="1" spans="1:8" x14ac:dyDescent="0.25">
      <c r="A63" s="247" t="s">
        <v>3545</v>
      </c>
      <c r="B63" s="318"/>
      <c r="C63" s="13"/>
      <c r="D63" s="13"/>
      <c r="E63" s="13"/>
      <c r="F63" s="13"/>
      <c r="G63" s="4"/>
    </row>
    <row r="64" spans="1:5" x14ac:dyDescent="0.25">
      <c r="A64" s="1" t="s">
        <v>0</v>
      </c>
      <c r="B64" s="2" t="s">
        <v>2461</v>
      </c>
      <c r="C64" s="11" t="s">
        <v>2499</v>
      </c>
      <c r="D64" s="11" t="s">
        <v>911</v>
      </c>
      <c r="E64" s="11" t="s">
        <v>1484</v>
      </c>
    </row>
    <row r="65" spans="1:6" x14ac:dyDescent="0.25">
      <c r="A65" s="1" t="s">
        <v>3</v>
      </c>
      <c r="B65" s="2">
        <v>0</v>
      </c>
      <c r="C65" s="11">
        <v>0</v>
      </c>
      <c r="D65" s="11">
        <v>0</v>
      </c>
      <c r="E65" s="11">
        <v>0</v>
      </c>
      <c r="F65" s="11">
        <v>0</v>
      </c>
    </row>
    <row r="66" spans="1:5" x14ac:dyDescent="0.25">
      <c r="A66" s="1"/>
      <c r="B66" s="2">
        <v>150</v>
      </c>
      <c r="C66" s="11">
        <v>0</v>
      </c>
      <c r="D66" s="11">
        <v>0</v>
      </c>
      <c r="E66" s="11">
        <v>0</v>
      </c>
    </row>
    <row r="67" spans="1:5" x14ac:dyDescent="0.25">
      <c r="A67" s="1"/>
      <c r="B67" s="2">
        <v>100</v>
      </c>
      <c r="C67" s="11">
        <v>150</v>
      </c>
      <c r="D67" s="11">
        <v>0</v>
      </c>
      <c r="E67" s="11">
        <v>0</v>
      </c>
    </row>
    <row r="68" spans="1:5" x14ac:dyDescent="0.25">
      <c r="A68" s="1"/>
      <c r="B68" s="2">
        <v>0</v>
      </c>
      <c r="C68" s="11">
        <v>0</v>
      </c>
      <c r="D68" s="11">
        <v>210</v>
      </c>
      <c r="E68" s="11">
        <v>90</v>
      </c>
    </row>
    <row r="69" spans="1:5" x14ac:dyDescent="0.25">
      <c r="A69" s="1"/>
      <c r="B69" s="2">
        <v>-54</v>
      </c>
      <c r="C69" s="11">
        <v>0</v>
      </c>
      <c r="D69" s="11">
        <v>0</v>
      </c>
      <c r="E69" s="11">
        <v>0</v>
      </c>
    </row>
    <row r="70" spans="1:5" x14ac:dyDescent="0.25">
      <c r="A70" s="1"/>
      <c r="B70" s="2">
        <v>-60</v>
      </c>
      <c r="C70" s="11">
        <v>-30</v>
      </c>
      <c r="D70" s="11">
        <v>0</v>
      </c>
      <c r="E70" s="11">
        <v>0</v>
      </c>
    </row>
    <row r="71" spans="1:5" x14ac:dyDescent="0.25">
      <c r="A71" s="1"/>
      <c r="B71" s="2">
        <v>-80</v>
      </c>
      <c r="C71" s="11">
        <v>0</v>
      </c>
      <c r="D71" s="11">
        <v>-2</v>
      </c>
      <c r="E71" s="11">
        <v>-2</v>
      </c>
    </row>
    <row r="72" spans="1:5" x14ac:dyDescent="0.25">
      <c r="A72" s="1"/>
      <c r="B72" s="2">
        <v>-56</v>
      </c>
      <c r="C72" s="11">
        <v>-19</v>
      </c>
      <c r="D72" s="11">
        <v>-26</v>
      </c>
      <c r="E72" s="11">
        <v>-13</v>
      </c>
    </row>
    <row r="73" spans="1:5" x14ac:dyDescent="0.25">
      <c r="A73" s="1"/>
      <c r="B73" s="2">
        <v>0</v>
      </c>
      <c r="C73" s="11">
        <v>-15</v>
      </c>
      <c r="D73" s="11">
        <v>-19</v>
      </c>
      <c r="E73" s="11">
        <v>-10</v>
      </c>
    </row>
    <row r="74" spans="1:5" x14ac:dyDescent="0.25">
      <c r="A74" s="1"/>
      <c r="B74" s="2">
        <v>0</v>
      </c>
      <c r="C74" s="11">
        <v>0</v>
      </c>
      <c r="D74" s="11">
        <v>-23</v>
      </c>
      <c r="E74" s="11">
        <v>-6</v>
      </c>
    </row>
    <row r="75" spans="1:5" x14ac:dyDescent="0.25">
      <c r="A75" s="1"/>
      <c r="B75" s="2">
        <v>0</v>
      </c>
      <c r="C75" s="11">
        <v>-86</v>
      </c>
      <c r="D75" s="11">
        <v>-132</v>
      </c>
      <c r="E75" s="11">
        <v>-59</v>
      </c>
    </row>
    <row r="76" spans="1:5" x14ac:dyDescent="0.25">
      <c r="A76" s="1" t="s">
        <v>3</v>
      </c>
      <c r="B76" s="2">
        <v>0</v>
      </c>
      <c r="C76" s="11">
        <v>0</v>
      </c>
      <c r="D76" s="11">
        <v>8</v>
      </c>
      <c r="E76" s="11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V17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11" customWidth="1"/>
    <col min="5" max="19" width="10.290714285714287" style="11" customWidth="1"/>
    <col min="20" max="20" width="12.43357142857143" style="11" customWidth="1"/>
    <col min="21" max="21" width="12.43357142857143" style="4" customWidth="1"/>
  </cols>
  <sheetData>
    <row r="9" ht="17.25" customHeight="1" spans="1:22" x14ac:dyDescent="0.25">
      <c r="A9" s="5" t="s">
        <v>1754</v>
      </c>
      <c r="B9" s="25"/>
      <c r="C9" s="25"/>
      <c r="D9" s="25"/>
      <c r="E9" s="25"/>
      <c r="F9" s="25"/>
      <c r="G9" s="18">
        <v>1</v>
      </c>
      <c r="H9" s="18">
        <v>10</v>
      </c>
      <c r="I9" s="18">
        <v>10</v>
      </c>
      <c r="J9" s="18">
        <v>50</v>
      </c>
      <c r="K9" s="6"/>
      <c r="L9" s="6"/>
      <c r="M9" s="6"/>
      <c r="N9" s="6"/>
      <c r="O9" s="6"/>
      <c r="P9" s="6"/>
      <c r="Q9" s="6"/>
      <c r="R9" s="6"/>
      <c r="S9" s="6"/>
      <c r="T9" s="25"/>
      <c r="U9" s="4"/>
    </row>
    <row r="10" ht="17.25" customHeight="1" spans="1:22" x14ac:dyDescent="0.25">
      <c r="A10" s="75" t="s">
        <v>3546</v>
      </c>
      <c r="B10" s="76">
        <f>SUM(C13:C17)</f>
      </c>
      <c r="C10" s="76">
        <f>SUM(D13:D17)</f>
      </c>
      <c r="D10" s="76">
        <f>SUM(E13:E17)</f>
      </c>
      <c r="E10" s="76">
        <f>SUM(F13:F17)</f>
      </c>
      <c r="F10" s="76">
        <f>SUM(G13:G17)</f>
      </c>
      <c r="G10" s="76">
        <f>SUM(H13:H17)</f>
      </c>
      <c r="H10" s="76">
        <f>SUM(I13:I17)</f>
      </c>
      <c r="I10" s="76">
        <f>SUM(J13:J17)</f>
      </c>
      <c r="J10" s="76">
        <f>SUM(K13:K17)</f>
      </c>
      <c r="K10" s="189"/>
      <c r="L10" s="189"/>
      <c r="M10" s="189"/>
      <c r="N10" s="189"/>
      <c r="O10" s="189"/>
      <c r="P10" s="189"/>
      <c r="Q10" s="189"/>
      <c r="R10" s="189"/>
      <c r="S10" s="189"/>
      <c r="T10" s="189"/>
      <c r="U10" s="4"/>
    </row>
    <row r="11" ht="17.25" customHeight="1" spans="1:22" x14ac:dyDescent="0.25">
      <c r="A11" s="5" t="s">
        <v>1977</v>
      </c>
      <c r="B11" s="25"/>
      <c r="C11" s="25"/>
      <c r="D11" s="25"/>
      <c r="E11" s="18">
        <v>150</v>
      </c>
      <c r="F11" s="25"/>
      <c r="G11" s="25"/>
      <c r="H11" s="25"/>
      <c r="I11" s="25"/>
      <c r="J11" s="25"/>
      <c r="K11" s="18">
        <v>300</v>
      </c>
      <c r="L11" s="18">
        <v>85</v>
      </c>
      <c r="M11" s="18">
        <v>14</v>
      </c>
      <c r="N11" s="18">
        <v>15</v>
      </c>
      <c r="O11" s="6"/>
      <c r="P11" s="6"/>
      <c r="Q11" s="6"/>
      <c r="R11" s="6"/>
      <c r="S11" s="6"/>
      <c r="T11" s="25"/>
      <c r="U11" s="4"/>
    </row>
    <row r="12" ht="17.25" customHeight="1" spans="1:22" x14ac:dyDescent="0.25">
      <c r="A12" s="5" t="s">
        <v>1978</v>
      </c>
      <c r="B12" s="25"/>
      <c r="C12" s="25"/>
      <c r="D12" s="25"/>
      <c r="E12" s="6"/>
      <c r="F12" s="25"/>
      <c r="G12" s="25"/>
      <c r="H12" s="25"/>
      <c r="I12" s="25"/>
      <c r="J12" s="25"/>
      <c r="K12" s="6"/>
      <c r="L12" s="6"/>
      <c r="M12" s="6"/>
      <c r="N12" s="18">
        <v>105</v>
      </c>
      <c r="O12" s="6"/>
      <c r="P12" s="6"/>
      <c r="Q12" s="6"/>
      <c r="R12" s="6"/>
      <c r="S12" s="6"/>
      <c r="T12" s="25"/>
      <c r="U12" s="4"/>
    </row>
    <row r="13" ht="17.25" customHeight="1" spans="1:22" x14ac:dyDescent="0.25">
      <c r="A13" s="5" t="s">
        <v>1978</v>
      </c>
      <c r="B13" s="25"/>
      <c r="C13" s="25"/>
      <c r="D13" s="25"/>
      <c r="E13" s="18">
        <v>150</v>
      </c>
      <c r="F13" s="25"/>
      <c r="G13" s="25"/>
      <c r="H13" s="25"/>
      <c r="I13" s="25"/>
      <c r="J13" s="25"/>
      <c r="K13" s="25"/>
      <c r="L13" s="18">
        <v>65</v>
      </c>
      <c r="M13" s="18">
        <v>17</v>
      </c>
      <c r="N13" s="18">
        <v>55</v>
      </c>
      <c r="O13" s="6"/>
      <c r="P13" s="6"/>
      <c r="Q13" s="6"/>
      <c r="R13" s="6"/>
      <c r="S13" s="6"/>
      <c r="T13" s="25"/>
      <c r="U13" s="4"/>
    </row>
    <row r="14" ht="17.25" customHeight="1" spans="1:22" x14ac:dyDescent="0.25">
      <c r="A14" s="5" t="s">
        <v>1978</v>
      </c>
      <c r="B14" s="25"/>
      <c r="C14" s="25"/>
      <c r="D14" s="25"/>
      <c r="E14" s="6"/>
      <c r="F14" s="25"/>
      <c r="G14" s="25"/>
      <c r="H14" s="25"/>
      <c r="I14" s="25"/>
      <c r="J14" s="25"/>
      <c r="K14" s="25"/>
      <c r="L14" s="6"/>
      <c r="M14" s="18">
        <v>19</v>
      </c>
      <c r="N14" s="18">
        <v>124</v>
      </c>
      <c r="O14" s="6"/>
      <c r="P14" s="6"/>
      <c r="Q14" s="6"/>
      <c r="R14" s="6"/>
      <c r="S14" s="6"/>
      <c r="T14" s="25"/>
      <c r="U14" s="4"/>
    </row>
    <row r="15" ht="17.25" customHeight="1" spans="1:22" x14ac:dyDescent="0.25">
      <c r="A15" s="5" t="s">
        <v>3547</v>
      </c>
      <c r="B15" s="25"/>
      <c r="C15" s="25"/>
      <c r="D15" s="25"/>
      <c r="E15" s="6"/>
      <c r="F15" s="25"/>
      <c r="G15" s="25"/>
      <c r="H15" s="25"/>
      <c r="I15" s="25"/>
      <c r="J15" s="25"/>
      <c r="K15" s="25"/>
      <c r="L15" s="6"/>
      <c r="M15" s="6"/>
      <c r="N15" s="18">
        <v>1</v>
      </c>
      <c r="O15" s="6"/>
      <c r="P15" s="6"/>
      <c r="Q15" s="6"/>
      <c r="R15" s="6"/>
      <c r="S15" s="6"/>
      <c r="T15" s="25"/>
      <c r="U15" s="4"/>
    </row>
    <row r="16" ht="17.25" customHeight="1" spans="1:22" x14ac:dyDescent="0.25">
      <c r="A16" s="75" t="s">
        <v>3548</v>
      </c>
      <c r="B16" s="76">
        <f>SUM(C18:C23)</f>
      </c>
      <c r="C16" s="76">
        <f>SUM(D18:D23)</f>
      </c>
      <c r="D16" s="76">
        <f>SUM(E18:E23)</f>
      </c>
      <c r="E16" s="76">
        <f>SUM(F18:F23)</f>
      </c>
      <c r="F16" s="76">
        <f>SUM(G18:G23)</f>
      </c>
      <c r="G16" s="76">
        <f>SUM(H18:H23)</f>
      </c>
      <c r="H16" s="76">
        <f>SUM(I18:I23)</f>
      </c>
      <c r="I16" s="76">
        <f>SUM(J18:J23)</f>
      </c>
      <c r="J16" s="76">
        <f>SUM(K18:K23)</f>
      </c>
      <c r="K16" s="76">
        <f>SUM(L18:L23)</f>
      </c>
      <c r="L16" s="76">
        <f>SUM(M18:M23)</f>
      </c>
      <c r="M16" s="76">
        <f>SUM(N18:N23)</f>
      </c>
      <c r="N16" s="76">
        <f>SUM(O18:O23)</f>
      </c>
      <c r="O16" s="189"/>
      <c r="P16" s="189"/>
      <c r="Q16" s="189"/>
      <c r="R16" s="189"/>
      <c r="S16" s="189"/>
      <c r="T16" s="76">
        <f>SUM(U18:U23)</f>
      </c>
      <c r="U16" s="4"/>
    </row>
    <row r="17" ht="17.25" customHeight="1" spans="1:22" x14ac:dyDescent="0.25">
      <c r="A17" s="5">
        <v>44322</v>
      </c>
      <c r="B17" s="25"/>
      <c r="C17" s="25"/>
      <c r="D17" s="18">
        <v>30</v>
      </c>
      <c r="E17" s="18">
        <v>90</v>
      </c>
      <c r="F17" s="18">
        <v>30</v>
      </c>
      <c r="G17" s="25"/>
      <c r="H17" s="25"/>
      <c r="I17" s="25"/>
      <c r="J17" s="25"/>
      <c r="K17" s="18">
        <v>200</v>
      </c>
      <c r="L17" s="18">
        <v>85</v>
      </c>
      <c r="M17" s="25"/>
      <c r="N17" s="25"/>
      <c r="O17" s="18">
        <v>200</v>
      </c>
      <c r="P17" s="6"/>
      <c r="Q17" s="6"/>
      <c r="R17" s="6"/>
      <c r="S17" s="6"/>
      <c r="T17" s="25"/>
      <c r="U17" s="4"/>
    </row>
    <row r="18" ht="17.25" customHeight="1" spans="1:22" x14ac:dyDescent="0.25">
      <c r="A18" s="5">
        <v>44383</v>
      </c>
      <c r="B18" s="25"/>
      <c r="C18" s="25"/>
      <c r="D18" s="18">
        <v>70</v>
      </c>
      <c r="E18" s="18">
        <v>210</v>
      </c>
      <c r="F18" s="18">
        <v>70</v>
      </c>
      <c r="G18" s="25"/>
      <c r="H18" s="25"/>
      <c r="I18" s="25"/>
      <c r="J18" s="25"/>
      <c r="K18" s="18">
        <v>400</v>
      </c>
      <c r="L18" s="18">
        <v>215</v>
      </c>
      <c r="M18" s="25"/>
      <c r="N18" s="25"/>
      <c r="O18" s="18">
        <v>300</v>
      </c>
      <c r="P18" s="6"/>
      <c r="Q18" s="6"/>
      <c r="R18" s="6"/>
      <c r="S18" s="6"/>
      <c r="T18" s="25"/>
      <c r="U18" s="4"/>
    </row>
    <row r="19" ht="17.25" customHeight="1" spans="1:22" x14ac:dyDescent="0.25">
      <c r="A19" s="5" t="s">
        <v>2048</v>
      </c>
      <c r="B19" s="25"/>
      <c r="C19" s="18">
        <v>-20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4"/>
    </row>
    <row r="20" ht="17.25" customHeight="1" spans="1:22" x14ac:dyDescent="0.25">
      <c r="A20" s="75" t="s">
        <v>3549</v>
      </c>
      <c r="B20" s="76">
        <f>SUM(C24:C27)</f>
      </c>
      <c r="C20" s="76">
        <f>SUM(D24:D27)</f>
      </c>
      <c r="D20" s="76">
        <f>SUM(E24:E27)</f>
      </c>
      <c r="E20" s="76">
        <f>SUM(F24:F27)</f>
      </c>
      <c r="F20" s="76">
        <f>SUM(G24:G27)</f>
      </c>
      <c r="G20" s="76">
        <f>SUM(H24:H27)</f>
      </c>
      <c r="H20" s="76">
        <f>SUM(I24:I27)</f>
      </c>
      <c r="I20" s="76">
        <f>SUM(J24:J27)</f>
      </c>
      <c r="J20" s="76">
        <f>SUM(K24:K27)</f>
      </c>
      <c r="K20" s="76">
        <f>SUM(L24:L27)</f>
      </c>
      <c r="L20" s="76">
        <f>SUM(M24:M27)</f>
      </c>
      <c r="M20" s="76">
        <f>SUM(N24:N27)</f>
      </c>
      <c r="N20" s="76">
        <f>SUM(O24:O27)</f>
      </c>
      <c r="O20" s="76">
        <f>SUM(P24:P27)</f>
      </c>
      <c r="P20" s="189"/>
      <c r="Q20" s="189"/>
      <c r="R20" s="189"/>
      <c r="S20" s="189"/>
      <c r="T20" s="76">
        <f>SUM(U24:U27)</f>
      </c>
      <c r="U20" s="4"/>
    </row>
    <row r="21" ht="17.25" customHeight="1" spans="1:22" x14ac:dyDescent="0.25">
      <c r="A21" s="5"/>
      <c r="B21" s="25"/>
      <c r="C21" s="25"/>
      <c r="D21" s="6"/>
      <c r="E21" s="6"/>
      <c r="F21" s="6"/>
      <c r="G21" s="25"/>
      <c r="H21" s="25"/>
      <c r="I21" s="25"/>
      <c r="J21" s="25"/>
      <c r="K21" s="6"/>
      <c r="L21" s="6"/>
      <c r="M21" s="25"/>
      <c r="N21" s="25"/>
      <c r="O21" s="6"/>
      <c r="P21" s="6"/>
      <c r="Q21" s="6"/>
      <c r="R21" s="6"/>
      <c r="S21" s="6"/>
      <c r="T21" s="25"/>
      <c r="U21" s="4"/>
    </row>
    <row r="22" ht="17.25" customHeight="1" spans="1:22" x14ac:dyDescent="0.25">
      <c r="A22" s="75" t="s">
        <v>3550</v>
      </c>
      <c r="B22" s="76">
        <f>SUM(C28:C29)</f>
      </c>
      <c r="C22" s="76">
        <f>SUM(D28:D29)</f>
      </c>
      <c r="D22" s="76">
        <f>SUM(E28:E29)</f>
      </c>
      <c r="E22" s="76">
        <f>SUM(F28:F29)</f>
      </c>
      <c r="F22" s="76">
        <f>SUM(G28:G29)</f>
      </c>
      <c r="G22" s="76">
        <f>SUM(H28:H29)</f>
      </c>
      <c r="H22" s="76">
        <f>SUM(I28:I29)</f>
      </c>
      <c r="I22" s="76">
        <f>SUM(J28:J29)</f>
      </c>
      <c r="J22" s="76">
        <f>SUM(K28:K29)</f>
      </c>
      <c r="K22" s="76">
        <f>SUM(L28:L29)</f>
      </c>
      <c r="L22" s="76">
        <f>SUM(M28:M29)</f>
      </c>
      <c r="M22" s="76">
        <f>SUM(N28:N29)</f>
      </c>
      <c r="N22" s="76">
        <f>SUM(O28:O29)</f>
      </c>
      <c r="O22" s="76">
        <f>SUM(P28:P29)</f>
      </c>
      <c r="P22" s="189"/>
      <c r="Q22" s="189"/>
      <c r="R22" s="189"/>
      <c r="S22" s="189"/>
      <c r="T22" s="76">
        <f>SUM(U28:U29)</f>
      </c>
      <c r="U22" s="4"/>
    </row>
    <row r="23" ht="17.25" customHeight="1" spans="1:22" x14ac:dyDescent="0.25">
      <c r="A23" s="5"/>
      <c r="B23" s="25"/>
      <c r="C23" s="25"/>
      <c r="D23" s="6"/>
      <c r="E23" s="6"/>
      <c r="F23" s="6"/>
      <c r="G23" s="25"/>
      <c r="H23" s="25"/>
      <c r="I23" s="25"/>
      <c r="J23" s="25"/>
      <c r="K23" s="6"/>
      <c r="L23" s="6"/>
      <c r="M23" s="25"/>
      <c r="N23" s="25"/>
      <c r="O23" s="6"/>
      <c r="P23" s="6"/>
      <c r="Q23" s="6"/>
      <c r="R23" s="6"/>
      <c r="S23" s="6"/>
      <c r="T23" s="25"/>
      <c r="U23" s="4"/>
    </row>
    <row r="24" ht="17.25" customHeight="1" spans="1:22" x14ac:dyDescent="0.25">
      <c r="A24" s="75" t="s">
        <v>3551</v>
      </c>
      <c r="B24" s="76">
        <f>SUM(C30:C31)</f>
      </c>
      <c r="C24" s="76">
        <f>SUM(D30:D31)</f>
      </c>
      <c r="D24" s="76">
        <f>SUM(E30:E31)</f>
      </c>
      <c r="E24" s="76">
        <f>SUM(F30:F31)</f>
      </c>
      <c r="F24" s="76">
        <f>SUM(G30:G31)</f>
      </c>
      <c r="G24" s="76">
        <f>SUM(H30:H31)</f>
      </c>
      <c r="H24" s="76">
        <f>SUM(I30:I31)</f>
      </c>
      <c r="I24" s="76">
        <f>SUM(J30:J31)</f>
      </c>
      <c r="J24" s="76">
        <f>SUM(K30:K31)</f>
      </c>
      <c r="K24" s="76">
        <f>SUM(L30:L31)</f>
      </c>
      <c r="L24" s="76">
        <f>SUM(M30:M31)</f>
      </c>
      <c r="M24" s="76">
        <f>SUM(N30:N31)</f>
      </c>
      <c r="N24" s="76">
        <f>SUM(O30:O31)</f>
      </c>
      <c r="O24" s="76">
        <f>SUM(P30:P31)</f>
      </c>
      <c r="P24" s="189"/>
      <c r="Q24" s="189"/>
      <c r="R24" s="189"/>
      <c r="S24" s="189"/>
      <c r="T24" s="76">
        <f>SUM(U30:U31)</f>
      </c>
      <c r="U24" s="4"/>
    </row>
    <row r="25" ht="17.25" customHeight="1" spans="1:22" x14ac:dyDescent="0.25">
      <c r="A25" s="147"/>
      <c r="B25" s="196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4"/>
    </row>
    <row r="26" ht="17.25" customHeight="1" spans="1:22" x14ac:dyDescent="0.25">
      <c r="A26" s="75" t="s">
        <v>3552</v>
      </c>
      <c r="B26" s="76">
        <f>SUM(C32:C33)</f>
      </c>
      <c r="C26" s="76">
        <f>SUM(D32:D33)</f>
      </c>
      <c r="D26" s="76">
        <f>SUM(E32:E33)</f>
      </c>
      <c r="E26" s="76">
        <f>SUM(F32:F33)</f>
      </c>
      <c r="F26" s="76">
        <f>SUM(G32:G33)</f>
      </c>
      <c r="G26" s="76">
        <f>SUM(H32:H33)</f>
      </c>
      <c r="H26" s="76">
        <f>SUM(I32:I33)</f>
      </c>
      <c r="I26" s="76">
        <f>SUM(J32:J33)</f>
      </c>
      <c r="J26" s="76">
        <f>SUM(K32:K33)</f>
      </c>
      <c r="K26" s="76">
        <f>SUM(L32:L33)</f>
      </c>
      <c r="L26" s="76">
        <f>SUM(M32:M33)</f>
      </c>
      <c r="M26" s="76">
        <f>SUM(N32:N33)</f>
      </c>
      <c r="N26" s="76">
        <f>SUM(O32:O33)</f>
      </c>
      <c r="O26" s="76">
        <f>SUM(P32:P33)</f>
      </c>
      <c r="P26" s="76">
        <f>SUM(Q32:Q33)</f>
      </c>
      <c r="Q26" s="76">
        <f>SUM(R32:R33)</f>
      </c>
      <c r="R26" s="189"/>
      <c r="S26" s="189"/>
      <c r="T26" s="76">
        <f>SUM(U32:U33)</f>
      </c>
      <c r="U26" s="4"/>
    </row>
    <row r="27" ht="17.25" customHeight="1" spans="1:22" x14ac:dyDescent="0.25">
      <c r="A27" s="5">
        <v>44449</v>
      </c>
      <c r="B27" s="25"/>
      <c r="C27" s="25"/>
      <c r="D27" s="6"/>
      <c r="E27" s="6"/>
      <c r="F27" s="6"/>
      <c r="G27" s="25"/>
      <c r="H27" s="25"/>
      <c r="I27" s="25"/>
      <c r="J27" s="25"/>
      <c r="K27" s="6"/>
      <c r="L27" s="6"/>
      <c r="M27" s="25"/>
      <c r="N27" s="25"/>
      <c r="O27" s="6"/>
      <c r="P27" s="18">
        <v>180</v>
      </c>
      <c r="Q27" s="6"/>
      <c r="R27" s="6"/>
      <c r="S27" s="6"/>
      <c r="T27" s="25"/>
      <c r="U27" s="4"/>
    </row>
    <row r="28" ht="17.25" customHeight="1" spans="1:22" x14ac:dyDescent="0.25">
      <c r="A28" s="5" t="s">
        <v>3553</v>
      </c>
      <c r="B28" s="25"/>
      <c r="C28" s="25"/>
      <c r="D28" s="6"/>
      <c r="E28" s="6"/>
      <c r="F28" s="6"/>
      <c r="G28" s="25"/>
      <c r="H28" s="25"/>
      <c r="I28" s="25"/>
      <c r="J28" s="25"/>
      <c r="K28" s="6"/>
      <c r="L28" s="6"/>
      <c r="M28" s="25"/>
      <c r="N28" s="25"/>
      <c r="O28" s="6"/>
      <c r="P28" s="18">
        <v>150</v>
      </c>
      <c r="Q28" s="18">
        <v>360</v>
      </c>
      <c r="R28" s="6"/>
      <c r="S28" s="6"/>
      <c r="T28" s="25"/>
      <c r="U28" s="4"/>
    </row>
    <row r="29" ht="17.25" customHeight="1" spans="1:22" x14ac:dyDescent="0.25">
      <c r="A29" s="5">
        <v>44510</v>
      </c>
      <c r="B29" s="25"/>
      <c r="C29" s="25"/>
      <c r="D29" s="6"/>
      <c r="E29" s="6"/>
      <c r="F29" s="6"/>
      <c r="G29" s="25"/>
      <c r="H29" s="25"/>
      <c r="I29" s="25"/>
      <c r="J29" s="25"/>
      <c r="K29" s="6"/>
      <c r="L29" s="6"/>
      <c r="M29" s="25"/>
      <c r="N29" s="25"/>
      <c r="O29" s="6"/>
      <c r="P29" s="18">
        <v>30</v>
      </c>
      <c r="Q29" s="6"/>
      <c r="R29" s="6"/>
      <c r="S29" s="6"/>
      <c r="T29" s="25"/>
      <c r="U29" s="4"/>
    </row>
    <row r="30" ht="17.25" customHeight="1" spans="1:22" x14ac:dyDescent="0.25">
      <c r="A30" s="75" t="s">
        <v>3554</v>
      </c>
      <c r="B30" s="76">
        <f>SUM(C34:C37)</f>
      </c>
      <c r="C30" s="76">
        <f>SUM(D34:D37)</f>
      </c>
      <c r="D30" s="76">
        <f>SUM(E34:E37)</f>
      </c>
      <c r="E30" s="76">
        <f>SUM(F34:F37)</f>
      </c>
      <c r="F30" s="76">
        <f>SUM(G34:G37)</f>
      </c>
      <c r="G30" s="76">
        <f>SUM(H34:H37)</f>
      </c>
      <c r="H30" s="76">
        <f>SUM(I34:I37)</f>
      </c>
      <c r="I30" s="76">
        <f>SUM(J34:J37)</f>
      </c>
      <c r="J30" s="76">
        <f>SUM(K34:K37)</f>
      </c>
      <c r="K30" s="76">
        <f>SUM(L34:L37)</f>
      </c>
      <c r="L30" s="76">
        <f>SUM(M34:M37)</f>
      </c>
      <c r="M30" s="76">
        <f>SUM(N34:N37)</f>
      </c>
      <c r="N30" s="76">
        <f>SUM(O34:O37)</f>
      </c>
      <c r="O30" s="76">
        <f>SUM(P34:P37)</f>
      </c>
      <c r="P30" s="76">
        <f>SUM(Q34:Q37)</f>
      </c>
      <c r="Q30" s="76">
        <f>SUM(R34:R37)</f>
      </c>
      <c r="R30" s="189"/>
      <c r="S30" s="189"/>
      <c r="T30" s="76">
        <f>SUM(U34:U37)</f>
      </c>
      <c r="U30" s="4"/>
    </row>
    <row r="31" ht="17.25" customHeight="1" spans="1:22" x14ac:dyDescent="0.25">
      <c r="A31" s="5" t="s">
        <v>494</v>
      </c>
      <c r="B31" s="6"/>
      <c r="C31" s="6"/>
      <c r="D31" s="6"/>
      <c r="E31" s="18">
        <v>160</v>
      </c>
      <c r="F31" s="6"/>
      <c r="G31" s="6"/>
      <c r="H31" s="6"/>
      <c r="I31" s="6"/>
      <c r="J31" s="6"/>
      <c r="K31" s="18">
        <v>400</v>
      </c>
      <c r="L31" s="18">
        <v>80</v>
      </c>
      <c r="M31" s="18">
        <v>15</v>
      </c>
      <c r="N31" s="18">
        <v>50</v>
      </c>
      <c r="O31" s="6"/>
      <c r="P31" s="6"/>
      <c r="Q31" s="6"/>
      <c r="R31" s="6"/>
      <c r="S31" s="6"/>
      <c r="T31" s="6"/>
      <c r="U31" s="4"/>
    </row>
    <row r="32" ht="17.25" customHeight="1" spans="1:22" x14ac:dyDescent="0.25">
      <c r="A32" s="5" t="s">
        <v>426</v>
      </c>
      <c r="B32" s="25"/>
      <c r="C32" s="25"/>
      <c r="D32" s="6"/>
      <c r="E32" s="6"/>
      <c r="F32" s="6"/>
      <c r="G32" s="25"/>
      <c r="H32" s="25"/>
      <c r="I32" s="25"/>
      <c r="J32" s="25"/>
      <c r="K32" s="6"/>
      <c r="L32" s="6"/>
      <c r="M32" s="25"/>
      <c r="N32" s="25"/>
      <c r="O32" s="6"/>
      <c r="P32" s="18">
        <v>-200</v>
      </c>
      <c r="Q32" s="18">
        <v>-100</v>
      </c>
      <c r="R32" s="6"/>
      <c r="S32" s="6"/>
      <c r="T32" s="25"/>
      <c r="U32" s="4"/>
    </row>
    <row r="33" ht="17.25" customHeight="1" spans="1:22" x14ac:dyDescent="0.25">
      <c r="A33" s="5" t="s">
        <v>29</v>
      </c>
      <c r="B33" s="25"/>
      <c r="C33" s="25"/>
      <c r="D33" s="6"/>
      <c r="E33" s="6"/>
      <c r="F33" s="6"/>
      <c r="G33" s="25"/>
      <c r="H33" s="25"/>
      <c r="I33" s="25"/>
      <c r="J33" s="25"/>
      <c r="K33" s="6"/>
      <c r="L33" s="6"/>
      <c r="M33" s="25"/>
      <c r="N33" s="25"/>
      <c r="O33" s="6"/>
      <c r="P33" s="18">
        <v>-156</v>
      </c>
      <c r="Q33" s="18">
        <v>-264</v>
      </c>
      <c r="R33" s="6"/>
      <c r="S33" s="6"/>
      <c r="T33" s="25"/>
      <c r="U33" s="4"/>
    </row>
    <row r="34" ht="17.25" customHeight="1" spans="1:22" x14ac:dyDescent="0.25">
      <c r="A34" s="75" t="s">
        <v>3555</v>
      </c>
      <c r="B34" s="76">
        <f>SUM(C38:C41)</f>
      </c>
      <c r="C34" s="76">
        <f>SUM(D38:D41)</f>
      </c>
      <c r="D34" s="76">
        <f>SUM(E38:E41)</f>
      </c>
      <c r="E34" s="76">
        <f>SUM(F38:F41)</f>
      </c>
      <c r="F34" s="76">
        <f>SUM(G38:G41)</f>
      </c>
      <c r="G34" s="76">
        <f>SUM(H38:H41)</f>
      </c>
      <c r="H34" s="76">
        <f>SUM(I38:I41)</f>
      </c>
      <c r="I34" s="76">
        <f>SUM(J38:J41)</f>
      </c>
      <c r="J34" s="76">
        <f>SUM(K38:K41)</f>
      </c>
      <c r="K34" s="76">
        <f>SUM(L38:L41)</f>
      </c>
      <c r="L34" s="76">
        <f>SUM(M38:M41)</f>
      </c>
      <c r="M34" s="76">
        <f>SUM(N38:N41)</f>
      </c>
      <c r="N34" s="76">
        <f>SUM(O38:O41)</f>
      </c>
      <c r="O34" s="76">
        <f>SUM(P38:P41)</f>
      </c>
      <c r="P34" s="76">
        <f>SUM(Q38:Q41)</f>
      </c>
      <c r="Q34" s="52">
        <f>SUM(R38:R41)</f>
      </c>
      <c r="R34" s="387"/>
      <c r="S34" s="387"/>
      <c r="T34" s="76">
        <f>SUM(U38:U41)</f>
      </c>
      <c r="U34" s="4"/>
    </row>
    <row r="35" ht="17.25" customHeight="1" spans="1:22" x14ac:dyDescent="0.25">
      <c r="A35" s="5" t="s">
        <v>42</v>
      </c>
      <c r="B35" s="25"/>
      <c r="C35" s="25"/>
      <c r="D35" s="25"/>
      <c r="E35" s="18">
        <v>160</v>
      </c>
      <c r="F35" s="25"/>
      <c r="G35" s="25"/>
      <c r="H35" s="25"/>
      <c r="I35" s="25"/>
      <c r="J35" s="25"/>
      <c r="K35" s="18">
        <v>100</v>
      </c>
      <c r="L35" s="18">
        <v>80</v>
      </c>
      <c r="M35" s="18">
        <v>10</v>
      </c>
      <c r="N35" s="18">
        <v>46</v>
      </c>
      <c r="O35" s="25"/>
      <c r="P35" s="25"/>
      <c r="Q35" s="25"/>
      <c r="R35" s="25"/>
      <c r="S35" s="25"/>
      <c r="T35" s="25"/>
      <c r="U35" s="4"/>
    </row>
    <row r="36" ht="17.25" customHeight="1" spans="1:22" x14ac:dyDescent="0.25">
      <c r="A36" s="5" t="s">
        <v>2226</v>
      </c>
      <c r="B36" s="25"/>
      <c r="C36" s="25"/>
      <c r="D36" s="6"/>
      <c r="E36" s="6"/>
      <c r="F36" s="6"/>
      <c r="G36" s="25"/>
      <c r="H36" s="25"/>
      <c r="I36" s="25"/>
      <c r="J36" s="25"/>
      <c r="K36" s="6"/>
      <c r="L36" s="6"/>
      <c r="M36" s="25"/>
      <c r="N36" s="18">
        <v>34</v>
      </c>
      <c r="O36" s="6"/>
      <c r="P36" s="6"/>
      <c r="Q36" s="6"/>
      <c r="R36" s="6"/>
      <c r="S36" s="6"/>
      <c r="T36" s="25"/>
      <c r="U36" s="4"/>
    </row>
    <row r="37" ht="17.25" customHeight="1" spans="1:22" x14ac:dyDescent="0.25">
      <c r="A37" s="5" t="s">
        <v>3556</v>
      </c>
      <c r="B37" s="25"/>
      <c r="C37" s="25"/>
      <c r="D37" s="18">
        <v>-52</v>
      </c>
      <c r="E37" s="18">
        <v>-42</v>
      </c>
      <c r="F37" s="25"/>
      <c r="G37" s="25"/>
      <c r="H37" s="18">
        <v>-2</v>
      </c>
      <c r="I37" s="18">
        <v>-4</v>
      </c>
      <c r="J37" s="18">
        <v>-2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4"/>
    </row>
    <row r="38" ht="17.25" customHeight="1" spans="1:22" x14ac:dyDescent="0.25">
      <c r="A38" s="5" t="s">
        <v>2189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18">
        <v>150</v>
      </c>
      <c r="Q38" s="25"/>
      <c r="R38" s="25"/>
      <c r="S38" s="25"/>
      <c r="T38" s="25"/>
      <c r="U38" s="4"/>
    </row>
    <row r="39" ht="17.25" customHeight="1" spans="1:22" x14ac:dyDescent="0.25">
      <c r="A39" s="5" t="s">
        <v>2189</v>
      </c>
      <c r="B39" s="25"/>
      <c r="C39" s="25"/>
      <c r="D39" s="25"/>
      <c r="E39" s="18">
        <v>300</v>
      </c>
      <c r="F39" s="25"/>
      <c r="G39" s="25"/>
      <c r="H39" s="25"/>
      <c r="I39" s="25"/>
      <c r="J39" s="25"/>
      <c r="K39" s="18">
        <v>200</v>
      </c>
      <c r="L39" s="25"/>
      <c r="M39" s="25"/>
      <c r="N39" s="25"/>
      <c r="O39" s="25"/>
      <c r="P39" s="18">
        <v>100</v>
      </c>
      <c r="Q39" s="25"/>
      <c r="R39" s="25"/>
      <c r="S39" s="25"/>
      <c r="T39" s="25"/>
      <c r="U39" s="4"/>
    </row>
    <row r="40" ht="17.25" customHeight="1" spans="1:22" x14ac:dyDescent="0.25">
      <c r="A40" s="75" t="s">
        <v>3557</v>
      </c>
      <c r="B40" s="76">
        <f>SUM(C42:C47)</f>
      </c>
      <c r="C40" s="76">
        <f>SUM(D42:D47)</f>
      </c>
      <c r="D40" s="76">
        <f>SUM(E42:E47)</f>
      </c>
      <c r="E40" s="76">
        <f>SUM(F42:F47)</f>
      </c>
      <c r="F40" s="76">
        <f>SUM(G42:G47)</f>
      </c>
      <c r="G40" s="76">
        <f>SUM(H42:H47)</f>
      </c>
      <c r="H40" s="76">
        <f>SUM(I42:I47)</f>
      </c>
      <c r="I40" s="76">
        <f>SUM(J42:J47)</f>
      </c>
      <c r="J40" s="76">
        <f>SUM(K42:K47)</f>
      </c>
      <c r="K40" s="76">
        <f>SUM(L42:L47)</f>
      </c>
      <c r="L40" s="76">
        <f>SUM(M42:M47)</f>
      </c>
      <c r="M40" s="76">
        <f>SUM(N42:N47)</f>
      </c>
      <c r="N40" s="76">
        <f>SUM(O42:O47)</f>
      </c>
      <c r="O40" s="76">
        <f>SUM(P42:P47)</f>
      </c>
      <c r="P40" s="76">
        <f>SUM(Q42:Q47)</f>
      </c>
      <c r="Q40" s="52">
        <f>SUM(R42:R47)</f>
      </c>
      <c r="R40" s="387"/>
      <c r="S40" s="387"/>
      <c r="T40" s="76">
        <f>SUM(U42:U47)</f>
      </c>
      <c r="U40" s="4"/>
    </row>
    <row r="41" ht="17.25" customHeight="1" spans="1:22" x14ac:dyDescent="0.25">
      <c r="A41" s="5" t="s">
        <v>2224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18">
        <v>-148</v>
      </c>
      <c r="Q41" s="25"/>
      <c r="R41" s="25"/>
      <c r="S41" s="25"/>
      <c r="T41" s="25"/>
      <c r="U41" s="4"/>
    </row>
    <row r="42" ht="17.25" customHeight="1" spans="1:22" x14ac:dyDescent="0.25">
      <c r="A42" s="5" t="s">
        <v>44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18">
        <v>-108</v>
      </c>
      <c r="Q42" s="25"/>
      <c r="R42" s="25"/>
      <c r="S42" s="25"/>
      <c r="T42" s="25"/>
      <c r="U42" s="4"/>
    </row>
    <row r="43" ht="17.25" customHeight="1" spans="1:22" x14ac:dyDescent="0.25">
      <c r="A43" s="75" t="s">
        <v>3558</v>
      </c>
      <c r="B43" s="76">
        <f>SUM(C48:C50)</f>
      </c>
      <c r="C43" s="76">
        <f>SUM(D48:D50)</f>
      </c>
      <c r="D43" s="76">
        <f>SUM(E48:E50)</f>
      </c>
      <c r="E43" s="76">
        <f>SUM(F48:F50)</f>
      </c>
      <c r="F43" s="76">
        <f>SUM(G48:G50)</f>
      </c>
      <c r="G43" s="76">
        <f>SUM(H48:H50)</f>
      </c>
      <c r="H43" s="76">
        <f>SUM(I48:I50)</f>
      </c>
      <c r="I43" s="76">
        <f>SUM(J48:J50)</f>
      </c>
      <c r="J43" s="76">
        <f>SUM(K48:K50)</f>
      </c>
      <c r="K43" s="76">
        <f>SUM(L48:L50)</f>
      </c>
      <c r="L43" s="76">
        <f>SUM(M48:M50)</f>
      </c>
      <c r="M43" s="76">
        <f>SUM(N48:N50)</f>
      </c>
      <c r="N43" s="76">
        <f>SUM(O48:O50)</f>
      </c>
      <c r="O43" s="76">
        <f>SUM(P48:P50)</f>
      </c>
      <c r="P43" s="52">
        <f>SUM(Q48:Q50)</f>
      </c>
      <c r="Q43" s="52">
        <f>SUM(R48:R50)</f>
      </c>
      <c r="R43" s="387"/>
      <c r="S43" s="387"/>
      <c r="T43" s="76">
        <f>SUM(U48:U50)</f>
      </c>
      <c r="U43" s="4"/>
    </row>
    <row r="44" ht="17.25" customHeight="1" spans="1:22" x14ac:dyDescent="0.25">
      <c r="A44" s="5" t="s">
        <v>149</v>
      </c>
      <c r="B44" s="18">
        <v>-15</v>
      </c>
      <c r="C44" s="25"/>
      <c r="D44" s="18">
        <v>-20</v>
      </c>
      <c r="E44" s="18">
        <v>-74</v>
      </c>
      <c r="F44" s="25"/>
      <c r="G44" s="25"/>
      <c r="H44" s="18">
        <v>-2</v>
      </c>
      <c r="I44" s="18">
        <v>-3</v>
      </c>
      <c r="J44" s="18">
        <v>-3</v>
      </c>
      <c r="K44" s="25"/>
      <c r="L44" s="25"/>
      <c r="M44" s="18">
        <v>-6</v>
      </c>
      <c r="N44" s="25"/>
      <c r="O44" s="25"/>
      <c r="P44" s="25"/>
      <c r="Q44" s="25"/>
      <c r="R44" s="25"/>
      <c r="S44" s="25"/>
      <c r="T44" s="25"/>
      <c r="U44" s="4"/>
    </row>
    <row r="45" ht="17.25" customHeight="1" spans="1:22" x14ac:dyDescent="0.25">
      <c r="A45" s="75" t="s">
        <v>3559</v>
      </c>
      <c r="B45" s="76">
        <f>SUM(C51:C52)</f>
      </c>
      <c r="C45" s="76">
        <f>SUM(D51:D52)</f>
      </c>
      <c r="D45" s="76">
        <f>SUM(E51:E52)</f>
      </c>
      <c r="E45" s="76">
        <f>SUM(F51:F52)</f>
      </c>
      <c r="F45" s="76">
        <f>SUM(G51:G52)</f>
      </c>
      <c r="G45" s="76">
        <f>SUM(H51:H52)</f>
      </c>
      <c r="H45" s="76">
        <f>SUM(I51:I52)</f>
      </c>
      <c r="I45" s="76">
        <f>SUM(J51:J52)</f>
      </c>
      <c r="J45" s="76">
        <f>SUM(K51:K52)</f>
      </c>
      <c r="K45" s="76">
        <f>SUM(L51:L52)</f>
      </c>
      <c r="L45" s="76">
        <f>SUM(M51:M52)</f>
      </c>
      <c r="M45" s="76">
        <f>SUM(N51:N52)</f>
      </c>
      <c r="N45" s="76">
        <f>SUM(O51:O52)</f>
      </c>
      <c r="O45" s="76">
        <f>SUM(P51:P52)</f>
      </c>
      <c r="P45" s="52">
        <f>SUM(Q51:Q52)</f>
      </c>
      <c r="Q45" s="52">
        <f>SUM(R51:R52)</f>
      </c>
      <c r="R45" s="76">
        <f>SUM(S51:S52)</f>
      </c>
      <c r="S45" s="76">
        <f>SUM(T51:T52)</f>
      </c>
      <c r="T45" s="76">
        <f>SUM(U51:U52)</f>
      </c>
      <c r="U45" s="42" t="s">
        <v>875</v>
      </c>
    </row>
    <row r="46" ht="17.25" customHeight="1" spans="1:22" x14ac:dyDescent="0.25">
      <c r="A46" s="5">
        <v>44564</v>
      </c>
      <c r="B46" s="25"/>
      <c r="C46" s="25"/>
      <c r="D46" s="25"/>
      <c r="E46" s="18">
        <v>80</v>
      </c>
      <c r="F46" s="25"/>
      <c r="G46" s="25"/>
      <c r="H46" s="25"/>
      <c r="I46" s="25"/>
      <c r="J46" s="25"/>
      <c r="K46" s="18">
        <v>100</v>
      </c>
      <c r="L46" s="18">
        <v>75</v>
      </c>
      <c r="M46" s="18">
        <v>5</v>
      </c>
      <c r="N46" s="18">
        <v>50</v>
      </c>
      <c r="O46" s="18">
        <v>100</v>
      </c>
      <c r="P46" s="25"/>
      <c r="Q46" s="25"/>
      <c r="R46" s="25"/>
      <c r="S46" s="25"/>
      <c r="T46" s="25"/>
      <c r="U46" s="4"/>
    </row>
    <row r="47" ht="17.25" customHeight="1" spans="1:22" x14ac:dyDescent="0.25">
      <c r="A47" s="5">
        <v>44595</v>
      </c>
      <c r="B47" s="25"/>
      <c r="C47" s="25"/>
      <c r="D47" s="25"/>
      <c r="E47" s="18">
        <v>220</v>
      </c>
      <c r="F47" s="25"/>
      <c r="G47" s="25"/>
      <c r="H47" s="25"/>
      <c r="I47" s="25"/>
      <c r="J47" s="25"/>
      <c r="K47" s="25"/>
      <c r="L47" s="18">
        <v>225</v>
      </c>
      <c r="M47" s="18">
        <v>10</v>
      </c>
      <c r="N47" s="18">
        <v>150</v>
      </c>
      <c r="O47" s="18">
        <v>400</v>
      </c>
      <c r="P47" s="25"/>
      <c r="Q47" s="25"/>
      <c r="R47" s="25"/>
      <c r="S47" s="25"/>
      <c r="T47" s="25"/>
      <c r="U47" s="4"/>
    </row>
    <row r="48" ht="17.25" customHeight="1" spans="1:22" x14ac:dyDescent="0.25">
      <c r="A48" s="5">
        <v>44654</v>
      </c>
      <c r="B48" s="6"/>
      <c r="C48" s="6"/>
      <c r="D48" s="6"/>
      <c r="E48" s="6"/>
      <c r="F48" s="6"/>
      <c r="G48" s="6"/>
      <c r="H48" s="6"/>
      <c r="I48" s="6"/>
      <c r="J48" s="6"/>
      <c r="K48" s="18">
        <v>300</v>
      </c>
      <c r="L48" s="6"/>
      <c r="M48" s="6"/>
      <c r="N48" s="18">
        <v>2</v>
      </c>
      <c r="O48" s="6"/>
      <c r="P48" s="6"/>
      <c r="Q48" s="6"/>
      <c r="R48" s="6"/>
      <c r="S48" s="6"/>
      <c r="T48" s="6"/>
      <c r="U48" s="4"/>
    </row>
    <row r="49" ht="17.25" customHeight="1" spans="1:22" x14ac:dyDescent="0.25">
      <c r="A49" s="5">
        <v>44654</v>
      </c>
      <c r="B49" s="6"/>
      <c r="C49" s="6"/>
      <c r="D49" s="6"/>
      <c r="E49" s="18">
        <v>200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4"/>
    </row>
    <row r="50" ht="17.25" customHeight="1" spans="1:22" x14ac:dyDescent="0.25">
      <c r="A50" s="5">
        <v>44745</v>
      </c>
      <c r="B50" s="6"/>
      <c r="C50" s="6"/>
      <c r="D50" s="6"/>
      <c r="E50" s="18">
        <v>200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4"/>
    </row>
    <row r="51" ht="17.25" customHeight="1" spans="1:22" x14ac:dyDescent="0.25">
      <c r="A51" s="5">
        <v>44837</v>
      </c>
      <c r="B51" s="25"/>
      <c r="C51" s="25"/>
      <c r="D51" s="25"/>
      <c r="E51" s="18">
        <v>120</v>
      </c>
      <c r="F51" s="25"/>
      <c r="G51" s="25"/>
      <c r="H51" s="25"/>
      <c r="I51" s="25"/>
      <c r="J51" s="25"/>
      <c r="K51" s="18">
        <v>200</v>
      </c>
      <c r="L51" s="18">
        <v>74</v>
      </c>
      <c r="M51" s="25"/>
      <c r="N51" s="18">
        <v>37</v>
      </c>
      <c r="O51" s="18">
        <v>50</v>
      </c>
      <c r="P51" s="25"/>
      <c r="Q51" s="18">
        <v>25</v>
      </c>
      <c r="R51" s="18">
        <v>25</v>
      </c>
      <c r="S51" s="18">
        <v>25</v>
      </c>
      <c r="T51" s="25"/>
      <c r="U51" s="4"/>
    </row>
    <row r="52" ht="17.25" customHeight="1" spans="1:22" x14ac:dyDescent="0.25">
      <c r="A52" s="5">
        <v>44868</v>
      </c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18">
        <v>160</v>
      </c>
      <c r="O52" s="25"/>
      <c r="P52" s="25"/>
      <c r="Q52" s="25"/>
      <c r="R52" s="25"/>
      <c r="S52" s="25"/>
      <c r="T52" s="25"/>
      <c r="U52" s="4"/>
    </row>
    <row r="53" ht="17.25" customHeight="1" spans="1:22" x14ac:dyDescent="0.25">
      <c r="A53" s="5">
        <v>44868</v>
      </c>
      <c r="B53" s="25"/>
      <c r="C53" s="25"/>
      <c r="D53" s="25"/>
      <c r="E53" s="18">
        <v>180</v>
      </c>
      <c r="F53" s="25"/>
      <c r="G53" s="25"/>
      <c r="H53" s="25"/>
      <c r="I53" s="25"/>
      <c r="J53" s="25"/>
      <c r="K53" s="18">
        <v>600</v>
      </c>
      <c r="L53" s="18">
        <v>17</v>
      </c>
      <c r="M53" s="25"/>
      <c r="N53" s="18">
        <v>80</v>
      </c>
      <c r="O53" s="18">
        <v>150</v>
      </c>
      <c r="P53" s="25"/>
      <c r="Q53" s="18">
        <v>25</v>
      </c>
      <c r="R53" s="18">
        <v>25</v>
      </c>
      <c r="S53" s="18">
        <v>25</v>
      </c>
      <c r="T53" s="25"/>
      <c r="U53" s="4"/>
    </row>
    <row r="54" ht="17.25" customHeight="1" spans="1:22" x14ac:dyDescent="0.25">
      <c r="A54" s="5">
        <v>44898</v>
      </c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18">
        <v>59</v>
      </c>
      <c r="M54" s="25"/>
      <c r="N54" s="18">
        <v>70</v>
      </c>
      <c r="O54" s="25"/>
      <c r="P54" s="25"/>
      <c r="Q54" s="25"/>
      <c r="R54" s="25"/>
      <c r="S54" s="25"/>
      <c r="T54" s="25"/>
      <c r="U54" s="4"/>
    </row>
    <row r="55" ht="17.25" customHeight="1" spans="1:22" x14ac:dyDescent="0.25">
      <c r="A55" s="5">
        <v>44898</v>
      </c>
      <c r="B55" s="25"/>
      <c r="C55" s="25"/>
      <c r="D55" s="25"/>
      <c r="E55" s="18">
        <v>200</v>
      </c>
      <c r="F55" s="25"/>
      <c r="G55" s="25"/>
      <c r="H55" s="25"/>
      <c r="I55" s="25"/>
      <c r="J55" s="25"/>
      <c r="K55" s="25"/>
      <c r="L55" s="18">
        <v>100</v>
      </c>
      <c r="M55" s="25"/>
      <c r="N55" s="25"/>
      <c r="O55" s="25"/>
      <c r="P55" s="25"/>
      <c r="Q55" s="25"/>
      <c r="R55" s="25"/>
      <c r="S55" s="25"/>
      <c r="T55" s="25"/>
      <c r="U55" s="4"/>
    </row>
    <row r="56" ht="17.25" customHeight="1" spans="1:22" x14ac:dyDescent="0.25">
      <c r="A56" s="75" t="s">
        <v>3560</v>
      </c>
      <c r="B56" s="76">
        <f>SUM(C53:C63)</f>
      </c>
      <c r="C56" s="76">
        <f>SUM(D53:D63)</f>
      </c>
      <c r="D56" s="76">
        <f>SUM(E53:E63)</f>
      </c>
      <c r="E56" s="76">
        <f>SUM(F53:F63)</f>
      </c>
      <c r="F56" s="76">
        <f>SUM(G53:G63)</f>
      </c>
      <c r="G56" s="76">
        <f>SUM(H53:H63)</f>
      </c>
      <c r="H56" s="76">
        <f>SUM(I53:I63)</f>
      </c>
      <c r="I56" s="76">
        <f>SUM(J53:J63)</f>
      </c>
      <c r="J56" s="76">
        <f>SUM(K53:K63)</f>
      </c>
      <c r="K56" s="76">
        <f>SUM(L53:L63)</f>
      </c>
      <c r="L56" s="76">
        <f>SUM(M53:M63)</f>
      </c>
      <c r="M56" s="76">
        <f>SUM(N53:N63)</f>
      </c>
      <c r="N56" s="76">
        <f>SUM(O53:O63)</f>
      </c>
      <c r="O56" s="76">
        <f>SUM(P53:P63)</f>
      </c>
      <c r="P56" s="52">
        <f>SUM(Q53:Q63)</f>
      </c>
      <c r="Q56" s="76">
        <f>SUM(R53:R63)</f>
      </c>
      <c r="R56" s="76">
        <f>SUM(S53:S63)</f>
      </c>
      <c r="S56" s="76">
        <f>SUM(T53:T63)</f>
      </c>
      <c r="T56" s="76">
        <f>SUM(U53:U63)</f>
      </c>
      <c r="U56" s="42" t="s">
        <v>875</v>
      </c>
    </row>
    <row r="57" ht="17.25" customHeight="1" spans="1:22" x14ac:dyDescent="0.25">
      <c r="A57" s="5" t="s">
        <v>2600</v>
      </c>
      <c r="B57" s="25"/>
      <c r="C57" s="25"/>
      <c r="D57" s="25"/>
      <c r="E57" s="25"/>
      <c r="F57" s="25"/>
      <c r="G57" s="25"/>
      <c r="H57" s="25"/>
      <c r="I57" s="25"/>
      <c r="J57" s="25"/>
      <c r="K57" s="18">
        <v>-108</v>
      </c>
      <c r="L57" s="18">
        <v>-52</v>
      </c>
      <c r="M57" s="25"/>
      <c r="N57" s="18">
        <v>-20</v>
      </c>
      <c r="O57" s="18">
        <v>-247</v>
      </c>
      <c r="P57" s="25"/>
      <c r="Q57" s="18">
        <v>-25</v>
      </c>
      <c r="R57" s="25"/>
      <c r="S57" s="25"/>
      <c r="T57" s="25"/>
      <c r="U57" s="4"/>
    </row>
    <row r="58" ht="17.25" customHeight="1" spans="1:22" x14ac:dyDescent="0.25">
      <c r="A58" s="5" t="s">
        <v>50</v>
      </c>
      <c r="B58" s="25"/>
      <c r="C58" s="25"/>
      <c r="D58" s="25"/>
      <c r="E58" s="18">
        <v>-115</v>
      </c>
      <c r="F58" s="25"/>
      <c r="G58" s="25"/>
      <c r="H58" s="25"/>
      <c r="I58" s="25"/>
      <c r="J58" s="25"/>
      <c r="K58" s="18">
        <v>-91</v>
      </c>
      <c r="L58" s="18">
        <v>-114</v>
      </c>
      <c r="M58" s="25"/>
      <c r="N58" s="18">
        <v>-86</v>
      </c>
      <c r="O58" s="18">
        <v>-100</v>
      </c>
      <c r="P58" s="25"/>
      <c r="Q58" s="25"/>
      <c r="R58" s="25"/>
      <c r="S58" s="25"/>
      <c r="T58" s="25"/>
      <c r="U58" s="4"/>
    </row>
    <row r="59" ht="17.25" customHeight="1" spans="1:22" x14ac:dyDescent="0.25">
      <c r="A59" s="5" t="s">
        <v>2073</v>
      </c>
      <c r="B59" s="25"/>
      <c r="C59" s="25"/>
      <c r="D59" s="25"/>
      <c r="E59" s="18">
        <v>-148</v>
      </c>
      <c r="F59" s="18">
        <v>-12</v>
      </c>
      <c r="G59" s="25"/>
      <c r="H59" s="25"/>
      <c r="I59" s="25"/>
      <c r="J59" s="25"/>
      <c r="K59" s="18">
        <v>-552</v>
      </c>
      <c r="L59" s="18">
        <v>-109</v>
      </c>
      <c r="M59" s="25"/>
      <c r="N59" s="18">
        <v>-60</v>
      </c>
      <c r="O59" s="25"/>
      <c r="P59" s="25"/>
      <c r="Q59" s="25"/>
      <c r="R59" s="25"/>
      <c r="S59" s="25"/>
      <c r="T59" s="25"/>
      <c r="U59" s="4"/>
    </row>
    <row r="60" ht="17.25" customHeight="1" spans="1:22" x14ac:dyDescent="0.25">
      <c r="A60" s="5" t="s">
        <v>1363</v>
      </c>
      <c r="B60" s="25"/>
      <c r="C60" s="25"/>
      <c r="D60" s="25"/>
      <c r="E60" s="18">
        <v>-187</v>
      </c>
      <c r="F60" s="18">
        <v>-24</v>
      </c>
      <c r="G60" s="25"/>
      <c r="H60" s="25"/>
      <c r="I60" s="25"/>
      <c r="J60" s="25"/>
      <c r="K60" s="18">
        <v>-410</v>
      </c>
      <c r="L60" s="18">
        <v>-96</v>
      </c>
      <c r="M60" s="25"/>
      <c r="N60" s="18">
        <v>-87</v>
      </c>
      <c r="O60" s="18">
        <v>-2</v>
      </c>
      <c r="P60" s="25"/>
      <c r="Q60" s="25"/>
      <c r="R60" s="25"/>
      <c r="S60" s="25"/>
      <c r="T60" s="25"/>
      <c r="U60" s="4"/>
    </row>
    <row r="61" ht="17.25" customHeight="1" spans="1:22" x14ac:dyDescent="0.25">
      <c r="A61" s="5" t="s">
        <v>1364</v>
      </c>
      <c r="B61" s="25"/>
      <c r="C61" s="25"/>
      <c r="D61" s="25"/>
      <c r="E61" s="18">
        <v>-200</v>
      </c>
      <c r="F61" s="25"/>
      <c r="G61" s="25"/>
      <c r="H61" s="25"/>
      <c r="I61" s="25"/>
      <c r="J61" s="25"/>
      <c r="K61" s="25"/>
      <c r="L61" s="18">
        <v>-85</v>
      </c>
      <c r="M61" s="25"/>
      <c r="N61" s="18">
        <v>-32</v>
      </c>
      <c r="O61" s="25"/>
      <c r="P61" s="25"/>
      <c r="Q61" s="25"/>
      <c r="R61" s="25"/>
      <c r="S61" s="25"/>
      <c r="T61" s="25"/>
      <c r="U61" s="4"/>
    </row>
    <row r="62" ht="17.25" customHeight="1" spans="1:22" x14ac:dyDescent="0.25">
      <c r="A62" s="5" t="s">
        <v>1364</v>
      </c>
      <c r="B62" s="25"/>
      <c r="C62" s="25"/>
      <c r="D62" s="25"/>
      <c r="E62" s="25"/>
      <c r="F62" s="18">
        <v>-8</v>
      </c>
      <c r="G62" s="25"/>
      <c r="H62" s="25"/>
      <c r="I62" s="25"/>
      <c r="J62" s="25"/>
      <c r="K62" s="18">
        <v>-7</v>
      </c>
      <c r="L62" s="18">
        <v>-50</v>
      </c>
      <c r="M62" s="25"/>
      <c r="N62" s="18">
        <v>-20</v>
      </c>
      <c r="O62" s="25"/>
      <c r="P62" s="25"/>
      <c r="Q62" s="25"/>
      <c r="R62" s="25"/>
      <c r="S62" s="25"/>
      <c r="T62" s="25"/>
      <c r="U62" s="4"/>
    </row>
    <row r="63" ht="17.25" customHeight="1" spans="1:22" x14ac:dyDescent="0.25">
      <c r="A63" s="5" t="s">
        <v>2976</v>
      </c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18">
        <v>-261</v>
      </c>
      <c r="O63" s="25"/>
      <c r="P63" s="25"/>
      <c r="Q63" s="25"/>
      <c r="R63" s="25"/>
      <c r="S63" s="25"/>
      <c r="T63" s="25"/>
      <c r="U63" s="4"/>
    </row>
    <row r="64" ht="17.25" customHeight="1" spans="1:22" x14ac:dyDescent="0.25">
      <c r="A64" s="5" t="s">
        <v>2976</v>
      </c>
      <c r="B64" s="25"/>
      <c r="C64" s="25"/>
      <c r="D64" s="25"/>
      <c r="E64" s="25"/>
      <c r="F64" s="25"/>
      <c r="G64" s="25"/>
      <c r="H64" s="25"/>
      <c r="I64" s="25"/>
      <c r="J64" s="25"/>
      <c r="K64" s="18">
        <v>-600</v>
      </c>
      <c r="L64" s="18">
        <v>-214</v>
      </c>
      <c r="M64" s="25"/>
      <c r="N64" s="18">
        <v>-15</v>
      </c>
      <c r="O64" s="18">
        <v>-350</v>
      </c>
      <c r="P64" s="25"/>
      <c r="Q64" s="25"/>
      <c r="R64" s="25"/>
      <c r="S64" s="25"/>
      <c r="T64" s="25"/>
      <c r="U64" s="4"/>
    </row>
    <row r="65" ht="17.25" customHeight="1" spans="1:22" x14ac:dyDescent="0.25">
      <c r="A65" s="5" t="s">
        <v>2976</v>
      </c>
      <c r="B65" s="25"/>
      <c r="C65" s="25"/>
      <c r="D65" s="25"/>
      <c r="E65" s="18">
        <v>-208</v>
      </c>
      <c r="F65" s="25"/>
      <c r="G65" s="25"/>
      <c r="H65" s="25"/>
      <c r="I65" s="25"/>
      <c r="J65" s="25"/>
      <c r="K65" s="25"/>
      <c r="L65" s="18">
        <v>-16</v>
      </c>
      <c r="M65" s="18">
        <v>-23</v>
      </c>
      <c r="N65" s="18">
        <v>-42</v>
      </c>
      <c r="O65" s="18">
        <v>-350</v>
      </c>
      <c r="P65" s="25"/>
      <c r="Q65" s="25"/>
      <c r="R65" s="18">
        <v>-50</v>
      </c>
      <c r="S65" s="18">
        <v>-50</v>
      </c>
      <c r="T65" s="25"/>
      <c r="U65" s="4"/>
    </row>
    <row r="66" ht="17.25" customHeight="1" spans="1:22" x14ac:dyDescent="0.25">
      <c r="A66" s="75" t="s">
        <v>3561</v>
      </c>
      <c r="B66" s="76">
        <f>SUM(C64:C73)</f>
      </c>
      <c r="C66" s="76">
        <f>SUM(D64:D73)</f>
      </c>
      <c r="D66" s="76">
        <f>SUM(E64:E73)</f>
      </c>
      <c r="E66" s="76">
        <f>SUM(F64:F73)</f>
      </c>
      <c r="F66" s="76">
        <f>SUM(G64:G73)</f>
      </c>
      <c r="G66" s="76">
        <f>SUM(H64:H73)</f>
      </c>
      <c r="H66" s="76">
        <f>SUM(I64:I73)</f>
      </c>
      <c r="I66" s="76">
        <f>SUM(J64:J73)</f>
      </c>
      <c r="J66" s="76">
        <f>SUM(K64:K73)</f>
      </c>
      <c r="K66" s="76">
        <f>SUM(L64:L73)</f>
      </c>
      <c r="L66" s="76">
        <f>SUM(M64:M73)</f>
      </c>
      <c r="M66" s="76">
        <f>SUM(N64:N73)</f>
      </c>
      <c r="N66" s="76">
        <f>SUM(O64:O73)</f>
      </c>
      <c r="O66" s="76">
        <f>SUM(P64:P73)</f>
      </c>
      <c r="P66" s="52">
        <f>SUM(Q64:Q73)</f>
      </c>
      <c r="Q66" s="76">
        <f>SUM(R64:R73)</f>
      </c>
      <c r="R66" s="76">
        <f>SUM(S64:S73)</f>
      </c>
      <c r="S66" s="76">
        <f>SUM(T64:T73)</f>
      </c>
      <c r="T66" s="76">
        <f>SUM(U64:U73)</f>
      </c>
      <c r="U66" s="42" t="s">
        <v>875</v>
      </c>
    </row>
    <row r="67" ht="17.25" customHeight="1" spans="1:22" x14ac:dyDescent="0.25">
      <c r="A67" s="5">
        <v>44900</v>
      </c>
      <c r="B67" s="25"/>
      <c r="C67" s="25"/>
      <c r="D67" s="25"/>
      <c r="E67" s="18">
        <v>-220</v>
      </c>
      <c r="F67" s="18">
        <v>-32</v>
      </c>
      <c r="G67" s="25"/>
      <c r="H67" s="25"/>
      <c r="I67" s="25"/>
      <c r="J67" s="25"/>
      <c r="K67" s="18">
        <v>-204</v>
      </c>
      <c r="L67" s="18">
        <v>-68</v>
      </c>
      <c r="M67" s="25"/>
      <c r="N67" s="27">
        <v>-30</v>
      </c>
      <c r="O67" s="25"/>
      <c r="P67" s="25"/>
      <c r="Q67" s="18">
        <v>-21</v>
      </c>
      <c r="R67" s="25"/>
      <c r="S67" s="25"/>
      <c r="T67" s="25"/>
      <c r="U67" s="4"/>
    </row>
    <row r="68" ht="17.25" customHeight="1" spans="1:22" x14ac:dyDescent="0.25">
      <c r="A68" s="5">
        <v>44900</v>
      </c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18">
        <v>-16</v>
      </c>
      <c r="N68" s="27">
        <v>-45</v>
      </c>
      <c r="O68" s="25"/>
      <c r="P68" s="25"/>
      <c r="Q68" s="25"/>
      <c r="R68" s="25"/>
      <c r="S68" s="25"/>
      <c r="T68" s="25"/>
      <c r="U68" s="4"/>
    </row>
    <row r="69" ht="17.25" customHeight="1" spans="1:22" x14ac:dyDescent="0.25">
      <c r="A69" s="5" t="s">
        <v>1890</v>
      </c>
      <c r="B69" s="25"/>
      <c r="C69" s="25"/>
      <c r="D69" s="25"/>
      <c r="E69" s="25"/>
      <c r="F69" s="25"/>
      <c r="G69" s="25"/>
      <c r="H69" s="25"/>
      <c r="I69" s="25"/>
      <c r="J69" s="25"/>
      <c r="K69" s="18">
        <v>150</v>
      </c>
      <c r="L69" s="25"/>
      <c r="M69" s="25"/>
      <c r="N69" s="25"/>
      <c r="O69" s="25"/>
      <c r="P69" s="25"/>
      <c r="Q69" s="25"/>
      <c r="R69" s="25"/>
      <c r="S69" s="25"/>
      <c r="T69" s="25"/>
      <c r="U69" s="4"/>
    </row>
    <row r="70" ht="17.25" customHeight="1" spans="1:22" x14ac:dyDescent="0.25">
      <c r="A70" s="5" t="s">
        <v>1890</v>
      </c>
      <c r="B70" s="25"/>
      <c r="C70" s="25"/>
      <c r="D70" s="25"/>
      <c r="E70" s="18">
        <v>-210</v>
      </c>
      <c r="F70" s="18">
        <v>-14</v>
      </c>
      <c r="G70" s="25"/>
      <c r="H70" s="25"/>
      <c r="I70" s="25"/>
      <c r="J70" s="25"/>
      <c r="K70" s="18">
        <v>-4</v>
      </c>
      <c r="L70" s="18">
        <v>-25</v>
      </c>
      <c r="M70" s="25"/>
      <c r="N70" s="27">
        <v>-61</v>
      </c>
      <c r="O70" s="25"/>
      <c r="P70" s="25"/>
      <c r="Q70" s="25"/>
      <c r="R70" s="25"/>
      <c r="S70" s="25"/>
      <c r="T70" s="25"/>
      <c r="U70" s="4"/>
    </row>
    <row r="71" ht="17.25" customHeight="1" spans="1:22" x14ac:dyDescent="0.25">
      <c r="A71" s="45" t="s">
        <v>166</v>
      </c>
      <c r="B71" s="25"/>
      <c r="C71" s="25"/>
      <c r="D71" s="18">
        <v>-21</v>
      </c>
      <c r="E71" s="18">
        <v>-268</v>
      </c>
      <c r="F71" s="18">
        <v>-4</v>
      </c>
      <c r="G71" s="25"/>
      <c r="H71" s="25"/>
      <c r="I71" s="25"/>
      <c r="J71" s="25"/>
      <c r="K71" s="18">
        <v>-275</v>
      </c>
      <c r="L71" s="18">
        <v>-19</v>
      </c>
      <c r="M71" s="25"/>
      <c r="N71" s="27">
        <v>-26</v>
      </c>
      <c r="O71" s="25"/>
      <c r="P71" s="25"/>
      <c r="Q71" s="25"/>
      <c r="R71" s="25"/>
      <c r="S71" s="25"/>
      <c r="T71" s="25"/>
      <c r="U71" s="4"/>
    </row>
    <row r="72" ht="17.25" customHeight="1" spans="1:22" x14ac:dyDescent="0.25">
      <c r="A72" s="45" t="s">
        <v>166</v>
      </c>
      <c r="B72" s="25"/>
      <c r="C72" s="25"/>
      <c r="D72" s="25"/>
      <c r="E72" s="25"/>
      <c r="F72" s="18">
        <v>-12</v>
      </c>
      <c r="G72" s="25"/>
      <c r="H72" s="25"/>
      <c r="I72" s="25"/>
      <c r="J72" s="25"/>
      <c r="K72" s="18">
        <v>-10</v>
      </c>
      <c r="L72" s="18">
        <v>-99</v>
      </c>
      <c r="M72" s="18">
        <v>-23</v>
      </c>
      <c r="N72" s="27">
        <v>-95</v>
      </c>
      <c r="O72" s="18">
        <v>-151</v>
      </c>
      <c r="P72" s="25"/>
      <c r="Q72" s="25"/>
      <c r="R72" s="25"/>
      <c r="S72" s="25"/>
      <c r="T72" s="25"/>
      <c r="U72" s="4"/>
    </row>
    <row r="73" ht="17.25" customHeight="1" spans="1:22" x14ac:dyDescent="0.25">
      <c r="A73" s="75" t="s">
        <v>3562</v>
      </c>
      <c r="B73" s="76">
        <f>SUM(C74:C80)</f>
      </c>
      <c r="C73" s="76">
        <f>SUM(D74:D80)</f>
      </c>
      <c r="D73" s="76">
        <f>SUM(E74:E80)</f>
      </c>
      <c r="E73" s="76">
        <f>SUM(F74:F80)</f>
      </c>
      <c r="F73" s="76">
        <f>SUM(G74:G80)</f>
      </c>
      <c r="G73" s="76">
        <f>SUM(H74:H80)</f>
      </c>
      <c r="H73" s="76">
        <f>SUM(I74:I80)</f>
      </c>
      <c r="I73" s="76">
        <f>SUM(J74:J80)</f>
      </c>
      <c r="J73" s="76">
        <f>SUM(K74:K80)</f>
      </c>
      <c r="K73" s="76">
        <f>SUM(L74:L80)</f>
      </c>
      <c r="L73" s="76">
        <f>SUM(M74:M80)</f>
      </c>
      <c r="M73" s="76">
        <f>SUM(N74:N80)</f>
      </c>
      <c r="N73" s="76">
        <f>SUM(O74:O80)</f>
      </c>
      <c r="O73" s="76">
        <f>SUM(P74:P80)</f>
      </c>
      <c r="P73" s="52">
        <f>SUM(Q74:Q80)</f>
      </c>
      <c r="Q73" s="76">
        <f>SUM(R74:R80)</f>
      </c>
      <c r="R73" s="76">
        <f>SUM(S74:S80)</f>
      </c>
      <c r="S73" s="76">
        <f>SUM(T74:T80)</f>
      </c>
      <c r="T73" s="76">
        <f>SUM(U74:U80)</f>
      </c>
      <c r="U73" s="42" t="s">
        <v>875</v>
      </c>
    </row>
    <row r="74" ht="17.25" customHeight="1" spans="1:22" x14ac:dyDescent="0.25">
      <c r="A74" s="45"/>
      <c r="B74" s="25"/>
      <c r="C74" s="25"/>
      <c r="D74" s="25"/>
      <c r="E74" s="6"/>
      <c r="F74" s="6"/>
      <c r="G74" s="25"/>
      <c r="H74" s="25"/>
      <c r="I74" s="25"/>
      <c r="J74" s="25"/>
      <c r="K74" s="6"/>
      <c r="L74" s="6"/>
      <c r="M74" s="6"/>
      <c r="N74" s="6"/>
      <c r="O74" s="6"/>
      <c r="P74" s="25"/>
      <c r="Q74" s="25"/>
      <c r="R74" s="25"/>
      <c r="S74" s="25"/>
      <c r="T74" s="25"/>
      <c r="U74" s="4"/>
    </row>
    <row r="75" ht="17.25" customHeight="1" spans="1:22" x14ac:dyDescent="0.25">
      <c r="A75" s="75" t="s">
        <v>3563</v>
      </c>
      <c r="B75" s="76">
        <f>SUM(C81:C82)</f>
      </c>
      <c r="C75" s="76">
        <f>SUM(D81:D82)</f>
      </c>
      <c r="D75" s="76">
        <f>SUM(E81:E82)</f>
      </c>
      <c r="E75" s="76">
        <f>SUM(F81:F82)</f>
      </c>
      <c r="F75" s="76">
        <f>SUM(G81:G82)</f>
      </c>
      <c r="G75" s="76">
        <f>SUM(H81:H82)</f>
      </c>
      <c r="H75" s="76">
        <f>SUM(I81:I82)</f>
      </c>
      <c r="I75" s="76">
        <f>SUM(J81:J82)</f>
      </c>
      <c r="J75" s="76">
        <f>SUM(K81:K82)</f>
      </c>
      <c r="K75" s="76">
        <f>SUM(L81:L82)</f>
      </c>
      <c r="L75" s="76">
        <f>SUM(M81:M82)</f>
      </c>
      <c r="M75" s="76">
        <f>SUM(N81:N82)</f>
      </c>
      <c r="N75" s="76">
        <f>SUM(O81:O82)</f>
      </c>
      <c r="O75" s="76">
        <f>SUM(P81:P82)</f>
      </c>
      <c r="P75" s="52">
        <f>SUM(Q81:Q82)</f>
      </c>
      <c r="Q75" s="76">
        <f>SUM(R81:R82)</f>
      </c>
      <c r="R75" s="76">
        <f>SUM(S81:S82)</f>
      </c>
      <c r="S75" s="76">
        <f>SUM(T81:T82)</f>
      </c>
      <c r="T75" s="76">
        <f>SUM(U81:U82)</f>
      </c>
      <c r="U75" s="42" t="s">
        <v>875</v>
      </c>
    </row>
    <row r="76" ht="17.25" customHeight="1" spans="1:22" x14ac:dyDescent="0.25">
      <c r="A76" s="45">
        <v>44688</v>
      </c>
      <c r="B76" s="25"/>
      <c r="C76" s="25"/>
      <c r="D76" s="25"/>
      <c r="E76" s="18">
        <v>-68</v>
      </c>
      <c r="F76" s="6"/>
      <c r="G76" s="25"/>
      <c r="H76" s="25"/>
      <c r="I76" s="25"/>
      <c r="J76" s="25"/>
      <c r="K76" s="18">
        <v>-98</v>
      </c>
      <c r="L76" s="18">
        <v>-60</v>
      </c>
      <c r="M76" s="6"/>
      <c r="N76" s="18">
        <v>-20</v>
      </c>
      <c r="O76" s="6"/>
      <c r="P76" s="25"/>
      <c r="Q76" s="25"/>
      <c r="R76" s="25"/>
      <c r="S76" s="25"/>
      <c r="T76" s="25"/>
      <c r="U76" s="4"/>
    </row>
    <row r="77" ht="17.25" customHeight="1" spans="1:22" x14ac:dyDescent="0.25">
      <c r="A77" s="45">
        <v>44719</v>
      </c>
      <c r="B77" s="25"/>
      <c r="C77" s="25"/>
      <c r="D77" s="25"/>
      <c r="E77" s="25"/>
      <c r="F77" s="18">
        <v>-28</v>
      </c>
      <c r="G77" s="25"/>
      <c r="H77" s="25"/>
      <c r="I77" s="25"/>
      <c r="J77" s="25"/>
      <c r="K77" s="25"/>
      <c r="L77" s="25"/>
      <c r="M77" s="25"/>
      <c r="N77" s="18">
        <v>-79</v>
      </c>
      <c r="O77" s="25"/>
      <c r="P77" s="25"/>
      <c r="Q77" s="25"/>
      <c r="R77" s="25"/>
      <c r="S77" s="25"/>
      <c r="T77" s="25"/>
      <c r="U77" s="4"/>
    </row>
    <row r="78" ht="17.25" customHeight="1" spans="1:22" x14ac:dyDescent="0.25">
      <c r="A78" s="75" t="s">
        <v>3564</v>
      </c>
      <c r="B78" s="76">
        <f>SUM(C83:C85)</f>
      </c>
      <c r="C78" s="76">
        <f>SUM(D83:D85)</f>
      </c>
      <c r="D78" s="76">
        <f>SUM(E83:E85)</f>
      </c>
      <c r="E78" s="76">
        <f>SUM(F83:F85)</f>
      </c>
      <c r="F78" s="76">
        <f>SUM(G83:G85)</f>
      </c>
      <c r="G78" s="76">
        <f>SUM(H83:H85)</f>
      </c>
      <c r="H78" s="76">
        <f>SUM(I83:I85)</f>
      </c>
      <c r="I78" s="76">
        <f>SUM(J83:J85)</f>
      </c>
      <c r="J78" s="76">
        <f>SUM(K83:K85)</f>
      </c>
      <c r="K78" s="76">
        <f>SUM(L83:L85)</f>
      </c>
      <c r="L78" s="76">
        <f>SUM(M83:M85)</f>
      </c>
      <c r="M78" s="76">
        <f>SUM(N83:N85)</f>
      </c>
      <c r="N78" s="76">
        <f>SUM(O83:O85)</f>
      </c>
      <c r="O78" s="76">
        <f>SUM(P83:P85)</f>
      </c>
      <c r="P78" s="52">
        <f>SUM(Q83:Q85)</f>
      </c>
      <c r="Q78" s="76">
        <f>SUM(R83:R85)</f>
      </c>
      <c r="R78" s="76">
        <f>SUM(S83:S85)</f>
      </c>
      <c r="S78" s="76">
        <f>SUM(T83:T85)</f>
      </c>
      <c r="T78" s="76">
        <f>SUM(U83:U85)</f>
      </c>
      <c r="U78" s="42" t="s">
        <v>875</v>
      </c>
    </row>
    <row r="79" ht="17.25" customHeight="1" spans="1:22" x14ac:dyDescent="0.25">
      <c r="A79" s="45" t="s">
        <v>243</v>
      </c>
      <c r="B79" s="25"/>
      <c r="C79" s="25"/>
      <c r="D79" s="18">
        <v>-21</v>
      </c>
      <c r="E79" s="18">
        <v>-66</v>
      </c>
      <c r="F79" s="18">
        <v>-11</v>
      </c>
      <c r="G79" s="25"/>
      <c r="H79" s="25"/>
      <c r="I79" s="25"/>
      <c r="J79" s="25"/>
      <c r="K79" s="18">
        <v>-100</v>
      </c>
      <c r="L79" s="18">
        <v>-51</v>
      </c>
      <c r="M79" s="18">
        <v>-5</v>
      </c>
      <c r="N79" s="25"/>
      <c r="O79" s="25"/>
      <c r="P79" s="25"/>
      <c r="Q79" s="25"/>
      <c r="R79" s="25"/>
      <c r="S79" s="25"/>
      <c r="T79" s="25"/>
      <c r="U79" s="4"/>
    </row>
    <row r="80" ht="17.25" customHeight="1" spans="1:22" x14ac:dyDescent="0.25">
      <c r="A80" s="75" t="s">
        <v>3565</v>
      </c>
      <c r="B80" s="76">
        <f>SUM(C86:C87)</f>
      </c>
      <c r="C80" s="76">
        <f>SUM(D86:D87)</f>
      </c>
      <c r="D80" s="76">
        <f>SUM(E86:E87)</f>
      </c>
      <c r="E80" s="76">
        <f>SUM(F86:F87)</f>
      </c>
      <c r="F80" s="76">
        <f>SUM(G86:G87)</f>
      </c>
      <c r="G80" s="76">
        <f>SUM(H86:H87)</f>
      </c>
      <c r="H80" s="76">
        <f>SUM(I86:I87)</f>
      </c>
      <c r="I80" s="76">
        <f>SUM(J86:J87)</f>
      </c>
      <c r="J80" s="76">
        <f>SUM(K86:K87)</f>
      </c>
      <c r="K80" s="76">
        <f>SUM(L86:L87)</f>
      </c>
      <c r="L80" s="76">
        <f>SUM(M86:M87)</f>
      </c>
      <c r="M80" s="76">
        <f>SUM(N86:N87)</f>
      </c>
      <c r="N80" s="76">
        <f>SUM(O86:O87)</f>
      </c>
      <c r="O80" s="76">
        <f>SUM(P86:P87)</f>
      </c>
      <c r="P80" s="52">
        <f>SUM(Q85:Q87)</f>
      </c>
      <c r="Q80" s="76">
        <f>SUM(R85:R87)</f>
      </c>
      <c r="R80" s="76">
        <f>SUM(S85:S87)</f>
      </c>
      <c r="S80" s="76">
        <f>SUM(T85:T87)</f>
      </c>
      <c r="T80" s="76">
        <f>SUM(U85:U87)</f>
      </c>
      <c r="U80" s="42" t="s">
        <v>875</v>
      </c>
    </row>
    <row r="81" ht="17.25" customHeight="1" spans="1:22" x14ac:dyDescent="0.25">
      <c r="A81" s="45" t="s">
        <v>193</v>
      </c>
      <c r="B81" s="6"/>
      <c r="C81" s="6"/>
      <c r="D81" s="6"/>
      <c r="E81" s="18">
        <v>100</v>
      </c>
      <c r="F81" s="6"/>
      <c r="G81" s="6"/>
      <c r="H81" s="6"/>
      <c r="I81" s="6"/>
      <c r="J81" s="6"/>
      <c r="K81" s="6"/>
      <c r="L81" s="18">
        <v>85</v>
      </c>
      <c r="M81" s="6"/>
      <c r="N81" s="18">
        <v>25</v>
      </c>
      <c r="O81" s="18">
        <v>100</v>
      </c>
      <c r="P81" s="6"/>
      <c r="Q81" s="18">
        <v>100</v>
      </c>
      <c r="R81" s="18">
        <v>50</v>
      </c>
      <c r="S81" s="6"/>
      <c r="T81" s="6"/>
      <c r="U81" s="4"/>
    </row>
    <row r="82" ht="17.25" customHeight="1" spans="1:22" x14ac:dyDescent="0.25">
      <c r="A82" s="45" t="s">
        <v>244</v>
      </c>
      <c r="B82" s="25"/>
      <c r="C82" s="25"/>
      <c r="D82" s="6"/>
      <c r="E82" s="6"/>
      <c r="F82" s="6"/>
      <c r="G82" s="25"/>
      <c r="H82" s="25"/>
      <c r="I82" s="25"/>
      <c r="J82" s="25"/>
      <c r="K82" s="18">
        <v>200</v>
      </c>
      <c r="L82" s="18">
        <v>15</v>
      </c>
      <c r="M82" s="6"/>
      <c r="N82" s="25"/>
      <c r="O82" s="25"/>
      <c r="P82" s="25"/>
      <c r="Q82" s="18">
        <v>100</v>
      </c>
      <c r="R82" s="18">
        <v>50</v>
      </c>
      <c r="S82" s="25"/>
      <c r="T82" s="25"/>
      <c r="U82" s="4"/>
    </row>
    <row r="83" ht="17.25" customHeight="1" spans="1:22" x14ac:dyDescent="0.25">
      <c r="A83" s="75" t="s">
        <v>3566</v>
      </c>
      <c r="B83" s="76">
        <f>SUM(C88:C90)</f>
      </c>
      <c r="C83" s="76">
        <f>SUM(D88:D90)</f>
      </c>
      <c r="D83" s="76">
        <f>SUM(E88:E90)</f>
      </c>
      <c r="E83" s="76">
        <f>SUM(F88:F90)</f>
      </c>
      <c r="F83" s="76">
        <f>SUM(G88:G90)</f>
      </c>
      <c r="G83" s="76">
        <f>SUM(H88:H90)</f>
      </c>
      <c r="H83" s="76">
        <f>SUM(I88:I90)</f>
      </c>
      <c r="I83" s="76">
        <f>SUM(J88:J90)</f>
      </c>
      <c r="J83" s="76">
        <f>SUM(K88:K90)</f>
      </c>
      <c r="K83" s="76">
        <f>SUM(L88:L90)</f>
      </c>
      <c r="L83" s="76">
        <f>SUM(M88:M90)</f>
      </c>
      <c r="M83" s="76">
        <f>SUM(N88:N90)</f>
      </c>
      <c r="N83" s="76">
        <f>SUM(O88:O90)</f>
      </c>
      <c r="O83" s="76">
        <f>SUM(P88:P90)</f>
      </c>
      <c r="P83" s="52">
        <f>SUM(Q88:Q90)</f>
      </c>
      <c r="Q83" s="76">
        <f>SUM(R88:R90)</f>
      </c>
      <c r="R83" s="76">
        <f>SUM(S88:S90)</f>
      </c>
      <c r="S83" s="76">
        <f>SUM(T88:T90)</f>
      </c>
      <c r="T83" s="76">
        <f>SUM(U88:U90)</f>
      </c>
      <c r="U83" s="42" t="s">
        <v>875</v>
      </c>
    </row>
    <row r="84" ht="17.25" customHeight="1" spans="1:22" x14ac:dyDescent="0.25">
      <c r="A84" s="602">
        <v>44571</v>
      </c>
      <c r="B84" s="164"/>
      <c r="C84" s="164"/>
      <c r="D84" s="164"/>
      <c r="E84" s="164"/>
      <c r="F84" s="164"/>
      <c r="G84" s="124">
        <v>-1</v>
      </c>
      <c r="H84" s="124">
        <v>-6</v>
      </c>
      <c r="I84" s="124">
        <v>-3</v>
      </c>
      <c r="J84" s="124">
        <v>-45</v>
      </c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5" t="s">
        <v>704</v>
      </c>
    </row>
    <row r="85" ht="17.25" customHeight="1" spans="1:22" x14ac:dyDescent="0.25">
      <c r="A85" s="45" t="s">
        <v>65</v>
      </c>
      <c r="B85" s="25"/>
      <c r="C85" s="25"/>
      <c r="D85" s="6"/>
      <c r="E85" s="140">
        <v>-100</v>
      </c>
      <c r="F85" s="6"/>
      <c r="G85" s="25"/>
      <c r="H85" s="25"/>
      <c r="I85" s="25"/>
      <c r="J85" s="25"/>
      <c r="K85" s="6"/>
      <c r="L85" s="140">
        <v>-60</v>
      </c>
      <c r="M85" s="6"/>
      <c r="N85" s="25"/>
      <c r="O85" s="25"/>
      <c r="P85" s="25"/>
      <c r="Q85" s="140">
        <v>-100</v>
      </c>
      <c r="R85" s="6"/>
      <c r="S85" s="25"/>
      <c r="T85" s="25"/>
      <c r="U85" s="4"/>
    </row>
    <row r="86" ht="17.25" customHeight="1" spans="1:22" x14ac:dyDescent="0.25">
      <c r="A86" s="45" t="s">
        <v>65</v>
      </c>
      <c r="B86" s="6"/>
      <c r="C86" s="6"/>
      <c r="D86" s="6"/>
      <c r="E86" s="6"/>
      <c r="F86" s="140">
        <v>-5</v>
      </c>
      <c r="G86" s="6"/>
      <c r="H86" s="6"/>
      <c r="I86" s="6"/>
      <c r="J86" s="6"/>
      <c r="K86" s="140">
        <v>-150</v>
      </c>
      <c r="L86" s="140">
        <v>-40</v>
      </c>
      <c r="M86" s="140">
        <v>-6</v>
      </c>
      <c r="N86" s="6"/>
      <c r="O86" s="6"/>
      <c r="P86" s="6"/>
      <c r="Q86" s="140">
        <v>-60</v>
      </c>
      <c r="R86" s="140">
        <v>-46</v>
      </c>
      <c r="S86" s="6"/>
      <c r="T86" s="6"/>
      <c r="U86" s="4"/>
    </row>
    <row r="87" ht="17.25" customHeight="1" spans="1:22" x14ac:dyDescent="0.25">
      <c r="A87" s="45" t="s">
        <v>2871</v>
      </c>
      <c r="B87" s="6"/>
      <c r="C87" s="6"/>
      <c r="D87" s="6"/>
      <c r="E87" s="140">
        <v>-120</v>
      </c>
      <c r="F87" s="350"/>
      <c r="G87" s="6"/>
      <c r="H87" s="6"/>
      <c r="I87" s="6"/>
      <c r="J87" s="6"/>
      <c r="K87" s="6"/>
      <c r="L87" s="140">
        <v>-50</v>
      </c>
      <c r="M87" s="6"/>
      <c r="N87" s="140">
        <v>-15</v>
      </c>
      <c r="O87" s="6"/>
      <c r="P87" s="6"/>
      <c r="Q87" s="350"/>
      <c r="R87" s="350"/>
      <c r="S87" s="6"/>
      <c r="T87" s="6"/>
      <c r="U87" s="4"/>
    </row>
    <row r="88" ht="17.25" customHeight="1" spans="1:22" x14ac:dyDescent="0.25">
      <c r="A88" s="141" t="s">
        <v>3567</v>
      </c>
      <c r="B88" s="159">
        <f>SUM(C91:C95)</f>
      </c>
      <c r="C88" s="167">
        <f>SUM(D91:D95)</f>
      </c>
      <c r="D88" s="159">
        <f>SUM(E91:E95)</f>
      </c>
      <c r="E88" s="159">
        <f>SUM(F91:F95)</f>
      </c>
      <c r="F88" s="159">
        <f>SUM(G91:G95)</f>
      </c>
      <c r="G88" s="159">
        <f>SUM(H91:H95)</f>
      </c>
      <c r="H88" s="159">
        <f>SUM(I91:I95)</f>
      </c>
      <c r="I88" s="159">
        <f>SUM(J91:J95)</f>
      </c>
      <c r="J88" s="159">
        <f>SUM(K91:K95)</f>
      </c>
      <c r="K88" s="159">
        <f>SUM(L91:L95)</f>
      </c>
      <c r="L88" s="159">
        <f>SUM(M91:M95)</f>
      </c>
      <c r="M88" s="159">
        <f>SUM(N91:N95)</f>
      </c>
      <c r="N88" s="159">
        <f>SUM(O91:O95)</f>
      </c>
      <c r="O88" s="159">
        <f>SUM(P91:P95)</f>
      </c>
      <c r="P88" s="52">
        <f>SUM(Q91:Q95)</f>
      </c>
      <c r="Q88" s="159">
        <f>SUM(R91:R95)</f>
      </c>
      <c r="R88" s="159">
        <f>SUM(S91:S95)</f>
      </c>
      <c r="S88" s="167">
        <f>SUM(T91:T95)</f>
      </c>
      <c r="T88" s="167">
        <f>SUM(U91:U95)</f>
      </c>
      <c r="U88" s="932" t="s">
        <v>3541</v>
      </c>
    </row>
    <row r="89" ht="17.25" customHeight="1" spans="1:22" x14ac:dyDescent="0.25">
      <c r="A89" s="422">
        <v>44572</v>
      </c>
      <c r="B89" s="164"/>
      <c r="C89" s="164"/>
      <c r="D89" s="124">
        <v>-86</v>
      </c>
      <c r="E89" s="124">
        <v>-324</v>
      </c>
      <c r="F89" s="164"/>
      <c r="G89" s="164"/>
      <c r="H89" s="164"/>
      <c r="I89" s="164"/>
      <c r="J89" s="164"/>
      <c r="K89" s="124">
        <v>-319</v>
      </c>
      <c r="L89" s="164"/>
      <c r="M89" s="164"/>
      <c r="N89" s="164"/>
      <c r="O89" s="164"/>
      <c r="P89" s="164"/>
      <c r="Q89" s="164"/>
      <c r="R89" s="164"/>
      <c r="S89" s="164"/>
      <c r="T89" s="164"/>
      <c r="U89" s="165" t="s">
        <v>704</v>
      </c>
    </row>
    <row r="90" ht="17.25" customHeight="1" spans="1:22" x14ac:dyDescent="0.25">
      <c r="A90" s="141" t="s">
        <v>3324</v>
      </c>
      <c r="B90" s="159">
        <f>SUM(C96:C97)</f>
      </c>
      <c r="C90" s="167">
        <f>SUM(D96:D97)</f>
      </c>
      <c r="D90" s="159">
        <f>SUM(E96:E97)</f>
      </c>
      <c r="E90" s="159">
        <f>SUM(F96:F97)</f>
      </c>
      <c r="F90" s="167">
        <f>SUM(G96:G97)</f>
      </c>
      <c r="G90" s="167">
        <f>SUM(H96:H97)</f>
      </c>
      <c r="H90" s="167">
        <f>SUM(I96:I97)</f>
      </c>
      <c r="I90" s="167">
        <f>SUM(J96:J97)</f>
      </c>
      <c r="J90" s="167">
        <f>SUM(K96:K97)</f>
      </c>
      <c r="K90" s="159">
        <f>SUM(L96:L97)</f>
      </c>
      <c r="L90" s="159">
        <f>SUM(M96:M97)</f>
      </c>
      <c r="M90" s="159">
        <f>SUM(N96:N97)</f>
      </c>
      <c r="N90" s="159">
        <f>SUM(O96:O97)</f>
      </c>
      <c r="O90" s="159">
        <f>SUM(P96:P97)</f>
      </c>
      <c r="P90" s="52">
        <f>SUM(Q96:Q97)</f>
      </c>
      <c r="Q90" s="159">
        <f>SUM(R96:R97)</f>
      </c>
      <c r="R90" s="159">
        <f>SUM(S96:S97)</f>
      </c>
      <c r="S90" s="167">
        <f>SUM(T96:T97)</f>
      </c>
      <c r="T90" s="167">
        <f>SUM(U96:U97)</f>
      </c>
      <c r="U90" s="932" t="s">
        <v>3541</v>
      </c>
    </row>
    <row r="91" ht="17.25" customHeight="1" spans="1:22" x14ac:dyDescent="0.25">
      <c r="A91" s="410" t="s">
        <v>308</v>
      </c>
      <c r="B91" s="146"/>
      <c r="C91" s="146"/>
      <c r="D91" s="146"/>
      <c r="E91" s="373">
        <v>-90</v>
      </c>
      <c r="F91" s="146"/>
      <c r="G91" s="146"/>
      <c r="H91" s="146"/>
      <c r="I91" s="146"/>
      <c r="J91" s="146"/>
      <c r="K91" s="373">
        <v>-200</v>
      </c>
      <c r="L91" s="373">
        <v>-52</v>
      </c>
      <c r="M91" s="373">
        <v>-11</v>
      </c>
      <c r="N91" s="373">
        <v>-10</v>
      </c>
      <c r="O91" s="373">
        <v>-100</v>
      </c>
      <c r="P91" s="146"/>
      <c r="Q91" s="373">
        <v>-40</v>
      </c>
      <c r="R91" s="373">
        <v>-54</v>
      </c>
      <c r="S91" s="146"/>
      <c r="T91" s="146"/>
      <c r="U91" s="4"/>
    </row>
    <row r="92" ht="17.25" customHeight="1" spans="1:22" x14ac:dyDescent="0.25">
      <c r="A92" s="141" t="s">
        <v>3326</v>
      </c>
      <c r="B92" s="159">
        <f>SUM(C98:C99)</f>
      </c>
      <c r="C92" s="167">
        <f>SUM(D98:D99)</f>
      </c>
      <c r="D92" s="167">
        <f>SUM(E98:E99)</f>
      </c>
      <c r="E92" s="159">
        <f>SUM(F98:F99)</f>
      </c>
      <c r="F92" s="167">
        <f>SUM(G98:G99)</f>
      </c>
      <c r="G92" s="167">
        <f>SUM(H98:H99)</f>
      </c>
      <c r="H92" s="167">
        <f>SUM(I98:I99)</f>
      </c>
      <c r="I92" s="167">
        <f>SUM(J98:J99)</f>
      </c>
      <c r="J92" s="167">
        <f>SUM(K98:K99)</f>
      </c>
      <c r="K92" s="159">
        <f>SUM(L98:L99)</f>
      </c>
      <c r="L92" s="159">
        <f>SUM(M98:M99)</f>
      </c>
      <c r="M92" s="159">
        <f>SUM(N98:N99)</f>
      </c>
      <c r="N92" s="159">
        <f>SUM(O98:O99)</f>
      </c>
      <c r="O92" s="159">
        <f>SUM(P98:P99)</f>
      </c>
      <c r="P92" s="52">
        <f>SUM(Q98:Q99)</f>
      </c>
      <c r="Q92" s="159">
        <f>SUM(R98:R99)</f>
      </c>
      <c r="R92" s="159">
        <f>SUM(S98:S99)</f>
      </c>
      <c r="S92" s="167">
        <f>SUM(T98:T99)</f>
      </c>
      <c r="T92" s="167">
        <f>SUM(U98:U99)</f>
      </c>
      <c r="U92" s="932" t="s">
        <v>3541</v>
      </c>
    </row>
    <row r="93" ht="17.25" customHeight="1" spans="1:22" x14ac:dyDescent="0.25">
      <c r="A93" s="86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4"/>
    </row>
    <row r="94" ht="17.25" customHeight="1" spans="1:22" x14ac:dyDescent="0.25">
      <c r="A94" s="141" t="s">
        <v>3327</v>
      </c>
      <c r="B94" s="159">
        <f>SUM(C100:C101)</f>
      </c>
      <c r="C94" s="167">
        <f>SUM(D100:D101)</f>
      </c>
      <c r="D94" s="167">
        <f>SUM(E100:E101)</f>
      </c>
      <c r="E94" s="159">
        <f>SUM(F100:F101)</f>
      </c>
      <c r="F94" s="167">
        <f>SUM(G100:G101)</f>
      </c>
      <c r="G94" s="167">
        <f>SUM(H100:H101)</f>
      </c>
      <c r="H94" s="167">
        <f>SUM(I100:I101)</f>
      </c>
      <c r="I94" s="167">
        <f>SUM(J100:J101)</f>
      </c>
      <c r="J94" s="167">
        <f>SUM(K100:K101)</f>
      </c>
      <c r="K94" s="159">
        <f>SUM(L100:L101)</f>
      </c>
      <c r="L94" s="167">
        <f>SUM(M100:M101)</f>
      </c>
      <c r="M94" s="167">
        <f>SUM(N100:N101)</f>
      </c>
      <c r="N94" s="167">
        <f>SUM(O100:O101)</f>
      </c>
      <c r="O94" s="167">
        <f>SUM(P100:P101)</f>
      </c>
      <c r="P94" s="52">
        <f>SUM(Q100:Q101)</f>
      </c>
      <c r="Q94" s="167">
        <f>SUM(R100:R101)</f>
      </c>
      <c r="R94" s="167">
        <f>SUM(S100:S101)</f>
      </c>
      <c r="S94" s="167">
        <f>SUM(T100:T101)</f>
      </c>
      <c r="T94" s="167">
        <f>SUM(U100:U101)</f>
      </c>
      <c r="U94" s="932" t="s">
        <v>3541</v>
      </c>
    </row>
    <row r="95" ht="17.25" customHeight="1" spans="1:22" x14ac:dyDescent="0.25">
      <c r="A95" s="86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4"/>
    </row>
    <row r="96" ht="17.25" customHeight="1" spans="1:22" x14ac:dyDescent="0.25">
      <c r="A96" s="141" t="s">
        <v>3329</v>
      </c>
      <c r="B96" s="159">
        <f>SUM(C102:C103)</f>
      </c>
      <c r="C96" s="167">
        <f>SUM(D102:D103)</f>
      </c>
      <c r="D96" s="167">
        <f>SUM(E102:E103)</f>
      </c>
      <c r="E96" s="159">
        <f>SUM(F102:F103)</f>
      </c>
      <c r="F96" s="167">
        <f>SUM(G102:G103)</f>
      </c>
      <c r="G96" s="167">
        <f>SUM(H102:H103)</f>
      </c>
      <c r="H96" s="167">
        <f>SUM(I102:I103)</f>
      </c>
      <c r="I96" s="167">
        <f>SUM(J102:J103)</f>
      </c>
      <c r="J96" s="167">
        <f>SUM(K102:K103)</f>
      </c>
      <c r="K96" s="159">
        <f>SUM(L102:L103)</f>
      </c>
      <c r="L96" s="167">
        <f>SUM(M102:M103)</f>
      </c>
      <c r="M96" s="167">
        <f>SUM(N102:N103)</f>
      </c>
      <c r="N96" s="167">
        <f>SUM(O102:O103)</f>
      </c>
      <c r="O96" s="167">
        <f>SUM(P102:P103)</f>
      </c>
      <c r="P96" s="52">
        <f>SUM(Q102:Q103)</f>
      </c>
      <c r="Q96" s="167">
        <f>SUM(R102:R103)</f>
      </c>
      <c r="R96" s="167">
        <f>SUM(S102:S103)</f>
      </c>
      <c r="S96" s="167">
        <f>SUM(T102:T103)</f>
      </c>
      <c r="T96" s="167">
        <f>SUM(U102:U103)</f>
      </c>
      <c r="U96" s="932" t="s">
        <v>3541</v>
      </c>
    </row>
    <row r="97" ht="17.25" customHeight="1" spans="1:22" x14ac:dyDescent="0.25">
      <c r="A97" s="597"/>
      <c r="B97" s="124">
        <v>-5</v>
      </c>
      <c r="C97" s="164"/>
      <c r="D97" s="164"/>
      <c r="E97" s="124">
        <v>-80</v>
      </c>
      <c r="F97" s="164"/>
      <c r="G97" s="164"/>
      <c r="H97" s="164"/>
      <c r="I97" s="164"/>
      <c r="J97" s="164"/>
      <c r="K97" s="124">
        <v>-22</v>
      </c>
      <c r="L97" s="164"/>
      <c r="M97" s="164"/>
      <c r="N97" s="164"/>
      <c r="O97" s="164"/>
      <c r="P97" s="164"/>
      <c r="Q97" s="164"/>
      <c r="R97" s="164"/>
      <c r="S97" s="164"/>
      <c r="T97" s="164"/>
      <c r="U97" s="165" t="s">
        <v>704</v>
      </c>
    </row>
    <row r="98" ht="17.25" customHeight="1" spans="1:22" x14ac:dyDescent="0.25">
      <c r="A98" s="86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4"/>
    </row>
    <row r="99" ht="17.25" customHeight="1" spans="1:22" x14ac:dyDescent="0.25">
      <c r="A99" s="26"/>
      <c r="B99" s="27">
        <f>SUM(C104:C105)</f>
      </c>
      <c r="C99" s="27">
        <f>SUM(D104:D105)</f>
      </c>
      <c r="D99" s="27">
        <f>SUM(E104:E105)</f>
      </c>
      <c r="E99" s="27">
        <f>SUM(F104:F105)</f>
      </c>
      <c r="F99" s="27">
        <f>SUM(G104:G105)</f>
      </c>
      <c r="G99" s="27">
        <f>SUM(H104:H105)</f>
      </c>
      <c r="H99" s="27">
        <f>SUM(I104:I105)</f>
      </c>
      <c r="I99" s="27">
        <f>SUM(J104:J105)</f>
      </c>
      <c r="J99" s="27">
        <f>SUM(K104:K105)</f>
      </c>
      <c r="K99" s="27">
        <f>SUM(L104:L105)</f>
      </c>
      <c r="L99" s="27">
        <f>SUM(M104:M105)</f>
      </c>
      <c r="M99" s="27">
        <f>SUM(N104:N105)</f>
      </c>
      <c r="N99" s="27">
        <f>SUM(O104:O105)</f>
      </c>
      <c r="O99" s="27">
        <f>SUM(P104:P105)</f>
      </c>
      <c r="P99" s="38">
        <f>SUM(Q104:Q105)</f>
      </c>
      <c r="Q99" s="27">
        <f>SUM(R104:R105)</f>
      </c>
      <c r="R99" s="27">
        <f>SUM(S104:S105)</f>
      </c>
      <c r="S99" s="27">
        <f>SUM(T104:T105)</f>
      </c>
      <c r="T99" s="27">
        <f>SUM(U104:U105)</f>
      </c>
      <c r="U99" s="4"/>
    </row>
    <row r="100" ht="17.25" customHeight="1" spans="1:22" x14ac:dyDescent="0.25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4"/>
    </row>
    <row r="101" ht="17.25" customHeight="1" spans="1:22" x14ac:dyDescent="0.25">
      <c r="A101" s="12"/>
      <c r="B101" s="933" t="s">
        <v>690</v>
      </c>
      <c r="C101" s="933" t="s">
        <v>3568</v>
      </c>
      <c r="D101" s="933" t="s">
        <v>4</v>
      </c>
      <c r="E101" s="933" t="s">
        <v>8</v>
      </c>
      <c r="F101" s="933" t="s">
        <v>7</v>
      </c>
      <c r="G101" s="933" t="s">
        <v>3569</v>
      </c>
      <c r="H101" s="933" t="s">
        <v>3570</v>
      </c>
      <c r="I101" s="933" t="s">
        <v>3570</v>
      </c>
      <c r="J101" s="934" t="s">
        <v>3571</v>
      </c>
      <c r="K101" s="934" t="s">
        <v>13</v>
      </c>
      <c r="L101" s="934" t="s">
        <v>69</v>
      </c>
      <c r="M101" s="934" t="s">
        <v>188</v>
      </c>
      <c r="N101" s="934" t="s">
        <v>14</v>
      </c>
      <c r="O101" s="934" t="s">
        <v>12</v>
      </c>
      <c r="P101" s="934" t="s">
        <v>126</v>
      </c>
      <c r="Q101" s="934" t="s">
        <v>9</v>
      </c>
      <c r="R101" s="934" t="s">
        <v>15</v>
      </c>
      <c r="S101" s="934" t="s">
        <v>10</v>
      </c>
      <c r="T101" s="933"/>
      <c r="U101" s="4"/>
    </row>
    <row r="102" ht="17.25" customHeight="1" spans="1:22" x14ac:dyDescent="0.25">
      <c r="A102" s="12"/>
      <c r="B102" s="935"/>
      <c r="C102" s="936" t="s">
        <v>3572</v>
      </c>
      <c r="D102" s="935"/>
      <c r="E102" s="937"/>
      <c r="F102" s="937"/>
      <c r="G102" s="936" t="s">
        <v>3573</v>
      </c>
      <c r="H102" s="936" t="s">
        <v>3574</v>
      </c>
      <c r="I102" s="936" t="s">
        <v>3575</v>
      </c>
      <c r="J102" s="936" t="s">
        <v>3576</v>
      </c>
      <c r="K102" s="936"/>
      <c r="L102" s="936"/>
      <c r="M102" s="936"/>
      <c r="N102" s="936"/>
      <c r="O102" s="936"/>
      <c r="P102" s="936"/>
      <c r="Q102" s="936"/>
      <c r="R102" s="936"/>
      <c r="S102" s="936"/>
      <c r="T102" s="936"/>
      <c r="U102" s="4"/>
    </row>
    <row r="103" ht="17.25" customHeight="1" spans="1:22" x14ac:dyDescent="0.25">
      <c r="A103" s="247" t="s">
        <v>3542</v>
      </c>
      <c r="B103" s="318"/>
      <c r="C103" s="318"/>
      <c r="D103" s="318" t="s">
        <v>3577</v>
      </c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8"/>
      <c r="T103" s="318"/>
      <c r="U103" s="8"/>
    </row>
    <row r="104" ht="17.25" customHeight="1" spans="1:22" x14ac:dyDescent="0.25">
      <c r="A104" s="247" t="s">
        <v>3543</v>
      </c>
      <c r="B104" s="318"/>
      <c r="C104" s="318"/>
      <c r="D104" s="68" t="s">
        <v>3578</v>
      </c>
      <c r="E104" s="68"/>
      <c r="F104" s="68"/>
      <c r="G104" s="68"/>
      <c r="H104" s="68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4"/>
    </row>
    <row r="105" ht="17.25" customHeight="1" spans="1:22" x14ac:dyDescent="0.25">
      <c r="A105" s="247" t="s">
        <v>3544</v>
      </c>
      <c r="B105" s="318"/>
      <c r="C105" s="318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4"/>
    </row>
    <row r="106" ht="17.25" customHeight="1" spans="1:22" x14ac:dyDescent="0.25">
      <c r="A106" s="247" t="s">
        <v>3545</v>
      </c>
      <c r="B106" s="318"/>
      <c r="C106" s="318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4"/>
    </row>
    <row r="107" spans="1:19" x14ac:dyDescent="0.25">
      <c r="A107" s="1" t="s">
        <v>0</v>
      </c>
      <c r="B107" s="2" t="s">
        <v>690</v>
      </c>
      <c r="C107" s="2" t="s">
        <v>3568</v>
      </c>
      <c r="D107" s="11" t="s">
        <v>4</v>
      </c>
      <c r="E107" s="11" t="s">
        <v>8</v>
      </c>
      <c r="F107" s="11" t="s">
        <v>7</v>
      </c>
      <c r="G107" s="11" t="s">
        <v>3569</v>
      </c>
      <c r="H107" s="11" t="s">
        <v>3570</v>
      </c>
      <c r="I107" s="11" t="s">
        <v>3570</v>
      </c>
      <c r="J107" s="11" t="s">
        <v>3571</v>
      </c>
      <c r="K107" s="11" t="s">
        <v>13</v>
      </c>
      <c r="L107" s="11" t="s">
        <v>69</v>
      </c>
      <c r="M107" s="11" t="s">
        <v>188</v>
      </c>
      <c r="N107" s="11" t="s">
        <v>14</v>
      </c>
      <c r="O107" s="11" t="s">
        <v>12</v>
      </c>
      <c r="P107" s="11" t="s">
        <v>126</v>
      </c>
      <c r="Q107" s="11" t="s">
        <v>9</v>
      </c>
      <c r="R107" s="11" t="s">
        <v>15</v>
      </c>
      <c r="S107" s="11" t="s">
        <v>10</v>
      </c>
    </row>
    <row r="108" spans="1:20" x14ac:dyDescent="0.25">
      <c r="A108" s="1" t="s">
        <v>3</v>
      </c>
      <c r="B108" s="2">
        <v>0</v>
      </c>
      <c r="C108" s="2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</row>
    <row r="109" spans="1:19" x14ac:dyDescent="0.25">
      <c r="A109" s="1"/>
      <c r="B109" s="2">
        <v>20</v>
      </c>
      <c r="C109" s="2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"/>
      <c r="B110" s="2">
        <v>0</v>
      </c>
      <c r="C110" s="2">
        <v>20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"/>
      <c r="B111" s="2">
        <v>0</v>
      </c>
      <c r="C111" s="2">
        <v>0</v>
      </c>
      <c r="D111" s="11">
        <v>100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"/>
      <c r="B112" s="2">
        <v>0</v>
      </c>
      <c r="C112" s="2">
        <v>0</v>
      </c>
      <c r="D112" s="11">
        <v>0</v>
      </c>
      <c r="E112" s="11">
        <v>100</v>
      </c>
      <c r="F112" s="11">
        <v>50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"/>
      <c r="B113" s="2">
        <v>0</v>
      </c>
      <c r="C113" s="2">
        <v>0</v>
      </c>
      <c r="D113" s="11">
        <v>0</v>
      </c>
      <c r="E113" s="11">
        <v>-100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"/>
      <c r="B114" s="2">
        <v>0</v>
      </c>
      <c r="C114" s="2">
        <v>0</v>
      </c>
      <c r="D114" s="11">
        <v>0</v>
      </c>
      <c r="E114" s="11">
        <v>0</v>
      </c>
      <c r="F114" s="11">
        <v>0</v>
      </c>
      <c r="G114" s="11">
        <v>1</v>
      </c>
      <c r="H114" s="11">
        <v>10</v>
      </c>
      <c r="I114" s="11">
        <v>10</v>
      </c>
      <c r="J114" s="11">
        <v>50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"/>
      <c r="B115" s="2">
        <v>0</v>
      </c>
      <c r="C115" s="2">
        <v>0</v>
      </c>
      <c r="D115" s="11">
        <v>0</v>
      </c>
      <c r="E115" s="11">
        <v>150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300</v>
      </c>
      <c r="L115" s="11">
        <v>85</v>
      </c>
      <c r="M115" s="11">
        <v>14</v>
      </c>
      <c r="N115" s="11">
        <v>15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"/>
      <c r="B116" s="2">
        <v>0</v>
      </c>
      <c r="C116" s="2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105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"/>
      <c r="B117" s="2">
        <v>0</v>
      </c>
      <c r="C117" s="2">
        <v>0</v>
      </c>
      <c r="D117" s="11">
        <v>0</v>
      </c>
      <c r="E117" s="11">
        <v>150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65</v>
      </c>
      <c r="M117" s="11">
        <v>17</v>
      </c>
      <c r="N117" s="11">
        <v>55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"/>
      <c r="B118" s="2">
        <v>0</v>
      </c>
      <c r="C118" s="2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19</v>
      </c>
      <c r="N118" s="11">
        <v>124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"/>
      <c r="B119" s="2">
        <v>0</v>
      </c>
      <c r="C119" s="2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"/>
      <c r="B120" s="2">
        <v>0</v>
      </c>
      <c r="C120" s="2">
        <v>0</v>
      </c>
      <c r="D120" s="11">
        <v>30</v>
      </c>
      <c r="E120" s="11">
        <v>90</v>
      </c>
      <c r="F120" s="11">
        <v>30</v>
      </c>
      <c r="G120" s="11">
        <v>0</v>
      </c>
      <c r="H120" s="11">
        <v>0</v>
      </c>
      <c r="I120" s="11">
        <v>0</v>
      </c>
      <c r="J120" s="11">
        <v>0</v>
      </c>
      <c r="K120" s="11">
        <v>200</v>
      </c>
      <c r="L120" s="11">
        <v>85</v>
      </c>
      <c r="M120" s="11">
        <v>0</v>
      </c>
      <c r="N120" s="11">
        <v>0</v>
      </c>
      <c r="O120" s="11">
        <v>200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"/>
      <c r="B121" s="2">
        <v>0</v>
      </c>
      <c r="C121" s="2">
        <v>0</v>
      </c>
      <c r="D121" s="11">
        <v>70</v>
      </c>
      <c r="E121" s="11">
        <v>210</v>
      </c>
      <c r="F121" s="11">
        <v>70</v>
      </c>
      <c r="G121" s="11">
        <v>0</v>
      </c>
      <c r="H121" s="11">
        <v>0</v>
      </c>
      <c r="I121" s="11">
        <v>0</v>
      </c>
      <c r="J121" s="11">
        <v>0</v>
      </c>
      <c r="K121" s="11">
        <v>400</v>
      </c>
      <c r="L121" s="11">
        <v>215</v>
      </c>
      <c r="M121" s="11">
        <v>0</v>
      </c>
      <c r="N121" s="11">
        <v>0</v>
      </c>
      <c r="O121" s="11">
        <v>300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"/>
      <c r="B122" s="2">
        <v>0</v>
      </c>
      <c r="C122" s="2">
        <v>-20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"/>
      <c r="B123" s="2">
        <v>0</v>
      </c>
      <c r="C123" s="2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180</v>
      </c>
      <c r="Q123" s="11">
        <v>0</v>
      </c>
      <c r="R123" s="11">
        <v>0</v>
      </c>
      <c r="S123" s="11">
        <v>0</v>
      </c>
    </row>
    <row r="124" spans="1:19" x14ac:dyDescent="0.25">
      <c r="A124" s="1"/>
      <c r="B124" s="2">
        <v>0</v>
      </c>
      <c r="C124" s="2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150</v>
      </c>
      <c r="Q124" s="11">
        <v>360</v>
      </c>
      <c r="R124" s="11">
        <v>0</v>
      </c>
      <c r="S124" s="11">
        <v>0</v>
      </c>
    </row>
    <row r="125" spans="1:19" x14ac:dyDescent="0.25">
      <c r="A125" s="1"/>
      <c r="B125" s="2">
        <v>0</v>
      </c>
      <c r="C125" s="2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30</v>
      </c>
      <c r="Q125" s="11">
        <v>0</v>
      </c>
      <c r="R125" s="11">
        <v>0</v>
      </c>
      <c r="S125" s="11">
        <v>0</v>
      </c>
    </row>
    <row r="126" spans="1:19" x14ac:dyDescent="0.25">
      <c r="A126" s="1"/>
      <c r="B126" s="2">
        <v>0</v>
      </c>
      <c r="C126" s="2">
        <v>0</v>
      </c>
      <c r="D126" s="11">
        <v>0</v>
      </c>
      <c r="E126" s="11">
        <v>160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400</v>
      </c>
      <c r="L126" s="11">
        <v>80</v>
      </c>
      <c r="M126" s="11">
        <v>15</v>
      </c>
      <c r="N126" s="11">
        <v>50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"/>
      <c r="B127" s="2">
        <v>0</v>
      </c>
      <c r="C127" s="2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-200</v>
      </c>
      <c r="Q127" s="11">
        <v>-100</v>
      </c>
      <c r="R127" s="11">
        <v>0</v>
      </c>
      <c r="S127" s="11">
        <v>0</v>
      </c>
    </row>
    <row r="128" spans="1:19" x14ac:dyDescent="0.25">
      <c r="A128" s="1"/>
      <c r="B128" s="2">
        <v>0</v>
      </c>
      <c r="C128" s="2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-156</v>
      </c>
      <c r="Q128" s="11">
        <v>-264</v>
      </c>
      <c r="R128" s="11">
        <v>0</v>
      </c>
      <c r="S128" s="11">
        <v>0</v>
      </c>
    </row>
    <row r="129" spans="1:19" x14ac:dyDescent="0.25">
      <c r="A129" s="1"/>
      <c r="B129" s="2">
        <v>0</v>
      </c>
      <c r="C129" s="2">
        <v>0</v>
      </c>
      <c r="D129" s="11">
        <v>0</v>
      </c>
      <c r="E129" s="11">
        <v>160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100</v>
      </c>
      <c r="L129" s="11">
        <v>80</v>
      </c>
      <c r="M129" s="11">
        <v>10</v>
      </c>
      <c r="N129" s="11">
        <v>46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"/>
      <c r="B130" s="2">
        <v>0</v>
      </c>
      <c r="C130" s="2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34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"/>
      <c r="B131" s="2">
        <v>0</v>
      </c>
      <c r="C131" s="2">
        <v>0</v>
      </c>
      <c r="D131" s="11">
        <v>-52</v>
      </c>
      <c r="E131" s="11">
        <v>-42</v>
      </c>
      <c r="F131" s="11">
        <v>0</v>
      </c>
      <c r="G131" s="11">
        <v>0</v>
      </c>
      <c r="H131" s="11">
        <v>-2</v>
      </c>
      <c r="I131" s="11">
        <v>-4</v>
      </c>
      <c r="J131" s="11">
        <v>-2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"/>
      <c r="B132" s="2">
        <v>0</v>
      </c>
      <c r="C132" s="2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150</v>
      </c>
      <c r="Q132" s="11">
        <v>0</v>
      </c>
      <c r="R132" s="11">
        <v>0</v>
      </c>
      <c r="S132" s="11">
        <v>0</v>
      </c>
    </row>
    <row r="133" spans="1:19" x14ac:dyDescent="0.25">
      <c r="A133" s="1"/>
      <c r="B133" s="2">
        <v>0</v>
      </c>
      <c r="C133" s="2">
        <v>0</v>
      </c>
      <c r="D133" s="11">
        <v>0</v>
      </c>
      <c r="E133" s="11">
        <v>300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200</v>
      </c>
      <c r="L133" s="11">
        <v>0</v>
      </c>
      <c r="M133" s="11">
        <v>0</v>
      </c>
      <c r="N133" s="11">
        <v>0</v>
      </c>
      <c r="O133" s="11">
        <v>0</v>
      </c>
      <c r="P133" s="11">
        <v>100</v>
      </c>
      <c r="Q133" s="11">
        <v>0</v>
      </c>
      <c r="R133" s="11">
        <v>0</v>
      </c>
      <c r="S133" s="11">
        <v>0</v>
      </c>
    </row>
    <row r="134" spans="1:19" x14ac:dyDescent="0.25">
      <c r="A134" s="1"/>
      <c r="B134" s="2">
        <v>0</v>
      </c>
      <c r="C134" s="2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-148</v>
      </c>
      <c r="Q134" s="11">
        <v>0</v>
      </c>
      <c r="R134" s="11">
        <v>0</v>
      </c>
      <c r="S134" s="11">
        <v>0</v>
      </c>
    </row>
    <row r="135" spans="1:19" x14ac:dyDescent="0.25">
      <c r="A135" s="1"/>
      <c r="B135" s="2">
        <v>0</v>
      </c>
      <c r="C135" s="2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-108</v>
      </c>
      <c r="Q135" s="11">
        <v>0</v>
      </c>
      <c r="R135" s="11">
        <v>0</v>
      </c>
      <c r="S135" s="11">
        <v>0</v>
      </c>
    </row>
    <row r="136" spans="1:19" x14ac:dyDescent="0.25">
      <c r="A136" s="1"/>
      <c r="B136" s="2">
        <v>-15</v>
      </c>
      <c r="C136" s="2">
        <v>0</v>
      </c>
      <c r="D136" s="11">
        <v>-20</v>
      </c>
      <c r="E136" s="11">
        <v>-74</v>
      </c>
      <c r="F136" s="11">
        <v>0</v>
      </c>
      <c r="G136" s="11">
        <v>0</v>
      </c>
      <c r="H136" s="11">
        <v>-2</v>
      </c>
      <c r="I136" s="11">
        <v>-3</v>
      </c>
      <c r="J136" s="11">
        <v>-3</v>
      </c>
      <c r="K136" s="11">
        <v>0</v>
      </c>
      <c r="L136" s="11">
        <v>0</v>
      </c>
      <c r="M136" s="11">
        <v>-6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"/>
      <c r="B137" s="2">
        <v>0</v>
      </c>
      <c r="C137" s="2">
        <v>0</v>
      </c>
      <c r="D137" s="11">
        <v>0</v>
      </c>
      <c r="E137" s="11">
        <v>80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100</v>
      </c>
      <c r="L137" s="11">
        <v>75</v>
      </c>
      <c r="M137" s="11">
        <v>5</v>
      </c>
      <c r="N137" s="11">
        <v>50</v>
      </c>
      <c r="O137" s="11">
        <v>100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"/>
      <c r="B138" s="2">
        <v>0</v>
      </c>
      <c r="C138" s="2">
        <v>0</v>
      </c>
      <c r="D138" s="11">
        <v>0</v>
      </c>
      <c r="E138" s="11">
        <v>220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225</v>
      </c>
      <c r="M138" s="11">
        <v>10</v>
      </c>
      <c r="N138" s="11">
        <v>150</v>
      </c>
      <c r="O138" s="11">
        <v>400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"/>
      <c r="B139" s="2">
        <v>0</v>
      </c>
      <c r="C139" s="2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300</v>
      </c>
      <c r="L139" s="11">
        <v>0</v>
      </c>
      <c r="M139" s="11">
        <v>0</v>
      </c>
      <c r="N139" s="11">
        <v>2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"/>
      <c r="B140" s="2">
        <v>0</v>
      </c>
      <c r="C140" s="2">
        <v>0</v>
      </c>
      <c r="D140" s="11">
        <v>0</v>
      </c>
      <c r="E140" s="11">
        <v>200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"/>
      <c r="B141" s="2">
        <v>0</v>
      </c>
      <c r="C141" s="2">
        <v>0</v>
      </c>
      <c r="D141" s="11">
        <v>0</v>
      </c>
      <c r="E141" s="11">
        <v>200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"/>
      <c r="B142" s="2">
        <v>0</v>
      </c>
      <c r="C142" s="2">
        <v>0</v>
      </c>
      <c r="D142" s="11">
        <v>0</v>
      </c>
      <c r="E142" s="11">
        <v>120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200</v>
      </c>
      <c r="L142" s="11">
        <v>74</v>
      </c>
      <c r="M142" s="11">
        <v>0</v>
      </c>
      <c r="N142" s="11">
        <v>37</v>
      </c>
      <c r="O142" s="11">
        <v>50</v>
      </c>
      <c r="P142" s="11">
        <v>0</v>
      </c>
      <c r="Q142" s="11">
        <v>25</v>
      </c>
      <c r="R142" s="11">
        <v>25</v>
      </c>
      <c r="S142" s="11">
        <v>25</v>
      </c>
    </row>
    <row r="143" spans="1:19" x14ac:dyDescent="0.25">
      <c r="A143" s="1"/>
      <c r="B143" s="2">
        <v>0</v>
      </c>
      <c r="C143" s="2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160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"/>
      <c r="B144" s="2">
        <v>0</v>
      </c>
      <c r="C144" s="2">
        <v>0</v>
      </c>
      <c r="D144" s="11">
        <v>0</v>
      </c>
      <c r="E144" s="11">
        <v>180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600</v>
      </c>
      <c r="L144" s="11">
        <v>17</v>
      </c>
      <c r="M144" s="11">
        <v>0</v>
      </c>
      <c r="N144" s="11">
        <v>80</v>
      </c>
      <c r="O144" s="11">
        <v>150</v>
      </c>
      <c r="P144" s="11">
        <v>0</v>
      </c>
      <c r="Q144" s="11">
        <v>25</v>
      </c>
      <c r="R144" s="11">
        <v>25</v>
      </c>
      <c r="S144" s="11">
        <v>25</v>
      </c>
    </row>
    <row r="145" spans="1:19" x14ac:dyDescent="0.25">
      <c r="A145" s="1"/>
      <c r="B145" s="2">
        <v>0</v>
      </c>
      <c r="C145" s="2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59</v>
      </c>
      <c r="M145" s="11">
        <v>0</v>
      </c>
      <c r="N145" s="11">
        <v>70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"/>
      <c r="B146" s="2">
        <v>0</v>
      </c>
      <c r="C146" s="2">
        <v>0</v>
      </c>
      <c r="D146" s="11">
        <v>0</v>
      </c>
      <c r="E146" s="11">
        <v>200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100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"/>
      <c r="B147" s="2">
        <v>0</v>
      </c>
      <c r="C147" s="2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-108</v>
      </c>
      <c r="L147" s="11">
        <v>-52</v>
      </c>
      <c r="M147" s="11">
        <v>0</v>
      </c>
      <c r="N147" s="11">
        <v>-20</v>
      </c>
      <c r="O147" s="11">
        <v>-247</v>
      </c>
      <c r="P147" s="11">
        <v>0</v>
      </c>
      <c r="Q147" s="11">
        <v>-25</v>
      </c>
      <c r="R147" s="11">
        <v>0</v>
      </c>
      <c r="S147" s="11">
        <v>0</v>
      </c>
    </row>
    <row r="148" spans="1:19" x14ac:dyDescent="0.25">
      <c r="A148" s="1"/>
      <c r="B148" s="2">
        <v>0</v>
      </c>
      <c r="C148" s="2">
        <v>0</v>
      </c>
      <c r="D148" s="11">
        <v>0</v>
      </c>
      <c r="E148" s="11">
        <v>-115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-91</v>
      </c>
      <c r="L148" s="11">
        <v>-114</v>
      </c>
      <c r="M148" s="11">
        <v>0</v>
      </c>
      <c r="N148" s="11">
        <v>-86</v>
      </c>
      <c r="O148" s="11">
        <v>-100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"/>
      <c r="B149" s="2">
        <v>0</v>
      </c>
      <c r="C149" s="2">
        <v>0</v>
      </c>
      <c r="D149" s="11">
        <v>0</v>
      </c>
      <c r="E149" s="11">
        <v>-148</v>
      </c>
      <c r="F149" s="11">
        <v>-12</v>
      </c>
      <c r="G149" s="11">
        <v>0</v>
      </c>
      <c r="H149" s="11">
        <v>0</v>
      </c>
      <c r="I149" s="11">
        <v>0</v>
      </c>
      <c r="J149" s="11">
        <v>0</v>
      </c>
      <c r="K149" s="11">
        <v>-552</v>
      </c>
      <c r="L149" s="11">
        <v>-109</v>
      </c>
      <c r="M149" s="11">
        <v>0</v>
      </c>
      <c r="N149" s="11">
        <v>-60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"/>
      <c r="B150" s="2">
        <v>0</v>
      </c>
      <c r="C150" s="2">
        <v>0</v>
      </c>
      <c r="D150" s="11">
        <v>0</v>
      </c>
      <c r="E150" s="11">
        <v>-187</v>
      </c>
      <c r="F150" s="11">
        <v>-24</v>
      </c>
      <c r="G150" s="11">
        <v>0</v>
      </c>
      <c r="H150" s="11">
        <v>0</v>
      </c>
      <c r="I150" s="11">
        <v>0</v>
      </c>
      <c r="J150" s="11">
        <v>0</v>
      </c>
      <c r="K150" s="11">
        <v>-410</v>
      </c>
      <c r="L150" s="11">
        <v>-96</v>
      </c>
      <c r="M150" s="11">
        <v>0</v>
      </c>
      <c r="N150" s="11">
        <v>-87</v>
      </c>
      <c r="O150" s="11">
        <v>-2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"/>
      <c r="B151" s="2">
        <v>0</v>
      </c>
      <c r="C151" s="2">
        <v>0</v>
      </c>
      <c r="D151" s="11">
        <v>0</v>
      </c>
      <c r="E151" s="11">
        <v>-200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-85</v>
      </c>
      <c r="M151" s="11">
        <v>0</v>
      </c>
      <c r="N151" s="11">
        <v>-32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"/>
      <c r="B152" s="2">
        <v>0</v>
      </c>
      <c r="C152" s="2">
        <v>0</v>
      </c>
      <c r="D152" s="11">
        <v>0</v>
      </c>
      <c r="E152" s="11">
        <v>0</v>
      </c>
      <c r="F152" s="11">
        <v>-8</v>
      </c>
      <c r="G152" s="11">
        <v>0</v>
      </c>
      <c r="H152" s="11">
        <v>0</v>
      </c>
      <c r="I152" s="11">
        <v>0</v>
      </c>
      <c r="J152" s="11">
        <v>0</v>
      </c>
      <c r="K152" s="11">
        <v>-7</v>
      </c>
      <c r="L152" s="11">
        <v>-50</v>
      </c>
      <c r="M152" s="11">
        <v>0</v>
      </c>
      <c r="N152" s="11">
        <v>-20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"/>
      <c r="B153" s="2">
        <v>0</v>
      </c>
      <c r="C153" s="2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-261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"/>
      <c r="B154" s="2">
        <v>0</v>
      </c>
      <c r="C154" s="2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-600</v>
      </c>
      <c r="L154" s="11">
        <v>-214</v>
      </c>
      <c r="M154" s="11">
        <v>0</v>
      </c>
      <c r="N154" s="11">
        <v>-15</v>
      </c>
      <c r="O154" s="11">
        <v>-350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"/>
      <c r="B155" s="2">
        <v>0</v>
      </c>
      <c r="C155" s="2">
        <v>0</v>
      </c>
      <c r="D155" s="11">
        <v>0</v>
      </c>
      <c r="E155" s="11">
        <v>-208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-16</v>
      </c>
      <c r="M155" s="11">
        <v>-23</v>
      </c>
      <c r="N155" s="11">
        <v>-42</v>
      </c>
      <c r="O155" s="11">
        <v>-350</v>
      </c>
      <c r="P155" s="11">
        <v>0</v>
      </c>
      <c r="Q155" s="11">
        <v>0</v>
      </c>
      <c r="R155" s="11">
        <v>-50</v>
      </c>
      <c r="S155" s="11">
        <v>-50</v>
      </c>
    </row>
    <row r="156" spans="1:19" x14ac:dyDescent="0.25">
      <c r="A156" s="1"/>
      <c r="B156" s="2">
        <v>0</v>
      </c>
      <c r="C156" s="2">
        <v>0</v>
      </c>
      <c r="D156" s="11">
        <v>0</v>
      </c>
      <c r="E156" s="11">
        <v>-220</v>
      </c>
      <c r="F156" s="11">
        <v>-32</v>
      </c>
      <c r="G156" s="11">
        <v>0</v>
      </c>
      <c r="H156" s="11">
        <v>0</v>
      </c>
      <c r="I156" s="11">
        <v>0</v>
      </c>
      <c r="J156" s="11">
        <v>0</v>
      </c>
      <c r="K156" s="11">
        <v>-204</v>
      </c>
      <c r="L156" s="11">
        <v>-68</v>
      </c>
      <c r="M156" s="11">
        <v>0</v>
      </c>
      <c r="N156" s="11">
        <v>-30</v>
      </c>
      <c r="O156" s="11">
        <v>0</v>
      </c>
      <c r="P156" s="11">
        <v>0</v>
      </c>
      <c r="Q156" s="11">
        <v>-21</v>
      </c>
      <c r="R156" s="11">
        <v>0</v>
      </c>
      <c r="S156" s="11">
        <v>0</v>
      </c>
    </row>
    <row r="157" spans="1:19" x14ac:dyDescent="0.25">
      <c r="A157" s="1"/>
      <c r="B157" s="2">
        <v>0</v>
      </c>
      <c r="C157" s="2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-16</v>
      </c>
      <c r="N157" s="11">
        <v>-45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"/>
      <c r="B158" s="2">
        <v>0</v>
      </c>
      <c r="C158" s="2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150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"/>
      <c r="B159" s="2">
        <v>0</v>
      </c>
      <c r="C159" s="2">
        <v>0</v>
      </c>
      <c r="D159" s="11">
        <v>0</v>
      </c>
      <c r="E159" s="11">
        <v>-210</v>
      </c>
      <c r="F159" s="11">
        <v>-14</v>
      </c>
      <c r="G159" s="11">
        <v>0</v>
      </c>
      <c r="H159" s="11">
        <v>0</v>
      </c>
      <c r="I159" s="11">
        <v>0</v>
      </c>
      <c r="J159" s="11">
        <v>0</v>
      </c>
      <c r="K159" s="11">
        <v>-4</v>
      </c>
      <c r="L159" s="11">
        <v>-25</v>
      </c>
      <c r="M159" s="11">
        <v>0</v>
      </c>
      <c r="N159" s="11">
        <v>-61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"/>
      <c r="B160" s="2">
        <v>0</v>
      </c>
      <c r="C160" s="2">
        <v>0</v>
      </c>
      <c r="D160" s="11">
        <v>-21</v>
      </c>
      <c r="E160" s="11">
        <v>-268</v>
      </c>
      <c r="F160" s="11">
        <v>-4</v>
      </c>
      <c r="G160" s="11">
        <v>0</v>
      </c>
      <c r="H160" s="11">
        <v>0</v>
      </c>
      <c r="I160" s="11">
        <v>0</v>
      </c>
      <c r="J160" s="11">
        <v>0</v>
      </c>
      <c r="K160" s="11">
        <v>-275</v>
      </c>
      <c r="L160" s="11">
        <v>-19</v>
      </c>
      <c r="M160" s="11">
        <v>0</v>
      </c>
      <c r="N160" s="11">
        <v>-26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"/>
      <c r="B161" s="2">
        <v>0</v>
      </c>
      <c r="C161" s="2">
        <v>0</v>
      </c>
      <c r="D161" s="11">
        <v>0</v>
      </c>
      <c r="E161" s="11">
        <v>0</v>
      </c>
      <c r="F161" s="11">
        <v>-12</v>
      </c>
      <c r="G161" s="11">
        <v>0</v>
      </c>
      <c r="H161" s="11">
        <v>0</v>
      </c>
      <c r="I161" s="11">
        <v>0</v>
      </c>
      <c r="J161" s="11">
        <v>0</v>
      </c>
      <c r="K161" s="11">
        <v>-10</v>
      </c>
      <c r="L161" s="11">
        <v>-99</v>
      </c>
      <c r="M161" s="11">
        <v>-23</v>
      </c>
      <c r="N161" s="11">
        <v>-95</v>
      </c>
      <c r="O161" s="11">
        <v>-151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"/>
      <c r="B162" s="2">
        <v>0</v>
      </c>
      <c r="C162" s="2">
        <v>0</v>
      </c>
      <c r="D162" s="11">
        <v>0</v>
      </c>
      <c r="E162" s="11">
        <v>-68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-98</v>
      </c>
      <c r="L162" s="11">
        <v>-60</v>
      </c>
      <c r="M162" s="11">
        <v>0</v>
      </c>
      <c r="N162" s="11">
        <v>-20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"/>
      <c r="B163" s="2">
        <v>0</v>
      </c>
      <c r="C163" s="2">
        <v>0</v>
      </c>
      <c r="D163" s="11">
        <v>0</v>
      </c>
      <c r="E163" s="11">
        <v>0</v>
      </c>
      <c r="F163" s="11">
        <v>-28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-79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"/>
      <c r="B164" s="2">
        <v>0</v>
      </c>
      <c r="C164" s="2">
        <v>0</v>
      </c>
      <c r="D164" s="11">
        <v>-21</v>
      </c>
      <c r="E164" s="11">
        <v>-66</v>
      </c>
      <c r="F164" s="11">
        <v>-11</v>
      </c>
      <c r="G164" s="11">
        <v>0</v>
      </c>
      <c r="H164" s="11">
        <v>0</v>
      </c>
      <c r="I164" s="11">
        <v>0</v>
      </c>
      <c r="J164" s="11">
        <v>0</v>
      </c>
      <c r="K164" s="11">
        <v>-100</v>
      </c>
      <c r="L164" s="11">
        <v>-51</v>
      </c>
      <c r="M164" s="11">
        <v>-5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"/>
      <c r="B165" s="2">
        <v>0</v>
      </c>
      <c r="C165" s="2">
        <v>0</v>
      </c>
      <c r="D165" s="11">
        <v>0</v>
      </c>
      <c r="E165" s="11">
        <v>100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85</v>
      </c>
      <c r="M165" s="11">
        <v>0</v>
      </c>
      <c r="N165" s="11">
        <v>25</v>
      </c>
      <c r="O165" s="11">
        <v>100</v>
      </c>
      <c r="P165" s="11">
        <v>0</v>
      </c>
      <c r="Q165" s="11">
        <v>100</v>
      </c>
      <c r="R165" s="11">
        <v>50</v>
      </c>
      <c r="S165" s="11">
        <v>0</v>
      </c>
    </row>
    <row r="166" spans="1:19" x14ac:dyDescent="0.25">
      <c r="A166" s="1"/>
      <c r="B166" s="2">
        <v>0</v>
      </c>
      <c r="C166" s="2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200</v>
      </c>
      <c r="L166" s="11">
        <v>15</v>
      </c>
      <c r="M166" s="11">
        <v>0</v>
      </c>
      <c r="N166" s="11">
        <v>0</v>
      </c>
      <c r="O166" s="11">
        <v>0</v>
      </c>
      <c r="P166" s="11">
        <v>0</v>
      </c>
      <c r="Q166" s="11">
        <v>100</v>
      </c>
      <c r="R166" s="11">
        <v>50</v>
      </c>
      <c r="S166" s="11">
        <v>0</v>
      </c>
    </row>
    <row r="167" spans="1:19" x14ac:dyDescent="0.25">
      <c r="A167" s="1"/>
      <c r="B167" s="2">
        <v>0</v>
      </c>
      <c r="C167" s="2">
        <v>0</v>
      </c>
      <c r="D167" s="11">
        <v>0</v>
      </c>
      <c r="E167" s="11">
        <v>0</v>
      </c>
      <c r="F167" s="11">
        <v>0</v>
      </c>
      <c r="G167" s="11">
        <v>-1</v>
      </c>
      <c r="H167" s="11">
        <v>-6</v>
      </c>
      <c r="I167" s="11">
        <v>-3</v>
      </c>
      <c r="J167" s="11">
        <v>-45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"/>
      <c r="B168" s="2">
        <v>0</v>
      </c>
      <c r="C168" s="2">
        <v>0</v>
      </c>
      <c r="D168" s="11">
        <v>0</v>
      </c>
      <c r="E168" s="11">
        <v>-100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-60</v>
      </c>
      <c r="M168" s="11">
        <v>0</v>
      </c>
      <c r="N168" s="11">
        <v>0</v>
      </c>
      <c r="O168" s="11">
        <v>0</v>
      </c>
      <c r="P168" s="11">
        <v>0</v>
      </c>
      <c r="Q168" s="11">
        <v>-100</v>
      </c>
      <c r="R168" s="11">
        <v>0</v>
      </c>
      <c r="S168" s="11">
        <v>0</v>
      </c>
    </row>
    <row r="169" spans="1:19" x14ac:dyDescent="0.25">
      <c r="A169" s="1"/>
      <c r="B169" s="2">
        <v>0</v>
      </c>
      <c r="C169" s="2">
        <v>0</v>
      </c>
      <c r="D169" s="11">
        <v>0</v>
      </c>
      <c r="E169" s="11">
        <v>0</v>
      </c>
      <c r="F169" s="11">
        <v>-5</v>
      </c>
      <c r="G169" s="11">
        <v>0</v>
      </c>
      <c r="H169" s="11">
        <v>0</v>
      </c>
      <c r="I169" s="11">
        <v>0</v>
      </c>
      <c r="J169" s="11">
        <v>0</v>
      </c>
      <c r="K169" s="11">
        <v>-150</v>
      </c>
      <c r="L169" s="11">
        <v>-40</v>
      </c>
      <c r="M169" s="11">
        <v>-6</v>
      </c>
      <c r="N169" s="11">
        <v>0</v>
      </c>
      <c r="O169" s="11">
        <v>0</v>
      </c>
      <c r="P169" s="11">
        <v>0</v>
      </c>
      <c r="Q169" s="11">
        <v>-60</v>
      </c>
      <c r="R169" s="11">
        <v>-46</v>
      </c>
      <c r="S169" s="11">
        <v>0</v>
      </c>
    </row>
    <row r="170" spans="1:19" x14ac:dyDescent="0.25">
      <c r="A170" s="1"/>
      <c r="B170" s="2">
        <v>0</v>
      </c>
      <c r="C170" s="2">
        <v>0</v>
      </c>
      <c r="D170" s="11">
        <v>0</v>
      </c>
      <c r="E170" s="11">
        <v>-120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-50</v>
      </c>
      <c r="M170" s="11">
        <v>0</v>
      </c>
      <c r="N170" s="11">
        <v>-15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"/>
      <c r="B171" s="2">
        <v>0</v>
      </c>
      <c r="C171" s="2">
        <v>0</v>
      </c>
      <c r="D171" s="11">
        <v>-86</v>
      </c>
      <c r="E171" s="11">
        <v>-324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-319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"/>
      <c r="B172" s="2">
        <v>0</v>
      </c>
      <c r="C172" s="2">
        <v>0</v>
      </c>
      <c r="D172" s="11">
        <v>0</v>
      </c>
      <c r="E172" s="11">
        <v>-90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-200</v>
      </c>
      <c r="L172" s="11">
        <v>-52</v>
      </c>
      <c r="M172" s="11">
        <v>-11</v>
      </c>
      <c r="N172" s="11">
        <v>-10</v>
      </c>
      <c r="O172" s="11">
        <v>-100</v>
      </c>
      <c r="P172" s="11">
        <v>0</v>
      </c>
      <c r="Q172" s="11">
        <v>-40</v>
      </c>
      <c r="R172" s="11">
        <v>-54</v>
      </c>
      <c r="S172" s="11">
        <v>0</v>
      </c>
    </row>
    <row r="173" spans="1:19" x14ac:dyDescent="0.25">
      <c r="A173" s="1" t="s">
        <v>3</v>
      </c>
      <c r="B173" s="2">
        <v>5</v>
      </c>
      <c r="C173" s="2">
        <v>0</v>
      </c>
      <c r="D173" s="11">
        <v>0</v>
      </c>
      <c r="E173" s="11">
        <v>80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22</v>
      </c>
      <c r="L173" s="11">
        <v>0</v>
      </c>
      <c r="M173" s="11">
        <v>0</v>
      </c>
      <c r="N173" s="11">
        <v>0</v>
      </c>
      <c r="O173" s="11">
        <v>0</v>
      </c>
      <c r="P173" s="11">
        <v>-2</v>
      </c>
      <c r="Q173" s="11">
        <v>0</v>
      </c>
      <c r="R173" s="11">
        <v>0</v>
      </c>
      <c r="S173" s="11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2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11" customWidth="1"/>
    <col min="3" max="3" width="13.005" style="11" customWidth="1"/>
    <col min="4" max="4" width="9.576428571428572" style="11" customWidth="1"/>
    <col min="5" max="5" width="10.576428571428572" style="11" customWidth="1"/>
    <col min="6" max="6" width="11.862142857142858" style="4" customWidth="1"/>
    <col min="7" max="7" width="12.43357142857143" style="4" customWidth="1"/>
  </cols>
  <sheetData>
    <row r="6" ht="17.25" customHeight="1" spans="1:8" x14ac:dyDescent="0.25">
      <c r="A6" s="5"/>
      <c r="B6" s="6"/>
      <c r="C6" s="6"/>
      <c r="D6" s="6"/>
      <c r="E6" s="6"/>
      <c r="F6" s="7"/>
      <c r="G6" s="4"/>
    </row>
    <row r="7" ht="17.25" customHeight="1" spans="1:8" x14ac:dyDescent="0.25">
      <c r="A7" s="75" t="s">
        <v>3406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321"/>
      <c r="G7" s="4"/>
    </row>
    <row r="8" ht="17.25" customHeight="1" spans="1:8" x14ac:dyDescent="0.25">
      <c r="A8" s="5">
        <v>45086</v>
      </c>
      <c r="B8" s="6"/>
      <c r="C8" s="6"/>
      <c r="D8" s="18">
        <v>-167</v>
      </c>
      <c r="E8" s="6"/>
      <c r="F8" s="7"/>
      <c r="G8" s="4"/>
    </row>
    <row r="9" ht="17.25" customHeight="1" spans="1:8" x14ac:dyDescent="0.25">
      <c r="A9" s="44">
        <v>45147</v>
      </c>
      <c r="B9" s="47">
        <v>-426</v>
      </c>
      <c r="C9" s="47">
        <v>-107</v>
      </c>
      <c r="D9" s="47">
        <v>-86</v>
      </c>
      <c r="E9" s="47">
        <v>-48</v>
      </c>
      <c r="F9" s="299"/>
      <c r="G9" s="4"/>
    </row>
    <row r="10" ht="17.25" customHeight="1" spans="1:8" x14ac:dyDescent="0.25">
      <c r="A10" s="75" t="s">
        <v>3407</v>
      </c>
      <c r="B10" s="76">
        <f>SUM(C12:C14)</f>
      </c>
      <c r="C10" s="76">
        <f>SUM(D12:D14)</f>
      </c>
      <c r="D10" s="52">
        <f>SUM(E12:E14)</f>
      </c>
      <c r="E10" s="76">
        <f>SUM(F12:F14)</f>
      </c>
      <c r="F10" s="321"/>
      <c r="G10" s="4"/>
    </row>
    <row r="11" ht="17.25" customHeight="1" spans="1:8" x14ac:dyDescent="0.25">
      <c r="A11" s="129" t="s">
        <v>319</v>
      </c>
      <c r="B11" s="79"/>
      <c r="C11" s="79"/>
      <c r="D11" s="203">
        <v>3</v>
      </c>
      <c r="E11" s="79"/>
      <c r="F11" s="345"/>
      <c r="G11" s="8" t="s">
        <v>1122</v>
      </c>
    </row>
    <row r="12" ht="17.25" customHeight="1" spans="1:8" x14ac:dyDescent="0.25">
      <c r="A12" s="163"/>
      <c r="B12" s="164"/>
      <c r="C12" s="164"/>
      <c r="D12" s="164"/>
      <c r="E12" s="124">
        <v>-2</v>
      </c>
      <c r="F12" s="423"/>
      <c r="G12" s="165" t="s">
        <v>1129</v>
      </c>
    </row>
    <row r="13" ht="17.25" customHeight="1" spans="1:8" x14ac:dyDescent="0.25">
      <c r="A13" s="916"/>
      <c r="B13" s="6"/>
      <c r="C13" s="6"/>
      <c r="D13" s="6"/>
      <c r="E13" s="6"/>
      <c r="F13" s="7"/>
      <c r="G13" s="4"/>
    </row>
    <row r="14" ht="17.25" customHeight="1" spans="1:8" x14ac:dyDescent="0.25">
      <c r="A14" s="5"/>
      <c r="B14" s="18">
        <f>SUM(C15:C16)</f>
      </c>
      <c r="C14" s="18">
        <f>SUM(D15:D16)</f>
      </c>
      <c r="D14" s="18">
        <f>SUM(E15:E16)</f>
      </c>
      <c r="E14" s="18">
        <f>SUM(F15:F17)</f>
      </c>
      <c r="F14" s="7"/>
      <c r="G14" s="4"/>
    </row>
    <row r="15" ht="17.25" customHeight="1" spans="1:8" x14ac:dyDescent="0.25">
      <c r="A15" s="12"/>
      <c r="B15" s="13"/>
      <c r="C15" s="13"/>
      <c r="D15" s="13"/>
      <c r="E15" s="13"/>
      <c r="F15" s="4"/>
      <c r="G15" s="4"/>
    </row>
    <row r="16" ht="17.25" customHeight="1" spans="1:8" x14ac:dyDescent="0.25">
      <c r="A16" s="247" t="s">
        <v>3579</v>
      </c>
      <c r="B16" s="13"/>
      <c r="C16" s="13"/>
      <c r="D16" s="13"/>
      <c r="E16" s="13"/>
      <c r="F16" s="4"/>
      <c r="G16" s="4"/>
    </row>
    <row r="17" ht="17.25" customHeight="1" spans="1:8" x14ac:dyDescent="0.25">
      <c r="A17" s="247" t="s">
        <v>3580</v>
      </c>
      <c r="B17" s="13"/>
      <c r="C17" s="13"/>
      <c r="D17" s="13"/>
      <c r="E17" s="13"/>
      <c r="F17" s="4"/>
      <c r="G17" s="4"/>
    </row>
    <row r="18" spans="1:5" x14ac:dyDescent="0.25">
      <c r="A18" s="1" t="s">
        <v>0</v>
      </c>
      <c r="B18" s="11" t="s">
        <v>3581</v>
      </c>
      <c r="C18" s="11" t="s">
        <v>223</v>
      </c>
      <c r="D18" s="11" t="s">
        <v>14</v>
      </c>
      <c r="E18" s="11" t="s">
        <v>188</v>
      </c>
    </row>
    <row r="19" spans="1:6" x14ac:dyDescent="0.25">
      <c r="A19" s="1" t="s">
        <v>3</v>
      </c>
      <c r="B19" s="11">
        <v>0</v>
      </c>
      <c r="C19" s="11">
        <v>0</v>
      </c>
      <c r="D19" s="11">
        <v>0</v>
      </c>
      <c r="E19" s="11">
        <v>0</v>
      </c>
      <c r="F19" s="4">
        <v>0</v>
      </c>
    </row>
    <row r="20" spans="1:5" x14ac:dyDescent="0.25">
      <c r="A20" s="1"/>
      <c r="B20" s="11">
        <v>426</v>
      </c>
      <c r="C20" s="11">
        <v>107</v>
      </c>
      <c r="D20" s="11">
        <v>250</v>
      </c>
      <c r="E20" s="11">
        <v>50</v>
      </c>
    </row>
    <row r="21" spans="1:5" x14ac:dyDescent="0.25">
      <c r="A21" s="1"/>
      <c r="B21" s="11">
        <v>0</v>
      </c>
      <c r="C21" s="11">
        <v>0</v>
      </c>
      <c r="D21" s="11">
        <v>-167</v>
      </c>
      <c r="E21" s="11">
        <v>0</v>
      </c>
    </row>
    <row r="22" spans="1:5" x14ac:dyDescent="0.25">
      <c r="A22" s="1"/>
      <c r="B22" s="11">
        <v>-426</v>
      </c>
      <c r="C22" s="11">
        <v>-107</v>
      </c>
      <c r="D22" s="11">
        <v>-86</v>
      </c>
      <c r="E22" s="11">
        <v>-48</v>
      </c>
    </row>
    <row r="23" spans="1:5" x14ac:dyDescent="0.25">
      <c r="A23" s="1"/>
      <c r="B23" s="11">
        <v>0</v>
      </c>
      <c r="C23" s="11">
        <v>0</v>
      </c>
      <c r="D23" s="11">
        <v>3</v>
      </c>
      <c r="E23" s="11">
        <v>0</v>
      </c>
    </row>
    <row r="24" spans="1:5" x14ac:dyDescent="0.25">
      <c r="A24" s="1" t="s">
        <v>3</v>
      </c>
      <c r="B24" s="11">
        <v>0</v>
      </c>
      <c r="C24" s="11">
        <v>0</v>
      </c>
      <c r="D24" s="11">
        <v>0</v>
      </c>
      <c r="E24" s="11">
        <v>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S27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12.147857142857141" style="11" customWidth="1"/>
    <col min="3" max="3" width="10.005" style="11" customWidth="1"/>
    <col min="4" max="4" width="8.719285714285713" style="11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11" customWidth="1"/>
    <col min="12" max="12" width="10.576428571428572" style="11" customWidth="1"/>
    <col min="13" max="13" width="11.576428571428572" style="11" customWidth="1"/>
    <col min="14" max="15" width="13.290714285714287" style="11" customWidth="1"/>
    <col min="16" max="16" width="15.005" style="11" customWidth="1"/>
    <col min="17" max="17" width="16.862142857142857" style="11" customWidth="1"/>
    <col min="18" max="24" width="15.719285714285713" style="11" customWidth="1"/>
    <col min="25" max="25" width="10.576428571428572" style="11" customWidth="1"/>
    <col min="26" max="26" width="10.290714285714287" style="11" customWidth="1"/>
    <col min="27" max="27" width="10.862142857142858" style="11" customWidth="1"/>
    <col min="28" max="28" width="11.290714285714287" style="11" customWidth="1"/>
    <col min="29" max="29" width="21.005" style="11" customWidth="1"/>
    <col min="30" max="30" width="15.576428571428572" style="11" customWidth="1"/>
    <col min="31" max="32" width="15.290714285714287" style="11" customWidth="1"/>
    <col min="33" max="33" width="11.576428571428572" style="11" customWidth="1"/>
    <col min="34" max="36" width="11.290714285714287" style="11" customWidth="1"/>
    <col min="37" max="37" width="16.719285714285714" style="11" customWidth="1"/>
    <col min="38" max="38" width="11.290714285714287" style="11" customWidth="1"/>
    <col min="39" max="39" width="11.147857142857141" style="11" customWidth="1"/>
    <col min="40" max="41" width="14.576428571428572" style="11" customWidth="1"/>
    <col min="42" max="42" width="10.862142857142858" style="11" customWidth="1"/>
    <col min="43" max="43" width="14.576428571428572" style="11" customWidth="1"/>
    <col min="44" max="44" width="12.43357142857143" style="4" customWidth="1"/>
  </cols>
  <sheetData>
    <row r="6" ht="17.25" customHeight="1" spans="1:45" x14ac:dyDescent="0.25">
      <c r="A6" s="75" t="s">
        <v>3323</v>
      </c>
      <c r="B6" s="189"/>
      <c r="C6" s="76">
        <f>SUM(D9:D10)</f>
      </c>
      <c r="D6" s="76">
        <f>SUM(E9:E10)</f>
      </c>
      <c r="E6" s="768"/>
      <c r="F6" s="239"/>
      <c r="G6" s="239"/>
      <c r="H6" s="239"/>
      <c r="I6" s="239"/>
      <c r="J6" s="239"/>
      <c r="K6" s="239"/>
      <c r="L6" s="239"/>
      <c r="M6" s="239"/>
      <c r="N6" s="239"/>
      <c r="O6" s="239"/>
      <c r="P6" s="239"/>
      <c r="Q6" s="239"/>
      <c r="R6" s="239"/>
      <c r="S6" s="239"/>
      <c r="T6" s="239"/>
      <c r="U6" s="239"/>
      <c r="V6" s="239"/>
      <c r="W6" s="239"/>
      <c r="X6" s="239"/>
      <c r="Y6" s="239"/>
      <c r="Z6" s="239"/>
      <c r="AA6" s="239"/>
      <c r="AB6" s="239"/>
      <c r="AC6" s="239"/>
      <c r="AD6" s="239"/>
      <c r="AE6" s="239"/>
      <c r="AF6" s="239"/>
      <c r="AG6" s="239"/>
      <c r="AH6" s="239"/>
      <c r="AI6" s="239"/>
      <c r="AJ6" s="239"/>
      <c r="AK6" s="239"/>
      <c r="AL6" s="239"/>
      <c r="AM6" s="239"/>
      <c r="AN6" s="191"/>
      <c r="AO6" s="191"/>
      <c r="AP6" s="191"/>
      <c r="AQ6" s="191"/>
      <c r="AR6" s="4"/>
    </row>
    <row r="7" ht="17.25" customHeight="1" spans="1:45" x14ac:dyDescent="0.25">
      <c r="A7" s="45">
        <v>44845</v>
      </c>
      <c r="B7" s="6"/>
      <c r="C7" s="6"/>
      <c r="D7" s="6"/>
      <c r="E7" s="6"/>
      <c r="F7" s="18">
        <v>396</v>
      </c>
      <c r="G7" s="18">
        <v>130</v>
      </c>
      <c r="H7" s="18">
        <v>15</v>
      </c>
      <c r="I7" s="6"/>
      <c r="J7" s="18">
        <v>250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25"/>
      <c r="AO7" s="25"/>
      <c r="AP7" s="25"/>
      <c r="AQ7" s="25"/>
      <c r="AR7" s="4"/>
    </row>
    <row r="8" ht="17.25" customHeight="1" spans="1:45" x14ac:dyDescent="0.25">
      <c r="A8" s="5">
        <v>44906</v>
      </c>
      <c r="B8" s="6"/>
      <c r="C8" s="6"/>
      <c r="D8" s="6"/>
      <c r="E8" s="6"/>
      <c r="F8" s="6"/>
      <c r="G8" s="6"/>
      <c r="H8" s="6"/>
      <c r="I8" s="6"/>
      <c r="J8" s="18">
        <v>166</v>
      </c>
      <c r="K8" s="6"/>
      <c r="L8" s="18">
        <v>416</v>
      </c>
      <c r="M8" s="18">
        <v>416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25"/>
      <c r="AO8" s="25"/>
      <c r="AP8" s="25"/>
      <c r="AQ8" s="25"/>
      <c r="AR8" s="4"/>
    </row>
    <row r="9" ht="17.25" customHeight="1" spans="1:45" x14ac:dyDescent="0.25">
      <c r="A9" s="5" t="s">
        <v>101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18">
        <v>100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25"/>
      <c r="AO9" s="25"/>
      <c r="AP9" s="25"/>
      <c r="AQ9" s="25"/>
      <c r="AR9" s="4"/>
    </row>
    <row r="10" ht="17.25" customHeight="1" spans="1:45" x14ac:dyDescent="0.25">
      <c r="A10" s="5" t="s">
        <v>934</v>
      </c>
      <c r="B10" s="6"/>
      <c r="C10" s="6"/>
      <c r="D10" s="6"/>
      <c r="E10" s="6"/>
      <c r="F10" s="6"/>
      <c r="G10" s="6"/>
      <c r="H10" s="6"/>
      <c r="I10" s="6"/>
      <c r="J10" s="18">
        <v>74</v>
      </c>
      <c r="K10" s="18">
        <v>134</v>
      </c>
      <c r="L10" s="18">
        <v>416</v>
      </c>
      <c r="M10" s="18">
        <v>208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4"/>
    </row>
    <row r="11" ht="17.25" customHeight="1" spans="1:45" x14ac:dyDescent="0.25">
      <c r="A11" s="5" t="s">
        <v>2872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18">
        <v>792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4"/>
    </row>
    <row r="12" ht="17.25" customHeight="1" spans="1:45" x14ac:dyDescent="0.25">
      <c r="A12" s="5" t="s">
        <v>938</v>
      </c>
      <c r="B12" s="6"/>
      <c r="C12" s="6"/>
      <c r="D12" s="6"/>
      <c r="E12" s="6"/>
      <c r="F12" s="18">
        <v>450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4"/>
    </row>
    <row r="13" ht="17.25" customHeight="1" spans="1:45" x14ac:dyDescent="0.25">
      <c r="A13" s="5" t="s">
        <v>212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18">
        <v>170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4"/>
    </row>
    <row r="14" ht="17.25" customHeight="1" spans="1:45" x14ac:dyDescent="0.25">
      <c r="A14" s="45" t="s">
        <v>268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18">
        <v>381</v>
      </c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4"/>
    </row>
    <row r="15" ht="17.25" customHeight="1" spans="1:45" x14ac:dyDescent="0.25">
      <c r="A15" s="45" t="s">
        <v>245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18">
        <v>100</v>
      </c>
      <c r="U15" s="6"/>
      <c r="V15" s="18">
        <v>100</v>
      </c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4"/>
    </row>
    <row r="16" ht="17.25" customHeight="1" spans="1:45" x14ac:dyDescent="0.25">
      <c r="A16" s="45" t="s">
        <v>269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18">
        <v>60</v>
      </c>
      <c r="T16" s="6"/>
      <c r="U16" s="6"/>
      <c r="V16" s="18">
        <v>50</v>
      </c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4"/>
    </row>
    <row r="17" ht="17.25" customHeight="1" spans="1:45" x14ac:dyDescent="0.25">
      <c r="A17" s="75" t="s">
        <v>3324</v>
      </c>
      <c r="B17" s="189"/>
      <c r="C17" s="76">
        <f>SUM(D11:D21)</f>
      </c>
      <c r="D17" s="76">
        <f>SUM(E11:E21)</f>
      </c>
      <c r="E17" s="189"/>
      <c r="F17" s="76">
        <f>SUM(G11:G21)</f>
      </c>
      <c r="G17" s="76">
        <f>SUM(H11:H21)</f>
      </c>
      <c r="H17" s="76">
        <f>SUM(I11:I21)</f>
      </c>
      <c r="I17" s="189"/>
      <c r="J17" s="76">
        <f>SUM(K11:K21)</f>
      </c>
      <c r="K17" s="76">
        <f>SUM(L11:L21)</f>
      </c>
      <c r="L17" s="76">
        <f>SUM(M11:M21)</f>
      </c>
      <c r="M17" s="76">
        <f>SUM(N11:N21)</f>
      </c>
      <c r="N17" s="76">
        <f>SUM(O11:O21)</f>
      </c>
      <c r="O17" s="76">
        <f>SUM(P11:P21)</f>
      </c>
      <c r="P17" s="189"/>
      <c r="Q17" s="189"/>
      <c r="R17" s="76">
        <f>SUM(S11:S21)</f>
      </c>
      <c r="S17" s="76">
        <f>SUM(T11:T21)</f>
      </c>
      <c r="T17" s="76">
        <f>SUM(U11:U21)</f>
      </c>
      <c r="U17" s="189"/>
      <c r="V17" s="76">
        <f>SUM(W11:W21)</f>
      </c>
      <c r="W17" s="189"/>
      <c r="X17" s="189"/>
      <c r="Y17" s="189"/>
      <c r="Z17" s="189"/>
      <c r="AA17" s="189"/>
      <c r="AB17" s="189"/>
      <c r="AC17" s="189"/>
      <c r="AD17" s="189"/>
      <c r="AE17" s="189"/>
      <c r="AF17" s="189"/>
      <c r="AG17" s="189"/>
      <c r="AH17" s="189"/>
      <c r="AI17" s="189"/>
      <c r="AJ17" s="189"/>
      <c r="AK17" s="189"/>
      <c r="AL17" s="189"/>
      <c r="AM17" s="189"/>
      <c r="AN17" s="189"/>
      <c r="AO17" s="189"/>
      <c r="AP17" s="189"/>
      <c r="AQ17" s="189"/>
      <c r="AR17" s="4"/>
    </row>
    <row r="18" ht="17.25" customHeight="1" spans="1:45" x14ac:dyDescent="0.25">
      <c r="A18" s="5">
        <v>44573</v>
      </c>
      <c r="B18" s="6"/>
      <c r="C18" s="6"/>
      <c r="D18" s="6"/>
      <c r="E18" s="6"/>
      <c r="F18" s="18">
        <v>50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18">
        <v>150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4"/>
    </row>
    <row r="19" ht="17.25" customHeight="1" spans="1:45" x14ac:dyDescent="0.25">
      <c r="A19" s="45">
        <v>44632</v>
      </c>
      <c r="B19" s="6"/>
      <c r="C19" s="18">
        <v>20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18">
        <v>82</v>
      </c>
      <c r="Z19" s="18">
        <v>90</v>
      </c>
      <c r="AA19" s="18">
        <v>15</v>
      </c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4"/>
    </row>
    <row r="20" ht="17.25" customHeight="1" spans="1:45" x14ac:dyDescent="0.25">
      <c r="A20" s="45">
        <v>44693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18">
        <v>170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4"/>
    </row>
    <row r="21" ht="17.25" customHeight="1" spans="1:45" x14ac:dyDescent="0.25">
      <c r="A21" s="45">
        <v>44724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18">
        <v>30</v>
      </c>
      <c r="S21" s="6"/>
      <c r="T21" s="6"/>
      <c r="U21" s="6"/>
      <c r="V21" s="18">
        <v>150</v>
      </c>
      <c r="W21" s="6"/>
      <c r="X21" s="6"/>
      <c r="Y21" s="18">
        <v>85</v>
      </c>
      <c r="Z21" s="18">
        <v>100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4"/>
    </row>
    <row r="22" ht="17.25" customHeight="1" spans="1:45" x14ac:dyDescent="0.25">
      <c r="A22" s="45">
        <v>44754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18">
        <v>130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4"/>
    </row>
    <row r="23" ht="17.25" customHeight="1" spans="1:45" x14ac:dyDescent="0.25">
      <c r="A23" s="45">
        <v>44785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18">
        <v>160</v>
      </c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4"/>
    </row>
    <row r="24" ht="17.25" customHeight="1" spans="1:45" x14ac:dyDescent="0.25">
      <c r="A24" s="5">
        <v>44816</v>
      </c>
      <c r="B24" s="6"/>
      <c r="C24" s="6"/>
      <c r="D24" s="6"/>
      <c r="E24" s="18">
        <v>600</v>
      </c>
      <c r="F24" s="18">
        <v>70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18">
        <v>115</v>
      </c>
      <c r="V24" s="18">
        <v>380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4"/>
    </row>
    <row r="25" ht="17.25" customHeight="1" spans="1:45" x14ac:dyDescent="0.25">
      <c r="A25" s="5">
        <v>44846</v>
      </c>
      <c r="B25" s="6"/>
      <c r="C25" s="6"/>
      <c r="D25" s="6"/>
      <c r="E25" s="6"/>
      <c r="F25" s="18">
        <v>30</v>
      </c>
      <c r="G25" s="6"/>
      <c r="H25" s="6"/>
      <c r="I25" s="18">
        <v>38</v>
      </c>
      <c r="J25" s="6"/>
      <c r="K25" s="6"/>
      <c r="L25" s="6"/>
      <c r="M25" s="6"/>
      <c r="N25" s="6"/>
      <c r="O25" s="6"/>
      <c r="P25" s="18">
        <v>146</v>
      </c>
      <c r="Q25" s="6"/>
      <c r="R25" s="6"/>
      <c r="S25" s="18">
        <v>3</v>
      </c>
      <c r="T25" s="6"/>
      <c r="U25" s="6"/>
      <c r="V25" s="18">
        <v>130</v>
      </c>
      <c r="W25" s="6"/>
      <c r="X25" s="6"/>
      <c r="Y25" s="6"/>
      <c r="Z25" s="6"/>
      <c r="AA25" s="6"/>
      <c r="AB25" s="18">
        <v>250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4"/>
    </row>
    <row r="26" ht="17.25" customHeight="1" spans="1:45" x14ac:dyDescent="0.25">
      <c r="A26" s="5">
        <v>44907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18">
        <v>152</v>
      </c>
      <c r="S26" s="18">
        <v>42</v>
      </c>
      <c r="T26" s="18">
        <v>140</v>
      </c>
      <c r="U26" s="18">
        <v>88</v>
      </c>
      <c r="V26" s="18">
        <v>220</v>
      </c>
      <c r="W26" s="6"/>
      <c r="X26" s="6"/>
      <c r="Y26" s="6"/>
      <c r="Z26" s="6"/>
      <c r="AA26" s="6"/>
      <c r="AB26" s="18">
        <v>996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4"/>
    </row>
    <row r="27" ht="17.25" customHeight="1" spans="1:45" x14ac:dyDescent="0.25">
      <c r="A27" s="5" t="s">
        <v>1927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18">
        <v>178</v>
      </c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4"/>
    </row>
    <row r="28" ht="17.25" customHeight="1" spans="1:45" x14ac:dyDescent="0.25">
      <c r="A28" s="5" t="s">
        <v>270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8">
        <v>553</v>
      </c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4"/>
    </row>
    <row r="29" ht="17.25" customHeight="1" spans="1:45" x14ac:dyDescent="0.25">
      <c r="A29" s="5" t="s">
        <v>270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18">
        <v>420</v>
      </c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4"/>
    </row>
    <row r="30" ht="17.25" customHeight="1" spans="1:45" x14ac:dyDescent="0.25">
      <c r="A30" s="5" t="s">
        <v>204</v>
      </c>
      <c r="B30" s="6"/>
      <c r="C30" s="6"/>
      <c r="D30" s="6"/>
      <c r="E30" s="6"/>
      <c r="F30" s="18">
        <v>82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18">
        <v>170</v>
      </c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4"/>
    </row>
    <row r="31" ht="17.25" customHeight="1" spans="1:45" x14ac:dyDescent="0.25">
      <c r="A31" s="5" t="s">
        <v>103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18">
        <v>50</v>
      </c>
      <c r="Y31" s="6"/>
      <c r="Z31" s="6"/>
      <c r="AA31" s="6"/>
      <c r="AB31" s="6"/>
      <c r="AC31" s="18">
        <v>150</v>
      </c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4"/>
    </row>
    <row r="32" ht="17.25" customHeight="1" spans="1:45" x14ac:dyDescent="0.25">
      <c r="A32" s="5" t="s">
        <v>1009</v>
      </c>
      <c r="B32" s="6"/>
      <c r="C32" s="6"/>
      <c r="D32" s="6"/>
      <c r="E32" s="6"/>
      <c r="F32" s="18">
        <v>25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18">
        <v>15</v>
      </c>
      <c r="R32" s="18">
        <v>101</v>
      </c>
      <c r="S32" s="18">
        <v>142</v>
      </c>
      <c r="T32" s="6"/>
      <c r="U32" s="18">
        <v>62</v>
      </c>
      <c r="V32" s="6"/>
      <c r="W32" s="6"/>
      <c r="X32" s="18">
        <v>50</v>
      </c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4"/>
    </row>
    <row r="33" ht="17.25" customHeight="1" spans="1:45" x14ac:dyDescent="0.25">
      <c r="A33" s="45" t="s">
        <v>1507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18">
        <v>150</v>
      </c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4"/>
    </row>
    <row r="34" ht="17.25" customHeight="1" spans="1:45" x14ac:dyDescent="0.25">
      <c r="A34" s="45" t="s">
        <v>1507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18">
        <v>180</v>
      </c>
      <c r="Y34" s="6"/>
      <c r="Z34" s="6"/>
      <c r="AA34" s="6"/>
      <c r="AB34" s="6"/>
      <c r="AC34" s="18">
        <v>240</v>
      </c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4"/>
    </row>
    <row r="35" ht="17.25" customHeight="1" spans="1:45" x14ac:dyDescent="0.25">
      <c r="A35" s="45" t="s">
        <v>1510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18">
        <v>140</v>
      </c>
      <c r="Y35" s="6"/>
      <c r="Z35" s="6"/>
      <c r="AA35" s="6"/>
      <c r="AB35" s="6"/>
      <c r="AC35" s="18">
        <v>70</v>
      </c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4"/>
    </row>
    <row r="36" ht="17.25" customHeight="1" spans="1:45" x14ac:dyDescent="0.25">
      <c r="A36" s="5" t="s">
        <v>289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18">
        <v>100</v>
      </c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4"/>
    </row>
    <row r="37" ht="17.25" customHeight="1" spans="1:45" x14ac:dyDescent="0.25">
      <c r="A37" s="5" t="s">
        <v>189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18">
        <v>180</v>
      </c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4"/>
    </row>
    <row r="38" ht="17.25" customHeight="1" spans="1:45" x14ac:dyDescent="0.25">
      <c r="A38" s="5" t="s">
        <v>205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18">
        <v>304</v>
      </c>
      <c r="M38" s="6"/>
      <c r="N38" s="6"/>
      <c r="O38" s="18">
        <v>30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18">
        <v>165</v>
      </c>
      <c r="AE38" s="18">
        <v>90</v>
      </c>
      <c r="AF38" s="18">
        <v>60</v>
      </c>
      <c r="AG38" s="18">
        <v>10</v>
      </c>
      <c r="AH38" s="18">
        <v>70</v>
      </c>
      <c r="AI38" s="6"/>
      <c r="AJ38" s="6"/>
      <c r="AK38" s="6"/>
      <c r="AL38" s="6"/>
      <c r="AM38" s="6"/>
      <c r="AN38" s="6"/>
      <c r="AO38" s="6"/>
      <c r="AP38" s="6"/>
      <c r="AQ38" s="6"/>
      <c r="AR38" s="4"/>
    </row>
    <row r="39" ht="17.25" customHeight="1" spans="1:45" x14ac:dyDescent="0.25">
      <c r="A39" s="5" t="s">
        <v>311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18">
        <v>290</v>
      </c>
      <c r="M39" s="6"/>
      <c r="N39" s="6"/>
      <c r="O39" s="18">
        <v>110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18">
        <v>85</v>
      </c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4"/>
    </row>
    <row r="40" ht="17.25" customHeight="1" spans="1:45" x14ac:dyDescent="0.25">
      <c r="A40" s="75" t="s">
        <v>3326</v>
      </c>
      <c r="B40" s="189"/>
      <c r="C40" s="76">
        <f>SUM(D22:D44)</f>
      </c>
      <c r="D40" s="76">
        <f>SUM(E22:E44)</f>
      </c>
      <c r="E40" s="76">
        <f>SUM(F22:F44)</f>
      </c>
      <c r="F40" s="76">
        <f>SUM(G22:G44)</f>
      </c>
      <c r="G40" s="76">
        <f>SUM(H22:H44)</f>
      </c>
      <c r="H40" s="76">
        <f>SUM(I22:I44)</f>
      </c>
      <c r="I40" s="76">
        <f>SUM(J22:J44)</f>
      </c>
      <c r="J40" s="76">
        <f>SUM(K22:K44)</f>
      </c>
      <c r="K40" s="76">
        <f>SUM(L22:L44)</f>
      </c>
      <c r="L40" s="76">
        <f>SUM(M22:M44)</f>
      </c>
      <c r="M40" s="76">
        <f>SUM(N22:N44)</f>
      </c>
      <c r="N40" s="76">
        <f>SUM(O22:O44)</f>
      </c>
      <c r="O40" s="76">
        <f>SUM(P22:P44)</f>
      </c>
      <c r="P40" s="76">
        <f>SUM(Q22:Q44)</f>
      </c>
      <c r="Q40" s="76">
        <f>SUM(R22:R44)</f>
      </c>
      <c r="R40" s="76">
        <f>SUM(S22:S44)</f>
      </c>
      <c r="S40" s="76">
        <f>SUM(T22:T44)</f>
      </c>
      <c r="T40" s="76">
        <f>SUM(U22:U44)</f>
      </c>
      <c r="U40" s="76">
        <f>SUM(V22:V44)</f>
      </c>
      <c r="V40" s="76">
        <f>SUM(W22:W44)</f>
      </c>
      <c r="W40" s="76">
        <f>SUM(X22:X44)</f>
      </c>
      <c r="X40" s="76">
        <f>SUM(Y22:Y44)</f>
      </c>
      <c r="Y40" s="76">
        <f>SUM(Z22:Z44)</f>
      </c>
      <c r="Z40" s="76">
        <f>SUM(AA22:AA44)</f>
      </c>
      <c r="AA40" s="76">
        <f>SUM(AB22:AB44)</f>
      </c>
      <c r="AB40" s="76">
        <f>SUM(AC22:AC44)</f>
      </c>
      <c r="AC40" s="76">
        <f>SUM(AD22:AD44)</f>
      </c>
      <c r="AD40" s="76">
        <f>SUM(AE22:AE44)</f>
      </c>
      <c r="AE40" s="76">
        <f>SUM(AF22:AF44)</f>
      </c>
      <c r="AF40" s="76">
        <f>SUM(AG22:AG44)</f>
      </c>
      <c r="AG40" s="76">
        <f>SUM(AH22:AH44)</f>
      </c>
      <c r="AH40" s="76">
        <f>SUM(AI22:AI44)</f>
      </c>
      <c r="AI40" s="189"/>
      <c r="AJ40" s="189"/>
      <c r="AK40" s="189"/>
      <c r="AL40" s="189"/>
      <c r="AM40" s="189"/>
      <c r="AN40" s="76">
        <f>SUM(AO22:AO44)</f>
      </c>
      <c r="AO40" s="76">
        <f>SUM(AP22:AP44)</f>
      </c>
      <c r="AP40" s="189"/>
      <c r="AQ40" s="189"/>
      <c r="AR40" s="4"/>
    </row>
    <row r="41" ht="17.25" customHeight="1" spans="1:45" x14ac:dyDescent="0.25">
      <c r="A41" s="5">
        <v>44958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18">
        <v>180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18">
        <v>145</v>
      </c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4"/>
    </row>
    <row r="42" ht="17.25" customHeight="1" spans="1:45" x14ac:dyDescent="0.25">
      <c r="A42" s="5" t="s">
        <v>261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18">
        <v>350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4"/>
    </row>
    <row r="43" ht="17.25" customHeight="1" spans="1:45" x14ac:dyDescent="0.25">
      <c r="A43" s="5" t="s">
        <v>261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18">
        <v>150</v>
      </c>
      <c r="AJ43" s="6"/>
      <c r="AK43" s="6"/>
      <c r="AL43" s="6"/>
      <c r="AM43" s="6"/>
      <c r="AN43" s="6"/>
      <c r="AO43" s="6"/>
      <c r="AP43" s="6"/>
      <c r="AQ43" s="6"/>
      <c r="AR43" s="4"/>
    </row>
    <row r="44" ht="17.25" customHeight="1" spans="1:45" x14ac:dyDescent="0.25">
      <c r="A44" s="5" t="s">
        <v>261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18">
        <v>300</v>
      </c>
      <c r="AJ44" s="6"/>
      <c r="AK44" s="6"/>
      <c r="AL44" s="6"/>
      <c r="AM44" s="6"/>
      <c r="AN44" s="6"/>
      <c r="AO44" s="6"/>
      <c r="AP44" s="6"/>
      <c r="AQ44" s="6"/>
      <c r="AR44" s="4"/>
    </row>
    <row r="45" ht="17.25" customHeight="1" spans="1:45" x14ac:dyDescent="0.25">
      <c r="A45" s="75" t="s">
        <v>3327</v>
      </c>
      <c r="B45" s="189"/>
      <c r="C45" s="76">
        <f>SUM(D45:D49)</f>
      </c>
      <c r="D45" s="76">
        <f>SUM(E45:E49)</f>
      </c>
      <c r="E45" s="76">
        <f>SUM(F45:F49)</f>
      </c>
      <c r="F45" s="76">
        <f>SUM(G45:G49)</f>
      </c>
      <c r="G45" s="76">
        <f>SUM(H45:H49)</f>
      </c>
      <c r="H45" s="76">
        <f>SUM(I45:I49)</f>
      </c>
      <c r="I45" s="76">
        <f>SUM(J45:J49)</f>
      </c>
      <c r="J45" s="76">
        <f>SUM(K45:K49)</f>
      </c>
      <c r="K45" s="76">
        <f>SUM(L45:L49)</f>
      </c>
      <c r="L45" s="76">
        <f>SUM(M45:M49)</f>
      </c>
      <c r="M45" s="76">
        <f>SUM(N45:N49)</f>
      </c>
      <c r="N45" s="76">
        <f>SUM(O45:O49)</f>
      </c>
      <c r="O45" s="76">
        <f>SUM(P45:P49)</f>
      </c>
      <c r="P45" s="76">
        <f>SUM(Q45:Q49)</f>
      </c>
      <c r="Q45" s="76">
        <f>SUM(R45:R49)</f>
      </c>
      <c r="R45" s="76">
        <f>SUM(S45:S49)</f>
      </c>
      <c r="S45" s="76">
        <f>SUM(T45:T49)</f>
      </c>
      <c r="T45" s="76">
        <f>SUM(U45:U49)</f>
      </c>
      <c r="U45" s="76">
        <f>SUM(V45:V49)</f>
      </c>
      <c r="V45" s="76">
        <f>SUM(W45:W49)</f>
      </c>
      <c r="W45" s="76">
        <f>SUM(X45:X49)</f>
      </c>
      <c r="X45" s="76">
        <f>SUM(Y45:Y49)</f>
      </c>
      <c r="Y45" s="76">
        <f>SUM(Z45:Z49)</f>
      </c>
      <c r="Z45" s="76">
        <f>SUM(AA45:AA49)</f>
      </c>
      <c r="AA45" s="76">
        <f>SUM(AB45:AB49)</f>
      </c>
      <c r="AB45" s="76">
        <f>SUM(AC45:AC49)</f>
      </c>
      <c r="AC45" s="76">
        <f>SUM(AD45:AD49)</f>
      </c>
      <c r="AD45" s="76">
        <f>SUM(AE45:AE49)</f>
      </c>
      <c r="AE45" s="76">
        <f>SUM(AF45:AF49)</f>
      </c>
      <c r="AF45" s="76">
        <f>SUM(AG45:AG49)</f>
      </c>
      <c r="AG45" s="76">
        <f>SUM(AH45:AH49)</f>
      </c>
      <c r="AH45" s="76">
        <f>SUM(AI45:AI49)</f>
      </c>
      <c r="AI45" s="76">
        <f>SUM(AJ45:AJ49)</f>
      </c>
      <c r="AJ45" s="189"/>
      <c r="AK45" s="189"/>
      <c r="AL45" s="189"/>
      <c r="AM45" s="189"/>
      <c r="AN45" s="76">
        <f>SUM(AO45:AO49)</f>
      </c>
      <c r="AO45" s="76">
        <f>SUM(AP45:AP49)</f>
      </c>
      <c r="AP45" s="189"/>
      <c r="AQ45" s="189"/>
      <c r="AR45" s="4"/>
    </row>
    <row r="46" ht="17.25" customHeight="1" spans="1:45" x14ac:dyDescent="0.25">
      <c r="A46" s="5">
        <v>45018</v>
      </c>
      <c r="B46" s="18">
        <v>300</v>
      </c>
      <c r="C46" s="18">
        <v>50</v>
      </c>
      <c r="D46" s="18">
        <v>100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18">
        <v>80</v>
      </c>
      <c r="Z46" s="18">
        <v>80</v>
      </c>
      <c r="AA46" s="18">
        <v>10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4"/>
    </row>
    <row r="47" ht="17.25" customHeight="1" spans="1:45" x14ac:dyDescent="0.25">
      <c r="A47" s="5">
        <v>45018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18">
        <v>120</v>
      </c>
      <c r="Z47" s="18">
        <v>120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4"/>
    </row>
    <row r="48" ht="17.25" customHeight="1" spans="1:45" x14ac:dyDescent="0.25">
      <c r="A48" s="5">
        <v>45079</v>
      </c>
      <c r="B48" s="6"/>
      <c r="C48" s="18">
        <v>95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8">
        <v>25</v>
      </c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4"/>
    </row>
    <row r="49" ht="17.25" customHeight="1" spans="1:45" x14ac:dyDescent="0.25">
      <c r="A49" s="5">
        <v>45140</v>
      </c>
      <c r="B49" s="6"/>
      <c r="C49" s="6"/>
      <c r="D49" s="6"/>
      <c r="E49" s="6"/>
      <c r="F49" s="18">
        <v>-2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18">
        <v>-142</v>
      </c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4"/>
    </row>
    <row r="50" ht="17.25" customHeight="1" spans="1:45" x14ac:dyDescent="0.25">
      <c r="A50" s="5">
        <v>45140</v>
      </c>
      <c r="B50" s="6"/>
      <c r="C50" s="18">
        <v>55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8">
        <v>15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4"/>
    </row>
    <row r="51" ht="17.25" customHeight="1" spans="1:45" x14ac:dyDescent="0.25">
      <c r="A51" s="75" t="s">
        <v>3329</v>
      </c>
      <c r="B51" s="76">
        <f>SUM(C50:C55)</f>
      </c>
      <c r="C51" s="76">
        <f>SUM(D50:D55)</f>
      </c>
      <c r="D51" s="76">
        <f>SUM(E50:E55)</f>
      </c>
      <c r="E51" s="76">
        <f>SUM(F50:F55)</f>
      </c>
      <c r="F51" s="76">
        <f>SUM(G50:G55)</f>
      </c>
      <c r="G51" s="76">
        <f>SUM(H50:H55)</f>
      </c>
      <c r="H51" s="76">
        <f>SUM(I50:I55)</f>
      </c>
      <c r="I51" s="76">
        <f>SUM(J50:J55)</f>
      </c>
      <c r="J51" s="76">
        <f>SUM(K50:K55)</f>
      </c>
      <c r="K51" s="76">
        <f>SUM(L50:L55)</f>
      </c>
      <c r="L51" s="76">
        <f>SUM(M50:M55)</f>
      </c>
      <c r="M51" s="76">
        <f>SUM(N50:N55)</f>
      </c>
      <c r="N51" s="76">
        <f>SUM(O50:O55)</f>
      </c>
      <c r="O51" s="76">
        <f>SUM(P50:P55)</f>
      </c>
      <c r="P51" s="76">
        <f>SUM(Q50:Q55)</f>
      </c>
      <c r="Q51" s="76">
        <f>SUM(R50:R55)</f>
      </c>
      <c r="R51" s="76">
        <f>SUM(S50:S55)</f>
      </c>
      <c r="S51" s="76">
        <f>SUM(T50:T55)</f>
      </c>
      <c r="T51" s="76">
        <f>SUM(U50:U55)</f>
      </c>
      <c r="U51" s="76">
        <f>SUM(V50:V55)</f>
      </c>
      <c r="V51" s="76">
        <f>SUM(W50:W55)</f>
      </c>
      <c r="W51" s="76">
        <f>SUM(X50:X55)</f>
      </c>
      <c r="X51" s="76">
        <f>SUM(Y50:Y55)</f>
      </c>
      <c r="Y51" s="76">
        <f>SUM(Z50:Z55)</f>
      </c>
      <c r="Z51" s="76">
        <f>SUM(AA50:AA55)</f>
      </c>
      <c r="AA51" s="76">
        <f>SUM(AB50:AB55)</f>
      </c>
      <c r="AB51" s="76">
        <f>SUM(AC50:AC55)</f>
      </c>
      <c r="AC51" s="76">
        <f>SUM(AD50:AD55)</f>
      </c>
      <c r="AD51" s="76">
        <f>SUM(AE50:AE55)</f>
      </c>
      <c r="AE51" s="76">
        <f>SUM(AF50:AF55)</f>
      </c>
      <c r="AF51" s="76">
        <f>SUM(AG50:AG55)</f>
      </c>
      <c r="AG51" s="76">
        <f>SUM(AH50:AH55)</f>
      </c>
      <c r="AH51" s="76">
        <f>SUM(AI50:AI55)</f>
      </c>
      <c r="AI51" s="76">
        <f>SUM(AJ50:AJ55)</f>
      </c>
      <c r="AJ51" s="189"/>
      <c r="AK51" s="189"/>
      <c r="AL51" s="189"/>
      <c r="AM51" s="189"/>
      <c r="AN51" s="76">
        <f>SUM(AO50:AO55)</f>
      </c>
      <c r="AO51" s="76">
        <f>SUM(AP50:AP55)</f>
      </c>
      <c r="AP51" s="189"/>
      <c r="AQ51" s="189"/>
      <c r="AR51" s="4"/>
    </row>
    <row r="52" ht="17.25" customHeight="1" spans="1:45" x14ac:dyDescent="0.25">
      <c r="A52" s="5">
        <v>45049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18">
        <v>110</v>
      </c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4"/>
    </row>
    <row r="53" ht="17.25" customHeight="1" spans="1:45" x14ac:dyDescent="0.25">
      <c r="A53" s="5">
        <v>45080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18">
        <v>328</v>
      </c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4"/>
    </row>
    <row r="54" ht="17.25" customHeight="1" spans="1:45" x14ac:dyDescent="0.25">
      <c r="A54" s="5">
        <v>45141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18">
        <v>220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4"/>
    </row>
    <row r="55" ht="17.25" customHeight="1" spans="1:45" x14ac:dyDescent="0.25">
      <c r="A55" s="5">
        <v>45202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8">
        <v>80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4"/>
    </row>
    <row r="56" ht="17.25" customHeight="1" spans="1:45" x14ac:dyDescent="0.25">
      <c r="A56" s="5" t="s">
        <v>292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18">
        <v>200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18">
        <v>40</v>
      </c>
      <c r="AC56" s="6"/>
      <c r="AD56" s="6"/>
      <c r="AE56" s="6"/>
      <c r="AF56" s="6"/>
      <c r="AG56" s="6"/>
      <c r="AH56" s="6"/>
      <c r="AI56" s="18">
        <v>50</v>
      </c>
      <c r="AJ56" s="6"/>
      <c r="AK56" s="6"/>
      <c r="AL56" s="6"/>
      <c r="AM56" s="6"/>
      <c r="AN56" s="6"/>
      <c r="AO56" s="6"/>
      <c r="AP56" s="6"/>
      <c r="AQ56" s="6"/>
      <c r="AR56" s="4"/>
    </row>
    <row r="57" ht="17.25" customHeight="1" spans="1:45" x14ac:dyDescent="0.25">
      <c r="A57" s="5" t="s">
        <v>271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18">
        <v>322</v>
      </c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18">
        <v>150</v>
      </c>
      <c r="AJ57" s="6"/>
      <c r="AK57" s="6"/>
      <c r="AL57" s="6"/>
      <c r="AM57" s="6"/>
      <c r="AN57" s="6"/>
      <c r="AO57" s="6"/>
      <c r="AP57" s="6"/>
      <c r="AQ57" s="6"/>
      <c r="AR57" s="4"/>
    </row>
    <row r="58" ht="17.25" customHeight="1" spans="1:45" x14ac:dyDescent="0.25">
      <c r="A58" s="5" t="s">
        <v>335</v>
      </c>
      <c r="B58" s="18">
        <v>38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18">
        <v>674</v>
      </c>
      <c r="AC58" s="6"/>
      <c r="AD58" s="6"/>
      <c r="AE58" s="6"/>
      <c r="AF58" s="6"/>
      <c r="AG58" s="6"/>
      <c r="AH58" s="6"/>
      <c r="AI58" s="18">
        <v>244</v>
      </c>
      <c r="AJ58" s="6"/>
      <c r="AK58" s="6"/>
      <c r="AL58" s="6"/>
      <c r="AM58" s="6"/>
      <c r="AN58" s="6"/>
      <c r="AO58" s="6"/>
      <c r="AP58" s="6"/>
      <c r="AQ58" s="6"/>
      <c r="AR58" s="4"/>
    </row>
    <row r="59" ht="17.25" customHeight="1" spans="1:45" x14ac:dyDescent="0.25">
      <c r="A59" s="5" t="s">
        <v>1472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18">
        <v>40</v>
      </c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4"/>
    </row>
    <row r="60" ht="17.25" customHeight="1" spans="1:45" x14ac:dyDescent="0.25">
      <c r="A60" s="5" t="s">
        <v>190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18">
        <v>100</v>
      </c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18">
        <v>75</v>
      </c>
      <c r="AJ60" s="6"/>
      <c r="AK60" s="6"/>
      <c r="AL60" s="6"/>
      <c r="AM60" s="6"/>
      <c r="AN60" s="6"/>
      <c r="AO60" s="6"/>
      <c r="AP60" s="6"/>
      <c r="AQ60" s="6"/>
      <c r="AR60" s="4"/>
    </row>
    <row r="61" ht="17.25" customHeight="1" spans="1:45" x14ac:dyDescent="0.25">
      <c r="A61" s="5" t="s">
        <v>1400</v>
      </c>
      <c r="B61" s="25"/>
      <c r="C61" s="25"/>
      <c r="D61" s="25"/>
      <c r="E61" s="25"/>
      <c r="F61" s="18">
        <v>20</v>
      </c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18">
        <v>50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18">
        <v>95</v>
      </c>
      <c r="AJ61" s="6"/>
      <c r="AK61" s="6"/>
      <c r="AL61" s="6"/>
      <c r="AM61" s="6"/>
      <c r="AN61" s="25"/>
      <c r="AO61" s="25"/>
      <c r="AP61" s="25"/>
      <c r="AQ61" s="25"/>
      <c r="AR61" s="4"/>
    </row>
    <row r="62" ht="17.25" customHeight="1" spans="1:45" x14ac:dyDescent="0.25">
      <c r="A62" s="5" t="s">
        <v>1400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18">
        <v>80</v>
      </c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4"/>
    </row>
    <row r="63" ht="17.25" customHeight="1" spans="1:45" x14ac:dyDescent="0.25">
      <c r="A63" s="5" t="s">
        <v>314</v>
      </c>
      <c r="B63" s="18">
        <v>199</v>
      </c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18">
        <v>60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18">
        <v>64</v>
      </c>
      <c r="AJ63" s="18">
        <v>64</v>
      </c>
      <c r="AK63" s="18">
        <v>150</v>
      </c>
      <c r="AL63" s="18">
        <v>64</v>
      </c>
      <c r="AM63" s="18">
        <v>448</v>
      </c>
      <c r="AN63" s="25"/>
      <c r="AO63" s="25"/>
      <c r="AP63" s="25"/>
      <c r="AQ63" s="25"/>
      <c r="AR63" s="4"/>
    </row>
    <row r="64" ht="17.25" customHeight="1" spans="1:45" x14ac:dyDescent="0.25">
      <c r="A64" s="5" t="s">
        <v>1473</v>
      </c>
      <c r="B64" s="6"/>
      <c r="C64" s="6"/>
      <c r="D64" s="6"/>
      <c r="E64" s="6"/>
      <c r="F64" s="18">
        <v>70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18">
        <v>275</v>
      </c>
      <c r="AL64" s="6"/>
      <c r="AM64" s="6"/>
      <c r="AN64" s="6"/>
      <c r="AO64" s="6"/>
      <c r="AP64" s="6"/>
      <c r="AQ64" s="6"/>
      <c r="AR64" s="4"/>
    </row>
    <row r="65" ht="17.25" customHeight="1" spans="1:45" x14ac:dyDescent="0.25">
      <c r="A65" s="5" t="s">
        <v>338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18">
        <v>200</v>
      </c>
      <c r="AL65" s="6"/>
      <c r="AM65" s="6"/>
      <c r="AN65" s="6"/>
      <c r="AO65" s="6"/>
      <c r="AP65" s="6"/>
      <c r="AQ65" s="6"/>
      <c r="AR65" s="4"/>
    </row>
    <row r="66" ht="17.25" customHeight="1" spans="1:45" x14ac:dyDescent="0.25">
      <c r="A66" s="45" t="s">
        <v>338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18">
        <v>-1000</v>
      </c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4"/>
    </row>
    <row r="67" ht="17.25" customHeight="1" spans="1:45" x14ac:dyDescent="0.25">
      <c r="A67" s="75" t="s">
        <v>3389</v>
      </c>
      <c r="B67" s="76">
        <f>SUM(C56:C71)</f>
      </c>
      <c r="C67" s="76">
        <f>SUM(D56:D71)</f>
      </c>
      <c r="D67" s="76">
        <f>SUM(E56:E71)</f>
      </c>
      <c r="E67" s="76">
        <f>SUM(F56:F71)</f>
      </c>
      <c r="F67" s="76">
        <f>SUM(G56:G71)</f>
      </c>
      <c r="G67" s="76">
        <f>SUM(H56:H71)</f>
      </c>
      <c r="H67" s="76">
        <f>SUM(I56:I71)</f>
      </c>
      <c r="I67" s="76">
        <f>SUM(J56:J71)</f>
      </c>
      <c r="J67" s="76">
        <f>SUM(K56:K71)</f>
      </c>
      <c r="K67" s="76">
        <f>SUM(L56:L71)</f>
      </c>
      <c r="L67" s="76">
        <f>SUM(M56:M71)</f>
      </c>
      <c r="M67" s="76">
        <f>SUM(N56:N71)</f>
      </c>
      <c r="N67" s="76">
        <f>SUM(O56:O71)</f>
      </c>
      <c r="O67" s="76">
        <f>SUM(P56:P71)</f>
      </c>
      <c r="P67" s="76">
        <f>SUM(Q56:Q71)</f>
      </c>
      <c r="Q67" s="76">
        <f>SUM(R56:R71)</f>
      </c>
      <c r="R67" s="76">
        <f>SUM(S56:S71)</f>
      </c>
      <c r="S67" s="76">
        <f>SUM(T56:T71)</f>
      </c>
      <c r="T67" s="76">
        <f>SUM(U56:U71)</f>
      </c>
      <c r="U67" s="76">
        <f>SUM(V56:V71)</f>
      </c>
      <c r="V67" s="76">
        <f>SUM(W56:W71)</f>
      </c>
      <c r="W67" s="76">
        <f>SUM(X56:X71)</f>
      </c>
      <c r="X67" s="76">
        <f>SUM(Y56:Y71)</f>
      </c>
      <c r="Y67" s="76">
        <f>SUM(Z56:Z71)</f>
      </c>
      <c r="Z67" s="76">
        <f>SUM(AA56:AA71)</f>
      </c>
      <c r="AA67" s="76">
        <f>SUM(AB56:AB71)</f>
      </c>
      <c r="AB67" s="76">
        <f>SUM(AC56:AC71)</f>
      </c>
      <c r="AC67" s="76">
        <f>SUM(AD56:AD71)</f>
      </c>
      <c r="AD67" s="76">
        <f>SUM(AE56:AE71)</f>
      </c>
      <c r="AE67" s="76">
        <f>SUM(AF56:AF71)</f>
      </c>
      <c r="AF67" s="76">
        <f>SUM(AG56:AG71)</f>
      </c>
      <c r="AG67" s="76">
        <f>SUM(AH56:AH71)</f>
      </c>
      <c r="AH67" s="76">
        <f>SUM(AI56:AI71)</f>
      </c>
      <c r="AI67" s="76">
        <f>SUM(AJ56:AJ71)</f>
      </c>
      <c r="AJ67" s="76">
        <f>SUM(AK56:AK71)</f>
      </c>
      <c r="AK67" s="76">
        <f>SUM(AL56:AL71)</f>
      </c>
      <c r="AL67" s="76">
        <f>SUM(AM56:AM71)</f>
      </c>
      <c r="AM67" s="76">
        <f>SUM(AN56:AN71)</f>
      </c>
      <c r="AN67" s="76">
        <f>SUM(AO56:AO71)</f>
      </c>
      <c r="AO67" s="76">
        <f>SUM(AP56:AP71)</f>
      </c>
      <c r="AP67" s="189"/>
      <c r="AQ67" s="189"/>
      <c r="AR67" s="4"/>
    </row>
    <row r="68" ht="17.25" customHeight="1" spans="1:45" x14ac:dyDescent="0.25">
      <c r="A68" s="45">
        <v>44989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18">
        <v>400</v>
      </c>
      <c r="AL68" s="6"/>
      <c r="AM68" s="18">
        <v>200</v>
      </c>
      <c r="AN68" s="6"/>
      <c r="AO68" s="6"/>
      <c r="AP68" s="6"/>
      <c r="AQ68" s="6"/>
      <c r="AR68" s="4"/>
    </row>
    <row r="69" ht="17.25" customHeight="1" spans="1:45" x14ac:dyDescent="0.25">
      <c r="A69" s="45" t="s">
        <v>1886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18">
        <v>160</v>
      </c>
      <c r="AL69" s="6"/>
      <c r="AM69" s="6"/>
      <c r="AN69" s="6"/>
      <c r="AO69" s="6"/>
      <c r="AP69" s="6"/>
      <c r="AQ69" s="6"/>
      <c r="AR69" s="4"/>
    </row>
    <row r="70" ht="17.25" customHeight="1" spans="1:45" x14ac:dyDescent="0.25">
      <c r="A70" s="5" t="s">
        <v>970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8">
        <v>-960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4"/>
    </row>
    <row r="71" ht="17.25" customHeight="1" spans="1:45" x14ac:dyDescent="0.25">
      <c r="A71" s="75" t="s">
        <v>3402</v>
      </c>
      <c r="B71" s="76">
        <f>SUM(C72:C75)</f>
      </c>
      <c r="C71" s="76">
        <f>SUM(D72:D75)</f>
      </c>
      <c r="D71" s="76">
        <f>SUM(E72:E75)</f>
      </c>
      <c r="E71" s="76">
        <f>SUM(F72:F75)</f>
      </c>
      <c r="F71" s="76">
        <f>SUM(G72:G75)</f>
      </c>
      <c r="G71" s="76">
        <f>SUM(H72:H75)</f>
      </c>
      <c r="H71" s="76">
        <f>SUM(I72:I75)</f>
      </c>
      <c r="I71" s="76">
        <f>SUM(J72:J75)</f>
      </c>
      <c r="J71" s="76">
        <f>SUM(K72:K75)</f>
      </c>
      <c r="K71" s="76">
        <f>SUM(L72:L75)</f>
      </c>
      <c r="L71" s="76">
        <f>SUM(M72:M75)</f>
      </c>
      <c r="M71" s="76">
        <f>SUM(N72:N75)</f>
      </c>
      <c r="N71" s="76">
        <f>SUM(O72:O75)</f>
      </c>
      <c r="O71" s="76">
        <f>SUM(P72:P75)</f>
      </c>
      <c r="P71" s="76">
        <f>SUM(Q72:Q75)</f>
      </c>
      <c r="Q71" s="76">
        <f>SUM(R72:R75)</f>
      </c>
      <c r="R71" s="76">
        <f>SUM(S72:S75)</f>
      </c>
      <c r="S71" s="76">
        <f>SUM(T72:T75)</f>
      </c>
      <c r="T71" s="76">
        <f>SUM(U72:U75)</f>
      </c>
      <c r="U71" s="76">
        <f>SUM(V72:V75)</f>
      </c>
      <c r="V71" s="76">
        <f>SUM(W72:W75)</f>
      </c>
      <c r="W71" s="76">
        <f>SUM(X72:X75)</f>
      </c>
      <c r="X71" s="76">
        <f>SUM(Y72:Y75)</f>
      </c>
      <c r="Y71" s="76">
        <f>SUM(Z72:Z75)</f>
      </c>
      <c r="Z71" s="76">
        <f>SUM(AA72:AA75)</f>
      </c>
      <c r="AA71" s="76">
        <f>SUM(AB72:AB75)</f>
      </c>
      <c r="AB71" s="76">
        <f>SUM(AC72:AC75)</f>
      </c>
      <c r="AC71" s="76">
        <f>SUM(AD72:AD75)</f>
      </c>
      <c r="AD71" s="76">
        <f>SUM(AE72:AE75)</f>
      </c>
      <c r="AE71" s="76">
        <f>SUM(AF72:AF75)</f>
      </c>
      <c r="AF71" s="76">
        <f>SUM(AG72:AG75)</f>
      </c>
      <c r="AG71" s="76">
        <f>SUM(AH72:AH75)</f>
      </c>
      <c r="AH71" s="76">
        <f>SUM(AI72:AI75)</f>
      </c>
      <c r="AI71" s="76">
        <f>SUM(AJ72:AJ75)</f>
      </c>
      <c r="AJ71" s="76">
        <f>SUM(AK72:AK75)</f>
      </c>
      <c r="AK71" s="76">
        <f>SUM(AL72:AL75)</f>
      </c>
      <c r="AL71" s="76">
        <f>SUM(AM72:AM75)</f>
      </c>
      <c r="AM71" s="76">
        <f>SUM(AN72:AN75)</f>
      </c>
      <c r="AN71" s="76">
        <f>SUM(AO72:AO75)</f>
      </c>
      <c r="AO71" s="76">
        <f>SUM(AP72:AP75)</f>
      </c>
      <c r="AP71" s="189"/>
      <c r="AQ71" s="189"/>
      <c r="AR71" s="4"/>
    </row>
    <row r="72" ht="17.25" customHeight="1" spans="1:45" x14ac:dyDescent="0.25">
      <c r="A72" s="5">
        <v>45051</v>
      </c>
      <c r="B72" s="6"/>
      <c r="C72" s="6"/>
      <c r="D72" s="6"/>
      <c r="E72" s="6"/>
      <c r="F72" s="18">
        <v>-74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18">
        <v>-86</v>
      </c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4"/>
    </row>
    <row r="73" ht="17.25" customHeight="1" spans="1:45" x14ac:dyDescent="0.25">
      <c r="A73" s="5">
        <v>45143</v>
      </c>
      <c r="B73" s="6"/>
      <c r="C73" s="6"/>
      <c r="D73" s="6"/>
      <c r="E73" s="6"/>
      <c r="F73" s="18">
        <v>-151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18">
        <v>-193</v>
      </c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4"/>
    </row>
    <row r="74" ht="17.25" customHeight="1" spans="1:45" x14ac:dyDescent="0.25">
      <c r="A74" s="5">
        <v>45204</v>
      </c>
      <c r="B74" s="18">
        <v>400</v>
      </c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18">
        <v>100</v>
      </c>
      <c r="Z74" s="18">
        <v>100</v>
      </c>
      <c r="AA74" s="18">
        <v>77</v>
      </c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4"/>
    </row>
    <row r="75" ht="17.25" customHeight="1" spans="1:45" x14ac:dyDescent="0.25">
      <c r="A75" s="45">
        <v>45204</v>
      </c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18">
        <v>-88</v>
      </c>
      <c r="Q75" s="25"/>
      <c r="R75" s="18">
        <v>-309</v>
      </c>
      <c r="S75" s="18">
        <v>-2</v>
      </c>
      <c r="T75" s="25"/>
      <c r="U75" s="25"/>
      <c r="V75" s="25"/>
      <c r="W75" s="25"/>
      <c r="X75" s="25"/>
      <c r="Y75" s="25"/>
      <c r="Z75" s="25"/>
      <c r="AA75" s="25"/>
      <c r="AB75" s="25"/>
      <c r="AC75" s="18">
        <v>-2</v>
      </c>
      <c r="AD75" s="25"/>
      <c r="AE75" s="25"/>
      <c r="AF75" s="25"/>
      <c r="AG75" s="25"/>
      <c r="AH75" s="25"/>
      <c r="AI75" s="25"/>
      <c r="AJ75" s="25"/>
      <c r="AK75" s="18">
        <v>-11</v>
      </c>
      <c r="AL75" s="18">
        <v>-64</v>
      </c>
      <c r="AM75" s="18">
        <v>-84</v>
      </c>
      <c r="AN75" s="25"/>
      <c r="AO75" s="25"/>
      <c r="AP75" s="25"/>
      <c r="AQ75" s="25"/>
      <c r="AR75" s="4"/>
    </row>
    <row r="76" ht="17.25" customHeight="1" spans="1:45" x14ac:dyDescent="0.25">
      <c r="A76" s="125">
        <v>45265</v>
      </c>
      <c r="B76" s="25"/>
      <c r="C76" s="25"/>
      <c r="D76" s="25"/>
      <c r="E76" s="18">
        <v>-151</v>
      </c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18">
        <v>-239</v>
      </c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18">
        <v>-246</v>
      </c>
      <c r="AJ76" s="25"/>
      <c r="AK76" s="25"/>
      <c r="AL76" s="25"/>
      <c r="AM76" s="25"/>
      <c r="AN76" s="25"/>
      <c r="AO76" s="25"/>
      <c r="AP76" s="25"/>
      <c r="AQ76" s="25"/>
      <c r="AR76" s="4"/>
    </row>
    <row r="77" ht="17.25" customHeight="1" spans="1:45" x14ac:dyDescent="0.25">
      <c r="A77" s="5">
        <v>45265</v>
      </c>
      <c r="B77" s="25"/>
      <c r="C77" s="25"/>
      <c r="D77" s="25"/>
      <c r="E77" s="25"/>
      <c r="F77" s="18">
        <v>-1</v>
      </c>
      <c r="G77" s="18">
        <v>-13</v>
      </c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18">
        <v>-73</v>
      </c>
      <c r="S77" s="18">
        <v>-53</v>
      </c>
      <c r="T77" s="25"/>
      <c r="U77" s="18">
        <v>-22</v>
      </c>
      <c r="V77" s="25"/>
      <c r="W77" s="25"/>
      <c r="X77" s="25"/>
      <c r="Y77" s="25"/>
      <c r="Z77" s="25"/>
      <c r="AA77" s="25"/>
      <c r="AB77" s="25"/>
      <c r="AC77" s="18">
        <v>-10</v>
      </c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4"/>
    </row>
    <row r="78" ht="17.25" customHeight="1" spans="1:45" x14ac:dyDescent="0.25">
      <c r="A78" s="45" t="s">
        <v>1564</v>
      </c>
      <c r="B78" s="25"/>
      <c r="C78" s="25"/>
      <c r="D78" s="25"/>
      <c r="E78" s="25"/>
      <c r="F78" s="18">
        <v>-46</v>
      </c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18">
        <v>-45</v>
      </c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18">
        <v>-43</v>
      </c>
      <c r="AD78" s="25"/>
      <c r="AE78" s="25"/>
      <c r="AF78" s="25"/>
      <c r="AG78" s="25"/>
      <c r="AH78" s="25"/>
      <c r="AI78" s="18">
        <v>-26</v>
      </c>
      <c r="AJ78" s="25"/>
      <c r="AK78" s="25"/>
      <c r="AL78" s="25"/>
      <c r="AM78" s="25"/>
      <c r="AN78" s="25"/>
      <c r="AO78" s="25"/>
      <c r="AP78" s="25"/>
      <c r="AQ78" s="25"/>
      <c r="AR78" s="4"/>
    </row>
    <row r="79" ht="17.25" customHeight="1" spans="1:45" x14ac:dyDescent="0.25">
      <c r="A79" s="45" t="s">
        <v>272</v>
      </c>
      <c r="B79" s="25"/>
      <c r="C79" s="25"/>
      <c r="D79" s="25"/>
      <c r="E79" s="25"/>
      <c r="F79" s="18">
        <v>-30</v>
      </c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18">
        <v>-488</v>
      </c>
      <c r="W79" s="18">
        <v>-35</v>
      </c>
      <c r="X79" s="25"/>
      <c r="Y79" s="25"/>
      <c r="Z79" s="25"/>
      <c r="AA79" s="25"/>
      <c r="AB79" s="25"/>
      <c r="AC79" s="18">
        <v>-24</v>
      </c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4"/>
    </row>
    <row r="80" ht="17.25" customHeight="1" spans="1:45" x14ac:dyDescent="0.25">
      <c r="A80" s="45" t="s">
        <v>1011</v>
      </c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18">
        <v>-76</v>
      </c>
      <c r="S80" s="18">
        <v>-100</v>
      </c>
      <c r="T80" s="25"/>
      <c r="U80" s="18">
        <v>-21</v>
      </c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4"/>
    </row>
    <row r="81" ht="17.25" customHeight="1" spans="1:45" x14ac:dyDescent="0.25">
      <c r="A81" s="5" t="s">
        <v>2989</v>
      </c>
      <c r="B81" s="25"/>
      <c r="C81" s="25"/>
      <c r="D81" s="25"/>
      <c r="E81" s="25"/>
      <c r="F81" s="18">
        <v>-234</v>
      </c>
      <c r="G81" s="25"/>
      <c r="H81" s="25"/>
      <c r="I81" s="25"/>
      <c r="J81" s="25"/>
      <c r="K81" s="25"/>
      <c r="L81" s="25"/>
      <c r="M81" s="25"/>
      <c r="N81" s="25"/>
      <c r="O81" s="25"/>
      <c r="P81" s="18">
        <v>-2</v>
      </c>
      <c r="Q81" s="25"/>
      <c r="R81" s="25"/>
      <c r="S81" s="25"/>
      <c r="T81" s="18">
        <v>-9</v>
      </c>
      <c r="U81" s="25"/>
      <c r="V81" s="25"/>
      <c r="W81" s="25"/>
      <c r="X81" s="25"/>
      <c r="Y81" s="25"/>
      <c r="Z81" s="25"/>
      <c r="AA81" s="25"/>
      <c r="AB81" s="25"/>
      <c r="AC81" s="18">
        <v>-189</v>
      </c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573">
        <v>-1</v>
      </c>
      <c r="AO81" s="9"/>
      <c r="AP81" s="9"/>
      <c r="AQ81" s="9"/>
      <c r="AR81" s="4"/>
    </row>
    <row r="82" ht="17.25" customHeight="1" spans="1:45" x14ac:dyDescent="0.25">
      <c r="A82" s="125" t="s">
        <v>2989</v>
      </c>
      <c r="B82" s="25"/>
      <c r="C82" s="25"/>
      <c r="D82" s="25"/>
      <c r="E82" s="18">
        <v>-75</v>
      </c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18">
        <v>-10</v>
      </c>
      <c r="AD82" s="25"/>
      <c r="AE82" s="25"/>
      <c r="AF82" s="25"/>
      <c r="AG82" s="25"/>
      <c r="AH82" s="25"/>
      <c r="AI82" s="18">
        <v>-319</v>
      </c>
      <c r="AJ82" s="25"/>
      <c r="AK82" s="25"/>
      <c r="AL82" s="25"/>
      <c r="AM82" s="25"/>
      <c r="AN82" s="25"/>
      <c r="AO82" s="25"/>
      <c r="AP82" s="25"/>
      <c r="AQ82" s="25"/>
      <c r="AR82" s="4"/>
    </row>
    <row r="83" ht="17.25" customHeight="1" spans="1:45" x14ac:dyDescent="0.25">
      <c r="A83" s="5" t="s">
        <v>274</v>
      </c>
      <c r="B83" s="25"/>
      <c r="C83" s="25"/>
      <c r="D83" s="25"/>
      <c r="E83" s="18">
        <v>-3</v>
      </c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18">
        <v>-131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4"/>
    </row>
    <row r="84" ht="17.25" customHeight="1" spans="1:45" x14ac:dyDescent="0.25">
      <c r="A84" s="5" t="s">
        <v>234</v>
      </c>
      <c r="B84" s="25"/>
      <c r="C84" s="25"/>
      <c r="D84" s="25"/>
      <c r="E84" s="18">
        <v>-27</v>
      </c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18">
        <v>-385</v>
      </c>
      <c r="W84" s="18">
        <v>-27</v>
      </c>
      <c r="X84" s="18">
        <v>-243</v>
      </c>
      <c r="Y84" s="25"/>
      <c r="Z84" s="25"/>
      <c r="AA84" s="25"/>
      <c r="AB84" s="25"/>
      <c r="AC84" s="18">
        <v>-6</v>
      </c>
      <c r="AD84" s="25"/>
      <c r="AE84" s="25"/>
      <c r="AF84" s="25"/>
      <c r="AG84" s="25"/>
      <c r="AH84" s="25"/>
      <c r="AI84" s="18">
        <v>-21</v>
      </c>
      <c r="AJ84" s="25"/>
      <c r="AK84" s="25"/>
      <c r="AL84" s="25"/>
      <c r="AM84" s="25"/>
      <c r="AN84" s="25"/>
      <c r="AO84" s="25"/>
      <c r="AP84" s="25"/>
      <c r="AQ84" s="25"/>
      <c r="AR84" s="4"/>
    </row>
    <row r="85" ht="17.25" customHeight="1" spans="1:45" x14ac:dyDescent="0.25">
      <c r="A85" s="5" t="s">
        <v>234</v>
      </c>
      <c r="B85" s="25"/>
      <c r="C85" s="25"/>
      <c r="D85" s="25"/>
      <c r="E85" s="25"/>
      <c r="F85" s="18">
        <v>-50</v>
      </c>
      <c r="G85" s="25"/>
      <c r="H85" s="25"/>
      <c r="I85" s="25"/>
      <c r="J85" s="25"/>
      <c r="K85" s="25"/>
      <c r="L85" s="25"/>
      <c r="M85" s="25"/>
      <c r="N85" s="25"/>
      <c r="O85" s="25"/>
      <c r="P85" s="18">
        <v>-78</v>
      </c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18">
        <v>-46</v>
      </c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4"/>
    </row>
    <row r="86" ht="17.25" customHeight="1" spans="1:45" x14ac:dyDescent="0.25">
      <c r="A86" s="5" t="s">
        <v>1475</v>
      </c>
      <c r="B86" s="25"/>
      <c r="C86" s="25"/>
      <c r="D86" s="25"/>
      <c r="E86" s="18">
        <v>-30</v>
      </c>
      <c r="F86" s="18">
        <v>-24</v>
      </c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18">
        <v>-40</v>
      </c>
      <c r="AD86" s="25"/>
      <c r="AE86" s="25"/>
      <c r="AF86" s="25"/>
      <c r="AG86" s="25"/>
      <c r="AH86" s="25"/>
      <c r="AI86" s="18">
        <v>-200</v>
      </c>
      <c r="AJ86" s="25"/>
      <c r="AK86" s="25"/>
      <c r="AL86" s="25"/>
      <c r="AM86" s="25"/>
      <c r="AN86" s="25"/>
      <c r="AO86" s="25"/>
      <c r="AP86" s="25"/>
      <c r="AQ86" s="25"/>
      <c r="AR86" s="4"/>
    </row>
    <row r="87" ht="17.25" customHeight="1" spans="1:45" x14ac:dyDescent="0.25">
      <c r="A87" s="45" t="s">
        <v>1404</v>
      </c>
      <c r="B87" s="25"/>
      <c r="C87" s="25"/>
      <c r="D87" s="25"/>
      <c r="E87" s="25"/>
      <c r="F87" s="18">
        <v>-14</v>
      </c>
      <c r="G87" s="18">
        <v>-1</v>
      </c>
      <c r="H87" s="25"/>
      <c r="I87" s="25"/>
      <c r="J87" s="25"/>
      <c r="K87" s="25"/>
      <c r="L87" s="25"/>
      <c r="M87" s="25"/>
      <c r="N87" s="25"/>
      <c r="O87" s="25"/>
      <c r="P87" s="18">
        <v>-6</v>
      </c>
      <c r="Q87" s="25"/>
      <c r="R87" s="18">
        <v>-60</v>
      </c>
      <c r="S87" s="18">
        <v>-13</v>
      </c>
      <c r="T87" s="25"/>
      <c r="U87" s="18">
        <v>-5</v>
      </c>
      <c r="V87" s="25"/>
      <c r="W87" s="25"/>
      <c r="X87" s="25"/>
      <c r="Y87" s="25"/>
      <c r="Z87" s="25"/>
      <c r="AA87" s="25"/>
      <c r="AB87" s="25"/>
      <c r="AC87" s="18">
        <v>-53</v>
      </c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4"/>
    </row>
    <row r="88" ht="17.25" customHeight="1" spans="1:45" x14ac:dyDescent="0.25">
      <c r="A88" s="45" t="s">
        <v>1476</v>
      </c>
      <c r="B88" s="25"/>
      <c r="C88" s="25"/>
      <c r="D88" s="25"/>
      <c r="E88" s="18">
        <v>-65</v>
      </c>
      <c r="F88" s="18">
        <v>-42</v>
      </c>
      <c r="G88" s="18">
        <v>-14</v>
      </c>
      <c r="H88" s="18">
        <v>-13</v>
      </c>
      <c r="I88" s="25"/>
      <c r="J88" s="25"/>
      <c r="K88" s="25"/>
      <c r="L88" s="25"/>
      <c r="M88" s="25"/>
      <c r="N88" s="25"/>
      <c r="O88" s="25"/>
      <c r="P88" s="18">
        <v>-15</v>
      </c>
      <c r="Q88" s="25"/>
      <c r="R88" s="18">
        <v>-132</v>
      </c>
      <c r="S88" s="18">
        <v>-159</v>
      </c>
      <c r="T88" s="25"/>
      <c r="U88" s="18">
        <v>-49</v>
      </c>
      <c r="V88" s="25"/>
      <c r="W88" s="25"/>
      <c r="X88" s="25"/>
      <c r="Y88" s="25"/>
      <c r="Z88" s="25"/>
      <c r="AA88" s="25"/>
      <c r="AB88" s="25"/>
      <c r="AC88" s="18">
        <v>-77</v>
      </c>
      <c r="AD88" s="25"/>
      <c r="AE88" s="25"/>
      <c r="AF88" s="25"/>
      <c r="AG88" s="25"/>
      <c r="AH88" s="25"/>
      <c r="AI88" s="18">
        <v>-92</v>
      </c>
      <c r="AJ88" s="25"/>
      <c r="AK88" s="25"/>
      <c r="AL88" s="25"/>
      <c r="AM88" s="25"/>
      <c r="AN88" s="25"/>
      <c r="AO88" s="25"/>
      <c r="AP88" s="25"/>
      <c r="AQ88" s="25"/>
      <c r="AR88" s="4"/>
    </row>
    <row r="89" ht="17.25" customHeight="1" spans="1:45" x14ac:dyDescent="0.25">
      <c r="A89" s="45" t="s">
        <v>275</v>
      </c>
      <c r="B89" s="25"/>
      <c r="C89" s="25"/>
      <c r="D89" s="25"/>
      <c r="E89" s="18">
        <v>-67</v>
      </c>
      <c r="F89" s="18">
        <v>-15</v>
      </c>
      <c r="G89" s="18">
        <v>-7</v>
      </c>
      <c r="H89" s="25"/>
      <c r="I89" s="25"/>
      <c r="J89" s="25"/>
      <c r="K89" s="25"/>
      <c r="L89" s="25"/>
      <c r="M89" s="25"/>
      <c r="N89" s="25"/>
      <c r="O89" s="25"/>
      <c r="P89" s="18">
        <v>-219</v>
      </c>
      <c r="Q89" s="18">
        <v>-13</v>
      </c>
      <c r="R89" s="18">
        <v>-79</v>
      </c>
      <c r="S89" s="18">
        <v>-98</v>
      </c>
      <c r="T89" s="18">
        <v>-19</v>
      </c>
      <c r="U89" s="18">
        <v>-20</v>
      </c>
      <c r="V89" s="25"/>
      <c r="W89" s="25"/>
      <c r="X89" s="25"/>
      <c r="Y89" s="25"/>
      <c r="Z89" s="25"/>
      <c r="AA89" s="25"/>
      <c r="AB89" s="25"/>
      <c r="AC89" s="18">
        <v>-35</v>
      </c>
      <c r="AD89" s="25"/>
      <c r="AE89" s="25"/>
      <c r="AF89" s="25"/>
      <c r="AG89" s="25"/>
      <c r="AH89" s="25"/>
      <c r="AI89" s="18">
        <v>-50</v>
      </c>
      <c r="AJ89" s="25"/>
      <c r="AK89" s="25"/>
      <c r="AL89" s="25"/>
      <c r="AM89" s="25"/>
      <c r="AN89" s="25"/>
      <c r="AO89" s="18">
        <v>-6</v>
      </c>
      <c r="AP89" s="6"/>
      <c r="AQ89" s="6"/>
      <c r="AR89" s="4"/>
    </row>
    <row r="90" ht="17.25" customHeight="1" spans="1:45" x14ac:dyDescent="0.25">
      <c r="A90" s="75" t="s">
        <v>3403</v>
      </c>
      <c r="B90" s="76">
        <f>SUM(C76:C94)</f>
      </c>
      <c r="C90" s="76">
        <f>SUM(D76:D94)</f>
      </c>
      <c r="D90" s="76">
        <f>SUM(E76:E94)</f>
      </c>
      <c r="E90" s="76">
        <f>SUM(F76:F94)</f>
      </c>
      <c r="F90" s="76">
        <f>SUM(G76:G94)</f>
      </c>
      <c r="G90" s="76">
        <f>SUM(H76:H94)</f>
      </c>
      <c r="H90" s="76">
        <f>SUM(I76:I94)</f>
      </c>
      <c r="I90" s="76">
        <f>SUM(J76:J94)</f>
      </c>
      <c r="J90" s="76">
        <f>SUM(K76:K94)</f>
      </c>
      <c r="K90" s="76">
        <f>SUM(L76:L94)</f>
      </c>
      <c r="L90" s="76">
        <f>SUM(M76:M94)</f>
      </c>
      <c r="M90" s="76">
        <f>SUM(N76:N94)</f>
      </c>
      <c r="N90" s="76">
        <f>SUM(O76:O94)</f>
      </c>
      <c r="O90" s="76">
        <f>SUM(P76:P94)</f>
      </c>
      <c r="P90" s="76">
        <f>SUM(Q76:Q94)</f>
      </c>
      <c r="Q90" s="76">
        <f>SUM(R76:R94)</f>
      </c>
      <c r="R90" s="76">
        <f>SUM(S76:S94)</f>
      </c>
      <c r="S90" s="76">
        <f>SUM(T76:T94)</f>
      </c>
      <c r="T90" s="76">
        <f>SUM(U76:U94)</f>
      </c>
      <c r="U90" s="76">
        <f>SUM(V76:V94)</f>
      </c>
      <c r="V90" s="76">
        <f>SUM(W76:W94)</f>
      </c>
      <c r="W90" s="76">
        <f>SUM(X76:X94)</f>
      </c>
      <c r="X90" s="76">
        <f>SUM(Y76:Y94)</f>
      </c>
      <c r="Y90" s="76">
        <f>SUM(Z76:Z94)</f>
      </c>
      <c r="Z90" s="76">
        <f>SUM(AA76:AA94)</f>
      </c>
      <c r="AA90" s="76">
        <f>SUM(AB76:AB94)</f>
      </c>
      <c r="AB90" s="76">
        <f>SUM(AC76:AC94)</f>
      </c>
      <c r="AC90" s="76">
        <f>SUM(AD76:AD94)</f>
      </c>
      <c r="AD90" s="76">
        <f>SUM(AE76:AE94)</f>
      </c>
      <c r="AE90" s="76">
        <f>SUM(AF76:AF94)</f>
      </c>
      <c r="AF90" s="76">
        <f>SUM(AG76:AG94)</f>
      </c>
      <c r="AG90" s="76">
        <f>SUM(AH76:AH94)</f>
      </c>
      <c r="AH90" s="76">
        <f>SUM(AI76:AI94)</f>
      </c>
      <c r="AI90" s="76">
        <f>SUM(AJ76:AJ94)</f>
      </c>
      <c r="AJ90" s="76">
        <f>SUM(AK76:AK94)</f>
      </c>
      <c r="AK90" s="76">
        <f>SUM(AL76:AL94)</f>
      </c>
      <c r="AL90" s="76">
        <f>SUM(AM76:AM94)</f>
      </c>
      <c r="AM90" s="76">
        <f>SUM(AN76:AN94)</f>
      </c>
      <c r="AN90" s="52">
        <f>SUM(AO76:AO94)</f>
      </c>
      <c r="AO90" s="52">
        <f>SUM(AP76:AP94)</f>
      </c>
      <c r="AP90" s="387"/>
      <c r="AQ90" s="413"/>
      <c r="AR90" s="4"/>
    </row>
    <row r="91" ht="17.25" customHeight="1" spans="1:45" x14ac:dyDescent="0.25">
      <c r="A91" s="5">
        <v>44991</v>
      </c>
      <c r="B91" s="25"/>
      <c r="C91" s="25"/>
      <c r="D91" s="25"/>
      <c r="E91" s="18">
        <v>-37</v>
      </c>
      <c r="F91" s="18">
        <v>-49</v>
      </c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18">
        <v>-32</v>
      </c>
      <c r="U91" s="25"/>
      <c r="V91" s="25"/>
      <c r="W91" s="25"/>
      <c r="X91" s="25"/>
      <c r="Y91" s="25"/>
      <c r="Z91" s="25"/>
      <c r="AA91" s="25"/>
      <c r="AB91" s="25"/>
      <c r="AC91" s="18">
        <v>-60</v>
      </c>
      <c r="AD91" s="25"/>
      <c r="AE91" s="25"/>
      <c r="AF91" s="25"/>
      <c r="AG91" s="25"/>
      <c r="AH91" s="25"/>
      <c r="AI91" s="18">
        <v>-31</v>
      </c>
      <c r="AJ91" s="25"/>
      <c r="AK91" s="25"/>
      <c r="AL91" s="25"/>
      <c r="AM91" s="25"/>
      <c r="AN91" s="25"/>
      <c r="AO91" s="25"/>
      <c r="AP91" s="25"/>
      <c r="AQ91" s="25"/>
      <c r="AR91" s="4"/>
    </row>
    <row r="92" ht="17.25" customHeight="1" spans="1:45" x14ac:dyDescent="0.25">
      <c r="A92" s="5">
        <v>45052</v>
      </c>
      <c r="B92" s="25"/>
      <c r="C92" s="25"/>
      <c r="D92" s="25"/>
      <c r="E92" s="18">
        <v>-26</v>
      </c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18">
        <v>-557</v>
      </c>
      <c r="W92" s="18">
        <v>-89</v>
      </c>
      <c r="X92" s="18">
        <v>-118</v>
      </c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18">
        <v>-2</v>
      </c>
      <c r="AJ92" s="25"/>
      <c r="AK92" s="18">
        <v>-1</v>
      </c>
      <c r="AL92" s="25"/>
      <c r="AM92" s="25"/>
      <c r="AN92" s="25"/>
      <c r="AO92" s="25"/>
      <c r="AP92" s="25"/>
      <c r="AQ92" s="25"/>
      <c r="AR92" s="4"/>
    </row>
    <row r="93" ht="17.25" customHeight="1" spans="1:45" x14ac:dyDescent="0.25">
      <c r="A93" s="45">
        <v>45083</v>
      </c>
      <c r="B93" s="25"/>
      <c r="C93" s="25"/>
      <c r="D93" s="25"/>
      <c r="E93" s="25"/>
      <c r="F93" s="25"/>
      <c r="G93" s="25"/>
      <c r="H93" s="25"/>
      <c r="I93" s="25"/>
      <c r="J93" s="18">
        <v>-38</v>
      </c>
      <c r="K93" s="18">
        <v>-13</v>
      </c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18">
        <v>-10</v>
      </c>
      <c r="AE93" s="18">
        <v>-4</v>
      </c>
      <c r="AF93" s="18">
        <v>-25</v>
      </c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4"/>
    </row>
    <row r="94" ht="17.25" customHeight="1" spans="1:45" x14ac:dyDescent="0.25">
      <c r="A94" s="5">
        <v>45083</v>
      </c>
      <c r="B94" s="25"/>
      <c r="C94" s="25"/>
      <c r="D94" s="25"/>
      <c r="E94" s="25"/>
      <c r="F94" s="18">
        <v>-43</v>
      </c>
      <c r="G94" s="18">
        <v>-47</v>
      </c>
      <c r="H94" s="18">
        <v>-6</v>
      </c>
      <c r="I94" s="25"/>
      <c r="J94" s="25"/>
      <c r="K94" s="25"/>
      <c r="L94" s="25"/>
      <c r="M94" s="25"/>
      <c r="N94" s="25"/>
      <c r="O94" s="25"/>
      <c r="P94" s="18">
        <v>-73</v>
      </c>
      <c r="Q94" s="18">
        <v>-7</v>
      </c>
      <c r="R94" s="18">
        <v>-77</v>
      </c>
      <c r="S94" s="18">
        <v>-79</v>
      </c>
      <c r="T94" s="18">
        <v>-50</v>
      </c>
      <c r="U94" s="18">
        <v>-67</v>
      </c>
      <c r="V94" s="25"/>
      <c r="W94" s="25"/>
      <c r="X94" s="25"/>
      <c r="Y94" s="25"/>
      <c r="Z94" s="25"/>
      <c r="AA94" s="25"/>
      <c r="AB94" s="25"/>
      <c r="AC94" s="18">
        <v>-18</v>
      </c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4"/>
    </row>
    <row r="95" ht="17.25" customHeight="1" spans="1:45" x14ac:dyDescent="0.25">
      <c r="A95" s="45">
        <v>45113</v>
      </c>
      <c r="B95" s="6"/>
      <c r="C95" s="6"/>
      <c r="D95" s="6"/>
      <c r="E95" s="6"/>
      <c r="F95" s="6"/>
      <c r="G95" s="6"/>
      <c r="H95" s="6"/>
      <c r="I95" s="6"/>
      <c r="J95" s="18">
        <v>-246</v>
      </c>
      <c r="K95" s="18">
        <v>-95</v>
      </c>
      <c r="L95" s="18">
        <v>-10</v>
      </c>
      <c r="M95" s="6"/>
      <c r="N95" s="6"/>
      <c r="O95" s="18">
        <v>-10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18">
        <v>-105</v>
      </c>
      <c r="AE95" s="18">
        <v>-39</v>
      </c>
      <c r="AF95" s="18">
        <v>-57</v>
      </c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4"/>
    </row>
    <row r="96" ht="17.25" customHeight="1" spans="1:45" x14ac:dyDescent="0.25">
      <c r="A96" s="5">
        <v>45144</v>
      </c>
      <c r="B96" s="6"/>
      <c r="C96" s="6"/>
      <c r="D96" s="6"/>
      <c r="E96" s="6"/>
      <c r="F96" s="18">
        <v>-79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18">
        <v>-71</v>
      </c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4"/>
    </row>
    <row r="97" ht="17.25" customHeight="1" spans="1:45" x14ac:dyDescent="0.25">
      <c r="A97" s="5">
        <v>45266</v>
      </c>
      <c r="B97" s="25"/>
      <c r="C97" s="25"/>
      <c r="D97" s="25"/>
      <c r="E97" s="18">
        <v>-2</v>
      </c>
      <c r="F97" s="18">
        <v>-53</v>
      </c>
      <c r="G97" s="18">
        <v>-8</v>
      </c>
      <c r="H97" s="25"/>
      <c r="I97" s="25"/>
      <c r="J97" s="25"/>
      <c r="K97" s="25"/>
      <c r="L97" s="25"/>
      <c r="M97" s="25"/>
      <c r="N97" s="25"/>
      <c r="O97" s="25"/>
      <c r="P97" s="18">
        <v>-33</v>
      </c>
      <c r="Q97" s="25"/>
      <c r="R97" s="18">
        <v>-27</v>
      </c>
      <c r="S97" s="18">
        <v>-22</v>
      </c>
      <c r="T97" s="18">
        <v>-22</v>
      </c>
      <c r="U97" s="18">
        <v>-7</v>
      </c>
      <c r="V97" s="25"/>
      <c r="W97" s="25"/>
      <c r="X97" s="25"/>
      <c r="Y97" s="25"/>
      <c r="Z97" s="25"/>
      <c r="AA97" s="25"/>
      <c r="AB97" s="25"/>
      <c r="AC97" s="18">
        <v>-23</v>
      </c>
      <c r="AD97" s="25"/>
      <c r="AE97" s="25"/>
      <c r="AF97" s="25"/>
      <c r="AG97" s="25"/>
      <c r="AH97" s="25"/>
      <c r="AI97" s="18">
        <v>-1</v>
      </c>
      <c r="AJ97" s="25"/>
      <c r="AK97" s="25"/>
      <c r="AL97" s="25"/>
      <c r="AM97" s="25"/>
      <c r="AN97" s="18">
        <v>-1</v>
      </c>
      <c r="AO97" s="25"/>
      <c r="AP97" s="25"/>
      <c r="AQ97" s="25"/>
      <c r="AR97" s="4"/>
    </row>
    <row r="98" ht="17.25" customHeight="1" spans="1:45" x14ac:dyDescent="0.25">
      <c r="A98" s="5" t="s">
        <v>277</v>
      </c>
      <c r="B98" s="25"/>
      <c r="C98" s="25"/>
      <c r="D98" s="25"/>
      <c r="E98" s="25"/>
      <c r="F98" s="18">
        <v>-29</v>
      </c>
      <c r="G98" s="25"/>
      <c r="H98" s="25"/>
      <c r="I98" s="25"/>
      <c r="J98" s="18">
        <v>-76</v>
      </c>
      <c r="K98" s="18">
        <v>-10</v>
      </c>
      <c r="L98" s="18">
        <v>-1</v>
      </c>
      <c r="M98" s="25"/>
      <c r="N98" s="25"/>
      <c r="O98" s="18">
        <v>-2</v>
      </c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18">
        <v>-17</v>
      </c>
      <c r="AD98" s="18">
        <v>-22</v>
      </c>
      <c r="AE98" s="18">
        <v>-6</v>
      </c>
      <c r="AF98" s="18">
        <v>-27</v>
      </c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4"/>
    </row>
    <row r="99" ht="17.25" customHeight="1" spans="1:45" x14ac:dyDescent="0.25">
      <c r="A99" s="45" t="s">
        <v>997</v>
      </c>
      <c r="B99" s="25"/>
      <c r="C99" s="25"/>
      <c r="D99" s="25"/>
      <c r="E99" s="18">
        <v>-11</v>
      </c>
      <c r="F99" s="18">
        <v>-4</v>
      </c>
      <c r="G99" s="18">
        <v>-24</v>
      </c>
      <c r="H99" s="18">
        <v>-6</v>
      </c>
      <c r="I99" s="25"/>
      <c r="J99" s="25"/>
      <c r="K99" s="25"/>
      <c r="L99" s="25"/>
      <c r="M99" s="25"/>
      <c r="N99" s="25"/>
      <c r="O99" s="25"/>
      <c r="P99" s="18">
        <v>-20</v>
      </c>
      <c r="Q99" s="18">
        <v>-2</v>
      </c>
      <c r="R99" s="18">
        <v>-31</v>
      </c>
      <c r="S99" s="18">
        <v>-24</v>
      </c>
      <c r="T99" s="18">
        <v>-7</v>
      </c>
      <c r="U99" s="18">
        <v>-21</v>
      </c>
      <c r="V99" s="18">
        <v>-55</v>
      </c>
      <c r="W99" s="18">
        <v>-20</v>
      </c>
      <c r="X99" s="18">
        <v>-2</v>
      </c>
      <c r="Y99" s="25"/>
      <c r="Z99" s="25"/>
      <c r="AA99" s="25"/>
      <c r="AB99" s="25"/>
      <c r="AC99" s="18">
        <v>-4</v>
      </c>
      <c r="AD99" s="25"/>
      <c r="AE99" s="25"/>
      <c r="AF99" s="25"/>
      <c r="AG99" s="25"/>
      <c r="AH99" s="25"/>
      <c r="AI99" s="18">
        <v>-1</v>
      </c>
      <c r="AJ99" s="25"/>
      <c r="AK99" s="25"/>
      <c r="AL99" s="25"/>
      <c r="AM99" s="25"/>
      <c r="AN99" s="25"/>
      <c r="AO99" s="25"/>
      <c r="AP99" s="25"/>
      <c r="AQ99" s="25"/>
      <c r="AR99" s="4"/>
    </row>
    <row r="100" ht="17.25" customHeight="1" spans="1:45" x14ac:dyDescent="0.25">
      <c r="A100" s="45" t="s">
        <v>2231</v>
      </c>
      <c r="B100" s="25"/>
      <c r="C100" s="25"/>
      <c r="D100" s="25"/>
      <c r="E100" s="18">
        <v>-9</v>
      </c>
      <c r="F100" s="18">
        <v>-47</v>
      </c>
      <c r="G100" s="25"/>
      <c r="H100" s="25"/>
      <c r="I100" s="25"/>
      <c r="J100" s="25"/>
      <c r="K100" s="25"/>
      <c r="L100" s="25"/>
      <c r="M100" s="25"/>
      <c r="N100" s="25"/>
      <c r="O100" s="25"/>
      <c r="P100" s="18">
        <v>-19</v>
      </c>
      <c r="Q100" s="25"/>
      <c r="R100" s="18">
        <v>-3</v>
      </c>
      <c r="S100" s="18">
        <v>-11</v>
      </c>
      <c r="T100" s="18">
        <v>-15</v>
      </c>
      <c r="U100" s="18">
        <v>-1</v>
      </c>
      <c r="V100" s="18">
        <v>-148</v>
      </c>
      <c r="W100" s="18">
        <v>-28</v>
      </c>
      <c r="X100" s="18">
        <v>-32</v>
      </c>
      <c r="Y100" s="25"/>
      <c r="Z100" s="25"/>
      <c r="AA100" s="25"/>
      <c r="AB100" s="25"/>
      <c r="AC100" s="18">
        <v>-22</v>
      </c>
      <c r="AD100" s="25"/>
      <c r="AE100" s="25"/>
      <c r="AF100" s="25"/>
      <c r="AG100" s="25"/>
      <c r="AH100" s="25"/>
      <c r="AI100" s="18">
        <v>-25</v>
      </c>
      <c r="AJ100" s="25"/>
      <c r="AK100" s="25"/>
      <c r="AL100" s="25"/>
      <c r="AM100" s="25"/>
      <c r="AN100" s="25"/>
      <c r="AO100" s="25"/>
      <c r="AP100" s="25"/>
      <c r="AQ100" s="18">
        <v>-1</v>
      </c>
      <c r="AR100" s="4"/>
    </row>
    <row r="101" ht="17.25" customHeight="1" spans="1:45" x14ac:dyDescent="0.25">
      <c r="A101" s="75" t="s">
        <v>3404</v>
      </c>
      <c r="B101" s="76">
        <f>SUM(C95:C105)</f>
      </c>
      <c r="C101" s="76">
        <f>SUM(D95:D105)</f>
      </c>
      <c r="D101" s="76">
        <f>SUM(E95:E105)</f>
      </c>
      <c r="E101" s="76">
        <f>SUM(F95:F105)</f>
      </c>
      <c r="F101" s="76">
        <f>SUM(G95:G105)</f>
      </c>
      <c r="G101" s="76">
        <f>SUM(H95:H105)</f>
      </c>
      <c r="H101" s="52">
        <f>SUM(I95:I105)</f>
      </c>
      <c r="I101" s="76">
        <f>SUM(J95:J105)</f>
      </c>
      <c r="J101" s="76">
        <f>SUM(K95:K105)</f>
      </c>
      <c r="K101" s="76">
        <f>SUM(L95:L105)</f>
      </c>
      <c r="L101" s="76">
        <f>SUM(M95:M105)</f>
      </c>
      <c r="M101" s="76">
        <f>SUM(N95:N105)</f>
      </c>
      <c r="N101" s="76">
        <f>SUM(O95:O105)</f>
      </c>
      <c r="O101" s="76">
        <f>SUM(P95:P105)</f>
      </c>
      <c r="P101" s="76">
        <f>SUM(Q95:Q105)</f>
      </c>
      <c r="Q101" s="52">
        <f>SUM(R95:R105)</f>
      </c>
      <c r="R101" s="76">
        <f>SUM(S95:S105)</f>
      </c>
      <c r="S101" s="76">
        <f>SUM(T95:T105)</f>
      </c>
      <c r="T101" s="76">
        <f>SUM(U95:U105)</f>
      </c>
      <c r="U101" s="76">
        <f>SUM(V95:V105)</f>
      </c>
      <c r="V101" s="76">
        <f>SUM(W95:W105)</f>
      </c>
      <c r="W101" s="76">
        <f>SUM(X95:X105)</f>
      </c>
      <c r="X101" s="76">
        <f>SUM(Y95:Y105)</f>
      </c>
      <c r="Y101" s="76">
        <f>SUM(Z95:Z105)</f>
      </c>
      <c r="Z101" s="76">
        <f>SUM(AA95:AA105)</f>
      </c>
      <c r="AA101" s="76">
        <f>SUM(AB95:AB105)</f>
      </c>
      <c r="AB101" s="76">
        <f>SUM(AC95:AC105)</f>
      </c>
      <c r="AC101" s="76">
        <f>SUM(AD95:AD105)</f>
      </c>
      <c r="AD101" s="76">
        <f>SUM(AE95:AE105)</f>
      </c>
      <c r="AE101" s="76">
        <f>SUM(AF95:AF105)</f>
      </c>
      <c r="AF101" s="76">
        <f>SUM(AG95:AG105)</f>
      </c>
      <c r="AG101" s="76">
        <f>SUM(AH95:AH105)</f>
      </c>
      <c r="AH101" s="76">
        <f>SUM(AI95:AI105)</f>
      </c>
      <c r="AI101" s="76">
        <f>SUM(AJ95:AJ105)</f>
      </c>
      <c r="AJ101" s="76">
        <f>SUM(AK95:AK105)</f>
      </c>
      <c r="AK101" s="76">
        <f>SUM(AL95:AL105)</f>
      </c>
      <c r="AL101" s="76">
        <f>SUM(AM95:AM105)</f>
      </c>
      <c r="AM101" s="76">
        <f>SUM(AN95:AN105)</f>
      </c>
      <c r="AN101" s="52">
        <f>SUM(AO95:AO105)</f>
      </c>
      <c r="AO101" s="52">
        <f>SUM(AP95:AP105)</f>
      </c>
      <c r="AP101" s="387"/>
      <c r="AQ101" s="52">
        <f>SUM(AR95:AR105)</f>
      </c>
      <c r="AR101" s="42" t="s">
        <v>971</v>
      </c>
    </row>
    <row r="102" ht="17.25" customHeight="1" spans="1:45" x14ac:dyDescent="0.25">
      <c r="A102" s="45"/>
      <c r="B102" s="25"/>
      <c r="C102" s="25"/>
      <c r="D102" s="25"/>
      <c r="E102" s="6"/>
      <c r="F102" s="6"/>
      <c r="G102" s="25"/>
      <c r="H102" s="25"/>
      <c r="I102" s="25"/>
      <c r="J102" s="25"/>
      <c r="K102" s="25"/>
      <c r="L102" s="25"/>
      <c r="M102" s="25"/>
      <c r="N102" s="25"/>
      <c r="O102" s="25"/>
      <c r="P102" s="6"/>
      <c r="Q102" s="25"/>
      <c r="R102" s="6"/>
      <c r="S102" s="6"/>
      <c r="T102" s="6"/>
      <c r="U102" s="6"/>
      <c r="V102" s="6"/>
      <c r="W102" s="6"/>
      <c r="X102" s="6"/>
      <c r="Y102" s="25"/>
      <c r="Z102" s="25"/>
      <c r="AA102" s="25"/>
      <c r="AB102" s="25"/>
      <c r="AC102" s="6"/>
      <c r="AD102" s="25"/>
      <c r="AE102" s="25"/>
      <c r="AF102" s="25"/>
      <c r="AG102" s="25"/>
      <c r="AH102" s="25"/>
      <c r="AI102" s="6"/>
      <c r="AJ102" s="25"/>
      <c r="AK102" s="25"/>
      <c r="AL102" s="25"/>
      <c r="AM102" s="25"/>
      <c r="AN102" s="25"/>
      <c r="AO102" s="25"/>
      <c r="AP102" s="25"/>
      <c r="AQ102" s="6"/>
      <c r="AR102" s="4"/>
    </row>
    <row r="103" ht="17.25" customHeight="1" spans="1:45" x14ac:dyDescent="0.25">
      <c r="A103" s="75" t="s">
        <v>3405</v>
      </c>
      <c r="B103" s="76">
        <f>SUM(C106:C107)</f>
      </c>
      <c r="C103" s="76">
        <f>SUM(D106:D107)</f>
      </c>
      <c r="D103" s="76">
        <f>SUM(E106:E107)</f>
      </c>
      <c r="E103" s="76">
        <f>SUM(F106:F107)</f>
      </c>
      <c r="F103" s="76">
        <f>SUM(G106:G107)</f>
      </c>
      <c r="G103" s="76">
        <f>SUM(H106:H107)</f>
      </c>
      <c r="H103" s="52">
        <f>SUM(I106:I107)</f>
      </c>
      <c r="I103" s="76">
        <f>SUM(J106:J107)</f>
      </c>
      <c r="J103" s="76">
        <f>SUM(K106:K107)</f>
      </c>
      <c r="K103" s="76">
        <f>SUM(L106:L107)</f>
      </c>
      <c r="L103" s="76">
        <f>SUM(M106:M107)</f>
      </c>
      <c r="M103" s="76">
        <f>SUM(N106:N107)</f>
      </c>
      <c r="N103" s="76">
        <f>SUM(O106:O107)</f>
      </c>
      <c r="O103" s="76">
        <f>SUM(P106:P107)</f>
      </c>
      <c r="P103" s="76">
        <f>SUM(Q106:Q107)</f>
      </c>
      <c r="Q103" s="52">
        <f>SUM(R106:R107)</f>
      </c>
      <c r="R103" s="76">
        <f>SUM(S106:S107)</f>
      </c>
      <c r="S103" s="76">
        <f>SUM(T106:T107)</f>
      </c>
      <c r="T103" s="76">
        <f>SUM(U106:U107)</f>
      </c>
      <c r="U103" s="76">
        <f>SUM(V106:V107)</f>
      </c>
      <c r="V103" s="76">
        <f>SUM(W106:W107)</f>
      </c>
      <c r="W103" s="76">
        <f>SUM(X106:X107)</f>
      </c>
      <c r="X103" s="76">
        <f>SUM(Y106:Y107)</f>
      </c>
      <c r="Y103" s="76">
        <f>SUM(Z106:Z107)</f>
      </c>
      <c r="Z103" s="76">
        <f>SUM(AA106:AA107)</f>
      </c>
      <c r="AA103" s="76">
        <f>SUM(AB106:AB107)</f>
      </c>
      <c r="AB103" s="76">
        <f>SUM(AC106:AC107)</f>
      </c>
      <c r="AC103" s="76">
        <f>SUM(AD106:AD107)</f>
      </c>
      <c r="AD103" s="76">
        <f>SUM(AE106:AE107)</f>
      </c>
      <c r="AE103" s="76">
        <f>SUM(AF106:AF107)</f>
      </c>
      <c r="AF103" s="76">
        <f>SUM(AG106:AG107)</f>
      </c>
      <c r="AG103" s="76">
        <f>SUM(AH106:AH107)</f>
      </c>
      <c r="AH103" s="76">
        <f>SUM(AI106:AI107)</f>
      </c>
      <c r="AI103" s="76">
        <f>SUM(AJ106:AJ107)</f>
      </c>
      <c r="AJ103" s="76">
        <f>SUM(AK106:AK107)</f>
      </c>
      <c r="AK103" s="76">
        <f>SUM(AL106:AL107)</f>
      </c>
      <c r="AL103" s="76">
        <f>SUM(AM106:AM107)</f>
      </c>
      <c r="AM103" s="76">
        <f>SUM(AN106:AN107)</f>
      </c>
      <c r="AN103" s="52">
        <f>SUM(AO106:AO107)</f>
      </c>
      <c r="AO103" s="52">
        <f>SUM(AP106:AP107)</f>
      </c>
      <c r="AP103" s="387"/>
      <c r="AQ103" s="52">
        <f>SUM(AR106:AR107)</f>
      </c>
      <c r="AR103" s="4"/>
    </row>
    <row r="104" ht="17.25" customHeight="1" spans="1:45" x14ac:dyDescent="0.25">
      <c r="A104" s="5">
        <v>45024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18">
        <v>-43</v>
      </c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4"/>
    </row>
    <row r="105" ht="17.25" customHeight="1" spans="1:45" x14ac:dyDescent="0.25">
      <c r="A105" s="5">
        <v>45146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18">
        <v>-700</v>
      </c>
      <c r="AL105" s="25"/>
      <c r="AM105" s="18">
        <v>-433</v>
      </c>
      <c r="AN105" s="25"/>
      <c r="AO105" s="25"/>
      <c r="AP105" s="25"/>
      <c r="AQ105" s="25"/>
      <c r="AR105" s="4"/>
    </row>
    <row r="106" ht="17.25" customHeight="1" spans="1:45" x14ac:dyDescent="0.25">
      <c r="A106" s="5">
        <v>45207</v>
      </c>
      <c r="B106" s="25"/>
      <c r="C106" s="25"/>
      <c r="D106" s="25"/>
      <c r="E106" s="18">
        <v>-23</v>
      </c>
      <c r="F106" s="25"/>
      <c r="G106" s="18">
        <v>-3</v>
      </c>
      <c r="H106" s="25"/>
      <c r="I106" s="25"/>
      <c r="J106" s="25"/>
      <c r="K106" s="25"/>
      <c r="L106" s="25"/>
      <c r="M106" s="25"/>
      <c r="N106" s="25"/>
      <c r="O106" s="25"/>
      <c r="P106" s="18">
        <v>-3</v>
      </c>
      <c r="Q106" s="25"/>
      <c r="R106" s="18">
        <v>-23</v>
      </c>
      <c r="S106" s="18">
        <v>-10</v>
      </c>
      <c r="T106" s="18">
        <v>-12</v>
      </c>
      <c r="U106" s="18">
        <v>-7</v>
      </c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18">
        <v>-63</v>
      </c>
      <c r="AJ106" s="18">
        <v>-64</v>
      </c>
      <c r="AK106" s="18">
        <v>-468</v>
      </c>
      <c r="AL106" s="25"/>
      <c r="AM106" s="18">
        <v>-131</v>
      </c>
      <c r="AN106" s="25"/>
      <c r="AO106" s="25"/>
      <c r="AP106" s="25"/>
      <c r="AQ106" s="25"/>
      <c r="AR106" s="4"/>
    </row>
    <row r="107" ht="17.25" customHeight="1" spans="1:45" x14ac:dyDescent="0.25">
      <c r="A107" s="5">
        <v>45207</v>
      </c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18">
        <v>-8</v>
      </c>
      <c r="M107" s="18">
        <v>-254</v>
      </c>
      <c r="N107" s="18">
        <v>-88</v>
      </c>
      <c r="O107" s="18">
        <v>-608</v>
      </c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18">
        <v>-12</v>
      </c>
      <c r="AH107" s="18">
        <v>-42</v>
      </c>
      <c r="AI107" s="25"/>
      <c r="AJ107" s="25"/>
      <c r="AK107" s="25"/>
      <c r="AL107" s="25"/>
      <c r="AM107" s="25"/>
      <c r="AN107" s="25"/>
      <c r="AO107" s="25"/>
      <c r="AP107" s="25"/>
      <c r="AQ107" s="25"/>
      <c r="AR107" s="4"/>
    </row>
    <row r="108" ht="17.25" customHeight="1" spans="1:45" x14ac:dyDescent="0.25">
      <c r="A108" s="5">
        <v>45268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18">
        <v>-46</v>
      </c>
      <c r="Q108" s="18">
        <v>-3</v>
      </c>
      <c r="R108" s="18">
        <v>-57</v>
      </c>
      <c r="S108" s="18">
        <v>-39</v>
      </c>
      <c r="T108" s="18">
        <v>-29</v>
      </c>
      <c r="U108" s="18">
        <v>-31</v>
      </c>
      <c r="V108" s="25"/>
      <c r="W108" s="25"/>
      <c r="X108" s="25"/>
      <c r="Y108" s="25"/>
      <c r="Z108" s="25"/>
      <c r="AA108" s="25"/>
      <c r="AB108" s="25"/>
      <c r="AC108" s="18">
        <v>-18</v>
      </c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4"/>
    </row>
    <row r="109" ht="17.25" customHeight="1" spans="1:45" x14ac:dyDescent="0.25">
      <c r="A109" s="75" t="s">
        <v>3406</v>
      </c>
      <c r="B109" s="76">
        <f>SUM(C108:C113)</f>
      </c>
      <c r="C109" s="76">
        <f>SUM(D108:D113)</f>
      </c>
      <c r="D109" s="76">
        <f>SUM(E108:E113)</f>
      </c>
      <c r="E109" s="76">
        <f>SUM(F108:F113)</f>
      </c>
      <c r="F109" s="76">
        <f>SUM(G108:G113)</f>
      </c>
      <c r="G109" s="76">
        <f>SUM(H108:H113)</f>
      </c>
      <c r="H109" s="52">
        <f>SUM(I108:I113)</f>
      </c>
      <c r="I109" s="76">
        <f>SUM(J108:J113)</f>
      </c>
      <c r="J109" s="76">
        <f>SUM(K108:K113)</f>
      </c>
      <c r="K109" s="76">
        <f>SUM(L108:L113)</f>
      </c>
      <c r="L109" s="76">
        <f>SUM(M108:M113)</f>
      </c>
      <c r="M109" s="76">
        <f>SUM(N108:N113)</f>
      </c>
      <c r="N109" s="76">
        <f>SUM(O108:O113)</f>
      </c>
      <c r="O109" s="76">
        <f>SUM(P108:P113)</f>
      </c>
      <c r="P109" s="76">
        <f>SUM(Q108:Q113)</f>
      </c>
      <c r="Q109" s="52">
        <f>SUM(R108:R113)</f>
      </c>
      <c r="R109" s="76">
        <f>SUM(S108:S113)</f>
      </c>
      <c r="S109" s="76">
        <f>SUM(T108:T113)</f>
      </c>
      <c r="T109" s="76">
        <f>SUM(U108:U113)</f>
      </c>
      <c r="U109" s="76">
        <f>SUM(V108:V113)</f>
      </c>
      <c r="V109" s="76">
        <f>SUM(W108:W113)</f>
      </c>
      <c r="W109" s="76">
        <f>SUM(X108:X113)</f>
      </c>
      <c r="X109" s="76">
        <f>SUM(Y108:Y113)</f>
      </c>
      <c r="Y109" s="76">
        <f>SUM(Z108:Z113)</f>
      </c>
      <c r="Z109" s="76">
        <f>SUM(AA108:AA113)</f>
      </c>
      <c r="AA109" s="76">
        <f>SUM(AB108:AB113)</f>
      </c>
      <c r="AB109" s="76">
        <f>SUM(AC108:AC113)</f>
      </c>
      <c r="AC109" s="76">
        <f>SUM(AD108:AD113)</f>
      </c>
      <c r="AD109" s="76">
        <f>SUM(AE108:AE113)</f>
      </c>
      <c r="AE109" s="76">
        <f>SUM(AF108:AF113)</f>
      </c>
      <c r="AF109" s="76">
        <f>SUM(AG108:AG113)</f>
      </c>
      <c r="AG109" s="52">
        <f>SUM(AH108:AH113)</f>
      </c>
      <c r="AH109" s="76">
        <f>SUM(AI108:AI113)</f>
      </c>
      <c r="AI109" s="76">
        <f>SUM(AJ108:AJ113)</f>
      </c>
      <c r="AJ109" s="76">
        <f>SUM(AK108:AK113)</f>
      </c>
      <c r="AK109" s="76">
        <f>SUM(AL108:AL113)</f>
      </c>
      <c r="AL109" s="76">
        <f>SUM(AM108:AM113)</f>
      </c>
      <c r="AM109" s="76">
        <f>SUM(AN108:AN113)</f>
      </c>
      <c r="AN109" s="52">
        <f>SUM(AO108:AO113)</f>
      </c>
      <c r="AO109" s="52">
        <f>SUM(AP108:AP113)</f>
      </c>
      <c r="AP109" s="387"/>
      <c r="AQ109" s="52">
        <f>SUM(AR108:AR113)</f>
      </c>
      <c r="AR109" s="4"/>
    </row>
    <row r="110" ht="17.25" customHeight="1" spans="1:45" x14ac:dyDescent="0.25">
      <c r="A110" s="5" t="s">
        <v>804</v>
      </c>
      <c r="B110" s="25"/>
      <c r="C110" s="25"/>
      <c r="D110" s="25"/>
      <c r="E110" s="25"/>
      <c r="F110" s="25"/>
      <c r="G110" s="25"/>
      <c r="H110" s="25"/>
      <c r="I110" s="25"/>
      <c r="J110" s="18">
        <v>-3</v>
      </c>
      <c r="K110" s="18">
        <v>-1</v>
      </c>
      <c r="L110" s="18">
        <v>-800</v>
      </c>
      <c r="M110" s="18">
        <v>-15</v>
      </c>
      <c r="N110" s="25"/>
      <c r="O110" s="18">
        <v>-5</v>
      </c>
      <c r="P110" s="18">
        <v>-1</v>
      </c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18">
        <v>-8</v>
      </c>
      <c r="AD110" s="25"/>
      <c r="AE110" s="25"/>
      <c r="AF110" s="18">
        <v>-1</v>
      </c>
      <c r="AG110" s="25"/>
      <c r="AH110" s="25"/>
      <c r="AI110" s="18">
        <v>-1</v>
      </c>
      <c r="AJ110" s="25"/>
      <c r="AK110" s="25"/>
      <c r="AL110" s="25"/>
      <c r="AM110" s="25"/>
      <c r="AN110" s="25"/>
      <c r="AO110" s="25"/>
      <c r="AP110" s="25"/>
      <c r="AQ110" s="25"/>
      <c r="AR110" s="4"/>
    </row>
    <row r="111" ht="17.25" customHeight="1" spans="1:45" x14ac:dyDescent="0.25">
      <c r="A111" s="75" t="s">
        <v>3407</v>
      </c>
      <c r="B111" s="76">
        <f>SUM(C114:C115)</f>
      </c>
      <c r="C111" s="76">
        <f>SUM(D114:D115)</f>
      </c>
      <c r="D111" s="76">
        <f>SUM(E114:E115)</f>
      </c>
      <c r="E111" s="76">
        <f>SUM(F114:F115)</f>
      </c>
      <c r="F111" s="76">
        <f>SUM(G114:G115)</f>
      </c>
      <c r="G111" s="76">
        <f>SUM(H114:H115)</f>
      </c>
      <c r="H111" s="52">
        <f>SUM(I114:I115)</f>
      </c>
      <c r="I111" s="76">
        <f>SUM(J114:J115)</f>
      </c>
      <c r="J111" s="76">
        <f>SUM(K114:K115)</f>
      </c>
      <c r="K111" s="76">
        <f>SUM(L114:L115)</f>
      </c>
      <c r="L111" s="76">
        <f>SUM(M114:M115)</f>
      </c>
      <c r="M111" s="76">
        <f>SUM(N114:N115)</f>
      </c>
      <c r="N111" s="76">
        <f>SUM(O114:O115)</f>
      </c>
      <c r="O111" s="76">
        <f>SUM(P114:P115)</f>
      </c>
      <c r="P111" s="76">
        <f>SUM(Q114:Q115)</f>
      </c>
      <c r="Q111" s="52">
        <f>SUM(R114:R115)</f>
      </c>
      <c r="R111" s="76">
        <f>SUM(S114:S115)</f>
      </c>
      <c r="S111" s="76">
        <f>SUM(T114:T115)</f>
      </c>
      <c r="T111" s="76">
        <f>SUM(U114:U115)</f>
      </c>
      <c r="U111" s="76">
        <f>SUM(V114:V115)</f>
      </c>
      <c r="V111" s="76">
        <f>SUM(W114:W115)</f>
      </c>
      <c r="W111" s="76">
        <f>SUM(X114:X115)</f>
      </c>
      <c r="X111" s="76">
        <f>SUM(Y114:Y115)</f>
      </c>
      <c r="Y111" s="76">
        <f>SUM(Z114:Z115)</f>
      </c>
      <c r="Z111" s="76">
        <f>SUM(AA114:AA115)</f>
      </c>
      <c r="AA111" s="76">
        <f>SUM(AB114:AB115)</f>
      </c>
      <c r="AB111" s="76">
        <f>SUM(AC114:AC115)</f>
      </c>
      <c r="AC111" s="76">
        <f>SUM(AD114:AD115)</f>
      </c>
      <c r="AD111" s="76">
        <f>SUM(AE114:AE115)</f>
      </c>
      <c r="AE111" s="76">
        <f>SUM(AF114:AF115)</f>
      </c>
      <c r="AF111" s="76">
        <f>SUM(AG114:AG115)</f>
      </c>
      <c r="AG111" s="52">
        <f>SUM(AH114:AH115)</f>
      </c>
      <c r="AH111" s="76">
        <f>SUM(AI114:AI115)</f>
      </c>
      <c r="AI111" s="76">
        <f>SUM(AJ114:AJ115)</f>
      </c>
      <c r="AJ111" s="76">
        <f>SUM(AK114:AK115)</f>
      </c>
      <c r="AK111" s="76">
        <f>SUM(AL114:AL115)</f>
      </c>
      <c r="AL111" s="76">
        <f>SUM(AM114:AM115)</f>
      </c>
      <c r="AM111" s="76">
        <f>SUM(AN114:AN115)</f>
      </c>
      <c r="AN111" s="52">
        <f>SUM(AO114:AO115)</f>
      </c>
      <c r="AO111" s="52">
        <f>SUM(AP114:AP115)</f>
      </c>
      <c r="AP111" s="387"/>
      <c r="AQ111" s="52">
        <f>SUM(AR114:AR115)</f>
      </c>
      <c r="AR111" s="4"/>
    </row>
    <row r="112" ht="17.25" customHeight="1" spans="1:45" x14ac:dyDescent="0.25">
      <c r="A112" s="45">
        <v>44995</v>
      </c>
      <c r="B112" s="25"/>
      <c r="C112" s="25"/>
      <c r="D112" s="25"/>
      <c r="E112" s="18">
        <v>-27</v>
      </c>
      <c r="F112" s="25"/>
      <c r="G112" s="25"/>
      <c r="H112" s="25"/>
      <c r="I112" s="25"/>
      <c r="J112" s="18">
        <v>-30</v>
      </c>
      <c r="K112" s="18">
        <v>-9</v>
      </c>
      <c r="L112" s="25"/>
      <c r="M112" s="25"/>
      <c r="N112" s="25"/>
      <c r="O112" s="18">
        <v>-165</v>
      </c>
      <c r="P112" s="25"/>
      <c r="Q112" s="25"/>
      <c r="R112" s="25"/>
      <c r="S112" s="25"/>
      <c r="T112" s="25"/>
      <c r="U112" s="25"/>
      <c r="V112" s="18">
        <v>-175</v>
      </c>
      <c r="W112" s="25"/>
      <c r="X112" s="25"/>
      <c r="Y112" s="25"/>
      <c r="Z112" s="25"/>
      <c r="AA112" s="25"/>
      <c r="AB112" s="25"/>
      <c r="AC112" s="18">
        <v>-2</v>
      </c>
      <c r="AD112" s="18">
        <v>-10</v>
      </c>
      <c r="AE112" s="18">
        <v>-6</v>
      </c>
      <c r="AF112" s="27">
        <v>-28</v>
      </c>
      <c r="AG112" s="25"/>
      <c r="AH112" s="18">
        <v>-3</v>
      </c>
      <c r="AI112" s="18">
        <v>-8</v>
      </c>
      <c r="AJ112" s="25"/>
      <c r="AK112" s="25"/>
      <c r="AL112" s="25"/>
      <c r="AM112" s="25"/>
      <c r="AN112" s="25"/>
      <c r="AO112" s="25"/>
      <c r="AP112" s="25"/>
      <c r="AQ112" s="25"/>
      <c r="AR112" s="4"/>
    </row>
    <row r="113" ht="17.25" customHeight="1" spans="1:45" x14ac:dyDescent="0.25">
      <c r="A113" s="45" t="s">
        <v>111</v>
      </c>
      <c r="B113" s="25"/>
      <c r="C113" s="25"/>
      <c r="D113" s="25"/>
      <c r="E113" s="25"/>
      <c r="F113" s="18">
        <v>-95</v>
      </c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18">
        <v>-55</v>
      </c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4"/>
    </row>
    <row r="114" ht="17.25" customHeight="1" spans="1:45" x14ac:dyDescent="0.25">
      <c r="A114" s="45" t="s">
        <v>318</v>
      </c>
      <c r="B114" s="25"/>
      <c r="C114" s="25"/>
      <c r="D114" s="25"/>
      <c r="E114" s="18">
        <v>-21</v>
      </c>
      <c r="F114" s="18">
        <v>-29</v>
      </c>
      <c r="G114" s="18">
        <v>-4</v>
      </c>
      <c r="H114" s="25"/>
      <c r="I114" s="25"/>
      <c r="J114" s="25"/>
      <c r="K114" s="18">
        <v>-4</v>
      </c>
      <c r="L114" s="18">
        <v>-25</v>
      </c>
      <c r="M114" s="25"/>
      <c r="N114" s="25"/>
      <c r="O114" s="18">
        <v>-37</v>
      </c>
      <c r="P114" s="25"/>
      <c r="Q114" s="25"/>
      <c r="R114" s="18">
        <v>-12</v>
      </c>
      <c r="S114" s="18">
        <v>-1</v>
      </c>
      <c r="T114" s="18">
        <v>-18</v>
      </c>
      <c r="U114" s="18">
        <v>-4</v>
      </c>
      <c r="V114" s="18">
        <v>-284</v>
      </c>
      <c r="W114" s="18">
        <v>-58</v>
      </c>
      <c r="X114" s="18">
        <v>-76</v>
      </c>
      <c r="Y114" s="25"/>
      <c r="Z114" s="25"/>
      <c r="AA114" s="25"/>
      <c r="AB114" s="25"/>
      <c r="AC114" s="25"/>
      <c r="AD114" s="18">
        <v>-28</v>
      </c>
      <c r="AE114" s="25"/>
      <c r="AF114" s="18">
        <v>-9</v>
      </c>
      <c r="AG114" s="25"/>
      <c r="AH114" s="25"/>
      <c r="AI114" s="18">
        <v>-9</v>
      </c>
      <c r="AJ114" s="25"/>
      <c r="AK114" s="25"/>
      <c r="AL114" s="25"/>
      <c r="AM114" s="25"/>
      <c r="AN114" s="25"/>
      <c r="AO114" s="25"/>
      <c r="AP114" s="25"/>
      <c r="AQ114" s="25"/>
      <c r="AR114" s="4"/>
    </row>
    <row r="115" ht="17.25" customHeight="1" spans="1:45" x14ac:dyDescent="0.25">
      <c r="A115" s="590" t="s">
        <v>3582</v>
      </c>
      <c r="B115" s="339"/>
      <c r="C115" s="339"/>
      <c r="D115" s="339"/>
      <c r="E115" s="339"/>
      <c r="F115" s="60"/>
      <c r="G115" s="60"/>
      <c r="H115" s="339"/>
      <c r="I115" s="339"/>
      <c r="J115" s="60"/>
      <c r="K115" s="60"/>
      <c r="L115" s="60"/>
      <c r="M115" s="339"/>
      <c r="N115" s="339"/>
      <c r="O115" s="60"/>
      <c r="P115" s="339"/>
      <c r="Q115" s="339"/>
      <c r="R115" s="60"/>
      <c r="S115" s="339"/>
      <c r="T115" s="339"/>
      <c r="U115" s="339"/>
      <c r="V115" s="60"/>
      <c r="W115" s="339"/>
      <c r="X115" s="339"/>
      <c r="Y115" s="339"/>
      <c r="Z115" s="339"/>
      <c r="AA115" s="339"/>
      <c r="AB115" s="339"/>
      <c r="AC115" s="60"/>
      <c r="AD115" s="339"/>
      <c r="AE115" s="376">
        <v>-2</v>
      </c>
      <c r="AF115" s="376">
        <v>2</v>
      </c>
      <c r="AG115" s="376">
        <v>2</v>
      </c>
      <c r="AH115" s="376">
        <v>-2</v>
      </c>
      <c r="AI115" s="60"/>
      <c r="AJ115" s="339"/>
      <c r="AK115" s="339"/>
      <c r="AL115" s="339"/>
      <c r="AM115" s="339"/>
      <c r="AN115" s="339"/>
      <c r="AO115" s="339"/>
      <c r="AP115" s="339"/>
      <c r="AQ115" s="339"/>
      <c r="AR115" s="4"/>
    </row>
    <row r="116" ht="17.25" customHeight="1" spans="1:45" x14ac:dyDescent="0.25">
      <c r="A116" s="75" t="s">
        <v>3408</v>
      </c>
      <c r="B116" s="76">
        <f>SUM(C116:C120)</f>
      </c>
      <c r="C116" s="76">
        <f>SUM(D116:D120)</f>
      </c>
      <c r="D116" s="76">
        <f>SUM(E116:E120)</f>
      </c>
      <c r="E116" s="76">
        <f>SUM(F116:F120)</f>
      </c>
      <c r="F116" s="76">
        <f>SUM(G116:G120)</f>
      </c>
      <c r="G116" s="76">
        <f>SUM(H116:H120)</f>
      </c>
      <c r="H116" s="52">
        <f>SUM(I116:I120)</f>
      </c>
      <c r="I116" s="76">
        <f>SUM(J116:J120)</f>
      </c>
      <c r="J116" s="76">
        <f>SUM(K116:K120)</f>
      </c>
      <c r="K116" s="76">
        <f>SUM(L116:L120)</f>
      </c>
      <c r="L116" s="76">
        <f>SUM(M116:M120)</f>
      </c>
      <c r="M116" s="76">
        <f>SUM(N116:N120)</f>
      </c>
      <c r="N116" s="76">
        <f>SUM(O116:O120)</f>
      </c>
      <c r="O116" s="76">
        <f>SUM(P116:P120)</f>
      </c>
      <c r="P116" s="76">
        <f>SUM(Q116:Q120)</f>
      </c>
      <c r="Q116" s="52">
        <f>SUM(R116:R120)</f>
      </c>
      <c r="R116" s="76">
        <f>SUM(S116:S120)</f>
      </c>
      <c r="S116" s="76">
        <f>SUM(T116:T120)</f>
      </c>
      <c r="T116" s="76">
        <f>SUM(U116:U120)</f>
      </c>
      <c r="U116" s="76">
        <f>SUM(V116:V120)</f>
      </c>
      <c r="V116" s="76">
        <f>SUM(W116:W120)</f>
      </c>
      <c r="W116" s="76">
        <f>SUM(X116:X120)</f>
      </c>
      <c r="X116" s="76">
        <f>SUM(Y116:Y120)</f>
      </c>
      <c r="Y116" s="76">
        <f>SUM(Z116:Z120)</f>
      </c>
      <c r="Z116" s="76">
        <f>SUM(AA116:AA120)</f>
      </c>
      <c r="AA116" s="76">
        <f>SUM(AB116:AB120)</f>
      </c>
      <c r="AB116" s="76">
        <f>SUM(AC116:AC120)</f>
      </c>
      <c r="AC116" s="76">
        <f>SUM(AD116:AD120)</f>
      </c>
      <c r="AD116" s="52">
        <f>SUM(AE116:AE120)</f>
      </c>
      <c r="AE116" s="76">
        <f>SUM(AF116:AF120)</f>
      </c>
      <c r="AF116" s="76">
        <f>SUM(AG116:AG120)</f>
      </c>
      <c r="AG116" s="76">
        <f>SUM(AH116:AH120)</f>
      </c>
      <c r="AH116" s="76">
        <f>SUM(AI116:AI120)</f>
      </c>
      <c r="AI116" s="76">
        <f>SUM(AJ116:AJ120)</f>
      </c>
      <c r="AJ116" s="76">
        <f>SUM(AK116:AK120)</f>
      </c>
      <c r="AK116" s="76">
        <f>SUM(AL116:AL120)</f>
      </c>
      <c r="AL116" s="76">
        <f>SUM(AM116:AM120)</f>
      </c>
      <c r="AM116" s="76">
        <f>SUM(AN116:AN120)</f>
      </c>
      <c r="AN116" s="52">
        <f>SUM(AO116:AO120)</f>
      </c>
      <c r="AO116" s="52">
        <f>SUM(AP116:AP120)</f>
      </c>
      <c r="AP116" s="52">
        <f>SUM(AQ116:AQ120)</f>
      </c>
      <c r="AQ116" s="52">
        <f>SUM(AR116:AR120)</f>
      </c>
      <c r="AR116" s="4"/>
    </row>
    <row r="117" ht="17.25" customHeight="1" spans="1:45" x14ac:dyDescent="0.25">
      <c r="A117" s="5">
        <v>44968</v>
      </c>
      <c r="B117" s="25"/>
      <c r="C117" s="25"/>
      <c r="D117" s="25"/>
      <c r="E117" s="18">
        <v>-1</v>
      </c>
      <c r="F117" s="25"/>
      <c r="G117" s="18">
        <v>-7</v>
      </c>
      <c r="H117" s="18">
        <v>-4</v>
      </c>
      <c r="I117" s="25"/>
      <c r="J117" s="25"/>
      <c r="K117" s="25"/>
      <c r="L117" s="18">
        <v>-41</v>
      </c>
      <c r="M117" s="25"/>
      <c r="N117" s="25"/>
      <c r="O117" s="18">
        <v>-74</v>
      </c>
      <c r="P117" s="25"/>
      <c r="Q117" s="25"/>
      <c r="R117" s="18">
        <v>-19</v>
      </c>
      <c r="S117" s="18">
        <v>-9</v>
      </c>
      <c r="T117" s="18">
        <v>-7</v>
      </c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18">
        <v>-5</v>
      </c>
      <c r="AI117" s="25"/>
      <c r="AJ117" s="25"/>
      <c r="AK117" s="25"/>
      <c r="AL117" s="25"/>
      <c r="AM117" s="25"/>
      <c r="AN117" s="25"/>
      <c r="AO117" s="25"/>
      <c r="AP117" s="25"/>
      <c r="AQ117" s="25"/>
      <c r="AR117" s="4"/>
    </row>
    <row r="118" ht="17.25" customHeight="1" spans="1:45" x14ac:dyDescent="0.25">
      <c r="A118" s="5" t="s">
        <v>2278</v>
      </c>
      <c r="B118" s="25"/>
      <c r="C118" s="25"/>
      <c r="D118" s="25"/>
      <c r="E118" s="25"/>
      <c r="F118" s="18">
        <v>-19</v>
      </c>
      <c r="G118" s="25"/>
      <c r="H118" s="25"/>
      <c r="I118" s="25"/>
      <c r="J118" s="18">
        <v>-14</v>
      </c>
      <c r="K118" s="18">
        <v>-2</v>
      </c>
      <c r="L118" s="25"/>
      <c r="M118" s="25"/>
      <c r="N118" s="25"/>
      <c r="O118" s="25"/>
      <c r="P118" s="18">
        <v>-10</v>
      </c>
      <c r="Q118" s="25"/>
      <c r="R118" s="25"/>
      <c r="S118" s="25"/>
      <c r="T118" s="25"/>
      <c r="U118" s="18">
        <v>-4</v>
      </c>
      <c r="V118" s="18">
        <v>-92</v>
      </c>
      <c r="W118" s="25"/>
      <c r="X118" s="18">
        <v>-16</v>
      </c>
      <c r="Y118" s="25"/>
      <c r="Z118" s="25"/>
      <c r="AA118" s="25"/>
      <c r="AB118" s="25"/>
      <c r="AC118" s="18">
        <v>-12</v>
      </c>
      <c r="AD118" s="18">
        <v>-4</v>
      </c>
      <c r="AE118" s="18">
        <v>-3</v>
      </c>
      <c r="AF118" s="18">
        <v>-13</v>
      </c>
      <c r="AG118" s="25"/>
      <c r="AH118" s="25"/>
      <c r="AI118" s="25"/>
      <c r="AJ118" s="25"/>
      <c r="AK118" s="25"/>
      <c r="AL118" s="25"/>
      <c r="AM118" s="25"/>
      <c r="AN118" s="25"/>
      <c r="AO118" s="25"/>
      <c r="AP118" s="18">
        <v>-16</v>
      </c>
      <c r="AQ118" s="25"/>
      <c r="AR118" s="4"/>
    </row>
    <row r="119" ht="17.25" customHeight="1" spans="1:45" x14ac:dyDescent="0.25">
      <c r="A119" s="590" t="s">
        <v>3582</v>
      </c>
      <c r="B119" s="339"/>
      <c r="C119" s="339"/>
      <c r="D119" s="339"/>
      <c r="E119" s="339"/>
      <c r="F119" s="60"/>
      <c r="G119" s="60"/>
      <c r="H119" s="339"/>
      <c r="I119" s="339"/>
      <c r="J119" s="60"/>
      <c r="K119" s="60"/>
      <c r="L119" s="60"/>
      <c r="M119" s="339"/>
      <c r="N119" s="339"/>
      <c r="O119" s="60"/>
      <c r="P119" s="60"/>
      <c r="Q119" s="339"/>
      <c r="R119" s="60"/>
      <c r="S119" s="60"/>
      <c r="T119" s="60"/>
      <c r="U119" s="60"/>
      <c r="V119" s="60"/>
      <c r="W119" s="339"/>
      <c r="X119" s="60"/>
      <c r="Y119" s="339"/>
      <c r="Z119" s="339"/>
      <c r="AA119" s="339"/>
      <c r="AB119" s="339"/>
      <c r="AC119" s="60"/>
      <c r="AD119" s="339"/>
      <c r="AE119" s="169">
        <v>-13</v>
      </c>
      <c r="AF119" s="376">
        <v>13</v>
      </c>
      <c r="AG119" s="339"/>
      <c r="AH119" s="60"/>
      <c r="AI119" s="339"/>
      <c r="AJ119" s="339"/>
      <c r="AK119" s="339"/>
      <c r="AL119" s="339"/>
      <c r="AM119" s="339"/>
      <c r="AN119" s="339"/>
      <c r="AO119" s="339"/>
      <c r="AP119" s="339"/>
      <c r="AQ119" s="339"/>
      <c r="AR119" s="4"/>
    </row>
    <row r="120" ht="17.25" customHeight="1" spans="1:45" x14ac:dyDescent="0.25">
      <c r="A120" s="5">
        <v>45180</v>
      </c>
      <c r="B120" s="25"/>
      <c r="C120" s="18">
        <v>-56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18">
        <v>-50</v>
      </c>
      <c r="Z120" s="18">
        <v>-60</v>
      </c>
      <c r="AA120" s="18">
        <v>-17</v>
      </c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4"/>
    </row>
    <row r="121" ht="17.25" customHeight="1" spans="1:45" x14ac:dyDescent="0.25">
      <c r="A121" s="5" t="s">
        <v>1601</v>
      </c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18">
        <v>-55</v>
      </c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4"/>
    </row>
    <row r="122" ht="17.25" customHeight="1" spans="1:45" x14ac:dyDescent="0.25">
      <c r="A122" s="75" t="s">
        <v>3409</v>
      </c>
      <c r="B122" s="76">
        <f>SUM(C121:C126)</f>
      </c>
      <c r="C122" s="76">
        <f>SUM(D121:D126)</f>
      </c>
      <c r="D122" s="76">
        <f>SUM(E121:E126)</f>
      </c>
      <c r="E122" s="76">
        <f>SUM(F121:F126)</f>
      </c>
      <c r="F122" s="76">
        <f>SUM(G121:G126)</f>
      </c>
      <c r="G122" s="76">
        <f>SUM(H121:H126)</f>
      </c>
      <c r="H122" s="52">
        <f>SUM(I121:I126)</f>
      </c>
      <c r="I122" s="76">
        <f>SUM(J121:J126)</f>
      </c>
      <c r="J122" s="76">
        <f>SUM(K121:K126)</f>
      </c>
      <c r="K122" s="76">
        <f>SUM(L121:L126)</f>
      </c>
      <c r="L122" s="76">
        <f>SUM(M121:M126)</f>
      </c>
      <c r="M122" s="76">
        <f>SUM(N121:N126)</f>
      </c>
      <c r="N122" s="76">
        <f>SUM(O121:O126)</f>
      </c>
      <c r="O122" s="76">
        <f>SUM(P121:P126)</f>
      </c>
      <c r="P122" s="76">
        <f>SUM(Q121:Q126)</f>
      </c>
      <c r="Q122" s="52">
        <f>SUM(R121:R126)</f>
      </c>
      <c r="R122" s="76">
        <f>SUM(S121:S126)</f>
      </c>
      <c r="S122" s="76">
        <f>SUM(T121:T126)</f>
      </c>
      <c r="T122" s="76">
        <f>SUM(U121:U126)</f>
      </c>
      <c r="U122" s="76">
        <f>SUM(V121:V126)</f>
      </c>
      <c r="V122" s="76">
        <f>SUM(W121:W126)</f>
      </c>
      <c r="W122" s="76">
        <f>SUM(X121:X126)</f>
      </c>
      <c r="X122" s="76">
        <f>SUM(Y121:Y126)</f>
      </c>
      <c r="Y122" s="76">
        <f>SUM(Z121:Z126)</f>
      </c>
      <c r="Z122" s="76">
        <f>SUM(AA121:AA126)</f>
      </c>
      <c r="AA122" s="76">
        <f>SUM(AB121:AB126)</f>
      </c>
      <c r="AB122" s="76">
        <f>SUM(AC121:AC126)</f>
      </c>
      <c r="AC122" s="76">
        <f>SUM(AD121:AD126)</f>
      </c>
      <c r="AD122" s="52">
        <f>SUM(AE121:AE126)</f>
      </c>
      <c r="AE122" s="76">
        <f>SUM(AF121:AF126)</f>
      </c>
      <c r="AF122" s="76">
        <f>SUM(AG121:AG126)</f>
      </c>
      <c r="AG122" s="76">
        <f>SUM(AH121:AH126)</f>
      </c>
      <c r="AH122" s="76">
        <f>SUM(AI121:AI126)</f>
      </c>
      <c r="AI122" s="76">
        <f>SUM(AJ121:AJ126)</f>
      </c>
      <c r="AJ122" s="76">
        <f>SUM(AK121:AK126)</f>
      </c>
      <c r="AK122" s="76">
        <f>SUM(AL121:AL126)</f>
      </c>
      <c r="AL122" s="76">
        <f>SUM(AM121:AM126)</f>
      </c>
      <c r="AM122" s="76">
        <f>SUM(AN121:AN126)</f>
      </c>
      <c r="AN122" s="52">
        <f>SUM(AO121:AO126)</f>
      </c>
      <c r="AO122" s="52">
        <f>SUM(AP121:AP126)</f>
      </c>
      <c r="AP122" s="52">
        <f>SUM(AQ121:AQ126)</f>
      </c>
      <c r="AQ122" s="52">
        <f>SUM(AR121:AR126)</f>
      </c>
      <c r="AR122" s="4"/>
    </row>
    <row r="123" ht="16.5" customHeight="1" spans="1:45" x14ac:dyDescent="0.25">
      <c r="A123" s="5" t="s">
        <v>785</v>
      </c>
      <c r="B123" s="6"/>
      <c r="C123" s="6"/>
      <c r="D123" s="6"/>
      <c r="E123" s="18">
        <v>-2</v>
      </c>
      <c r="F123" s="18">
        <v>-19</v>
      </c>
      <c r="G123" s="6"/>
      <c r="H123" s="6"/>
      <c r="I123" s="6"/>
      <c r="J123" s="18">
        <v>-2</v>
      </c>
      <c r="K123" s="6"/>
      <c r="L123" s="6"/>
      <c r="M123" s="6"/>
      <c r="N123" s="6"/>
      <c r="O123" s="6"/>
      <c r="P123" s="6"/>
      <c r="Q123" s="6"/>
      <c r="R123" s="6"/>
      <c r="S123" s="6"/>
      <c r="T123" s="18">
        <v>-3</v>
      </c>
      <c r="U123" s="6"/>
      <c r="V123" s="18">
        <v>-95</v>
      </c>
      <c r="W123" s="6"/>
      <c r="X123" s="18">
        <v>-13</v>
      </c>
      <c r="Y123" s="6"/>
      <c r="Z123" s="6"/>
      <c r="AA123" s="18">
        <v>-7</v>
      </c>
      <c r="AB123" s="6"/>
      <c r="AC123" s="18">
        <v>-2</v>
      </c>
      <c r="AD123" s="18">
        <v>-1</v>
      </c>
      <c r="AE123" s="6"/>
      <c r="AF123" s="18">
        <v>-8</v>
      </c>
      <c r="AG123" s="6"/>
      <c r="AH123" s="6"/>
      <c r="AI123" s="18">
        <v>-1</v>
      </c>
      <c r="AJ123" s="6"/>
      <c r="AK123" s="6"/>
      <c r="AL123" s="6"/>
      <c r="AM123" s="6"/>
      <c r="AN123" s="6"/>
      <c r="AO123" s="6"/>
      <c r="AP123" s="6"/>
      <c r="AQ123" s="6"/>
      <c r="AR123" s="4"/>
    </row>
    <row r="124" ht="17.25" customHeight="1" spans="1:45" x14ac:dyDescent="0.25">
      <c r="A124" s="75" t="s">
        <v>3410</v>
      </c>
      <c r="B124" s="76">
        <f>SUM(C127:C128)</f>
      </c>
      <c r="C124" s="76">
        <f>SUM(D127:D128)</f>
      </c>
      <c r="D124" s="76">
        <f>SUM(E127:E128)</f>
      </c>
      <c r="E124" s="76">
        <f>SUM(F127:F128)</f>
      </c>
      <c r="F124" s="76">
        <f>SUM(G127:G128)</f>
      </c>
      <c r="G124" s="76">
        <f>SUM(H127:H128)</f>
      </c>
      <c r="H124" s="52">
        <f>SUM(I127:I128)</f>
      </c>
      <c r="I124" s="76">
        <f>SUM(J127:J128)</f>
      </c>
      <c r="J124" s="76">
        <f>SUM(K127:K128)</f>
      </c>
      <c r="K124" s="76">
        <f>SUM(L127:L128)</f>
      </c>
      <c r="L124" s="76">
        <f>SUM(M127:M128)</f>
      </c>
      <c r="M124" s="76">
        <f>SUM(N127:N128)</f>
      </c>
      <c r="N124" s="76">
        <f>SUM(O127:O128)</f>
      </c>
      <c r="O124" s="76">
        <f>SUM(P127:P128)</f>
      </c>
      <c r="P124" s="76">
        <f>SUM(Q127:Q128)</f>
      </c>
      <c r="Q124" s="52">
        <f>SUM(R127:R128)</f>
      </c>
      <c r="R124" s="76">
        <f>SUM(S127:S128)</f>
      </c>
      <c r="S124" s="76">
        <f>SUM(T127:T128)</f>
      </c>
      <c r="T124" s="76">
        <f>SUM(U127:U128)</f>
      </c>
      <c r="U124" s="76">
        <f>SUM(V127:V128)</f>
      </c>
      <c r="V124" s="76">
        <f>SUM(W127:W128)</f>
      </c>
      <c r="W124" s="76">
        <f>SUM(X127:X128)</f>
      </c>
      <c r="X124" s="76">
        <f>SUM(Y127:Y128)</f>
      </c>
      <c r="Y124" s="76">
        <f>SUM(Z127:Z128)</f>
      </c>
      <c r="Z124" s="76">
        <f>SUM(AA127:AA128)</f>
      </c>
      <c r="AA124" s="76">
        <f>SUM(AB127:AB128)</f>
      </c>
      <c r="AB124" s="76">
        <f>SUM(AC127:AC128)</f>
      </c>
      <c r="AC124" s="76">
        <f>SUM(AD127:AD128)</f>
      </c>
      <c r="AD124" s="52">
        <f>SUM(AE127:AE128)</f>
      </c>
      <c r="AE124" s="76">
        <f>SUM(AF127:AF128)</f>
      </c>
      <c r="AF124" s="52">
        <f>SUM(AG127:AG128)</f>
      </c>
      <c r="AG124" s="76">
        <f>SUM(AH127:AH128)</f>
      </c>
      <c r="AH124" s="76">
        <f>SUM(AI127:AI128)</f>
      </c>
      <c r="AI124" s="76">
        <f>SUM(AJ127:AJ128)</f>
      </c>
      <c r="AJ124" s="76">
        <f>SUM(AK127:AK128)</f>
      </c>
      <c r="AK124" s="76">
        <f>SUM(AL127:AL128)</f>
      </c>
      <c r="AL124" s="76">
        <f>SUM(AM127:AM128)</f>
      </c>
      <c r="AM124" s="76">
        <f>SUM(AN127:AN128)</f>
      </c>
      <c r="AN124" s="52">
        <f>SUM(AO127:AO128)</f>
      </c>
      <c r="AO124" s="52">
        <f>SUM(AP127:AP128)</f>
      </c>
      <c r="AP124" s="52">
        <f>SUM(AQ127:AQ128)</f>
      </c>
      <c r="AQ124" s="52">
        <f>SUM(AR127:AR128)</f>
      </c>
      <c r="AR124" s="42" t="s">
        <v>1583</v>
      </c>
    </row>
    <row r="125" ht="17.25" customHeight="1" spans="1:45" x14ac:dyDescent="0.25">
      <c r="A125" s="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4"/>
    </row>
    <row r="126" ht="17.25" customHeight="1" spans="1:45" x14ac:dyDescent="0.25">
      <c r="A126" s="75" t="s">
        <v>3411</v>
      </c>
      <c r="B126" s="76">
        <f>SUM(C129:C130)</f>
      </c>
      <c r="C126" s="76">
        <f>SUM(D129:D130)</f>
      </c>
      <c r="D126" s="76">
        <f>SUM(E129:E130)</f>
      </c>
      <c r="E126" s="76">
        <f>SUM(F129:F130)</f>
      </c>
      <c r="F126" s="76">
        <f>SUM(G129:G130)</f>
      </c>
      <c r="G126" s="76">
        <f>SUM(H129:H130)</f>
      </c>
      <c r="H126" s="52">
        <f>SUM(I129:I130)</f>
      </c>
      <c r="I126" s="76">
        <f>SUM(J129:J130)</f>
      </c>
      <c r="J126" s="76">
        <f>SUM(K129:K130)</f>
      </c>
      <c r="K126" s="76">
        <f>SUM(L129:L130)</f>
      </c>
      <c r="L126" s="76">
        <f>SUM(M129:M130)</f>
      </c>
      <c r="M126" s="76">
        <f>SUM(N129:N130)</f>
      </c>
      <c r="N126" s="76">
        <f>SUM(O129:O130)</f>
      </c>
      <c r="O126" s="76">
        <f>SUM(P129:P130)</f>
      </c>
      <c r="P126" s="76">
        <f>SUM(Q129:Q130)</f>
      </c>
      <c r="Q126" s="52">
        <f>SUM(R129:R130)</f>
      </c>
      <c r="R126" s="76">
        <f>SUM(S129:S130)</f>
      </c>
      <c r="S126" s="76">
        <f>SUM(T129:T130)</f>
      </c>
      <c r="T126" s="76">
        <f>SUM(U129:U130)</f>
      </c>
      <c r="U126" s="76">
        <f>SUM(V129:V130)</f>
      </c>
      <c r="V126" s="76">
        <f>SUM(W129:W130)</f>
      </c>
      <c r="W126" s="76">
        <f>SUM(X129:X130)</f>
      </c>
      <c r="X126" s="76">
        <f>SUM(Y129:Y130)</f>
      </c>
      <c r="Y126" s="76">
        <f>SUM(Z129:Z130)</f>
      </c>
      <c r="Z126" s="76">
        <f>SUM(AA129:AA130)</f>
      </c>
      <c r="AA126" s="76">
        <f>SUM(AB129:AB130)</f>
      </c>
      <c r="AB126" s="76">
        <f>SUM(AC129:AC130)</f>
      </c>
      <c r="AC126" s="76">
        <f>SUM(AD129:AD130)</f>
      </c>
      <c r="AD126" s="52">
        <f>SUM(AE129:AE130)</f>
      </c>
      <c r="AE126" s="76">
        <f>SUM(AF129:AF130)</f>
      </c>
      <c r="AF126" s="52">
        <f>SUM(AG129:AG130)</f>
      </c>
      <c r="AG126" s="76">
        <f>SUM(AH129:AH130)</f>
      </c>
      <c r="AH126" s="76">
        <f>SUM(AI129:AI130)</f>
      </c>
      <c r="AI126" s="76">
        <f>SUM(AJ129:AJ130)</f>
      </c>
      <c r="AJ126" s="76">
        <f>SUM(AK129:AK130)</f>
      </c>
      <c r="AK126" s="76">
        <f>SUM(AL129:AL130)</f>
      </c>
      <c r="AL126" s="76">
        <f>SUM(AM129:AM130)</f>
      </c>
      <c r="AM126" s="76">
        <f>SUM(AN129:AN130)</f>
      </c>
      <c r="AN126" s="52">
        <f>SUM(AO129:AO130)</f>
      </c>
      <c r="AO126" s="52">
        <f>SUM(AP129:AP130)</f>
      </c>
      <c r="AP126" s="52">
        <f>SUM(AQ129:AQ130)</f>
      </c>
      <c r="AQ126" s="52">
        <f>SUM(AR129:AR130)</f>
      </c>
      <c r="AR126" s="42" t="s">
        <v>1583</v>
      </c>
    </row>
    <row r="127" ht="17.25" customHeight="1" spans="1:45" x14ac:dyDescent="0.25">
      <c r="A127" s="590" t="s">
        <v>3582</v>
      </c>
      <c r="B127" s="339"/>
      <c r="C127" s="339"/>
      <c r="D127" s="339"/>
      <c r="E127" s="339"/>
      <c r="F127" s="339"/>
      <c r="G127" s="339"/>
      <c r="H127" s="376">
        <v>14</v>
      </c>
      <c r="I127" s="376">
        <v>-14</v>
      </c>
      <c r="J127" s="339"/>
      <c r="K127" s="339"/>
      <c r="L127" s="339"/>
      <c r="M127" s="339"/>
      <c r="N127" s="339"/>
      <c r="O127" s="339"/>
      <c r="P127" s="376">
        <v>-10</v>
      </c>
      <c r="Q127" s="376">
        <v>10</v>
      </c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  <c r="AD127" s="376">
        <v>15</v>
      </c>
      <c r="AE127" s="376">
        <v>-15</v>
      </c>
      <c r="AF127" s="376">
        <v>2</v>
      </c>
      <c r="AG127" s="339"/>
      <c r="AH127" s="339"/>
      <c r="AI127" s="339"/>
      <c r="AJ127" s="339"/>
      <c r="AK127" s="339"/>
      <c r="AL127" s="339"/>
      <c r="AM127" s="339"/>
      <c r="AN127" s="376">
        <v>2</v>
      </c>
      <c r="AO127" s="376">
        <v>6</v>
      </c>
      <c r="AP127" s="339"/>
      <c r="AQ127" s="339"/>
      <c r="AR127" s="4"/>
    </row>
    <row r="128" ht="17.25" customHeight="1" spans="1:45" x14ac:dyDescent="0.25">
      <c r="A128" s="590" t="s">
        <v>3582</v>
      </c>
      <c r="B128" s="339"/>
      <c r="C128" s="339"/>
      <c r="D128" s="339"/>
      <c r="E128" s="339"/>
      <c r="F128" s="339"/>
      <c r="G128" s="339"/>
      <c r="H128" s="339"/>
      <c r="I128" s="376">
        <v>-8</v>
      </c>
      <c r="J128" s="376">
        <v>-6</v>
      </c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  <c r="AD128" s="339"/>
      <c r="AE128" s="376">
        <v>-2</v>
      </c>
      <c r="AF128" s="376">
        <v>6</v>
      </c>
      <c r="AG128" s="339"/>
      <c r="AH128" s="339"/>
      <c r="AI128" s="339"/>
      <c r="AJ128" s="339"/>
      <c r="AK128" s="339"/>
      <c r="AL128" s="339"/>
      <c r="AM128" s="339"/>
      <c r="AN128" s="339"/>
      <c r="AO128" s="339"/>
      <c r="AP128" s="339"/>
      <c r="AQ128" s="339"/>
      <c r="AR128" s="4"/>
    </row>
    <row r="129" ht="17.25" customHeight="1" spans="1:45" x14ac:dyDescent="0.25">
      <c r="A129" s="75" t="s">
        <v>3431</v>
      </c>
      <c r="B129" s="76">
        <f>SUM(C131:C133)</f>
      </c>
      <c r="C129" s="76">
        <f>SUM(D131:D133)</f>
      </c>
      <c r="D129" s="76">
        <f>SUM(E131:E133)</f>
      </c>
      <c r="E129" s="76">
        <f>SUM(F131:F133)</f>
      </c>
      <c r="F129" s="76">
        <f>SUM(G131:G133)</f>
      </c>
      <c r="G129" s="76">
        <f>SUM(H131:H133)</f>
      </c>
      <c r="H129" s="76">
        <f>SUM(I131:I133)</f>
      </c>
      <c r="I129" s="76">
        <f>SUM(J131:J133)</f>
      </c>
      <c r="J129" s="76">
        <f>SUM(K131:K133)</f>
      </c>
      <c r="K129" s="76">
        <f>SUM(L131:L133)</f>
      </c>
      <c r="L129" s="76">
        <f>SUM(M131:M133)</f>
      </c>
      <c r="M129" s="76">
        <f>SUM(N131:N133)</f>
      </c>
      <c r="N129" s="76">
        <f>SUM(O131:O133)</f>
      </c>
      <c r="O129" s="76">
        <f>SUM(P131:P133)</f>
      </c>
      <c r="P129" s="76">
        <f>SUM(Q131:Q133)</f>
      </c>
      <c r="Q129" s="76">
        <f>SUM(R131:R133)</f>
      </c>
      <c r="R129" s="76">
        <f>SUM(S131:S133)</f>
      </c>
      <c r="S129" s="76">
        <f>SUM(T131:T133)</f>
      </c>
      <c r="T129" s="76">
        <f>SUM(U131:U133)</f>
      </c>
      <c r="U129" s="76">
        <f>SUM(V131:V133)</f>
      </c>
      <c r="V129" s="76">
        <f>SUM(W131:W133)</f>
      </c>
      <c r="W129" s="76">
        <f>SUM(X131:X133)</f>
      </c>
      <c r="X129" s="76">
        <f>SUM(Y131:Y133)</f>
      </c>
      <c r="Y129" s="76">
        <f>SUM(Z131:Z133)</f>
      </c>
      <c r="Z129" s="76">
        <f>SUM(AA131:AA133)</f>
      </c>
      <c r="AA129" s="76">
        <f>SUM(AB131:AB133)</f>
      </c>
      <c r="AB129" s="76">
        <f>SUM(AC131:AC133)</f>
      </c>
      <c r="AC129" s="76">
        <f>SUM(AD131:AD133)</f>
      </c>
      <c r="AD129" s="76">
        <f>SUM(AE131:AE133)</f>
      </c>
      <c r="AE129" s="76">
        <f>SUM(AF131:AF133)</f>
      </c>
      <c r="AF129" s="76">
        <f>SUM(AG131:AG133)</f>
      </c>
      <c r="AG129" s="76">
        <f>SUM(AH131:AH133)</f>
      </c>
      <c r="AH129" s="76">
        <f>SUM(AI131:AI133)</f>
      </c>
      <c r="AI129" s="76">
        <f>SUM(AJ131:AJ133)</f>
      </c>
      <c r="AJ129" s="76">
        <f>SUM(AK131:AK133)</f>
      </c>
      <c r="AK129" s="76">
        <f>SUM(AL131:AL133)</f>
      </c>
      <c r="AL129" s="76">
        <f>SUM(AM131:AM133)</f>
      </c>
      <c r="AM129" s="76">
        <f>SUM(AN131:AN133)</f>
      </c>
      <c r="AN129" s="76">
        <f>SUM(AO131:AO133)</f>
      </c>
      <c r="AO129" s="76">
        <f>SUM(AP131:AP133)</f>
      </c>
      <c r="AP129" s="52">
        <f>SUM(AQ131:AQ133)</f>
      </c>
      <c r="AQ129" s="52">
        <f>SUM(AR131:AR133)</f>
      </c>
      <c r="AR129" s="42" t="s">
        <v>1583</v>
      </c>
    </row>
    <row r="130" ht="17.25" customHeight="1" spans="1:45" x14ac:dyDescent="0.25">
      <c r="A130" s="590" t="s">
        <v>798</v>
      </c>
      <c r="B130" s="339"/>
      <c r="C130" s="339"/>
      <c r="D130" s="339"/>
      <c r="E130" s="339"/>
      <c r="F130" s="376">
        <v>-44</v>
      </c>
      <c r="G130" s="376">
        <v>-2</v>
      </c>
      <c r="H130" s="339"/>
      <c r="I130" s="376">
        <v>-16</v>
      </c>
      <c r="J130" s="376">
        <v>-75</v>
      </c>
      <c r="K130" s="339"/>
      <c r="L130" s="376">
        <v>-541</v>
      </c>
      <c r="M130" s="376">
        <v>-355</v>
      </c>
      <c r="N130" s="376">
        <v>-12</v>
      </c>
      <c r="O130" s="376">
        <v>-211</v>
      </c>
      <c r="P130" s="376">
        <v>-23</v>
      </c>
      <c r="Q130" s="339"/>
      <c r="R130" s="376">
        <v>-20</v>
      </c>
      <c r="S130" s="376">
        <v>-8</v>
      </c>
      <c r="T130" s="376">
        <v>-17</v>
      </c>
      <c r="U130" s="376">
        <v>-6</v>
      </c>
      <c r="V130" s="376">
        <v>-433</v>
      </c>
      <c r="W130" s="376">
        <v>-57</v>
      </c>
      <c r="X130" s="376">
        <v>-30</v>
      </c>
      <c r="Y130" s="339"/>
      <c r="Z130" s="339"/>
      <c r="AA130" s="339"/>
      <c r="AB130" s="339"/>
      <c r="AC130" s="376">
        <v>-17</v>
      </c>
      <c r="AD130" s="339"/>
      <c r="AE130" s="339"/>
      <c r="AF130" s="339"/>
      <c r="AG130" s="339"/>
      <c r="AH130" s="376">
        <v>-18</v>
      </c>
      <c r="AI130" s="376">
        <v>-32</v>
      </c>
      <c r="AJ130" s="339"/>
      <c r="AK130" s="376">
        <v>-5</v>
      </c>
      <c r="AL130" s="339"/>
      <c r="AM130" s="339"/>
      <c r="AN130" s="339"/>
      <c r="AO130" s="339"/>
      <c r="AP130" s="339"/>
      <c r="AQ130" s="339"/>
      <c r="AR130" s="661" t="s">
        <v>1295</v>
      </c>
    </row>
    <row r="131" ht="17.25" customHeight="1" spans="1:45" x14ac:dyDescent="0.25">
      <c r="A131" s="141" t="s">
        <v>3432</v>
      </c>
      <c r="B131" s="159">
        <f>SUM(C134:C135)</f>
      </c>
      <c r="C131" s="159">
        <f>SUM(D134:D135)</f>
      </c>
      <c r="D131" s="159">
        <f>SUM(E134:E135)</f>
      </c>
      <c r="E131" s="159">
        <f>SUM(F134:F135)</f>
      </c>
      <c r="F131" s="159">
        <f>SUM(G134:G135)</f>
      </c>
      <c r="G131" s="159">
        <f>SUM(H134:H135)</f>
      </c>
      <c r="H131" s="167">
        <f>SUM(I134:I135)</f>
      </c>
      <c r="I131" s="159">
        <f>SUM(J134:J135)</f>
      </c>
      <c r="J131" s="159">
        <f>SUM(K134:K135)</f>
      </c>
      <c r="K131" s="167">
        <f>SUM(L134:L135)</f>
      </c>
      <c r="L131" s="159">
        <f>SUM(M134:M135)</f>
      </c>
      <c r="M131" s="159">
        <f>SUM(N134:N135)</f>
      </c>
      <c r="N131" s="159">
        <f>SUM(O134:O135)</f>
      </c>
      <c r="O131" s="159">
        <f>SUM(P134:P135)</f>
      </c>
      <c r="P131" s="159">
        <f>SUM(Q134:Q135)</f>
      </c>
      <c r="Q131" s="167">
        <f>SUM(R134:R135)</f>
      </c>
      <c r="R131" s="159">
        <f>SUM(S134:S135)</f>
      </c>
      <c r="S131" s="159">
        <f>SUM(T134:T135)</f>
      </c>
      <c r="T131" s="159">
        <f>SUM(U134:U135)</f>
      </c>
      <c r="U131" s="159">
        <f>SUM(V134:V135)</f>
      </c>
      <c r="V131" s="159">
        <f>SUM(W134:W135)</f>
      </c>
      <c r="W131" s="159">
        <f>SUM(X134:X135)</f>
      </c>
      <c r="X131" s="159">
        <f>SUM(Y134:Y135)</f>
      </c>
      <c r="Y131" s="159">
        <f>SUM(Z134:Z135)</f>
      </c>
      <c r="Z131" s="159">
        <f>SUM(AA134:AA135)</f>
      </c>
      <c r="AA131" s="159">
        <f>SUM(AB134:AB135)</f>
      </c>
      <c r="AB131" s="167">
        <f>SUM(AC134:AC135)</f>
      </c>
      <c r="AC131" s="159">
        <f>SUM(AD134:AD135)</f>
      </c>
      <c r="AD131" s="167">
        <f>SUM(AE134:AE135)</f>
      </c>
      <c r="AE131" s="167">
        <f>SUM(AF134:AF135)</f>
      </c>
      <c r="AF131" s="167">
        <f>SUM(AG134:AG135)</f>
      </c>
      <c r="AG131" s="167">
        <f>SUM(AH134:AH135)</f>
      </c>
      <c r="AH131" s="159">
        <f>SUM(AI134:AI135)</f>
      </c>
      <c r="AI131" s="159">
        <f>SUM(AJ134:AJ135)</f>
      </c>
      <c r="AJ131" s="167">
        <f>SUM(AK134:AK135)</f>
      </c>
      <c r="AK131" s="159">
        <f>SUM(AL134:AL135)</f>
      </c>
      <c r="AL131" s="167">
        <f>SUM(AM134:AM135)</f>
      </c>
      <c r="AM131" s="167">
        <f>SUM(AN134:AN135)</f>
      </c>
      <c r="AN131" s="167">
        <f>SUM(AO134:AO135)</f>
      </c>
      <c r="AO131" s="167">
        <f>SUM(AP134:AP135)</f>
      </c>
      <c r="AP131" s="52">
        <f>SUM(AQ134:AQ135)</f>
      </c>
      <c r="AQ131" s="52">
        <f>SUM(AR134:AR135)</f>
      </c>
      <c r="AR131" s="4"/>
    </row>
    <row r="132" ht="17.25" customHeight="1" spans="1:45" x14ac:dyDescent="0.25">
      <c r="A132" s="590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  <c r="AD132" s="339"/>
      <c r="AE132" s="339"/>
      <c r="AF132" s="339"/>
      <c r="AG132" s="339"/>
      <c r="AH132" s="339"/>
      <c r="AI132" s="339"/>
      <c r="AJ132" s="339"/>
      <c r="AK132" s="339"/>
      <c r="AL132" s="339"/>
      <c r="AM132" s="339"/>
      <c r="AN132" s="339"/>
      <c r="AO132" s="339"/>
      <c r="AP132" s="339"/>
      <c r="AQ132" s="339"/>
      <c r="AR132" s="4"/>
    </row>
    <row r="133" ht="17.25" customHeight="1" spans="1:45" x14ac:dyDescent="0.25">
      <c r="A133" s="141" t="s">
        <v>3468</v>
      </c>
      <c r="B133" s="159">
        <f>SUM(C136:C137)</f>
      </c>
      <c r="C133" s="159">
        <f>SUM(D136:D137)</f>
      </c>
      <c r="D133" s="159">
        <f>SUM(E136:E137)</f>
      </c>
      <c r="E133" s="159">
        <f>SUM(F136:F137)</f>
      </c>
      <c r="F133" s="167">
        <f>SUM(G136:G137)</f>
      </c>
      <c r="G133" s="167">
        <f>SUM(H136:H137)</f>
      </c>
      <c r="H133" s="167">
        <f>SUM(I136:I137)</f>
      </c>
      <c r="I133" s="167">
        <f>SUM(J136:J137)</f>
      </c>
      <c r="J133" s="167">
        <f>SUM(K136:K137)</f>
      </c>
      <c r="K133" s="167">
        <f>SUM(L136:L137)</f>
      </c>
      <c r="L133" s="167">
        <f>SUM(M136:M137)</f>
      </c>
      <c r="M133" s="167">
        <f>SUM(N136:N137)</f>
      </c>
      <c r="N133" s="167">
        <f>SUM(O136:O137)</f>
      </c>
      <c r="O133" s="167">
        <f>SUM(P136:P137)</f>
      </c>
      <c r="P133" s="167">
        <f>SUM(Q136:Q137)</f>
      </c>
      <c r="Q133" s="167">
        <f>SUM(R136:R137)</f>
      </c>
      <c r="R133" s="167">
        <f>SUM(S136:S137)</f>
      </c>
      <c r="S133" s="167">
        <f>SUM(T136:T137)</f>
      </c>
      <c r="T133" s="167">
        <f>SUM(U136:U137)</f>
      </c>
      <c r="U133" s="167">
        <f>SUM(V136:V137)</f>
      </c>
      <c r="V133" s="167">
        <f>SUM(W136:W137)</f>
      </c>
      <c r="W133" s="167">
        <f>SUM(X136:X137)</f>
      </c>
      <c r="X133" s="167">
        <f>SUM(Y136:Y137)</f>
      </c>
      <c r="Y133" s="159">
        <f>SUM(Z136:Z137)</f>
      </c>
      <c r="Z133" s="159">
        <f>SUM(AA136:AA137)</f>
      </c>
      <c r="AA133" s="159">
        <f>SUM(AB136:AB137)</f>
      </c>
      <c r="AB133" s="167">
        <f>SUM(AC136:AC137)</f>
      </c>
      <c r="AC133" s="167">
        <f>SUM(AD136:AD137)</f>
      </c>
      <c r="AD133" s="167">
        <f>SUM(AE136:AE137)</f>
      </c>
      <c r="AE133" s="167">
        <f>SUM(AF136:AF137)</f>
      </c>
      <c r="AF133" s="167">
        <f>SUM(AG136:AG137)</f>
      </c>
      <c r="AG133" s="167">
        <f>SUM(AH136:AH137)</f>
      </c>
      <c r="AH133" s="167">
        <f>SUM(AI136:AI137)</f>
      </c>
      <c r="AI133" s="167">
        <f>SUM(AJ136:AJ137)</f>
      </c>
      <c r="AJ133" s="167">
        <f>SUM(AK136:AK137)</f>
      </c>
      <c r="AK133" s="167">
        <f>SUM(AL136:AL137)</f>
      </c>
      <c r="AL133" s="167">
        <f>SUM(AM136:AM137)</f>
      </c>
      <c r="AM133" s="167">
        <f>SUM(AN136:AN137)</f>
      </c>
      <c r="AN133" s="167">
        <f>SUM(AO136:AO137)</f>
      </c>
      <c r="AO133" s="167">
        <f>SUM(AP136:AP137)</f>
      </c>
      <c r="AP133" s="52">
        <f>SUM(AQ136:AQ137)</f>
      </c>
      <c r="AQ133" s="52">
        <f>SUM(AR136:AR137)</f>
      </c>
      <c r="AR133" s="4"/>
    </row>
    <row r="134" ht="17.25" customHeight="1" spans="1:45" x14ac:dyDescent="0.25">
      <c r="A134" s="590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  <c r="AD134" s="339"/>
      <c r="AE134" s="339"/>
      <c r="AF134" s="339"/>
      <c r="AG134" s="339"/>
      <c r="AH134" s="339"/>
      <c r="AI134" s="339"/>
      <c r="AJ134" s="339"/>
      <c r="AK134" s="339"/>
      <c r="AL134" s="339"/>
      <c r="AM134" s="339"/>
      <c r="AN134" s="339"/>
      <c r="AO134" s="339"/>
      <c r="AP134" s="339"/>
      <c r="AQ134" s="339"/>
      <c r="AR134" s="4"/>
    </row>
    <row r="135" ht="17.25" customHeight="1" spans="1:45" x14ac:dyDescent="0.25">
      <c r="A135" s="141" t="s">
        <v>3446</v>
      </c>
      <c r="B135" s="159">
        <f>SUM(C138:C139)</f>
      </c>
      <c r="C135" s="159">
        <f>SUM(D138:D139)</f>
      </c>
      <c r="D135" s="159">
        <f>SUM(E138:E139)</f>
      </c>
      <c r="E135" s="159">
        <f>SUM(F138:F139)</f>
      </c>
      <c r="F135" s="167">
        <f>SUM(G138:G139)</f>
      </c>
      <c r="G135" s="167">
        <f>SUM(H138:H139)</f>
      </c>
      <c r="H135" s="167">
        <f>SUM(I138:I139)</f>
      </c>
      <c r="I135" s="167">
        <f>SUM(J138:J139)</f>
      </c>
      <c r="J135" s="167">
        <f>SUM(K138:K139)</f>
      </c>
      <c r="K135" s="167">
        <f>SUM(L138:L139)</f>
      </c>
      <c r="L135" s="167">
        <f>SUM(M138:M139)</f>
      </c>
      <c r="M135" s="167">
        <f>SUM(N138:N139)</f>
      </c>
      <c r="N135" s="167">
        <f>SUM(O138:O139)</f>
      </c>
      <c r="O135" s="167">
        <f>SUM(P138:P139)</f>
      </c>
      <c r="P135" s="167">
        <f>SUM(Q138:Q139)</f>
      </c>
      <c r="Q135" s="167">
        <f>SUM(R138:R139)</f>
      </c>
      <c r="R135" s="167">
        <f>SUM(S138:S139)</f>
      </c>
      <c r="S135" s="167">
        <f>SUM(T138:T139)</f>
      </c>
      <c r="T135" s="167">
        <f>SUM(U138:U139)</f>
      </c>
      <c r="U135" s="167">
        <f>SUM(V138:V139)</f>
      </c>
      <c r="V135" s="167">
        <f>SUM(W138:W139)</f>
      </c>
      <c r="W135" s="167">
        <f>SUM(X138:X139)</f>
      </c>
      <c r="X135" s="167">
        <f>SUM(Y138:Y139)</f>
      </c>
      <c r="Y135" s="159">
        <f>SUM(Z138:Z139)</f>
      </c>
      <c r="Z135" s="159">
        <f>SUM(AA138:AA139)</f>
      </c>
      <c r="AA135" s="159">
        <f>SUM(AB138:AB139)</f>
      </c>
      <c r="AB135" s="167">
        <f>SUM(AC138:AC139)</f>
      </c>
      <c r="AC135" s="167">
        <f>SUM(AD138:AD139)</f>
      </c>
      <c r="AD135" s="167">
        <f>SUM(AE138:AE139)</f>
      </c>
      <c r="AE135" s="167">
        <f>SUM(AF138:AF139)</f>
      </c>
      <c r="AF135" s="167">
        <f>SUM(AG138:AG139)</f>
      </c>
      <c r="AG135" s="167">
        <f>SUM(AH138:AH139)</f>
      </c>
      <c r="AH135" s="167">
        <f>SUM(AI138:AI139)</f>
      </c>
      <c r="AI135" s="167">
        <f>SUM(AJ138:AJ139)</f>
      </c>
      <c r="AJ135" s="167">
        <f>SUM(AK138:AK139)</f>
      </c>
      <c r="AK135" s="167">
        <f>SUM(AL138:AL139)</f>
      </c>
      <c r="AL135" s="167">
        <f>SUM(AM138:AM139)</f>
      </c>
      <c r="AM135" s="167">
        <f>SUM(AN138:AN139)</f>
      </c>
      <c r="AN135" s="167">
        <f>SUM(AO138:AO139)</f>
      </c>
      <c r="AO135" s="167">
        <f>SUM(AP138:AP139)</f>
      </c>
      <c r="AP135" s="52">
        <f>SUM(AQ138:AQ139)</f>
      </c>
      <c r="AQ135" s="52">
        <f>SUM(AR138:AR139)</f>
      </c>
      <c r="AR135" s="4"/>
    </row>
    <row r="136" ht="17.25" customHeight="1" spans="1:45" x14ac:dyDescent="0.25">
      <c r="A136" s="590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  <c r="AD136" s="339"/>
      <c r="AE136" s="339"/>
      <c r="AF136" s="339"/>
      <c r="AG136" s="339"/>
      <c r="AH136" s="339"/>
      <c r="AI136" s="339"/>
      <c r="AJ136" s="339"/>
      <c r="AK136" s="339"/>
      <c r="AL136" s="339"/>
      <c r="AM136" s="339"/>
      <c r="AN136" s="339"/>
      <c r="AO136" s="339"/>
      <c r="AP136" s="339"/>
      <c r="AQ136" s="339"/>
      <c r="AR136" s="4"/>
    </row>
    <row r="137" ht="17.25" customHeight="1" spans="1:45" x14ac:dyDescent="0.25">
      <c r="A137" s="590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  <c r="AD137" s="339"/>
      <c r="AE137" s="339"/>
      <c r="AF137" s="339"/>
      <c r="AG137" s="339"/>
      <c r="AH137" s="339"/>
      <c r="AI137" s="339"/>
      <c r="AJ137" s="339"/>
      <c r="AK137" s="339"/>
      <c r="AL137" s="339"/>
      <c r="AM137" s="339"/>
      <c r="AN137" s="339"/>
      <c r="AO137" s="339"/>
      <c r="AP137" s="339"/>
      <c r="AQ137" s="339"/>
      <c r="AR137" s="4"/>
    </row>
    <row r="138" ht="17.25" customHeight="1" spans="1:45" x14ac:dyDescent="0.25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4"/>
    </row>
    <row r="139" ht="17.25" customHeight="1" spans="1:45" x14ac:dyDescent="0.25">
      <c r="A139" s="26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0"/>
      <c r="AQ139" s="20"/>
      <c r="AR139" s="4"/>
    </row>
    <row r="140" ht="17.25" customHeight="1" spans="1:45" x14ac:dyDescent="0.25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4"/>
    </row>
    <row r="141" ht="17.25" customHeight="1" spans="1:45" x14ac:dyDescent="0.25">
      <c r="A141" s="12"/>
      <c r="B141" s="28" t="s">
        <v>13</v>
      </c>
      <c r="C141" s="46" t="s">
        <v>14</v>
      </c>
      <c r="D141" s="46" t="s">
        <v>9</v>
      </c>
      <c r="E141" s="46" t="s">
        <v>226</v>
      </c>
      <c r="F141" s="46" t="s">
        <v>1643</v>
      </c>
      <c r="G141" s="46" t="s">
        <v>1042</v>
      </c>
      <c r="H141" s="46" t="s">
        <v>3583</v>
      </c>
      <c r="I141" s="46" t="s">
        <v>3584</v>
      </c>
      <c r="J141" s="46" t="s">
        <v>3585</v>
      </c>
      <c r="K141" s="46" t="s">
        <v>3586</v>
      </c>
      <c r="L141" s="46" t="s">
        <v>32</v>
      </c>
      <c r="M141" s="46" t="s">
        <v>170</v>
      </c>
      <c r="N141" s="46" t="s">
        <v>841</v>
      </c>
      <c r="O141" s="46" t="s">
        <v>3502</v>
      </c>
      <c r="P141" s="46" t="s">
        <v>3587</v>
      </c>
      <c r="Q141" s="46" t="s">
        <v>3588</v>
      </c>
      <c r="R141" s="46" t="s">
        <v>3313</v>
      </c>
      <c r="S141" s="46" t="s">
        <v>3489</v>
      </c>
      <c r="T141" s="46" t="s">
        <v>3487</v>
      </c>
      <c r="U141" s="46" t="s">
        <v>1015</v>
      </c>
      <c r="V141" s="46" t="s">
        <v>3589</v>
      </c>
      <c r="W141" s="46" t="s">
        <v>3590</v>
      </c>
      <c r="X141" s="46" t="s">
        <v>3591</v>
      </c>
      <c r="Y141" s="46" t="s">
        <v>69</v>
      </c>
      <c r="Z141" s="46" t="s">
        <v>8</v>
      </c>
      <c r="AA141" s="46" t="s">
        <v>188</v>
      </c>
      <c r="AB141" s="46" t="s">
        <v>3401</v>
      </c>
      <c r="AC141" s="46" t="s">
        <v>3592</v>
      </c>
      <c r="AD141" s="46" t="s">
        <v>3593</v>
      </c>
      <c r="AE141" s="46" t="s">
        <v>3594</v>
      </c>
      <c r="AF141" s="46" t="s">
        <v>3595</v>
      </c>
      <c r="AG141" s="46" t="s">
        <v>3503</v>
      </c>
      <c r="AH141" s="46" t="s">
        <v>3504</v>
      </c>
      <c r="AI141" s="46" t="s">
        <v>727</v>
      </c>
      <c r="AJ141" s="46" t="s">
        <v>447</v>
      </c>
      <c r="AK141" s="46" t="s">
        <v>3596</v>
      </c>
      <c r="AL141" s="46" t="s">
        <v>3597</v>
      </c>
      <c r="AM141" s="46" t="s">
        <v>3598</v>
      </c>
      <c r="AN141" s="46" t="s">
        <v>3488</v>
      </c>
      <c r="AO141" s="46" t="s">
        <v>3486</v>
      </c>
      <c r="AP141" s="46" t="s">
        <v>230</v>
      </c>
      <c r="AQ141" s="46" t="s">
        <v>12</v>
      </c>
      <c r="AR141" s="4"/>
    </row>
    <row r="142" ht="17.25" customHeight="1" spans="1:45" x14ac:dyDescent="0.25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4"/>
    </row>
    <row r="143" ht="17.25" customHeight="1" spans="1:45" x14ac:dyDescent="0.25">
      <c r="A143" s="247" t="s">
        <v>3599</v>
      </c>
      <c r="B143" s="13"/>
      <c r="C143" s="13"/>
      <c r="D143" s="13"/>
      <c r="E143" s="318" t="s">
        <v>3600</v>
      </c>
      <c r="F143" s="318"/>
      <c r="G143" s="318"/>
      <c r="H143" s="290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4"/>
    </row>
    <row r="144" ht="17.25" customHeight="1" spans="1:45" x14ac:dyDescent="0.25">
      <c r="A144" s="247" t="s">
        <v>3601</v>
      </c>
      <c r="B144" s="13"/>
      <c r="C144" s="13"/>
      <c r="D144" s="13"/>
      <c r="E144" s="318" t="s">
        <v>3602</v>
      </c>
      <c r="F144" s="318"/>
      <c r="G144" s="318"/>
      <c r="H144" s="290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4"/>
    </row>
    <row r="145" ht="17.25" customHeight="1" spans="1:45" x14ac:dyDescent="0.25">
      <c r="A145" s="247"/>
      <c r="B145" s="13"/>
      <c r="C145" s="13"/>
      <c r="D145" s="13"/>
      <c r="E145" s="318" t="s">
        <v>3603</v>
      </c>
      <c r="F145" s="318"/>
      <c r="G145" s="318"/>
      <c r="H145" s="290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4"/>
    </row>
    <row r="146" ht="17.25" customHeight="1" spans="1:45" x14ac:dyDescent="0.25">
      <c r="A146" s="247" t="s">
        <v>3604</v>
      </c>
      <c r="B146" s="13"/>
      <c r="C146" s="13"/>
      <c r="D146" s="13"/>
      <c r="E146" s="318" t="s">
        <v>3605</v>
      </c>
      <c r="F146" s="318"/>
      <c r="G146" s="318"/>
      <c r="H146" s="318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318"/>
      <c r="AR146" s="4"/>
    </row>
    <row r="147" ht="17.25" customHeight="1" spans="1:45" x14ac:dyDescent="0.25">
      <c r="A147" s="247" t="s">
        <v>3606</v>
      </c>
      <c r="B147" s="13"/>
      <c r="C147" s="13"/>
      <c r="D147" s="13"/>
      <c r="E147" s="318" t="s">
        <v>3607</v>
      </c>
      <c r="F147" s="318"/>
      <c r="G147" s="318"/>
      <c r="H147" s="318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318"/>
      <c r="AR147" s="4"/>
    </row>
    <row r="148" ht="17.25" customHeight="1" spans="1:45" x14ac:dyDescent="0.25">
      <c r="A148" s="247" t="s">
        <v>3608</v>
      </c>
      <c r="B148" s="13"/>
      <c r="C148" s="13"/>
      <c r="D148" s="13"/>
      <c r="E148" s="318" t="s">
        <v>3609</v>
      </c>
      <c r="F148" s="318"/>
      <c r="G148" s="318"/>
      <c r="H148" s="318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318"/>
      <c r="AR148" s="4"/>
    </row>
    <row r="149" ht="17.25" customHeight="1" spans="1:45" x14ac:dyDescent="0.25">
      <c r="A149" s="247" t="s">
        <v>3610</v>
      </c>
      <c r="B149" s="13"/>
      <c r="C149" s="13"/>
      <c r="D149" s="13"/>
      <c r="E149" s="318"/>
      <c r="F149" s="318"/>
      <c r="G149" s="318"/>
      <c r="H149" s="318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318"/>
      <c r="AR149" s="4"/>
    </row>
    <row r="150" ht="17.25" customHeight="1" spans="1:45" x14ac:dyDescent="0.25">
      <c r="A150" s="12"/>
      <c r="B150" s="13"/>
      <c r="C150" s="13"/>
      <c r="D150" s="13"/>
      <c r="E150" s="318" t="s">
        <v>3611</v>
      </c>
      <c r="F150" s="318"/>
      <c r="G150" s="318"/>
      <c r="H150" s="290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4"/>
    </row>
    <row r="151" ht="17.25" customHeight="1" spans="1:45" x14ac:dyDescent="0.25">
      <c r="A151" s="12"/>
      <c r="B151" s="13"/>
      <c r="C151" s="13"/>
      <c r="D151" s="13"/>
      <c r="E151" s="318" t="s">
        <v>3612</v>
      </c>
      <c r="F151" s="318"/>
      <c r="G151" s="318"/>
      <c r="H151" s="290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4"/>
    </row>
    <row r="152" ht="17.25" customHeight="1" spans="1:45" x14ac:dyDescent="0.25">
      <c r="A152" s="12"/>
      <c r="B152" s="13"/>
      <c r="C152" s="13"/>
      <c r="D152" s="13"/>
      <c r="E152" s="318"/>
      <c r="F152" s="318"/>
      <c r="G152" s="318"/>
      <c r="H152" s="290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4"/>
    </row>
    <row r="153" ht="17.25" customHeight="1" spans="1:45" x14ac:dyDescent="0.25">
      <c r="A153" s="12"/>
      <c r="B153" s="13"/>
      <c r="C153" s="13"/>
      <c r="D153" s="13"/>
      <c r="E153" s="318" t="s">
        <v>3613</v>
      </c>
      <c r="F153" s="318"/>
      <c r="G153" s="318"/>
      <c r="H153" s="290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4"/>
    </row>
    <row r="154" ht="17.25" customHeight="1" spans="1:45" x14ac:dyDescent="0.25">
      <c r="A154" s="12"/>
      <c r="B154" s="13"/>
      <c r="C154" s="13"/>
      <c r="D154" s="13"/>
      <c r="E154" s="318"/>
      <c r="F154" s="318"/>
      <c r="G154" s="318"/>
      <c r="H154" s="290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4"/>
    </row>
    <row r="155" ht="17.25" customHeight="1" spans="1:45" x14ac:dyDescent="0.25">
      <c r="A155" s="12"/>
      <c r="B155" s="13"/>
      <c r="C155" s="13"/>
      <c r="D155" s="13"/>
      <c r="E155" s="318" t="s">
        <v>3614</v>
      </c>
      <c r="F155" s="318"/>
      <c r="G155" s="318"/>
      <c r="H155" s="290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4"/>
    </row>
    <row r="156" ht="17.25" customHeight="1" spans="1:45" x14ac:dyDescent="0.25">
      <c r="A156" s="12"/>
      <c r="B156" s="13"/>
      <c r="C156" s="13"/>
      <c r="D156" s="13"/>
      <c r="E156" s="318" t="s">
        <v>3615</v>
      </c>
      <c r="F156" s="318"/>
      <c r="G156" s="318"/>
      <c r="H156" s="290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4"/>
    </row>
    <row r="157" ht="17.25" customHeight="1" spans="1:45" x14ac:dyDescent="0.25">
      <c r="A157" s="12"/>
      <c r="B157" s="13"/>
      <c r="C157" s="13"/>
      <c r="D157" s="13"/>
      <c r="E157" s="318" t="s">
        <v>3616</v>
      </c>
      <c r="F157" s="318"/>
      <c r="G157" s="318"/>
      <c r="H157" s="290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4"/>
    </row>
    <row r="158" ht="17.25" customHeight="1" spans="1:45" x14ac:dyDescent="0.25">
      <c r="A158" s="12"/>
      <c r="B158" s="13"/>
      <c r="C158" s="13"/>
      <c r="D158" s="13"/>
      <c r="E158" s="318"/>
      <c r="F158" s="318"/>
      <c r="G158" s="318"/>
      <c r="H158" s="290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4"/>
    </row>
    <row r="159" ht="17.25" customHeight="1" spans="1:45" x14ac:dyDescent="0.25">
      <c r="A159" s="12"/>
      <c r="B159" s="13"/>
      <c r="C159" s="13"/>
      <c r="D159" s="13"/>
      <c r="E159" s="318" t="s">
        <v>3617</v>
      </c>
      <c r="F159" s="318"/>
      <c r="G159" s="318"/>
      <c r="H159" s="290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4"/>
    </row>
    <row r="160" ht="17.25" customHeight="1" spans="1:45" x14ac:dyDescent="0.25">
      <c r="A160" s="12"/>
      <c r="B160" s="13"/>
      <c r="C160" s="13"/>
      <c r="D160" s="13"/>
      <c r="E160" s="318" t="s">
        <v>3618</v>
      </c>
      <c r="F160" s="318"/>
      <c r="G160" s="318"/>
      <c r="H160" s="290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4"/>
    </row>
    <row r="161" ht="17.25" customHeight="1" spans="1:45" x14ac:dyDescent="0.25">
      <c r="A161" s="12"/>
      <c r="B161" s="13"/>
      <c r="C161" s="13"/>
      <c r="D161" s="13"/>
      <c r="E161" s="318"/>
      <c r="F161" s="318"/>
      <c r="G161" s="318"/>
      <c r="H161" s="290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4"/>
    </row>
    <row r="162" ht="17.25" customHeight="1" spans="1:45" x14ac:dyDescent="0.25">
      <c r="A162" s="12"/>
      <c r="B162" s="13"/>
      <c r="C162" s="13"/>
      <c r="D162" s="13"/>
      <c r="E162" s="318" t="s">
        <v>3619</v>
      </c>
      <c r="F162" s="318"/>
      <c r="G162" s="318"/>
      <c r="H162" s="290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4"/>
    </row>
    <row r="163" ht="17.25" customHeight="1" spans="1:45" x14ac:dyDescent="0.25">
      <c r="A163" s="12"/>
      <c r="B163" s="13"/>
      <c r="C163" s="13"/>
      <c r="D163" s="13"/>
      <c r="E163" s="318" t="s">
        <v>3620</v>
      </c>
      <c r="F163" s="318"/>
      <c r="G163" s="318"/>
      <c r="H163" s="290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4"/>
    </row>
    <row r="164" ht="17.25" customHeight="1" spans="1:45" x14ac:dyDescent="0.25">
      <c r="A164" s="12"/>
      <c r="B164" s="13"/>
      <c r="C164" s="13"/>
      <c r="D164" s="13"/>
      <c r="E164" s="318"/>
      <c r="F164" s="318"/>
      <c r="G164" s="318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4"/>
    </row>
    <row r="165" ht="17.25" customHeight="1" spans="1:45" x14ac:dyDescent="0.25">
      <c r="A165" s="12"/>
      <c r="B165" s="13"/>
      <c r="C165" s="13"/>
      <c r="D165" s="13"/>
      <c r="E165" s="318"/>
      <c r="F165" s="318"/>
      <c r="G165" s="318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4"/>
    </row>
    <row r="166" spans="1:43" x14ac:dyDescent="0.25">
      <c r="A166" s="24" t="s">
        <v>0</v>
      </c>
      <c r="B166" s="11" t="s">
        <v>13</v>
      </c>
      <c r="C166" s="11" t="s">
        <v>14</v>
      </c>
      <c r="D166" s="11" t="s">
        <v>9</v>
      </c>
      <c r="E166" s="2" t="s">
        <v>226</v>
      </c>
      <c r="F166" s="2" t="s">
        <v>1643</v>
      </c>
      <c r="G166" s="2" t="s">
        <v>1042</v>
      </c>
      <c r="H166" s="11" t="s">
        <v>3583</v>
      </c>
      <c r="I166" s="11" t="s">
        <v>3584</v>
      </c>
      <c r="J166" s="11" t="s">
        <v>3585</v>
      </c>
      <c r="K166" s="11" t="s">
        <v>3586</v>
      </c>
      <c r="L166" s="11" t="s">
        <v>32</v>
      </c>
      <c r="M166" s="11" t="s">
        <v>170</v>
      </c>
      <c r="N166" s="11" t="s">
        <v>841</v>
      </c>
      <c r="O166" s="11" t="s">
        <v>3502</v>
      </c>
      <c r="P166" s="11" t="s">
        <v>3587</v>
      </c>
      <c r="Q166" s="11" t="s">
        <v>3588</v>
      </c>
      <c r="R166" s="11" t="s">
        <v>3313</v>
      </c>
      <c r="S166" s="11" t="s">
        <v>3489</v>
      </c>
      <c r="T166" s="11" t="s">
        <v>3487</v>
      </c>
      <c r="U166" s="11" t="s">
        <v>1015</v>
      </c>
      <c r="V166" s="11" t="s">
        <v>3589</v>
      </c>
      <c r="W166" s="11" t="s">
        <v>3590</v>
      </c>
      <c r="X166" s="11" t="s">
        <v>3591</v>
      </c>
      <c r="Y166" s="11" t="s">
        <v>69</v>
      </c>
      <c r="Z166" s="11" t="s">
        <v>8</v>
      </c>
      <c r="AA166" s="11" t="s">
        <v>188</v>
      </c>
      <c r="AB166" s="11" t="s">
        <v>3401</v>
      </c>
      <c r="AC166" s="11" t="s">
        <v>3592</v>
      </c>
      <c r="AD166" s="11" t="s">
        <v>3593</v>
      </c>
      <c r="AE166" s="11" t="s">
        <v>3594</v>
      </c>
      <c r="AF166" s="11" t="s">
        <v>3595</v>
      </c>
      <c r="AG166" s="11" t="s">
        <v>3503</v>
      </c>
      <c r="AH166" s="11" t="s">
        <v>3504</v>
      </c>
      <c r="AI166" s="11" t="s">
        <v>727</v>
      </c>
      <c r="AJ166" s="11" t="s">
        <v>447</v>
      </c>
      <c r="AK166" s="11" t="s">
        <v>3596</v>
      </c>
      <c r="AL166" s="11" t="s">
        <v>3597</v>
      </c>
      <c r="AM166" s="11" t="s">
        <v>3598</v>
      </c>
      <c r="AN166" s="11" t="s">
        <v>3488</v>
      </c>
      <c r="AO166" s="11" t="s">
        <v>3486</v>
      </c>
      <c r="AP166" s="11" t="s">
        <v>230</v>
      </c>
      <c r="AQ166" s="11" t="s">
        <v>12</v>
      </c>
    </row>
    <row r="167" spans="1:44" x14ac:dyDescent="0.25">
      <c r="A167" s="24" t="s">
        <v>3</v>
      </c>
      <c r="B167" s="11">
        <v>0</v>
      </c>
      <c r="C167" s="11">
        <v>0</v>
      </c>
      <c r="D167" s="11">
        <v>0</v>
      </c>
      <c r="E167" s="2">
        <v>0</v>
      </c>
      <c r="F167" s="2">
        <v>0</v>
      </c>
      <c r="G167" s="2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4">
        <v>0</v>
      </c>
    </row>
    <row r="168" spans="1:43" x14ac:dyDescent="0.25">
      <c r="A168" s="24"/>
      <c r="B168" s="11">
        <v>26</v>
      </c>
      <c r="C168" s="11">
        <v>0</v>
      </c>
      <c r="D168" s="11">
        <v>0</v>
      </c>
      <c r="E168" s="2">
        <v>0</v>
      </c>
      <c r="F168" s="2">
        <v>0</v>
      </c>
      <c r="G168" s="2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</row>
    <row r="169" spans="1:43" x14ac:dyDescent="0.25">
      <c r="A169" s="24"/>
      <c r="B169" s="11">
        <v>0</v>
      </c>
      <c r="C169" s="11">
        <v>40</v>
      </c>
      <c r="D169" s="11">
        <v>30</v>
      </c>
      <c r="E169" s="2">
        <v>0</v>
      </c>
      <c r="F169" s="2">
        <v>0</v>
      </c>
      <c r="G169" s="2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</row>
    <row r="170" spans="1:43" x14ac:dyDescent="0.25">
      <c r="A170" s="24"/>
      <c r="B170" s="11">
        <v>0</v>
      </c>
      <c r="C170" s="11">
        <v>50</v>
      </c>
      <c r="D170" s="11">
        <v>50</v>
      </c>
      <c r="E170" s="2">
        <v>0</v>
      </c>
      <c r="F170" s="2">
        <v>0</v>
      </c>
      <c r="G170" s="2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</row>
    <row r="171" spans="1:43" x14ac:dyDescent="0.25">
      <c r="A171" s="24"/>
      <c r="B171" s="11">
        <v>0</v>
      </c>
      <c r="C171" s="11">
        <v>0</v>
      </c>
      <c r="D171" s="11">
        <v>0</v>
      </c>
      <c r="E171" s="2">
        <v>0</v>
      </c>
      <c r="F171" s="2">
        <v>396</v>
      </c>
      <c r="G171" s="2">
        <v>130</v>
      </c>
      <c r="H171" s="11">
        <v>15</v>
      </c>
      <c r="I171" s="11">
        <v>0</v>
      </c>
      <c r="J171" s="11">
        <v>250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</row>
    <row r="172" spans="1:43" x14ac:dyDescent="0.25">
      <c r="A172" s="24"/>
      <c r="B172" s="11">
        <v>0</v>
      </c>
      <c r="C172" s="11">
        <v>0</v>
      </c>
      <c r="D172" s="11">
        <v>0</v>
      </c>
      <c r="E172" s="2">
        <v>0</v>
      </c>
      <c r="F172" s="2">
        <v>0</v>
      </c>
      <c r="G172" s="2">
        <v>0</v>
      </c>
      <c r="H172" s="11">
        <v>0</v>
      </c>
      <c r="I172" s="11">
        <v>0</v>
      </c>
      <c r="J172" s="11">
        <v>166</v>
      </c>
      <c r="K172" s="11">
        <v>0</v>
      </c>
      <c r="L172" s="11">
        <v>416</v>
      </c>
      <c r="M172" s="11">
        <v>416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</row>
    <row r="173" spans="1:43" x14ac:dyDescent="0.25">
      <c r="A173" s="24"/>
      <c r="B173" s="11">
        <v>0</v>
      </c>
      <c r="C173" s="11">
        <v>0</v>
      </c>
      <c r="D173" s="11">
        <v>0</v>
      </c>
      <c r="E173" s="2">
        <v>0</v>
      </c>
      <c r="F173" s="2">
        <v>0</v>
      </c>
      <c r="G173" s="2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100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</row>
    <row r="174" spans="1:43" x14ac:dyDescent="0.25">
      <c r="A174" s="24"/>
      <c r="B174" s="11">
        <v>0</v>
      </c>
      <c r="C174" s="11">
        <v>0</v>
      </c>
      <c r="D174" s="11">
        <v>0</v>
      </c>
      <c r="E174" s="2">
        <v>0</v>
      </c>
      <c r="F174" s="2">
        <v>0</v>
      </c>
      <c r="G174" s="2">
        <v>0</v>
      </c>
      <c r="H174" s="11">
        <v>0</v>
      </c>
      <c r="I174" s="11">
        <v>0</v>
      </c>
      <c r="J174" s="11">
        <v>74</v>
      </c>
      <c r="K174" s="11">
        <v>134</v>
      </c>
      <c r="L174" s="11">
        <v>416</v>
      </c>
      <c r="M174" s="11">
        <v>208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</row>
    <row r="175" spans="1:43" x14ac:dyDescent="0.25">
      <c r="A175" s="24"/>
      <c r="B175" s="11">
        <v>0</v>
      </c>
      <c r="C175" s="11">
        <v>0</v>
      </c>
      <c r="D175" s="11">
        <v>0</v>
      </c>
      <c r="E175" s="2">
        <v>0</v>
      </c>
      <c r="F175" s="2">
        <v>0</v>
      </c>
      <c r="G175" s="2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792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</row>
    <row r="176" spans="1:43" x14ac:dyDescent="0.25">
      <c r="A176" s="24"/>
      <c r="B176" s="11">
        <v>0</v>
      </c>
      <c r="C176" s="11">
        <v>0</v>
      </c>
      <c r="D176" s="11">
        <v>0</v>
      </c>
      <c r="E176" s="2">
        <v>0</v>
      </c>
      <c r="F176" s="2">
        <v>450</v>
      </c>
      <c r="G176" s="2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</row>
    <row r="177" spans="1:43" x14ac:dyDescent="0.25">
      <c r="A177" s="24"/>
      <c r="B177" s="11">
        <v>0</v>
      </c>
      <c r="C177" s="11">
        <v>0</v>
      </c>
      <c r="D177" s="11">
        <v>0</v>
      </c>
      <c r="E177" s="2">
        <v>0</v>
      </c>
      <c r="F177" s="2">
        <v>0</v>
      </c>
      <c r="G177" s="2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170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</row>
    <row r="178" spans="1:43" x14ac:dyDescent="0.25">
      <c r="A178" s="24"/>
      <c r="B178" s="11">
        <v>0</v>
      </c>
      <c r="C178" s="11">
        <v>0</v>
      </c>
      <c r="D178" s="11">
        <v>0</v>
      </c>
      <c r="E178" s="2">
        <v>0</v>
      </c>
      <c r="F178" s="2">
        <v>0</v>
      </c>
      <c r="G178" s="2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381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</row>
    <row r="179" spans="1:43" x14ac:dyDescent="0.25">
      <c r="A179" s="24"/>
      <c r="B179" s="11">
        <v>0</v>
      </c>
      <c r="C179" s="11">
        <v>0</v>
      </c>
      <c r="D179" s="11">
        <v>0</v>
      </c>
      <c r="E179" s="2">
        <v>0</v>
      </c>
      <c r="F179" s="2">
        <v>0</v>
      </c>
      <c r="G179" s="2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100</v>
      </c>
      <c r="U179" s="11">
        <v>0</v>
      </c>
      <c r="V179" s="11">
        <v>100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</row>
    <row r="180" spans="1:43" x14ac:dyDescent="0.25">
      <c r="A180" s="24"/>
      <c r="B180" s="11">
        <v>0</v>
      </c>
      <c r="C180" s="11">
        <v>0</v>
      </c>
      <c r="D180" s="11">
        <v>0</v>
      </c>
      <c r="E180" s="2">
        <v>0</v>
      </c>
      <c r="F180" s="2">
        <v>0</v>
      </c>
      <c r="G180" s="2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60</v>
      </c>
      <c r="T180" s="11">
        <v>0</v>
      </c>
      <c r="U180" s="11">
        <v>0</v>
      </c>
      <c r="V180" s="11">
        <v>50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</row>
    <row r="181" spans="1:43" x14ac:dyDescent="0.25">
      <c r="A181" s="24"/>
      <c r="B181" s="11">
        <v>0</v>
      </c>
      <c r="C181" s="11">
        <v>0</v>
      </c>
      <c r="D181" s="11">
        <v>0</v>
      </c>
      <c r="E181" s="2">
        <v>0</v>
      </c>
      <c r="F181" s="2">
        <v>50</v>
      </c>
      <c r="G181" s="2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150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</row>
    <row r="182" spans="1:43" x14ac:dyDescent="0.25">
      <c r="A182" s="24"/>
      <c r="B182" s="11">
        <v>0</v>
      </c>
      <c r="C182" s="11">
        <v>20</v>
      </c>
      <c r="D182" s="11">
        <v>0</v>
      </c>
      <c r="E182" s="2">
        <v>0</v>
      </c>
      <c r="F182" s="2">
        <v>0</v>
      </c>
      <c r="G182" s="2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82</v>
      </c>
      <c r="Z182" s="11">
        <v>90</v>
      </c>
      <c r="AA182" s="11">
        <v>15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</row>
    <row r="183" spans="1:43" x14ac:dyDescent="0.25">
      <c r="A183" s="24"/>
      <c r="B183" s="11">
        <v>0</v>
      </c>
      <c r="C183" s="11">
        <v>0</v>
      </c>
      <c r="D183" s="11">
        <v>0</v>
      </c>
      <c r="E183" s="2">
        <v>0</v>
      </c>
      <c r="F183" s="2">
        <v>0</v>
      </c>
      <c r="G183" s="2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170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</row>
    <row r="184" spans="1:43" x14ac:dyDescent="0.25">
      <c r="A184" s="24"/>
      <c r="B184" s="11">
        <v>0</v>
      </c>
      <c r="C184" s="11">
        <v>0</v>
      </c>
      <c r="D184" s="11">
        <v>0</v>
      </c>
      <c r="E184" s="2">
        <v>0</v>
      </c>
      <c r="F184" s="2">
        <v>0</v>
      </c>
      <c r="G184" s="2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30</v>
      </c>
      <c r="S184" s="11">
        <v>0</v>
      </c>
      <c r="T184" s="11">
        <v>0</v>
      </c>
      <c r="U184" s="11">
        <v>0</v>
      </c>
      <c r="V184" s="11">
        <v>150</v>
      </c>
      <c r="W184" s="11">
        <v>0</v>
      </c>
      <c r="X184" s="11">
        <v>0</v>
      </c>
      <c r="Y184" s="11">
        <v>85</v>
      </c>
      <c r="Z184" s="11">
        <v>100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</row>
    <row r="185" spans="1:43" x14ac:dyDescent="0.25">
      <c r="A185" s="24"/>
      <c r="B185" s="11">
        <v>0</v>
      </c>
      <c r="C185" s="11">
        <v>0</v>
      </c>
      <c r="D185" s="11">
        <v>0</v>
      </c>
      <c r="E185" s="2">
        <v>0</v>
      </c>
      <c r="F185" s="2">
        <v>0</v>
      </c>
      <c r="G185" s="2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130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</row>
    <row r="186" spans="1:43" x14ac:dyDescent="0.25">
      <c r="A186" s="24"/>
      <c r="B186" s="11">
        <v>0</v>
      </c>
      <c r="C186" s="11">
        <v>0</v>
      </c>
      <c r="D186" s="11">
        <v>0</v>
      </c>
      <c r="E186" s="2">
        <v>0</v>
      </c>
      <c r="F186" s="2">
        <v>0</v>
      </c>
      <c r="G186" s="2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160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</row>
    <row r="187" spans="1:43" x14ac:dyDescent="0.25">
      <c r="A187" s="24"/>
      <c r="B187" s="11">
        <v>0</v>
      </c>
      <c r="C187" s="11">
        <v>0</v>
      </c>
      <c r="D187" s="11">
        <v>0</v>
      </c>
      <c r="E187" s="2">
        <v>600</v>
      </c>
      <c r="F187" s="2">
        <v>70</v>
      </c>
      <c r="G187" s="2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115</v>
      </c>
      <c r="V187" s="11">
        <v>380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</row>
    <row r="188" spans="1:43" x14ac:dyDescent="0.25">
      <c r="A188" s="24"/>
      <c r="B188" s="11">
        <v>0</v>
      </c>
      <c r="C188" s="11">
        <v>0</v>
      </c>
      <c r="D188" s="11">
        <v>0</v>
      </c>
      <c r="E188" s="2">
        <v>0</v>
      </c>
      <c r="F188" s="2">
        <v>30</v>
      </c>
      <c r="G188" s="2">
        <v>0</v>
      </c>
      <c r="H188" s="11">
        <v>0</v>
      </c>
      <c r="I188" s="11">
        <v>38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146</v>
      </c>
      <c r="Q188" s="11">
        <v>0</v>
      </c>
      <c r="R188" s="11">
        <v>0</v>
      </c>
      <c r="S188" s="11">
        <v>3</v>
      </c>
      <c r="T188" s="11">
        <v>0</v>
      </c>
      <c r="U188" s="11">
        <v>0</v>
      </c>
      <c r="V188" s="11">
        <v>130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250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</row>
    <row r="189" spans="1:43" x14ac:dyDescent="0.25">
      <c r="A189" s="24"/>
      <c r="B189" s="11">
        <v>0</v>
      </c>
      <c r="C189" s="11">
        <v>0</v>
      </c>
      <c r="D189" s="11">
        <v>0</v>
      </c>
      <c r="E189" s="2">
        <v>0</v>
      </c>
      <c r="F189" s="2">
        <v>0</v>
      </c>
      <c r="G189" s="2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152</v>
      </c>
      <c r="S189" s="11">
        <v>42</v>
      </c>
      <c r="T189" s="11">
        <v>140</v>
      </c>
      <c r="U189" s="11">
        <v>88</v>
      </c>
      <c r="V189" s="11">
        <v>220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996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</row>
    <row r="190" spans="1:43" x14ac:dyDescent="0.25">
      <c r="A190" s="24"/>
      <c r="B190" s="11">
        <v>0</v>
      </c>
      <c r="C190" s="11">
        <v>0</v>
      </c>
      <c r="D190" s="11">
        <v>0</v>
      </c>
      <c r="E190" s="2">
        <v>0</v>
      </c>
      <c r="F190" s="2">
        <v>0</v>
      </c>
      <c r="G190" s="2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178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</row>
    <row r="191" spans="1:43" x14ac:dyDescent="0.25">
      <c r="A191" s="24"/>
      <c r="B191" s="11">
        <v>0</v>
      </c>
      <c r="C191" s="11">
        <v>0</v>
      </c>
      <c r="D191" s="11">
        <v>0</v>
      </c>
      <c r="E191" s="2">
        <v>0</v>
      </c>
      <c r="F191" s="2">
        <v>0</v>
      </c>
      <c r="G191" s="2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553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</row>
    <row r="192" spans="1:43" x14ac:dyDescent="0.25">
      <c r="A192" s="24"/>
      <c r="B192" s="11">
        <v>0</v>
      </c>
      <c r="C192" s="11">
        <v>0</v>
      </c>
      <c r="D192" s="11">
        <v>0</v>
      </c>
      <c r="E192" s="2">
        <v>0</v>
      </c>
      <c r="F192" s="2">
        <v>0</v>
      </c>
      <c r="G192" s="2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420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</row>
    <row r="193" spans="1:43" x14ac:dyDescent="0.25">
      <c r="A193" s="24"/>
      <c r="B193" s="11">
        <v>0</v>
      </c>
      <c r="C193" s="11">
        <v>0</v>
      </c>
      <c r="D193" s="11">
        <v>0</v>
      </c>
      <c r="E193" s="2">
        <v>0</v>
      </c>
      <c r="F193" s="2">
        <v>82</v>
      </c>
      <c r="G193" s="2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170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</row>
    <row r="194" spans="1:43" x14ac:dyDescent="0.25">
      <c r="A194" s="24"/>
      <c r="B194" s="11">
        <v>0</v>
      </c>
      <c r="C194" s="11">
        <v>0</v>
      </c>
      <c r="D194" s="11">
        <v>0</v>
      </c>
      <c r="E194" s="2">
        <v>0</v>
      </c>
      <c r="F194" s="2">
        <v>0</v>
      </c>
      <c r="G194" s="2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50</v>
      </c>
      <c r="Y194" s="11">
        <v>0</v>
      </c>
      <c r="Z194" s="11">
        <v>0</v>
      </c>
      <c r="AA194" s="11">
        <v>0</v>
      </c>
      <c r="AB194" s="11">
        <v>0</v>
      </c>
      <c r="AC194" s="11">
        <v>150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</row>
    <row r="195" spans="1:43" x14ac:dyDescent="0.25">
      <c r="A195" s="24"/>
      <c r="B195" s="11">
        <v>0</v>
      </c>
      <c r="C195" s="11">
        <v>0</v>
      </c>
      <c r="D195" s="11">
        <v>0</v>
      </c>
      <c r="E195" s="2">
        <v>0</v>
      </c>
      <c r="F195" s="2">
        <v>25</v>
      </c>
      <c r="G195" s="2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15</v>
      </c>
      <c r="R195" s="11">
        <v>101</v>
      </c>
      <c r="S195" s="11">
        <v>142</v>
      </c>
      <c r="T195" s="11">
        <v>0</v>
      </c>
      <c r="U195" s="11">
        <v>62</v>
      </c>
      <c r="V195" s="11">
        <v>0</v>
      </c>
      <c r="W195" s="11">
        <v>0</v>
      </c>
      <c r="X195" s="11">
        <v>50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</row>
    <row r="196" spans="1:43" x14ac:dyDescent="0.25">
      <c r="A196" s="24"/>
      <c r="B196" s="11">
        <v>0</v>
      </c>
      <c r="C196" s="11">
        <v>0</v>
      </c>
      <c r="D196" s="11">
        <v>0</v>
      </c>
      <c r="E196" s="2">
        <v>0</v>
      </c>
      <c r="F196" s="2">
        <v>0</v>
      </c>
      <c r="G196" s="2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150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</row>
    <row r="197" spans="1:43" x14ac:dyDescent="0.25">
      <c r="A197" s="24"/>
      <c r="B197" s="11">
        <v>0</v>
      </c>
      <c r="C197" s="11">
        <v>0</v>
      </c>
      <c r="D197" s="11">
        <v>0</v>
      </c>
      <c r="E197" s="2">
        <v>0</v>
      </c>
      <c r="F197" s="2">
        <v>0</v>
      </c>
      <c r="G197" s="2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180</v>
      </c>
      <c r="Y197" s="11">
        <v>0</v>
      </c>
      <c r="Z197" s="11">
        <v>0</v>
      </c>
      <c r="AA197" s="11">
        <v>0</v>
      </c>
      <c r="AB197" s="11">
        <v>0</v>
      </c>
      <c r="AC197" s="11">
        <v>240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</row>
    <row r="198" spans="1:43" x14ac:dyDescent="0.25">
      <c r="A198" s="24"/>
      <c r="B198" s="11">
        <v>0</v>
      </c>
      <c r="C198" s="11">
        <v>0</v>
      </c>
      <c r="D198" s="11">
        <v>0</v>
      </c>
      <c r="E198" s="2">
        <v>0</v>
      </c>
      <c r="F198" s="2">
        <v>0</v>
      </c>
      <c r="G198" s="2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140</v>
      </c>
      <c r="Y198" s="11">
        <v>0</v>
      </c>
      <c r="Z198" s="11">
        <v>0</v>
      </c>
      <c r="AA198" s="11">
        <v>0</v>
      </c>
      <c r="AB198" s="11">
        <v>0</v>
      </c>
      <c r="AC198" s="11">
        <v>70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</row>
    <row r="199" spans="1:43" x14ac:dyDescent="0.25">
      <c r="A199" s="24"/>
      <c r="B199" s="11">
        <v>0</v>
      </c>
      <c r="C199" s="11">
        <v>0</v>
      </c>
      <c r="D199" s="11">
        <v>0</v>
      </c>
      <c r="E199" s="2">
        <v>0</v>
      </c>
      <c r="F199" s="2">
        <v>0</v>
      </c>
      <c r="G199" s="2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100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</row>
    <row r="200" spans="1:43" x14ac:dyDescent="0.25">
      <c r="A200" s="24"/>
      <c r="B200" s="11">
        <v>0</v>
      </c>
      <c r="C200" s="11">
        <v>0</v>
      </c>
      <c r="D200" s="11">
        <v>0</v>
      </c>
      <c r="E200" s="2">
        <v>0</v>
      </c>
      <c r="F200" s="2">
        <v>0</v>
      </c>
      <c r="G200" s="2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180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</row>
    <row r="201" spans="1:43" x14ac:dyDescent="0.25">
      <c r="A201" s="24"/>
      <c r="B201" s="11">
        <v>0</v>
      </c>
      <c r="C201" s="11">
        <v>0</v>
      </c>
      <c r="D201" s="11">
        <v>0</v>
      </c>
      <c r="E201" s="2">
        <v>0</v>
      </c>
      <c r="F201" s="2">
        <v>0</v>
      </c>
      <c r="G201" s="2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304</v>
      </c>
      <c r="M201" s="11">
        <v>0</v>
      </c>
      <c r="N201" s="11">
        <v>0</v>
      </c>
      <c r="O201" s="11">
        <v>30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165</v>
      </c>
      <c r="AE201" s="11">
        <v>90</v>
      </c>
      <c r="AF201" s="11">
        <v>60</v>
      </c>
      <c r="AG201" s="11">
        <v>10</v>
      </c>
      <c r="AH201" s="11">
        <v>70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</row>
    <row r="202" spans="1:43" x14ac:dyDescent="0.25">
      <c r="A202" s="24"/>
      <c r="B202" s="11">
        <v>0</v>
      </c>
      <c r="C202" s="11">
        <v>0</v>
      </c>
      <c r="D202" s="11">
        <v>0</v>
      </c>
      <c r="E202" s="2">
        <v>0</v>
      </c>
      <c r="F202" s="2">
        <v>0</v>
      </c>
      <c r="G202" s="2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290</v>
      </c>
      <c r="M202" s="11">
        <v>0</v>
      </c>
      <c r="N202" s="11">
        <v>0</v>
      </c>
      <c r="O202" s="11">
        <v>110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85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</row>
    <row r="203" spans="1:43" x14ac:dyDescent="0.25">
      <c r="A203" s="24"/>
      <c r="B203" s="11">
        <v>0</v>
      </c>
      <c r="C203" s="11">
        <v>0</v>
      </c>
      <c r="D203" s="11">
        <v>0</v>
      </c>
      <c r="E203" s="2">
        <v>0</v>
      </c>
      <c r="F203" s="2">
        <v>0</v>
      </c>
      <c r="G203" s="2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180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145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</row>
    <row r="204" spans="1:43" x14ac:dyDescent="0.25">
      <c r="A204" s="24"/>
      <c r="B204" s="11">
        <v>0</v>
      </c>
      <c r="C204" s="11">
        <v>0</v>
      </c>
      <c r="D204" s="11">
        <v>0</v>
      </c>
      <c r="E204" s="2">
        <v>0</v>
      </c>
      <c r="F204" s="2">
        <v>0</v>
      </c>
      <c r="G204" s="2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350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</row>
    <row r="205" spans="1:43" x14ac:dyDescent="0.25">
      <c r="A205" s="24"/>
      <c r="B205" s="11">
        <v>0</v>
      </c>
      <c r="C205" s="11">
        <v>0</v>
      </c>
      <c r="D205" s="11">
        <v>0</v>
      </c>
      <c r="E205" s="2">
        <v>0</v>
      </c>
      <c r="F205" s="2">
        <v>0</v>
      </c>
      <c r="G205" s="2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150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</row>
    <row r="206" spans="1:43" x14ac:dyDescent="0.25">
      <c r="A206" s="24"/>
      <c r="B206" s="11">
        <v>0</v>
      </c>
      <c r="C206" s="11">
        <v>0</v>
      </c>
      <c r="D206" s="11">
        <v>0</v>
      </c>
      <c r="E206" s="2">
        <v>0</v>
      </c>
      <c r="F206" s="2">
        <v>0</v>
      </c>
      <c r="G206" s="2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300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</row>
    <row r="207" spans="1:43" x14ac:dyDescent="0.25">
      <c r="A207" s="24"/>
      <c r="B207" s="11">
        <v>300</v>
      </c>
      <c r="C207" s="11">
        <v>50</v>
      </c>
      <c r="D207" s="11">
        <v>100</v>
      </c>
      <c r="E207" s="2">
        <v>0</v>
      </c>
      <c r="F207" s="2">
        <v>0</v>
      </c>
      <c r="G207" s="2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80</v>
      </c>
      <c r="Z207" s="11">
        <v>80</v>
      </c>
      <c r="AA207" s="11">
        <v>10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</row>
    <row r="208" spans="1:43" x14ac:dyDescent="0.25">
      <c r="A208" s="24"/>
      <c r="B208" s="11">
        <v>0</v>
      </c>
      <c r="C208" s="11">
        <v>0</v>
      </c>
      <c r="D208" s="11">
        <v>0</v>
      </c>
      <c r="E208" s="2">
        <v>0</v>
      </c>
      <c r="F208" s="2">
        <v>0</v>
      </c>
      <c r="G208" s="2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120</v>
      </c>
      <c r="Z208" s="11">
        <v>120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</row>
    <row r="209" spans="1:43" x14ac:dyDescent="0.25">
      <c r="A209" s="24"/>
      <c r="B209" s="11">
        <v>0</v>
      </c>
      <c r="C209" s="11">
        <v>95</v>
      </c>
      <c r="D209" s="11">
        <v>0</v>
      </c>
      <c r="E209" s="2">
        <v>0</v>
      </c>
      <c r="F209" s="2">
        <v>0</v>
      </c>
      <c r="G209" s="2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25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</row>
    <row r="210" spans="1:43" x14ac:dyDescent="0.25">
      <c r="A210" s="24"/>
      <c r="B210" s="11">
        <v>0</v>
      </c>
      <c r="C210" s="11">
        <v>0</v>
      </c>
      <c r="D210" s="11">
        <v>0</v>
      </c>
      <c r="E210" s="2">
        <v>0</v>
      </c>
      <c r="F210" s="2">
        <v>-2</v>
      </c>
      <c r="G210" s="2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-142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</row>
    <row r="211" spans="1:43" x14ac:dyDescent="0.25">
      <c r="A211" s="24"/>
      <c r="B211" s="11">
        <v>0</v>
      </c>
      <c r="C211" s="11">
        <v>55</v>
      </c>
      <c r="D211" s="11">
        <v>0</v>
      </c>
      <c r="E211" s="2">
        <v>0</v>
      </c>
      <c r="F211" s="2">
        <v>0</v>
      </c>
      <c r="G211" s="2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15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</row>
    <row r="212" spans="1:43" x14ac:dyDescent="0.25">
      <c r="A212" s="24"/>
      <c r="B212" s="11">
        <v>0</v>
      </c>
      <c r="C212" s="11">
        <v>0</v>
      </c>
      <c r="D212" s="11">
        <v>0</v>
      </c>
      <c r="E212" s="2">
        <v>0</v>
      </c>
      <c r="F212" s="2">
        <v>0</v>
      </c>
      <c r="G212" s="2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110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</row>
    <row r="213" spans="1:43" x14ac:dyDescent="0.25">
      <c r="A213" s="24"/>
      <c r="B213" s="11">
        <v>0</v>
      </c>
      <c r="C213" s="11">
        <v>0</v>
      </c>
      <c r="D213" s="11">
        <v>0</v>
      </c>
      <c r="E213" s="2">
        <v>0</v>
      </c>
      <c r="F213" s="2">
        <v>0</v>
      </c>
      <c r="G213" s="2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328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</row>
    <row r="214" spans="1:43" x14ac:dyDescent="0.25">
      <c r="A214" s="24"/>
      <c r="B214" s="11">
        <v>0</v>
      </c>
      <c r="C214" s="11">
        <v>0</v>
      </c>
      <c r="D214" s="11">
        <v>0</v>
      </c>
      <c r="E214" s="2">
        <v>0</v>
      </c>
      <c r="F214" s="2">
        <v>0</v>
      </c>
      <c r="G214" s="2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220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</row>
    <row r="215" spans="1:43" x14ac:dyDescent="0.25">
      <c r="A215" s="24"/>
      <c r="B215" s="11">
        <v>0</v>
      </c>
      <c r="C215" s="11">
        <v>0</v>
      </c>
      <c r="D215" s="11">
        <v>0</v>
      </c>
      <c r="E215" s="2">
        <v>0</v>
      </c>
      <c r="F215" s="2">
        <v>0</v>
      </c>
      <c r="G215" s="2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80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</row>
    <row r="216" spans="1:43" x14ac:dyDescent="0.25">
      <c r="A216" s="24"/>
      <c r="B216" s="11">
        <v>0</v>
      </c>
      <c r="C216" s="11">
        <v>0</v>
      </c>
      <c r="D216" s="11">
        <v>0</v>
      </c>
      <c r="E216" s="2">
        <v>0</v>
      </c>
      <c r="F216" s="2">
        <v>0</v>
      </c>
      <c r="G216" s="2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200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40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50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</row>
    <row r="217" spans="1:43" x14ac:dyDescent="0.25">
      <c r="A217" s="24"/>
      <c r="B217" s="11">
        <v>0</v>
      </c>
      <c r="C217" s="11">
        <v>0</v>
      </c>
      <c r="D217" s="11">
        <v>0</v>
      </c>
      <c r="E217" s="2">
        <v>0</v>
      </c>
      <c r="F217" s="2">
        <v>0</v>
      </c>
      <c r="G217" s="2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322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150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</row>
    <row r="218" spans="1:43" x14ac:dyDescent="0.25">
      <c r="A218" s="24"/>
      <c r="B218" s="11">
        <v>38</v>
      </c>
      <c r="C218" s="11">
        <v>0</v>
      </c>
      <c r="D218" s="11">
        <v>0</v>
      </c>
      <c r="E218" s="2">
        <v>0</v>
      </c>
      <c r="F218" s="2">
        <v>0</v>
      </c>
      <c r="G218" s="2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674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244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</row>
    <row r="219" spans="1:43" x14ac:dyDescent="0.25">
      <c r="A219" s="24"/>
      <c r="B219" s="11">
        <v>0</v>
      </c>
      <c r="C219" s="11">
        <v>0</v>
      </c>
      <c r="D219" s="11">
        <v>0</v>
      </c>
      <c r="E219" s="2">
        <v>0</v>
      </c>
      <c r="F219" s="2">
        <v>0</v>
      </c>
      <c r="G219" s="2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40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</row>
    <row r="220" spans="1:43" x14ac:dyDescent="0.25">
      <c r="A220" s="24"/>
      <c r="B220" s="11">
        <v>0</v>
      </c>
      <c r="C220" s="11">
        <v>0</v>
      </c>
      <c r="D220" s="11">
        <v>0</v>
      </c>
      <c r="E220" s="2">
        <v>0</v>
      </c>
      <c r="F220" s="2">
        <v>0</v>
      </c>
      <c r="G220" s="2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100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75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</row>
    <row r="221" spans="1:43" x14ac:dyDescent="0.25">
      <c r="A221" s="24"/>
      <c r="B221" s="11">
        <v>0</v>
      </c>
      <c r="C221" s="11">
        <v>0</v>
      </c>
      <c r="D221" s="11">
        <v>0</v>
      </c>
      <c r="E221" s="2">
        <v>0</v>
      </c>
      <c r="F221" s="2">
        <v>20</v>
      </c>
      <c r="G221" s="2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50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95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</row>
    <row r="222" spans="1:43" x14ac:dyDescent="0.25">
      <c r="A222" s="24"/>
      <c r="B222" s="11">
        <v>0</v>
      </c>
      <c r="C222" s="11">
        <v>0</v>
      </c>
      <c r="D222" s="11">
        <v>0</v>
      </c>
      <c r="E222" s="2">
        <v>0</v>
      </c>
      <c r="F222" s="2">
        <v>0</v>
      </c>
      <c r="G222" s="2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80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</row>
    <row r="223" spans="1:43" x14ac:dyDescent="0.25">
      <c r="A223" s="24"/>
      <c r="B223" s="11">
        <v>199</v>
      </c>
      <c r="C223" s="11">
        <v>0</v>
      </c>
      <c r="D223" s="11">
        <v>0</v>
      </c>
      <c r="E223" s="2">
        <v>0</v>
      </c>
      <c r="F223" s="2">
        <v>0</v>
      </c>
      <c r="G223" s="2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60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64</v>
      </c>
      <c r="AJ223" s="11">
        <v>64</v>
      </c>
      <c r="AK223" s="11">
        <v>150</v>
      </c>
      <c r="AL223" s="11">
        <v>64</v>
      </c>
      <c r="AM223" s="11">
        <v>448</v>
      </c>
      <c r="AN223" s="11">
        <v>0</v>
      </c>
      <c r="AO223" s="11">
        <v>0</v>
      </c>
      <c r="AP223" s="11">
        <v>0</v>
      </c>
      <c r="AQ223" s="11">
        <v>0</v>
      </c>
    </row>
    <row r="224" spans="1:43" x14ac:dyDescent="0.25">
      <c r="A224" s="24"/>
      <c r="B224" s="11">
        <v>0</v>
      </c>
      <c r="C224" s="11">
        <v>0</v>
      </c>
      <c r="D224" s="11">
        <v>0</v>
      </c>
      <c r="E224" s="2">
        <v>0</v>
      </c>
      <c r="F224" s="2">
        <v>70</v>
      </c>
      <c r="G224" s="2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275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</row>
    <row r="225" spans="1:43" x14ac:dyDescent="0.25">
      <c r="A225" s="24"/>
      <c r="B225" s="11">
        <v>0</v>
      </c>
      <c r="C225" s="11">
        <v>0</v>
      </c>
      <c r="D225" s="11">
        <v>0</v>
      </c>
      <c r="E225" s="2">
        <v>0</v>
      </c>
      <c r="F225" s="2">
        <v>0</v>
      </c>
      <c r="G225" s="2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200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</row>
    <row r="226" spans="1:43" x14ac:dyDescent="0.25">
      <c r="A226" s="24"/>
      <c r="B226" s="11">
        <v>0</v>
      </c>
      <c r="C226" s="11">
        <v>0</v>
      </c>
      <c r="D226" s="11">
        <v>0</v>
      </c>
      <c r="E226" s="2">
        <v>0</v>
      </c>
      <c r="F226" s="2">
        <v>0</v>
      </c>
      <c r="G226" s="2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-1000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</row>
    <row r="227" spans="1:43" x14ac:dyDescent="0.25">
      <c r="A227" s="24"/>
      <c r="B227" s="11">
        <v>0</v>
      </c>
      <c r="C227" s="11">
        <v>0</v>
      </c>
      <c r="D227" s="11">
        <v>0</v>
      </c>
      <c r="E227" s="2">
        <v>0</v>
      </c>
      <c r="F227" s="2">
        <v>0</v>
      </c>
      <c r="G227" s="2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400</v>
      </c>
      <c r="AL227" s="11">
        <v>0</v>
      </c>
      <c r="AM227" s="11">
        <v>200</v>
      </c>
      <c r="AN227" s="11">
        <v>0</v>
      </c>
      <c r="AO227" s="11">
        <v>0</v>
      </c>
      <c r="AP227" s="11">
        <v>0</v>
      </c>
      <c r="AQ227" s="11">
        <v>0</v>
      </c>
    </row>
    <row r="228" spans="1:43" x14ac:dyDescent="0.25">
      <c r="A228" s="24"/>
      <c r="B228" s="11">
        <v>0</v>
      </c>
      <c r="C228" s="11">
        <v>0</v>
      </c>
      <c r="D228" s="11">
        <v>0</v>
      </c>
      <c r="E228" s="2">
        <v>0</v>
      </c>
      <c r="F228" s="2">
        <v>0</v>
      </c>
      <c r="G228" s="2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160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</row>
    <row r="229" spans="1:43" x14ac:dyDescent="0.25">
      <c r="A229" s="24"/>
      <c r="B229" s="11">
        <v>0</v>
      </c>
      <c r="C229" s="11">
        <v>0</v>
      </c>
      <c r="D229" s="11">
        <v>0</v>
      </c>
      <c r="E229" s="2">
        <v>0</v>
      </c>
      <c r="F229" s="2">
        <v>0</v>
      </c>
      <c r="G229" s="2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-960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</row>
    <row r="230" spans="1:43" x14ac:dyDescent="0.25">
      <c r="A230" s="24"/>
      <c r="B230" s="11">
        <v>0</v>
      </c>
      <c r="C230" s="11">
        <v>0</v>
      </c>
      <c r="D230" s="11">
        <v>0</v>
      </c>
      <c r="E230" s="2">
        <v>0</v>
      </c>
      <c r="F230" s="2">
        <v>-74</v>
      </c>
      <c r="G230" s="2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-86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</row>
    <row r="231" spans="1:43" x14ac:dyDescent="0.25">
      <c r="A231" s="24"/>
      <c r="B231" s="11">
        <v>0</v>
      </c>
      <c r="C231" s="11">
        <v>0</v>
      </c>
      <c r="D231" s="11">
        <v>0</v>
      </c>
      <c r="E231" s="2">
        <v>0</v>
      </c>
      <c r="F231" s="2">
        <v>-151</v>
      </c>
      <c r="G231" s="2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-193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</row>
    <row r="232" spans="1:43" x14ac:dyDescent="0.25">
      <c r="A232" s="24"/>
      <c r="B232" s="11">
        <v>400</v>
      </c>
      <c r="C232" s="11">
        <v>0</v>
      </c>
      <c r="D232" s="11">
        <v>0</v>
      </c>
      <c r="E232" s="2">
        <v>0</v>
      </c>
      <c r="F232" s="2">
        <v>0</v>
      </c>
      <c r="G232" s="2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100</v>
      </c>
      <c r="Z232" s="11">
        <v>100</v>
      </c>
      <c r="AA232" s="11">
        <v>77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</row>
    <row r="233" spans="1:43" x14ac:dyDescent="0.25">
      <c r="A233" s="24"/>
      <c r="B233" s="11">
        <v>0</v>
      </c>
      <c r="C233" s="11">
        <v>0</v>
      </c>
      <c r="D233" s="11">
        <v>0</v>
      </c>
      <c r="E233" s="2">
        <v>0</v>
      </c>
      <c r="F233" s="2">
        <v>0</v>
      </c>
      <c r="G233" s="2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-88</v>
      </c>
      <c r="Q233" s="11">
        <v>0</v>
      </c>
      <c r="R233" s="11">
        <v>-309</v>
      </c>
      <c r="S233" s="11">
        <v>-2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-2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-11</v>
      </c>
      <c r="AL233" s="11">
        <v>-64</v>
      </c>
      <c r="AM233" s="11">
        <v>-84</v>
      </c>
      <c r="AN233" s="11">
        <v>0</v>
      </c>
      <c r="AO233" s="11">
        <v>0</v>
      </c>
      <c r="AP233" s="11">
        <v>0</v>
      </c>
      <c r="AQ233" s="11">
        <v>0</v>
      </c>
    </row>
    <row r="234" spans="1:43" x14ac:dyDescent="0.25">
      <c r="A234" s="24"/>
      <c r="B234" s="11">
        <v>0</v>
      </c>
      <c r="C234" s="11">
        <v>0</v>
      </c>
      <c r="D234" s="11">
        <v>0</v>
      </c>
      <c r="E234" s="2">
        <v>-151</v>
      </c>
      <c r="F234" s="2">
        <v>0</v>
      </c>
      <c r="G234" s="2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-239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-246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</row>
    <row r="235" spans="1:43" x14ac:dyDescent="0.25">
      <c r="A235" s="24"/>
      <c r="B235" s="11">
        <v>0</v>
      </c>
      <c r="C235" s="11">
        <v>0</v>
      </c>
      <c r="D235" s="11">
        <v>0</v>
      </c>
      <c r="E235" s="2">
        <v>0</v>
      </c>
      <c r="F235" s="2">
        <v>-1</v>
      </c>
      <c r="G235" s="2">
        <v>-13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-73</v>
      </c>
      <c r="S235" s="11">
        <v>-53</v>
      </c>
      <c r="T235" s="11">
        <v>0</v>
      </c>
      <c r="U235" s="11">
        <v>-22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-10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</row>
    <row r="236" spans="1:43" x14ac:dyDescent="0.25">
      <c r="A236" s="24"/>
      <c r="B236" s="11">
        <v>0</v>
      </c>
      <c r="C236" s="11">
        <v>0</v>
      </c>
      <c r="D236" s="11">
        <v>0</v>
      </c>
      <c r="E236" s="2">
        <v>0</v>
      </c>
      <c r="F236" s="2">
        <v>-46</v>
      </c>
      <c r="G236" s="2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-45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-43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-26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</row>
    <row r="237" spans="1:43" x14ac:dyDescent="0.25">
      <c r="A237" s="24"/>
      <c r="B237" s="11">
        <v>0</v>
      </c>
      <c r="C237" s="11">
        <v>0</v>
      </c>
      <c r="D237" s="11">
        <v>0</v>
      </c>
      <c r="E237" s="2">
        <v>0</v>
      </c>
      <c r="F237" s="2">
        <v>-30</v>
      </c>
      <c r="G237" s="2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-488</v>
      </c>
      <c r="W237" s="11">
        <v>-35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-24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</row>
    <row r="238" spans="1:43" x14ac:dyDescent="0.25">
      <c r="A238" s="24"/>
      <c r="B238" s="11">
        <v>0</v>
      </c>
      <c r="C238" s="11">
        <v>0</v>
      </c>
      <c r="D238" s="11">
        <v>0</v>
      </c>
      <c r="E238" s="2">
        <v>0</v>
      </c>
      <c r="F238" s="2">
        <v>0</v>
      </c>
      <c r="G238" s="2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-76</v>
      </c>
      <c r="S238" s="11">
        <v>-100</v>
      </c>
      <c r="T238" s="11">
        <v>0</v>
      </c>
      <c r="U238" s="11">
        <v>-21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</row>
    <row r="239" spans="1:43" x14ac:dyDescent="0.25">
      <c r="A239" s="24"/>
      <c r="B239" s="11">
        <v>0</v>
      </c>
      <c r="C239" s="11">
        <v>0</v>
      </c>
      <c r="D239" s="11">
        <v>0</v>
      </c>
      <c r="E239" s="2">
        <v>0</v>
      </c>
      <c r="F239" s="2">
        <v>-234</v>
      </c>
      <c r="G239" s="2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-2</v>
      </c>
      <c r="Q239" s="11">
        <v>0</v>
      </c>
      <c r="R239" s="11">
        <v>0</v>
      </c>
      <c r="S239" s="11">
        <v>0</v>
      </c>
      <c r="T239" s="11">
        <v>-9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-189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-1</v>
      </c>
      <c r="AO239" s="11">
        <v>0</v>
      </c>
      <c r="AP239" s="11">
        <v>0</v>
      </c>
      <c r="AQ239" s="11">
        <v>0</v>
      </c>
    </row>
    <row r="240" spans="1:43" x14ac:dyDescent="0.25">
      <c r="A240" s="24"/>
      <c r="B240" s="11">
        <v>0</v>
      </c>
      <c r="C240" s="11">
        <v>0</v>
      </c>
      <c r="D240" s="11">
        <v>0</v>
      </c>
      <c r="E240" s="2">
        <v>-75</v>
      </c>
      <c r="F240" s="2">
        <v>0</v>
      </c>
      <c r="G240" s="2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-10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-319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</row>
    <row r="241" spans="1:43" x14ac:dyDescent="0.25">
      <c r="A241" s="24"/>
      <c r="B241" s="11">
        <v>0</v>
      </c>
      <c r="C241" s="11">
        <v>0</v>
      </c>
      <c r="D241" s="11">
        <v>0</v>
      </c>
      <c r="E241" s="2">
        <v>-3</v>
      </c>
      <c r="F241" s="2">
        <v>0</v>
      </c>
      <c r="G241" s="2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-131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</row>
    <row r="242" spans="1:43" x14ac:dyDescent="0.25">
      <c r="A242" s="24"/>
      <c r="B242" s="11">
        <v>0</v>
      </c>
      <c r="C242" s="11">
        <v>0</v>
      </c>
      <c r="D242" s="11">
        <v>0</v>
      </c>
      <c r="E242" s="2">
        <v>-27</v>
      </c>
      <c r="F242" s="2">
        <v>0</v>
      </c>
      <c r="G242" s="2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-385</v>
      </c>
      <c r="W242" s="11">
        <v>-27</v>
      </c>
      <c r="X242" s="11">
        <v>-243</v>
      </c>
      <c r="Y242" s="11">
        <v>0</v>
      </c>
      <c r="Z242" s="11">
        <v>0</v>
      </c>
      <c r="AA242" s="11">
        <v>0</v>
      </c>
      <c r="AB242" s="11">
        <v>0</v>
      </c>
      <c r="AC242" s="11">
        <v>-6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-21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</row>
    <row r="243" spans="1:43" x14ac:dyDescent="0.25">
      <c r="A243" s="24"/>
      <c r="B243" s="11">
        <v>0</v>
      </c>
      <c r="C243" s="11">
        <v>0</v>
      </c>
      <c r="D243" s="11">
        <v>0</v>
      </c>
      <c r="E243" s="2">
        <v>0</v>
      </c>
      <c r="F243" s="2">
        <v>-50</v>
      </c>
      <c r="G243" s="2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-78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-46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</row>
    <row r="244" spans="1:43" x14ac:dyDescent="0.25">
      <c r="A244" s="24"/>
      <c r="B244" s="11">
        <v>0</v>
      </c>
      <c r="C244" s="11">
        <v>0</v>
      </c>
      <c r="D244" s="11">
        <v>0</v>
      </c>
      <c r="E244" s="2">
        <v>-30</v>
      </c>
      <c r="F244" s="2">
        <v>-24</v>
      </c>
      <c r="G244" s="2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-40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-200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</row>
    <row r="245" spans="1:43" x14ac:dyDescent="0.25">
      <c r="A245" s="24"/>
      <c r="B245" s="11">
        <v>0</v>
      </c>
      <c r="C245" s="11">
        <v>0</v>
      </c>
      <c r="D245" s="11">
        <v>0</v>
      </c>
      <c r="E245" s="2">
        <v>0</v>
      </c>
      <c r="F245" s="2">
        <v>-14</v>
      </c>
      <c r="G245" s="2">
        <v>-1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-6</v>
      </c>
      <c r="Q245" s="11">
        <v>0</v>
      </c>
      <c r="R245" s="11">
        <v>-60</v>
      </c>
      <c r="S245" s="11">
        <v>-13</v>
      </c>
      <c r="T245" s="11">
        <v>0</v>
      </c>
      <c r="U245" s="11">
        <v>-5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-53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</row>
    <row r="246" spans="1:43" x14ac:dyDescent="0.25">
      <c r="A246" s="24"/>
      <c r="B246" s="11">
        <v>0</v>
      </c>
      <c r="C246" s="11">
        <v>0</v>
      </c>
      <c r="D246" s="11">
        <v>0</v>
      </c>
      <c r="E246" s="2">
        <v>-65</v>
      </c>
      <c r="F246" s="2">
        <v>-42</v>
      </c>
      <c r="G246" s="2">
        <v>-14</v>
      </c>
      <c r="H246" s="11">
        <v>-13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-15</v>
      </c>
      <c r="Q246" s="11">
        <v>0</v>
      </c>
      <c r="R246" s="11">
        <v>-132</v>
      </c>
      <c r="S246" s="11">
        <v>-159</v>
      </c>
      <c r="T246" s="11">
        <v>0</v>
      </c>
      <c r="U246" s="11">
        <v>-49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-77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-92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</row>
    <row r="247" spans="1:43" x14ac:dyDescent="0.25">
      <c r="A247" s="24"/>
      <c r="B247" s="11">
        <v>0</v>
      </c>
      <c r="C247" s="11">
        <v>0</v>
      </c>
      <c r="D247" s="11">
        <v>0</v>
      </c>
      <c r="E247" s="2">
        <v>-67</v>
      </c>
      <c r="F247" s="2">
        <v>-15</v>
      </c>
      <c r="G247" s="2">
        <v>-7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-219</v>
      </c>
      <c r="Q247" s="11">
        <v>-13</v>
      </c>
      <c r="R247" s="11">
        <v>-79</v>
      </c>
      <c r="S247" s="11">
        <v>-98</v>
      </c>
      <c r="T247" s="11">
        <v>-19</v>
      </c>
      <c r="U247" s="11">
        <v>-20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-35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-50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-6</v>
      </c>
      <c r="AP247" s="11">
        <v>0</v>
      </c>
      <c r="AQ247" s="11">
        <v>0</v>
      </c>
    </row>
    <row r="248" spans="1:43" x14ac:dyDescent="0.25">
      <c r="A248" s="24"/>
      <c r="B248" s="11">
        <v>0</v>
      </c>
      <c r="C248" s="11">
        <v>0</v>
      </c>
      <c r="D248" s="11">
        <v>0</v>
      </c>
      <c r="E248" s="2">
        <v>-37</v>
      </c>
      <c r="F248" s="2">
        <v>-49</v>
      </c>
      <c r="G248" s="2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-32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-60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-31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</row>
    <row r="249" spans="1:43" x14ac:dyDescent="0.25">
      <c r="A249" s="24"/>
      <c r="B249" s="11">
        <v>0</v>
      </c>
      <c r="C249" s="11">
        <v>0</v>
      </c>
      <c r="D249" s="11">
        <v>0</v>
      </c>
      <c r="E249" s="2">
        <v>-26</v>
      </c>
      <c r="F249" s="2">
        <v>0</v>
      </c>
      <c r="G249" s="2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-557</v>
      </c>
      <c r="W249" s="11">
        <v>-89</v>
      </c>
      <c r="X249" s="11">
        <v>-118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-2</v>
      </c>
      <c r="AJ249" s="11">
        <v>0</v>
      </c>
      <c r="AK249" s="11">
        <v>-1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</row>
    <row r="250" spans="1:43" x14ac:dyDescent="0.25">
      <c r="A250" s="24"/>
      <c r="B250" s="11">
        <v>0</v>
      </c>
      <c r="C250" s="11">
        <v>0</v>
      </c>
      <c r="D250" s="11">
        <v>0</v>
      </c>
      <c r="E250" s="2">
        <v>0</v>
      </c>
      <c r="F250" s="2">
        <v>0</v>
      </c>
      <c r="G250" s="2">
        <v>0</v>
      </c>
      <c r="H250" s="11">
        <v>0</v>
      </c>
      <c r="I250" s="11">
        <v>0</v>
      </c>
      <c r="J250" s="11">
        <v>-38</v>
      </c>
      <c r="K250" s="11">
        <v>-13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-10</v>
      </c>
      <c r="AE250" s="11">
        <v>-4</v>
      </c>
      <c r="AF250" s="11">
        <v>-25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</row>
    <row r="251" spans="1:43" x14ac:dyDescent="0.25">
      <c r="A251" s="24"/>
      <c r="B251" s="11">
        <v>0</v>
      </c>
      <c r="C251" s="11">
        <v>0</v>
      </c>
      <c r="D251" s="11">
        <v>0</v>
      </c>
      <c r="E251" s="2">
        <v>0</v>
      </c>
      <c r="F251" s="2">
        <v>-43</v>
      </c>
      <c r="G251" s="2">
        <v>-47</v>
      </c>
      <c r="H251" s="11">
        <v>-6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-73</v>
      </c>
      <c r="Q251" s="11">
        <v>-7</v>
      </c>
      <c r="R251" s="11">
        <v>-77</v>
      </c>
      <c r="S251" s="11">
        <v>-79</v>
      </c>
      <c r="T251" s="11">
        <v>-50</v>
      </c>
      <c r="U251" s="11">
        <v>-67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-18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</row>
    <row r="252" spans="1:43" x14ac:dyDescent="0.25">
      <c r="A252" s="24"/>
      <c r="B252" s="11">
        <v>0</v>
      </c>
      <c r="C252" s="11">
        <v>0</v>
      </c>
      <c r="D252" s="11">
        <v>0</v>
      </c>
      <c r="E252" s="2">
        <v>0</v>
      </c>
      <c r="F252" s="2">
        <v>0</v>
      </c>
      <c r="G252" s="2">
        <v>0</v>
      </c>
      <c r="H252" s="11">
        <v>0</v>
      </c>
      <c r="I252" s="11">
        <v>0</v>
      </c>
      <c r="J252" s="11">
        <v>-246</v>
      </c>
      <c r="K252" s="11">
        <v>-95</v>
      </c>
      <c r="L252" s="11">
        <v>-10</v>
      </c>
      <c r="M252" s="11">
        <v>0</v>
      </c>
      <c r="N252" s="11">
        <v>0</v>
      </c>
      <c r="O252" s="11">
        <v>-10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-105</v>
      </c>
      <c r="AE252" s="11">
        <v>-39</v>
      </c>
      <c r="AF252" s="11">
        <v>-57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</row>
    <row r="253" spans="1:43" x14ac:dyDescent="0.25">
      <c r="A253" s="24"/>
      <c r="B253" s="11">
        <v>0</v>
      </c>
      <c r="C253" s="11">
        <v>0</v>
      </c>
      <c r="D253" s="11">
        <v>0</v>
      </c>
      <c r="E253" s="2">
        <v>0</v>
      </c>
      <c r="F253" s="2">
        <v>-79</v>
      </c>
      <c r="G253" s="2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-71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</row>
    <row r="254" spans="1:43" x14ac:dyDescent="0.25">
      <c r="A254" s="24"/>
      <c r="B254" s="11">
        <v>0</v>
      </c>
      <c r="C254" s="11">
        <v>0</v>
      </c>
      <c r="D254" s="11">
        <v>0</v>
      </c>
      <c r="E254" s="2">
        <v>-2</v>
      </c>
      <c r="F254" s="2">
        <v>-53</v>
      </c>
      <c r="G254" s="2">
        <v>-8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-33</v>
      </c>
      <c r="Q254" s="11">
        <v>0</v>
      </c>
      <c r="R254" s="11">
        <v>-27</v>
      </c>
      <c r="S254" s="11">
        <v>-22</v>
      </c>
      <c r="T254" s="11">
        <v>-22</v>
      </c>
      <c r="U254" s="11">
        <v>-7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-23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-1</v>
      </c>
      <c r="AJ254" s="11">
        <v>0</v>
      </c>
      <c r="AK254" s="11">
        <v>0</v>
      </c>
      <c r="AL254" s="11">
        <v>0</v>
      </c>
      <c r="AM254" s="11">
        <v>0</v>
      </c>
      <c r="AN254" s="11">
        <v>-1</v>
      </c>
      <c r="AO254" s="11">
        <v>0</v>
      </c>
      <c r="AP254" s="11">
        <v>0</v>
      </c>
      <c r="AQ254" s="11">
        <v>0</v>
      </c>
    </row>
    <row r="255" spans="1:43" x14ac:dyDescent="0.25">
      <c r="A255" s="24"/>
      <c r="B255" s="11">
        <v>0</v>
      </c>
      <c r="C255" s="11">
        <v>0</v>
      </c>
      <c r="D255" s="11">
        <v>0</v>
      </c>
      <c r="E255" s="2">
        <v>0</v>
      </c>
      <c r="F255" s="2">
        <v>-29</v>
      </c>
      <c r="G255" s="2">
        <v>0</v>
      </c>
      <c r="H255" s="11">
        <v>0</v>
      </c>
      <c r="I255" s="11">
        <v>0</v>
      </c>
      <c r="J255" s="11">
        <v>-76</v>
      </c>
      <c r="K255" s="11">
        <v>-10</v>
      </c>
      <c r="L255" s="11">
        <v>-1</v>
      </c>
      <c r="M255" s="11">
        <v>0</v>
      </c>
      <c r="N255" s="11">
        <v>0</v>
      </c>
      <c r="O255" s="11">
        <v>-2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-17</v>
      </c>
      <c r="AD255" s="11">
        <v>-22</v>
      </c>
      <c r="AE255" s="11">
        <v>-6</v>
      </c>
      <c r="AF255" s="11">
        <v>-27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</row>
    <row r="256" spans="1:43" x14ac:dyDescent="0.25">
      <c r="A256" s="24"/>
      <c r="B256" s="11">
        <v>0</v>
      </c>
      <c r="C256" s="11">
        <v>0</v>
      </c>
      <c r="D256" s="11">
        <v>0</v>
      </c>
      <c r="E256" s="2">
        <v>-11</v>
      </c>
      <c r="F256" s="2">
        <v>-4</v>
      </c>
      <c r="G256" s="2">
        <v>-24</v>
      </c>
      <c r="H256" s="11">
        <v>-6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-20</v>
      </c>
      <c r="Q256" s="11">
        <v>-2</v>
      </c>
      <c r="R256" s="11">
        <v>-31</v>
      </c>
      <c r="S256" s="11">
        <v>-24</v>
      </c>
      <c r="T256" s="11">
        <v>-7</v>
      </c>
      <c r="U256" s="11">
        <v>-21</v>
      </c>
      <c r="V256" s="11">
        <v>-55</v>
      </c>
      <c r="W256" s="11">
        <v>-20</v>
      </c>
      <c r="X256" s="11">
        <v>-2</v>
      </c>
      <c r="Y256" s="11">
        <v>0</v>
      </c>
      <c r="Z256" s="11">
        <v>0</v>
      </c>
      <c r="AA256" s="11">
        <v>0</v>
      </c>
      <c r="AB256" s="11">
        <v>0</v>
      </c>
      <c r="AC256" s="11">
        <v>-4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-1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</row>
    <row r="257" spans="1:43" x14ac:dyDescent="0.25">
      <c r="A257" s="24"/>
      <c r="B257" s="11">
        <v>0</v>
      </c>
      <c r="C257" s="11">
        <v>0</v>
      </c>
      <c r="D257" s="11">
        <v>0</v>
      </c>
      <c r="E257" s="2">
        <v>-9</v>
      </c>
      <c r="F257" s="2">
        <v>-47</v>
      </c>
      <c r="G257" s="2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-19</v>
      </c>
      <c r="Q257" s="11">
        <v>0</v>
      </c>
      <c r="R257" s="11">
        <v>-3</v>
      </c>
      <c r="S257" s="11">
        <v>-11</v>
      </c>
      <c r="T257" s="11">
        <v>-15</v>
      </c>
      <c r="U257" s="11">
        <v>-1</v>
      </c>
      <c r="V257" s="11">
        <v>-148</v>
      </c>
      <c r="W257" s="11">
        <v>-28</v>
      </c>
      <c r="X257" s="11">
        <v>-32</v>
      </c>
      <c r="Y257" s="11">
        <v>0</v>
      </c>
      <c r="Z257" s="11">
        <v>0</v>
      </c>
      <c r="AA257" s="11">
        <v>0</v>
      </c>
      <c r="AB257" s="11">
        <v>0</v>
      </c>
      <c r="AC257" s="11">
        <v>-22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-25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-1</v>
      </c>
    </row>
    <row r="258" spans="1:43" x14ac:dyDescent="0.25">
      <c r="A258" s="24"/>
      <c r="B258" s="11">
        <v>0</v>
      </c>
      <c r="C258" s="11">
        <v>0</v>
      </c>
      <c r="D258" s="11">
        <v>0</v>
      </c>
      <c r="E258" s="2">
        <v>0</v>
      </c>
      <c r="F258" s="2">
        <v>0</v>
      </c>
      <c r="G258" s="2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-43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</row>
    <row r="259" spans="1:43" x14ac:dyDescent="0.25">
      <c r="A259" s="24"/>
      <c r="B259" s="11">
        <v>0</v>
      </c>
      <c r="C259" s="11">
        <v>0</v>
      </c>
      <c r="D259" s="11">
        <v>0</v>
      </c>
      <c r="E259" s="2">
        <v>0</v>
      </c>
      <c r="F259" s="2">
        <v>0</v>
      </c>
      <c r="G259" s="2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-700</v>
      </c>
      <c r="AL259" s="11">
        <v>0</v>
      </c>
      <c r="AM259" s="11">
        <v>-433</v>
      </c>
      <c r="AN259" s="11">
        <v>0</v>
      </c>
      <c r="AO259" s="11">
        <v>0</v>
      </c>
      <c r="AP259" s="11">
        <v>0</v>
      </c>
      <c r="AQ259" s="11">
        <v>0</v>
      </c>
    </row>
    <row r="260" spans="1:43" x14ac:dyDescent="0.25">
      <c r="A260" s="24"/>
      <c r="B260" s="11">
        <v>0</v>
      </c>
      <c r="C260" s="11">
        <v>0</v>
      </c>
      <c r="D260" s="11">
        <v>0</v>
      </c>
      <c r="E260" s="2">
        <v>-23</v>
      </c>
      <c r="F260" s="2">
        <v>0</v>
      </c>
      <c r="G260" s="2">
        <v>-3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-3</v>
      </c>
      <c r="Q260" s="11">
        <v>0</v>
      </c>
      <c r="R260" s="11">
        <v>-23</v>
      </c>
      <c r="S260" s="11">
        <v>-10</v>
      </c>
      <c r="T260" s="11">
        <v>-12</v>
      </c>
      <c r="U260" s="11">
        <v>-7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-63</v>
      </c>
      <c r="AJ260" s="11">
        <v>-64</v>
      </c>
      <c r="AK260" s="11">
        <v>-468</v>
      </c>
      <c r="AL260" s="11">
        <v>0</v>
      </c>
      <c r="AM260" s="11">
        <v>-131</v>
      </c>
      <c r="AN260" s="11">
        <v>0</v>
      </c>
      <c r="AO260" s="11">
        <v>0</v>
      </c>
      <c r="AP260" s="11">
        <v>0</v>
      </c>
      <c r="AQ260" s="11">
        <v>0</v>
      </c>
    </row>
    <row r="261" spans="1:43" x14ac:dyDescent="0.25">
      <c r="A261" s="24"/>
      <c r="B261" s="11">
        <v>0</v>
      </c>
      <c r="C261" s="11">
        <v>0</v>
      </c>
      <c r="D261" s="11">
        <v>0</v>
      </c>
      <c r="E261" s="2">
        <v>0</v>
      </c>
      <c r="F261" s="2">
        <v>0</v>
      </c>
      <c r="G261" s="2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-8</v>
      </c>
      <c r="M261" s="11">
        <v>-254</v>
      </c>
      <c r="N261" s="11">
        <v>-88</v>
      </c>
      <c r="O261" s="11">
        <v>-608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-12</v>
      </c>
      <c r="AH261" s="11">
        <v>-42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</row>
    <row r="262" spans="1:43" x14ac:dyDescent="0.25">
      <c r="A262" s="24"/>
      <c r="B262" s="11">
        <v>0</v>
      </c>
      <c r="C262" s="11">
        <v>0</v>
      </c>
      <c r="D262" s="11">
        <v>0</v>
      </c>
      <c r="E262" s="2">
        <v>0</v>
      </c>
      <c r="F262" s="2">
        <v>0</v>
      </c>
      <c r="G262" s="2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-46</v>
      </c>
      <c r="Q262" s="11">
        <v>-3</v>
      </c>
      <c r="R262" s="11">
        <v>-57</v>
      </c>
      <c r="S262" s="11">
        <v>-39</v>
      </c>
      <c r="T262" s="11">
        <v>-29</v>
      </c>
      <c r="U262" s="11">
        <v>-31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-18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</row>
    <row r="263" spans="1:43" x14ac:dyDescent="0.25">
      <c r="A263" s="24"/>
      <c r="B263" s="11">
        <v>0</v>
      </c>
      <c r="C263" s="11">
        <v>0</v>
      </c>
      <c r="D263" s="11">
        <v>0</v>
      </c>
      <c r="E263" s="2">
        <v>0</v>
      </c>
      <c r="F263" s="2">
        <v>0</v>
      </c>
      <c r="G263" s="2">
        <v>0</v>
      </c>
      <c r="H263" s="11">
        <v>0</v>
      </c>
      <c r="I263" s="11">
        <v>0</v>
      </c>
      <c r="J263" s="11">
        <v>-3</v>
      </c>
      <c r="K263" s="11">
        <v>-1</v>
      </c>
      <c r="L263" s="11">
        <v>-800</v>
      </c>
      <c r="M263" s="11">
        <v>-15</v>
      </c>
      <c r="N263" s="11">
        <v>0</v>
      </c>
      <c r="O263" s="11">
        <v>-5</v>
      </c>
      <c r="P263" s="11">
        <v>-1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-8</v>
      </c>
      <c r="AD263" s="11">
        <v>0</v>
      </c>
      <c r="AE263" s="11">
        <v>0</v>
      </c>
      <c r="AF263" s="11">
        <v>-1</v>
      </c>
      <c r="AG263" s="11">
        <v>0</v>
      </c>
      <c r="AH263" s="11">
        <v>0</v>
      </c>
      <c r="AI263" s="11">
        <v>-1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</row>
    <row r="264" spans="1:43" x14ac:dyDescent="0.25">
      <c r="A264" s="24"/>
      <c r="B264" s="11">
        <v>0</v>
      </c>
      <c r="C264" s="11">
        <v>0</v>
      </c>
      <c r="D264" s="11">
        <v>0</v>
      </c>
      <c r="E264" s="2">
        <v>-27</v>
      </c>
      <c r="F264" s="2">
        <v>0</v>
      </c>
      <c r="G264" s="2">
        <v>0</v>
      </c>
      <c r="H264" s="11">
        <v>0</v>
      </c>
      <c r="I264" s="11">
        <v>0</v>
      </c>
      <c r="J264" s="11">
        <v>-30</v>
      </c>
      <c r="K264" s="11">
        <v>-9</v>
      </c>
      <c r="L264" s="11">
        <v>0</v>
      </c>
      <c r="M264" s="11">
        <v>0</v>
      </c>
      <c r="N264" s="11">
        <v>0</v>
      </c>
      <c r="O264" s="11">
        <v>-165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-175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-2</v>
      </c>
      <c r="AD264" s="11">
        <v>-10</v>
      </c>
      <c r="AE264" s="11">
        <v>-6</v>
      </c>
      <c r="AF264" s="11">
        <v>-28</v>
      </c>
      <c r="AG264" s="11">
        <v>0</v>
      </c>
      <c r="AH264" s="11">
        <v>-3</v>
      </c>
      <c r="AI264" s="11">
        <v>-8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</row>
    <row r="265" spans="1:43" x14ac:dyDescent="0.25">
      <c r="A265" s="24"/>
      <c r="B265" s="11">
        <v>0</v>
      </c>
      <c r="C265" s="11">
        <v>0</v>
      </c>
      <c r="D265" s="11">
        <v>0</v>
      </c>
      <c r="E265" s="2">
        <v>0</v>
      </c>
      <c r="F265" s="2">
        <v>-95</v>
      </c>
      <c r="G265" s="2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-55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</row>
    <row r="266" spans="1:43" x14ac:dyDescent="0.25">
      <c r="A266" s="24"/>
      <c r="B266" s="11">
        <v>0</v>
      </c>
      <c r="C266" s="11">
        <v>0</v>
      </c>
      <c r="D266" s="11">
        <v>0</v>
      </c>
      <c r="E266" s="2">
        <v>-21</v>
      </c>
      <c r="F266" s="2">
        <v>-29</v>
      </c>
      <c r="G266" s="2">
        <v>-4</v>
      </c>
      <c r="H266" s="11">
        <v>0</v>
      </c>
      <c r="I266" s="11">
        <v>0</v>
      </c>
      <c r="J266" s="11">
        <v>0</v>
      </c>
      <c r="K266" s="11">
        <v>-4</v>
      </c>
      <c r="L266" s="11">
        <v>-25</v>
      </c>
      <c r="M266" s="11">
        <v>0</v>
      </c>
      <c r="N266" s="11">
        <v>0</v>
      </c>
      <c r="O266" s="11">
        <v>-37</v>
      </c>
      <c r="P266" s="11">
        <v>0</v>
      </c>
      <c r="Q266" s="11">
        <v>0</v>
      </c>
      <c r="R266" s="11">
        <v>-12</v>
      </c>
      <c r="S266" s="11">
        <v>-1</v>
      </c>
      <c r="T266" s="11">
        <v>-18</v>
      </c>
      <c r="U266" s="11">
        <v>-4</v>
      </c>
      <c r="V266" s="11">
        <v>-284</v>
      </c>
      <c r="W266" s="11">
        <v>-58</v>
      </c>
      <c r="X266" s="11">
        <v>-76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-28</v>
      </c>
      <c r="AE266" s="11">
        <v>0</v>
      </c>
      <c r="AF266" s="11">
        <v>-9</v>
      </c>
      <c r="AG266" s="11">
        <v>0</v>
      </c>
      <c r="AH266" s="11">
        <v>0</v>
      </c>
      <c r="AI266" s="11">
        <v>-9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</row>
    <row r="267" spans="1:43" x14ac:dyDescent="0.25">
      <c r="A267" s="24"/>
      <c r="B267" s="11">
        <v>0</v>
      </c>
      <c r="C267" s="11">
        <v>0</v>
      </c>
      <c r="D267" s="11">
        <v>0</v>
      </c>
      <c r="E267" s="2">
        <v>-1</v>
      </c>
      <c r="F267" s="2">
        <v>0</v>
      </c>
      <c r="G267" s="2">
        <v>-7</v>
      </c>
      <c r="H267" s="11">
        <v>-4</v>
      </c>
      <c r="I267" s="11">
        <v>0</v>
      </c>
      <c r="J267" s="11">
        <v>0</v>
      </c>
      <c r="K267" s="11">
        <v>0</v>
      </c>
      <c r="L267" s="11">
        <v>-41</v>
      </c>
      <c r="M267" s="11">
        <v>0</v>
      </c>
      <c r="N267" s="11">
        <v>0</v>
      </c>
      <c r="O267" s="11">
        <v>-74</v>
      </c>
      <c r="P267" s="11">
        <v>0</v>
      </c>
      <c r="Q267" s="11">
        <v>0</v>
      </c>
      <c r="R267" s="11">
        <v>-19</v>
      </c>
      <c r="S267" s="11">
        <v>-9</v>
      </c>
      <c r="T267" s="11">
        <v>-7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-5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</row>
    <row r="268" spans="1:43" x14ac:dyDescent="0.25">
      <c r="A268" s="24"/>
      <c r="B268" s="11">
        <v>0</v>
      </c>
      <c r="C268" s="11">
        <v>0</v>
      </c>
      <c r="D268" s="11">
        <v>0</v>
      </c>
      <c r="E268" s="2">
        <v>0</v>
      </c>
      <c r="F268" s="2">
        <v>-19</v>
      </c>
      <c r="G268" s="2">
        <v>0</v>
      </c>
      <c r="H268" s="11">
        <v>0</v>
      </c>
      <c r="I268" s="11">
        <v>0</v>
      </c>
      <c r="J268" s="11">
        <v>-14</v>
      </c>
      <c r="K268" s="11">
        <v>-2</v>
      </c>
      <c r="L268" s="11">
        <v>0</v>
      </c>
      <c r="M268" s="11">
        <v>0</v>
      </c>
      <c r="N268" s="11">
        <v>0</v>
      </c>
      <c r="O268" s="11">
        <v>0</v>
      </c>
      <c r="P268" s="11">
        <v>-10</v>
      </c>
      <c r="Q268" s="11">
        <v>0</v>
      </c>
      <c r="R268" s="11">
        <v>0</v>
      </c>
      <c r="S268" s="11">
        <v>0</v>
      </c>
      <c r="T268" s="11">
        <v>0</v>
      </c>
      <c r="U268" s="11">
        <v>-4</v>
      </c>
      <c r="V268" s="11">
        <v>-92</v>
      </c>
      <c r="W268" s="11">
        <v>0</v>
      </c>
      <c r="X268" s="11">
        <v>-16</v>
      </c>
      <c r="Y268" s="11">
        <v>0</v>
      </c>
      <c r="Z268" s="11">
        <v>0</v>
      </c>
      <c r="AA268" s="11">
        <v>0</v>
      </c>
      <c r="AB268" s="11">
        <v>0</v>
      </c>
      <c r="AC268" s="11">
        <v>-12</v>
      </c>
      <c r="AD268" s="11">
        <v>-4</v>
      </c>
      <c r="AE268" s="11">
        <v>-3</v>
      </c>
      <c r="AF268" s="11">
        <v>-13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-16</v>
      </c>
      <c r="AQ268" s="11">
        <v>0</v>
      </c>
    </row>
    <row r="269" spans="1:43" x14ac:dyDescent="0.25">
      <c r="A269" s="24"/>
      <c r="B269" s="11">
        <v>0</v>
      </c>
      <c r="C269" s="11">
        <v>-56</v>
      </c>
      <c r="D269" s="11">
        <v>0</v>
      </c>
      <c r="E269" s="2">
        <v>0</v>
      </c>
      <c r="F269" s="2">
        <v>0</v>
      </c>
      <c r="G269" s="2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-50</v>
      </c>
      <c r="Z269" s="11">
        <v>-60</v>
      </c>
      <c r="AA269" s="11">
        <v>-17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</row>
    <row r="270" spans="1:43" x14ac:dyDescent="0.25">
      <c r="A270" s="24"/>
      <c r="B270" s="11">
        <v>0</v>
      </c>
      <c r="C270" s="11">
        <v>0</v>
      </c>
      <c r="D270" s="11">
        <v>0</v>
      </c>
      <c r="E270" s="2">
        <v>0</v>
      </c>
      <c r="F270" s="2">
        <v>0</v>
      </c>
      <c r="G270" s="2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-55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</row>
    <row r="271" spans="1:43" x14ac:dyDescent="0.25">
      <c r="A271" s="24"/>
      <c r="B271" s="11">
        <v>0</v>
      </c>
      <c r="C271" s="11">
        <v>0</v>
      </c>
      <c r="D271" s="11">
        <v>0</v>
      </c>
      <c r="E271" s="2">
        <v>-2</v>
      </c>
      <c r="F271" s="2">
        <v>-19</v>
      </c>
      <c r="G271" s="2">
        <v>0</v>
      </c>
      <c r="H271" s="11">
        <v>0</v>
      </c>
      <c r="I271" s="11">
        <v>0</v>
      </c>
      <c r="J271" s="11">
        <v>-2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-3</v>
      </c>
      <c r="U271" s="11">
        <v>0</v>
      </c>
      <c r="V271" s="11">
        <v>-95</v>
      </c>
      <c r="W271" s="11">
        <v>0</v>
      </c>
      <c r="X271" s="11">
        <v>-13</v>
      </c>
      <c r="Y271" s="11">
        <v>0</v>
      </c>
      <c r="Z271" s="11">
        <v>0</v>
      </c>
      <c r="AA271" s="11">
        <v>-7</v>
      </c>
      <c r="AB271" s="11">
        <v>0</v>
      </c>
      <c r="AC271" s="11">
        <v>-2</v>
      </c>
      <c r="AD271" s="11">
        <v>-1</v>
      </c>
      <c r="AE271" s="11">
        <v>0</v>
      </c>
      <c r="AF271" s="11">
        <v>-8</v>
      </c>
      <c r="AG271" s="11">
        <v>0</v>
      </c>
      <c r="AH271" s="11">
        <v>0</v>
      </c>
      <c r="AI271" s="11">
        <v>-1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</row>
    <row r="272" spans="1:43" x14ac:dyDescent="0.25">
      <c r="A272" s="24"/>
      <c r="B272" s="11">
        <v>0</v>
      </c>
      <c r="C272" s="11">
        <v>0</v>
      </c>
      <c r="D272" s="11">
        <v>0</v>
      </c>
      <c r="E272" s="2">
        <v>0</v>
      </c>
      <c r="F272" s="2">
        <v>-44</v>
      </c>
      <c r="G272" s="2">
        <v>-2</v>
      </c>
      <c r="H272" s="11">
        <v>0</v>
      </c>
      <c r="I272" s="11">
        <v>-16</v>
      </c>
      <c r="J272" s="11">
        <v>-75</v>
      </c>
      <c r="K272" s="11">
        <v>0</v>
      </c>
      <c r="L272" s="11">
        <v>-541</v>
      </c>
      <c r="M272" s="11">
        <v>-355</v>
      </c>
      <c r="N272" s="11">
        <v>-12</v>
      </c>
      <c r="O272" s="11">
        <v>-211</v>
      </c>
      <c r="P272" s="11">
        <v>-23</v>
      </c>
      <c r="Q272" s="11">
        <v>0</v>
      </c>
      <c r="R272" s="11">
        <v>-20</v>
      </c>
      <c r="S272" s="11">
        <v>-8</v>
      </c>
      <c r="T272" s="11">
        <v>-17</v>
      </c>
      <c r="U272" s="11">
        <v>-6</v>
      </c>
      <c r="V272" s="11">
        <v>-433</v>
      </c>
      <c r="W272" s="11">
        <v>-57</v>
      </c>
      <c r="X272" s="11">
        <v>-30</v>
      </c>
      <c r="Y272" s="11">
        <v>0</v>
      </c>
      <c r="Z272" s="11">
        <v>0</v>
      </c>
      <c r="AA272" s="11">
        <v>0</v>
      </c>
      <c r="AB272" s="11">
        <v>0</v>
      </c>
      <c r="AC272" s="11">
        <v>-17</v>
      </c>
      <c r="AD272" s="11">
        <v>0</v>
      </c>
      <c r="AE272" s="11">
        <v>0</v>
      </c>
      <c r="AF272" s="11">
        <v>0</v>
      </c>
      <c r="AG272" s="11">
        <v>0</v>
      </c>
      <c r="AH272" s="11">
        <v>-18</v>
      </c>
      <c r="AI272" s="11">
        <v>-32</v>
      </c>
      <c r="AJ272" s="11">
        <v>0</v>
      </c>
      <c r="AK272" s="11">
        <v>-5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</row>
    <row r="273" spans="1:43" x14ac:dyDescent="0.25">
      <c r="A273" s="24" t="s">
        <v>3</v>
      </c>
      <c r="B273" s="11">
        <v>963</v>
      </c>
      <c r="C273" s="11">
        <v>254</v>
      </c>
      <c r="D273" s="11">
        <v>180</v>
      </c>
      <c r="E273" s="2">
        <v>23</v>
      </c>
      <c r="F273" s="2">
        <v>0</v>
      </c>
      <c r="G273" s="2">
        <v>0</v>
      </c>
      <c r="H273" s="11">
        <v>-14</v>
      </c>
      <c r="I273" s="11">
        <v>22</v>
      </c>
      <c r="J273" s="11">
        <v>6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10</v>
      </c>
      <c r="Q273" s="11">
        <v>-10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417</v>
      </c>
      <c r="Z273" s="11">
        <v>430</v>
      </c>
      <c r="AA273" s="11">
        <v>75</v>
      </c>
      <c r="AB273" s="11">
        <v>0</v>
      </c>
      <c r="AC273" s="11">
        <v>0</v>
      </c>
      <c r="AD273" s="11">
        <v>-15</v>
      </c>
      <c r="AE273" s="11">
        <v>32</v>
      </c>
      <c r="AF273" s="11">
        <v>-23</v>
      </c>
      <c r="AG273" s="11">
        <v>-2</v>
      </c>
      <c r="AH273" s="11">
        <v>2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-2</v>
      </c>
      <c r="AO273" s="11">
        <v>-6</v>
      </c>
      <c r="AP273" s="11">
        <v>-16</v>
      </c>
      <c r="AQ273" s="11">
        <v>-1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F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6" ht="17.25" customHeight="1" spans="1:6" x14ac:dyDescent="0.25">
      <c r="A6" s="7"/>
      <c r="B6" s="6"/>
      <c r="C6" s="6"/>
      <c r="D6" s="6"/>
      <c r="E6" s="4"/>
    </row>
    <row r="7" spans="1:4" x14ac:dyDescent="0.25">
      <c r="A7" s="3" t="s">
        <v>0</v>
      </c>
      <c r="B7" s="2" t="s">
        <v>170</v>
      </c>
      <c r="C7" s="2" t="s">
        <v>32</v>
      </c>
      <c r="D7" s="2" t="s">
        <v>841</v>
      </c>
    </row>
    <row r="8" spans="1:5" x14ac:dyDescent="0.25">
      <c r="A8" s="3" t="s">
        <v>3</v>
      </c>
      <c r="B8" s="2">
        <v>0</v>
      </c>
      <c r="C8" s="2">
        <v>0</v>
      </c>
      <c r="D8" s="2">
        <v>0</v>
      </c>
      <c r="E8" s="4">
        <v>0</v>
      </c>
    </row>
    <row r="9" spans="1:4" x14ac:dyDescent="0.25">
      <c r="A9" s="3"/>
      <c r="B9" s="2">
        <v>200</v>
      </c>
      <c r="C9" s="2">
        <v>400</v>
      </c>
      <c r="D9" s="2">
        <v>0</v>
      </c>
    </row>
    <row r="10" spans="1:4" x14ac:dyDescent="0.25">
      <c r="A10" s="3"/>
      <c r="B10" s="2">
        <v>0</v>
      </c>
      <c r="C10" s="2">
        <v>300</v>
      </c>
      <c r="D10" s="2">
        <v>150</v>
      </c>
    </row>
    <row r="11" spans="1:4" x14ac:dyDescent="0.25">
      <c r="A11" s="3" t="s">
        <v>3</v>
      </c>
      <c r="B11" s="2">
        <v>200</v>
      </c>
      <c r="C11" s="2">
        <v>700</v>
      </c>
      <c r="D11" s="2">
        <v>150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L12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11" customWidth="1"/>
    <col min="4" max="9" width="9.576428571428572" style="11" customWidth="1"/>
    <col min="10" max="10" width="9.005" style="11" customWidth="1"/>
    <col min="11" max="11" width="12.43357142857143" style="4" customWidth="1"/>
  </cols>
  <sheetData>
    <row r="10" ht="17.25" customHeight="1" spans="1:12" x14ac:dyDescent="0.25">
      <c r="A10" s="5"/>
      <c r="B10" s="6"/>
      <c r="C10" s="6"/>
      <c r="D10" s="6"/>
      <c r="E10" s="6"/>
      <c r="F10" s="6"/>
      <c r="G10" s="6"/>
      <c r="H10" s="6"/>
      <c r="I10" s="6"/>
      <c r="J10" s="6"/>
      <c r="K10" s="4"/>
    </row>
    <row r="11" ht="17.25" customHeight="1" spans="1:12" x14ac:dyDescent="0.25">
      <c r="A11" s="75" t="s">
        <v>3554</v>
      </c>
      <c r="B11" s="76">
        <f>SUM(C18:C19)</f>
      </c>
      <c r="C11" s="76">
        <f>SUM(D18:D19)</f>
      </c>
      <c r="D11" s="76">
        <f>SUM(E18:E19)</f>
      </c>
      <c r="E11" s="470"/>
      <c r="F11" s="470"/>
      <c r="G11" s="470"/>
      <c r="H11" s="470"/>
      <c r="I11" s="470"/>
      <c r="J11" s="161"/>
      <c r="K11" s="4"/>
    </row>
    <row r="12" ht="17.25" customHeight="1" spans="1:12" x14ac:dyDescent="0.25">
      <c r="A12" s="5" t="s">
        <v>454</v>
      </c>
      <c r="B12" s="18">
        <v>500</v>
      </c>
      <c r="C12" s="6"/>
      <c r="D12" s="6"/>
      <c r="E12" s="18">
        <v>500</v>
      </c>
      <c r="F12" s="18">
        <v>1000</v>
      </c>
      <c r="G12" s="6"/>
      <c r="H12" s="6"/>
      <c r="I12" s="6"/>
      <c r="J12" s="6"/>
      <c r="K12" s="4"/>
    </row>
    <row r="13" ht="17.25" customHeight="1" spans="1:12" x14ac:dyDescent="0.25">
      <c r="A13" s="5" t="s">
        <v>29</v>
      </c>
      <c r="B13" s="18">
        <v>500</v>
      </c>
      <c r="C13" s="6"/>
      <c r="D13" s="6"/>
      <c r="E13" s="6"/>
      <c r="F13" s="6"/>
      <c r="G13" s="6"/>
      <c r="H13" s="6"/>
      <c r="I13" s="6"/>
      <c r="J13" s="6"/>
      <c r="K13" s="4"/>
    </row>
    <row r="14" ht="17.25" customHeight="1" spans="1:12" x14ac:dyDescent="0.25">
      <c r="A14" s="5" t="s">
        <v>427</v>
      </c>
      <c r="B14" s="18">
        <v>1000</v>
      </c>
      <c r="C14" s="18">
        <v>30</v>
      </c>
      <c r="D14" s="25"/>
      <c r="E14" s="18">
        <v>475</v>
      </c>
      <c r="F14" s="18">
        <v>1000</v>
      </c>
      <c r="G14" s="6"/>
      <c r="H14" s="6"/>
      <c r="I14" s="6"/>
      <c r="J14" s="25"/>
      <c r="K14" s="4"/>
    </row>
    <row r="15" ht="17.25" customHeight="1" spans="1:12" x14ac:dyDescent="0.25">
      <c r="A15" s="75" t="s">
        <v>3621</v>
      </c>
      <c r="B15" s="76">
        <f>SUM(C20:C23)</f>
      </c>
      <c r="C15" s="76">
        <f>SUM(D20:D23)</f>
      </c>
      <c r="D15" s="76">
        <f>SUM(E20:E23)</f>
      </c>
      <c r="E15" s="76">
        <f>SUM(F20:F23)</f>
      </c>
      <c r="F15" s="76">
        <f>SUM(G20:G23)</f>
      </c>
      <c r="G15" s="470"/>
      <c r="H15" s="470"/>
      <c r="I15" s="470"/>
      <c r="J15" s="161"/>
      <c r="K15" s="4"/>
    </row>
    <row r="16" ht="17.25" customHeight="1" spans="1:12" x14ac:dyDescent="0.25">
      <c r="A16" s="5">
        <v>44208</v>
      </c>
      <c r="B16" s="25"/>
      <c r="C16" s="18">
        <v>250</v>
      </c>
      <c r="D16" s="25"/>
      <c r="E16" s="18">
        <v>25</v>
      </c>
      <c r="F16" s="25"/>
      <c r="G16" s="18">
        <v>400</v>
      </c>
      <c r="H16" s="18">
        <v>164</v>
      </c>
      <c r="I16" s="18">
        <v>500</v>
      </c>
      <c r="J16" s="25"/>
      <c r="K16" s="4"/>
    </row>
    <row r="17" ht="17.25" customHeight="1" spans="1:12" x14ac:dyDescent="0.25">
      <c r="A17" s="5">
        <v>44298</v>
      </c>
      <c r="B17" s="18">
        <v>1000</v>
      </c>
      <c r="C17" s="6"/>
      <c r="D17" s="25"/>
      <c r="E17" s="18">
        <v>500</v>
      </c>
      <c r="F17" s="18">
        <v>1000</v>
      </c>
      <c r="G17" s="6"/>
      <c r="H17" s="6"/>
      <c r="I17" s="6"/>
      <c r="J17" s="25"/>
      <c r="K17" s="4"/>
    </row>
    <row r="18" ht="17.25" customHeight="1" spans="1:12" x14ac:dyDescent="0.25">
      <c r="A18" s="5">
        <v>44451</v>
      </c>
      <c r="B18" s="6"/>
      <c r="C18" s="18">
        <v>165</v>
      </c>
      <c r="D18" s="25"/>
      <c r="E18" s="6"/>
      <c r="F18" s="6"/>
      <c r="G18" s="6"/>
      <c r="H18" s="6"/>
      <c r="I18" s="6"/>
      <c r="J18" s="25"/>
      <c r="K18" s="4"/>
    </row>
    <row r="19" ht="17.25" customHeight="1" spans="1:12" x14ac:dyDescent="0.25">
      <c r="A19" s="5">
        <v>44481</v>
      </c>
      <c r="B19" s="6"/>
      <c r="C19" s="18">
        <v>165</v>
      </c>
      <c r="D19" s="25"/>
      <c r="E19" s="6"/>
      <c r="F19" s="6"/>
      <c r="G19" s="6"/>
      <c r="H19" s="6"/>
      <c r="I19" s="6"/>
      <c r="J19" s="25"/>
      <c r="K19" s="4"/>
    </row>
    <row r="20" ht="17.25" customHeight="1" spans="1:12" x14ac:dyDescent="0.25">
      <c r="A20" s="5" t="s">
        <v>505</v>
      </c>
      <c r="B20" s="6"/>
      <c r="C20" s="18">
        <v>165</v>
      </c>
      <c r="D20" s="25"/>
      <c r="E20" s="6"/>
      <c r="F20" s="6"/>
      <c r="G20" s="6"/>
      <c r="H20" s="6"/>
      <c r="I20" s="6"/>
      <c r="J20" s="25"/>
      <c r="K20" s="4"/>
    </row>
    <row r="21" ht="17.25" customHeight="1" spans="1:12" x14ac:dyDescent="0.25">
      <c r="A21" s="75" t="s">
        <v>3622</v>
      </c>
      <c r="B21" s="76">
        <f>SUM(C24:C29)</f>
      </c>
      <c r="C21" s="76">
        <f>SUM(D24:D29)</f>
      </c>
      <c r="D21" s="76">
        <f>SUM(E24:E29)</f>
      </c>
      <c r="E21" s="76">
        <f>SUM(F24:F29)</f>
      </c>
      <c r="F21" s="76">
        <f>SUM(G24:G29)</f>
      </c>
      <c r="G21" s="76">
        <f>SUM(H24:H29)</f>
      </c>
      <c r="H21" s="76">
        <f>SUM(I24:I29)</f>
      </c>
      <c r="I21" s="76">
        <f>SUM(J24:J29)</f>
      </c>
      <c r="J21" s="161"/>
      <c r="K21" s="4"/>
    </row>
    <row r="22" ht="17.25" customHeight="1" spans="1:12" x14ac:dyDescent="0.25">
      <c r="A22" s="5">
        <v>44682</v>
      </c>
      <c r="B22" s="18">
        <v>500</v>
      </c>
      <c r="C22" s="18">
        <v>100</v>
      </c>
      <c r="D22" s="25"/>
      <c r="E22" s="18">
        <v>300</v>
      </c>
      <c r="F22" s="18">
        <v>500</v>
      </c>
      <c r="G22" s="25"/>
      <c r="H22" s="25"/>
      <c r="I22" s="18">
        <v>500</v>
      </c>
      <c r="J22" s="25"/>
      <c r="K22" s="4"/>
    </row>
    <row r="23" ht="17.25" customHeight="1" spans="1:12" x14ac:dyDescent="0.25">
      <c r="A23" s="5">
        <v>44682</v>
      </c>
      <c r="B23" s="18">
        <v>240</v>
      </c>
      <c r="C23" s="18">
        <v>31</v>
      </c>
      <c r="D23" s="25"/>
      <c r="E23" s="18">
        <v>85</v>
      </c>
      <c r="F23" s="25"/>
      <c r="G23" s="25"/>
      <c r="H23" s="25"/>
      <c r="I23" s="18">
        <v>87</v>
      </c>
      <c r="J23" s="25"/>
      <c r="K23" s="4"/>
    </row>
    <row r="24" ht="17.25" customHeight="1" spans="1:12" x14ac:dyDescent="0.25">
      <c r="A24" s="5">
        <v>44713</v>
      </c>
      <c r="B24" s="18">
        <v>140</v>
      </c>
      <c r="C24" s="25"/>
      <c r="D24" s="25"/>
      <c r="E24" s="18">
        <v>140</v>
      </c>
      <c r="F24" s="18">
        <v>280</v>
      </c>
      <c r="G24" s="25"/>
      <c r="H24" s="25"/>
      <c r="I24" s="25"/>
      <c r="J24" s="25"/>
      <c r="K24" s="4"/>
    </row>
    <row r="25" ht="17.25" customHeight="1" spans="1:12" x14ac:dyDescent="0.25">
      <c r="A25" s="5">
        <v>44743</v>
      </c>
      <c r="B25" s="18">
        <v>350</v>
      </c>
      <c r="C25" s="25"/>
      <c r="D25" s="25"/>
      <c r="E25" s="18">
        <v>350</v>
      </c>
      <c r="F25" s="18">
        <v>700</v>
      </c>
      <c r="G25" s="25"/>
      <c r="H25" s="25"/>
      <c r="I25" s="25"/>
      <c r="J25" s="25"/>
      <c r="K25" s="4"/>
    </row>
    <row r="26" ht="17.25" customHeight="1" spans="1:12" x14ac:dyDescent="0.25">
      <c r="A26" s="5">
        <v>44743</v>
      </c>
      <c r="B26" s="18">
        <v>260</v>
      </c>
      <c r="C26" s="18">
        <v>140</v>
      </c>
      <c r="D26" s="25"/>
      <c r="E26" s="18">
        <v>260</v>
      </c>
      <c r="F26" s="18">
        <v>520</v>
      </c>
      <c r="G26" s="25"/>
      <c r="H26" s="25"/>
      <c r="I26" s="25"/>
      <c r="J26" s="25"/>
      <c r="K26" s="4"/>
    </row>
    <row r="27" ht="17.25" customHeight="1" spans="1:12" x14ac:dyDescent="0.25">
      <c r="A27" s="5">
        <v>44896</v>
      </c>
      <c r="B27" s="18">
        <v>160</v>
      </c>
      <c r="C27" s="18">
        <v>225</v>
      </c>
      <c r="D27" s="25"/>
      <c r="E27" s="18">
        <v>160</v>
      </c>
      <c r="F27" s="18">
        <v>320</v>
      </c>
      <c r="G27" s="25"/>
      <c r="H27" s="25"/>
      <c r="I27" s="25"/>
      <c r="J27" s="25"/>
      <c r="K27" s="4"/>
    </row>
    <row r="28" ht="17.25" customHeight="1" spans="1:12" x14ac:dyDescent="0.25">
      <c r="A28" s="5">
        <v>44896</v>
      </c>
      <c r="B28" s="18">
        <v>140</v>
      </c>
      <c r="C28" s="18">
        <v>38</v>
      </c>
      <c r="D28" s="25"/>
      <c r="E28" s="18">
        <v>85</v>
      </c>
      <c r="F28" s="18">
        <v>550</v>
      </c>
      <c r="G28" s="6"/>
      <c r="H28" s="6"/>
      <c r="I28" s="6"/>
      <c r="J28" s="25"/>
      <c r="K28" s="4"/>
    </row>
    <row r="29" ht="17.25" customHeight="1" spans="1:12" x14ac:dyDescent="0.25">
      <c r="A29" s="75" t="s">
        <v>3623</v>
      </c>
      <c r="B29" s="76">
        <f>SUM(C30:C37)</f>
      </c>
      <c r="C29" s="76">
        <f>SUM(D30:D37)</f>
      </c>
      <c r="D29" s="76">
        <f>SUM(E30:E37)</f>
      </c>
      <c r="E29" s="76">
        <f>SUM(F30:F37)</f>
      </c>
      <c r="F29" s="76">
        <f>SUM(G30:G37)</f>
      </c>
      <c r="G29" s="76">
        <f>SUM(H30:H37)</f>
      </c>
      <c r="H29" s="76">
        <f>SUM(I30:I37)</f>
      </c>
      <c r="I29" s="76">
        <f>SUM(J30:J37)</f>
      </c>
      <c r="J29" s="161"/>
      <c r="K29" s="4"/>
    </row>
    <row r="30" ht="17.25" customHeight="1" spans="1:12" x14ac:dyDescent="0.25">
      <c r="A30" s="5" t="s">
        <v>2197</v>
      </c>
      <c r="B30" s="18">
        <v>120</v>
      </c>
      <c r="C30" s="25"/>
      <c r="D30" s="25"/>
      <c r="E30" s="18">
        <v>120</v>
      </c>
      <c r="F30" s="25"/>
      <c r="G30" s="25"/>
      <c r="H30" s="25"/>
      <c r="I30" s="25"/>
      <c r="J30" s="25"/>
      <c r="K30" s="4"/>
    </row>
    <row r="31" ht="17.25" customHeight="1" spans="1:12" x14ac:dyDescent="0.25">
      <c r="A31" s="5" t="s">
        <v>638</v>
      </c>
      <c r="B31" s="18">
        <v>500</v>
      </c>
      <c r="C31" s="25"/>
      <c r="D31" s="25"/>
      <c r="E31" s="18">
        <v>500</v>
      </c>
      <c r="F31" s="25"/>
      <c r="G31" s="25"/>
      <c r="H31" s="25"/>
      <c r="I31" s="25"/>
      <c r="J31" s="25"/>
      <c r="K31" s="4"/>
    </row>
    <row r="32" ht="17.25" customHeight="1" spans="1:12" x14ac:dyDescent="0.25">
      <c r="A32" s="938" t="s">
        <v>3559</v>
      </c>
      <c r="B32" s="939">
        <f>SUM(C38:C40)</f>
      </c>
      <c r="C32" s="939">
        <f>SUM(D38:D40)</f>
      </c>
      <c r="D32" s="939">
        <f>SUM(E38:E40)</f>
      </c>
      <c r="E32" s="939">
        <f>SUM(F38:F40)</f>
      </c>
      <c r="F32" s="939">
        <f>SUM(G38:G40)</f>
      </c>
      <c r="G32" s="939">
        <f>SUM(H38:H40)</f>
      </c>
      <c r="H32" s="939">
        <f>SUM(I38:I40)</f>
      </c>
      <c r="I32" s="939">
        <f>SUM(J38:J40)</f>
      </c>
      <c r="J32" s="940"/>
      <c r="K32" s="43" t="s">
        <v>875</v>
      </c>
    </row>
    <row r="33" ht="17.25" customHeight="1" spans="1:12" x14ac:dyDescent="0.25">
      <c r="A33" s="5" t="s">
        <v>3342</v>
      </c>
      <c r="B33" s="18">
        <v>-500</v>
      </c>
      <c r="C33" s="25"/>
      <c r="D33" s="25"/>
      <c r="E33" s="18">
        <v>-343</v>
      </c>
      <c r="F33" s="18">
        <v>-400</v>
      </c>
      <c r="G33" s="25"/>
      <c r="H33" s="25"/>
      <c r="I33" s="25"/>
      <c r="J33" s="25"/>
      <c r="K33" s="4"/>
    </row>
    <row r="34" ht="17.25" customHeight="1" spans="1:12" x14ac:dyDescent="0.25">
      <c r="A34" s="5" t="s">
        <v>1889</v>
      </c>
      <c r="B34" s="18">
        <v>-207</v>
      </c>
      <c r="C34" s="25"/>
      <c r="D34" s="25"/>
      <c r="E34" s="18">
        <v>-262</v>
      </c>
      <c r="F34" s="18">
        <v>-563</v>
      </c>
      <c r="G34" s="18">
        <v>-65</v>
      </c>
      <c r="H34" s="25"/>
      <c r="I34" s="25"/>
      <c r="J34" s="25"/>
      <c r="K34" s="4"/>
    </row>
    <row r="35" ht="17.25" customHeight="1" spans="1:12" x14ac:dyDescent="0.25">
      <c r="A35" s="5" t="s">
        <v>2071</v>
      </c>
      <c r="B35" s="18">
        <v>-515</v>
      </c>
      <c r="C35" s="25"/>
      <c r="D35" s="25"/>
      <c r="E35" s="18">
        <v>-275</v>
      </c>
      <c r="F35" s="18">
        <v>-280</v>
      </c>
      <c r="G35" s="18">
        <v>-28</v>
      </c>
      <c r="H35" s="25"/>
      <c r="I35" s="18">
        <v>-91</v>
      </c>
      <c r="J35" s="25"/>
      <c r="K35" s="4"/>
    </row>
    <row r="36" ht="17.25" customHeight="1" spans="1:12" x14ac:dyDescent="0.25">
      <c r="A36" s="938" t="s">
        <v>3560</v>
      </c>
      <c r="B36" s="939">
        <f>SUM(C41:C44)</f>
      </c>
      <c r="C36" s="939">
        <f>SUM(D41:D44)</f>
      </c>
      <c r="D36" s="939">
        <f>SUM(E41:E44)</f>
      </c>
      <c r="E36" s="939">
        <f>SUM(F41:F44)</f>
      </c>
      <c r="F36" s="939">
        <f>SUM(G41:G44)</f>
      </c>
      <c r="G36" s="939">
        <f>SUM(H41:H44)</f>
      </c>
      <c r="H36" s="939">
        <f>SUM(I41:I44)</f>
      </c>
      <c r="I36" s="939">
        <f>SUM(J41:J44)</f>
      </c>
      <c r="J36" s="940"/>
      <c r="K36" s="43" t="s">
        <v>875</v>
      </c>
    </row>
    <row r="37" ht="17.25" customHeight="1" spans="1:12" x14ac:dyDescent="0.25">
      <c r="A37" s="5">
        <v>44716</v>
      </c>
      <c r="B37" s="18">
        <v>-200</v>
      </c>
      <c r="C37" s="25"/>
      <c r="D37" s="25"/>
      <c r="E37" s="18">
        <v>-276</v>
      </c>
      <c r="F37" s="18">
        <v>-10</v>
      </c>
      <c r="G37" s="25"/>
      <c r="H37" s="25"/>
      <c r="I37" s="25"/>
      <c r="J37" s="25"/>
      <c r="K37" s="4"/>
    </row>
    <row r="38" ht="17.25" customHeight="1" spans="1:12" x14ac:dyDescent="0.25">
      <c r="A38" s="44">
        <v>44808</v>
      </c>
      <c r="B38" s="18">
        <v>-109</v>
      </c>
      <c r="C38" s="18">
        <v>-90</v>
      </c>
      <c r="D38" s="25"/>
      <c r="E38" s="18">
        <v>-154</v>
      </c>
      <c r="F38" s="18">
        <v>-242</v>
      </c>
      <c r="G38" s="25"/>
      <c r="H38" s="25"/>
      <c r="I38" s="18">
        <v>-60</v>
      </c>
      <c r="J38" s="25"/>
      <c r="K38" s="4"/>
    </row>
    <row r="39" ht="17.25" customHeight="1" spans="1:12" x14ac:dyDescent="0.25">
      <c r="A39" s="44" t="s">
        <v>2338</v>
      </c>
      <c r="B39" s="18">
        <v>-270</v>
      </c>
      <c r="C39" s="25"/>
      <c r="D39" s="25"/>
      <c r="E39" s="18">
        <v>-265</v>
      </c>
      <c r="F39" s="18">
        <v>-9</v>
      </c>
      <c r="G39" s="25"/>
      <c r="H39" s="25"/>
      <c r="I39" s="25"/>
      <c r="J39" s="25"/>
      <c r="K39" s="4"/>
    </row>
    <row r="40" ht="17.25" customHeight="1" spans="1:12" x14ac:dyDescent="0.25">
      <c r="A40" s="44" t="s">
        <v>2976</v>
      </c>
      <c r="B40" s="25"/>
      <c r="C40" s="25"/>
      <c r="D40" s="25"/>
      <c r="E40" s="18">
        <v>-263</v>
      </c>
      <c r="F40" s="18">
        <v>-49</v>
      </c>
      <c r="G40" s="25"/>
      <c r="H40" s="25"/>
      <c r="I40" s="18">
        <v>-179</v>
      </c>
      <c r="J40" s="25"/>
      <c r="K40" s="4"/>
    </row>
    <row r="41" ht="17.25" customHeight="1" spans="1:12" x14ac:dyDescent="0.25">
      <c r="A41" s="938" t="s">
        <v>3561</v>
      </c>
      <c r="B41" s="939">
        <f>SUM(C45:C49)</f>
      </c>
      <c r="C41" s="939">
        <f>SUM(D45:D49)</f>
      </c>
      <c r="D41" s="939">
        <f>SUM(E45:E49)</f>
      </c>
      <c r="E41" s="939">
        <f>SUM(F45:F49)</f>
      </c>
      <c r="F41" s="939">
        <f>SUM(G45:G49)</f>
      </c>
      <c r="G41" s="939">
        <f>SUM(H45:H49)</f>
      </c>
      <c r="H41" s="939">
        <f>SUM(I45:I49)</f>
      </c>
      <c r="I41" s="939">
        <f>SUM(J45:J49)</f>
      </c>
      <c r="J41" s="479"/>
      <c r="K41" s="43" t="s">
        <v>875</v>
      </c>
    </row>
    <row r="42" ht="17.25" customHeight="1" spans="1:12" x14ac:dyDescent="0.25">
      <c r="A42" s="44" t="s">
        <v>56</v>
      </c>
      <c r="B42" s="18">
        <v>-201</v>
      </c>
      <c r="C42" s="25"/>
      <c r="D42" s="25"/>
      <c r="E42" s="18">
        <v>-69</v>
      </c>
      <c r="F42" s="18">
        <v>-918</v>
      </c>
      <c r="G42" s="25"/>
      <c r="H42" s="18">
        <v>-50</v>
      </c>
      <c r="I42" s="18">
        <v>-411</v>
      </c>
      <c r="J42" s="25"/>
      <c r="K42" s="4"/>
    </row>
    <row r="43" ht="17.25" customHeight="1" spans="1:12" x14ac:dyDescent="0.25">
      <c r="A43" s="44" t="s">
        <v>1893</v>
      </c>
      <c r="B43" s="18">
        <v>-452</v>
      </c>
      <c r="C43" s="25"/>
      <c r="D43" s="25"/>
      <c r="E43" s="18">
        <v>-196</v>
      </c>
      <c r="F43" s="18">
        <v>-690</v>
      </c>
      <c r="G43" s="25"/>
      <c r="H43" s="18">
        <v>-34</v>
      </c>
      <c r="I43" s="25"/>
      <c r="J43" s="25"/>
      <c r="K43" s="4"/>
    </row>
    <row r="44" ht="17.25" customHeight="1" spans="1:12" x14ac:dyDescent="0.25">
      <c r="A44" s="938" t="s">
        <v>3562</v>
      </c>
      <c r="B44" s="939">
        <f>SUM(C50:C52)</f>
      </c>
      <c r="C44" s="939">
        <f>SUM(D50:D52)</f>
      </c>
      <c r="D44" s="939">
        <f>SUM(E50:E52)</f>
      </c>
      <c r="E44" s="939">
        <f>SUM(F50:F52)</f>
      </c>
      <c r="F44" s="939">
        <f>SUM(G50:G52)</f>
      </c>
      <c r="G44" s="939">
        <f>SUM(H50:H52)</f>
      </c>
      <c r="H44" s="939">
        <f>SUM(I50:I52)</f>
      </c>
      <c r="I44" s="939">
        <f>SUM(J50:J52)</f>
      </c>
      <c r="J44" s="479"/>
      <c r="K44" s="43" t="s">
        <v>875</v>
      </c>
    </row>
    <row r="45" ht="17.25" customHeight="1" spans="1:12" x14ac:dyDescent="0.25">
      <c r="A45" s="44">
        <v>44718</v>
      </c>
      <c r="B45" s="18">
        <v>-300</v>
      </c>
      <c r="C45" s="18">
        <v>-95</v>
      </c>
      <c r="D45" s="25"/>
      <c r="E45" s="18">
        <v>-142</v>
      </c>
      <c r="F45" s="18">
        <v>-294</v>
      </c>
      <c r="G45" s="25"/>
      <c r="H45" s="18">
        <v>-8</v>
      </c>
      <c r="I45" s="25"/>
      <c r="J45" s="25"/>
      <c r="K45" s="4"/>
    </row>
    <row r="46" ht="17.25" customHeight="1" spans="1:12" x14ac:dyDescent="0.25">
      <c r="A46" s="44">
        <v>44779</v>
      </c>
      <c r="B46" s="18">
        <v>-223</v>
      </c>
      <c r="C46" s="18">
        <v>-102</v>
      </c>
      <c r="D46" s="25"/>
      <c r="E46" s="18">
        <v>-87</v>
      </c>
      <c r="F46" s="18">
        <v>-147</v>
      </c>
      <c r="G46" s="18">
        <v>-106</v>
      </c>
      <c r="H46" s="25"/>
      <c r="I46" s="25"/>
      <c r="J46" s="25"/>
      <c r="K46" s="4"/>
    </row>
    <row r="47" ht="17.25" customHeight="1" spans="1:12" x14ac:dyDescent="0.25">
      <c r="A47" s="5" t="s">
        <v>87</v>
      </c>
      <c r="B47" s="18">
        <v>-100</v>
      </c>
      <c r="C47" s="6"/>
      <c r="D47" s="6"/>
      <c r="E47" s="18">
        <v>-230</v>
      </c>
      <c r="F47" s="18">
        <v>-261</v>
      </c>
      <c r="G47" s="6"/>
      <c r="H47" s="6"/>
      <c r="I47" s="6"/>
      <c r="J47" s="6"/>
      <c r="K47" s="4"/>
    </row>
    <row r="48" ht="17.25" customHeight="1" spans="1:12" x14ac:dyDescent="0.25">
      <c r="A48" s="5" t="s">
        <v>1899</v>
      </c>
      <c r="B48" s="6"/>
      <c r="C48" s="18">
        <v>-219</v>
      </c>
      <c r="D48" s="6"/>
      <c r="E48" s="18">
        <v>-63</v>
      </c>
      <c r="F48" s="6"/>
      <c r="G48" s="6"/>
      <c r="H48" s="6"/>
      <c r="I48" s="6"/>
      <c r="J48" s="6"/>
      <c r="K48" s="4"/>
    </row>
    <row r="49" ht="17.25" customHeight="1" spans="1:12" x14ac:dyDescent="0.25">
      <c r="A49" s="5" t="s">
        <v>1900</v>
      </c>
      <c r="B49" s="18">
        <v>-148</v>
      </c>
      <c r="C49" s="25"/>
      <c r="D49" s="25"/>
      <c r="E49" s="18">
        <v>-264</v>
      </c>
      <c r="F49" s="18">
        <v>-389</v>
      </c>
      <c r="G49" s="25"/>
      <c r="H49" s="18">
        <v>-4</v>
      </c>
      <c r="I49" s="25"/>
      <c r="J49" s="25"/>
      <c r="K49" s="4"/>
    </row>
    <row r="50" ht="17.25" customHeight="1" spans="1:12" x14ac:dyDescent="0.25">
      <c r="A50" s="5" t="s">
        <v>200</v>
      </c>
      <c r="B50" s="25"/>
      <c r="C50" s="18">
        <v>-139</v>
      </c>
      <c r="D50" s="25"/>
      <c r="E50" s="18">
        <v>-168</v>
      </c>
      <c r="F50" s="18">
        <v>-245</v>
      </c>
      <c r="G50" s="25"/>
      <c r="H50" s="25"/>
      <c r="I50" s="25"/>
      <c r="J50" s="25"/>
      <c r="K50" s="4"/>
    </row>
    <row r="51" ht="17.25" customHeight="1" spans="1:12" x14ac:dyDescent="0.25">
      <c r="A51" s="938" t="s">
        <v>3563</v>
      </c>
      <c r="B51" s="939">
        <f>SUM(C53:C59)</f>
      </c>
      <c r="C51" s="939">
        <f>SUM(D53:D59)</f>
      </c>
      <c r="D51" s="939">
        <f>SUM(E53:E59)</f>
      </c>
      <c r="E51" s="939">
        <f>SUM(F53:F59)</f>
      </c>
      <c r="F51" s="939">
        <f>SUM(G53:G59)</f>
      </c>
      <c r="G51" s="939">
        <f>SUM(H53:H59)</f>
      </c>
      <c r="H51" s="939">
        <f>SUM(I53:I59)</f>
      </c>
      <c r="I51" s="939">
        <f>SUM(J53:J59)</f>
      </c>
      <c r="J51" s="939">
        <f>SUM(K53:K59)</f>
      </c>
      <c r="K51" s="43" t="s">
        <v>875</v>
      </c>
    </row>
    <row r="52" ht="17.25" customHeight="1" spans="1:12" x14ac:dyDescent="0.25">
      <c r="A52" s="5">
        <v>44568</v>
      </c>
      <c r="B52" s="6"/>
      <c r="C52" s="18">
        <v>-27</v>
      </c>
      <c r="D52" s="25"/>
      <c r="E52" s="18">
        <v>-206</v>
      </c>
      <c r="F52" s="18">
        <v>-386</v>
      </c>
      <c r="G52" s="25"/>
      <c r="H52" s="18">
        <v>-52</v>
      </c>
      <c r="I52" s="25"/>
      <c r="J52" s="25"/>
      <c r="K52" s="4"/>
    </row>
    <row r="53" ht="17.25" customHeight="1" spans="1:12" x14ac:dyDescent="0.25">
      <c r="A53" s="5" t="s">
        <v>3624</v>
      </c>
      <c r="B53" s="6"/>
      <c r="C53" s="18">
        <v>-454</v>
      </c>
      <c r="D53" s="6"/>
      <c r="E53" s="6"/>
      <c r="F53" s="6"/>
      <c r="G53" s="6"/>
      <c r="H53" s="6"/>
      <c r="I53" s="6"/>
      <c r="J53" s="6"/>
      <c r="K53" s="4"/>
    </row>
    <row r="54" ht="17.25" customHeight="1" spans="1:12" x14ac:dyDescent="0.25">
      <c r="A54" s="5">
        <v>44599</v>
      </c>
      <c r="B54" s="18">
        <v>-1440</v>
      </c>
      <c r="C54" s="6"/>
      <c r="D54" s="6"/>
      <c r="E54" s="18">
        <v>-17</v>
      </c>
      <c r="F54" s="18">
        <v>-156</v>
      </c>
      <c r="G54" s="18">
        <v>-71</v>
      </c>
      <c r="H54" s="18">
        <v>-11</v>
      </c>
      <c r="I54" s="6"/>
      <c r="J54" s="6"/>
      <c r="K54" s="4"/>
    </row>
    <row r="55" ht="17.25" customHeight="1" spans="1:12" x14ac:dyDescent="0.25">
      <c r="A55" s="5">
        <v>44902</v>
      </c>
      <c r="B55" s="6"/>
      <c r="C55" s="18">
        <v>-16</v>
      </c>
      <c r="D55" s="6"/>
      <c r="E55" s="18">
        <v>-54</v>
      </c>
      <c r="F55" s="18">
        <v>-56</v>
      </c>
      <c r="G55" s="6"/>
      <c r="H55" s="6"/>
      <c r="I55" s="18">
        <v>-70</v>
      </c>
      <c r="J55" s="6"/>
      <c r="K55" s="4"/>
    </row>
    <row r="56" ht="17.25" customHeight="1" spans="1:12" x14ac:dyDescent="0.25">
      <c r="A56" s="938" t="s">
        <v>3564</v>
      </c>
      <c r="B56" s="939">
        <f>SUM(C60:C64)</f>
      </c>
      <c r="C56" s="939">
        <f>SUM(D60:D64)</f>
      </c>
      <c r="D56" s="939">
        <f>SUM(E60:E64)</f>
      </c>
      <c r="E56" s="939">
        <f>SUM(F60:F64)</f>
      </c>
      <c r="F56" s="939">
        <f>SUM(G60:G64)</f>
      </c>
      <c r="G56" s="939">
        <f>SUM(H60:H64)</f>
      </c>
      <c r="H56" s="939">
        <f>SUM(I60:I64)</f>
      </c>
      <c r="I56" s="939">
        <f>SUM(J60:J64)</f>
      </c>
      <c r="J56" s="939">
        <f>SUM(K60:K64)</f>
      </c>
      <c r="K56" s="43" t="s">
        <v>875</v>
      </c>
    </row>
    <row r="57" ht="17.25" customHeight="1" spans="1:12" x14ac:dyDescent="0.25">
      <c r="A57" s="5">
        <v>44628</v>
      </c>
      <c r="B57" s="18">
        <v>-135</v>
      </c>
      <c r="C57" s="18">
        <v>-21</v>
      </c>
      <c r="D57" s="18">
        <v>-1</v>
      </c>
      <c r="E57" s="18">
        <v>-17</v>
      </c>
      <c r="F57" s="18">
        <v>-52</v>
      </c>
      <c r="G57" s="18">
        <v>-13</v>
      </c>
      <c r="H57" s="18">
        <v>-2</v>
      </c>
      <c r="I57" s="25"/>
      <c r="J57" s="25"/>
      <c r="K57" s="4"/>
    </row>
    <row r="58" ht="17.25" customHeight="1" spans="1:12" x14ac:dyDescent="0.25">
      <c r="A58" s="5">
        <v>44903</v>
      </c>
      <c r="B58" s="6"/>
      <c r="C58" s="18">
        <v>-39</v>
      </c>
      <c r="D58" s="6"/>
      <c r="E58" s="18">
        <v>-21</v>
      </c>
      <c r="F58" s="6"/>
      <c r="G58" s="6"/>
      <c r="H58" s="6"/>
      <c r="I58" s="6"/>
      <c r="J58" s="6"/>
      <c r="K58" s="4"/>
    </row>
    <row r="59" ht="17.25" customHeight="1" spans="1:12" x14ac:dyDescent="0.25">
      <c r="A59" s="5" t="s">
        <v>2384</v>
      </c>
      <c r="B59" s="18">
        <v>-26</v>
      </c>
      <c r="C59" s="18">
        <v>-14</v>
      </c>
      <c r="D59" s="25"/>
      <c r="E59" s="18">
        <v>-52</v>
      </c>
      <c r="F59" s="18">
        <v>-8</v>
      </c>
      <c r="G59" s="25"/>
      <c r="H59" s="25"/>
      <c r="I59" s="18">
        <v>-61</v>
      </c>
      <c r="J59" s="25"/>
      <c r="K59" s="4"/>
    </row>
    <row r="60" ht="17.25" customHeight="1" spans="1:12" x14ac:dyDescent="0.25">
      <c r="A60" s="5" t="s">
        <v>2384</v>
      </c>
      <c r="B60" s="18">
        <v>-89</v>
      </c>
      <c r="C60" s="18">
        <v>-23</v>
      </c>
      <c r="D60" s="25"/>
      <c r="E60" s="18">
        <v>-36</v>
      </c>
      <c r="F60" s="18">
        <v>-114</v>
      </c>
      <c r="G60" s="18">
        <v>-7</v>
      </c>
      <c r="H60" s="18">
        <v>-3</v>
      </c>
      <c r="I60" s="18">
        <v>-5</v>
      </c>
      <c r="J60" s="25"/>
      <c r="K60" s="4"/>
    </row>
    <row r="61" ht="17.25" customHeight="1" spans="1:12" x14ac:dyDescent="0.25">
      <c r="A61" s="938" t="s">
        <v>3565</v>
      </c>
      <c r="B61" s="939">
        <f>SUM(C65:C69)</f>
      </c>
      <c r="C61" s="939">
        <f>SUM(D65:D69)</f>
      </c>
      <c r="D61" s="939">
        <f>SUM(E65:E69)</f>
      </c>
      <c r="E61" s="939">
        <f>SUM(F65:F69)</f>
      </c>
      <c r="F61" s="939">
        <f>SUM(G65:G69)</f>
      </c>
      <c r="G61" s="939">
        <f>SUM(H65:H69)</f>
      </c>
      <c r="H61" s="939">
        <f>SUM(I65:I69)</f>
      </c>
      <c r="I61" s="939">
        <f>SUM(J65:J69)</f>
      </c>
      <c r="J61" s="939">
        <f>SUM(K65:K69)</f>
      </c>
      <c r="K61" s="43" t="s">
        <v>875</v>
      </c>
    </row>
    <row r="62" ht="17.25" customHeight="1" spans="1:12" x14ac:dyDescent="0.25">
      <c r="A62" s="5" t="s">
        <v>244</v>
      </c>
      <c r="B62" s="18">
        <v>-60</v>
      </c>
      <c r="C62" s="18">
        <v>-35</v>
      </c>
      <c r="D62" s="18">
        <v>-9</v>
      </c>
      <c r="E62" s="18">
        <v>-44</v>
      </c>
      <c r="F62" s="18">
        <v>-55</v>
      </c>
      <c r="G62" s="6"/>
      <c r="H62" s="6"/>
      <c r="I62" s="18">
        <v>-39</v>
      </c>
      <c r="J62" s="6"/>
      <c r="K62" s="4"/>
    </row>
    <row r="63" ht="17.25" customHeight="1" spans="1:12" x14ac:dyDescent="0.25">
      <c r="A63" s="938" t="s">
        <v>3625</v>
      </c>
      <c r="B63" s="939">
        <f>SUM(C70:C71)</f>
      </c>
      <c r="C63" s="939">
        <f>SUM(D70:D71)</f>
      </c>
      <c r="D63" s="939">
        <f>SUM(E70:E71)</f>
      </c>
      <c r="E63" s="52">
        <f>SUM(F70:F71)</f>
      </c>
      <c r="F63" s="939">
        <f>SUM(G70:G71)</f>
      </c>
      <c r="G63" s="939">
        <f>SUM(H70:H71)</f>
      </c>
      <c r="H63" s="939">
        <f>SUM(I70:I71)</f>
      </c>
      <c r="I63" s="939">
        <f>SUM(J70:J71)</f>
      </c>
      <c r="J63" s="939">
        <f>SUM(K67:K71)</f>
      </c>
      <c r="K63" s="43" t="s">
        <v>875</v>
      </c>
    </row>
    <row r="64" ht="17.25" customHeight="1" spans="1:12" x14ac:dyDescent="0.25">
      <c r="A64" s="163"/>
      <c r="B64" s="124">
        <v>-535</v>
      </c>
      <c r="C64" s="124">
        <v>-67</v>
      </c>
      <c r="D64" s="124">
        <v>-6</v>
      </c>
      <c r="E64" s="436"/>
      <c r="F64" s="124">
        <v>-546</v>
      </c>
      <c r="G64" s="124">
        <v>-110</v>
      </c>
      <c r="H64" s="436"/>
      <c r="I64" s="124">
        <v>-171</v>
      </c>
      <c r="J64" s="436"/>
      <c r="K64" s="165" t="s">
        <v>704</v>
      </c>
    </row>
    <row r="65" ht="17.25" customHeight="1" spans="1:12" x14ac:dyDescent="0.25">
      <c r="A65" s="5"/>
      <c r="B65" s="6"/>
      <c r="C65" s="6"/>
      <c r="D65" s="6"/>
      <c r="E65" s="6"/>
      <c r="F65" s="6"/>
      <c r="G65" s="6"/>
      <c r="H65" s="6"/>
      <c r="I65" s="6"/>
      <c r="J65" s="6"/>
      <c r="K65" s="4"/>
    </row>
    <row r="66" ht="17.25" customHeight="1" spans="1:12" x14ac:dyDescent="0.25">
      <c r="A66" s="5"/>
      <c r="B66" s="18">
        <f>SUM(C72:C74)</f>
      </c>
      <c r="C66" s="18">
        <f>SUM(D72:D74)</f>
      </c>
      <c r="D66" s="18">
        <f>SUM(E72:E74)</f>
      </c>
      <c r="E66" s="38">
        <f>SUM(F72:F74)</f>
      </c>
      <c r="F66" s="18">
        <f>SUM(G72:G74)</f>
      </c>
      <c r="G66" s="18">
        <f>SUM(H72:H74)</f>
      </c>
      <c r="H66" s="18">
        <f>SUM(I72:I74)</f>
      </c>
      <c r="I66" s="18">
        <f>SUM(J72:J74)</f>
      </c>
      <c r="J66" s="18">
        <f>SUM(K72:K74)</f>
      </c>
      <c r="K66" s="4"/>
    </row>
    <row r="67" ht="17.25" customHeight="1" spans="1:12" x14ac:dyDescent="0.2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4"/>
    </row>
    <row r="68" ht="17.25" customHeight="1" spans="1:12" x14ac:dyDescent="0.25">
      <c r="A68" s="247"/>
      <c r="B68" s="56" t="s">
        <v>8</v>
      </c>
      <c r="C68" s="56" t="s">
        <v>14</v>
      </c>
      <c r="D68" s="56" t="s">
        <v>188</v>
      </c>
      <c r="E68" s="56" t="s">
        <v>69</v>
      </c>
      <c r="F68" s="56" t="s">
        <v>13</v>
      </c>
      <c r="G68" s="56" t="s">
        <v>4</v>
      </c>
      <c r="H68" s="56" t="s">
        <v>7</v>
      </c>
      <c r="I68" s="56" t="s">
        <v>9</v>
      </c>
      <c r="J68" s="28"/>
      <c r="K68" s="4"/>
    </row>
    <row r="69" ht="17.25" customHeight="1" spans="1:12" x14ac:dyDescent="0.25">
      <c r="A69" s="247"/>
      <c r="B69" s="318"/>
      <c r="C69" s="13"/>
      <c r="D69" s="13"/>
      <c r="E69" s="13"/>
      <c r="F69" s="13"/>
      <c r="G69" s="13"/>
      <c r="H69" s="13"/>
      <c r="I69" s="13"/>
      <c r="J69" s="13"/>
      <c r="K69" s="4"/>
    </row>
    <row r="70" ht="17.25" customHeight="1" spans="1:12" x14ac:dyDescent="0.25">
      <c r="A70" s="941" t="s">
        <v>3626</v>
      </c>
      <c r="B70" s="942"/>
      <c r="C70" s="943"/>
      <c r="D70" s="13"/>
      <c r="E70" s="13"/>
      <c r="F70" s="13"/>
      <c r="G70" s="13"/>
      <c r="H70" s="13"/>
      <c r="I70" s="13"/>
      <c r="J70" s="13"/>
      <c r="K70" s="4"/>
    </row>
    <row r="71" ht="17.25" customHeight="1" spans="1:12" x14ac:dyDescent="0.25">
      <c r="A71" s="247"/>
      <c r="B71" s="318"/>
      <c r="C71" s="13"/>
      <c r="D71" s="13"/>
      <c r="E71" s="13"/>
      <c r="F71" s="13"/>
      <c r="G71" s="13"/>
      <c r="H71" s="13"/>
      <c r="I71" s="13"/>
      <c r="J71" s="13"/>
      <c r="K71" s="4"/>
    </row>
    <row r="72" ht="17.25" customHeight="1" spans="1:12" x14ac:dyDescent="0.25">
      <c r="A72" s="667" t="s">
        <v>3470</v>
      </c>
      <c r="B72" s="865"/>
      <c r="C72" s="923"/>
      <c r="D72" s="923"/>
      <c r="E72" s="923"/>
      <c r="F72" s="13"/>
      <c r="G72" s="13"/>
      <c r="H72" s="13"/>
      <c r="I72" s="13"/>
      <c r="J72" s="13"/>
      <c r="K72" s="4"/>
    </row>
    <row r="73" ht="17.25" customHeight="1" spans="1:12" x14ac:dyDescent="0.25">
      <c r="A73" s="667" t="s">
        <v>3471</v>
      </c>
      <c r="B73" s="865"/>
      <c r="C73" s="923"/>
      <c r="D73" s="923"/>
      <c r="E73" s="923"/>
      <c r="F73" s="13"/>
      <c r="G73" s="13"/>
      <c r="H73" s="13"/>
      <c r="I73" s="13"/>
      <c r="J73" s="13"/>
      <c r="K73" s="4"/>
    </row>
    <row r="74" ht="17.25" customHeight="1" spans="1:12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4"/>
    </row>
    <row r="75" ht="17.25" customHeight="1" spans="1:12" x14ac:dyDescent="0.25">
      <c r="A75" s="67" t="s">
        <v>3627</v>
      </c>
      <c r="B75" s="318"/>
      <c r="C75" s="318"/>
      <c r="D75" s="13"/>
      <c r="E75" s="13"/>
      <c r="F75" s="13"/>
      <c r="G75" s="13"/>
      <c r="H75" s="13"/>
      <c r="I75" s="13"/>
      <c r="J75" s="13"/>
      <c r="K75" s="4"/>
    </row>
    <row r="76" ht="17.25" customHeight="1" spans="1:12" x14ac:dyDescent="0.25">
      <c r="A76" s="67" t="s">
        <v>3628</v>
      </c>
      <c r="B76" s="68"/>
      <c r="C76" s="68"/>
      <c r="D76" s="13"/>
      <c r="E76" s="13"/>
      <c r="F76" s="13"/>
      <c r="G76" s="13"/>
      <c r="H76" s="13"/>
      <c r="I76" s="13"/>
      <c r="J76" s="13"/>
      <c r="K76" s="4"/>
    </row>
    <row r="77" ht="17.25" customHeight="1" spans="1:12" x14ac:dyDescent="0.25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4"/>
    </row>
    <row r="78" ht="17.25" customHeight="1" spans="1:12" x14ac:dyDescent="0.25">
      <c r="A78" s="673" t="s">
        <v>3629</v>
      </c>
      <c r="B78" s="931"/>
      <c r="C78" s="13"/>
      <c r="D78" s="13"/>
      <c r="E78" s="13"/>
      <c r="F78" s="13"/>
      <c r="G78" s="13"/>
      <c r="H78" s="13"/>
      <c r="I78" s="13"/>
      <c r="J78" s="13"/>
      <c r="K78" s="4"/>
    </row>
    <row r="79" ht="17.25" customHeight="1" spans="1:12" x14ac:dyDescent="0.25">
      <c r="A79" s="673" t="s">
        <v>3630</v>
      </c>
      <c r="B79" s="931"/>
      <c r="C79" s="13"/>
      <c r="D79" s="13"/>
      <c r="E79" s="13"/>
      <c r="F79" s="13"/>
      <c r="G79" s="13"/>
      <c r="H79" s="13"/>
      <c r="I79" s="13"/>
      <c r="J79" s="13"/>
      <c r="K79" s="4"/>
    </row>
    <row r="80" spans="1:9" x14ac:dyDescent="0.25">
      <c r="A80" s="1" t="s">
        <v>0</v>
      </c>
      <c r="B80" s="2" t="s">
        <v>8</v>
      </c>
      <c r="C80" s="11" t="s">
        <v>14</v>
      </c>
      <c r="D80" s="11" t="s">
        <v>188</v>
      </c>
      <c r="E80" s="11" t="s">
        <v>69</v>
      </c>
      <c r="F80" s="11" t="s">
        <v>13</v>
      </c>
      <c r="G80" s="11" t="s">
        <v>4</v>
      </c>
      <c r="H80" s="11" t="s">
        <v>7</v>
      </c>
      <c r="I80" s="11" t="s">
        <v>9</v>
      </c>
    </row>
    <row r="81" spans="1:10" x14ac:dyDescent="0.25">
      <c r="A81" s="1" t="s">
        <v>3</v>
      </c>
      <c r="B81" s="2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</row>
    <row r="82" spans="1:9" x14ac:dyDescent="0.25">
      <c r="A82" s="1"/>
      <c r="B82" s="2">
        <v>100</v>
      </c>
      <c r="C82" s="11">
        <v>32</v>
      </c>
      <c r="D82" s="11">
        <v>16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"/>
      <c r="B83" s="2">
        <v>500</v>
      </c>
      <c r="C83" s="11">
        <v>0</v>
      </c>
      <c r="D83" s="11">
        <v>0</v>
      </c>
      <c r="E83" s="11">
        <v>500</v>
      </c>
      <c r="F83" s="11">
        <v>1000</v>
      </c>
      <c r="G83" s="11">
        <v>0</v>
      </c>
      <c r="H83" s="11">
        <v>0</v>
      </c>
      <c r="I83" s="11">
        <v>0</v>
      </c>
    </row>
    <row r="84" spans="1:9" x14ac:dyDescent="0.25">
      <c r="A84" s="1"/>
      <c r="B84" s="2">
        <v>500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"/>
      <c r="B85" s="2">
        <v>1000</v>
      </c>
      <c r="C85" s="11">
        <v>30</v>
      </c>
      <c r="D85" s="11">
        <v>0</v>
      </c>
      <c r="E85" s="11">
        <v>475</v>
      </c>
      <c r="F85" s="11">
        <v>1000</v>
      </c>
      <c r="G85" s="11">
        <v>0</v>
      </c>
      <c r="H85" s="11">
        <v>0</v>
      </c>
      <c r="I85" s="11">
        <v>0</v>
      </c>
    </row>
    <row r="86" spans="1:9" x14ac:dyDescent="0.25">
      <c r="A86" s="1"/>
      <c r="B86" s="2">
        <v>0</v>
      </c>
      <c r="C86" s="11">
        <v>250</v>
      </c>
      <c r="D86" s="11">
        <v>0</v>
      </c>
      <c r="E86" s="11">
        <v>25</v>
      </c>
      <c r="F86" s="11">
        <v>0</v>
      </c>
      <c r="G86" s="11">
        <v>400</v>
      </c>
      <c r="H86" s="11">
        <v>164</v>
      </c>
      <c r="I86" s="11">
        <v>500</v>
      </c>
    </row>
    <row r="87" spans="1:9" x14ac:dyDescent="0.25">
      <c r="A87" s="1"/>
      <c r="B87" s="2">
        <v>1000</v>
      </c>
      <c r="C87" s="11">
        <v>0</v>
      </c>
      <c r="D87" s="11">
        <v>0</v>
      </c>
      <c r="E87" s="11">
        <v>500</v>
      </c>
      <c r="F87" s="11">
        <v>1000</v>
      </c>
      <c r="G87" s="11">
        <v>0</v>
      </c>
      <c r="H87" s="11">
        <v>0</v>
      </c>
      <c r="I87" s="11">
        <v>0</v>
      </c>
    </row>
    <row r="88" spans="1:9" x14ac:dyDescent="0.25">
      <c r="A88" s="1"/>
      <c r="B88" s="2">
        <v>0</v>
      </c>
      <c r="C88" s="11">
        <v>165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"/>
      <c r="B89" s="2">
        <v>0</v>
      </c>
      <c r="C89" s="11">
        <v>165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"/>
      <c r="B90" s="2">
        <v>0</v>
      </c>
      <c r="C90" s="11">
        <v>165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"/>
      <c r="B91" s="2">
        <v>500</v>
      </c>
      <c r="C91" s="11">
        <v>100</v>
      </c>
      <c r="D91" s="11">
        <v>0</v>
      </c>
      <c r="E91" s="11">
        <v>300</v>
      </c>
      <c r="F91" s="11">
        <v>500</v>
      </c>
      <c r="G91" s="11">
        <v>0</v>
      </c>
      <c r="H91" s="11">
        <v>0</v>
      </c>
      <c r="I91" s="11">
        <v>500</v>
      </c>
    </row>
    <row r="92" spans="1:9" x14ac:dyDescent="0.25">
      <c r="A92" s="1"/>
      <c r="B92" s="2">
        <v>240</v>
      </c>
      <c r="C92" s="11">
        <v>31</v>
      </c>
      <c r="D92" s="11">
        <v>0</v>
      </c>
      <c r="E92" s="11">
        <v>85</v>
      </c>
      <c r="F92" s="11">
        <v>0</v>
      </c>
      <c r="G92" s="11">
        <v>0</v>
      </c>
      <c r="H92" s="11">
        <v>0</v>
      </c>
      <c r="I92" s="11">
        <v>87</v>
      </c>
    </row>
    <row r="93" spans="1:9" x14ac:dyDescent="0.25">
      <c r="A93" s="1"/>
      <c r="B93" s="2">
        <v>140</v>
      </c>
      <c r="C93" s="11">
        <v>0</v>
      </c>
      <c r="D93" s="11">
        <v>0</v>
      </c>
      <c r="E93" s="11">
        <v>140</v>
      </c>
      <c r="F93" s="11">
        <v>280</v>
      </c>
      <c r="G93" s="11">
        <v>0</v>
      </c>
      <c r="H93" s="11">
        <v>0</v>
      </c>
      <c r="I93" s="11">
        <v>0</v>
      </c>
    </row>
    <row r="94" spans="1:9" x14ac:dyDescent="0.25">
      <c r="A94" s="1"/>
      <c r="B94" s="2">
        <v>350</v>
      </c>
      <c r="C94" s="11">
        <v>0</v>
      </c>
      <c r="D94" s="11">
        <v>0</v>
      </c>
      <c r="E94" s="11">
        <v>350</v>
      </c>
      <c r="F94" s="11">
        <v>700</v>
      </c>
      <c r="G94" s="11">
        <v>0</v>
      </c>
      <c r="H94" s="11">
        <v>0</v>
      </c>
      <c r="I94" s="11">
        <v>0</v>
      </c>
    </row>
    <row r="95" spans="1:9" x14ac:dyDescent="0.25">
      <c r="A95" s="1"/>
      <c r="B95" s="2">
        <v>260</v>
      </c>
      <c r="C95" s="11">
        <v>140</v>
      </c>
      <c r="D95" s="11">
        <v>0</v>
      </c>
      <c r="E95" s="11">
        <v>260</v>
      </c>
      <c r="F95" s="11">
        <v>520</v>
      </c>
      <c r="G95" s="11">
        <v>0</v>
      </c>
      <c r="H95" s="11">
        <v>0</v>
      </c>
      <c r="I95" s="11">
        <v>0</v>
      </c>
    </row>
    <row r="96" spans="1:9" x14ac:dyDescent="0.25">
      <c r="A96" s="1"/>
      <c r="B96" s="2">
        <v>160</v>
      </c>
      <c r="C96" s="11">
        <v>225</v>
      </c>
      <c r="D96" s="11">
        <v>0</v>
      </c>
      <c r="E96" s="11">
        <v>160</v>
      </c>
      <c r="F96" s="11">
        <v>320</v>
      </c>
      <c r="G96" s="11">
        <v>0</v>
      </c>
      <c r="H96" s="11">
        <v>0</v>
      </c>
      <c r="I96" s="11">
        <v>0</v>
      </c>
    </row>
    <row r="97" spans="1:9" x14ac:dyDescent="0.25">
      <c r="A97" s="1"/>
      <c r="B97" s="2">
        <v>140</v>
      </c>
      <c r="C97" s="11">
        <v>38</v>
      </c>
      <c r="D97" s="11">
        <v>0</v>
      </c>
      <c r="E97" s="11">
        <v>85</v>
      </c>
      <c r="F97" s="11">
        <v>550</v>
      </c>
      <c r="G97" s="11">
        <v>0</v>
      </c>
      <c r="H97" s="11">
        <v>0</v>
      </c>
      <c r="I97" s="11">
        <v>0</v>
      </c>
    </row>
    <row r="98" spans="1:9" x14ac:dyDescent="0.25">
      <c r="A98" s="1"/>
      <c r="B98" s="2">
        <v>120</v>
      </c>
      <c r="C98" s="11">
        <v>0</v>
      </c>
      <c r="D98" s="11">
        <v>0</v>
      </c>
      <c r="E98" s="11">
        <v>120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"/>
      <c r="B99" s="2">
        <v>500</v>
      </c>
      <c r="C99" s="11">
        <v>0</v>
      </c>
      <c r="D99" s="11">
        <v>0</v>
      </c>
      <c r="E99" s="11">
        <v>500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"/>
      <c r="B100" s="2">
        <v>-500</v>
      </c>
      <c r="C100" s="11">
        <v>0</v>
      </c>
      <c r="D100" s="11">
        <v>0</v>
      </c>
      <c r="E100" s="11">
        <v>-343</v>
      </c>
      <c r="F100" s="11">
        <v>-400</v>
      </c>
      <c r="G100" s="11">
        <v>0</v>
      </c>
      <c r="H100" s="11">
        <v>0</v>
      </c>
      <c r="I100" s="11">
        <v>0</v>
      </c>
    </row>
    <row r="101" spans="1:9" x14ac:dyDescent="0.25">
      <c r="A101" s="1"/>
      <c r="B101" s="2">
        <v>-207</v>
      </c>
      <c r="C101" s="11">
        <v>0</v>
      </c>
      <c r="D101" s="11">
        <v>0</v>
      </c>
      <c r="E101" s="11">
        <v>-262</v>
      </c>
      <c r="F101" s="11">
        <v>-563</v>
      </c>
      <c r="G101" s="11">
        <v>-65</v>
      </c>
      <c r="H101" s="11">
        <v>0</v>
      </c>
      <c r="I101" s="11">
        <v>0</v>
      </c>
    </row>
    <row r="102" spans="1:9" x14ac:dyDescent="0.25">
      <c r="A102" s="1"/>
      <c r="B102" s="2">
        <v>-515</v>
      </c>
      <c r="C102" s="11">
        <v>0</v>
      </c>
      <c r="D102" s="11">
        <v>0</v>
      </c>
      <c r="E102" s="11">
        <v>-275</v>
      </c>
      <c r="F102" s="11">
        <v>-280</v>
      </c>
      <c r="G102" s="11">
        <v>-28</v>
      </c>
      <c r="H102" s="11">
        <v>0</v>
      </c>
      <c r="I102" s="11">
        <v>-91</v>
      </c>
    </row>
    <row r="103" spans="1:9" x14ac:dyDescent="0.25">
      <c r="A103" s="1"/>
      <c r="B103" s="2">
        <v>-200</v>
      </c>
      <c r="C103" s="11">
        <v>0</v>
      </c>
      <c r="D103" s="11">
        <v>0</v>
      </c>
      <c r="E103" s="11">
        <v>-276</v>
      </c>
      <c r="F103" s="11">
        <v>-10</v>
      </c>
      <c r="G103" s="11">
        <v>0</v>
      </c>
      <c r="H103" s="11">
        <v>0</v>
      </c>
      <c r="I103" s="11">
        <v>0</v>
      </c>
    </row>
    <row r="104" spans="1:9" x14ac:dyDescent="0.25">
      <c r="A104" s="1"/>
      <c r="B104" s="2">
        <v>-109</v>
      </c>
      <c r="C104" s="11">
        <v>-90</v>
      </c>
      <c r="D104" s="11">
        <v>0</v>
      </c>
      <c r="E104" s="11">
        <v>-154</v>
      </c>
      <c r="F104" s="11">
        <v>-242</v>
      </c>
      <c r="G104" s="11">
        <v>0</v>
      </c>
      <c r="H104" s="11">
        <v>0</v>
      </c>
      <c r="I104" s="11">
        <v>-60</v>
      </c>
    </row>
    <row r="105" spans="1:9" x14ac:dyDescent="0.25">
      <c r="A105" s="1"/>
      <c r="B105" s="2">
        <v>-270</v>
      </c>
      <c r="C105" s="11">
        <v>0</v>
      </c>
      <c r="D105" s="11">
        <v>0</v>
      </c>
      <c r="E105" s="11">
        <v>-265</v>
      </c>
      <c r="F105" s="11">
        <v>-9</v>
      </c>
      <c r="G105" s="11">
        <v>0</v>
      </c>
      <c r="H105" s="11">
        <v>0</v>
      </c>
      <c r="I105" s="11">
        <v>0</v>
      </c>
    </row>
    <row r="106" spans="1:9" x14ac:dyDescent="0.25">
      <c r="A106" s="1"/>
      <c r="B106" s="2">
        <v>0</v>
      </c>
      <c r="C106" s="11">
        <v>0</v>
      </c>
      <c r="D106" s="11">
        <v>0</v>
      </c>
      <c r="E106" s="11">
        <v>-263</v>
      </c>
      <c r="F106" s="11">
        <v>-49</v>
      </c>
      <c r="G106" s="11">
        <v>0</v>
      </c>
      <c r="H106" s="11">
        <v>0</v>
      </c>
      <c r="I106" s="11">
        <v>-179</v>
      </c>
    </row>
    <row r="107" spans="1:9" x14ac:dyDescent="0.25">
      <c r="A107" s="1"/>
      <c r="B107" s="2">
        <v>-201</v>
      </c>
      <c r="C107" s="11">
        <v>0</v>
      </c>
      <c r="D107" s="11">
        <v>0</v>
      </c>
      <c r="E107" s="11">
        <v>-69</v>
      </c>
      <c r="F107" s="11">
        <v>-918</v>
      </c>
      <c r="G107" s="11">
        <v>0</v>
      </c>
      <c r="H107" s="11">
        <v>-50</v>
      </c>
      <c r="I107" s="11">
        <v>-411</v>
      </c>
    </row>
    <row r="108" spans="1:9" x14ac:dyDescent="0.25">
      <c r="A108" s="1"/>
      <c r="B108" s="2">
        <v>-452</v>
      </c>
      <c r="C108" s="11">
        <v>0</v>
      </c>
      <c r="D108" s="11">
        <v>0</v>
      </c>
      <c r="E108" s="11">
        <v>-196</v>
      </c>
      <c r="F108" s="11">
        <v>-690</v>
      </c>
      <c r="G108" s="11">
        <v>0</v>
      </c>
      <c r="H108" s="11">
        <v>-34</v>
      </c>
      <c r="I108" s="11">
        <v>0</v>
      </c>
    </row>
    <row r="109" spans="1:9" x14ac:dyDescent="0.25">
      <c r="A109" s="1"/>
      <c r="B109" s="2">
        <v>-300</v>
      </c>
      <c r="C109" s="11">
        <v>-95</v>
      </c>
      <c r="D109" s="11">
        <v>0</v>
      </c>
      <c r="E109" s="11">
        <v>-142</v>
      </c>
      <c r="F109" s="11">
        <v>-294</v>
      </c>
      <c r="G109" s="11">
        <v>0</v>
      </c>
      <c r="H109" s="11">
        <v>-8</v>
      </c>
      <c r="I109" s="11">
        <v>0</v>
      </c>
    </row>
    <row r="110" spans="1:9" x14ac:dyDescent="0.25">
      <c r="A110" s="1"/>
      <c r="B110" s="2">
        <v>-223</v>
      </c>
      <c r="C110" s="11">
        <v>-102</v>
      </c>
      <c r="D110" s="11">
        <v>0</v>
      </c>
      <c r="E110" s="11">
        <v>-87</v>
      </c>
      <c r="F110" s="11">
        <v>-147</v>
      </c>
      <c r="G110" s="11">
        <v>-106</v>
      </c>
      <c r="H110" s="11">
        <v>0</v>
      </c>
      <c r="I110" s="11">
        <v>0</v>
      </c>
    </row>
    <row r="111" spans="1:9" x14ac:dyDescent="0.25">
      <c r="A111" s="1"/>
      <c r="B111" s="2">
        <v>-100</v>
      </c>
      <c r="C111" s="11">
        <v>0</v>
      </c>
      <c r="D111" s="11">
        <v>0</v>
      </c>
      <c r="E111" s="11">
        <v>-230</v>
      </c>
      <c r="F111" s="11">
        <v>-261</v>
      </c>
      <c r="G111" s="11">
        <v>0</v>
      </c>
      <c r="H111" s="11">
        <v>0</v>
      </c>
      <c r="I111" s="11">
        <v>0</v>
      </c>
    </row>
    <row r="112" spans="1:9" x14ac:dyDescent="0.25">
      <c r="A112" s="1"/>
      <c r="B112" s="2">
        <v>0</v>
      </c>
      <c r="C112" s="11">
        <v>-219</v>
      </c>
      <c r="D112" s="11">
        <v>0</v>
      </c>
      <c r="E112" s="11">
        <v>-63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"/>
      <c r="B113" s="2">
        <v>-148</v>
      </c>
      <c r="C113" s="11">
        <v>0</v>
      </c>
      <c r="D113" s="11">
        <v>0</v>
      </c>
      <c r="E113" s="11">
        <v>-264</v>
      </c>
      <c r="F113" s="11">
        <v>-389</v>
      </c>
      <c r="G113" s="11">
        <v>0</v>
      </c>
      <c r="H113" s="11">
        <v>-4</v>
      </c>
      <c r="I113" s="11">
        <v>0</v>
      </c>
    </row>
    <row r="114" spans="1:9" x14ac:dyDescent="0.25">
      <c r="A114" s="1"/>
      <c r="B114" s="2">
        <v>0</v>
      </c>
      <c r="C114" s="11">
        <v>-139</v>
      </c>
      <c r="D114" s="11">
        <v>0</v>
      </c>
      <c r="E114" s="11">
        <v>-168</v>
      </c>
      <c r="F114" s="11">
        <v>-245</v>
      </c>
      <c r="G114" s="11">
        <v>0</v>
      </c>
      <c r="H114" s="11">
        <v>0</v>
      </c>
      <c r="I114" s="11">
        <v>0</v>
      </c>
    </row>
    <row r="115" spans="1:9" x14ac:dyDescent="0.25">
      <c r="A115" s="1"/>
      <c r="B115" s="2">
        <v>0</v>
      </c>
      <c r="C115" s="11">
        <v>-27</v>
      </c>
      <c r="D115" s="11">
        <v>0</v>
      </c>
      <c r="E115" s="11">
        <v>-206</v>
      </c>
      <c r="F115" s="11">
        <v>-386</v>
      </c>
      <c r="G115" s="11">
        <v>0</v>
      </c>
      <c r="H115" s="11">
        <v>-52</v>
      </c>
      <c r="I115" s="11">
        <v>0</v>
      </c>
    </row>
    <row r="116" spans="1:9" x14ac:dyDescent="0.25">
      <c r="A116" s="1"/>
      <c r="B116" s="2">
        <v>0</v>
      </c>
      <c r="C116" s="11">
        <v>-454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"/>
      <c r="B117" s="2">
        <v>-1440</v>
      </c>
      <c r="C117" s="11">
        <v>0</v>
      </c>
      <c r="D117" s="11">
        <v>0</v>
      </c>
      <c r="E117" s="11">
        <v>-17</v>
      </c>
      <c r="F117" s="11">
        <v>-156</v>
      </c>
      <c r="G117" s="11">
        <v>-71</v>
      </c>
      <c r="H117" s="11">
        <v>-11</v>
      </c>
      <c r="I117" s="11">
        <v>0</v>
      </c>
    </row>
    <row r="118" spans="1:9" x14ac:dyDescent="0.25">
      <c r="A118" s="1"/>
      <c r="B118" s="2">
        <v>0</v>
      </c>
      <c r="C118" s="11">
        <v>-16</v>
      </c>
      <c r="D118" s="11">
        <v>0</v>
      </c>
      <c r="E118" s="11">
        <v>-54</v>
      </c>
      <c r="F118" s="11">
        <v>-56</v>
      </c>
      <c r="G118" s="11">
        <v>0</v>
      </c>
      <c r="H118" s="11">
        <v>0</v>
      </c>
      <c r="I118" s="11">
        <v>-70</v>
      </c>
    </row>
    <row r="119" spans="1:9" x14ac:dyDescent="0.25">
      <c r="A119" s="1"/>
      <c r="B119" s="2">
        <v>-135</v>
      </c>
      <c r="C119" s="11">
        <v>-21</v>
      </c>
      <c r="D119" s="11">
        <v>-1</v>
      </c>
      <c r="E119" s="11">
        <v>-17</v>
      </c>
      <c r="F119" s="11">
        <v>-52</v>
      </c>
      <c r="G119" s="11">
        <v>-13</v>
      </c>
      <c r="H119" s="11">
        <v>-2</v>
      </c>
      <c r="I119" s="11">
        <v>0</v>
      </c>
    </row>
    <row r="120" spans="1:9" x14ac:dyDescent="0.25">
      <c r="A120" s="1"/>
      <c r="B120" s="2">
        <v>0</v>
      </c>
      <c r="C120" s="11">
        <v>-39</v>
      </c>
      <c r="D120" s="11">
        <v>0</v>
      </c>
      <c r="E120" s="11">
        <v>-21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"/>
      <c r="B121" s="2">
        <v>-26</v>
      </c>
      <c r="C121" s="11">
        <v>-14</v>
      </c>
      <c r="D121" s="11">
        <v>0</v>
      </c>
      <c r="E121" s="11">
        <v>-52</v>
      </c>
      <c r="F121" s="11">
        <v>-8</v>
      </c>
      <c r="G121" s="11">
        <v>0</v>
      </c>
      <c r="H121" s="11">
        <v>0</v>
      </c>
      <c r="I121" s="11">
        <v>-61</v>
      </c>
    </row>
    <row r="122" spans="1:9" x14ac:dyDescent="0.25">
      <c r="A122" s="1"/>
      <c r="B122" s="2">
        <v>-89</v>
      </c>
      <c r="C122" s="11">
        <v>-23</v>
      </c>
      <c r="D122" s="11">
        <v>0</v>
      </c>
      <c r="E122" s="11">
        <v>-36</v>
      </c>
      <c r="F122" s="11">
        <v>-114</v>
      </c>
      <c r="G122" s="11">
        <v>-7</v>
      </c>
      <c r="H122" s="11">
        <v>-3</v>
      </c>
      <c r="I122" s="11">
        <v>-5</v>
      </c>
    </row>
    <row r="123" spans="1:9" x14ac:dyDescent="0.25">
      <c r="A123" s="1"/>
      <c r="B123" s="2">
        <v>-60</v>
      </c>
      <c r="C123" s="11">
        <v>-35</v>
      </c>
      <c r="D123" s="11">
        <v>-9</v>
      </c>
      <c r="E123" s="11">
        <v>-44</v>
      </c>
      <c r="F123" s="11">
        <v>-55</v>
      </c>
      <c r="G123" s="11">
        <v>0</v>
      </c>
      <c r="H123" s="11">
        <v>0</v>
      </c>
      <c r="I123" s="11">
        <v>-39</v>
      </c>
    </row>
    <row r="124" spans="1:9" x14ac:dyDescent="0.25">
      <c r="A124" s="1" t="s">
        <v>3</v>
      </c>
      <c r="B124" s="2">
        <v>535</v>
      </c>
      <c r="C124" s="11">
        <v>67</v>
      </c>
      <c r="D124" s="11">
        <v>6</v>
      </c>
      <c r="E124" s="11">
        <v>-4</v>
      </c>
      <c r="F124" s="11">
        <v>546</v>
      </c>
      <c r="G124" s="11">
        <v>110</v>
      </c>
      <c r="H124" s="11">
        <v>0</v>
      </c>
      <c r="I124" s="11">
        <v>171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7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11" customWidth="1"/>
  </cols>
  <sheetData>
    <row r="6" ht="17.25" customHeight="1" spans="1:10" x14ac:dyDescent="0.25">
      <c r="A6" s="75" t="s">
        <v>3546</v>
      </c>
      <c r="B6" s="76">
        <f>SUM(C9:C10)</f>
      </c>
      <c r="C6" s="76">
        <f>SUM(D9:D10)</f>
      </c>
      <c r="D6" s="76">
        <f>SUM(E9:E10)</f>
      </c>
      <c r="E6" s="470"/>
      <c r="F6" s="470"/>
      <c r="G6" s="470"/>
      <c r="H6" s="470"/>
      <c r="I6" s="77"/>
    </row>
    <row r="7" ht="17.25" customHeight="1" spans="1:10" x14ac:dyDescent="0.25">
      <c r="A7" s="5">
        <v>44321</v>
      </c>
      <c r="B7" s="18">
        <v>-32</v>
      </c>
      <c r="C7" s="18">
        <v>-41</v>
      </c>
      <c r="D7" s="18">
        <v>-7</v>
      </c>
      <c r="E7" s="6"/>
      <c r="F7" s="6"/>
      <c r="G7" s="6"/>
      <c r="H7" s="6"/>
      <c r="I7" s="6"/>
    </row>
    <row r="8" ht="17.25" customHeight="1" spans="1:10" x14ac:dyDescent="0.25">
      <c r="A8" s="5" t="s">
        <v>3631</v>
      </c>
      <c r="B8" s="18">
        <v>-47</v>
      </c>
      <c r="C8" s="18">
        <v>-51</v>
      </c>
      <c r="D8" s="25"/>
      <c r="E8" s="25"/>
      <c r="F8" s="25"/>
      <c r="G8" s="25"/>
      <c r="H8" s="25"/>
      <c r="I8" s="25"/>
    </row>
    <row r="9" ht="17.25" customHeight="1" spans="1:10" x14ac:dyDescent="0.25">
      <c r="A9" s="75" t="s">
        <v>3548</v>
      </c>
      <c r="B9" s="76">
        <f>SUM(C11:C13)</f>
      </c>
      <c r="C9" s="76">
        <f>SUM(D11:D13)</f>
      </c>
      <c r="D9" s="76">
        <f>SUM(E11:E13)</f>
      </c>
      <c r="E9" s="470"/>
      <c r="F9" s="470"/>
      <c r="G9" s="470"/>
      <c r="H9" s="470"/>
      <c r="I9" s="77"/>
    </row>
    <row r="10" ht="17.25" customHeight="1" spans="1:10" x14ac:dyDescent="0.25">
      <c r="A10" s="5" t="s">
        <v>1981</v>
      </c>
      <c r="B10" s="18">
        <v>111</v>
      </c>
      <c r="C10" s="18">
        <v>100</v>
      </c>
      <c r="D10" s="25"/>
      <c r="E10" s="18">
        <v>100</v>
      </c>
      <c r="F10" s="18">
        <v>100</v>
      </c>
      <c r="G10" s="18">
        <v>100</v>
      </c>
      <c r="H10" s="18">
        <v>6</v>
      </c>
      <c r="I10" s="25"/>
    </row>
    <row r="11" ht="17.25" customHeight="1" spans="1:10" x14ac:dyDescent="0.25">
      <c r="A11" s="5" t="s">
        <v>83</v>
      </c>
      <c r="B11" s="18">
        <v>111</v>
      </c>
      <c r="C11" s="18">
        <v>100</v>
      </c>
      <c r="D11" s="25"/>
      <c r="E11" s="18">
        <v>100</v>
      </c>
      <c r="F11" s="18">
        <v>100</v>
      </c>
      <c r="G11" s="25"/>
      <c r="H11" s="25"/>
      <c r="I11" s="25"/>
    </row>
    <row r="12" ht="17.25" customHeight="1" spans="1:10" x14ac:dyDescent="0.25">
      <c r="A12" s="5" t="s">
        <v>2048</v>
      </c>
      <c r="B12" s="18">
        <v>111</v>
      </c>
      <c r="C12" s="18">
        <v>100</v>
      </c>
      <c r="D12" s="18">
        <v>20</v>
      </c>
      <c r="E12" s="18">
        <v>100</v>
      </c>
      <c r="F12" s="18">
        <v>100</v>
      </c>
      <c r="G12" s="18">
        <v>100</v>
      </c>
      <c r="H12" s="25"/>
      <c r="I12" s="25"/>
    </row>
    <row r="13" ht="17.25" customHeight="1" spans="1:10" x14ac:dyDescent="0.25">
      <c r="A13" s="75" t="s">
        <v>3549</v>
      </c>
      <c r="B13" s="76">
        <f>SUM(C14:C17)</f>
      </c>
      <c r="C13" s="76">
        <f>SUM(D14:D17)</f>
      </c>
      <c r="D13" s="76">
        <f>SUM(E14:E17)</f>
      </c>
      <c r="E13" s="76">
        <f>SUM(F14:F17)</f>
      </c>
      <c r="F13" s="76">
        <f>SUM(G14:G17)</f>
      </c>
      <c r="G13" s="76">
        <f>SUM(H14:H17)</f>
      </c>
      <c r="H13" s="76">
        <f>SUM(I14:I17)</f>
      </c>
      <c r="I13" s="189"/>
    </row>
    <row r="14" ht="17.25" customHeight="1" spans="1:10" x14ac:dyDescent="0.25">
      <c r="A14" s="5">
        <v>44323</v>
      </c>
      <c r="B14" s="18">
        <v>100</v>
      </c>
      <c r="C14" s="18">
        <v>100</v>
      </c>
      <c r="D14" s="25"/>
      <c r="E14" s="18">
        <v>50</v>
      </c>
      <c r="F14" s="25"/>
      <c r="G14" s="25"/>
      <c r="H14" s="25"/>
      <c r="I14" s="25"/>
    </row>
    <row r="15" ht="17.25" customHeight="1" spans="1:10" x14ac:dyDescent="0.25">
      <c r="A15" s="5">
        <v>44446</v>
      </c>
      <c r="B15" s="18">
        <v>100</v>
      </c>
      <c r="C15" s="18">
        <v>100</v>
      </c>
      <c r="D15" s="25"/>
      <c r="E15" s="18">
        <v>50</v>
      </c>
      <c r="F15" s="25"/>
      <c r="G15" s="25"/>
      <c r="H15" s="25"/>
      <c r="I15" s="25"/>
    </row>
    <row r="16" ht="17.25" customHeight="1" spans="1:10" x14ac:dyDescent="0.25">
      <c r="A16" s="5" t="s">
        <v>3632</v>
      </c>
      <c r="B16" s="18">
        <v>-61</v>
      </c>
      <c r="C16" s="25"/>
      <c r="D16" s="25"/>
      <c r="E16" s="18">
        <v>-30</v>
      </c>
      <c r="F16" s="18">
        <v>-46</v>
      </c>
      <c r="G16" s="18">
        <v>-85</v>
      </c>
      <c r="H16" s="25"/>
      <c r="I16" s="25"/>
    </row>
    <row r="17" ht="17.25" customHeight="1" spans="1:10" x14ac:dyDescent="0.25">
      <c r="A17" s="5" t="s">
        <v>3632</v>
      </c>
      <c r="B17" s="18">
        <v>-45</v>
      </c>
      <c r="C17" s="18">
        <v>-50</v>
      </c>
      <c r="D17" s="25"/>
      <c r="E17" s="18">
        <v>-40</v>
      </c>
      <c r="F17" s="18">
        <v>-10</v>
      </c>
      <c r="G17" s="18">
        <v>-10</v>
      </c>
      <c r="H17" s="25"/>
      <c r="I17" s="25"/>
    </row>
    <row r="18" ht="17.25" customHeight="1" spans="1:10" x14ac:dyDescent="0.25">
      <c r="A18" s="5" t="s">
        <v>3633</v>
      </c>
      <c r="B18" s="25"/>
      <c r="C18" s="18">
        <v>-320</v>
      </c>
      <c r="D18" s="25"/>
      <c r="E18" s="18">
        <v>-54</v>
      </c>
      <c r="F18" s="18">
        <v>-59</v>
      </c>
      <c r="G18" s="18">
        <v>-90</v>
      </c>
      <c r="H18" s="25"/>
      <c r="I18" s="25"/>
    </row>
    <row r="19" ht="17.25" customHeight="1" spans="1:10" x14ac:dyDescent="0.25">
      <c r="A19" s="5" t="s">
        <v>3633</v>
      </c>
      <c r="B19" s="18">
        <v>-94</v>
      </c>
      <c r="C19" s="25"/>
      <c r="D19" s="25"/>
      <c r="E19" s="18">
        <v>-45</v>
      </c>
      <c r="F19" s="18">
        <v>-7</v>
      </c>
      <c r="G19" s="18">
        <v>-1</v>
      </c>
      <c r="H19" s="25"/>
      <c r="I19" s="25"/>
    </row>
    <row r="20" ht="17.25" customHeight="1" spans="1:10" x14ac:dyDescent="0.25">
      <c r="A20" s="75" t="s">
        <v>3550</v>
      </c>
      <c r="B20" s="76">
        <f>SUM(C18:C24)</f>
      </c>
      <c r="C20" s="76">
        <f>SUM(D18:D24)</f>
      </c>
      <c r="D20" s="76">
        <f>SUM(E18:E24)</f>
      </c>
      <c r="E20" s="76">
        <f>SUM(F18:F24)</f>
      </c>
      <c r="F20" s="76">
        <f>SUM(G18:G24)</f>
      </c>
      <c r="G20" s="76">
        <f>SUM(H18:H24)</f>
      </c>
      <c r="H20" s="76">
        <f>SUM(I18:I24)</f>
      </c>
      <c r="I20" s="76">
        <f>SUM(J18:J24)</f>
      </c>
    </row>
    <row r="21" ht="17.25" customHeight="1" spans="1:10" x14ac:dyDescent="0.25">
      <c r="A21" s="5" t="s">
        <v>484</v>
      </c>
      <c r="B21" s="18">
        <v>-74</v>
      </c>
      <c r="C21" s="18">
        <v>-120</v>
      </c>
      <c r="D21" s="25"/>
      <c r="E21" s="18">
        <v>-33</v>
      </c>
      <c r="F21" s="18">
        <v>-19</v>
      </c>
      <c r="G21" s="18">
        <v>-5</v>
      </c>
      <c r="H21" s="18">
        <v>-3</v>
      </c>
      <c r="I21" s="25"/>
    </row>
    <row r="22" ht="17.25" customHeight="1" spans="1:10" x14ac:dyDescent="0.25">
      <c r="A22" s="5" t="s">
        <v>488</v>
      </c>
      <c r="B22" s="18">
        <v>-36</v>
      </c>
      <c r="C22" s="18">
        <v>-58</v>
      </c>
      <c r="D22" s="6"/>
      <c r="E22" s="18">
        <v>-19</v>
      </c>
      <c r="F22" s="18">
        <v>-22</v>
      </c>
      <c r="G22" s="6"/>
      <c r="H22" s="6"/>
      <c r="I22" s="6"/>
    </row>
    <row r="23" ht="17.25" customHeight="1" spans="1:10" x14ac:dyDescent="0.25">
      <c r="A23" s="75" t="s">
        <v>3551</v>
      </c>
      <c r="B23" s="76">
        <f>SUM(C25:C27)</f>
      </c>
      <c r="C23" s="76">
        <f>SUM(D25:D27)</f>
      </c>
      <c r="D23" s="76">
        <f>SUM(E25:E27)</f>
      </c>
      <c r="E23" s="76">
        <f>SUM(F25:F27)</f>
      </c>
      <c r="F23" s="76">
        <f>SUM(G25:G27)</f>
      </c>
      <c r="G23" s="76">
        <f>SUM(H25:H27)</f>
      </c>
      <c r="H23" s="76">
        <f>SUM(I25:I27)</f>
      </c>
      <c r="I23" s="76">
        <f>SUM(J25:J27)</f>
      </c>
    </row>
    <row r="24" ht="17.25" customHeight="1" spans="1:10" x14ac:dyDescent="0.25">
      <c r="A24" s="5">
        <v>44417</v>
      </c>
      <c r="B24" s="18">
        <v>-65</v>
      </c>
      <c r="C24" s="18">
        <v>-43</v>
      </c>
      <c r="D24" s="18">
        <v>-5</v>
      </c>
      <c r="E24" s="18">
        <v>-29</v>
      </c>
      <c r="F24" s="18">
        <v>-42</v>
      </c>
      <c r="G24" s="6"/>
      <c r="H24" s="6"/>
      <c r="I24" s="6"/>
    </row>
    <row r="25" ht="17.25" customHeight="1" spans="1:10" x14ac:dyDescent="0.25">
      <c r="A25" s="5">
        <v>44478</v>
      </c>
      <c r="B25" s="18">
        <v>-23</v>
      </c>
      <c r="C25" s="18">
        <v>-14</v>
      </c>
      <c r="D25" s="18">
        <v>-2</v>
      </c>
      <c r="E25" s="18">
        <v>-18</v>
      </c>
      <c r="F25" s="18">
        <v>-5</v>
      </c>
      <c r="G25" s="18">
        <v>-3</v>
      </c>
      <c r="H25" s="18">
        <v>-3</v>
      </c>
      <c r="I25" s="25"/>
    </row>
    <row r="26" ht="17.25" customHeight="1" spans="1:10" x14ac:dyDescent="0.25">
      <c r="A26" s="5" t="s">
        <v>490</v>
      </c>
      <c r="B26" s="18">
        <v>-9</v>
      </c>
      <c r="C26" s="18">
        <v>-5</v>
      </c>
      <c r="D26" s="18">
        <v>-7</v>
      </c>
      <c r="E26" s="18">
        <v>-14</v>
      </c>
      <c r="F26" s="18">
        <v>-18</v>
      </c>
      <c r="G26" s="18">
        <v>-5</v>
      </c>
      <c r="H26" s="25"/>
      <c r="I26" s="25"/>
    </row>
    <row r="27" ht="17.25" customHeight="1" spans="1:10" x14ac:dyDescent="0.25">
      <c r="A27" s="5" t="s">
        <v>491</v>
      </c>
      <c r="B27" s="18">
        <v>-35</v>
      </c>
      <c r="C27" s="18">
        <v>-2</v>
      </c>
      <c r="D27" s="18">
        <v>-11</v>
      </c>
      <c r="E27" s="18">
        <v>-20</v>
      </c>
      <c r="F27" s="18">
        <v>-24</v>
      </c>
      <c r="G27" s="25"/>
      <c r="H27" s="25"/>
      <c r="I27" s="25"/>
    </row>
    <row r="28" ht="17.25" customHeight="1" spans="1:10" x14ac:dyDescent="0.25">
      <c r="A28" s="5" t="s">
        <v>624</v>
      </c>
      <c r="B28" s="18">
        <v>-20</v>
      </c>
      <c r="C28" s="25"/>
      <c r="D28" s="25"/>
      <c r="E28" s="18">
        <v>-10</v>
      </c>
      <c r="F28" s="18">
        <v>-23</v>
      </c>
      <c r="G28" s="25"/>
      <c r="H28" s="25"/>
      <c r="I28" s="25"/>
    </row>
    <row r="29" ht="17.25" customHeight="1" spans="1:10" x14ac:dyDescent="0.25">
      <c r="A29" s="5" t="s">
        <v>25</v>
      </c>
      <c r="B29" s="18">
        <v>-23</v>
      </c>
      <c r="C29" s="18">
        <v>-75</v>
      </c>
      <c r="D29" s="25"/>
      <c r="E29" s="18">
        <v>-18</v>
      </c>
      <c r="F29" s="18">
        <v>-5</v>
      </c>
      <c r="G29" s="25"/>
      <c r="H29" s="25"/>
      <c r="I29" s="25"/>
    </row>
    <row r="30" ht="17.25" customHeight="1" spans="1:10" x14ac:dyDescent="0.25">
      <c r="A30" s="75" t="s">
        <v>3552</v>
      </c>
      <c r="B30" s="76">
        <f>SUM(C28:C34)</f>
      </c>
      <c r="C30" s="76">
        <f>SUM(D28:D34)</f>
      </c>
      <c r="D30" s="52">
        <f>SUM(E28:E34)</f>
      </c>
      <c r="E30" s="76">
        <f>SUM(F28:F34)</f>
      </c>
      <c r="F30" s="76">
        <f>SUM(G28:G34)</f>
      </c>
      <c r="G30" s="76">
        <f>SUM(H28:H34)</f>
      </c>
      <c r="H30" s="76">
        <f>SUM(I28:I34)</f>
      </c>
      <c r="I30" s="76">
        <f>SUM(J28:J34)</f>
      </c>
    </row>
    <row r="31" ht="17.25" customHeight="1" spans="1:10" x14ac:dyDescent="0.25">
      <c r="A31" s="5" t="s">
        <v>1698</v>
      </c>
      <c r="B31" s="18">
        <v>-56</v>
      </c>
      <c r="C31" s="18">
        <v>-2</v>
      </c>
      <c r="D31" s="25"/>
      <c r="E31" s="18">
        <v>-56</v>
      </c>
      <c r="F31" s="18">
        <v>-12</v>
      </c>
      <c r="G31" s="25"/>
      <c r="H31" s="25"/>
      <c r="I31" s="25"/>
    </row>
    <row r="32" ht="17.25" customHeight="1" spans="1:10" x14ac:dyDescent="0.25">
      <c r="A32" s="5" t="s">
        <v>627</v>
      </c>
      <c r="B32" s="25"/>
      <c r="C32" s="25"/>
      <c r="D32" s="25"/>
      <c r="E32" s="18">
        <v>-11</v>
      </c>
      <c r="F32" s="25"/>
      <c r="G32" s="25"/>
      <c r="H32" s="25"/>
      <c r="I32" s="25"/>
    </row>
    <row r="33" ht="17.25" customHeight="1" spans="1:10" x14ac:dyDescent="0.25">
      <c r="A33" s="75" t="s">
        <v>3554</v>
      </c>
      <c r="B33" s="76">
        <f>SUM(C35:C37)</f>
      </c>
      <c r="C33" s="76">
        <f>SUM(D35:D37)</f>
      </c>
      <c r="D33" s="52">
        <f>SUM(E35:E37)</f>
      </c>
      <c r="E33" s="76">
        <f>SUM(F35:F37)</f>
      </c>
      <c r="F33" s="76">
        <f>SUM(G35:G37)</f>
      </c>
      <c r="G33" s="76">
        <f>SUM(H35:H37)</f>
      </c>
      <c r="H33" s="76">
        <f>SUM(I35:I37)</f>
      </c>
      <c r="I33" s="76">
        <f>SUM(J35:J37)</f>
      </c>
    </row>
    <row r="34" ht="17.25" customHeight="1" spans="1:10" x14ac:dyDescent="0.25">
      <c r="A34" s="5">
        <v>44480</v>
      </c>
      <c r="B34" s="18">
        <v>-68</v>
      </c>
      <c r="C34" s="18">
        <v>-9</v>
      </c>
      <c r="D34" s="25"/>
      <c r="E34" s="18">
        <v>-4</v>
      </c>
      <c r="F34" s="18">
        <v>-10</v>
      </c>
      <c r="G34" s="25"/>
      <c r="H34" s="25"/>
      <c r="I34" s="25"/>
    </row>
    <row r="35" ht="17.25" customHeight="1" spans="1:10" x14ac:dyDescent="0.25">
      <c r="A35" s="5" t="s">
        <v>454</v>
      </c>
      <c r="B35" s="18">
        <v>16</v>
      </c>
      <c r="C35" s="6"/>
      <c r="D35" s="25"/>
      <c r="E35" s="6"/>
      <c r="F35" s="6"/>
      <c r="G35" s="25"/>
      <c r="H35" s="25"/>
      <c r="I35" s="25"/>
    </row>
    <row r="36" ht="17.25" customHeight="1" spans="1:10" x14ac:dyDescent="0.25">
      <c r="A36" s="75" t="s">
        <v>3621</v>
      </c>
      <c r="B36" s="76">
        <f>SUM(C38:C40)</f>
      </c>
      <c r="C36" s="76">
        <f>SUM(D38:D40)</f>
      </c>
      <c r="D36" s="52">
        <f>SUM(E38:E40)</f>
      </c>
      <c r="E36" s="52">
        <f>SUM(F38:F40)</f>
      </c>
      <c r="F36" s="52">
        <f>SUM(G38:G40)</f>
      </c>
      <c r="G36" s="76">
        <f>SUM(H38:H40)</f>
      </c>
      <c r="H36" s="76">
        <f>SUM(I38:I40)</f>
      </c>
      <c r="I36" s="76">
        <f>SUM(J38:J40)</f>
      </c>
    </row>
    <row r="37" ht="17.25" customHeight="1" spans="1:10" x14ac:dyDescent="0.25">
      <c r="A37" s="5" t="s">
        <v>2190</v>
      </c>
      <c r="B37" s="6"/>
      <c r="C37" s="6"/>
      <c r="D37" s="18">
        <v>-7</v>
      </c>
      <c r="E37" s="6"/>
      <c r="F37" s="6"/>
      <c r="G37" s="6"/>
      <c r="H37" s="6"/>
      <c r="I37" s="6"/>
    </row>
    <row r="38" ht="17.25" customHeight="1" spans="1:10" x14ac:dyDescent="0.25">
      <c r="A38" s="5"/>
      <c r="B38" s="6"/>
      <c r="C38" s="6"/>
      <c r="D38" s="6"/>
      <c r="E38" s="6"/>
      <c r="F38" s="6"/>
      <c r="G38" s="6"/>
      <c r="H38" s="6"/>
      <c r="I38" s="6"/>
    </row>
    <row r="39" ht="17.25" customHeight="1" spans="1:10" x14ac:dyDescent="0.25">
      <c r="A39" s="5"/>
      <c r="B39" s="6"/>
      <c r="C39" s="6"/>
      <c r="D39" s="6"/>
      <c r="E39" s="6"/>
      <c r="F39" s="6"/>
      <c r="G39" s="6"/>
      <c r="H39" s="6"/>
      <c r="I39" s="6"/>
    </row>
    <row r="40" ht="17.25" customHeight="1" spans="1:10" x14ac:dyDescent="0.25">
      <c r="A40" s="300"/>
      <c r="B40" s="28" t="s">
        <v>8</v>
      </c>
      <c r="C40" s="28" t="s">
        <v>13</v>
      </c>
      <c r="D40" s="46" t="s">
        <v>14</v>
      </c>
      <c r="E40" s="46" t="s">
        <v>6</v>
      </c>
      <c r="F40" s="46" t="s">
        <v>9</v>
      </c>
      <c r="G40" s="46" t="s">
        <v>11</v>
      </c>
      <c r="H40" s="46" t="s">
        <v>188</v>
      </c>
      <c r="I40" s="57"/>
    </row>
    <row r="41" ht="17.25" customHeight="1" spans="1:10" x14ac:dyDescent="0.25">
      <c r="A41" s="12"/>
      <c r="B41" s="13"/>
      <c r="C41" s="13"/>
      <c r="D41" s="13"/>
      <c r="E41" s="13"/>
      <c r="F41" s="13"/>
      <c r="G41" s="13"/>
      <c r="H41" s="13"/>
      <c r="I41" s="13"/>
    </row>
    <row r="42" ht="17.25" customHeight="1" spans="1:10" x14ac:dyDescent="0.25">
      <c r="A42" s="14" t="s">
        <v>3634</v>
      </c>
      <c r="B42" s="15"/>
      <c r="C42" s="15"/>
      <c r="D42" s="15"/>
      <c r="E42" s="15"/>
      <c r="F42" s="15"/>
      <c r="G42" s="132"/>
      <c r="H42" s="13"/>
      <c r="I42" s="13"/>
    </row>
    <row r="43" spans="1:8" x14ac:dyDescent="0.25">
      <c r="A43" s="1" t="s">
        <v>0</v>
      </c>
      <c r="B43" s="2" t="s">
        <v>8</v>
      </c>
      <c r="C43" s="2" t="s">
        <v>13</v>
      </c>
      <c r="D43" s="2" t="s">
        <v>14</v>
      </c>
      <c r="E43" s="2" t="s">
        <v>6</v>
      </c>
      <c r="F43" s="2" t="s">
        <v>9</v>
      </c>
      <c r="G43" s="2" t="s">
        <v>11</v>
      </c>
      <c r="H43" s="11" t="s">
        <v>188</v>
      </c>
    </row>
    <row r="44" spans="1:9" x14ac:dyDescent="0.25">
      <c r="A44" s="1" t="s">
        <v>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11">
        <v>0</v>
      </c>
      <c r="I44" s="11">
        <v>0</v>
      </c>
    </row>
    <row r="45" spans="1:8" x14ac:dyDescent="0.25">
      <c r="A45" s="1"/>
      <c r="B45" s="2">
        <v>200</v>
      </c>
      <c r="C45" s="2">
        <v>300</v>
      </c>
      <c r="D45" s="2">
        <v>0</v>
      </c>
      <c r="E45" s="2">
        <v>0</v>
      </c>
      <c r="F45" s="2">
        <v>0</v>
      </c>
      <c r="G45" s="2">
        <v>0</v>
      </c>
      <c r="H45" s="11">
        <v>0</v>
      </c>
    </row>
    <row r="46" spans="1:8" x14ac:dyDescent="0.25">
      <c r="A46" s="1"/>
      <c r="B46" s="2">
        <v>0</v>
      </c>
      <c r="C46" s="2">
        <v>0</v>
      </c>
      <c r="D46" s="2">
        <v>30</v>
      </c>
      <c r="E46" s="2">
        <v>0</v>
      </c>
      <c r="F46" s="2">
        <v>0</v>
      </c>
      <c r="G46" s="2">
        <v>0</v>
      </c>
      <c r="H46" s="11">
        <v>0</v>
      </c>
    </row>
    <row r="47" spans="1:8" x14ac:dyDescent="0.25">
      <c r="A47" s="1"/>
      <c r="B47" s="2">
        <v>-4</v>
      </c>
      <c r="C47" s="2">
        <v>-4</v>
      </c>
      <c r="D47" s="2">
        <v>-23</v>
      </c>
      <c r="E47" s="2">
        <v>0</v>
      </c>
      <c r="F47" s="2">
        <v>0</v>
      </c>
      <c r="G47" s="2">
        <v>0</v>
      </c>
      <c r="H47" s="11">
        <v>0</v>
      </c>
    </row>
    <row r="48" spans="1:8" x14ac:dyDescent="0.25">
      <c r="A48" s="1"/>
      <c r="B48" s="2">
        <v>-32</v>
      </c>
      <c r="C48" s="2">
        <v>-41</v>
      </c>
      <c r="D48" s="2">
        <v>-7</v>
      </c>
      <c r="E48" s="2">
        <v>0</v>
      </c>
      <c r="F48" s="2">
        <v>0</v>
      </c>
      <c r="G48" s="2">
        <v>0</v>
      </c>
      <c r="H48" s="11">
        <v>0</v>
      </c>
    </row>
    <row r="49" spans="1:8" x14ac:dyDescent="0.25">
      <c r="A49" s="1"/>
      <c r="B49" s="2">
        <v>-47</v>
      </c>
      <c r="C49" s="2">
        <v>-51</v>
      </c>
      <c r="D49" s="2">
        <v>0</v>
      </c>
      <c r="E49" s="2">
        <v>0</v>
      </c>
      <c r="F49" s="2">
        <v>0</v>
      </c>
      <c r="G49" s="2">
        <v>0</v>
      </c>
      <c r="H49" s="11">
        <v>0</v>
      </c>
    </row>
    <row r="50" spans="1:8" x14ac:dyDescent="0.25">
      <c r="A50" s="1"/>
      <c r="B50" s="2">
        <v>111</v>
      </c>
      <c r="C50" s="2">
        <v>100</v>
      </c>
      <c r="D50" s="2">
        <v>0</v>
      </c>
      <c r="E50" s="2">
        <v>100</v>
      </c>
      <c r="F50" s="2">
        <v>100</v>
      </c>
      <c r="G50" s="2">
        <v>100</v>
      </c>
      <c r="H50" s="11">
        <v>6</v>
      </c>
    </row>
    <row r="51" spans="1:8" x14ac:dyDescent="0.25">
      <c r="A51" s="1"/>
      <c r="B51" s="2">
        <v>111</v>
      </c>
      <c r="C51" s="2">
        <v>100</v>
      </c>
      <c r="D51" s="2">
        <v>0</v>
      </c>
      <c r="E51" s="2">
        <v>100</v>
      </c>
      <c r="F51" s="2">
        <v>100</v>
      </c>
      <c r="G51" s="2">
        <v>0</v>
      </c>
      <c r="H51" s="11">
        <v>0</v>
      </c>
    </row>
    <row r="52" spans="1:8" x14ac:dyDescent="0.25">
      <c r="A52" s="1"/>
      <c r="B52" s="2">
        <v>111</v>
      </c>
      <c r="C52" s="2">
        <v>100</v>
      </c>
      <c r="D52" s="2">
        <v>20</v>
      </c>
      <c r="E52" s="2">
        <v>100</v>
      </c>
      <c r="F52" s="2">
        <v>100</v>
      </c>
      <c r="G52" s="2">
        <v>100</v>
      </c>
      <c r="H52" s="11">
        <v>0</v>
      </c>
    </row>
    <row r="53" spans="1:8" x14ac:dyDescent="0.25">
      <c r="A53" s="1"/>
      <c r="B53" s="2">
        <v>100</v>
      </c>
      <c r="C53" s="2">
        <v>100</v>
      </c>
      <c r="D53" s="2">
        <v>0</v>
      </c>
      <c r="E53" s="2">
        <v>50</v>
      </c>
      <c r="F53" s="2">
        <v>0</v>
      </c>
      <c r="G53" s="2">
        <v>0</v>
      </c>
      <c r="H53" s="11">
        <v>0</v>
      </c>
    </row>
    <row r="54" spans="1:8" x14ac:dyDescent="0.25">
      <c r="A54" s="1"/>
      <c r="B54" s="2">
        <v>100</v>
      </c>
      <c r="C54" s="2">
        <v>100</v>
      </c>
      <c r="D54" s="2">
        <v>0</v>
      </c>
      <c r="E54" s="2">
        <v>50</v>
      </c>
      <c r="F54" s="2">
        <v>0</v>
      </c>
      <c r="G54" s="2">
        <v>0</v>
      </c>
      <c r="H54" s="11">
        <v>0</v>
      </c>
    </row>
    <row r="55" spans="1:8" x14ac:dyDescent="0.25">
      <c r="A55" s="1"/>
      <c r="B55" s="2">
        <v>-61</v>
      </c>
      <c r="C55" s="2">
        <v>0</v>
      </c>
      <c r="D55" s="2">
        <v>0</v>
      </c>
      <c r="E55" s="2">
        <v>-30</v>
      </c>
      <c r="F55" s="2">
        <v>-46</v>
      </c>
      <c r="G55" s="2">
        <v>-85</v>
      </c>
      <c r="H55" s="11">
        <v>0</v>
      </c>
    </row>
    <row r="56" spans="1:8" x14ac:dyDescent="0.25">
      <c r="A56" s="1"/>
      <c r="B56" s="2">
        <v>-45</v>
      </c>
      <c r="C56" s="2">
        <v>-50</v>
      </c>
      <c r="D56" s="2">
        <v>0</v>
      </c>
      <c r="E56" s="2">
        <v>-40</v>
      </c>
      <c r="F56" s="2">
        <v>-10</v>
      </c>
      <c r="G56" s="2">
        <v>-10</v>
      </c>
      <c r="H56" s="11">
        <v>0</v>
      </c>
    </row>
    <row r="57" spans="1:8" x14ac:dyDescent="0.25">
      <c r="A57" s="1"/>
      <c r="B57" s="2">
        <v>0</v>
      </c>
      <c r="C57" s="2">
        <v>-320</v>
      </c>
      <c r="D57" s="2">
        <v>0</v>
      </c>
      <c r="E57" s="2">
        <v>-54</v>
      </c>
      <c r="F57" s="2">
        <v>-59</v>
      </c>
      <c r="G57" s="2">
        <v>-90</v>
      </c>
      <c r="H57" s="11">
        <v>0</v>
      </c>
    </row>
    <row r="58" spans="1:8" x14ac:dyDescent="0.25">
      <c r="A58" s="1"/>
      <c r="B58" s="2">
        <v>-94</v>
      </c>
      <c r="C58" s="2">
        <v>0</v>
      </c>
      <c r="D58" s="2">
        <v>0</v>
      </c>
      <c r="E58" s="2">
        <v>-45</v>
      </c>
      <c r="F58" s="2">
        <v>-7</v>
      </c>
      <c r="G58" s="2">
        <v>-1</v>
      </c>
      <c r="H58" s="11">
        <v>0</v>
      </c>
    </row>
    <row r="59" spans="1:8" x14ac:dyDescent="0.25">
      <c r="A59" s="1"/>
      <c r="B59" s="2">
        <v>-74</v>
      </c>
      <c r="C59" s="2">
        <v>-120</v>
      </c>
      <c r="D59" s="2">
        <v>0</v>
      </c>
      <c r="E59" s="2">
        <v>-33</v>
      </c>
      <c r="F59" s="2">
        <v>-19</v>
      </c>
      <c r="G59" s="2">
        <v>-5</v>
      </c>
      <c r="H59" s="11">
        <v>-3</v>
      </c>
    </row>
    <row r="60" spans="1:8" x14ac:dyDescent="0.25">
      <c r="A60" s="1"/>
      <c r="B60" s="2">
        <v>-36</v>
      </c>
      <c r="C60" s="2">
        <v>-58</v>
      </c>
      <c r="D60" s="2">
        <v>0</v>
      </c>
      <c r="E60" s="2">
        <v>-19</v>
      </c>
      <c r="F60" s="2">
        <v>-22</v>
      </c>
      <c r="G60" s="2">
        <v>0</v>
      </c>
      <c r="H60" s="11">
        <v>0</v>
      </c>
    </row>
    <row r="61" spans="1:8" x14ac:dyDescent="0.25">
      <c r="A61" s="1"/>
      <c r="B61" s="2">
        <v>-65</v>
      </c>
      <c r="C61" s="2">
        <v>-43</v>
      </c>
      <c r="D61" s="2">
        <v>-5</v>
      </c>
      <c r="E61" s="2">
        <v>-29</v>
      </c>
      <c r="F61" s="2">
        <v>-42</v>
      </c>
      <c r="G61" s="2">
        <v>0</v>
      </c>
      <c r="H61" s="11">
        <v>0</v>
      </c>
    </row>
    <row r="62" spans="1:8" x14ac:dyDescent="0.25">
      <c r="A62" s="1"/>
      <c r="B62" s="2">
        <v>-23</v>
      </c>
      <c r="C62" s="2">
        <v>-14</v>
      </c>
      <c r="D62" s="2">
        <v>-2</v>
      </c>
      <c r="E62" s="2">
        <v>-18</v>
      </c>
      <c r="F62" s="2">
        <v>-5</v>
      </c>
      <c r="G62" s="2">
        <v>-3</v>
      </c>
      <c r="H62" s="11">
        <v>-3</v>
      </c>
    </row>
    <row r="63" spans="1:8" x14ac:dyDescent="0.25">
      <c r="A63" s="1"/>
      <c r="B63" s="2">
        <v>-9</v>
      </c>
      <c r="C63" s="2">
        <v>-5</v>
      </c>
      <c r="D63" s="2">
        <v>-7</v>
      </c>
      <c r="E63" s="2">
        <v>-14</v>
      </c>
      <c r="F63" s="2">
        <v>-18</v>
      </c>
      <c r="G63" s="2">
        <v>-5</v>
      </c>
      <c r="H63" s="11">
        <v>0</v>
      </c>
    </row>
    <row r="64" spans="1:8" x14ac:dyDescent="0.25">
      <c r="A64" s="1"/>
      <c r="B64" s="2">
        <v>-35</v>
      </c>
      <c r="C64" s="2">
        <v>-2</v>
      </c>
      <c r="D64" s="2">
        <v>-11</v>
      </c>
      <c r="E64" s="2">
        <v>-20</v>
      </c>
      <c r="F64" s="2">
        <v>-24</v>
      </c>
      <c r="G64" s="2">
        <v>0</v>
      </c>
      <c r="H64" s="11">
        <v>0</v>
      </c>
    </row>
    <row r="65" spans="1:8" x14ac:dyDescent="0.25">
      <c r="A65" s="1"/>
      <c r="B65" s="2">
        <v>-20</v>
      </c>
      <c r="C65" s="2">
        <v>0</v>
      </c>
      <c r="D65" s="2">
        <v>0</v>
      </c>
      <c r="E65" s="2">
        <v>-10</v>
      </c>
      <c r="F65" s="2">
        <v>-23</v>
      </c>
      <c r="G65" s="2">
        <v>0</v>
      </c>
      <c r="H65" s="11">
        <v>0</v>
      </c>
    </row>
    <row r="66" spans="1:8" x14ac:dyDescent="0.25">
      <c r="A66" s="1"/>
      <c r="B66" s="2">
        <v>-23</v>
      </c>
      <c r="C66" s="2">
        <v>-75</v>
      </c>
      <c r="D66" s="2">
        <v>0</v>
      </c>
      <c r="E66" s="2">
        <v>-18</v>
      </c>
      <c r="F66" s="2">
        <v>-5</v>
      </c>
      <c r="G66" s="2">
        <v>0</v>
      </c>
      <c r="H66" s="11">
        <v>0</v>
      </c>
    </row>
    <row r="67" spans="1:8" x14ac:dyDescent="0.25">
      <c r="A67" s="1"/>
      <c r="B67" s="2">
        <v>-56</v>
      </c>
      <c r="C67" s="2">
        <v>-2</v>
      </c>
      <c r="D67" s="2">
        <v>0</v>
      </c>
      <c r="E67" s="2">
        <v>-56</v>
      </c>
      <c r="F67" s="2">
        <v>-12</v>
      </c>
      <c r="G67" s="2">
        <v>0</v>
      </c>
      <c r="H67" s="11">
        <v>0</v>
      </c>
    </row>
    <row r="68" spans="1:8" x14ac:dyDescent="0.25">
      <c r="A68" s="1"/>
      <c r="B68" s="2">
        <v>0</v>
      </c>
      <c r="C68" s="2">
        <v>0</v>
      </c>
      <c r="D68" s="2">
        <v>0</v>
      </c>
      <c r="E68" s="2">
        <v>-11</v>
      </c>
      <c r="F68" s="2">
        <v>0</v>
      </c>
      <c r="G68" s="2">
        <v>0</v>
      </c>
      <c r="H68" s="11">
        <v>0</v>
      </c>
    </row>
    <row r="69" spans="1:8" x14ac:dyDescent="0.25">
      <c r="A69" s="1"/>
      <c r="B69" s="2">
        <v>-68</v>
      </c>
      <c r="C69" s="2">
        <v>-9</v>
      </c>
      <c r="D69" s="2">
        <v>0</v>
      </c>
      <c r="E69" s="2">
        <v>-4</v>
      </c>
      <c r="F69" s="2">
        <v>-10</v>
      </c>
      <c r="G69" s="2">
        <v>0</v>
      </c>
      <c r="H69" s="11">
        <v>0</v>
      </c>
    </row>
    <row r="70" spans="1:8" x14ac:dyDescent="0.25">
      <c r="A70" s="1"/>
      <c r="B70" s="2">
        <v>16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11">
        <v>0</v>
      </c>
    </row>
    <row r="71" spans="1:8" x14ac:dyDescent="0.25">
      <c r="A71" s="1"/>
      <c r="B71" s="2">
        <v>0</v>
      </c>
      <c r="C71" s="2">
        <v>0</v>
      </c>
      <c r="D71" s="2">
        <v>-7</v>
      </c>
      <c r="E71" s="2">
        <v>0</v>
      </c>
      <c r="F71" s="2">
        <v>0</v>
      </c>
      <c r="G71" s="2">
        <v>0</v>
      </c>
      <c r="H71" s="11">
        <v>0</v>
      </c>
    </row>
    <row r="72" spans="1:8" x14ac:dyDescent="0.25">
      <c r="A72" s="1" t="s">
        <v>3</v>
      </c>
      <c r="B72" s="2">
        <v>57</v>
      </c>
      <c r="C72" s="2">
        <v>6</v>
      </c>
      <c r="D72" s="2">
        <v>-12</v>
      </c>
      <c r="E72" s="2">
        <v>-1</v>
      </c>
      <c r="F72" s="2">
        <v>-2</v>
      </c>
      <c r="G72" s="2">
        <v>1</v>
      </c>
      <c r="H72" s="11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1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2" width="10.576428571428572" style="89" customWidth="1"/>
    <col min="13" max="13" width="8.862142857142858" style="2" customWidth="1"/>
    <col min="14" max="14" width="12.719285714285713" style="4" customWidth="1"/>
  </cols>
  <sheetData>
    <row r="7" ht="17.25" customHeight="1" spans="1:15" x14ac:dyDescent="0.25">
      <c r="A7" s="75" t="s">
        <v>3404</v>
      </c>
      <c r="B7" s="76">
        <f>SUM(C11:C12)</f>
      </c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191"/>
      <c r="N7" s="8" t="s">
        <v>971</v>
      </c>
    </row>
    <row r="8" ht="17.25" customHeight="1" spans="1:15" x14ac:dyDescent="0.25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8"/>
    </row>
    <row r="9" ht="17.25" customHeight="1" spans="1:15" x14ac:dyDescent="0.25">
      <c r="A9" s="75" t="s">
        <v>3405</v>
      </c>
      <c r="B9" s="76">
        <f>SUM(C13:C14)</f>
      </c>
      <c r="C9" s="239"/>
      <c r="D9" s="239"/>
      <c r="E9" s="239"/>
      <c r="F9" s="239"/>
      <c r="G9" s="239"/>
      <c r="H9" s="239"/>
      <c r="I9" s="239"/>
      <c r="J9" s="239"/>
      <c r="K9" s="239"/>
      <c r="L9" s="239"/>
      <c r="M9" s="191"/>
      <c r="N9" s="8" t="s">
        <v>971</v>
      </c>
    </row>
    <row r="10" ht="17.25" customHeight="1" spans="1:15" x14ac:dyDescent="0.25">
      <c r="A10" s="5">
        <v>45024</v>
      </c>
      <c r="B10" s="6"/>
      <c r="C10" s="18">
        <v>30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8"/>
    </row>
    <row r="11" ht="17.25" customHeight="1" spans="1:15" x14ac:dyDescent="0.25">
      <c r="A11" s="5">
        <v>45268</v>
      </c>
      <c r="B11" s="6"/>
      <c r="C11" s="18">
        <v>100</v>
      </c>
      <c r="D11" s="18">
        <v>200</v>
      </c>
      <c r="E11" s="18">
        <v>20</v>
      </c>
      <c r="F11" s="6"/>
      <c r="G11" s="6"/>
      <c r="H11" s="6"/>
      <c r="I11" s="6"/>
      <c r="J11" s="6"/>
      <c r="K11" s="6"/>
      <c r="L11" s="6"/>
      <c r="M11" s="6"/>
      <c r="N11" s="8"/>
    </row>
    <row r="12" ht="17.25" customHeight="1" spans="1:15" x14ac:dyDescent="0.25">
      <c r="A12" s="75" t="s">
        <v>3406</v>
      </c>
      <c r="B12" s="76">
        <f>SUM(C15:C17)</f>
      </c>
      <c r="C12" s="76">
        <f>SUM(D15:D17)</f>
      </c>
      <c r="D12" s="76">
        <f>SUM(E15:E17)</f>
      </c>
      <c r="E12" s="76">
        <f>SUM(F15:F17)</f>
      </c>
      <c r="F12" s="239"/>
      <c r="G12" s="239"/>
      <c r="H12" s="239"/>
      <c r="I12" s="239"/>
      <c r="J12" s="239"/>
      <c r="K12" s="239"/>
      <c r="L12" s="239"/>
      <c r="M12" s="191"/>
      <c r="N12" s="8" t="s">
        <v>971</v>
      </c>
    </row>
    <row r="13" ht="17.25" customHeight="1" spans="1:15" x14ac:dyDescent="0.25">
      <c r="A13" s="5">
        <v>45239</v>
      </c>
      <c r="B13" s="18">
        <v>144</v>
      </c>
      <c r="C13" s="18">
        <v>100</v>
      </c>
      <c r="D13" s="18">
        <v>100</v>
      </c>
      <c r="E13" s="25"/>
      <c r="F13" s="18">
        <v>75</v>
      </c>
      <c r="G13" s="18">
        <v>35</v>
      </c>
      <c r="H13" s="6"/>
      <c r="I13" s="6"/>
      <c r="J13" s="6"/>
      <c r="K13" s="6"/>
      <c r="L13" s="6"/>
      <c r="M13" s="25"/>
      <c r="N13" s="4"/>
    </row>
    <row r="14" ht="17.25" customHeight="1" spans="1:15" x14ac:dyDescent="0.25">
      <c r="A14" s="5">
        <v>45269</v>
      </c>
      <c r="B14" s="18">
        <v>100</v>
      </c>
      <c r="C14" s="18">
        <v>100</v>
      </c>
      <c r="D14" s="18">
        <v>100</v>
      </c>
      <c r="E14" s="6"/>
      <c r="F14" s="18">
        <v>75</v>
      </c>
      <c r="G14" s="18">
        <v>40</v>
      </c>
      <c r="H14" s="6"/>
      <c r="I14" s="6"/>
      <c r="J14" s="6"/>
      <c r="K14" s="6"/>
      <c r="L14" s="6"/>
      <c r="M14" s="6"/>
      <c r="N14" s="4"/>
    </row>
    <row r="15" ht="17.25" customHeight="1" spans="1:15" x14ac:dyDescent="0.25">
      <c r="A15" s="5" t="s">
        <v>1633</v>
      </c>
      <c r="B15" s="6"/>
      <c r="C15" s="6"/>
      <c r="D15" s="6"/>
      <c r="E15" s="18">
        <v>15</v>
      </c>
      <c r="F15" s="6"/>
      <c r="G15" s="6"/>
      <c r="H15" s="6"/>
      <c r="I15" s="6"/>
      <c r="J15" s="6"/>
      <c r="K15" s="6"/>
      <c r="L15" s="6"/>
      <c r="M15" s="6"/>
      <c r="N15" s="4"/>
    </row>
    <row r="16" ht="17.25" customHeight="1" spans="1:15" x14ac:dyDescent="0.25">
      <c r="A16" s="44" t="s">
        <v>773</v>
      </c>
      <c r="B16" s="47">
        <v>80</v>
      </c>
      <c r="C16" s="47">
        <v>80</v>
      </c>
      <c r="D16" s="49"/>
      <c r="E16" s="47">
        <v>35</v>
      </c>
      <c r="F16" s="49"/>
      <c r="G16" s="49"/>
      <c r="H16" s="49"/>
      <c r="I16" s="49"/>
      <c r="J16" s="49"/>
      <c r="K16" s="49"/>
      <c r="L16" s="49"/>
      <c r="M16" s="49"/>
      <c r="N16" s="4"/>
    </row>
    <row r="17" ht="17.25" customHeight="1" spans="1:15" x14ac:dyDescent="0.25">
      <c r="A17" s="75" t="s">
        <v>3407</v>
      </c>
      <c r="B17" s="76">
        <f>SUM(C18:C22)</f>
      </c>
      <c r="C17" s="76">
        <f>SUM(D18:D22)</f>
      </c>
      <c r="D17" s="76">
        <f>SUM(E18:E22)</f>
      </c>
      <c r="E17" s="76">
        <f>SUM(F18:F22)</f>
      </c>
      <c r="F17" s="76">
        <f>SUM(G18:G22)</f>
      </c>
      <c r="G17" s="76">
        <f>SUM(H18:H22)</f>
      </c>
      <c r="H17" s="76">
        <f>SUM(I18:I22)</f>
      </c>
      <c r="I17" s="76">
        <f>SUM(J18:J22)</f>
      </c>
      <c r="J17" s="189"/>
      <c r="K17" s="189"/>
      <c r="L17" s="189"/>
      <c r="M17" s="76">
        <f>SUM(N18:N22)</f>
      </c>
      <c r="N17" s="4"/>
    </row>
    <row r="18" ht="17.25" customHeight="1" spans="1:15" x14ac:dyDescent="0.25">
      <c r="A18" s="125">
        <v>45117</v>
      </c>
      <c r="B18" s="78">
        <v>300</v>
      </c>
      <c r="C18" s="78">
        <v>200</v>
      </c>
      <c r="D18" s="78">
        <v>300</v>
      </c>
      <c r="E18" s="79"/>
      <c r="F18" s="79"/>
      <c r="G18" s="78">
        <v>50</v>
      </c>
      <c r="H18" s="78">
        <v>100</v>
      </c>
      <c r="I18" s="146"/>
      <c r="J18" s="146"/>
      <c r="K18" s="146"/>
      <c r="L18" s="146"/>
      <c r="M18" s="79"/>
      <c r="N18" s="4"/>
    </row>
    <row r="19" ht="17.25" customHeight="1" spans="1:15" x14ac:dyDescent="0.25">
      <c r="A19" s="5" t="s">
        <v>318</v>
      </c>
      <c r="B19" s="18">
        <v>100</v>
      </c>
      <c r="C19" s="18">
        <v>100</v>
      </c>
      <c r="D19" s="18">
        <v>100</v>
      </c>
      <c r="E19" s="25"/>
      <c r="F19" s="25"/>
      <c r="G19" s="25"/>
      <c r="H19" s="25"/>
      <c r="I19" s="18">
        <v>100</v>
      </c>
      <c r="J19" s="6"/>
      <c r="K19" s="6"/>
      <c r="L19" s="6"/>
      <c r="M19" s="25"/>
      <c r="N19" s="4"/>
    </row>
    <row r="20" ht="17.25" customHeight="1" spans="1:15" x14ac:dyDescent="0.25">
      <c r="A20" s="45" t="s">
        <v>298</v>
      </c>
      <c r="B20" s="18">
        <v>500</v>
      </c>
      <c r="C20" s="18">
        <v>300</v>
      </c>
      <c r="D20" s="18">
        <v>200</v>
      </c>
      <c r="E20" s="25"/>
      <c r="F20" s="18">
        <v>361</v>
      </c>
      <c r="G20" s="25"/>
      <c r="H20" s="25"/>
      <c r="I20" s="25"/>
      <c r="J20" s="25"/>
      <c r="K20" s="25"/>
      <c r="L20" s="25"/>
      <c r="M20" s="25"/>
      <c r="N20" s="4"/>
    </row>
    <row r="21" ht="17.25" customHeight="1" spans="1:15" x14ac:dyDescent="0.25">
      <c r="A21" s="45" t="s">
        <v>298</v>
      </c>
      <c r="B21" s="25"/>
      <c r="C21" s="25"/>
      <c r="D21" s="18">
        <v>150</v>
      </c>
      <c r="E21" s="25"/>
      <c r="F21" s="18">
        <v>50</v>
      </c>
      <c r="G21" s="25"/>
      <c r="H21" s="25"/>
      <c r="I21" s="18">
        <v>200</v>
      </c>
      <c r="J21" s="6"/>
      <c r="K21" s="6"/>
      <c r="L21" s="6"/>
      <c r="M21" s="25"/>
      <c r="N21" s="4"/>
    </row>
    <row r="22" ht="17.25" customHeight="1" spans="1:15" x14ac:dyDescent="0.25">
      <c r="A22" s="5" t="s">
        <v>319</v>
      </c>
      <c r="B22" s="25"/>
      <c r="C22" s="25"/>
      <c r="D22" s="25"/>
      <c r="E22" s="25"/>
      <c r="F22" s="25"/>
      <c r="G22" s="18">
        <v>100</v>
      </c>
      <c r="H22" s="25"/>
      <c r="I22" s="25"/>
      <c r="J22" s="25"/>
      <c r="K22" s="25"/>
      <c r="L22" s="25"/>
      <c r="M22" s="25"/>
      <c r="N22" s="4"/>
    </row>
    <row r="23" ht="17.25" customHeight="1" spans="1:15" x14ac:dyDescent="0.25">
      <c r="A23" s="45" t="s">
        <v>305</v>
      </c>
      <c r="B23" s="25"/>
      <c r="C23" s="25"/>
      <c r="D23" s="25"/>
      <c r="E23" s="25"/>
      <c r="F23" s="18">
        <v>65</v>
      </c>
      <c r="G23" s="25"/>
      <c r="H23" s="25"/>
      <c r="I23" s="25"/>
      <c r="J23" s="25"/>
      <c r="K23" s="25"/>
      <c r="L23" s="25"/>
      <c r="M23" s="25"/>
      <c r="N23" s="4"/>
    </row>
    <row r="24" ht="17.25" customHeight="1" spans="1:15" x14ac:dyDescent="0.25">
      <c r="A24" s="5" t="s">
        <v>285</v>
      </c>
      <c r="B24" s="25"/>
      <c r="C24" s="18">
        <v>100</v>
      </c>
      <c r="D24" s="25"/>
      <c r="E24" s="25"/>
      <c r="F24" s="18">
        <v>85</v>
      </c>
      <c r="G24" s="25"/>
      <c r="H24" s="25"/>
      <c r="I24" s="25"/>
      <c r="J24" s="25"/>
      <c r="K24" s="25"/>
      <c r="L24" s="25"/>
      <c r="M24" s="25"/>
      <c r="N24" s="4"/>
    </row>
    <row r="25" ht="17.25" customHeight="1" spans="1:15" x14ac:dyDescent="0.25">
      <c r="A25" s="45" t="s">
        <v>306</v>
      </c>
      <c r="B25" s="18">
        <v>200</v>
      </c>
      <c r="C25" s="25"/>
      <c r="D25" s="25"/>
      <c r="E25" s="25"/>
      <c r="F25" s="25"/>
      <c r="G25" s="18">
        <v>25</v>
      </c>
      <c r="H25" s="25"/>
      <c r="I25" s="25"/>
      <c r="J25" s="25"/>
      <c r="K25" s="25"/>
      <c r="L25" s="25"/>
      <c r="M25" s="25"/>
      <c r="N25" s="4"/>
    </row>
    <row r="26" ht="17.25" customHeight="1" spans="1:15" x14ac:dyDescent="0.25">
      <c r="A26" s="5" t="s">
        <v>812</v>
      </c>
      <c r="B26" s="25"/>
      <c r="C26" s="6"/>
      <c r="D26" s="25"/>
      <c r="E26" s="25"/>
      <c r="F26" s="6"/>
      <c r="G26" s="18">
        <v>50</v>
      </c>
      <c r="H26" s="25"/>
      <c r="I26" s="25"/>
      <c r="J26" s="25"/>
      <c r="K26" s="25"/>
      <c r="L26" s="25"/>
      <c r="M26" s="25"/>
      <c r="N26" s="4"/>
    </row>
    <row r="27" ht="17.25" customHeight="1" spans="1:15" x14ac:dyDescent="0.25">
      <c r="A27" s="5" t="s">
        <v>774</v>
      </c>
      <c r="B27" s="25"/>
      <c r="C27" s="25"/>
      <c r="D27" s="25"/>
      <c r="E27" s="25"/>
      <c r="F27" s="25"/>
      <c r="G27" s="18">
        <v>50</v>
      </c>
      <c r="H27" s="25"/>
      <c r="I27" s="25"/>
      <c r="J27" s="25"/>
      <c r="K27" s="25"/>
      <c r="L27" s="25"/>
      <c r="M27" s="25"/>
      <c r="N27" s="4"/>
    </row>
    <row r="28" ht="17.25" customHeight="1" spans="1:15" x14ac:dyDescent="0.25">
      <c r="A28" s="5" t="s">
        <v>831</v>
      </c>
      <c r="B28" s="25"/>
      <c r="C28" s="25"/>
      <c r="D28" s="25"/>
      <c r="E28" s="25"/>
      <c r="F28" s="25"/>
      <c r="G28" s="18">
        <v>50</v>
      </c>
      <c r="H28" s="25"/>
      <c r="I28" s="25"/>
      <c r="J28" s="25"/>
      <c r="K28" s="25"/>
      <c r="L28" s="25"/>
      <c r="M28" s="25"/>
      <c r="N28" s="4"/>
    </row>
    <row r="29" ht="17.25" customHeight="1" spans="1:15" x14ac:dyDescent="0.25">
      <c r="A29" s="45" t="s">
        <v>806</v>
      </c>
      <c r="B29" s="25"/>
      <c r="C29" s="25"/>
      <c r="D29" s="25"/>
      <c r="E29" s="25"/>
      <c r="F29" s="25"/>
      <c r="G29" s="18">
        <v>61</v>
      </c>
      <c r="H29" s="25"/>
      <c r="I29" s="25"/>
      <c r="J29" s="25"/>
      <c r="K29" s="25"/>
      <c r="L29" s="25"/>
      <c r="M29" s="25"/>
      <c r="N29" s="4"/>
    </row>
    <row r="30" ht="17.25" customHeight="1" spans="1:15" x14ac:dyDescent="0.25">
      <c r="A30" s="45" t="s">
        <v>806</v>
      </c>
      <c r="B30" s="18">
        <v>200</v>
      </c>
      <c r="C30" s="18">
        <v>150</v>
      </c>
      <c r="D30" s="25"/>
      <c r="E30" s="25"/>
      <c r="F30" s="18">
        <v>39</v>
      </c>
      <c r="G30" s="18">
        <v>25</v>
      </c>
      <c r="H30" s="25"/>
      <c r="I30" s="25"/>
      <c r="J30" s="25"/>
      <c r="K30" s="25"/>
      <c r="L30" s="25"/>
      <c r="M30" s="25"/>
      <c r="N30" s="4"/>
    </row>
    <row r="31" ht="17.25" customHeight="1" spans="1:15" x14ac:dyDescent="0.25">
      <c r="A31" s="75" t="s">
        <v>3408</v>
      </c>
      <c r="B31" s="76">
        <f>SUM(C23:C36)</f>
      </c>
      <c r="C31" s="76">
        <f>SUM(D23:D36)</f>
      </c>
      <c r="D31" s="76">
        <f>SUM(E23:E36)</f>
      </c>
      <c r="E31" s="76">
        <f>SUM(F23:F36)</f>
      </c>
      <c r="F31" s="76">
        <f>SUM(G23:G36)</f>
      </c>
      <c r="G31" s="76">
        <f>SUM(H23:H36)</f>
      </c>
      <c r="H31" s="76">
        <f>SUM(I23:I36)</f>
      </c>
      <c r="I31" s="76">
        <f>SUM(J23:J36)</f>
      </c>
      <c r="J31" s="76">
        <f>SUM(K23:K36)</f>
      </c>
      <c r="K31" s="76">
        <f>SUM(L23:L36)</f>
      </c>
      <c r="L31" s="189"/>
      <c r="M31" s="76">
        <f>SUM(N23:N36)</f>
      </c>
      <c r="N31" s="4"/>
    </row>
    <row r="32" ht="17.25" customHeight="1" spans="1:15" x14ac:dyDescent="0.25">
      <c r="A32" s="5">
        <v>44937</v>
      </c>
      <c r="B32" s="18">
        <v>500</v>
      </c>
      <c r="C32" s="18">
        <v>50</v>
      </c>
      <c r="D32" s="25"/>
      <c r="E32" s="25"/>
      <c r="F32" s="18">
        <v>100</v>
      </c>
      <c r="G32" s="18">
        <v>50</v>
      </c>
      <c r="H32" s="25"/>
      <c r="I32" s="25"/>
      <c r="J32" s="25"/>
      <c r="K32" s="25"/>
      <c r="L32" s="25"/>
      <c r="M32" s="25"/>
      <c r="N32" s="4"/>
    </row>
    <row r="33" ht="17.25" customHeight="1" spans="1:15" x14ac:dyDescent="0.25">
      <c r="A33" s="5">
        <v>44968</v>
      </c>
      <c r="B33" s="18">
        <v>100</v>
      </c>
      <c r="C33" s="18">
        <v>50</v>
      </c>
      <c r="D33" s="25"/>
      <c r="E33" s="25"/>
      <c r="F33" s="18">
        <v>50</v>
      </c>
      <c r="G33" s="25"/>
      <c r="H33" s="25"/>
      <c r="I33" s="25"/>
      <c r="J33" s="25"/>
      <c r="K33" s="25"/>
      <c r="L33" s="25"/>
      <c r="M33" s="25"/>
      <c r="N33" s="4"/>
    </row>
    <row r="34" ht="17.25" customHeight="1" spans="1:15" x14ac:dyDescent="0.25">
      <c r="A34" s="5" t="s">
        <v>2278</v>
      </c>
      <c r="B34" s="25"/>
      <c r="C34" s="25"/>
      <c r="D34" s="25"/>
      <c r="E34" s="25"/>
      <c r="F34" s="25"/>
      <c r="G34" s="18">
        <v>75</v>
      </c>
      <c r="H34" s="25"/>
      <c r="I34" s="25"/>
      <c r="J34" s="25"/>
      <c r="K34" s="25"/>
      <c r="L34" s="25"/>
      <c r="M34" s="25"/>
      <c r="N34" s="4"/>
    </row>
    <row r="35" ht="17.25" customHeight="1" spans="1:15" x14ac:dyDescent="0.25">
      <c r="A35" s="5">
        <v>44996</v>
      </c>
      <c r="B35" s="18">
        <v>510</v>
      </c>
      <c r="C35" s="18">
        <v>338</v>
      </c>
      <c r="D35" s="18">
        <v>18</v>
      </c>
      <c r="E35" s="18">
        <v>24</v>
      </c>
      <c r="F35" s="18">
        <v>140</v>
      </c>
      <c r="G35" s="18">
        <v>159</v>
      </c>
      <c r="H35" s="25"/>
      <c r="I35" s="25"/>
      <c r="J35" s="18">
        <v>30</v>
      </c>
      <c r="K35" s="18">
        <v>152</v>
      </c>
      <c r="L35" s="6"/>
      <c r="M35" s="25"/>
      <c r="N35" s="4"/>
    </row>
    <row r="36" ht="17.25" customHeight="1" spans="1:15" x14ac:dyDescent="0.25">
      <c r="A36" s="5" t="s">
        <v>321</v>
      </c>
      <c r="B36" s="25"/>
      <c r="C36" s="25"/>
      <c r="D36" s="25"/>
      <c r="E36" s="25"/>
      <c r="F36" s="18">
        <v>100</v>
      </c>
      <c r="G36" s="6"/>
      <c r="H36" s="25"/>
      <c r="I36" s="25"/>
      <c r="J36" s="25"/>
      <c r="K36" s="25"/>
      <c r="L36" s="25"/>
      <c r="M36" s="25"/>
      <c r="N36" s="4"/>
    </row>
    <row r="37" ht="17.25" customHeight="1" spans="1:15" x14ac:dyDescent="0.25">
      <c r="A37" s="45">
        <v>45027</v>
      </c>
      <c r="B37" s="18">
        <v>110</v>
      </c>
      <c r="C37" s="18">
        <v>138</v>
      </c>
      <c r="D37" s="18">
        <v>18</v>
      </c>
      <c r="E37" s="25"/>
      <c r="F37" s="18">
        <v>30</v>
      </c>
      <c r="G37" s="18">
        <v>25</v>
      </c>
      <c r="H37" s="25"/>
      <c r="I37" s="25"/>
      <c r="J37" s="25"/>
      <c r="K37" s="25"/>
      <c r="L37" s="25"/>
      <c r="M37" s="25"/>
      <c r="N37" s="4"/>
    </row>
    <row r="38" ht="17.25" customHeight="1" spans="1:15" x14ac:dyDescent="0.25">
      <c r="A38" s="45">
        <v>45057</v>
      </c>
      <c r="B38" s="18">
        <v>400</v>
      </c>
      <c r="C38" s="18">
        <v>140</v>
      </c>
      <c r="D38" s="25"/>
      <c r="E38" s="25"/>
      <c r="F38" s="18">
        <v>50</v>
      </c>
      <c r="G38" s="18">
        <v>103</v>
      </c>
      <c r="H38" s="25"/>
      <c r="I38" s="25"/>
      <c r="J38" s="25"/>
      <c r="K38" s="25"/>
      <c r="L38" s="25"/>
      <c r="M38" s="25"/>
      <c r="N38" s="4"/>
    </row>
    <row r="39" ht="17.25" customHeight="1" spans="1:15" x14ac:dyDescent="0.25">
      <c r="A39" s="5">
        <v>45149</v>
      </c>
      <c r="B39" s="25"/>
      <c r="C39" s="25"/>
      <c r="D39" s="18">
        <v>50</v>
      </c>
      <c r="E39" s="25"/>
      <c r="F39" s="25"/>
      <c r="G39" s="18">
        <v>60</v>
      </c>
      <c r="H39" s="25"/>
      <c r="I39" s="25"/>
      <c r="J39" s="25"/>
      <c r="K39" s="25"/>
      <c r="L39" s="25"/>
      <c r="M39" s="25"/>
      <c r="N39" s="4"/>
    </row>
    <row r="40" ht="17.25" customHeight="1" spans="1:15" x14ac:dyDescent="0.25">
      <c r="A40" s="5" t="s">
        <v>2280</v>
      </c>
      <c r="B40" s="25"/>
      <c r="C40" s="18">
        <v>170</v>
      </c>
      <c r="D40" s="25"/>
      <c r="E40" s="25"/>
      <c r="F40" s="25"/>
      <c r="G40" s="18">
        <v>110</v>
      </c>
      <c r="H40" s="25"/>
      <c r="I40" s="25"/>
      <c r="J40" s="25"/>
      <c r="K40" s="25"/>
      <c r="L40" s="25"/>
      <c r="M40" s="25"/>
      <c r="N40" s="4"/>
    </row>
    <row r="41" ht="17.25" customHeight="1" spans="1:15" x14ac:dyDescent="0.25">
      <c r="A41" s="125">
        <v>45180</v>
      </c>
      <c r="B41" s="49"/>
      <c r="C41" s="47">
        <v>60</v>
      </c>
      <c r="D41" s="49"/>
      <c r="E41" s="49"/>
      <c r="F41" s="47">
        <v>50</v>
      </c>
      <c r="G41" s="47">
        <v>56</v>
      </c>
      <c r="H41" s="49"/>
      <c r="I41" s="49"/>
      <c r="J41" s="49"/>
      <c r="K41" s="49"/>
      <c r="L41" s="49"/>
      <c r="M41" s="49"/>
      <c r="N41" s="4"/>
    </row>
    <row r="42" ht="17.25" customHeight="1" spans="1:15" x14ac:dyDescent="0.25">
      <c r="A42" s="26" t="s">
        <v>1093</v>
      </c>
      <c r="B42" s="27">
        <v>200</v>
      </c>
      <c r="C42" s="27">
        <v>100</v>
      </c>
      <c r="D42" s="27">
        <v>50</v>
      </c>
      <c r="E42" s="25"/>
      <c r="F42" s="25"/>
      <c r="G42" s="25"/>
      <c r="H42" s="27">
        <v>110</v>
      </c>
      <c r="I42" s="25"/>
      <c r="J42" s="25"/>
      <c r="K42" s="27">
        <v>100</v>
      </c>
      <c r="L42" s="27">
        <v>60</v>
      </c>
      <c r="M42" s="25"/>
      <c r="N42" s="4"/>
    </row>
    <row r="43" ht="17.25" customHeight="1" spans="1:15" x14ac:dyDescent="0.25">
      <c r="A43" s="45">
        <v>45241</v>
      </c>
      <c r="B43" s="18">
        <v>200</v>
      </c>
      <c r="C43" s="18">
        <v>200</v>
      </c>
      <c r="D43" s="25"/>
      <c r="E43" s="25"/>
      <c r="F43" s="18">
        <v>100</v>
      </c>
      <c r="G43" s="25"/>
      <c r="H43" s="25"/>
      <c r="I43" s="25"/>
      <c r="J43" s="18">
        <v>30</v>
      </c>
      <c r="K43" s="18">
        <v>152</v>
      </c>
      <c r="L43" s="6"/>
      <c r="M43" s="25"/>
      <c r="N43" s="4"/>
    </row>
    <row r="44" ht="17.25" customHeight="1" spans="1:15" x14ac:dyDescent="0.25">
      <c r="A44" s="45" t="s">
        <v>775</v>
      </c>
      <c r="B44" s="18">
        <v>200</v>
      </c>
      <c r="C44" s="18">
        <v>300</v>
      </c>
      <c r="D44" s="6"/>
      <c r="E44" s="6"/>
      <c r="F44" s="18">
        <v>120</v>
      </c>
      <c r="G44" s="18">
        <v>50</v>
      </c>
      <c r="H44" s="6"/>
      <c r="I44" s="6"/>
      <c r="J44" s="6"/>
      <c r="K44" s="6"/>
      <c r="L44" s="6"/>
      <c r="M44" s="6"/>
      <c r="N44" s="4"/>
    </row>
    <row r="45" ht="17.25" customHeight="1" spans="1:15" x14ac:dyDescent="0.25">
      <c r="A45" s="45" t="s">
        <v>775</v>
      </c>
      <c r="B45" s="18">
        <v>140</v>
      </c>
      <c r="C45" s="18">
        <v>123</v>
      </c>
      <c r="D45" s="25"/>
      <c r="E45" s="25"/>
      <c r="F45" s="18">
        <v>120</v>
      </c>
      <c r="G45" s="25"/>
      <c r="H45" s="25"/>
      <c r="I45" s="25"/>
      <c r="J45" s="25"/>
      <c r="K45" s="25"/>
      <c r="L45" s="25"/>
      <c r="M45" s="25"/>
      <c r="N45" s="4"/>
    </row>
    <row r="46" ht="17.25" customHeight="1" spans="1:15" x14ac:dyDescent="0.25">
      <c r="A46" s="45" t="s">
        <v>814</v>
      </c>
      <c r="B46" s="6"/>
      <c r="C46" s="18">
        <v>17</v>
      </c>
      <c r="D46" s="6"/>
      <c r="E46" s="18">
        <v>11</v>
      </c>
      <c r="F46" s="6"/>
      <c r="G46" s="18">
        <v>111</v>
      </c>
      <c r="H46" s="6"/>
      <c r="I46" s="6"/>
      <c r="J46" s="6"/>
      <c r="K46" s="6"/>
      <c r="L46" s="6"/>
      <c r="M46" s="6"/>
      <c r="N46" s="4"/>
    </row>
    <row r="47" ht="17.25" customHeight="1" spans="1:15" x14ac:dyDescent="0.25">
      <c r="A47" s="45" t="s">
        <v>334</v>
      </c>
      <c r="B47" s="18">
        <v>141</v>
      </c>
      <c r="C47" s="18">
        <v>93</v>
      </c>
      <c r="D47" s="25"/>
      <c r="E47" s="25"/>
      <c r="F47" s="18">
        <v>50</v>
      </c>
      <c r="G47" s="25"/>
      <c r="H47" s="25"/>
      <c r="I47" s="25"/>
      <c r="J47" s="25"/>
      <c r="K47" s="25"/>
      <c r="L47" s="25"/>
      <c r="M47" s="25"/>
      <c r="N47" s="4"/>
    </row>
    <row r="48" ht="17.25" customHeight="1" spans="1:15" x14ac:dyDescent="0.25">
      <c r="A48" s="45" t="s">
        <v>2281</v>
      </c>
      <c r="B48" s="18">
        <v>97</v>
      </c>
      <c r="C48" s="18">
        <v>73</v>
      </c>
      <c r="D48" s="6"/>
      <c r="E48" s="6"/>
      <c r="F48" s="18">
        <v>60</v>
      </c>
      <c r="G48" s="18">
        <v>50</v>
      </c>
      <c r="H48" s="6"/>
      <c r="I48" s="6"/>
      <c r="J48" s="6"/>
      <c r="K48" s="6"/>
      <c r="L48" s="6"/>
      <c r="M48" s="6"/>
      <c r="N48" s="4"/>
    </row>
    <row r="49" ht="17.25" customHeight="1" spans="1:15" x14ac:dyDescent="0.25">
      <c r="A49" s="45" t="s">
        <v>112</v>
      </c>
      <c r="B49" s="6"/>
      <c r="C49" s="18">
        <v>50</v>
      </c>
      <c r="D49" s="18">
        <v>4</v>
      </c>
      <c r="E49" s="6"/>
      <c r="F49" s="18">
        <v>70</v>
      </c>
      <c r="G49" s="6"/>
      <c r="H49" s="6"/>
      <c r="I49" s="6"/>
      <c r="J49" s="6"/>
      <c r="K49" s="6"/>
      <c r="L49" s="6"/>
      <c r="M49" s="6"/>
      <c r="N49" s="4"/>
    </row>
    <row r="50" ht="17.25" customHeight="1" spans="1:15" x14ac:dyDescent="0.25">
      <c r="A50" s="45" t="s">
        <v>113</v>
      </c>
      <c r="B50" s="6"/>
      <c r="C50" s="6"/>
      <c r="D50" s="6"/>
      <c r="E50" s="18">
        <v>20</v>
      </c>
      <c r="F50" s="6"/>
      <c r="G50" s="18">
        <v>25</v>
      </c>
      <c r="H50" s="6"/>
      <c r="I50" s="6"/>
      <c r="J50" s="6"/>
      <c r="K50" s="6"/>
      <c r="L50" s="6"/>
      <c r="M50" s="6"/>
      <c r="N50" s="4"/>
    </row>
    <row r="51" ht="17.25" customHeight="1" spans="1:15" x14ac:dyDescent="0.25">
      <c r="A51" s="45" t="s">
        <v>1601</v>
      </c>
      <c r="B51" s="18">
        <v>35</v>
      </c>
      <c r="C51" s="18">
        <v>35</v>
      </c>
      <c r="D51" s="18">
        <v>100</v>
      </c>
      <c r="E51" s="25"/>
      <c r="F51" s="25"/>
      <c r="G51" s="25"/>
      <c r="H51" s="18">
        <v>35</v>
      </c>
      <c r="I51" s="25"/>
      <c r="J51" s="25"/>
      <c r="K51" s="18">
        <v>320</v>
      </c>
      <c r="L51" s="18">
        <v>50</v>
      </c>
      <c r="M51" s="25"/>
      <c r="N51" s="4"/>
    </row>
    <row r="52" ht="17.25" customHeight="1" spans="1:15" x14ac:dyDescent="0.25">
      <c r="A52" s="5" t="s">
        <v>2262</v>
      </c>
      <c r="B52" s="6"/>
      <c r="C52" s="6"/>
      <c r="D52" s="6"/>
      <c r="E52" s="6"/>
      <c r="F52" s="6"/>
      <c r="G52" s="18">
        <v>12</v>
      </c>
      <c r="H52" s="6"/>
      <c r="I52" s="6"/>
      <c r="J52" s="6"/>
      <c r="K52" s="6"/>
      <c r="L52" s="6"/>
      <c r="M52" s="6"/>
      <c r="N52" s="4"/>
    </row>
    <row r="53" ht="17.25" customHeight="1" spans="1:15" x14ac:dyDescent="0.25">
      <c r="A53" s="45" t="s">
        <v>116</v>
      </c>
      <c r="B53" s="25"/>
      <c r="C53" s="18">
        <v>130</v>
      </c>
      <c r="D53" s="25"/>
      <c r="E53" s="25"/>
      <c r="F53" s="18">
        <v>130</v>
      </c>
      <c r="G53" s="25"/>
      <c r="H53" s="25"/>
      <c r="I53" s="25"/>
      <c r="J53" s="25"/>
      <c r="K53" s="25"/>
      <c r="L53" s="25"/>
      <c r="M53" s="25"/>
      <c r="N53" s="4"/>
    </row>
    <row r="54" ht="17.25" customHeight="1" spans="1:15" x14ac:dyDescent="0.25">
      <c r="A54" s="75" t="s">
        <v>3409</v>
      </c>
      <c r="B54" s="76">
        <f>SUM(C37:C59)</f>
      </c>
      <c r="C54" s="76">
        <f>SUM(D37:D59)</f>
      </c>
      <c r="D54" s="76">
        <f>SUM(E37:E59)</f>
      </c>
      <c r="E54" s="76">
        <f>SUM(F37:F59)</f>
      </c>
      <c r="F54" s="76">
        <f>SUM(G37:G59)</f>
      </c>
      <c r="G54" s="76">
        <f>SUM(H37:H59)</f>
      </c>
      <c r="H54" s="76">
        <f>SUM(I37:I59)</f>
      </c>
      <c r="I54" s="76">
        <f>SUM(J37:J59)</f>
      </c>
      <c r="J54" s="76">
        <f>SUM(K37:K59)</f>
      </c>
      <c r="K54" s="76">
        <f>SUM(L37:L59)</f>
      </c>
      <c r="L54" s="76">
        <f>SUM(M37:M59)</f>
      </c>
      <c r="M54" s="76">
        <f>SUM(N37:N59)</f>
      </c>
      <c r="N54" s="42" t="s">
        <v>1583</v>
      </c>
    </row>
    <row r="55" ht="17.25" customHeight="1" spans="1:15" x14ac:dyDescent="0.25">
      <c r="A55" s="5">
        <v>45181</v>
      </c>
      <c r="B55" s="18">
        <v>300</v>
      </c>
      <c r="C55" s="18">
        <v>220</v>
      </c>
      <c r="D55" s="18">
        <v>80</v>
      </c>
      <c r="E55" s="25"/>
      <c r="F55" s="18">
        <v>215</v>
      </c>
      <c r="G55" s="25"/>
      <c r="H55" s="25"/>
      <c r="I55" s="18">
        <v>80</v>
      </c>
      <c r="J55" s="25"/>
      <c r="K55" s="25"/>
      <c r="L55" s="25"/>
      <c r="M55" s="25"/>
      <c r="N55" s="4"/>
    </row>
    <row r="56" ht="17.25" customHeight="1" spans="1:15" x14ac:dyDescent="0.25">
      <c r="A56" s="5">
        <v>45272</v>
      </c>
      <c r="B56" s="18">
        <v>400</v>
      </c>
      <c r="C56" s="18">
        <v>425</v>
      </c>
      <c r="D56" s="25"/>
      <c r="E56" s="25"/>
      <c r="F56" s="18">
        <v>420</v>
      </c>
      <c r="G56" s="25"/>
      <c r="H56" s="25"/>
      <c r="I56" s="25"/>
      <c r="J56" s="25"/>
      <c r="K56" s="25"/>
      <c r="L56" s="25"/>
      <c r="M56" s="25"/>
      <c r="N56" s="4"/>
    </row>
    <row r="57" ht="17.25" customHeight="1" spans="1:15" x14ac:dyDescent="0.25">
      <c r="A57" s="5" t="s">
        <v>1025</v>
      </c>
      <c r="B57" s="25"/>
      <c r="C57" s="25"/>
      <c r="D57" s="25"/>
      <c r="E57" s="25"/>
      <c r="F57" s="18">
        <v>110</v>
      </c>
      <c r="G57" s="25"/>
      <c r="H57" s="25"/>
      <c r="I57" s="25"/>
      <c r="J57" s="25"/>
      <c r="K57" s="25"/>
      <c r="L57" s="25"/>
      <c r="M57" s="25"/>
      <c r="N57" s="4"/>
    </row>
    <row r="58" ht="17.25" customHeight="1" spans="1:15" x14ac:dyDescent="0.25">
      <c r="A58" s="5" t="s">
        <v>2287</v>
      </c>
      <c r="B58" s="25"/>
      <c r="C58" s="18">
        <v>110</v>
      </c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4"/>
    </row>
    <row r="59" ht="17.25" customHeight="1" spans="1:15" x14ac:dyDescent="0.25">
      <c r="A59" s="5" t="s">
        <v>778</v>
      </c>
      <c r="B59" s="25"/>
      <c r="C59" s="18">
        <v>45</v>
      </c>
      <c r="D59" s="25"/>
      <c r="E59" s="25"/>
      <c r="F59" s="18">
        <v>55</v>
      </c>
      <c r="G59" s="25"/>
      <c r="H59" s="25"/>
      <c r="I59" s="25"/>
      <c r="J59" s="25"/>
      <c r="K59" s="25"/>
      <c r="L59" s="25"/>
      <c r="M59" s="25"/>
      <c r="N59" s="4"/>
    </row>
    <row r="60" ht="17.25" customHeight="1" spans="1:15" x14ac:dyDescent="0.25">
      <c r="A60" s="75" t="s">
        <v>3410</v>
      </c>
      <c r="B60" s="76">
        <f>SUM(C60:C65)</f>
      </c>
      <c r="C60" s="76">
        <f>SUM(D60:D65)</f>
      </c>
      <c r="D60" s="76">
        <f>SUM(E60:E65)</f>
      </c>
      <c r="E60" s="76">
        <f>SUM(F60:F65)</f>
      </c>
      <c r="F60" s="76">
        <f>SUM(G60:G65)</f>
      </c>
      <c r="G60" s="76">
        <f>SUM(H60:H65)</f>
      </c>
      <c r="H60" s="76">
        <f>SUM(I60:I65)</f>
      </c>
      <c r="I60" s="76">
        <f>SUM(J60:J65)</f>
      </c>
      <c r="J60" s="76">
        <f>SUM(K60:K65)</f>
      </c>
      <c r="K60" s="76">
        <f>SUM(L60:L65)</f>
      </c>
      <c r="L60" s="76">
        <f>SUM(M60:M65)</f>
      </c>
      <c r="M60" s="76">
        <f>SUM(N60:N65)</f>
      </c>
      <c r="N60" s="8" t="s">
        <v>1583</v>
      </c>
    </row>
    <row r="61" ht="17.25" customHeight="1" spans="1:15" x14ac:dyDescent="0.25">
      <c r="A61" s="45" t="s">
        <v>764</v>
      </c>
      <c r="B61" s="25"/>
      <c r="C61" s="18">
        <v>66</v>
      </c>
      <c r="D61" s="25"/>
      <c r="E61" s="25"/>
      <c r="F61" s="25"/>
      <c r="G61" s="18">
        <v>25</v>
      </c>
      <c r="H61" s="25"/>
      <c r="I61" s="25"/>
      <c r="J61" s="25"/>
      <c r="K61" s="25"/>
      <c r="L61" s="25"/>
      <c r="M61" s="25"/>
      <c r="N61" s="4"/>
    </row>
    <row r="62" ht="17.25" customHeight="1" spans="1:15" x14ac:dyDescent="0.25">
      <c r="A62" s="5" t="s">
        <v>832</v>
      </c>
      <c r="B62" s="18">
        <v>-2</v>
      </c>
      <c r="C62" s="6"/>
      <c r="D62" s="25"/>
      <c r="E62" s="25"/>
      <c r="F62" s="18">
        <v>-110</v>
      </c>
      <c r="G62" s="25"/>
      <c r="H62" s="25"/>
      <c r="I62" s="25"/>
      <c r="J62" s="25"/>
      <c r="K62" s="25"/>
      <c r="L62" s="25"/>
      <c r="M62" s="25"/>
      <c r="N62" s="4"/>
    </row>
    <row r="63" ht="17.25" customHeight="1" spans="1:15" x14ac:dyDescent="0.25">
      <c r="A63" s="5" t="s">
        <v>2795</v>
      </c>
      <c r="B63" s="25"/>
      <c r="C63" s="18">
        <v>-145</v>
      </c>
      <c r="D63" s="25"/>
      <c r="E63" s="25"/>
      <c r="F63" s="18">
        <v>-55</v>
      </c>
      <c r="G63" s="18">
        <v>-10</v>
      </c>
      <c r="H63" s="25"/>
      <c r="I63" s="25"/>
      <c r="J63" s="25"/>
      <c r="K63" s="25"/>
      <c r="L63" s="25"/>
      <c r="M63" s="25"/>
      <c r="N63" s="4"/>
    </row>
    <row r="64" ht="17.25" customHeight="1" spans="1:15" x14ac:dyDescent="0.25">
      <c r="A64" s="5" t="s">
        <v>2795</v>
      </c>
      <c r="B64" s="25"/>
      <c r="C64" s="18">
        <v>-120</v>
      </c>
      <c r="D64" s="25"/>
      <c r="E64" s="25"/>
      <c r="F64" s="18">
        <v>-60</v>
      </c>
      <c r="G64" s="18">
        <v>-5</v>
      </c>
      <c r="H64" s="25"/>
      <c r="I64" s="25"/>
      <c r="J64" s="25"/>
      <c r="K64" s="25"/>
      <c r="L64" s="25"/>
      <c r="M64" s="25"/>
      <c r="N64" s="4"/>
    </row>
    <row r="65" ht="17.25" customHeight="1" spans="1:15" x14ac:dyDescent="0.25">
      <c r="A65" s="75" t="s">
        <v>3411</v>
      </c>
      <c r="B65" s="76">
        <f>SUM(C66:C70)</f>
      </c>
      <c r="C65" s="76">
        <f>SUM(D66:D70)</f>
      </c>
      <c r="D65" s="76">
        <f>SUM(E66:E70)</f>
      </c>
      <c r="E65" s="76">
        <f>SUM(F66:F70)</f>
      </c>
      <c r="F65" s="76">
        <f>SUM(G66:G70)</f>
      </c>
      <c r="G65" s="76">
        <f>SUM(H66:H70)</f>
      </c>
      <c r="H65" s="76">
        <f>SUM(I66:I70)</f>
      </c>
      <c r="I65" s="76">
        <f>SUM(J66:J70)</f>
      </c>
      <c r="J65" s="76">
        <f>SUM(K66:K70)</f>
      </c>
      <c r="K65" s="76">
        <f>SUM(L66:L70)</f>
      </c>
      <c r="L65" s="76">
        <f>SUM(M66:M70)</f>
      </c>
      <c r="M65" s="76">
        <f>SUM(N66:N70)</f>
      </c>
      <c r="N65" s="8" t="s">
        <v>1583</v>
      </c>
    </row>
    <row r="66" ht="17.25" customHeight="1" spans="1:15" x14ac:dyDescent="0.25">
      <c r="A66" s="45">
        <v>45353</v>
      </c>
      <c r="B66" s="25"/>
      <c r="C66" s="6"/>
      <c r="D66" s="25"/>
      <c r="E66" s="25"/>
      <c r="F66" s="6"/>
      <c r="G66" s="18">
        <v>-112</v>
      </c>
      <c r="H66" s="25"/>
      <c r="I66" s="25"/>
      <c r="J66" s="25"/>
      <c r="K66" s="25"/>
      <c r="L66" s="25"/>
      <c r="M66" s="25"/>
      <c r="N66" s="4"/>
    </row>
    <row r="67" ht="17.25" customHeight="1" spans="1:15" x14ac:dyDescent="0.25">
      <c r="A67" s="45">
        <v>45353</v>
      </c>
      <c r="B67" s="18">
        <v>-11</v>
      </c>
      <c r="C67" s="6"/>
      <c r="D67" s="25"/>
      <c r="E67" s="25"/>
      <c r="F67" s="18">
        <v>-22</v>
      </c>
      <c r="G67" s="18">
        <v>-61</v>
      </c>
      <c r="H67" s="25"/>
      <c r="I67" s="25"/>
      <c r="J67" s="25"/>
      <c r="K67" s="25"/>
      <c r="L67" s="25"/>
      <c r="M67" s="25"/>
      <c r="N67" s="4"/>
    </row>
    <row r="68" ht="17.25" customHeight="1" spans="1:15" x14ac:dyDescent="0.25">
      <c r="A68" s="45">
        <v>45445</v>
      </c>
      <c r="B68" s="18">
        <v>-50</v>
      </c>
      <c r="C68" s="25"/>
      <c r="D68" s="18">
        <v>-17</v>
      </c>
      <c r="E68" s="25"/>
      <c r="F68" s="18">
        <v>-23</v>
      </c>
      <c r="G68" s="18">
        <v>-66</v>
      </c>
      <c r="H68" s="25"/>
      <c r="I68" s="25"/>
      <c r="J68" s="25"/>
      <c r="K68" s="25"/>
      <c r="L68" s="25"/>
      <c r="M68" s="25"/>
      <c r="N68" s="4"/>
    </row>
    <row r="69" ht="17.25" customHeight="1" spans="1:15" x14ac:dyDescent="0.25">
      <c r="A69" s="45">
        <v>45445</v>
      </c>
      <c r="B69" s="18">
        <v>-112</v>
      </c>
      <c r="C69" s="25"/>
      <c r="D69" s="18">
        <v>-24</v>
      </c>
      <c r="E69" s="25"/>
      <c r="F69" s="18">
        <v>-65</v>
      </c>
      <c r="G69" s="25"/>
      <c r="H69" s="25"/>
      <c r="I69" s="18">
        <v>-30</v>
      </c>
      <c r="J69" s="25"/>
      <c r="K69" s="25"/>
      <c r="L69" s="25"/>
      <c r="M69" s="25"/>
      <c r="N69" s="4"/>
    </row>
    <row r="70" ht="17.25" customHeight="1" spans="1:15" x14ac:dyDescent="0.25">
      <c r="A70" s="45">
        <v>45475</v>
      </c>
      <c r="B70" s="6"/>
      <c r="C70" s="6"/>
      <c r="D70" s="6"/>
      <c r="E70" s="6"/>
      <c r="F70" s="6"/>
      <c r="G70" s="18">
        <v>-24</v>
      </c>
      <c r="H70" s="18">
        <v>-60</v>
      </c>
      <c r="I70" s="6"/>
      <c r="J70" s="6"/>
      <c r="K70" s="6"/>
      <c r="L70" s="6"/>
      <c r="M70" s="6"/>
      <c r="N70" s="4"/>
    </row>
    <row r="71" ht="17.25" customHeight="1" spans="1:15" x14ac:dyDescent="0.25">
      <c r="A71" s="45">
        <v>45475</v>
      </c>
      <c r="B71" s="25"/>
      <c r="C71" s="18">
        <v>-69</v>
      </c>
      <c r="D71" s="25"/>
      <c r="E71" s="25"/>
      <c r="F71" s="18">
        <v>-55</v>
      </c>
      <c r="G71" s="18">
        <v>-18</v>
      </c>
      <c r="H71" s="25"/>
      <c r="I71" s="25"/>
      <c r="J71" s="25"/>
      <c r="K71" s="25"/>
      <c r="L71" s="25"/>
      <c r="M71" s="25"/>
      <c r="N71" s="4"/>
    </row>
    <row r="72" ht="17.25" customHeight="1" spans="1:15" x14ac:dyDescent="0.25">
      <c r="A72" s="5" t="s">
        <v>790</v>
      </c>
      <c r="B72" s="25"/>
      <c r="C72" s="18">
        <v>-180</v>
      </c>
      <c r="D72" s="25"/>
      <c r="E72" s="25"/>
      <c r="F72" s="18">
        <v>-58</v>
      </c>
      <c r="G72" s="25"/>
      <c r="H72" s="25"/>
      <c r="I72" s="25"/>
      <c r="J72" s="25"/>
      <c r="K72" s="25"/>
      <c r="L72" s="25"/>
      <c r="M72" s="25"/>
      <c r="N72" s="4"/>
    </row>
    <row r="73" ht="17.25" customHeight="1" spans="1:15" x14ac:dyDescent="0.25">
      <c r="A73" s="75" t="s">
        <v>3431</v>
      </c>
      <c r="B73" s="76">
        <f>SUM(C71:C78)</f>
      </c>
      <c r="C73" s="76">
        <f>SUM(D71:D78)</f>
      </c>
      <c r="D73" s="76">
        <f>SUM(E71:E78)</f>
      </c>
      <c r="E73" s="76">
        <f>SUM(F71:F78)</f>
      </c>
      <c r="F73" s="76">
        <f>SUM(G71:G78)</f>
      </c>
      <c r="G73" s="76">
        <f>SUM(H71:H78)</f>
      </c>
      <c r="H73" s="76">
        <f>SUM(I71:I78)</f>
      </c>
      <c r="I73" s="76">
        <f>SUM(J71:J78)</f>
      </c>
      <c r="J73" s="76">
        <f>SUM(K71:K78)</f>
      </c>
      <c r="K73" s="76">
        <f>SUM(L71:L78)</f>
      </c>
      <c r="L73" s="76">
        <f>SUM(M71:M78)</f>
      </c>
      <c r="M73" s="76">
        <f>SUM(N71:N78)</f>
      </c>
      <c r="N73" s="8" t="s">
        <v>1583</v>
      </c>
    </row>
    <row r="74" ht="17.25" customHeight="1" spans="1:15" x14ac:dyDescent="0.25">
      <c r="A74" s="45" t="s">
        <v>300</v>
      </c>
      <c r="B74" s="18">
        <v>-1</v>
      </c>
      <c r="C74" s="18">
        <v>-65</v>
      </c>
      <c r="D74" s="25"/>
      <c r="E74" s="25"/>
      <c r="F74" s="18">
        <v>-66</v>
      </c>
      <c r="G74" s="18">
        <v>-13</v>
      </c>
      <c r="H74" s="25"/>
      <c r="I74" s="25"/>
      <c r="J74" s="25"/>
      <c r="K74" s="25"/>
      <c r="L74" s="25"/>
      <c r="M74" s="25"/>
      <c r="N74" s="4"/>
    </row>
    <row r="75" ht="17.25" customHeight="1" spans="1:15" x14ac:dyDescent="0.25">
      <c r="A75" s="5" t="s">
        <v>301</v>
      </c>
      <c r="B75" s="18">
        <v>-365</v>
      </c>
      <c r="C75" s="18">
        <v>-81</v>
      </c>
      <c r="D75" s="18">
        <v>-50</v>
      </c>
      <c r="E75" s="18">
        <v>-15</v>
      </c>
      <c r="F75" s="18">
        <v>-46</v>
      </c>
      <c r="G75" s="25"/>
      <c r="H75" s="25"/>
      <c r="I75" s="25"/>
      <c r="J75" s="25"/>
      <c r="K75" s="25"/>
      <c r="L75" s="25"/>
      <c r="M75" s="25"/>
      <c r="N75" s="4"/>
    </row>
    <row r="76" ht="17.25" customHeight="1" spans="1:15" x14ac:dyDescent="0.25">
      <c r="A76" s="45" t="s">
        <v>327</v>
      </c>
      <c r="B76" s="18">
        <v>-157</v>
      </c>
      <c r="C76" s="18">
        <v>-81</v>
      </c>
      <c r="D76" s="18">
        <v>-20</v>
      </c>
      <c r="E76" s="25"/>
      <c r="F76" s="18">
        <v>-70</v>
      </c>
      <c r="G76" s="18">
        <v>-14</v>
      </c>
      <c r="H76" s="25"/>
      <c r="I76" s="25"/>
      <c r="J76" s="25"/>
      <c r="K76" s="25"/>
      <c r="L76" s="25"/>
      <c r="M76" s="25"/>
      <c r="N76" s="4"/>
    </row>
    <row r="77" ht="17.25" customHeight="1" spans="1:15" x14ac:dyDescent="0.25">
      <c r="A77" s="75" t="s">
        <v>3432</v>
      </c>
      <c r="B77" s="76">
        <f>SUM(C79:C82)</f>
      </c>
      <c r="C77" s="76">
        <f>SUM(D79:D82)</f>
      </c>
      <c r="D77" s="76">
        <f>SUM(E79:E82)</f>
      </c>
      <c r="E77" s="76">
        <f>SUM(F79:F82)</f>
      </c>
      <c r="F77" s="76">
        <f>SUM(G79:G82)</f>
      </c>
      <c r="G77" s="76">
        <f>SUM(H79:H82)</f>
      </c>
      <c r="H77" s="76">
        <f>SUM(I79:I82)</f>
      </c>
      <c r="I77" s="76">
        <f>SUM(J79:J82)</f>
      </c>
      <c r="J77" s="76">
        <f>SUM(K79:K82)</f>
      </c>
      <c r="K77" s="76">
        <f>SUM(L79:L82)</f>
      </c>
      <c r="L77" s="76">
        <f>SUM(M79:M82)</f>
      </c>
      <c r="M77" s="76">
        <f>SUM(N79:N82)</f>
      </c>
      <c r="N77" s="8" t="s">
        <v>1583</v>
      </c>
    </row>
    <row r="78" ht="17.25" customHeight="1" spans="1:15" x14ac:dyDescent="0.25">
      <c r="A78" s="45">
        <v>45326</v>
      </c>
      <c r="B78" s="140">
        <v>-208</v>
      </c>
      <c r="C78" s="140">
        <v>-46</v>
      </c>
      <c r="D78" s="140">
        <v>-20</v>
      </c>
      <c r="E78" s="25"/>
      <c r="F78" s="140">
        <v>-61</v>
      </c>
      <c r="G78" s="140">
        <v>-19</v>
      </c>
      <c r="H78" s="25"/>
      <c r="I78" s="25"/>
      <c r="J78" s="25"/>
      <c r="K78" s="140">
        <v>-50</v>
      </c>
      <c r="L78" s="25"/>
      <c r="M78" s="25"/>
      <c r="N78" s="4"/>
    </row>
    <row r="79" ht="17.25" customHeight="1" spans="1:15" x14ac:dyDescent="0.25">
      <c r="A79" s="45">
        <v>45355</v>
      </c>
      <c r="B79" s="140">
        <v>-84</v>
      </c>
      <c r="C79" s="140">
        <v>-87</v>
      </c>
      <c r="D79" s="140">
        <v>-11</v>
      </c>
      <c r="E79" s="25"/>
      <c r="F79" s="140">
        <v>-56</v>
      </c>
      <c r="G79" s="140">
        <v>-23</v>
      </c>
      <c r="H79" s="25"/>
      <c r="I79" s="25"/>
      <c r="J79" s="25"/>
      <c r="K79" s="25"/>
      <c r="L79" s="25"/>
      <c r="M79" s="25"/>
      <c r="N79" s="4"/>
    </row>
    <row r="80" ht="17.25" customHeight="1" spans="1:15" x14ac:dyDescent="0.25">
      <c r="A80" s="45" t="s">
        <v>3635</v>
      </c>
      <c r="B80" s="6"/>
      <c r="C80" s="140">
        <v>-40</v>
      </c>
      <c r="D80" s="140">
        <v>-22</v>
      </c>
      <c r="E80" s="6"/>
      <c r="F80" s="140">
        <v>-66</v>
      </c>
      <c r="G80" s="140">
        <v>-22</v>
      </c>
      <c r="H80" s="6"/>
      <c r="I80" s="6"/>
      <c r="J80" s="6"/>
      <c r="K80" s="6"/>
      <c r="L80" s="6"/>
      <c r="M80" s="6"/>
      <c r="N80" s="4"/>
    </row>
    <row r="81" ht="17.25" customHeight="1" spans="1:15" x14ac:dyDescent="0.25">
      <c r="A81" s="45">
        <v>45386</v>
      </c>
      <c r="B81" s="140">
        <v>-177</v>
      </c>
      <c r="C81" s="6"/>
      <c r="D81" s="140">
        <v>-17</v>
      </c>
      <c r="E81" s="25"/>
      <c r="F81" s="140">
        <v>-60</v>
      </c>
      <c r="G81" s="140">
        <v>-18</v>
      </c>
      <c r="H81" s="25"/>
      <c r="I81" s="25"/>
      <c r="J81" s="25"/>
      <c r="K81" s="25"/>
      <c r="L81" s="25"/>
      <c r="M81" s="25"/>
      <c r="N81" s="4"/>
    </row>
    <row r="82" ht="17.25" customHeight="1" spans="1:15" x14ac:dyDescent="0.25">
      <c r="A82" s="45">
        <v>45386</v>
      </c>
      <c r="B82" s="140">
        <v>-103</v>
      </c>
      <c r="C82" s="140">
        <v>-130</v>
      </c>
      <c r="D82" s="140">
        <v>-21</v>
      </c>
      <c r="E82" s="140">
        <v>-12</v>
      </c>
      <c r="F82" s="25"/>
      <c r="G82" s="140">
        <v>-58</v>
      </c>
      <c r="H82" s="25"/>
      <c r="I82" s="140">
        <v>-6</v>
      </c>
      <c r="J82" s="25"/>
      <c r="K82" s="140">
        <v>-26</v>
      </c>
      <c r="L82" s="25"/>
      <c r="M82" s="25"/>
      <c r="N82" s="4"/>
    </row>
    <row r="83" ht="17.25" customHeight="1" spans="1:15" x14ac:dyDescent="0.25">
      <c r="A83" s="45">
        <v>45416</v>
      </c>
      <c r="B83" s="140">
        <v>-96</v>
      </c>
      <c r="C83" s="140">
        <v>-61</v>
      </c>
      <c r="D83" s="140">
        <v>-22</v>
      </c>
      <c r="E83" s="60"/>
      <c r="F83" s="140">
        <v>-53</v>
      </c>
      <c r="G83" s="140">
        <v>-30</v>
      </c>
      <c r="H83" s="25"/>
      <c r="I83" s="140">
        <v>-5</v>
      </c>
      <c r="J83" s="25"/>
      <c r="K83" s="140">
        <v>-28</v>
      </c>
      <c r="L83" s="25"/>
      <c r="M83" s="25"/>
      <c r="N83" s="4"/>
    </row>
    <row r="84" ht="17.25" customHeight="1" spans="1:15" x14ac:dyDescent="0.25">
      <c r="A84" s="45">
        <v>45416</v>
      </c>
      <c r="B84" s="140">
        <v>-98</v>
      </c>
      <c r="C84" s="60"/>
      <c r="D84" s="140">
        <v>-12</v>
      </c>
      <c r="E84" s="140">
        <v>-4</v>
      </c>
      <c r="F84" s="140">
        <v>-60</v>
      </c>
      <c r="G84" s="140">
        <v>-25</v>
      </c>
      <c r="H84" s="25"/>
      <c r="I84" s="60"/>
      <c r="J84" s="25"/>
      <c r="K84" s="140">
        <v>-180</v>
      </c>
      <c r="L84" s="25"/>
      <c r="M84" s="25"/>
      <c r="N84" s="4"/>
    </row>
    <row r="85" ht="17.25" customHeight="1" spans="1:15" x14ac:dyDescent="0.25">
      <c r="A85" s="141" t="s">
        <v>3468</v>
      </c>
      <c r="B85" s="159">
        <f>SUM(C83:C90)</f>
      </c>
      <c r="C85" s="159">
        <f>SUM(D83:D90)</f>
      </c>
      <c r="D85" s="159">
        <f>SUM(E83:E90)</f>
      </c>
      <c r="E85" s="159">
        <f>SUM(F83:F90)</f>
      </c>
      <c r="F85" s="159">
        <f>SUM(G83:G90)</f>
      </c>
      <c r="G85" s="159">
        <f>SUM(H83:H90)</f>
      </c>
      <c r="H85" s="159">
        <f>SUM(I83:I90)</f>
      </c>
      <c r="I85" s="159">
        <f>SUM(J83:J90)</f>
      </c>
      <c r="J85" s="159">
        <f>SUM(K83:K90)</f>
      </c>
      <c r="K85" s="159">
        <f>SUM(L83:L90)</f>
      </c>
      <c r="L85" s="159">
        <f>SUM(M83:M90)</f>
      </c>
      <c r="M85" s="167">
        <f>SUM(N83:N90)</f>
      </c>
      <c r="N85" s="4"/>
    </row>
    <row r="86" ht="17.25" customHeight="1" spans="1:15" x14ac:dyDescent="0.25">
      <c r="A86" s="45">
        <v>45601</v>
      </c>
      <c r="B86" s="25"/>
      <c r="C86" s="140">
        <v>-179</v>
      </c>
      <c r="D86" s="25"/>
      <c r="E86" s="25"/>
      <c r="F86" s="140">
        <v>-55</v>
      </c>
      <c r="G86" s="25"/>
      <c r="H86" s="140">
        <v>-11</v>
      </c>
      <c r="I86" s="25"/>
      <c r="J86" s="25"/>
      <c r="K86" s="25"/>
      <c r="L86" s="140">
        <v>-8</v>
      </c>
      <c r="M86" s="25"/>
      <c r="N86" s="4"/>
    </row>
    <row r="87" ht="17.25" customHeight="1" spans="1:15" x14ac:dyDescent="0.25">
      <c r="A87" s="45" t="s">
        <v>965</v>
      </c>
      <c r="B87" s="140">
        <v>-172</v>
      </c>
      <c r="C87" s="140">
        <v>-90</v>
      </c>
      <c r="D87" s="140">
        <v>-16</v>
      </c>
      <c r="E87" s="25"/>
      <c r="F87" s="140">
        <v>-32</v>
      </c>
      <c r="G87" s="140">
        <v>-15</v>
      </c>
      <c r="H87" s="140">
        <v>-13</v>
      </c>
      <c r="I87" s="140">
        <v>-7</v>
      </c>
      <c r="J87" s="25"/>
      <c r="K87" s="140">
        <v>-84</v>
      </c>
      <c r="L87" s="60"/>
      <c r="M87" s="25"/>
      <c r="N87" s="4"/>
    </row>
    <row r="88" ht="17.25" customHeight="1" spans="1:15" x14ac:dyDescent="0.25">
      <c r="A88" s="45" t="s">
        <v>966</v>
      </c>
      <c r="B88" s="140">
        <v>-110</v>
      </c>
      <c r="C88" s="25"/>
      <c r="D88" s="140">
        <v>-2</v>
      </c>
      <c r="E88" s="25"/>
      <c r="F88" s="140">
        <v>-60</v>
      </c>
      <c r="G88" s="140">
        <v>-30</v>
      </c>
      <c r="H88" s="25"/>
      <c r="I88" s="25"/>
      <c r="J88" s="25"/>
      <c r="K88" s="140">
        <v>-35</v>
      </c>
      <c r="L88" s="60"/>
      <c r="M88" s="25"/>
      <c r="N88" s="4"/>
    </row>
    <row r="89" ht="17.25" customHeight="1" spans="1:15" x14ac:dyDescent="0.25">
      <c r="A89" s="45" t="s">
        <v>868</v>
      </c>
      <c r="B89" s="140">
        <v>-161</v>
      </c>
      <c r="C89" s="140">
        <v>-134</v>
      </c>
      <c r="D89" s="140">
        <v>-30</v>
      </c>
      <c r="E89" s="25"/>
      <c r="F89" s="140">
        <v>-50</v>
      </c>
      <c r="G89" s="140">
        <v>-14</v>
      </c>
      <c r="H89" s="140">
        <v>-20</v>
      </c>
      <c r="I89" s="140">
        <v>-5</v>
      </c>
      <c r="J89" s="25"/>
      <c r="K89" s="25"/>
      <c r="L89" s="60"/>
      <c r="M89" s="25"/>
      <c r="N89" s="4"/>
    </row>
    <row r="90" ht="17.25" customHeight="1" spans="1:15" x14ac:dyDescent="0.25">
      <c r="A90" s="45" t="s">
        <v>967</v>
      </c>
      <c r="B90" s="140">
        <v>-218</v>
      </c>
      <c r="C90" s="140">
        <v>-199</v>
      </c>
      <c r="D90" s="140">
        <v>-24</v>
      </c>
      <c r="E90" s="25"/>
      <c r="F90" s="140">
        <v>-64</v>
      </c>
      <c r="G90" s="140">
        <v>-12</v>
      </c>
      <c r="H90" s="25"/>
      <c r="I90" s="25"/>
      <c r="J90" s="25"/>
      <c r="K90" s="140">
        <v>-147</v>
      </c>
      <c r="L90" s="60"/>
      <c r="M90" s="25"/>
      <c r="N90" s="4"/>
    </row>
    <row r="91" ht="17.25" customHeight="1" spans="1:15" x14ac:dyDescent="0.25">
      <c r="A91" s="45" t="s">
        <v>967</v>
      </c>
      <c r="B91" s="25"/>
      <c r="C91" s="25"/>
      <c r="D91" s="25"/>
      <c r="E91" s="25"/>
      <c r="F91" s="140">
        <v>-56</v>
      </c>
      <c r="G91" s="140">
        <v>-20</v>
      </c>
      <c r="H91" s="140">
        <v>-6</v>
      </c>
      <c r="I91" s="25"/>
      <c r="J91" s="25"/>
      <c r="K91" s="60"/>
      <c r="L91" s="60"/>
      <c r="M91" s="25"/>
      <c r="N91" s="4"/>
    </row>
    <row r="92" ht="17.25" customHeight="1" spans="1:15" x14ac:dyDescent="0.25">
      <c r="A92" s="45" t="s">
        <v>870</v>
      </c>
      <c r="B92" s="140">
        <v>-81</v>
      </c>
      <c r="C92" s="140">
        <v>-69</v>
      </c>
      <c r="D92" s="140">
        <v>-30</v>
      </c>
      <c r="E92" s="25"/>
      <c r="F92" s="140">
        <v>-42</v>
      </c>
      <c r="G92" s="140">
        <v>-38</v>
      </c>
      <c r="H92" s="25"/>
      <c r="I92" s="25"/>
      <c r="J92" s="25"/>
      <c r="K92" s="140">
        <v>-199</v>
      </c>
      <c r="L92" s="60"/>
      <c r="M92" s="25"/>
      <c r="N92" s="4"/>
    </row>
    <row r="93" ht="17.25" customHeight="1" spans="1:15" x14ac:dyDescent="0.25">
      <c r="A93" s="45" t="s">
        <v>855</v>
      </c>
      <c r="B93" s="140">
        <v>-121</v>
      </c>
      <c r="C93" s="140">
        <v>-59</v>
      </c>
      <c r="D93" s="140">
        <v>-20</v>
      </c>
      <c r="E93" s="25"/>
      <c r="F93" s="140">
        <v>-58</v>
      </c>
      <c r="G93" s="140">
        <v>-11</v>
      </c>
      <c r="H93" s="140">
        <v>-10</v>
      </c>
      <c r="I93" s="140">
        <v>-1</v>
      </c>
      <c r="J93" s="25"/>
      <c r="K93" s="18">
        <v>-54</v>
      </c>
      <c r="L93" s="60"/>
      <c r="M93" s="25"/>
      <c r="N93" s="4"/>
    </row>
    <row r="94" ht="17.25" customHeight="1" spans="1:15" x14ac:dyDescent="0.25">
      <c r="A94" s="45" t="s">
        <v>799</v>
      </c>
      <c r="B94" s="140">
        <v>-128</v>
      </c>
      <c r="C94" s="140">
        <v>-98</v>
      </c>
      <c r="D94" s="140">
        <v>-1</v>
      </c>
      <c r="E94" s="25"/>
      <c r="F94" s="140">
        <v>-54</v>
      </c>
      <c r="G94" s="140">
        <v>-21</v>
      </c>
      <c r="H94" s="60"/>
      <c r="I94" s="140">
        <v>-38</v>
      </c>
      <c r="J94" s="25"/>
      <c r="K94" s="25"/>
      <c r="L94" s="60"/>
      <c r="M94" s="25"/>
      <c r="N94" s="4"/>
    </row>
    <row r="95" ht="17.25" customHeight="1" spans="1:15" x14ac:dyDescent="0.25">
      <c r="A95" s="141" t="s">
        <v>3446</v>
      </c>
      <c r="B95" s="159">
        <f>SUM(C91:C100)</f>
      </c>
      <c r="C95" s="159">
        <f>SUM(D91:D100)</f>
      </c>
      <c r="D95" s="159">
        <f>SUM(E91:E100)</f>
      </c>
      <c r="E95" s="159">
        <f>SUM(F91:F100)</f>
      </c>
      <c r="F95" s="159">
        <f>SUM(G91:G100)</f>
      </c>
      <c r="G95" s="159">
        <f>SUM(H91:H100)</f>
      </c>
      <c r="H95" s="159">
        <f>SUM(I91:I100)</f>
      </c>
      <c r="I95" s="159">
        <f>SUM(J91:J100)</f>
      </c>
      <c r="J95" s="159">
        <f>SUM(K91:K100)</f>
      </c>
      <c r="K95" s="52">
        <f>SUM(L91:L100)</f>
      </c>
      <c r="L95" s="159">
        <f>SUM(M91:M100)</f>
      </c>
      <c r="M95" s="167">
        <f>SUM(N91:N100)</f>
      </c>
      <c r="N95" s="4"/>
    </row>
    <row r="96" ht="17.25" customHeight="1" spans="1:15" x14ac:dyDescent="0.25">
      <c r="A96" s="45">
        <v>45357</v>
      </c>
      <c r="B96" s="18">
        <v>-62</v>
      </c>
      <c r="C96" s="18">
        <v>-74</v>
      </c>
      <c r="D96" s="18">
        <v>-21</v>
      </c>
      <c r="E96" s="25"/>
      <c r="F96" s="18">
        <v>-48</v>
      </c>
      <c r="G96" s="18">
        <v>-30</v>
      </c>
      <c r="H96" s="18">
        <v>-16</v>
      </c>
      <c r="I96" s="18">
        <v>-2</v>
      </c>
      <c r="J96" s="25"/>
      <c r="K96" s="25"/>
      <c r="L96" s="18">
        <v>-15</v>
      </c>
      <c r="M96" s="25"/>
      <c r="N96" s="4"/>
    </row>
    <row r="97" ht="17.25" customHeight="1" spans="1:15" x14ac:dyDescent="0.25">
      <c r="A97" s="45">
        <v>45418</v>
      </c>
      <c r="B97" s="25"/>
      <c r="C97" s="18">
        <v>-49</v>
      </c>
      <c r="D97" s="25"/>
      <c r="E97" s="18">
        <v>-19</v>
      </c>
      <c r="F97" s="18">
        <v>-12</v>
      </c>
      <c r="G97" s="18">
        <v>-57</v>
      </c>
      <c r="H97" s="18">
        <v>-7</v>
      </c>
      <c r="I97" s="25"/>
      <c r="J97" s="25"/>
      <c r="K97" s="25"/>
      <c r="L97" s="25"/>
      <c r="M97" s="25"/>
      <c r="N97" s="4"/>
    </row>
    <row r="98" ht="17.25" customHeight="1" spans="1:15" x14ac:dyDescent="0.25">
      <c r="A98" s="45">
        <v>45571</v>
      </c>
      <c r="B98" s="18">
        <v>-112</v>
      </c>
      <c r="C98" s="18">
        <v>-125</v>
      </c>
      <c r="D98" s="18">
        <v>-7</v>
      </c>
      <c r="E98" s="25"/>
      <c r="F98" s="18">
        <v>-70</v>
      </c>
      <c r="G98" s="18">
        <v>-11</v>
      </c>
      <c r="H98" s="25"/>
      <c r="I98" s="18">
        <v>-12</v>
      </c>
      <c r="J98" s="25"/>
      <c r="K98" s="25"/>
      <c r="L98" s="25"/>
      <c r="M98" s="25"/>
      <c r="N98" s="4"/>
    </row>
    <row r="99" ht="17.25" customHeight="1" spans="1:15" x14ac:dyDescent="0.25">
      <c r="A99" s="45">
        <v>45602</v>
      </c>
      <c r="B99" s="18">
        <v>-58</v>
      </c>
      <c r="C99" s="18">
        <v>-12</v>
      </c>
      <c r="D99" s="18">
        <v>-19</v>
      </c>
      <c r="E99" s="25"/>
      <c r="F99" s="18">
        <v>-66</v>
      </c>
      <c r="G99" s="18">
        <v>-25</v>
      </c>
      <c r="H99" s="25"/>
      <c r="I99" s="18">
        <v>-11</v>
      </c>
      <c r="J99" s="25"/>
      <c r="K99" s="25"/>
      <c r="L99" s="25"/>
      <c r="M99" s="25"/>
      <c r="N99" s="4"/>
    </row>
    <row r="100" ht="17.25" customHeight="1" spans="1:15" x14ac:dyDescent="0.25">
      <c r="A100" s="5" t="s">
        <v>1089</v>
      </c>
      <c r="B100" s="18">
        <v>-50</v>
      </c>
      <c r="C100" s="18">
        <v>-58</v>
      </c>
      <c r="D100" s="18">
        <v>-9</v>
      </c>
      <c r="E100" s="25"/>
      <c r="F100" s="18">
        <v>-70</v>
      </c>
      <c r="G100" s="18">
        <v>-25</v>
      </c>
      <c r="H100" s="25"/>
      <c r="I100" s="25"/>
      <c r="J100" s="25"/>
      <c r="K100" s="25"/>
      <c r="L100" s="25"/>
      <c r="M100" s="25"/>
      <c r="N100" s="4"/>
    </row>
    <row r="101" ht="17.25" customHeight="1" spans="1:15" x14ac:dyDescent="0.25">
      <c r="A101" s="45" t="s">
        <v>1108</v>
      </c>
      <c r="B101" s="18">
        <v>-7</v>
      </c>
      <c r="C101" s="18">
        <v>-164</v>
      </c>
      <c r="D101" s="25"/>
      <c r="E101" s="18">
        <v>-7</v>
      </c>
      <c r="F101" s="18">
        <v>-25</v>
      </c>
      <c r="G101" s="18">
        <v>-15</v>
      </c>
      <c r="H101" s="25"/>
      <c r="I101" s="25"/>
      <c r="J101" s="25"/>
      <c r="K101" s="25"/>
      <c r="L101" s="25"/>
      <c r="M101" s="25"/>
      <c r="N101" s="4"/>
    </row>
    <row r="102" ht="17.25" customHeight="1" spans="1:15" x14ac:dyDescent="0.25">
      <c r="A102" s="129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4"/>
    </row>
    <row r="103" ht="17.25" customHeight="1" spans="1:15" x14ac:dyDescent="0.25">
      <c r="A103" s="129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4"/>
    </row>
    <row r="104" ht="17.25" customHeight="1" spans="1:15" x14ac:dyDescent="0.25">
      <c r="A104" s="45"/>
      <c r="B104" s="25"/>
      <c r="C104" s="6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4"/>
    </row>
    <row r="105" ht="17.25" customHeight="1" spans="1:15" x14ac:dyDescent="0.25">
      <c r="A105" s="5"/>
      <c r="B105" s="25"/>
      <c r="C105" s="6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4"/>
    </row>
    <row r="106" ht="17.25" customHeight="1" spans="1:15" x14ac:dyDescent="0.25">
      <c r="A106" s="12"/>
      <c r="B106" s="918"/>
      <c r="C106" s="918"/>
      <c r="D106" s="918"/>
      <c r="E106" s="918"/>
      <c r="F106" s="918"/>
      <c r="G106" s="918"/>
      <c r="H106" s="918"/>
      <c r="I106" s="918"/>
      <c r="J106" s="918"/>
      <c r="K106" s="918"/>
      <c r="L106" s="918"/>
      <c r="M106" s="13"/>
      <c r="N106" s="4"/>
    </row>
    <row r="107" ht="17.25" customHeight="1" spans="1:15" x14ac:dyDescent="0.25">
      <c r="A107" s="12"/>
      <c r="B107" s="906" t="s">
        <v>13</v>
      </c>
      <c r="C107" s="908" t="s">
        <v>8</v>
      </c>
      <c r="D107" s="908" t="s">
        <v>9</v>
      </c>
      <c r="E107" s="908" t="s">
        <v>188</v>
      </c>
      <c r="F107" s="908" t="s">
        <v>69</v>
      </c>
      <c r="G107" s="908" t="s">
        <v>14</v>
      </c>
      <c r="H107" s="908" t="s">
        <v>6</v>
      </c>
      <c r="I107" s="908" t="s">
        <v>11</v>
      </c>
      <c r="J107" s="908" t="s">
        <v>10</v>
      </c>
      <c r="K107" s="908" t="s">
        <v>12</v>
      </c>
      <c r="L107" s="908" t="s">
        <v>15</v>
      </c>
      <c r="M107" s="57"/>
      <c r="N107" s="4"/>
    </row>
    <row r="108" spans="1:12" x14ac:dyDescent="0.25">
      <c r="A108" s="24" t="s">
        <v>0</v>
      </c>
      <c r="B108" s="89" t="s">
        <v>13</v>
      </c>
      <c r="C108" s="89" t="s">
        <v>8</v>
      </c>
      <c r="D108" s="89" t="s">
        <v>9</v>
      </c>
      <c r="E108" s="89" t="s">
        <v>188</v>
      </c>
      <c r="F108" s="89" t="s">
        <v>69</v>
      </c>
      <c r="G108" s="89" t="s">
        <v>14</v>
      </c>
      <c r="H108" s="89" t="s">
        <v>6</v>
      </c>
      <c r="I108" s="89" t="s">
        <v>11</v>
      </c>
      <c r="J108" s="89" t="s">
        <v>10</v>
      </c>
      <c r="K108" s="89" t="s">
        <v>12</v>
      </c>
      <c r="L108" s="89" t="s">
        <v>15</v>
      </c>
    </row>
    <row r="109" spans="1:13" x14ac:dyDescent="0.25">
      <c r="A109" s="24" t="s">
        <v>3</v>
      </c>
      <c r="B109" s="89">
        <v>0</v>
      </c>
      <c r="C109" s="89">
        <v>0</v>
      </c>
      <c r="D109" s="89">
        <v>0</v>
      </c>
      <c r="E109" s="89">
        <v>0</v>
      </c>
      <c r="F109" s="89">
        <v>0</v>
      </c>
      <c r="G109" s="89">
        <v>0</v>
      </c>
      <c r="H109" s="89">
        <v>0</v>
      </c>
      <c r="I109" s="89">
        <v>0</v>
      </c>
      <c r="J109" s="89">
        <v>0</v>
      </c>
      <c r="K109" s="89">
        <v>0</v>
      </c>
      <c r="L109" s="89">
        <v>0</v>
      </c>
      <c r="M109" s="2">
        <v>0</v>
      </c>
    </row>
    <row r="110" spans="1:12" x14ac:dyDescent="0.25">
      <c r="A110" s="24"/>
      <c r="B110" s="89">
        <v>20</v>
      </c>
      <c r="C110" s="89">
        <v>0</v>
      </c>
      <c r="D110" s="89">
        <v>0</v>
      </c>
      <c r="E110" s="89">
        <v>0</v>
      </c>
      <c r="F110" s="89">
        <v>0</v>
      </c>
      <c r="G110" s="89">
        <v>0</v>
      </c>
      <c r="H110" s="89">
        <v>0</v>
      </c>
      <c r="I110" s="89">
        <v>0</v>
      </c>
      <c r="J110" s="89">
        <v>0</v>
      </c>
      <c r="K110" s="89">
        <v>0</v>
      </c>
      <c r="L110" s="89">
        <v>0</v>
      </c>
    </row>
    <row r="111" spans="1:12" x14ac:dyDescent="0.25">
      <c r="A111" s="24"/>
      <c r="B111" s="89">
        <v>0</v>
      </c>
      <c r="C111" s="89">
        <v>30</v>
      </c>
      <c r="D111" s="89">
        <v>0</v>
      </c>
      <c r="E111" s="89">
        <v>0</v>
      </c>
      <c r="F111" s="89">
        <v>0</v>
      </c>
      <c r="G111" s="89">
        <v>0</v>
      </c>
      <c r="H111" s="89">
        <v>0</v>
      </c>
      <c r="I111" s="89">
        <v>0</v>
      </c>
      <c r="J111" s="89">
        <v>0</v>
      </c>
      <c r="K111" s="89">
        <v>0</v>
      </c>
      <c r="L111" s="89">
        <v>0</v>
      </c>
    </row>
    <row r="112" spans="1:12" x14ac:dyDescent="0.25">
      <c r="A112" s="24"/>
      <c r="B112" s="89">
        <v>0</v>
      </c>
      <c r="C112" s="89">
        <v>100</v>
      </c>
      <c r="D112" s="89">
        <v>200</v>
      </c>
      <c r="E112" s="89">
        <v>20</v>
      </c>
      <c r="F112" s="89">
        <v>0</v>
      </c>
      <c r="G112" s="89">
        <v>0</v>
      </c>
      <c r="H112" s="89">
        <v>0</v>
      </c>
      <c r="I112" s="89">
        <v>0</v>
      </c>
      <c r="J112" s="89">
        <v>0</v>
      </c>
      <c r="K112" s="89">
        <v>0</v>
      </c>
      <c r="L112" s="89">
        <v>0</v>
      </c>
    </row>
    <row r="113" spans="1:12" x14ac:dyDescent="0.25">
      <c r="A113" s="24"/>
      <c r="B113" s="89">
        <v>144</v>
      </c>
      <c r="C113" s="89">
        <v>100</v>
      </c>
      <c r="D113" s="89">
        <v>100</v>
      </c>
      <c r="E113" s="89">
        <v>0</v>
      </c>
      <c r="F113" s="89">
        <v>75</v>
      </c>
      <c r="G113" s="89">
        <v>35</v>
      </c>
      <c r="H113" s="89">
        <v>0</v>
      </c>
      <c r="I113" s="89">
        <v>0</v>
      </c>
      <c r="J113" s="89">
        <v>0</v>
      </c>
      <c r="K113" s="89">
        <v>0</v>
      </c>
      <c r="L113" s="89">
        <v>0</v>
      </c>
    </row>
    <row r="114" spans="1:12" x14ac:dyDescent="0.25">
      <c r="A114" s="24"/>
      <c r="B114" s="89">
        <v>100</v>
      </c>
      <c r="C114" s="89">
        <v>100</v>
      </c>
      <c r="D114" s="89">
        <v>100</v>
      </c>
      <c r="E114" s="89">
        <v>0</v>
      </c>
      <c r="F114" s="89">
        <v>75</v>
      </c>
      <c r="G114" s="89">
        <v>40</v>
      </c>
      <c r="H114" s="89">
        <v>0</v>
      </c>
      <c r="I114" s="89">
        <v>0</v>
      </c>
      <c r="J114" s="89">
        <v>0</v>
      </c>
      <c r="K114" s="89">
        <v>0</v>
      </c>
      <c r="L114" s="89">
        <v>0</v>
      </c>
    </row>
    <row r="115" spans="1:12" x14ac:dyDescent="0.25">
      <c r="A115" s="24"/>
      <c r="B115" s="89">
        <v>0</v>
      </c>
      <c r="C115" s="89">
        <v>0</v>
      </c>
      <c r="D115" s="89">
        <v>0</v>
      </c>
      <c r="E115" s="89">
        <v>15</v>
      </c>
      <c r="F115" s="89">
        <v>0</v>
      </c>
      <c r="G115" s="89">
        <v>0</v>
      </c>
      <c r="H115" s="89">
        <v>0</v>
      </c>
      <c r="I115" s="89">
        <v>0</v>
      </c>
      <c r="J115" s="89">
        <v>0</v>
      </c>
      <c r="K115" s="89">
        <v>0</v>
      </c>
      <c r="L115" s="89">
        <v>0</v>
      </c>
    </row>
    <row r="116" spans="1:12" x14ac:dyDescent="0.25">
      <c r="A116" s="24"/>
      <c r="B116" s="89">
        <v>80</v>
      </c>
      <c r="C116" s="89">
        <v>80</v>
      </c>
      <c r="D116" s="89">
        <v>0</v>
      </c>
      <c r="E116" s="89">
        <v>35</v>
      </c>
      <c r="F116" s="89">
        <v>0</v>
      </c>
      <c r="G116" s="89">
        <v>0</v>
      </c>
      <c r="H116" s="89">
        <v>0</v>
      </c>
      <c r="I116" s="89">
        <v>0</v>
      </c>
      <c r="J116" s="89">
        <v>0</v>
      </c>
      <c r="K116" s="89">
        <v>0</v>
      </c>
      <c r="L116" s="89">
        <v>0</v>
      </c>
    </row>
    <row r="117" spans="1:12" x14ac:dyDescent="0.25">
      <c r="A117" s="24"/>
      <c r="B117" s="89">
        <v>300</v>
      </c>
      <c r="C117" s="89">
        <v>200</v>
      </c>
      <c r="D117" s="89">
        <v>300</v>
      </c>
      <c r="E117" s="89">
        <v>0</v>
      </c>
      <c r="F117" s="89">
        <v>0</v>
      </c>
      <c r="G117" s="89">
        <v>50</v>
      </c>
      <c r="H117" s="89">
        <v>100</v>
      </c>
      <c r="I117" s="89">
        <v>0</v>
      </c>
      <c r="J117" s="89">
        <v>0</v>
      </c>
      <c r="K117" s="89">
        <v>0</v>
      </c>
      <c r="L117" s="89">
        <v>0</v>
      </c>
    </row>
    <row r="118" spans="1:12" x14ac:dyDescent="0.25">
      <c r="A118" s="24"/>
      <c r="B118" s="89">
        <v>100</v>
      </c>
      <c r="C118" s="89">
        <v>100</v>
      </c>
      <c r="D118" s="89">
        <v>100</v>
      </c>
      <c r="E118" s="89">
        <v>0</v>
      </c>
      <c r="F118" s="89">
        <v>0</v>
      </c>
      <c r="G118" s="89">
        <v>0</v>
      </c>
      <c r="H118" s="89">
        <v>0</v>
      </c>
      <c r="I118" s="89">
        <v>100</v>
      </c>
      <c r="J118" s="89">
        <v>0</v>
      </c>
      <c r="K118" s="89">
        <v>0</v>
      </c>
      <c r="L118" s="89">
        <v>0</v>
      </c>
    </row>
    <row r="119" spans="1:12" x14ac:dyDescent="0.25">
      <c r="A119" s="24"/>
      <c r="B119" s="89">
        <v>500</v>
      </c>
      <c r="C119" s="89">
        <v>300</v>
      </c>
      <c r="D119" s="89">
        <v>200</v>
      </c>
      <c r="E119" s="89">
        <v>0</v>
      </c>
      <c r="F119" s="89">
        <v>361</v>
      </c>
      <c r="G119" s="89">
        <v>0</v>
      </c>
      <c r="H119" s="89">
        <v>0</v>
      </c>
      <c r="I119" s="89">
        <v>0</v>
      </c>
      <c r="J119" s="89">
        <v>0</v>
      </c>
      <c r="K119" s="89">
        <v>0</v>
      </c>
      <c r="L119" s="89">
        <v>0</v>
      </c>
    </row>
    <row r="120" spans="1:12" x14ac:dyDescent="0.25">
      <c r="A120" s="24"/>
      <c r="B120" s="89">
        <v>0</v>
      </c>
      <c r="C120" s="89">
        <v>0</v>
      </c>
      <c r="D120" s="89">
        <v>150</v>
      </c>
      <c r="E120" s="89">
        <v>0</v>
      </c>
      <c r="F120" s="89">
        <v>50</v>
      </c>
      <c r="G120" s="89">
        <v>0</v>
      </c>
      <c r="H120" s="89">
        <v>0</v>
      </c>
      <c r="I120" s="89">
        <v>200</v>
      </c>
      <c r="J120" s="89">
        <v>0</v>
      </c>
      <c r="K120" s="89">
        <v>0</v>
      </c>
      <c r="L120" s="89">
        <v>0</v>
      </c>
    </row>
    <row r="121" spans="1:12" x14ac:dyDescent="0.25">
      <c r="A121" s="24"/>
      <c r="B121" s="89">
        <v>0</v>
      </c>
      <c r="C121" s="89">
        <v>0</v>
      </c>
      <c r="D121" s="89">
        <v>0</v>
      </c>
      <c r="E121" s="89">
        <v>0</v>
      </c>
      <c r="F121" s="89">
        <v>0</v>
      </c>
      <c r="G121" s="89">
        <v>100</v>
      </c>
      <c r="H121" s="89">
        <v>0</v>
      </c>
      <c r="I121" s="89">
        <v>0</v>
      </c>
      <c r="J121" s="89">
        <v>0</v>
      </c>
      <c r="K121" s="89">
        <v>0</v>
      </c>
      <c r="L121" s="89">
        <v>0</v>
      </c>
    </row>
    <row r="122" spans="1:12" x14ac:dyDescent="0.25">
      <c r="A122" s="24"/>
      <c r="B122" s="89">
        <v>0</v>
      </c>
      <c r="C122" s="89">
        <v>0</v>
      </c>
      <c r="D122" s="89">
        <v>0</v>
      </c>
      <c r="E122" s="89">
        <v>0</v>
      </c>
      <c r="F122" s="89">
        <v>65</v>
      </c>
      <c r="G122" s="89">
        <v>0</v>
      </c>
      <c r="H122" s="89">
        <v>0</v>
      </c>
      <c r="I122" s="89">
        <v>0</v>
      </c>
      <c r="J122" s="89">
        <v>0</v>
      </c>
      <c r="K122" s="89">
        <v>0</v>
      </c>
      <c r="L122" s="89">
        <v>0</v>
      </c>
    </row>
    <row r="123" spans="1:12" x14ac:dyDescent="0.25">
      <c r="A123" s="24"/>
      <c r="B123" s="89">
        <v>0</v>
      </c>
      <c r="C123" s="89">
        <v>100</v>
      </c>
      <c r="D123" s="89">
        <v>0</v>
      </c>
      <c r="E123" s="89">
        <v>0</v>
      </c>
      <c r="F123" s="89">
        <v>85</v>
      </c>
      <c r="G123" s="89">
        <v>0</v>
      </c>
      <c r="H123" s="89">
        <v>0</v>
      </c>
      <c r="I123" s="89">
        <v>0</v>
      </c>
      <c r="J123" s="89">
        <v>0</v>
      </c>
      <c r="K123" s="89">
        <v>0</v>
      </c>
      <c r="L123" s="89">
        <v>0</v>
      </c>
    </row>
    <row r="124" spans="1:12" x14ac:dyDescent="0.25">
      <c r="A124" s="24"/>
      <c r="B124" s="89">
        <v>200</v>
      </c>
      <c r="C124" s="89">
        <v>0</v>
      </c>
      <c r="D124" s="89">
        <v>0</v>
      </c>
      <c r="E124" s="89">
        <v>0</v>
      </c>
      <c r="F124" s="89">
        <v>0</v>
      </c>
      <c r="G124" s="89">
        <v>25</v>
      </c>
      <c r="H124" s="89">
        <v>0</v>
      </c>
      <c r="I124" s="89">
        <v>0</v>
      </c>
      <c r="J124" s="89">
        <v>0</v>
      </c>
      <c r="K124" s="89">
        <v>0</v>
      </c>
      <c r="L124" s="89">
        <v>0</v>
      </c>
    </row>
    <row r="125" spans="1:12" x14ac:dyDescent="0.25">
      <c r="A125" s="24"/>
      <c r="B125" s="89">
        <v>0</v>
      </c>
      <c r="C125" s="89">
        <v>0</v>
      </c>
      <c r="D125" s="89">
        <v>0</v>
      </c>
      <c r="E125" s="89">
        <v>0</v>
      </c>
      <c r="F125" s="89">
        <v>0</v>
      </c>
      <c r="G125" s="89">
        <v>50</v>
      </c>
      <c r="H125" s="89">
        <v>0</v>
      </c>
      <c r="I125" s="89">
        <v>0</v>
      </c>
      <c r="J125" s="89">
        <v>0</v>
      </c>
      <c r="K125" s="89">
        <v>0</v>
      </c>
      <c r="L125" s="89">
        <v>0</v>
      </c>
    </row>
    <row r="126" spans="1:12" x14ac:dyDescent="0.25">
      <c r="A126" s="24"/>
      <c r="B126" s="89">
        <v>0</v>
      </c>
      <c r="C126" s="89">
        <v>0</v>
      </c>
      <c r="D126" s="89">
        <v>0</v>
      </c>
      <c r="E126" s="89">
        <v>0</v>
      </c>
      <c r="F126" s="89">
        <v>0</v>
      </c>
      <c r="G126" s="89">
        <v>50</v>
      </c>
      <c r="H126" s="89">
        <v>0</v>
      </c>
      <c r="I126" s="89">
        <v>0</v>
      </c>
      <c r="J126" s="89">
        <v>0</v>
      </c>
      <c r="K126" s="89">
        <v>0</v>
      </c>
      <c r="L126" s="89">
        <v>0</v>
      </c>
    </row>
    <row r="127" spans="1:12" x14ac:dyDescent="0.25">
      <c r="A127" s="24"/>
      <c r="B127" s="89">
        <v>0</v>
      </c>
      <c r="C127" s="89">
        <v>0</v>
      </c>
      <c r="D127" s="89">
        <v>0</v>
      </c>
      <c r="E127" s="89">
        <v>0</v>
      </c>
      <c r="F127" s="89">
        <v>0</v>
      </c>
      <c r="G127" s="89">
        <v>50</v>
      </c>
      <c r="H127" s="89">
        <v>0</v>
      </c>
      <c r="I127" s="89">
        <v>0</v>
      </c>
      <c r="J127" s="89">
        <v>0</v>
      </c>
      <c r="K127" s="89">
        <v>0</v>
      </c>
      <c r="L127" s="89">
        <v>0</v>
      </c>
    </row>
    <row r="128" spans="1:12" x14ac:dyDescent="0.25">
      <c r="A128" s="24"/>
      <c r="B128" s="89">
        <v>0</v>
      </c>
      <c r="C128" s="89">
        <v>0</v>
      </c>
      <c r="D128" s="89">
        <v>0</v>
      </c>
      <c r="E128" s="89">
        <v>0</v>
      </c>
      <c r="F128" s="89">
        <v>0</v>
      </c>
      <c r="G128" s="89">
        <v>61</v>
      </c>
      <c r="H128" s="89">
        <v>0</v>
      </c>
      <c r="I128" s="89">
        <v>0</v>
      </c>
      <c r="J128" s="89">
        <v>0</v>
      </c>
      <c r="K128" s="89">
        <v>0</v>
      </c>
      <c r="L128" s="89">
        <v>0</v>
      </c>
    </row>
    <row r="129" spans="1:12" x14ac:dyDescent="0.25">
      <c r="A129" s="24"/>
      <c r="B129" s="89">
        <v>200</v>
      </c>
      <c r="C129" s="89">
        <v>150</v>
      </c>
      <c r="D129" s="89">
        <v>0</v>
      </c>
      <c r="E129" s="89">
        <v>0</v>
      </c>
      <c r="F129" s="89">
        <v>39</v>
      </c>
      <c r="G129" s="89">
        <v>25</v>
      </c>
      <c r="H129" s="89">
        <v>0</v>
      </c>
      <c r="I129" s="89">
        <v>0</v>
      </c>
      <c r="J129" s="89">
        <v>0</v>
      </c>
      <c r="K129" s="89">
        <v>0</v>
      </c>
      <c r="L129" s="89">
        <v>0</v>
      </c>
    </row>
    <row r="130" spans="1:12" x14ac:dyDescent="0.25">
      <c r="A130" s="24"/>
      <c r="B130" s="89">
        <v>500</v>
      </c>
      <c r="C130" s="89">
        <v>50</v>
      </c>
      <c r="D130" s="89">
        <v>0</v>
      </c>
      <c r="E130" s="89">
        <v>0</v>
      </c>
      <c r="F130" s="89">
        <v>100</v>
      </c>
      <c r="G130" s="89">
        <v>50</v>
      </c>
      <c r="H130" s="89">
        <v>0</v>
      </c>
      <c r="I130" s="89">
        <v>0</v>
      </c>
      <c r="J130" s="89">
        <v>0</v>
      </c>
      <c r="K130" s="89">
        <v>0</v>
      </c>
      <c r="L130" s="89">
        <v>0</v>
      </c>
    </row>
    <row r="131" spans="1:12" x14ac:dyDescent="0.25">
      <c r="A131" s="24"/>
      <c r="B131" s="89">
        <v>100</v>
      </c>
      <c r="C131" s="89">
        <v>50</v>
      </c>
      <c r="D131" s="89">
        <v>0</v>
      </c>
      <c r="E131" s="89">
        <v>0</v>
      </c>
      <c r="F131" s="89">
        <v>50</v>
      </c>
      <c r="G131" s="89">
        <v>0</v>
      </c>
      <c r="H131" s="89">
        <v>0</v>
      </c>
      <c r="I131" s="89">
        <v>0</v>
      </c>
      <c r="J131" s="89">
        <v>0</v>
      </c>
      <c r="K131" s="89">
        <v>0</v>
      </c>
      <c r="L131" s="89">
        <v>0</v>
      </c>
    </row>
    <row r="132" spans="1:12" x14ac:dyDescent="0.25">
      <c r="A132" s="24"/>
      <c r="B132" s="89">
        <v>0</v>
      </c>
      <c r="C132" s="89">
        <v>0</v>
      </c>
      <c r="D132" s="89">
        <v>0</v>
      </c>
      <c r="E132" s="89">
        <v>0</v>
      </c>
      <c r="F132" s="89">
        <v>0</v>
      </c>
      <c r="G132" s="89">
        <v>75</v>
      </c>
      <c r="H132" s="89">
        <v>0</v>
      </c>
      <c r="I132" s="89">
        <v>0</v>
      </c>
      <c r="J132" s="89">
        <v>0</v>
      </c>
      <c r="K132" s="89">
        <v>0</v>
      </c>
      <c r="L132" s="89">
        <v>0</v>
      </c>
    </row>
    <row r="133" spans="1:12" x14ac:dyDescent="0.25">
      <c r="A133" s="24"/>
      <c r="B133" s="89">
        <v>510</v>
      </c>
      <c r="C133" s="89">
        <v>338</v>
      </c>
      <c r="D133" s="89">
        <v>18</v>
      </c>
      <c r="E133" s="89">
        <v>24</v>
      </c>
      <c r="F133" s="89">
        <v>140</v>
      </c>
      <c r="G133" s="89">
        <v>159</v>
      </c>
      <c r="H133" s="89">
        <v>0</v>
      </c>
      <c r="I133" s="89">
        <v>0</v>
      </c>
      <c r="J133" s="89">
        <v>30</v>
      </c>
      <c r="K133" s="89">
        <v>152</v>
      </c>
      <c r="L133" s="89">
        <v>0</v>
      </c>
    </row>
    <row r="134" spans="1:12" x14ac:dyDescent="0.25">
      <c r="A134" s="24"/>
      <c r="B134" s="89">
        <v>0</v>
      </c>
      <c r="C134" s="89">
        <v>0</v>
      </c>
      <c r="D134" s="89">
        <v>0</v>
      </c>
      <c r="E134" s="89">
        <v>0</v>
      </c>
      <c r="F134" s="89">
        <v>100</v>
      </c>
      <c r="G134" s="89">
        <v>0</v>
      </c>
      <c r="H134" s="89">
        <v>0</v>
      </c>
      <c r="I134" s="89">
        <v>0</v>
      </c>
      <c r="J134" s="89">
        <v>0</v>
      </c>
      <c r="K134" s="89">
        <v>0</v>
      </c>
      <c r="L134" s="89">
        <v>0</v>
      </c>
    </row>
    <row r="135" spans="1:12" x14ac:dyDescent="0.25">
      <c r="A135" s="24"/>
      <c r="B135" s="89">
        <v>110</v>
      </c>
      <c r="C135" s="89">
        <v>138</v>
      </c>
      <c r="D135" s="89">
        <v>18</v>
      </c>
      <c r="E135" s="89">
        <v>0</v>
      </c>
      <c r="F135" s="89">
        <v>30</v>
      </c>
      <c r="G135" s="89">
        <v>25</v>
      </c>
      <c r="H135" s="89">
        <v>0</v>
      </c>
      <c r="I135" s="89">
        <v>0</v>
      </c>
      <c r="J135" s="89">
        <v>0</v>
      </c>
      <c r="K135" s="89">
        <v>0</v>
      </c>
      <c r="L135" s="89">
        <v>0</v>
      </c>
    </row>
    <row r="136" spans="1:12" x14ac:dyDescent="0.25">
      <c r="A136" s="24"/>
      <c r="B136" s="89">
        <v>400</v>
      </c>
      <c r="C136" s="89">
        <v>140</v>
      </c>
      <c r="D136" s="89">
        <v>0</v>
      </c>
      <c r="E136" s="89">
        <v>0</v>
      </c>
      <c r="F136" s="89">
        <v>50</v>
      </c>
      <c r="G136" s="89">
        <v>103</v>
      </c>
      <c r="H136" s="89">
        <v>0</v>
      </c>
      <c r="I136" s="89">
        <v>0</v>
      </c>
      <c r="J136" s="89">
        <v>0</v>
      </c>
      <c r="K136" s="89">
        <v>0</v>
      </c>
      <c r="L136" s="89">
        <v>0</v>
      </c>
    </row>
    <row r="137" spans="1:12" x14ac:dyDescent="0.25">
      <c r="A137" s="24"/>
      <c r="B137" s="89">
        <v>0</v>
      </c>
      <c r="C137" s="89">
        <v>0</v>
      </c>
      <c r="D137" s="89">
        <v>50</v>
      </c>
      <c r="E137" s="89">
        <v>0</v>
      </c>
      <c r="F137" s="89">
        <v>0</v>
      </c>
      <c r="G137" s="89">
        <v>60</v>
      </c>
      <c r="H137" s="89">
        <v>0</v>
      </c>
      <c r="I137" s="89">
        <v>0</v>
      </c>
      <c r="J137" s="89">
        <v>0</v>
      </c>
      <c r="K137" s="89">
        <v>0</v>
      </c>
      <c r="L137" s="89">
        <v>0</v>
      </c>
    </row>
    <row r="138" spans="1:12" x14ac:dyDescent="0.25">
      <c r="A138" s="24"/>
      <c r="B138" s="89">
        <v>0</v>
      </c>
      <c r="C138" s="89">
        <v>170</v>
      </c>
      <c r="D138" s="89">
        <v>0</v>
      </c>
      <c r="E138" s="89">
        <v>0</v>
      </c>
      <c r="F138" s="89">
        <v>0</v>
      </c>
      <c r="G138" s="89">
        <v>110</v>
      </c>
      <c r="H138" s="89">
        <v>0</v>
      </c>
      <c r="I138" s="89">
        <v>0</v>
      </c>
      <c r="J138" s="89">
        <v>0</v>
      </c>
      <c r="K138" s="89">
        <v>0</v>
      </c>
      <c r="L138" s="89">
        <v>0</v>
      </c>
    </row>
    <row r="139" spans="1:12" x14ac:dyDescent="0.25">
      <c r="A139" s="24"/>
      <c r="B139" s="89">
        <v>0</v>
      </c>
      <c r="C139" s="89">
        <v>60</v>
      </c>
      <c r="D139" s="89">
        <v>0</v>
      </c>
      <c r="E139" s="89">
        <v>0</v>
      </c>
      <c r="F139" s="89">
        <v>50</v>
      </c>
      <c r="G139" s="89">
        <v>56</v>
      </c>
      <c r="H139" s="89">
        <v>0</v>
      </c>
      <c r="I139" s="89">
        <v>0</v>
      </c>
      <c r="J139" s="89">
        <v>0</v>
      </c>
      <c r="K139" s="89">
        <v>0</v>
      </c>
      <c r="L139" s="89">
        <v>0</v>
      </c>
    </row>
    <row r="140" spans="1:12" x14ac:dyDescent="0.25">
      <c r="A140" s="24"/>
      <c r="B140" s="89">
        <v>200</v>
      </c>
      <c r="C140" s="89">
        <v>100</v>
      </c>
      <c r="D140" s="89">
        <v>50</v>
      </c>
      <c r="E140" s="89">
        <v>0</v>
      </c>
      <c r="F140" s="89">
        <v>0</v>
      </c>
      <c r="G140" s="89">
        <v>0</v>
      </c>
      <c r="H140" s="89">
        <v>110</v>
      </c>
      <c r="I140" s="89">
        <v>0</v>
      </c>
      <c r="J140" s="89">
        <v>0</v>
      </c>
      <c r="K140" s="89">
        <v>100</v>
      </c>
      <c r="L140" s="89">
        <v>60</v>
      </c>
    </row>
    <row r="141" spans="1:12" x14ac:dyDescent="0.25">
      <c r="A141" s="24"/>
      <c r="B141" s="89">
        <v>200</v>
      </c>
      <c r="C141" s="89">
        <v>200</v>
      </c>
      <c r="D141" s="89">
        <v>0</v>
      </c>
      <c r="E141" s="89">
        <v>0</v>
      </c>
      <c r="F141" s="89">
        <v>100</v>
      </c>
      <c r="G141" s="89">
        <v>0</v>
      </c>
      <c r="H141" s="89">
        <v>0</v>
      </c>
      <c r="I141" s="89">
        <v>0</v>
      </c>
      <c r="J141" s="89">
        <v>30</v>
      </c>
      <c r="K141" s="89">
        <v>152</v>
      </c>
      <c r="L141" s="89">
        <v>0</v>
      </c>
    </row>
    <row r="142" spans="1:12" x14ac:dyDescent="0.25">
      <c r="A142" s="24"/>
      <c r="B142" s="89">
        <v>200</v>
      </c>
      <c r="C142" s="89">
        <v>300</v>
      </c>
      <c r="D142" s="89">
        <v>0</v>
      </c>
      <c r="E142" s="89">
        <v>0</v>
      </c>
      <c r="F142" s="89">
        <v>120</v>
      </c>
      <c r="G142" s="89">
        <v>50</v>
      </c>
      <c r="H142" s="89">
        <v>0</v>
      </c>
      <c r="I142" s="89">
        <v>0</v>
      </c>
      <c r="J142" s="89">
        <v>0</v>
      </c>
      <c r="K142" s="89">
        <v>0</v>
      </c>
      <c r="L142" s="89">
        <v>0</v>
      </c>
    </row>
    <row r="143" spans="1:12" x14ac:dyDescent="0.25">
      <c r="A143" s="24"/>
      <c r="B143" s="89">
        <v>140</v>
      </c>
      <c r="C143" s="89">
        <v>123</v>
      </c>
      <c r="D143" s="89">
        <v>0</v>
      </c>
      <c r="E143" s="89">
        <v>0</v>
      </c>
      <c r="F143" s="89">
        <v>120</v>
      </c>
      <c r="G143" s="89">
        <v>0</v>
      </c>
      <c r="H143" s="89">
        <v>0</v>
      </c>
      <c r="I143" s="89">
        <v>0</v>
      </c>
      <c r="J143" s="89">
        <v>0</v>
      </c>
      <c r="K143" s="89">
        <v>0</v>
      </c>
      <c r="L143" s="89">
        <v>0</v>
      </c>
    </row>
    <row r="144" spans="1:12" x14ac:dyDescent="0.25">
      <c r="A144" s="24"/>
      <c r="B144" s="89">
        <v>0</v>
      </c>
      <c r="C144" s="89">
        <v>17</v>
      </c>
      <c r="D144" s="89">
        <v>0</v>
      </c>
      <c r="E144" s="89">
        <v>11</v>
      </c>
      <c r="F144" s="89">
        <v>0</v>
      </c>
      <c r="G144" s="89">
        <v>111</v>
      </c>
      <c r="H144" s="89">
        <v>0</v>
      </c>
      <c r="I144" s="89">
        <v>0</v>
      </c>
      <c r="J144" s="89">
        <v>0</v>
      </c>
      <c r="K144" s="89">
        <v>0</v>
      </c>
      <c r="L144" s="89">
        <v>0</v>
      </c>
    </row>
    <row r="145" spans="1:12" x14ac:dyDescent="0.25">
      <c r="A145" s="24"/>
      <c r="B145" s="89">
        <v>141</v>
      </c>
      <c r="C145" s="89">
        <v>93</v>
      </c>
      <c r="D145" s="89">
        <v>0</v>
      </c>
      <c r="E145" s="89">
        <v>0</v>
      </c>
      <c r="F145" s="89">
        <v>50</v>
      </c>
      <c r="G145" s="89">
        <v>0</v>
      </c>
      <c r="H145" s="89">
        <v>0</v>
      </c>
      <c r="I145" s="89">
        <v>0</v>
      </c>
      <c r="J145" s="89">
        <v>0</v>
      </c>
      <c r="K145" s="89">
        <v>0</v>
      </c>
      <c r="L145" s="89">
        <v>0</v>
      </c>
    </row>
    <row r="146" spans="1:12" x14ac:dyDescent="0.25">
      <c r="A146" s="24"/>
      <c r="B146" s="89">
        <v>97</v>
      </c>
      <c r="C146" s="89">
        <v>73</v>
      </c>
      <c r="D146" s="89">
        <v>0</v>
      </c>
      <c r="E146" s="89">
        <v>0</v>
      </c>
      <c r="F146" s="89">
        <v>60</v>
      </c>
      <c r="G146" s="89">
        <v>50</v>
      </c>
      <c r="H146" s="89">
        <v>0</v>
      </c>
      <c r="I146" s="89">
        <v>0</v>
      </c>
      <c r="J146" s="89">
        <v>0</v>
      </c>
      <c r="K146" s="89">
        <v>0</v>
      </c>
      <c r="L146" s="89">
        <v>0</v>
      </c>
    </row>
    <row r="147" spans="1:12" x14ac:dyDescent="0.25">
      <c r="A147" s="24"/>
      <c r="B147" s="89">
        <v>0</v>
      </c>
      <c r="C147" s="89">
        <v>50</v>
      </c>
      <c r="D147" s="89">
        <v>4</v>
      </c>
      <c r="E147" s="89">
        <v>0</v>
      </c>
      <c r="F147" s="89">
        <v>70</v>
      </c>
      <c r="G147" s="89">
        <v>0</v>
      </c>
      <c r="H147" s="89">
        <v>0</v>
      </c>
      <c r="I147" s="89">
        <v>0</v>
      </c>
      <c r="J147" s="89">
        <v>0</v>
      </c>
      <c r="K147" s="89">
        <v>0</v>
      </c>
      <c r="L147" s="89">
        <v>0</v>
      </c>
    </row>
    <row r="148" spans="1:12" x14ac:dyDescent="0.25">
      <c r="A148" s="24"/>
      <c r="B148" s="89">
        <v>0</v>
      </c>
      <c r="C148" s="89">
        <v>0</v>
      </c>
      <c r="D148" s="89">
        <v>0</v>
      </c>
      <c r="E148" s="89">
        <v>20</v>
      </c>
      <c r="F148" s="89">
        <v>0</v>
      </c>
      <c r="G148" s="89">
        <v>25</v>
      </c>
      <c r="H148" s="89">
        <v>0</v>
      </c>
      <c r="I148" s="89">
        <v>0</v>
      </c>
      <c r="J148" s="89">
        <v>0</v>
      </c>
      <c r="K148" s="89">
        <v>0</v>
      </c>
      <c r="L148" s="89">
        <v>0</v>
      </c>
    </row>
    <row r="149" spans="1:12" x14ac:dyDescent="0.25">
      <c r="A149" s="24"/>
      <c r="B149" s="89">
        <v>35</v>
      </c>
      <c r="C149" s="89">
        <v>35</v>
      </c>
      <c r="D149" s="89">
        <v>100</v>
      </c>
      <c r="E149" s="89">
        <v>0</v>
      </c>
      <c r="F149" s="89">
        <v>0</v>
      </c>
      <c r="G149" s="89">
        <v>0</v>
      </c>
      <c r="H149" s="89">
        <v>35</v>
      </c>
      <c r="I149" s="89">
        <v>0</v>
      </c>
      <c r="J149" s="89">
        <v>0</v>
      </c>
      <c r="K149" s="89">
        <v>320</v>
      </c>
      <c r="L149" s="89">
        <v>50</v>
      </c>
    </row>
    <row r="150" spans="1:12" x14ac:dyDescent="0.25">
      <c r="A150" s="24"/>
      <c r="B150" s="89">
        <v>0</v>
      </c>
      <c r="C150" s="89">
        <v>0</v>
      </c>
      <c r="D150" s="89">
        <v>0</v>
      </c>
      <c r="E150" s="89">
        <v>0</v>
      </c>
      <c r="F150" s="89">
        <v>0</v>
      </c>
      <c r="G150" s="89">
        <v>12</v>
      </c>
      <c r="H150" s="89">
        <v>0</v>
      </c>
      <c r="I150" s="89">
        <v>0</v>
      </c>
      <c r="J150" s="89">
        <v>0</v>
      </c>
      <c r="K150" s="89">
        <v>0</v>
      </c>
      <c r="L150" s="89">
        <v>0</v>
      </c>
    </row>
    <row r="151" spans="1:12" x14ac:dyDescent="0.25">
      <c r="A151" s="24"/>
      <c r="B151" s="89">
        <v>0</v>
      </c>
      <c r="C151" s="89">
        <v>130</v>
      </c>
      <c r="D151" s="89">
        <v>0</v>
      </c>
      <c r="E151" s="89">
        <v>0</v>
      </c>
      <c r="F151" s="89">
        <v>130</v>
      </c>
      <c r="G151" s="89">
        <v>0</v>
      </c>
      <c r="H151" s="89">
        <v>0</v>
      </c>
      <c r="I151" s="89">
        <v>0</v>
      </c>
      <c r="J151" s="89">
        <v>0</v>
      </c>
      <c r="K151" s="89">
        <v>0</v>
      </c>
      <c r="L151" s="89">
        <v>0</v>
      </c>
    </row>
    <row r="152" spans="1:12" x14ac:dyDescent="0.25">
      <c r="A152" s="24"/>
      <c r="B152" s="89">
        <v>300</v>
      </c>
      <c r="C152" s="89">
        <v>220</v>
      </c>
      <c r="D152" s="89">
        <v>80</v>
      </c>
      <c r="E152" s="89">
        <v>0</v>
      </c>
      <c r="F152" s="89">
        <v>215</v>
      </c>
      <c r="G152" s="89">
        <v>0</v>
      </c>
      <c r="H152" s="89">
        <v>0</v>
      </c>
      <c r="I152" s="89">
        <v>80</v>
      </c>
      <c r="J152" s="89">
        <v>0</v>
      </c>
      <c r="K152" s="89">
        <v>0</v>
      </c>
      <c r="L152" s="89">
        <v>0</v>
      </c>
    </row>
    <row r="153" spans="1:12" x14ac:dyDescent="0.25">
      <c r="A153" s="24"/>
      <c r="B153" s="89">
        <v>400</v>
      </c>
      <c r="C153" s="89">
        <v>425</v>
      </c>
      <c r="D153" s="89">
        <v>0</v>
      </c>
      <c r="E153" s="89">
        <v>0</v>
      </c>
      <c r="F153" s="89">
        <v>420</v>
      </c>
      <c r="G153" s="89">
        <v>0</v>
      </c>
      <c r="H153" s="89">
        <v>0</v>
      </c>
      <c r="I153" s="89">
        <v>0</v>
      </c>
      <c r="J153" s="89">
        <v>0</v>
      </c>
      <c r="K153" s="89">
        <v>0</v>
      </c>
      <c r="L153" s="89">
        <v>0</v>
      </c>
    </row>
    <row r="154" spans="1:12" x14ac:dyDescent="0.25">
      <c r="A154" s="24"/>
      <c r="B154" s="89">
        <v>0</v>
      </c>
      <c r="C154" s="89">
        <v>0</v>
      </c>
      <c r="D154" s="89">
        <v>0</v>
      </c>
      <c r="E154" s="89">
        <v>0</v>
      </c>
      <c r="F154" s="89">
        <v>110</v>
      </c>
      <c r="G154" s="89">
        <v>0</v>
      </c>
      <c r="H154" s="89">
        <v>0</v>
      </c>
      <c r="I154" s="89">
        <v>0</v>
      </c>
      <c r="J154" s="89">
        <v>0</v>
      </c>
      <c r="K154" s="89">
        <v>0</v>
      </c>
      <c r="L154" s="89">
        <v>0</v>
      </c>
    </row>
    <row r="155" spans="1:12" x14ac:dyDescent="0.25">
      <c r="A155" s="24"/>
      <c r="B155" s="89">
        <v>0</v>
      </c>
      <c r="C155" s="89">
        <v>110</v>
      </c>
      <c r="D155" s="89">
        <v>0</v>
      </c>
      <c r="E155" s="89">
        <v>0</v>
      </c>
      <c r="F155" s="89">
        <v>0</v>
      </c>
      <c r="G155" s="89">
        <v>0</v>
      </c>
      <c r="H155" s="89">
        <v>0</v>
      </c>
      <c r="I155" s="89">
        <v>0</v>
      </c>
      <c r="J155" s="89">
        <v>0</v>
      </c>
      <c r="K155" s="89">
        <v>0</v>
      </c>
      <c r="L155" s="89">
        <v>0</v>
      </c>
    </row>
    <row r="156" spans="1:12" x14ac:dyDescent="0.25">
      <c r="A156" s="24"/>
      <c r="B156" s="89">
        <v>0</v>
      </c>
      <c r="C156" s="89">
        <v>45</v>
      </c>
      <c r="D156" s="89">
        <v>0</v>
      </c>
      <c r="E156" s="89">
        <v>0</v>
      </c>
      <c r="F156" s="89">
        <v>55</v>
      </c>
      <c r="G156" s="89">
        <v>0</v>
      </c>
      <c r="H156" s="89">
        <v>0</v>
      </c>
      <c r="I156" s="89">
        <v>0</v>
      </c>
      <c r="J156" s="89">
        <v>0</v>
      </c>
      <c r="K156" s="89">
        <v>0</v>
      </c>
      <c r="L156" s="89">
        <v>0</v>
      </c>
    </row>
    <row r="157" spans="1:12" x14ac:dyDescent="0.25">
      <c r="A157" s="24"/>
      <c r="B157" s="89">
        <v>0</v>
      </c>
      <c r="C157" s="89">
        <v>66</v>
      </c>
      <c r="D157" s="89">
        <v>0</v>
      </c>
      <c r="E157" s="89">
        <v>0</v>
      </c>
      <c r="F157" s="89">
        <v>0</v>
      </c>
      <c r="G157" s="89">
        <v>25</v>
      </c>
      <c r="H157" s="89">
        <v>0</v>
      </c>
      <c r="I157" s="89">
        <v>0</v>
      </c>
      <c r="J157" s="89">
        <v>0</v>
      </c>
      <c r="K157" s="89">
        <v>0</v>
      </c>
      <c r="L157" s="89">
        <v>0</v>
      </c>
    </row>
    <row r="158" spans="1:12" x14ac:dyDescent="0.25">
      <c r="A158" s="24"/>
      <c r="B158" s="89">
        <v>-2</v>
      </c>
      <c r="C158" s="89">
        <v>0</v>
      </c>
      <c r="D158" s="89">
        <v>0</v>
      </c>
      <c r="E158" s="89">
        <v>0</v>
      </c>
      <c r="F158" s="89">
        <v>-110</v>
      </c>
      <c r="G158" s="89">
        <v>0</v>
      </c>
      <c r="H158" s="89">
        <v>0</v>
      </c>
      <c r="I158" s="89">
        <v>0</v>
      </c>
      <c r="J158" s="89">
        <v>0</v>
      </c>
      <c r="K158" s="89">
        <v>0</v>
      </c>
      <c r="L158" s="89">
        <v>0</v>
      </c>
    </row>
    <row r="159" spans="1:12" x14ac:dyDescent="0.25">
      <c r="A159" s="24"/>
      <c r="B159" s="89">
        <v>0</v>
      </c>
      <c r="C159" s="89">
        <v>-145</v>
      </c>
      <c r="D159" s="89">
        <v>0</v>
      </c>
      <c r="E159" s="89">
        <v>0</v>
      </c>
      <c r="F159" s="89">
        <v>-55</v>
      </c>
      <c r="G159" s="89">
        <v>-10</v>
      </c>
      <c r="H159" s="89">
        <v>0</v>
      </c>
      <c r="I159" s="89">
        <v>0</v>
      </c>
      <c r="J159" s="89">
        <v>0</v>
      </c>
      <c r="K159" s="89">
        <v>0</v>
      </c>
      <c r="L159" s="89">
        <v>0</v>
      </c>
    </row>
    <row r="160" spans="1:12" x14ac:dyDescent="0.25">
      <c r="A160" s="24"/>
      <c r="B160" s="89">
        <v>0</v>
      </c>
      <c r="C160" s="89">
        <v>-120</v>
      </c>
      <c r="D160" s="89">
        <v>0</v>
      </c>
      <c r="E160" s="89">
        <v>0</v>
      </c>
      <c r="F160" s="89">
        <v>-60</v>
      </c>
      <c r="G160" s="89">
        <v>-5</v>
      </c>
      <c r="H160" s="89">
        <v>0</v>
      </c>
      <c r="I160" s="89">
        <v>0</v>
      </c>
      <c r="J160" s="89">
        <v>0</v>
      </c>
      <c r="K160" s="89">
        <v>0</v>
      </c>
      <c r="L160" s="89">
        <v>0</v>
      </c>
    </row>
    <row r="161" spans="1:12" x14ac:dyDescent="0.25">
      <c r="A161" s="24"/>
      <c r="B161" s="89">
        <v>0</v>
      </c>
      <c r="C161" s="89">
        <v>0</v>
      </c>
      <c r="D161" s="89">
        <v>0</v>
      </c>
      <c r="E161" s="89">
        <v>0</v>
      </c>
      <c r="F161" s="89">
        <v>0</v>
      </c>
      <c r="G161" s="89">
        <v>-112</v>
      </c>
      <c r="H161" s="89">
        <v>0</v>
      </c>
      <c r="I161" s="89">
        <v>0</v>
      </c>
      <c r="J161" s="89">
        <v>0</v>
      </c>
      <c r="K161" s="89">
        <v>0</v>
      </c>
      <c r="L161" s="89">
        <v>0</v>
      </c>
    </row>
    <row r="162" spans="1:12" x14ac:dyDescent="0.25">
      <c r="A162" s="24"/>
      <c r="B162" s="89">
        <v>-11</v>
      </c>
      <c r="C162" s="89">
        <v>0</v>
      </c>
      <c r="D162" s="89">
        <v>0</v>
      </c>
      <c r="E162" s="89">
        <v>0</v>
      </c>
      <c r="F162" s="89">
        <v>-22</v>
      </c>
      <c r="G162" s="89">
        <v>-61</v>
      </c>
      <c r="H162" s="89">
        <v>0</v>
      </c>
      <c r="I162" s="89">
        <v>0</v>
      </c>
      <c r="J162" s="89">
        <v>0</v>
      </c>
      <c r="K162" s="89">
        <v>0</v>
      </c>
      <c r="L162" s="89">
        <v>0</v>
      </c>
    </row>
    <row r="163" spans="1:12" x14ac:dyDescent="0.25">
      <c r="A163" s="24"/>
      <c r="B163" s="89">
        <v>-50</v>
      </c>
      <c r="C163" s="89">
        <v>0</v>
      </c>
      <c r="D163" s="89">
        <v>-17</v>
      </c>
      <c r="E163" s="89">
        <v>0</v>
      </c>
      <c r="F163" s="89">
        <v>-23</v>
      </c>
      <c r="G163" s="89">
        <v>-66</v>
      </c>
      <c r="H163" s="89">
        <v>0</v>
      </c>
      <c r="I163" s="89">
        <v>0</v>
      </c>
      <c r="J163" s="89">
        <v>0</v>
      </c>
      <c r="K163" s="89">
        <v>0</v>
      </c>
      <c r="L163" s="89">
        <v>0</v>
      </c>
    </row>
    <row r="164" spans="1:12" x14ac:dyDescent="0.25">
      <c r="A164" s="24"/>
      <c r="B164" s="89">
        <v>-112</v>
      </c>
      <c r="C164" s="89">
        <v>0</v>
      </c>
      <c r="D164" s="89">
        <v>-24</v>
      </c>
      <c r="E164" s="89">
        <v>0</v>
      </c>
      <c r="F164" s="89">
        <v>-65</v>
      </c>
      <c r="G164" s="89">
        <v>0</v>
      </c>
      <c r="H164" s="89">
        <v>0</v>
      </c>
      <c r="I164" s="89">
        <v>-30</v>
      </c>
      <c r="J164" s="89">
        <v>0</v>
      </c>
      <c r="K164" s="89">
        <v>0</v>
      </c>
      <c r="L164" s="89">
        <v>0</v>
      </c>
    </row>
    <row r="165" spans="1:12" x14ac:dyDescent="0.25">
      <c r="A165" s="24"/>
      <c r="B165" s="89">
        <v>0</v>
      </c>
      <c r="C165" s="89">
        <v>0</v>
      </c>
      <c r="D165" s="89">
        <v>0</v>
      </c>
      <c r="E165" s="89">
        <v>0</v>
      </c>
      <c r="F165" s="89">
        <v>0</v>
      </c>
      <c r="G165" s="89">
        <v>-24</v>
      </c>
      <c r="H165" s="89">
        <v>-60</v>
      </c>
      <c r="I165" s="89">
        <v>0</v>
      </c>
      <c r="J165" s="89">
        <v>0</v>
      </c>
      <c r="K165" s="89">
        <v>0</v>
      </c>
      <c r="L165" s="89">
        <v>0</v>
      </c>
    </row>
    <row r="166" spans="1:12" x14ac:dyDescent="0.25">
      <c r="A166" s="24"/>
      <c r="B166" s="89">
        <v>0</v>
      </c>
      <c r="C166" s="89">
        <v>-69</v>
      </c>
      <c r="D166" s="89">
        <v>0</v>
      </c>
      <c r="E166" s="89">
        <v>0</v>
      </c>
      <c r="F166" s="89">
        <v>-55</v>
      </c>
      <c r="G166" s="89">
        <v>-18</v>
      </c>
      <c r="H166" s="89">
        <v>0</v>
      </c>
      <c r="I166" s="89">
        <v>0</v>
      </c>
      <c r="J166" s="89">
        <v>0</v>
      </c>
      <c r="K166" s="89">
        <v>0</v>
      </c>
      <c r="L166" s="89">
        <v>0</v>
      </c>
    </row>
    <row r="167" spans="1:12" x14ac:dyDescent="0.25">
      <c r="A167" s="24"/>
      <c r="B167" s="89">
        <v>0</v>
      </c>
      <c r="C167" s="89">
        <v>-180</v>
      </c>
      <c r="D167" s="89">
        <v>0</v>
      </c>
      <c r="E167" s="89">
        <v>0</v>
      </c>
      <c r="F167" s="89">
        <v>-58</v>
      </c>
      <c r="G167" s="89">
        <v>0</v>
      </c>
      <c r="H167" s="89">
        <v>0</v>
      </c>
      <c r="I167" s="89">
        <v>0</v>
      </c>
      <c r="J167" s="89">
        <v>0</v>
      </c>
      <c r="K167" s="89">
        <v>0</v>
      </c>
      <c r="L167" s="89">
        <v>0</v>
      </c>
    </row>
    <row r="168" spans="1:12" x14ac:dyDescent="0.25">
      <c r="A168" s="24"/>
      <c r="B168" s="89">
        <v>-1</v>
      </c>
      <c r="C168" s="89">
        <v>-65</v>
      </c>
      <c r="D168" s="89">
        <v>0</v>
      </c>
      <c r="E168" s="89">
        <v>0</v>
      </c>
      <c r="F168" s="89">
        <v>-66</v>
      </c>
      <c r="G168" s="89">
        <v>-13</v>
      </c>
      <c r="H168" s="89">
        <v>0</v>
      </c>
      <c r="I168" s="89">
        <v>0</v>
      </c>
      <c r="J168" s="89">
        <v>0</v>
      </c>
      <c r="K168" s="89">
        <v>0</v>
      </c>
      <c r="L168" s="89">
        <v>0</v>
      </c>
    </row>
    <row r="169" spans="1:12" x14ac:dyDescent="0.25">
      <c r="A169" s="24"/>
      <c r="B169" s="89">
        <v>-365</v>
      </c>
      <c r="C169" s="89">
        <v>-81</v>
      </c>
      <c r="D169" s="89">
        <v>-50</v>
      </c>
      <c r="E169" s="89">
        <v>-15</v>
      </c>
      <c r="F169" s="89">
        <v>-46</v>
      </c>
      <c r="G169" s="89">
        <v>0</v>
      </c>
      <c r="H169" s="89">
        <v>0</v>
      </c>
      <c r="I169" s="89">
        <v>0</v>
      </c>
      <c r="J169" s="89">
        <v>0</v>
      </c>
      <c r="K169" s="89">
        <v>0</v>
      </c>
      <c r="L169" s="89">
        <v>0</v>
      </c>
    </row>
    <row r="170" spans="1:12" x14ac:dyDescent="0.25">
      <c r="A170" s="24"/>
      <c r="B170" s="89">
        <v>-157</v>
      </c>
      <c r="C170" s="89">
        <v>-81</v>
      </c>
      <c r="D170" s="89">
        <v>-20</v>
      </c>
      <c r="E170" s="89">
        <v>0</v>
      </c>
      <c r="F170" s="89">
        <v>-70</v>
      </c>
      <c r="G170" s="89">
        <v>-14</v>
      </c>
      <c r="H170" s="89">
        <v>0</v>
      </c>
      <c r="I170" s="89">
        <v>0</v>
      </c>
      <c r="J170" s="89">
        <v>0</v>
      </c>
      <c r="K170" s="89">
        <v>0</v>
      </c>
      <c r="L170" s="89">
        <v>0</v>
      </c>
    </row>
    <row r="171" spans="1:12" x14ac:dyDescent="0.25">
      <c r="A171" s="24"/>
      <c r="B171" s="89">
        <v>-208</v>
      </c>
      <c r="C171" s="89">
        <v>-46</v>
      </c>
      <c r="D171" s="89">
        <v>-20</v>
      </c>
      <c r="E171" s="89">
        <v>0</v>
      </c>
      <c r="F171" s="89">
        <v>-61</v>
      </c>
      <c r="G171" s="89">
        <v>-19</v>
      </c>
      <c r="H171" s="89">
        <v>0</v>
      </c>
      <c r="I171" s="89">
        <v>0</v>
      </c>
      <c r="J171" s="89">
        <v>0</v>
      </c>
      <c r="K171" s="89">
        <v>-50</v>
      </c>
      <c r="L171" s="89">
        <v>0</v>
      </c>
    </row>
    <row r="172" spans="1:12" x14ac:dyDescent="0.25">
      <c r="A172" s="24"/>
      <c r="B172" s="89">
        <v>-84</v>
      </c>
      <c r="C172" s="89">
        <v>-87</v>
      </c>
      <c r="D172" s="89">
        <v>-11</v>
      </c>
      <c r="E172" s="89">
        <v>0</v>
      </c>
      <c r="F172" s="89">
        <v>-56</v>
      </c>
      <c r="G172" s="89">
        <v>-23</v>
      </c>
      <c r="H172" s="89">
        <v>0</v>
      </c>
      <c r="I172" s="89">
        <v>0</v>
      </c>
      <c r="J172" s="89">
        <v>0</v>
      </c>
      <c r="K172" s="89">
        <v>0</v>
      </c>
      <c r="L172" s="89">
        <v>0</v>
      </c>
    </row>
    <row r="173" spans="1:12" x14ac:dyDescent="0.25">
      <c r="A173" s="24"/>
      <c r="B173" s="89">
        <v>0</v>
      </c>
      <c r="C173" s="89">
        <v>-40</v>
      </c>
      <c r="D173" s="89">
        <v>-22</v>
      </c>
      <c r="E173" s="89">
        <v>0</v>
      </c>
      <c r="F173" s="89">
        <v>-66</v>
      </c>
      <c r="G173" s="89">
        <v>-22</v>
      </c>
      <c r="H173" s="89">
        <v>0</v>
      </c>
      <c r="I173" s="89">
        <v>0</v>
      </c>
      <c r="J173" s="89">
        <v>0</v>
      </c>
      <c r="K173" s="89">
        <v>0</v>
      </c>
      <c r="L173" s="89">
        <v>0</v>
      </c>
    </row>
    <row r="174" spans="1:12" x14ac:dyDescent="0.25">
      <c r="A174" s="24"/>
      <c r="B174" s="89">
        <v>-177</v>
      </c>
      <c r="C174" s="89">
        <v>0</v>
      </c>
      <c r="D174" s="89">
        <v>-17</v>
      </c>
      <c r="E174" s="89">
        <v>0</v>
      </c>
      <c r="F174" s="89">
        <v>-60</v>
      </c>
      <c r="G174" s="89">
        <v>-18</v>
      </c>
      <c r="H174" s="89">
        <v>0</v>
      </c>
      <c r="I174" s="89">
        <v>0</v>
      </c>
      <c r="J174" s="89">
        <v>0</v>
      </c>
      <c r="K174" s="89">
        <v>0</v>
      </c>
      <c r="L174" s="89">
        <v>0</v>
      </c>
    </row>
    <row r="175" spans="1:12" x14ac:dyDescent="0.25">
      <c r="A175" s="24"/>
      <c r="B175" s="89">
        <v>-103</v>
      </c>
      <c r="C175" s="89">
        <v>-130</v>
      </c>
      <c r="D175" s="89">
        <v>-21</v>
      </c>
      <c r="E175" s="89">
        <v>-12</v>
      </c>
      <c r="F175" s="89">
        <v>0</v>
      </c>
      <c r="G175" s="89">
        <v>-58</v>
      </c>
      <c r="H175" s="89">
        <v>0</v>
      </c>
      <c r="I175" s="89">
        <v>-6</v>
      </c>
      <c r="J175" s="89">
        <v>0</v>
      </c>
      <c r="K175" s="89">
        <v>-26</v>
      </c>
      <c r="L175" s="89">
        <v>0</v>
      </c>
    </row>
    <row r="176" spans="1:12" x14ac:dyDescent="0.25">
      <c r="A176" s="24"/>
      <c r="B176" s="89">
        <v>-96</v>
      </c>
      <c r="C176" s="89">
        <v>-61</v>
      </c>
      <c r="D176" s="89">
        <v>-22</v>
      </c>
      <c r="E176" s="89">
        <v>0</v>
      </c>
      <c r="F176" s="89">
        <v>-53</v>
      </c>
      <c r="G176" s="89">
        <v>-30</v>
      </c>
      <c r="H176" s="89">
        <v>0</v>
      </c>
      <c r="I176" s="89">
        <v>-5</v>
      </c>
      <c r="J176" s="89">
        <v>0</v>
      </c>
      <c r="K176" s="89">
        <v>-28</v>
      </c>
      <c r="L176" s="89">
        <v>0</v>
      </c>
    </row>
    <row r="177" spans="1:12" x14ac:dyDescent="0.25">
      <c r="A177" s="24"/>
      <c r="B177" s="89">
        <v>-98</v>
      </c>
      <c r="C177" s="89">
        <v>0</v>
      </c>
      <c r="D177" s="89">
        <v>-12</v>
      </c>
      <c r="E177" s="89">
        <v>-4</v>
      </c>
      <c r="F177" s="89">
        <v>-60</v>
      </c>
      <c r="G177" s="89">
        <v>-25</v>
      </c>
      <c r="H177" s="89">
        <v>0</v>
      </c>
      <c r="I177" s="89">
        <v>0</v>
      </c>
      <c r="J177" s="89">
        <v>0</v>
      </c>
      <c r="K177" s="89">
        <v>-180</v>
      </c>
      <c r="L177" s="89">
        <v>0</v>
      </c>
    </row>
    <row r="178" spans="1:12" x14ac:dyDescent="0.25">
      <c r="A178" s="24"/>
      <c r="B178" s="89">
        <v>0</v>
      </c>
      <c r="C178" s="89">
        <v>-179</v>
      </c>
      <c r="D178" s="89">
        <v>0</v>
      </c>
      <c r="E178" s="89">
        <v>0</v>
      </c>
      <c r="F178" s="89">
        <v>-55</v>
      </c>
      <c r="G178" s="89">
        <v>0</v>
      </c>
      <c r="H178" s="89">
        <v>-11</v>
      </c>
      <c r="I178" s="89">
        <v>0</v>
      </c>
      <c r="J178" s="89">
        <v>0</v>
      </c>
      <c r="K178" s="89">
        <v>0</v>
      </c>
      <c r="L178" s="89">
        <v>-8</v>
      </c>
    </row>
    <row r="179" spans="1:12" x14ac:dyDescent="0.25">
      <c r="A179" s="24"/>
      <c r="B179" s="89">
        <v>-172</v>
      </c>
      <c r="C179" s="89">
        <v>-90</v>
      </c>
      <c r="D179" s="89">
        <v>-16</v>
      </c>
      <c r="E179" s="89">
        <v>0</v>
      </c>
      <c r="F179" s="89">
        <v>-32</v>
      </c>
      <c r="G179" s="89">
        <v>-15</v>
      </c>
      <c r="H179" s="89">
        <v>-13</v>
      </c>
      <c r="I179" s="89">
        <v>-7</v>
      </c>
      <c r="J179" s="89">
        <v>0</v>
      </c>
      <c r="K179" s="89">
        <v>-84</v>
      </c>
      <c r="L179" s="89">
        <v>0</v>
      </c>
    </row>
    <row r="180" spans="1:12" x14ac:dyDescent="0.25">
      <c r="A180" s="24"/>
      <c r="B180" s="89">
        <v>-110</v>
      </c>
      <c r="C180" s="89">
        <v>0</v>
      </c>
      <c r="D180" s="89">
        <v>-2</v>
      </c>
      <c r="E180" s="89">
        <v>0</v>
      </c>
      <c r="F180" s="89">
        <v>-60</v>
      </c>
      <c r="G180" s="89">
        <v>-30</v>
      </c>
      <c r="H180" s="89">
        <v>0</v>
      </c>
      <c r="I180" s="89">
        <v>0</v>
      </c>
      <c r="J180" s="89">
        <v>0</v>
      </c>
      <c r="K180" s="89">
        <v>-35</v>
      </c>
      <c r="L180" s="89">
        <v>0</v>
      </c>
    </row>
    <row r="181" spans="1:12" x14ac:dyDescent="0.25">
      <c r="A181" s="24"/>
      <c r="B181" s="89">
        <v>-161</v>
      </c>
      <c r="C181" s="89">
        <v>-134</v>
      </c>
      <c r="D181" s="89">
        <v>-30</v>
      </c>
      <c r="E181" s="89">
        <v>0</v>
      </c>
      <c r="F181" s="89">
        <v>-50</v>
      </c>
      <c r="G181" s="89">
        <v>-14</v>
      </c>
      <c r="H181" s="89">
        <v>-20</v>
      </c>
      <c r="I181" s="89">
        <v>-5</v>
      </c>
      <c r="J181" s="89">
        <v>0</v>
      </c>
      <c r="K181" s="89">
        <v>0</v>
      </c>
      <c r="L181" s="89">
        <v>0</v>
      </c>
    </row>
    <row r="182" spans="1:12" x14ac:dyDescent="0.25">
      <c r="A182" s="24"/>
      <c r="B182" s="89">
        <v>-218</v>
      </c>
      <c r="C182" s="89">
        <v>-199</v>
      </c>
      <c r="D182" s="89">
        <v>-24</v>
      </c>
      <c r="E182" s="89">
        <v>0</v>
      </c>
      <c r="F182" s="89">
        <v>-64</v>
      </c>
      <c r="G182" s="89">
        <v>-12</v>
      </c>
      <c r="H182" s="89">
        <v>0</v>
      </c>
      <c r="I182" s="89">
        <v>0</v>
      </c>
      <c r="J182" s="89">
        <v>0</v>
      </c>
      <c r="K182" s="89">
        <v>-147</v>
      </c>
      <c r="L182" s="89">
        <v>0</v>
      </c>
    </row>
    <row r="183" spans="1:12" x14ac:dyDescent="0.25">
      <c r="A183" s="24"/>
      <c r="B183" s="89">
        <v>0</v>
      </c>
      <c r="C183" s="89">
        <v>0</v>
      </c>
      <c r="D183" s="89">
        <v>0</v>
      </c>
      <c r="E183" s="89">
        <v>0</v>
      </c>
      <c r="F183" s="89">
        <v>-56</v>
      </c>
      <c r="G183" s="89">
        <v>-20</v>
      </c>
      <c r="H183" s="89">
        <v>-6</v>
      </c>
      <c r="I183" s="89">
        <v>0</v>
      </c>
      <c r="J183" s="89">
        <v>0</v>
      </c>
      <c r="K183" s="89">
        <v>0</v>
      </c>
      <c r="L183" s="89">
        <v>0</v>
      </c>
    </row>
    <row r="184" spans="1:12" x14ac:dyDescent="0.25">
      <c r="A184" s="24"/>
      <c r="B184" s="89">
        <v>-81</v>
      </c>
      <c r="C184" s="89">
        <v>-69</v>
      </c>
      <c r="D184" s="89">
        <v>-30</v>
      </c>
      <c r="E184" s="89">
        <v>0</v>
      </c>
      <c r="F184" s="89">
        <v>-42</v>
      </c>
      <c r="G184" s="89">
        <v>-38</v>
      </c>
      <c r="H184" s="89">
        <v>0</v>
      </c>
      <c r="I184" s="89">
        <v>0</v>
      </c>
      <c r="J184" s="89">
        <v>0</v>
      </c>
      <c r="K184" s="89">
        <v>-199</v>
      </c>
      <c r="L184" s="89">
        <v>0</v>
      </c>
    </row>
    <row r="185" spans="1:12" x14ac:dyDescent="0.25">
      <c r="A185" s="24"/>
      <c r="B185" s="89">
        <v>-121</v>
      </c>
      <c r="C185" s="89">
        <v>-59</v>
      </c>
      <c r="D185" s="89">
        <v>-20</v>
      </c>
      <c r="E185" s="89">
        <v>0</v>
      </c>
      <c r="F185" s="89">
        <v>-58</v>
      </c>
      <c r="G185" s="89">
        <v>-11</v>
      </c>
      <c r="H185" s="89">
        <v>-10</v>
      </c>
      <c r="I185" s="89">
        <v>-1</v>
      </c>
      <c r="J185" s="89">
        <v>0</v>
      </c>
      <c r="K185" s="89">
        <v>-54</v>
      </c>
      <c r="L185" s="89">
        <v>0</v>
      </c>
    </row>
    <row r="186" spans="1:12" x14ac:dyDescent="0.25">
      <c r="A186" s="24"/>
      <c r="B186" s="89">
        <v>-128</v>
      </c>
      <c r="C186" s="89">
        <v>-98</v>
      </c>
      <c r="D186" s="89">
        <v>-1</v>
      </c>
      <c r="E186" s="89">
        <v>0</v>
      </c>
      <c r="F186" s="89">
        <v>-54</v>
      </c>
      <c r="G186" s="89">
        <v>-21</v>
      </c>
      <c r="H186" s="89">
        <v>0</v>
      </c>
      <c r="I186" s="89">
        <v>-38</v>
      </c>
      <c r="J186" s="89">
        <v>0</v>
      </c>
      <c r="K186" s="89">
        <v>0</v>
      </c>
      <c r="L186" s="89">
        <v>0</v>
      </c>
    </row>
    <row r="187" spans="1:12" x14ac:dyDescent="0.25">
      <c r="A187" s="24"/>
      <c r="B187" s="89">
        <v>-62</v>
      </c>
      <c r="C187" s="89">
        <v>-74</v>
      </c>
      <c r="D187" s="89">
        <v>-21</v>
      </c>
      <c r="E187" s="89">
        <v>0</v>
      </c>
      <c r="F187" s="89">
        <v>-48</v>
      </c>
      <c r="G187" s="89">
        <v>-30</v>
      </c>
      <c r="H187" s="89">
        <v>-16</v>
      </c>
      <c r="I187" s="89">
        <v>-2</v>
      </c>
      <c r="J187" s="89">
        <v>0</v>
      </c>
      <c r="K187" s="89">
        <v>0</v>
      </c>
      <c r="L187" s="89">
        <v>-15</v>
      </c>
    </row>
    <row r="188" spans="1:12" x14ac:dyDescent="0.25">
      <c r="A188" s="24"/>
      <c r="B188" s="89">
        <v>0</v>
      </c>
      <c r="C188" s="89">
        <v>-49</v>
      </c>
      <c r="D188" s="89">
        <v>0</v>
      </c>
      <c r="E188" s="89">
        <v>-19</v>
      </c>
      <c r="F188" s="89">
        <v>-12</v>
      </c>
      <c r="G188" s="89">
        <v>-57</v>
      </c>
      <c r="H188" s="89">
        <v>-7</v>
      </c>
      <c r="I188" s="89">
        <v>0</v>
      </c>
      <c r="J188" s="89">
        <v>0</v>
      </c>
      <c r="K188" s="89">
        <v>0</v>
      </c>
      <c r="L188" s="89">
        <v>0</v>
      </c>
    </row>
    <row r="189" spans="1:12" x14ac:dyDescent="0.25">
      <c r="A189" s="24"/>
      <c r="B189" s="89">
        <v>-112</v>
      </c>
      <c r="C189" s="89">
        <v>-125</v>
      </c>
      <c r="D189" s="89">
        <v>-7</v>
      </c>
      <c r="E189" s="89">
        <v>0</v>
      </c>
      <c r="F189" s="89">
        <v>-70</v>
      </c>
      <c r="G189" s="89">
        <v>-11</v>
      </c>
      <c r="H189" s="89">
        <v>0</v>
      </c>
      <c r="I189" s="89">
        <v>-12</v>
      </c>
      <c r="J189" s="89">
        <v>0</v>
      </c>
      <c r="K189" s="89">
        <v>0</v>
      </c>
      <c r="L189" s="89">
        <v>0</v>
      </c>
    </row>
    <row r="190" spans="1:12" x14ac:dyDescent="0.25">
      <c r="A190" s="24"/>
      <c r="B190" s="89">
        <v>-58</v>
      </c>
      <c r="C190" s="89">
        <v>-12</v>
      </c>
      <c r="D190" s="89">
        <v>-19</v>
      </c>
      <c r="E190" s="89">
        <v>0</v>
      </c>
      <c r="F190" s="89">
        <v>-66</v>
      </c>
      <c r="G190" s="89">
        <v>-25</v>
      </c>
      <c r="H190" s="89">
        <v>0</v>
      </c>
      <c r="I190" s="89">
        <v>-11</v>
      </c>
      <c r="J190" s="89">
        <v>0</v>
      </c>
      <c r="K190" s="89">
        <v>0</v>
      </c>
      <c r="L190" s="89">
        <v>0</v>
      </c>
    </row>
    <row r="191" spans="1:12" x14ac:dyDescent="0.25">
      <c r="A191" s="24"/>
      <c r="B191" s="89">
        <v>-50</v>
      </c>
      <c r="C191" s="89">
        <v>-58</v>
      </c>
      <c r="D191" s="89">
        <v>-9</v>
      </c>
      <c r="E191" s="89">
        <v>0</v>
      </c>
      <c r="F191" s="89">
        <v>-70</v>
      </c>
      <c r="G191" s="89">
        <v>-25</v>
      </c>
      <c r="H191" s="89">
        <v>0</v>
      </c>
      <c r="I191" s="89">
        <v>0</v>
      </c>
      <c r="J191" s="89">
        <v>0</v>
      </c>
      <c r="K191" s="89">
        <v>0</v>
      </c>
      <c r="L191" s="89">
        <v>0</v>
      </c>
    </row>
    <row r="192" spans="1:12" x14ac:dyDescent="0.25">
      <c r="A192" s="24"/>
      <c r="B192" s="89">
        <v>-7</v>
      </c>
      <c r="C192" s="89">
        <v>-164</v>
      </c>
      <c r="D192" s="89">
        <v>0</v>
      </c>
      <c r="E192" s="89">
        <v>-7</v>
      </c>
      <c r="F192" s="89">
        <v>-25</v>
      </c>
      <c r="G192" s="89">
        <v>-15</v>
      </c>
      <c r="H192" s="89">
        <v>0</v>
      </c>
      <c r="I192" s="89">
        <v>0</v>
      </c>
      <c r="J192" s="89">
        <v>0</v>
      </c>
      <c r="K192" s="89">
        <v>0</v>
      </c>
      <c r="L192" s="89">
        <v>0</v>
      </c>
    </row>
    <row r="193" spans="1:12" x14ac:dyDescent="0.25">
      <c r="A193" s="24" t="s">
        <v>3</v>
      </c>
      <c r="B193" s="89">
        <v>2233</v>
      </c>
      <c r="C193" s="89">
        <v>1778</v>
      </c>
      <c r="D193" s="89">
        <v>1055</v>
      </c>
      <c r="E193" s="89">
        <v>68</v>
      </c>
      <c r="F193" s="89">
        <v>972</v>
      </c>
      <c r="G193" s="89">
        <v>555</v>
      </c>
      <c r="H193" s="89">
        <v>102</v>
      </c>
      <c r="I193" s="89">
        <v>263</v>
      </c>
      <c r="J193" s="89">
        <v>60</v>
      </c>
      <c r="K193" s="89">
        <v>-79</v>
      </c>
      <c r="L193" s="89">
        <v>87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N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11" width="10.576428571428572" style="89" customWidth="1"/>
    <col min="12" max="12" width="8.862142857142858" style="2" customWidth="1"/>
    <col min="13" max="13" width="12.719285714285713" style="4" customWidth="1"/>
  </cols>
  <sheetData>
    <row r="8" ht="17.25" customHeight="1" spans="1:14" x14ac:dyDescent="0.25">
      <c r="A8" s="45" t="s">
        <v>776</v>
      </c>
      <c r="B8" s="6"/>
      <c r="C8" s="6"/>
      <c r="D8" s="25"/>
      <c r="E8" s="25"/>
      <c r="F8" s="18">
        <v>70</v>
      </c>
      <c r="G8" s="25"/>
      <c r="H8" s="6"/>
      <c r="I8" s="25"/>
      <c r="J8" s="25"/>
      <c r="K8" s="6"/>
      <c r="L8" s="25"/>
      <c r="M8" s="4"/>
    </row>
    <row r="9" ht="17.25" customHeight="1" spans="1:14" x14ac:dyDescent="0.25">
      <c r="A9" s="45" t="s">
        <v>776</v>
      </c>
      <c r="B9" s="18">
        <v>80</v>
      </c>
      <c r="C9" s="18">
        <v>190</v>
      </c>
      <c r="D9" s="25"/>
      <c r="E9" s="25"/>
      <c r="F9" s="25"/>
      <c r="G9" s="25"/>
      <c r="H9" s="18">
        <v>100</v>
      </c>
      <c r="I9" s="25"/>
      <c r="J9" s="25"/>
      <c r="K9" s="6"/>
      <c r="L9" s="25"/>
      <c r="M9" s="4"/>
    </row>
    <row r="10" ht="17.25" customHeight="1" spans="1:14" x14ac:dyDescent="0.25">
      <c r="A10" s="129" t="s">
        <v>776</v>
      </c>
      <c r="B10" s="25"/>
      <c r="C10" s="25"/>
      <c r="D10" s="25"/>
      <c r="E10" s="25"/>
      <c r="F10" s="25"/>
      <c r="G10" s="25"/>
      <c r="H10" s="25"/>
      <c r="I10" s="25"/>
      <c r="J10" s="25"/>
      <c r="K10" s="27">
        <v>-89</v>
      </c>
      <c r="L10" s="25"/>
      <c r="M10" s="8" t="s">
        <v>3636</v>
      </c>
    </row>
    <row r="11" ht="17.25" customHeight="1" spans="1:14" x14ac:dyDescent="0.25">
      <c r="A11" s="45" t="s">
        <v>112</v>
      </c>
      <c r="B11" s="18">
        <v>57</v>
      </c>
      <c r="C11" s="18">
        <v>54</v>
      </c>
      <c r="D11" s="25"/>
      <c r="E11" s="25"/>
      <c r="F11" s="25"/>
      <c r="G11" s="25"/>
      <c r="H11" s="18">
        <v>332</v>
      </c>
      <c r="I11" s="25"/>
      <c r="J11" s="25"/>
      <c r="K11" s="25"/>
      <c r="L11" s="25"/>
      <c r="M11" s="4"/>
    </row>
    <row r="12" ht="17.25" customHeight="1" spans="1:14" x14ac:dyDescent="0.25">
      <c r="A12" s="45" t="s">
        <v>113</v>
      </c>
      <c r="B12" s="6"/>
      <c r="C12" s="6"/>
      <c r="D12" s="6"/>
      <c r="E12" s="6"/>
      <c r="F12" s="18">
        <v>10</v>
      </c>
      <c r="G12" s="6"/>
      <c r="H12" s="6"/>
      <c r="I12" s="18">
        <v>25</v>
      </c>
      <c r="J12" s="6"/>
      <c r="K12" s="6"/>
      <c r="L12" s="6"/>
      <c r="M12" s="4"/>
    </row>
    <row r="13" ht="17.25" customHeight="1" spans="1:14" x14ac:dyDescent="0.25">
      <c r="A13" s="5" t="s">
        <v>1601</v>
      </c>
      <c r="B13" s="18">
        <v>50</v>
      </c>
      <c r="C13" s="18">
        <v>50</v>
      </c>
      <c r="D13" s="6"/>
      <c r="E13" s="6"/>
      <c r="F13" s="6"/>
      <c r="G13" s="18">
        <v>50</v>
      </c>
      <c r="H13" s="18">
        <v>10</v>
      </c>
      <c r="I13" s="6"/>
      <c r="J13" s="6"/>
      <c r="K13" s="6"/>
      <c r="L13" s="6"/>
      <c r="M13" s="4"/>
    </row>
    <row r="14" ht="17.25" customHeight="1" spans="1:14" x14ac:dyDescent="0.25">
      <c r="A14" s="45" t="s">
        <v>322</v>
      </c>
      <c r="B14" s="18">
        <v>17</v>
      </c>
      <c r="C14" s="18">
        <v>20</v>
      </c>
      <c r="D14" s="25"/>
      <c r="E14" s="25"/>
      <c r="F14" s="18">
        <v>30</v>
      </c>
      <c r="G14" s="25"/>
      <c r="H14" s="25"/>
      <c r="I14" s="25"/>
      <c r="J14" s="25"/>
      <c r="K14" s="25"/>
      <c r="L14" s="25"/>
      <c r="M14" s="4"/>
    </row>
    <row r="15" ht="17.25" customHeight="1" spans="1:14" x14ac:dyDescent="0.25">
      <c r="A15" s="125" t="s">
        <v>114</v>
      </c>
      <c r="B15" s="49"/>
      <c r="C15" s="49"/>
      <c r="D15" s="47">
        <v>50</v>
      </c>
      <c r="E15" s="49"/>
      <c r="F15" s="47">
        <v>30</v>
      </c>
      <c r="G15" s="47">
        <v>25</v>
      </c>
      <c r="H15" s="49"/>
      <c r="I15" s="49"/>
      <c r="J15" s="47">
        <v>25</v>
      </c>
      <c r="K15" s="49"/>
      <c r="L15" s="49"/>
      <c r="M15" s="4"/>
    </row>
    <row r="16" ht="17.25" customHeight="1" spans="1:14" x14ac:dyDescent="0.25">
      <c r="A16" s="75" t="s">
        <v>3409</v>
      </c>
      <c r="B16" s="76">
        <f>SUM(C9:C22)</f>
      </c>
      <c r="C16" s="76">
        <f>SUM(D9:D22)</f>
      </c>
      <c r="D16" s="76">
        <f>SUM(E9:E22)</f>
      </c>
      <c r="E16" s="76">
        <f>SUM(F9:F22)</f>
      </c>
      <c r="F16" s="76">
        <f>SUM(G9:G22)</f>
      </c>
      <c r="G16" s="76">
        <f>SUM(H9:H22)</f>
      </c>
      <c r="H16" s="76">
        <f>SUM(I9:I22)</f>
      </c>
      <c r="I16" s="76">
        <f>SUM(J9:J22)</f>
      </c>
      <c r="J16" s="76">
        <f>SUM(K9:K22)</f>
      </c>
      <c r="K16" s="76">
        <f>SUM(L9:L22)</f>
      </c>
      <c r="L16" s="76">
        <f>SUM(M9:M22)</f>
      </c>
      <c r="M16" s="8" t="s">
        <v>1583</v>
      </c>
    </row>
    <row r="17" ht="17.25" customHeight="1" spans="1:14" x14ac:dyDescent="0.25">
      <c r="A17" s="5" t="s">
        <v>785</v>
      </c>
      <c r="B17" s="79"/>
      <c r="C17" s="79"/>
      <c r="D17" s="146"/>
      <c r="E17" s="79"/>
      <c r="F17" s="78">
        <v>-86</v>
      </c>
      <c r="G17" s="146"/>
      <c r="H17" s="79"/>
      <c r="I17" s="79"/>
      <c r="J17" s="146"/>
      <c r="K17" s="79"/>
      <c r="L17" s="79"/>
      <c r="M17" s="4"/>
    </row>
    <row r="18" ht="17.25" customHeight="1" spans="1:14" x14ac:dyDescent="0.25">
      <c r="A18" s="75" t="s">
        <v>3410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76">
        <f>SUM(H23:H24)</f>
      </c>
      <c r="H18" s="76">
        <f>SUM(I23:I24)</f>
      </c>
      <c r="I18" s="76">
        <f>SUM(J23:J24)</f>
      </c>
      <c r="J18" s="76">
        <f>SUM(K23:K24)</f>
      </c>
      <c r="K18" s="76">
        <f>SUM(L23:L24)</f>
      </c>
      <c r="L18" s="76">
        <f>SUM(M23:M24)</f>
      </c>
      <c r="M18" s="8" t="s">
        <v>1583</v>
      </c>
    </row>
    <row r="19" ht="17.25" customHeight="1" spans="1:14" x14ac:dyDescent="0.25">
      <c r="A19" s="4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4"/>
    </row>
    <row r="20" ht="17.25" customHeight="1" spans="1:14" x14ac:dyDescent="0.25">
      <c r="A20" s="75" t="s">
        <v>3411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76">
        <f>SUM(H25:H26)</f>
      </c>
      <c r="H20" s="76">
        <f>SUM(I25:I26)</f>
      </c>
      <c r="I20" s="76">
        <f>SUM(J25:J26)</f>
      </c>
      <c r="J20" s="76">
        <f>SUM(K25:K26)</f>
      </c>
      <c r="K20" s="76">
        <f>SUM(L25:L26)</f>
      </c>
      <c r="L20" s="76">
        <f>SUM(M25:M26)</f>
      </c>
      <c r="M20" s="8" t="s">
        <v>1583</v>
      </c>
    </row>
    <row r="21" ht="17.25" customHeight="1" spans="1:14" x14ac:dyDescent="0.25">
      <c r="A21" s="4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4"/>
    </row>
    <row r="22" ht="17.25" customHeight="1" spans="1:14" x14ac:dyDescent="0.25">
      <c r="A22" s="75" t="s">
        <v>3431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76">
        <f>SUM(G27:G28)</f>
      </c>
      <c r="G22" s="76">
        <f>SUM(H27:H28)</f>
      </c>
      <c r="H22" s="76">
        <f>SUM(I27:I28)</f>
      </c>
      <c r="I22" s="76">
        <f>SUM(J27:J28)</f>
      </c>
      <c r="J22" s="76">
        <f>SUM(K27:K28)</f>
      </c>
      <c r="K22" s="76">
        <f>SUM(L27:L28)</f>
      </c>
      <c r="L22" s="76">
        <f>SUM(M27:M28)</f>
      </c>
      <c r="M22" s="8" t="s">
        <v>1583</v>
      </c>
    </row>
    <row r="23" ht="17.25" customHeight="1" spans="1:14" x14ac:dyDescent="0.25">
      <c r="A23" s="5">
        <v>44929</v>
      </c>
      <c r="B23" s="18">
        <v>-130</v>
      </c>
      <c r="C23" s="18">
        <v>-150</v>
      </c>
      <c r="D23" s="18">
        <v>-13</v>
      </c>
      <c r="E23" s="25"/>
      <c r="F23" s="18">
        <v>-8</v>
      </c>
      <c r="G23" s="25"/>
      <c r="H23" s="18">
        <v>-136</v>
      </c>
      <c r="I23" s="25"/>
      <c r="J23" s="25"/>
      <c r="K23" s="25"/>
      <c r="L23" s="25"/>
      <c r="M23" s="4"/>
    </row>
    <row r="24" ht="17.25" customHeight="1" spans="1:14" x14ac:dyDescent="0.25">
      <c r="A24" s="45" t="s">
        <v>800</v>
      </c>
      <c r="B24" s="18">
        <v>-121</v>
      </c>
      <c r="C24" s="18">
        <v>-213</v>
      </c>
      <c r="D24" s="18">
        <v>-83</v>
      </c>
      <c r="E24" s="25"/>
      <c r="F24" s="18">
        <v>-14</v>
      </c>
      <c r="G24" s="18">
        <v>-6</v>
      </c>
      <c r="H24" s="18">
        <v>-167</v>
      </c>
      <c r="I24" s="18">
        <v>-29</v>
      </c>
      <c r="J24" s="18">
        <v>-38</v>
      </c>
      <c r="K24" s="25"/>
      <c r="L24" s="25"/>
      <c r="M24" s="4"/>
    </row>
    <row r="25" ht="17.25" customHeight="1" spans="1:14" x14ac:dyDescent="0.25">
      <c r="A25" s="45" t="s">
        <v>1032</v>
      </c>
      <c r="B25" s="18">
        <v>-86</v>
      </c>
      <c r="C25" s="18">
        <v>-92</v>
      </c>
      <c r="D25" s="25"/>
      <c r="E25" s="25"/>
      <c r="F25" s="25"/>
      <c r="G25" s="25"/>
      <c r="H25" s="18">
        <v>-116</v>
      </c>
      <c r="I25" s="18">
        <v>-4</v>
      </c>
      <c r="J25" s="18">
        <v>-5</v>
      </c>
      <c r="K25" s="18">
        <v>-4</v>
      </c>
      <c r="L25" s="25"/>
      <c r="M25" s="4"/>
    </row>
    <row r="26" ht="17.25" customHeight="1" spans="1:14" x14ac:dyDescent="0.25">
      <c r="A26" s="75" t="s">
        <v>3432</v>
      </c>
      <c r="B26" s="76">
        <f>SUM(C29:C32)</f>
      </c>
      <c r="C26" s="76">
        <f>SUM(D29:D32)</f>
      </c>
      <c r="D26" s="76">
        <f>SUM(E29:E32)</f>
      </c>
      <c r="E26" s="76">
        <f>SUM(F29:F32)</f>
      </c>
      <c r="F26" s="76">
        <f>SUM(G29:G32)</f>
      </c>
      <c r="G26" s="76">
        <f>SUM(H29:H32)</f>
      </c>
      <c r="H26" s="76">
        <f>SUM(I29:I32)</f>
      </c>
      <c r="I26" s="76">
        <f>SUM(J29:J32)</f>
      </c>
      <c r="J26" s="76">
        <f>SUM(K29:K32)</f>
      </c>
      <c r="K26" s="76">
        <f>SUM(L29:L32)</f>
      </c>
      <c r="L26" s="76">
        <f>SUM(M29:M32)</f>
      </c>
      <c r="M26" s="8" t="s">
        <v>1583</v>
      </c>
    </row>
    <row r="27" ht="17.25" customHeight="1" spans="1:14" x14ac:dyDescent="0.25">
      <c r="A27" s="5">
        <v>45355</v>
      </c>
      <c r="B27" s="355">
        <v>-70</v>
      </c>
      <c r="C27" s="355">
        <v>-70</v>
      </c>
      <c r="D27" s="355">
        <v>-54</v>
      </c>
      <c r="E27" s="49"/>
      <c r="F27" s="49"/>
      <c r="G27" s="355">
        <v>-18</v>
      </c>
      <c r="H27" s="355">
        <v>-148</v>
      </c>
      <c r="I27" s="355">
        <v>-16</v>
      </c>
      <c r="J27" s="355">
        <v>-25</v>
      </c>
      <c r="K27" s="49"/>
      <c r="L27" s="49"/>
      <c r="M27" s="4"/>
    </row>
    <row r="28" ht="17.25" customHeight="1" spans="1:14" x14ac:dyDescent="0.25">
      <c r="A28" s="5" t="s">
        <v>1002</v>
      </c>
      <c r="B28" s="355">
        <v>-76</v>
      </c>
      <c r="C28" s="355">
        <v>-76</v>
      </c>
      <c r="D28" s="370"/>
      <c r="E28" s="49"/>
      <c r="F28" s="355">
        <v>-15</v>
      </c>
      <c r="G28" s="370"/>
      <c r="H28" s="355">
        <v>-50</v>
      </c>
      <c r="I28" s="355">
        <v>-15</v>
      </c>
      <c r="J28" s="355">
        <v>-19</v>
      </c>
      <c r="K28" s="49"/>
      <c r="L28" s="49"/>
      <c r="M28" s="4"/>
    </row>
    <row r="29" ht="17.25" customHeight="1" spans="1:14" x14ac:dyDescent="0.25">
      <c r="A29" s="141" t="s">
        <v>3468</v>
      </c>
      <c r="B29" s="159">
        <f>SUM(C33:C35)</f>
      </c>
      <c r="C29" s="159">
        <f>SUM(D33:D35)</f>
      </c>
      <c r="D29" s="159">
        <f>SUM(E33:E35)</f>
      </c>
      <c r="E29" s="167">
        <f>SUM(F33:F35)</f>
      </c>
      <c r="F29" s="159">
        <f>SUM(G33:G35)</f>
      </c>
      <c r="G29" s="159">
        <f>SUM(H33:H35)</f>
      </c>
      <c r="H29" s="159">
        <f>SUM(I33:I35)</f>
      </c>
      <c r="I29" s="159">
        <f>SUM(J33:J35)</f>
      </c>
      <c r="J29" s="159">
        <f>SUM(K33:K35)</f>
      </c>
      <c r="K29" s="159">
        <f>SUM(L33:L35)</f>
      </c>
      <c r="L29" s="167">
        <f>SUM(M33:M35)</f>
      </c>
      <c r="M29" s="4"/>
    </row>
    <row r="30" ht="17.25" customHeight="1" spans="1:14" x14ac:dyDescent="0.25">
      <c r="A30" s="5">
        <v>45327</v>
      </c>
      <c r="B30" s="355">
        <v>-32</v>
      </c>
      <c r="C30" s="355">
        <v>-189</v>
      </c>
      <c r="D30" s="49"/>
      <c r="E30" s="49"/>
      <c r="F30" s="49"/>
      <c r="G30" s="49"/>
      <c r="H30" s="49"/>
      <c r="I30" s="355">
        <v>-5</v>
      </c>
      <c r="J30" s="355">
        <v>-16</v>
      </c>
      <c r="K30" s="49"/>
      <c r="L30" s="49"/>
      <c r="M30" s="4"/>
    </row>
    <row r="31" ht="17.25" customHeight="1" spans="1:14" x14ac:dyDescent="0.25">
      <c r="A31" s="45" t="s">
        <v>856</v>
      </c>
      <c r="B31" s="355">
        <v>-20</v>
      </c>
      <c r="C31" s="370"/>
      <c r="D31" s="49"/>
      <c r="E31" s="49"/>
      <c r="F31" s="49"/>
      <c r="G31" s="355">
        <v>-8</v>
      </c>
      <c r="H31" s="370"/>
      <c r="I31" s="355">
        <v>-6</v>
      </c>
      <c r="J31" s="355">
        <v>-12</v>
      </c>
      <c r="K31" s="355">
        <v>-6</v>
      </c>
      <c r="L31" s="49"/>
      <c r="M31" s="4"/>
    </row>
    <row r="32" ht="17.25" customHeight="1" spans="1:14" x14ac:dyDescent="0.25">
      <c r="A32" s="141" t="s">
        <v>3446</v>
      </c>
      <c r="B32" s="159">
        <f>SUM(C36:C38)</f>
      </c>
      <c r="C32" s="159">
        <f>SUM(D36:D38)</f>
      </c>
      <c r="D32" s="167">
        <f>SUM(E36:E38)</f>
      </c>
      <c r="E32" s="167">
        <f>SUM(F36:F38)</f>
      </c>
      <c r="F32" s="159">
        <f>SUM(G36:G38)</f>
      </c>
      <c r="G32" s="159">
        <f>SUM(H36:H38)</f>
      </c>
      <c r="H32" s="159">
        <f>SUM(I36:I38)</f>
      </c>
      <c r="I32" s="159">
        <f>SUM(J36:J38)</f>
      </c>
      <c r="J32" s="159">
        <f>SUM(K36:K38)</f>
      </c>
      <c r="K32" s="159">
        <f>SUM(L36:L38)</f>
      </c>
      <c r="L32" s="167">
        <f>SUM(M36:M38)</f>
      </c>
      <c r="M32" s="4"/>
    </row>
    <row r="33" ht="17.25" customHeight="1" spans="1:14" x14ac:dyDescent="0.25">
      <c r="A33" s="45"/>
      <c r="B33" s="48"/>
      <c r="C33" s="49"/>
      <c r="D33" s="49"/>
      <c r="E33" s="49"/>
      <c r="F33" s="49"/>
      <c r="G33" s="48"/>
      <c r="H33" s="49"/>
      <c r="I33" s="48"/>
      <c r="J33" s="48"/>
      <c r="K33" s="48"/>
      <c r="L33" s="49"/>
      <c r="M33" s="4"/>
    </row>
    <row r="34" ht="17.25" customHeight="1" spans="1:14" x14ac:dyDescent="0.25">
      <c r="A34" s="26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"/>
    </row>
    <row r="35" ht="17.25" customHeight="1" spans="1:14" x14ac:dyDescent="0.25">
      <c r="A35" s="5"/>
      <c r="B35" s="49"/>
      <c r="C35" s="49"/>
      <c r="D35" s="49"/>
      <c r="E35" s="49"/>
      <c r="F35" s="49"/>
      <c r="G35" s="48"/>
      <c r="H35" s="49"/>
      <c r="I35" s="49"/>
      <c r="J35" s="49"/>
      <c r="K35" s="49"/>
      <c r="L35" s="49"/>
      <c r="M35" s="4"/>
    </row>
    <row r="36" ht="17.25" customHeight="1" spans="1:14" x14ac:dyDescent="0.25">
      <c r="A36" s="125"/>
      <c r="B36" s="49"/>
      <c r="C36" s="49"/>
      <c r="D36" s="49"/>
      <c r="E36" s="49"/>
      <c r="F36" s="49"/>
      <c r="G36" s="48"/>
      <c r="H36" s="49"/>
      <c r="I36" s="49"/>
      <c r="J36" s="49"/>
      <c r="K36" s="49"/>
      <c r="L36" s="49"/>
      <c r="M36" s="4"/>
    </row>
    <row r="37" ht="17.25" customHeight="1" spans="1:14" x14ac:dyDescent="0.25">
      <c r="A37" s="944" t="s">
        <v>3637</v>
      </c>
      <c r="B37" s="853">
        <v>1552</v>
      </c>
      <c r="C37" s="853">
        <v>1552</v>
      </c>
      <c r="D37" s="853">
        <v>608</v>
      </c>
      <c r="E37" s="853">
        <v>304</v>
      </c>
      <c r="F37" s="853">
        <v>778</v>
      </c>
      <c r="G37" s="853">
        <v>172</v>
      </c>
      <c r="H37" s="853">
        <v>3106</v>
      </c>
      <c r="I37" s="853">
        <v>778</v>
      </c>
      <c r="J37" s="848"/>
      <c r="K37" s="847">
        <f>SUM(L36:L41)</f>
      </c>
      <c r="L37" s="945"/>
      <c r="M37" s="4"/>
    </row>
    <row r="38" ht="17.25" customHeight="1" spans="1:14" x14ac:dyDescent="0.25">
      <c r="A38" s="12"/>
      <c r="B38" s="918"/>
      <c r="C38" s="918"/>
      <c r="D38" s="918"/>
      <c r="E38" s="918"/>
      <c r="F38" s="918"/>
      <c r="G38" s="918"/>
      <c r="H38" s="918"/>
      <c r="I38" s="918"/>
      <c r="J38" s="918"/>
      <c r="K38" s="918"/>
      <c r="L38" s="13"/>
      <c r="M38" s="4"/>
    </row>
    <row r="39" ht="17.25" customHeight="1" spans="1:14" x14ac:dyDescent="0.25">
      <c r="A39" s="12"/>
      <c r="B39" s="908" t="s">
        <v>6</v>
      </c>
      <c r="C39" s="908" t="s">
        <v>8</v>
      </c>
      <c r="D39" s="908" t="s">
        <v>12</v>
      </c>
      <c r="E39" s="908" t="s">
        <v>10</v>
      </c>
      <c r="F39" s="908" t="s">
        <v>1247</v>
      </c>
      <c r="G39" s="908" t="s">
        <v>9</v>
      </c>
      <c r="H39" s="906" t="s">
        <v>13</v>
      </c>
      <c r="I39" s="908" t="s">
        <v>14</v>
      </c>
      <c r="J39" s="908" t="s">
        <v>15</v>
      </c>
      <c r="K39" s="908" t="s">
        <v>7</v>
      </c>
      <c r="L39" s="57"/>
      <c r="M39" s="4"/>
    </row>
    <row r="40" spans="1:11" x14ac:dyDescent="0.25">
      <c r="A40" s="24" t="s">
        <v>0</v>
      </c>
      <c r="B40" s="89" t="s">
        <v>6</v>
      </c>
      <c r="C40" s="89" t="s">
        <v>8</v>
      </c>
      <c r="D40" s="89" t="s">
        <v>12</v>
      </c>
      <c r="E40" s="89" t="s">
        <v>10</v>
      </c>
      <c r="F40" s="89" t="s">
        <v>1247</v>
      </c>
      <c r="G40" s="89" t="s">
        <v>9</v>
      </c>
      <c r="H40" s="89" t="s">
        <v>13</v>
      </c>
      <c r="I40" s="89" t="s">
        <v>14</v>
      </c>
      <c r="J40" s="89" t="s">
        <v>15</v>
      </c>
      <c r="K40" s="89" t="s">
        <v>7</v>
      </c>
    </row>
    <row r="41" spans="1:12" x14ac:dyDescent="0.25">
      <c r="A41" s="24" t="s">
        <v>3</v>
      </c>
      <c r="B41" s="89">
        <v>0</v>
      </c>
      <c r="C41" s="89">
        <v>0</v>
      </c>
      <c r="D41" s="89">
        <v>0</v>
      </c>
      <c r="E41" s="89">
        <v>0</v>
      </c>
      <c r="F41" s="89">
        <v>0</v>
      </c>
      <c r="G41" s="89">
        <v>0</v>
      </c>
      <c r="H41" s="89">
        <v>0</v>
      </c>
      <c r="I41" s="89">
        <v>0</v>
      </c>
      <c r="J41" s="89">
        <v>0</v>
      </c>
      <c r="K41" s="89">
        <v>0</v>
      </c>
      <c r="L41" s="2">
        <v>0</v>
      </c>
    </row>
    <row r="42" spans="1:11" x14ac:dyDescent="0.25">
      <c r="A42" s="24"/>
      <c r="B42" s="89">
        <v>90</v>
      </c>
      <c r="C42" s="89">
        <v>162</v>
      </c>
      <c r="D42" s="89">
        <v>100</v>
      </c>
      <c r="E42" s="89">
        <v>0</v>
      </c>
      <c r="F42" s="89">
        <v>0</v>
      </c>
      <c r="G42" s="89">
        <v>0</v>
      </c>
      <c r="H42" s="89">
        <v>150</v>
      </c>
      <c r="I42" s="89">
        <v>0</v>
      </c>
      <c r="J42" s="89">
        <v>50</v>
      </c>
      <c r="K42" s="89">
        <v>20</v>
      </c>
    </row>
    <row r="43" spans="1:11" x14ac:dyDescent="0.25">
      <c r="A43" s="24"/>
      <c r="B43" s="89">
        <v>100</v>
      </c>
      <c r="C43" s="89">
        <v>38</v>
      </c>
      <c r="D43" s="89">
        <v>0</v>
      </c>
      <c r="E43" s="89">
        <v>0</v>
      </c>
      <c r="F43" s="89">
        <v>0</v>
      </c>
      <c r="G43" s="89">
        <v>50</v>
      </c>
      <c r="H43" s="89">
        <v>200</v>
      </c>
      <c r="I43" s="89">
        <v>0</v>
      </c>
      <c r="J43" s="89">
        <v>40</v>
      </c>
      <c r="K43" s="89">
        <v>30</v>
      </c>
    </row>
    <row r="44" spans="1:11" x14ac:dyDescent="0.25">
      <c r="A44" s="24"/>
      <c r="B44" s="89">
        <v>100</v>
      </c>
      <c r="C44" s="89">
        <v>200</v>
      </c>
      <c r="D44" s="89">
        <v>0</v>
      </c>
      <c r="E44" s="89">
        <v>0</v>
      </c>
      <c r="F44" s="89">
        <v>0</v>
      </c>
      <c r="G44" s="89">
        <v>0</v>
      </c>
      <c r="H44" s="89">
        <v>200</v>
      </c>
      <c r="I44" s="89">
        <v>50</v>
      </c>
      <c r="J44" s="89">
        <v>0</v>
      </c>
      <c r="K44" s="89">
        <v>100</v>
      </c>
    </row>
    <row r="45" spans="1:11" x14ac:dyDescent="0.25">
      <c r="A45" s="24"/>
      <c r="B45" s="89">
        <v>94</v>
      </c>
      <c r="C45" s="89">
        <v>36</v>
      </c>
      <c r="D45" s="89">
        <v>0</v>
      </c>
      <c r="E45" s="89">
        <v>0</v>
      </c>
      <c r="F45" s="89">
        <v>0</v>
      </c>
      <c r="G45" s="89">
        <v>0</v>
      </c>
      <c r="H45" s="89">
        <v>45</v>
      </c>
      <c r="I45" s="89">
        <v>0</v>
      </c>
      <c r="J45" s="89">
        <v>0</v>
      </c>
      <c r="K45" s="89">
        <v>0</v>
      </c>
    </row>
    <row r="46" spans="1:11" x14ac:dyDescent="0.25">
      <c r="A46" s="24"/>
      <c r="B46" s="89">
        <v>50</v>
      </c>
      <c r="C46" s="89">
        <v>40</v>
      </c>
      <c r="D46" s="89">
        <v>0</v>
      </c>
      <c r="E46" s="89">
        <v>0</v>
      </c>
      <c r="F46" s="89">
        <v>0</v>
      </c>
      <c r="G46" s="89">
        <v>0</v>
      </c>
      <c r="H46" s="89">
        <v>100</v>
      </c>
      <c r="I46" s="89">
        <v>0</v>
      </c>
      <c r="J46" s="89">
        <v>0</v>
      </c>
      <c r="K46" s="89">
        <v>50</v>
      </c>
    </row>
    <row r="47" spans="1:11" x14ac:dyDescent="0.25">
      <c r="A47" s="24"/>
      <c r="B47" s="89">
        <v>0</v>
      </c>
      <c r="C47" s="89">
        <v>0</v>
      </c>
      <c r="D47" s="89">
        <v>0</v>
      </c>
      <c r="E47" s="89">
        <v>0</v>
      </c>
      <c r="F47" s="89">
        <v>5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</row>
    <row r="48" spans="1:11" x14ac:dyDescent="0.25">
      <c r="A48" s="24"/>
      <c r="B48" s="89">
        <v>0</v>
      </c>
      <c r="C48" s="89">
        <v>0</v>
      </c>
      <c r="D48" s="89">
        <v>0</v>
      </c>
      <c r="E48" s="89">
        <v>0</v>
      </c>
      <c r="F48" s="89">
        <v>70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</row>
    <row r="49" spans="1:11" x14ac:dyDescent="0.25">
      <c r="A49" s="24"/>
      <c r="B49" s="89">
        <v>80</v>
      </c>
      <c r="C49" s="89">
        <v>190</v>
      </c>
      <c r="D49" s="89">
        <v>0</v>
      </c>
      <c r="E49" s="89">
        <v>0</v>
      </c>
      <c r="F49" s="89">
        <v>0</v>
      </c>
      <c r="G49" s="89">
        <v>0</v>
      </c>
      <c r="H49" s="89">
        <v>100</v>
      </c>
      <c r="I49" s="89">
        <v>0</v>
      </c>
      <c r="J49" s="89">
        <v>0</v>
      </c>
      <c r="K49" s="89">
        <v>0</v>
      </c>
    </row>
    <row r="50" spans="1:11" x14ac:dyDescent="0.25">
      <c r="A50" s="24"/>
      <c r="B50" s="89">
        <v>0</v>
      </c>
      <c r="C50" s="89">
        <v>0</v>
      </c>
      <c r="D50" s="89">
        <v>0</v>
      </c>
      <c r="E50" s="89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-89</v>
      </c>
    </row>
    <row r="51" spans="1:11" x14ac:dyDescent="0.25">
      <c r="A51" s="24"/>
      <c r="B51" s="89">
        <v>57</v>
      </c>
      <c r="C51" s="89">
        <v>54</v>
      </c>
      <c r="D51" s="89">
        <v>0</v>
      </c>
      <c r="E51" s="89">
        <v>0</v>
      </c>
      <c r="F51" s="89">
        <v>0</v>
      </c>
      <c r="G51" s="89">
        <v>0</v>
      </c>
      <c r="H51" s="89">
        <v>332</v>
      </c>
      <c r="I51" s="89">
        <v>0</v>
      </c>
      <c r="J51" s="89">
        <v>0</v>
      </c>
      <c r="K51" s="89">
        <v>0</v>
      </c>
    </row>
    <row r="52" spans="1:11" x14ac:dyDescent="0.25">
      <c r="A52" s="24"/>
      <c r="B52" s="89">
        <v>0</v>
      </c>
      <c r="C52" s="89">
        <v>0</v>
      </c>
      <c r="D52" s="89">
        <v>0</v>
      </c>
      <c r="E52" s="89">
        <v>0</v>
      </c>
      <c r="F52" s="89">
        <v>10</v>
      </c>
      <c r="G52" s="89">
        <v>0</v>
      </c>
      <c r="H52" s="89">
        <v>0</v>
      </c>
      <c r="I52" s="89">
        <v>25</v>
      </c>
      <c r="J52" s="89">
        <v>0</v>
      </c>
      <c r="K52" s="89">
        <v>0</v>
      </c>
    </row>
    <row r="53" spans="1:11" x14ac:dyDescent="0.25">
      <c r="A53" s="24"/>
      <c r="B53" s="89">
        <v>50</v>
      </c>
      <c r="C53" s="89">
        <v>50</v>
      </c>
      <c r="D53" s="89">
        <v>0</v>
      </c>
      <c r="E53" s="89">
        <v>0</v>
      </c>
      <c r="F53" s="89">
        <v>0</v>
      </c>
      <c r="G53" s="89">
        <v>50</v>
      </c>
      <c r="H53" s="89">
        <v>10</v>
      </c>
      <c r="I53" s="89">
        <v>0</v>
      </c>
      <c r="J53" s="89">
        <v>0</v>
      </c>
      <c r="K53" s="89">
        <v>0</v>
      </c>
    </row>
    <row r="54" spans="1:11" x14ac:dyDescent="0.25">
      <c r="A54" s="24"/>
      <c r="B54" s="89">
        <v>17</v>
      </c>
      <c r="C54" s="89">
        <v>20</v>
      </c>
      <c r="D54" s="89">
        <v>0</v>
      </c>
      <c r="E54" s="89">
        <v>0</v>
      </c>
      <c r="F54" s="89">
        <v>30</v>
      </c>
      <c r="G54" s="89">
        <v>0</v>
      </c>
      <c r="H54" s="89">
        <v>0</v>
      </c>
      <c r="I54" s="89">
        <v>0</v>
      </c>
      <c r="J54" s="89">
        <v>0</v>
      </c>
      <c r="K54" s="89">
        <v>0</v>
      </c>
    </row>
    <row r="55" spans="1:11" x14ac:dyDescent="0.25">
      <c r="A55" s="24"/>
      <c r="B55" s="89">
        <v>0</v>
      </c>
      <c r="C55" s="89">
        <v>0</v>
      </c>
      <c r="D55" s="89">
        <v>50</v>
      </c>
      <c r="E55" s="89">
        <v>0</v>
      </c>
      <c r="F55" s="89">
        <v>30</v>
      </c>
      <c r="G55" s="89">
        <v>25</v>
      </c>
      <c r="H55" s="89">
        <v>0</v>
      </c>
      <c r="I55" s="89">
        <v>0</v>
      </c>
      <c r="J55" s="89">
        <v>25</v>
      </c>
      <c r="K55" s="89">
        <v>0</v>
      </c>
    </row>
    <row r="56" spans="1:11" x14ac:dyDescent="0.25">
      <c r="A56" s="24"/>
      <c r="B56" s="89">
        <v>0</v>
      </c>
      <c r="C56" s="89">
        <v>0</v>
      </c>
      <c r="D56" s="89">
        <v>0</v>
      </c>
      <c r="E56" s="89">
        <v>0</v>
      </c>
      <c r="F56" s="89">
        <v>-86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</row>
    <row r="57" spans="1:11" x14ac:dyDescent="0.25">
      <c r="A57" s="24"/>
      <c r="B57" s="89">
        <v>-130</v>
      </c>
      <c r="C57" s="89">
        <v>-150</v>
      </c>
      <c r="D57" s="89">
        <v>-13</v>
      </c>
      <c r="E57" s="89">
        <v>0</v>
      </c>
      <c r="F57" s="89">
        <v>-8</v>
      </c>
      <c r="G57" s="89">
        <v>0</v>
      </c>
      <c r="H57" s="89">
        <v>-136</v>
      </c>
      <c r="I57" s="89">
        <v>0</v>
      </c>
      <c r="J57" s="89">
        <v>0</v>
      </c>
      <c r="K57" s="89">
        <v>0</v>
      </c>
    </row>
    <row r="58" spans="1:11" x14ac:dyDescent="0.25">
      <c r="A58" s="24"/>
      <c r="B58" s="89">
        <v>-121</v>
      </c>
      <c r="C58" s="89">
        <v>-213</v>
      </c>
      <c r="D58" s="89">
        <v>-83</v>
      </c>
      <c r="E58" s="89">
        <v>0</v>
      </c>
      <c r="F58" s="89">
        <v>-14</v>
      </c>
      <c r="G58" s="89">
        <v>-6</v>
      </c>
      <c r="H58" s="89">
        <v>-167</v>
      </c>
      <c r="I58" s="89">
        <v>-29</v>
      </c>
      <c r="J58" s="89">
        <v>-38</v>
      </c>
      <c r="K58" s="89">
        <v>0</v>
      </c>
    </row>
    <row r="59" spans="1:11" x14ac:dyDescent="0.25">
      <c r="A59" s="24"/>
      <c r="B59" s="89">
        <v>-86</v>
      </c>
      <c r="C59" s="89">
        <v>-92</v>
      </c>
      <c r="D59" s="89">
        <v>0</v>
      </c>
      <c r="E59" s="89">
        <v>0</v>
      </c>
      <c r="F59" s="89">
        <v>0</v>
      </c>
      <c r="G59" s="89">
        <v>0</v>
      </c>
      <c r="H59" s="89">
        <v>-116</v>
      </c>
      <c r="I59" s="89">
        <v>-4</v>
      </c>
      <c r="J59" s="89">
        <v>-5</v>
      </c>
      <c r="K59" s="89">
        <v>-4</v>
      </c>
    </row>
    <row r="60" spans="1:11" x14ac:dyDescent="0.25">
      <c r="A60" s="24"/>
      <c r="B60" s="89">
        <v>-70</v>
      </c>
      <c r="C60" s="89">
        <v>-70</v>
      </c>
      <c r="D60" s="89">
        <v>-54</v>
      </c>
      <c r="E60" s="89">
        <v>0</v>
      </c>
      <c r="F60" s="89">
        <v>0</v>
      </c>
      <c r="G60" s="89">
        <v>-18</v>
      </c>
      <c r="H60" s="89">
        <v>-148</v>
      </c>
      <c r="I60" s="89">
        <v>-16</v>
      </c>
      <c r="J60" s="89">
        <v>-25</v>
      </c>
      <c r="K60" s="89">
        <v>0</v>
      </c>
    </row>
    <row r="61" spans="1:11" x14ac:dyDescent="0.25">
      <c r="A61" s="24"/>
      <c r="B61" s="89">
        <v>-76</v>
      </c>
      <c r="C61" s="89">
        <v>-76</v>
      </c>
      <c r="D61" s="89">
        <v>0</v>
      </c>
      <c r="E61" s="89">
        <v>0</v>
      </c>
      <c r="F61" s="89">
        <v>-15</v>
      </c>
      <c r="G61" s="89">
        <v>0</v>
      </c>
      <c r="H61" s="89">
        <v>-50</v>
      </c>
      <c r="I61" s="89">
        <v>-15</v>
      </c>
      <c r="J61" s="89">
        <v>-19</v>
      </c>
      <c r="K61" s="89">
        <v>0</v>
      </c>
    </row>
    <row r="62" spans="1:11" x14ac:dyDescent="0.25">
      <c r="A62" s="24"/>
      <c r="B62" s="89">
        <v>-32</v>
      </c>
      <c r="C62" s="89">
        <v>-189</v>
      </c>
      <c r="D62" s="89">
        <v>0</v>
      </c>
      <c r="E62" s="89">
        <v>0</v>
      </c>
      <c r="F62" s="89">
        <v>0</v>
      </c>
      <c r="G62" s="89">
        <v>0</v>
      </c>
      <c r="H62" s="89">
        <v>0</v>
      </c>
      <c r="I62" s="89">
        <v>-5</v>
      </c>
      <c r="J62" s="89">
        <v>-16</v>
      </c>
      <c r="K62" s="89">
        <v>0</v>
      </c>
    </row>
    <row r="63" spans="1:11" x14ac:dyDescent="0.25">
      <c r="A63" s="24"/>
      <c r="B63" s="89">
        <v>-20</v>
      </c>
      <c r="C63" s="89">
        <v>0</v>
      </c>
      <c r="D63" s="89">
        <v>0</v>
      </c>
      <c r="E63" s="89">
        <v>0</v>
      </c>
      <c r="F63" s="89">
        <v>0</v>
      </c>
      <c r="G63" s="89">
        <v>-8</v>
      </c>
      <c r="H63" s="89">
        <v>0</v>
      </c>
      <c r="I63" s="89">
        <v>-6</v>
      </c>
      <c r="J63" s="89">
        <v>-12</v>
      </c>
      <c r="K63" s="89">
        <v>-6</v>
      </c>
    </row>
    <row r="64" spans="1:11" x14ac:dyDescent="0.25">
      <c r="A64" s="24" t="s">
        <v>3</v>
      </c>
      <c r="B64" s="89">
        <v>103</v>
      </c>
      <c r="C64" s="89">
        <v>0</v>
      </c>
      <c r="D64" s="89">
        <v>0</v>
      </c>
      <c r="E64" s="89">
        <v>0</v>
      </c>
      <c r="F64" s="89">
        <v>22</v>
      </c>
      <c r="G64" s="89">
        <v>93</v>
      </c>
      <c r="H64" s="89">
        <v>520</v>
      </c>
      <c r="I64" s="89">
        <v>0</v>
      </c>
      <c r="J64" s="89">
        <v>0</v>
      </c>
      <c r="K64" s="89">
        <v>101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11" customWidth="1"/>
    <col min="5" max="7" width="15.576428571428572" style="11" customWidth="1"/>
    <col min="8" max="8" width="8.862142857142858" style="11" customWidth="1"/>
    <col min="9" max="9" width="12.719285714285713" style="4" customWidth="1"/>
  </cols>
  <sheetData>
    <row r="7" ht="17.25" customHeight="1" spans="1:10" x14ac:dyDescent="0.25">
      <c r="A7" s="75" t="s">
        <v>3431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4"/>
    </row>
    <row r="8" ht="17.25" customHeight="1" spans="1:10" x14ac:dyDescent="0.25">
      <c r="A8" s="45">
        <v>45385</v>
      </c>
      <c r="B8" s="18">
        <v>-80</v>
      </c>
      <c r="C8" s="18">
        <v>-49</v>
      </c>
      <c r="D8" s="25"/>
      <c r="E8" s="18">
        <v>-20</v>
      </c>
      <c r="F8" s="18">
        <v>-95</v>
      </c>
      <c r="G8" s="18">
        <v>-5</v>
      </c>
      <c r="H8" s="25"/>
      <c r="I8" s="4"/>
    </row>
    <row r="9" ht="17.25" customHeight="1" spans="1:10" x14ac:dyDescent="0.25">
      <c r="A9" s="45">
        <v>45385</v>
      </c>
      <c r="B9" s="18">
        <v>-87</v>
      </c>
      <c r="C9" s="18">
        <v>-16</v>
      </c>
      <c r="D9" s="18">
        <v>-7</v>
      </c>
      <c r="E9" s="18">
        <v>-130</v>
      </c>
      <c r="F9" s="18">
        <v>-71</v>
      </c>
      <c r="G9" s="25"/>
      <c r="H9" s="25"/>
      <c r="I9" s="4"/>
    </row>
    <row r="10" ht="17.25" customHeight="1" spans="1:10" x14ac:dyDescent="0.25">
      <c r="A10" s="45">
        <v>45141</v>
      </c>
      <c r="B10" s="18">
        <v>-9</v>
      </c>
      <c r="C10" s="18">
        <v>-44</v>
      </c>
      <c r="D10" s="18">
        <v>-31</v>
      </c>
      <c r="E10" s="18">
        <v>-38</v>
      </c>
      <c r="F10" s="18">
        <v>-129</v>
      </c>
      <c r="G10" s="18">
        <v>-8</v>
      </c>
      <c r="H10" s="25"/>
      <c r="I10" s="4"/>
    </row>
    <row r="11" ht="17.25" customHeight="1" spans="1:10" x14ac:dyDescent="0.25">
      <c r="A11" s="45" t="s">
        <v>800</v>
      </c>
      <c r="B11" s="18">
        <v>-3</v>
      </c>
      <c r="C11" s="25"/>
      <c r="D11" s="18">
        <v>-3</v>
      </c>
      <c r="E11" s="18">
        <v>-4</v>
      </c>
      <c r="F11" s="18">
        <v>-42</v>
      </c>
      <c r="G11" s="25"/>
      <c r="H11" s="25"/>
      <c r="I11" s="4"/>
    </row>
    <row r="12" ht="17.25" customHeight="1" spans="1:10" x14ac:dyDescent="0.25">
      <c r="A12" s="75" t="s">
        <v>3432</v>
      </c>
      <c r="B12" s="76">
        <f>SUM(C13:C17)</f>
      </c>
      <c r="C12" s="76">
        <f>SUM(D13:D17)</f>
      </c>
      <c r="D12" s="76">
        <f>SUM(E13:E17)</f>
      </c>
      <c r="E12" s="76">
        <f>SUM(F13:F17)</f>
      </c>
      <c r="F12" s="76">
        <f>SUM(G13:G17)</f>
      </c>
      <c r="G12" s="76">
        <f>SUM(H13:H17)</f>
      </c>
      <c r="H12" s="76">
        <f>SUM(I13:I17)</f>
      </c>
      <c r="I12" s="4"/>
    </row>
    <row r="13" ht="17.25" customHeight="1" spans="1:10" x14ac:dyDescent="0.25">
      <c r="A13" s="422"/>
      <c r="B13" s="124">
        <v>-9</v>
      </c>
      <c r="C13" s="124">
        <v>-10</v>
      </c>
      <c r="D13" s="124">
        <v>-3</v>
      </c>
      <c r="E13" s="124">
        <v>-6</v>
      </c>
      <c r="F13" s="124">
        <v>-41</v>
      </c>
      <c r="G13" s="124">
        <v>-1</v>
      </c>
      <c r="H13" s="164"/>
      <c r="I13" s="165" t="s">
        <v>704</v>
      </c>
    </row>
    <row r="14" ht="17.25" customHeight="1" spans="1:10" x14ac:dyDescent="0.25">
      <c r="A14" s="45"/>
      <c r="B14" s="25"/>
      <c r="C14" s="25"/>
      <c r="D14" s="25"/>
      <c r="E14" s="25"/>
      <c r="F14" s="25"/>
      <c r="G14" s="25"/>
      <c r="H14" s="25"/>
      <c r="I14" s="4"/>
    </row>
    <row r="15" ht="17.25" customHeight="1" spans="1:10" x14ac:dyDescent="0.25">
      <c r="A15" s="5"/>
      <c r="B15" s="27">
        <f>SUM(C18:C19)</f>
      </c>
      <c r="C15" s="27">
        <f>SUM(D18:D19)</f>
      </c>
      <c r="D15" s="27">
        <f>SUM(E18:E19)</f>
      </c>
      <c r="E15" s="27">
        <f>SUM(F18:F19)</f>
      </c>
      <c r="F15" s="27">
        <f>SUM(G18:G19)</f>
      </c>
      <c r="G15" s="27">
        <f>SUM(H18:H19)</f>
      </c>
      <c r="H15" s="25"/>
      <c r="I15" s="4"/>
    </row>
    <row r="16" ht="17.25" customHeight="1" spans="1:10" x14ac:dyDescent="0.25">
      <c r="A16" s="12"/>
      <c r="B16" s="13"/>
      <c r="C16" s="13"/>
      <c r="D16" s="13"/>
      <c r="E16" s="13"/>
      <c r="F16" s="13"/>
      <c r="G16" s="13"/>
      <c r="H16" s="13"/>
      <c r="I16" s="4"/>
    </row>
    <row r="17" ht="17.25" customHeight="1" spans="1:10" x14ac:dyDescent="0.25">
      <c r="A17" s="67" t="s">
        <v>3638</v>
      </c>
      <c r="B17" s="342"/>
      <c r="C17" s="13"/>
      <c r="D17" s="13"/>
      <c r="E17" s="13"/>
      <c r="F17" s="13"/>
      <c r="G17" s="13"/>
      <c r="H17" s="13"/>
      <c r="I17" s="4"/>
    </row>
    <row r="18" ht="17.25" customHeight="1" spans="1:10" x14ac:dyDescent="0.25">
      <c r="A18" s="67" t="s">
        <v>3639</v>
      </c>
      <c r="B18" s="342"/>
      <c r="C18" s="13"/>
      <c r="D18" s="13"/>
      <c r="E18" s="13"/>
      <c r="F18" s="13"/>
      <c r="G18" s="13"/>
      <c r="H18" s="13"/>
      <c r="I18" s="4"/>
    </row>
    <row r="19" ht="17.25" customHeight="1" spans="1:10" x14ac:dyDescent="0.25">
      <c r="A19" s="12"/>
      <c r="B19" s="13"/>
      <c r="C19" s="13"/>
      <c r="D19" s="13"/>
      <c r="E19" s="13"/>
      <c r="F19" s="13"/>
      <c r="G19" s="13"/>
      <c r="H19" s="13"/>
      <c r="I19" s="4"/>
    </row>
    <row r="20" ht="17.25" customHeight="1" spans="1:10" x14ac:dyDescent="0.25">
      <c r="A20" s="247" t="s">
        <v>3640</v>
      </c>
      <c r="B20" s="13"/>
      <c r="C20" s="13"/>
      <c r="D20" s="13"/>
      <c r="E20" s="13"/>
      <c r="F20" s="13"/>
      <c r="G20" s="13"/>
      <c r="H20" s="13"/>
      <c r="I20" s="4"/>
    </row>
    <row r="21" ht="17.25" customHeight="1" spans="1:10" x14ac:dyDescent="0.25">
      <c r="A21" s="247" t="s">
        <v>3641</v>
      </c>
      <c r="B21" s="13"/>
      <c r="C21" s="13"/>
      <c r="D21" s="13"/>
      <c r="E21" s="13"/>
      <c r="F21" s="13"/>
      <c r="G21" s="13"/>
      <c r="H21" s="13"/>
      <c r="I21" s="4"/>
    </row>
    <row r="22" spans="1:7" x14ac:dyDescent="0.25">
      <c r="A22" s="1" t="s">
        <v>0</v>
      </c>
      <c r="B22" s="11" t="s">
        <v>496</v>
      </c>
      <c r="C22" s="11" t="s">
        <v>498</v>
      </c>
      <c r="D22" s="11" t="s">
        <v>727</v>
      </c>
      <c r="E22" s="11" t="s">
        <v>3642</v>
      </c>
      <c r="F22" s="11" t="s">
        <v>3169</v>
      </c>
      <c r="G22" s="11" t="s">
        <v>3643</v>
      </c>
    </row>
    <row r="23" spans="1:8" x14ac:dyDescent="0.25">
      <c r="A23" s="1" t="s">
        <v>3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</row>
    <row r="24" spans="1:7" x14ac:dyDescent="0.25">
      <c r="A24" s="1"/>
      <c r="B24" s="11">
        <v>526</v>
      </c>
      <c r="C24" s="11">
        <v>0</v>
      </c>
      <c r="D24" s="11">
        <v>44</v>
      </c>
      <c r="E24" s="11">
        <v>98</v>
      </c>
      <c r="F24" s="11">
        <v>0</v>
      </c>
      <c r="G24" s="11">
        <v>0</v>
      </c>
    </row>
    <row r="25" spans="1:7" x14ac:dyDescent="0.25">
      <c r="A25" s="1"/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40</v>
      </c>
    </row>
    <row r="26" spans="1:7" x14ac:dyDescent="0.25">
      <c r="A26" s="1"/>
      <c r="B26" s="11">
        <v>0</v>
      </c>
      <c r="C26" s="11">
        <v>119</v>
      </c>
      <c r="D26" s="11">
        <v>0</v>
      </c>
      <c r="E26" s="11">
        <v>100</v>
      </c>
      <c r="F26" s="11">
        <v>378</v>
      </c>
      <c r="G26" s="11">
        <v>0</v>
      </c>
    </row>
    <row r="27" spans="1:7" x14ac:dyDescent="0.25">
      <c r="A27" s="1"/>
      <c r="B27" s="11">
        <v>-338</v>
      </c>
      <c r="C27" s="11">
        <v>0</v>
      </c>
      <c r="D27" s="11">
        <v>0</v>
      </c>
      <c r="E27" s="11">
        <v>0</v>
      </c>
      <c r="F27" s="11">
        <v>0</v>
      </c>
      <c r="G27" s="11">
        <v>-26</v>
      </c>
    </row>
    <row r="28" spans="1:7" x14ac:dyDescent="0.25">
      <c r="A28" s="1"/>
      <c r="B28" s="11">
        <v>-80</v>
      </c>
      <c r="C28" s="11">
        <v>-49</v>
      </c>
      <c r="D28" s="11">
        <v>0</v>
      </c>
      <c r="E28" s="11">
        <v>-20</v>
      </c>
      <c r="F28" s="11">
        <v>-95</v>
      </c>
      <c r="G28" s="11">
        <v>-5</v>
      </c>
    </row>
    <row r="29" spans="1:7" x14ac:dyDescent="0.25">
      <c r="A29" s="1"/>
      <c r="B29" s="11">
        <v>-87</v>
      </c>
      <c r="C29" s="11">
        <v>-16</v>
      </c>
      <c r="D29" s="11">
        <v>-7</v>
      </c>
      <c r="E29" s="11">
        <v>-130</v>
      </c>
      <c r="F29" s="11">
        <v>-71</v>
      </c>
      <c r="G29" s="11">
        <v>0</v>
      </c>
    </row>
    <row r="30" spans="1:7" x14ac:dyDescent="0.25">
      <c r="A30" s="1"/>
      <c r="B30" s="11">
        <v>-9</v>
      </c>
      <c r="C30" s="11">
        <v>-44</v>
      </c>
      <c r="D30" s="11">
        <v>-31</v>
      </c>
      <c r="E30" s="11">
        <v>-38</v>
      </c>
      <c r="F30" s="11">
        <v>-129</v>
      </c>
      <c r="G30" s="11">
        <v>-8</v>
      </c>
    </row>
    <row r="31" spans="1:7" x14ac:dyDescent="0.25">
      <c r="A31" s="1"/>
      <c r="B31" s="11">
        <v>-3</v>
      </c>
      <c r="C31" s="11">
        <v>0</v>
      </c>
      <c r="D31" s="11">
        <v>-3</v>
      </c>
      <c r="E31" s="11">
        <v>-4</v>
      </c>
      <c r="F31" s="11">
        <v>-42</v>
      </c>
      <c r="G31" s="11">
        <v>0</v>
      </c>
    </row>
    <row r="32" spans="1:7" x14ac:dyDescent="0.25">
      <c r="A32" s="1" t="s">
        <v>3</v>
      </c>
      <c r="B32" s="11">
        <v>9</v>
      </c>
      <c r="C32" s="11">
        <v>10</v>
      </c>
      <c r="D32" s="11">
        <v>3</v>
      </c>
      <c r="E32" s="11">
        <v>6</v>
      </c>
      <c r="F32" s="11">
        <v>41</v>
      </c>
      <c r="G32" s="11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25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11" customWidth="1"/>
    <col min="4" max="4" width="11.862142857142858" style="11" customWidth="1"/>
    <col min="5" max="5" width="19.005" style="11" customWidth="1"/>
    <col min="6" max="6" width="13.576428571428572" style="11" customWidth="1"/>
    <col min="7" max="7" width="17.862142857142857" style="11" customWidth="1"/>
    <col min="8" max="8" width="8.862142857142858" style="4" customWidth="1"/>
  </cols>
  <sheetData>
    <row r="7" ht="17.25" customHeight="1" spans="1:9" x14ac:dyDescent="0.25">
      <c r="A7" s="45"/>
      <c r="B7" s="48"/>
      <c r="C7" s="48"/>
      <c r="D7" s="48"/>
      <c r="E7" s="48"/>
      <c r="F7" s="48"/>
      <c r="G7" s="48"/>
      <c r="H7" s="50"/>
    </row>
    <row r="8" ht="17.25" customHeight="1" spans="1:9" x14ac:dyDescent="0.25">
      <c r="A8" s="45"/>
      <c r="B8" s="48"/>
      <c r="C8" s="48"/>
      <c r="D8" s="48"/>
      <c r="E8" s="48"/>
      <c r="F8" s="48"/>
      <c r="G8" s="48"/>
      <c r="H8" s="50"/>
    </row>
    <row r="9" ht="17.25" customHeight="1" spans="1:9" x14ac:dyDescent="0.25">
      <c r="A9" s="45"/>
      <c r="B9" s="25"/>
      <c r="C9" s="25"/>
      <c r="D9" s="25"/>
      <c r="E9" s="25"/>
      <c r="F9" s="25"/>
      <c r="G9" s="25"/>
      <c r="H9" s="36"/>
    </row>
    <row r="10" ht="17.25" customHeight="1" spans="1:9" x14ac:dyDescent="0.25">
      <c r="A10" s="5"/>
      <c r="B10" s="25"/>
      <c r="C10" s="25"/>
      <c r="D10" s="25"/>
      <c r="E10" s="25"/>
      <c r="F10" s="25"/>
      <c r="G10" s="25"/>
      <c r="H10" s="36"/>
    </row>
    <row r="11" ht="17.25" customHeight="1" spans="1:9" x14ac:dyDescent="0.25">
      <c r="A11" s="12"/>
      <c r="B11" s="13"/>
      <c r="C11" s="13"/>
      <c r="D11" s="13"/>
      <c r="E11" s="13"/>
      <c r="F11" s="13"/>
      <c r="G11" s="13"/>
      <c r="H11" s="4"/>
    </row>
    <row r="12" ht="17.25" customHeight="1" spans="1:9" x14ac:dyDescent="0.25">
      <c r="A12" s="67" t="s">
        <v>3447</v>
      </c>
      <c r="B12" s="13"/>
      <c r="C12" s="13"/>
      <c r="D12" s="13"/>
      <c r="E12" s="13"/>
      <c r="F12" s="13"/>
      <c r="G12" s="13"/>
      <c r="H12" s="4"/>
    </row>
    <row r="13" ht="17.25" customHeight="1" spans="1:9" x14ac:dyDescent="0.25">
      <c r="A13" s="667" t="s">
        <v>3644</v>
      </c>
      <c r="B13" s="865"/>
      <c r="C13" s="13"/>
      <c r="D13" s="13"/>
      <c r="E13" s="13"/>
      <c r="F13" s="13"/>
      <c r="G13" s="13"/>
      <c r="H13" s="4"/>
    </row>
    <row r="14" ht="17.25" customHeight="1" spans="1:9" x14ac:dyDescent="0.25">
      <c r="A14" s="667" t="s">
        <v>3645</v>
      </c>
      <c r="B14" s="865"/>
      <c r="C14" s="13"/>
      <c r="D14" s="13"/>
      <c r="E14" s="13"/>
      <c r="F14" s="13"/>
      <c r="G14" s="13"/>
      <c r="H14" s="4"/>
    </row>
    <row r="15" ht="17.25" customHeight="1" spans="1:9" x14ac:dyDescent="0.25">
      <c r="A15" s="667" t="s">
        <v>3646</v>
      </c>
      <c r="B15" s="865"/>
      <c r="C15" s="13"/>
      <c r="D15" s="13"/>
      <c r="E15" s="13"/>
      <c r="F15" s="13"/>
      <c r="G15" s="13"/>
      <c r="H15" s="4"/>
    </row>
    <row r="16" ht="17.25" customHeight="1" spans="1:9" x14ac:dyDescent="0.25">
      <c r="A16" s="667" t="s">
        <v>3647</v>
      </c>
      <c r="B16" s="865"/>
      <c r="C16" s="13"/>
      <c r="D16" s="13"/>
      <c r="E16" s="13"/>
      <c r="F16" s="13"/>
      <c r="G16" s="13"/>
      <c r="H16" s="4"/>
    </row>
    <row r="17" ht="17.25" customHeight="1" spans="1:9" x14ac:dyDescent="0.25">
      <c r="A17" s="667" t="s">
        <v>3648</v>
      </c>
      <c r="B17" s="865"/>
      <c r="C17" s="13"/>
      <c r="D17" s="13"/>
      <c r="E17" s="13"/>
      <c r="F17" s="13"/>
      <c r="G17" s="13"/>
      <c r="H17" s="4"/>
    </row>
    <row r="18" spans="1:7" x14ac:dyDescent="0.25">
      <c r="A18" s="1" t="s">
        <v>0</v>
      </c>
      <c r="B18" s="2" t="s">
        <v>3377</v>
      </c>
      <c r="C18" s="11" t="s">
        <v>529</v>
      </c>
      <c r="D18" s="11" t="s">
        <v>1560</v>
      </c>
      <c r="E18" s="11" t="s">
        <v>3649</v>
      </c>
      <c r="F18" s="11" t="s">
        <v>910</v>
      </c>
      <c r="G18" s="11" t="s">
        <v>2744</v>
      </c>
    </row>
    <row r="19" spans="1:8" x14ac:dyDescent="0.25">
      <c r="A19" s="1" t="s">
        <v>3</v>
      </c>
      <c r="B19" s="2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4">
        <v>0</v>
      </c>
    </row>
    <row r="20" spans="1:7" x14ac:dyDescent="0.25">
      <c r="A20" s="1"/>
      <c r="B20" s="2">
        <v>100</v>
      </c>
      <c r="C20" s="11">
        <v>40</v>
      </c>
      <c r="D20" s="11">
        <v>2</v>
      </c>
      <c r="E20" s="11">
        <v>2</v>
      </c>
      <c r="F20" s="11">
        <v>40</v>
      </c>
      <c r="G20" s="11">
        <v>10</v>
      </c>
    </row>
    <row r="21" spans="1:7" x14ac:dyDescent="0.25">
      <c r="A21" s="1"/>
      <c r="B21" s="2">
        <v>0</v>
      </c>
      <c r="C21" s="11">
        <v>0</v>
      </c>
      <c r="D21" s="11">
        <v>0</v>
      </c>
      <c r="E21" s="11">
        <v>0</v>
      </c>
      <c r="F21" s="11">
        <v>0</v>
      </c>
      <c r="G21" s="11">
        <v>19</v>
      </c>
    </row>
    <row r="22" spans="1:7" x14ac:dyDescent="0.25">
      <c r="A22" s="1"/>
      <c r="B22" s="2">
        <v>0</v>
      </c>
      <c r="C22" s="11">
        <v>0</v>
      </c>
      <c r="D22" s="11">
        <v>0</v>
      </c>
      <c r="E22" s="11">
        <v>0</v>
      </c>
      <c r="F22" s="11">
        <v>0</v>
      </c>
      <c r="G22" s="11">
        <v>23</v>
      </c>
    </row>
    <row r="23" spans="1:7" x14ac:dyDescent="0.25">
      <c r="A23" s="1"/>
      <c r="B23" s="2">
        <v>-100</v>
      </c>
      <c r="C23" s="11">
        <v>-40</v>
      </c>
      <c r="D23" s="11">
        <v>-2</v>
      </c>
      <c r="E23" s="11">
        <v>-2</v>
      </c>
      <c r="F23" s="11">
        <v>-40</v>
      </c>
      <c r="G23" s="11">
        <v>-18</v>
      </c>
    </row>
    <row r="24" spans="1:7" x14ac:dyDescent="0.25">
      <c r="A24" s="1"/>
      <c r="B24" s="2">
        <v>0</v>
      </c>
      <c r="C24" s="11">
        <v>0</v>
      </c>
      <c r="D24" s="11">
        <v>0</v>
      </c>
      <c r="E24" s="11">
        <v>0</v>
      </c>
      <c r="F24" s="11">
        <v>0</v>
      </c>
      <c r="G24" s="11">
        <v>-15</v>
      </c>
    </row>
    <row r="25" spans="1:7" x14ac:dyDescent="0.25">
      <c r="A25" s="1" t="s">
        <v>3</v>
      </c>
      <c r="B25" s="2">
        <v>0</v>
      </c>
      <c r="C25" s="11">
        <v>0</v>
      </c>
      <c r="D25" s="11">
        <v>0</v>
      </c>
      <c r="E25" s="11">
        <v>0</v>
      </c>
      <c r="F25" s="11">
        <v>0</v>
      </c>
      <c r="G25" s="11">
        <v>19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H13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6" ht="17.25" customHeight="1" spans="1:8" x14ac:dyDescent="0.25">
      <c r="A6" s="45"/>
      <c r="B6" s="48"/>
      <c r="C6" s="48"/>
      <c r="D6" s="48"/>
      <c r="E6" s="48"/>
      <c r="F6" s="48"/>
      <c r="G6" s="50"/>
    </row>
    <row r="7" ht="17.25" customHeight="1" spans="1:8" x14ac:dyDescent="0.25">
      <c r="A7" s="45"/>
      <c r="B7" s="25"/>
      <c r="C7" s="25"/>
      <c r="D7" s="25"/>
      <c r="E7" s="25"/>
      <c r="F7" s="25"/>
      <c r="G7" s="36"/>
    </row>
    <row r="8" ht="17.25" customHeight="1" spans="1:8" x14ac:dyDescent="0.25">
      <c r="A8" s="5"/>
      <c r="B8" s="25"/>
      <c r="C8" s="25"/>
      <c r="D8" s="25"/>
      <c r="E8" s="25"/>
      <c r="F8" s="25"/>
      <c r="G8" s="36"/>
    </row>
    <row r="9" spans="1:6" x14ac:dyDescent="0.25">
      <c r="A9" s="3" t="s">
        <v>0</v>
      </c>
      <c r="B9" s="2" t="s">
        <v>8</v>
      </c>
      <c r="C9" s="2" t="s">
        <v>12</v>
      </c>
      <c r="D9" s="2" t="s">
        <v>13</v>
      </c>
      <c r="E9" s="2" t="s">
        <v>14</v>
      </c>
      <c r="F9" s="2" t="s">
        <v>69</v>
      </c>
    </row>
    <row r="10" spans="1:7" x14ac:dyDescent="0.25">
      <c r="A10" s="3" t="s">
        <v>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3">
        <v>0</v>
      </c>
    </row>
    <row r="11" spans="1:6" x14ac:dyDescent="0.25">
      <c r="A11" s="3"/>
      <c r="B11" s="2">
        <v>40</v>
      </c>
      <c r="C11" s="2">
        <v>100</v>
      </c>
      <c r="D11" s="2">
        <v>120</v>
      </c>
      <c r="E11" s="2">
        <v>20</v>
      </c>
      <c r="F11" s="2">
        <v>0</v>
      </c>
    </row>
    <row r="12" spans="1:6" x14ac:dyDescent="0.25">
      <c r="A12" s="3"/>
      <c r="B12" s="2">
        <v>0</v>
      </c>
      <c r="C12" s="2">
        <v>0</v>
      </c>
      <c r="D12" s="2">
        <v>0</v>
      </c>
      <c r="E12" s="2">
        <v>0</v>
      </c>
      <c r="F12" s="2">
        <v>120</v>
      </c>
    </row>
    <row r="13" spans="1:6" x14ac:dyDescent="0.25">
      <c r="A13" s="3" t="s">
        <v>3</v>
      </c>
      <c r="B13" s="2">
        <v>40</v>
      </c>
      <c r="C13" s="2">
        <v>100</v>
      </c>
      <c r="D13" s="2">
        <v>120</v>
      </c>
      <c r="E13" s="2">
        <v>20</v>
      </c>
      <c r="F13" s="2">
        <v>120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R20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11" customWidth="1"/>
    <col min="3" max="3" width="10.862142857142858" style="11" customWidth="1"/>
    <col min="4" max="4" width="9.576428571428572" style="11" customWidth="1"/>
    <col min="5" max="5" width="8.719285714285713" style="11" customWidth="1"/>
    <col min="6" max="15" width="9.290714285714287" style="11" customWidth="1"/>
    <col min="16" max="16" width="9.147857142857141" style="11" customWidth="1"/>
    <col min="17" max="17" width="12.43357142857143" style="4" customWidth="1"/>
  </cols>
  <sheetData>
    <row r="8" ht="17.25" customHeight="1" spans="1:18" x14ac:dyDescent="0.25">
      <c r="A8" s="44" t="s">
        <v>1080</v>
      </c>
      <c r="B8" s="48"/>
      <c r="C8" s="48"/>
      <c r="D8" s="48"/>
      <c r="E8" s="48"/>
      <c r="F8" s="48"/>
      <c r="G8" s="48"/>
      <c r="H8" s="48"/>
      <c r="I8" s="48"/>
      <c r="J8" s="48"/>
      <c r="K8" s="47">
        <v>500</v>
      </c>
      <c r="L8" s="48"/>
      <c r="M8" s="48"/>
      <c r="N8" s="48"/>
      <c r="O8" s="48"/>
      <c r="P8" s="48"/>
      <c r="Q8" s="4"/>
    </row>
    <row r="9" ht="17.25" customHeight="1" spans="1:18" x14ac:dyDescent="0.25">
      <c r="A9" s="75" t="s">
        <v>3405</v>
      </c>
      <c r="B9" s="76">
        <f>SUM(C9:C15)</f>
      </c>
      <c r="C9" s="76">
        <f>SUM(D9:D15)</f>
      </c>
      <c r="D9" s="76">
        <f>SUM(E9:E15)</f>
      </c>
      <c r="E9" s="76">
        <f>SUM(F9:F15)</f>
      </c>
      <c r="F9" s="76">
        <f>SUM(G9:G15)</f>
      </c>
      <c r="G9" s="76">
        <f>SUM(H9:H15)</f>
      </c>
      <c r="H9" s="76">
        <f>SUM(I9:I15)</f>
      </c>
      <c r="I9" s="76">
        <f>SUM(J9:J15)</f>
      </c>
      <c r="J9" s="76">
        <f>SUM(K9:K15)</f>
      </c>
      <c r="K9" s="76">
        <f>SUM(L9:L15)</f>
      </c>
      <c r="L9" s="470"/>
      <c r="M9" s="470"/>
      <c r="N9" s="470"/>
      <c r="O9" s="470"/>
      <c r="P9" s="77"/>
      <c r="Q9" s="8" t="s">
        <v>3650</v>
      </c>
    </row>
    <row r="10" ht="17.25" customHeight="1" spans="1:18" x14ac:dyDescent="0.25">
      <c r="A10" s="125">
        <v>44934</v>
      </c>
      <c r="B10" s="146"/>
      <c r="C10" s="146"/>
      <c r="D10" s="78">
        <v>103</v>
      </c>
      <c r="E10" s="78">
        <v>103</v>
      </c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4"/>
    </row>
    <row r="11" ht="17.25" customHeight="1" spans="1:18" x14ac:dyDescent="0.25">
      <c r="A11" s="5">
        <v>44993</v>
      </c>
      <c r="B11" s="25"/>
      <c r="C11" s="25"/>
      <c r="D11" s="18">
        <v>126</v>
      </c>
      <c r="E11" s="18">
        <v>97</v>
      </c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4"/>
    </row>
    <row r="12" ht="17.25" customHeight="1" spans="1:18" x14ac:dyDescent="0.25">
      <c r="A12" s="5">
        <v>45238</v>
      </c>
      <c r="B12" s="49"/>
      <c r="C12" s="47">
        <v>180</v>
      </c>
      <c r="D12" s="49"/>
      <c r="E12" s="47">
        <v>100</v>
      </c>
      <c r="F12" s="49"/>
      <c r="G12" s="49"/>
      <c r="H12" s="47">
        <v>180</v>
      </c>
      <c r="I12" s="49"/>
      <c r="J12" s="49"/>
      <c r="K12" s="49"/>
      <c r="L12" s="49"/>
      <c r="M12" s="49"/>
      <c r="N12" s="49"/>
      <c r="O12" s="49"/>
      <c r="P12" s="49"/>
      <c r="Q12" s="4"/>
    </row>
    <row r="13" ht="17.25" customHeight="1" spans="1:18" x14ac:dyDescent="0.25">
      <c r="A13" s="5" t="s">
        <v>769</v>
      </c>
      <c r="B13" s="18">
        <v>150</v>
      </c>
      <c r="C13" s="18">
        <v>300</v>
      </c>
      <c r="D13" s="18">
        <v>60</v>
      </c>
      <c r="E13" s="18">
        <v>60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4"/>
    </row>
    <row r="14" ht="17.25" customHeight="1" spans="1:18" x14ac:dyDescent="0.25">
      <c r="A14" s="75" t="s">
        <v>3406</v>
      </c>
      <c r="B14" s="76">
        <f>SUM(C16:C20)</f>
      </c>
      <c r="C14" s="76">
        <f>SUM(D16:D20)</f>
      </c>
      <c r="D14" s="76">
        <f>SUM(E16:E20)</f>
      </c>
      <c r="E14" s="76">
        <f>SUM(F16:F20)</f>
      </c>
      <c r="F14" s="76">
        <f>SUM(G16:G20)</f>
      </c>
      <c r="G14" s="76">
        <f>SUM(H16:H20)</f>
      </c>
      <c r="H14" s="76">
        <f>SUM(I16:I20)</f>
      </c>
      <c r="I14" s="76">
        <f>SUM(J16:J20)</f>
      </c>
      <c r="J14" s="76">
        <f>SUM(K16:K20)</f>
      </c>
      <c r="K14" s="76">
        <f>SUM(L16:L20)</f>
      </c>
      <c r="L14" s="470"/>
      <c r="M14" s="470"/>
      <c r="N14" s="470"/>
      <c r="O14" s="470"/>
      <c r="P14" s="77"/>
      <c r="Q14" s="8" t="s">
        <v>3651</v>
      </c>
    </row>
    <row r="15" ht="17.25" customHeight="1" spans="1:18" x14ac:dyDescent="0.25">
      <c r="A15" s="45">
        <v>44966</v>
      </c>
      <c r="B15" s="25"/>
      <c r="C15" s="25"/>
      <c r="D15" s="25"/>
      <c r="E15" s="25"/>
      <c r="F15" s="18">
        <v>-290</v>
      </c>
      <c r="G15" s="18">
        <v>-100</v>
      </c>
      <c r="H15" s="25"/>
      <c r="I15" s="25"/>
      <c r="J15" s="25"/>
      <c r="K15" s="25"/>
      <c r="L15" s="25"/>
      <c r="M15" s="25"/>
      <c r="N15" s="25"/>
      <c r="O15" s="25"/>
      <c r="P15" s="25"/>
      <c r="Q15" s="4"/>
    </row>
    <row r="16" ht="17.25" customHeight="1" spans="1:18" x14ac:dyDescent="0.25">
      <c r="A16" s="45">
        <v>45086</v>
      </c>
      <c r="B16" s="6"/>
      <c r="C16" s="6"/>
      <c r="D16" s="6"/>
      <c r="E16" s="6"/>
      <c r="F16" s="6"/>
      <c r="G16" s="6"/>
      <c r="H16" s="6"/>
      <c r="I16" s="18">
        <v>15</v>
      </c>
      <c r="J16" s="18">
        <v>100</v>
      </c>
      <c r="K16" s="6"/>
      <c r="L16" s="6"/>
      <c r="M16" s="6"/>
      <c r="N16" s="6"/>
      <c r="O16" s="6"/>
      <c r="P16" s="6"/>
      <c r="Q16" s="4"/>
    </row>
    <row r="17" ht="17.25" customHeight="1" spans="1:18" x14ac:dyDescent="0.25">
      <c r="A17" s="5" t="s">
        <v>316</v>
      </c>
      <c r="B17" s="6"/>
      <c r="C17" s="6"/>
      <c r="D17" s="6"/>
      <c r="E17" s="6"/>
      <c r="F17" s="6"/>
      <c r="G17" s="6"/>
      <c r="H17" s="6"/>
      <c r="I17" s="18">
        <v>18</v>
      </c>
      <c r="J17" s="18">
        <v>80</v>
      </c>
      <c r="K17" s="6"/>
      <c r="L17" s="6"/>
      <c r="M17" s="6"/>
      <c r="N17" s="6"/>
      <c r="O17" s="6"/>
      <c r="P17" s="6"/>
      <c r="Q17" s="4"/>
    </row>
    <row r="18" ht="17.25" customHeight="1" spans="1:18" x14ac:dyDescent="0.25">
      <c r="A18" s="5" t="s">
        <v>316</v>
      </c>
      <c r="B18" s="18">
        <v>170</v>
      </c>
      <c r="C18" s="18">
        <v>170</v>
      </c>
      <c r="D18" s="6"/>
      <c r="E18" s="6"/>
      <c r="F18" s="18">
        <v>100</v>
      </c>
      <c r="G18" s="6"/>
      <c r="H18" s="18">
        <v>300</v>
      </c>
      <c r="I18" s="6"/>
      <c r="J18" s="6"/>
      <c r="K18" s="6"/>
      <c r="L18" s="6"/>
      <c r="M18" s="6"/>
      <c r="N18" s="6"/>
      <c r="O18" s="6"/>
      <c r="P18" s="6"/>
      <c r="Q18" s="4"/>
    </row>
    <row r="19" ht="17.25" customHeight="1" spans="1:18" x14ac:dyDescent="0.25">
      <c r="A19" s="5" t="s">
        <v>317</v>
      </c>
      <c r="B19" s="18">
        <v>80</v>
      </c>
      <c r="C19" s="18">
        <v>130</v>
      </c>
      <c r="D19" s="25"/>
      <c r="E19" s="25"/>
      <c r="F19" s="25"/>
      <c r="G19" s="25"/>
      <c r="H19" s="25"/>
      <c r="I19" s="18">
        <v>2</v>
      </c>
      <c r="J19" s="18">
        <v>110</v>
      </c>
      <c r="K19" s="25"/>
      <c r="L19" s="25"/>
      <c r="M19" s="25"/>
      <c r="N19" s="25"/>
      <c r="O19" s="25"/>
      <c r="P19" s="25"/>
      <c r="Q19" s="4"/>
    </row>
    <row r="20" ht="17.25" customHeight="1" spans="1:18" x14ac:dyDescent="0.25">
      <c r="A20" s="5" t="s">
        <v>811</v>
      </c>
      <c r="B20" s="6"/>
      <c r="C20" s="6"/>
      <c r="D20" s="6"/>
      <c r="E20" s="6"/>
      <c r="F20" s="6"/>
      <c r="G20" s="6"/>
      <c r="H20" s="6"/>
      <c r="I20" s="18">
        <v>20</v>
      </c>
      <c r="J20" s="6"/>
      <c r="K20" s="6"/>
      <c r="L20" s="6"/>
      <c r="M20" s="6"/>
      <c r="N20" s="6"/>
      <c r="O20" s="6"/>
      <c r="P20" s="6"/>
      <c r="Q20" s="4"/>
    </row>
    <row r="21" ht="17.25" customHeight="1" spans="1:18" x14ac:dyDescent="0.25">
      <c r="A21" s="45" t="s">
        <v>297</v>
      </c>
      <c r="B21" s="6"/>
      <c r="C21" s="6"/>
      <c r="D21" s="6"/>
      <c r="E21" s="6"/>
      <c r="F21" s="6"/>
      <c r="G21" s="6"/>
      <c r="H21" s="6"/>
      <c r="I21" s="6"/>
      <c r="J21" s="18">
        <v>150</v>
      </c>
      <c r="K21" s="6"/>
      <c r="L21" s="6"/>
      <c r="M21" s="6"/>
      <c r="N21" s="6"/>
      <c r="O21" s="6"/>
      <c r="P21" s="6"/>
      <c r="Q21" s="4"/>
    </row>
    <row r="22" ht="17.25" customHeight="1" spans="1:18" x14ac:dyDescent="0.25">
      <c r="A22" s="45" t="s">
        <v>3308</v>
      </c>
      <c r="B22" s="25"/>
      <c r="C22" s="25"/>
      <c r="D22" s="25"/>
      <c r="E22" s="25"/>
      <c r="F22" s="25"/>
      <c r="G22" s="25"/>
      <c r="H22" s="25"/>
      <c r="I22" s="18">
        <v>22</v>
      </c>
      <c r="J22" s="18">
        <v>110</v>
      </c>
      <c r="K22" s="25"/>
      <c r="L22" s="25"/>
      <c r="M22" s="25"/>
      <c r="N22" s="25"/>
      <c r="O22" s="25"/>
      <c r="P22" s="25"/>
      <c r="Q22" s="4"/>
    </row>
    <row r="23" ht="17.25" customHeight="1" spans="1:18" x14ac:dyDescent="0.25">
      <c r="A23" s="75" t="s">
        <v>3407</v>
      </c>
      <c r="B23" s="76">
        <f>SUM(C21:C29)</f>
      </c>
      <c r="C23" s="76">
        <f>SUM(D21:D29)</f>
      </c>
      <c r="D23" s="76">
        <f>SUM(E21:E29)</f>
      </c>
      <c r="E23" s="76">
        <f>SUM(F21:F29)</f>
      </c>
      <c r="F23" s="76">
        <f>SUM(G21:G29)</f>
      </c>
      <c r="G23" s="76">
        <f>SUM(H21:H29)</f>
      </c>
      <c r="H23" s="76">
        <f>SUM(I21:I29)</f>
      </c>
      <c r="I23" s="76">
        <f>SUM(J21:J29)</f>
      </c>
      <c r="J23" s="76">
        <f>SUM(K21:K29)</f>
      </c>
      <c r="K23" s="76">
        <f>SUM(L21:L29)</f>
      </c>
      <c r="L23" s="189"/>
      <c r="M23" s="189"/>
      <c r="N23" s="189"/>
      <c r="O23" s="189"/>
      <c r="P23" s="76">
        <f>SUM(Q21:Q29)</f>
      </c>
      <c r="Q23" s="8" t="s">
        <v>3651</v>
      </c>
    </row>
    <row r="24" ht="17.25" customHeight="1" spans="1:18" x14ac:dyDescent="0.25">
      <c r="A24" s="5">
        <v>44967</v>
      </c>
      <c r="B24" s="6"/>
      <c r="C24" s="6"/>
      <c r="D24" s="6"/>
      <c r="E24" s="6"/>
      <c r="F24" s="6"/>
      <c r="G24" s="6"/>
      <c r="H24" s="6"/>
      <c r="I24" s="6"/>
      <c r="J24" s="18">
        <v>140</v>
      </c>
      <c r="K24" s="6"/>
      <c r="L24" s="6"/>
      <c r="M24" s="6"/>
      <c r="N24" s="6"/>
      <c r="O24" s="6"/>
      <c r="P24" s="6"/>
      <c r="Q24" s="4"/>
    </row>
    <row r="25" ht="17.25" customHeight="1" spans="1:18" x14ac:dyDescent="0.25">
      <c r="A25" s="5" t="s">
        <v>320</v>
      </c>
      <c r="B25" s="6"/>
      <c r="C25" s="6"/>
      <c r="D25" s="6"/>
      <c r="E25" s="6"/>
      <c r="F25" s="6"/>
      <c r="G25" s="6"/>
      <c r="H25" s="18">
        <v>100</v>
      </c>
      <c r="I25" s="6"/>
      <c r="J25" s="6"/>
      <c r="K25" s="6"/>
      <c r="L25" s="6"/>
      <c r="M25" s="6"/>
      <c r="N25" s="6"/>
      <c r="O25" s="6"/>
      <c r="P25" s="6"/>
      <c r="Q25" s="4"/>
    </row>
    <row r="26" ht="17.25" customHeight="1" spans="1:18" x14ac:dyDescent="0.25">
      <c r="A26" s="5" t="s">
        <v>831</v>
      </c>
      <c r="B26" s="18">
        <v>81</v>
      </c>
      <c r="C26" s="18">
        <v>100</v>
      </c>
      <c r="D26" s="25"/>
      <c r="E26" s="25"/>
      <c r="F26" s="18">
        <v>100</v>
      </c>
      <c r="G26" s="18">
        <v>100</v>
      </c>
      <c r="H26" s="18">
        <v>100</v>
      </c>
      <c r="I26" s="25"/>
      <c r="J26" s="25"/>
      <c r="K26" s="25"/>
      <c r="L26" s="18">
        <v>132</v>
      </c>
      <c r="M26" s="6"/>
      <c r="N26" s="6"/>
      <c r="O26" s="6"/>
      <c r="P26" s="25"/>
      <c r="Q26" s="4"/>
    </row>
    <row r="27" ht="17.25" customHeight="1" spans="1:18" x14ac:dyDescent="0.25">
      <c r="A27" s="5" t="s">
        <v>831</v>
      </c>
      <c r="B27" s="18">
        <v>60</v>
      </c>
      <c r="C27" s="18">
        <v>60</v>
      </c>
      <c r="D27" s="6"/>
      <c r="E27" s="6"/>
      <c r="F27" s="6"/>
      <c r="G27" s="6"/>
      <c r="H27" s="18">
        <v>60</v>
      </c>
      <c r="I27" s="6"/>
      <c r="J27" s="6"/>
      <c r="K27" s="6"/>
      <c r="L27" s="6"/>
      <c r="M27" s="6"/>
      <c r="N27" s="6"/>
      <c r="O27" s="6"/>
      <c r="P27" s="6"/>
      <c r="Q27" s="4"/>
    </row>
    <row r="28" ht="17.25" customHeight="1" spans="1:18" x14ac:dyDescent="0.25">
      <c r="A28" s="5" t="s">
        <v>806</v>
      </c>
      <c r="B28" s="25"/>
      <c r="C28" s="18">
        <v>100</v>
      </c>
      <c r="D28" s="25"/>
      <c r="E28" s="25"/>
      <c r="F28" s="18">
        <v>50</v>
      </c>
      <c r="G28" s="18">
        <v>50</v>
      </c>
      <c r="H28" s="18">
        <v>100</v>
      </c>
      <c r="I28" s="25"/>
      <c r="J28" s="25"/>
      <c r="K28" s="25"/>
      <c r="L28" s="25"/>
      <c r="M28" s="25"/>
      <c r="N28" s="25"/>
      <c r="O28" s="25"/>
      <c r="P28" s="25"/>
      <c r="Q28" s="4"/>
    </row>
    <row r="29" ht="17.25" customHeight="1" spans="1:18" x14ac:dyDescent="0.25">
      <c r="A29" s="45" t="s">
        <v>806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18">
        <v>115</v>
      </c>
      <c r="M29" s="6"/>
      <c r="N29" s="6"/>
      <c r="O29" s="6"/>
      <c r="P29" s="6"/>
      <c r="Q29" s="4"/>
    </row>
    <row r="30" ht="17.25" customHeight="1" spans="1:18" x14ac:dyDescent="0.25">
      <c r="A30" s="75" t="s">
        <v>3408</v>
      </c>
      <c r="B30" s="76">
        <f>SUM(C30:C36)</f>
      </c>
      <c r="C30" s="76">
        <f>SUM(D30:D36)</f>
      </c>
      <c r="D30" s="76">
        <f>SUM(E30:E36)</f>
      </c>
      <c r="E30" s="76">
        <f>SUM(F30:F36)</f>
      </c>
      <c r="F30" s="76">
        <f>SUM(G30:G36)</f>
      </c>
      <c r="G30" s="76">
        <f>SUM(H30:H36)</f>
      </c>
      <c r="H30" s="76">
        <f>SUM(I30:I36)</f>
      </c>
      <c r="I30" s="76">
        <f>SUM(J30:J36)</f>
      </c>
      <c r="J30" s="76">
        <f>SUM(K30:K36)</f>
      </c>
      <c r="K30" s="76">
        <f>SUM(L30:L36)</f>
      </c>
      <c r="L30" s="76">
        <f>SUM(M30:M36)</f>
      </c>
      <c r="M30" s="189"/>
      <c r="N30" s="189"/>
      <c r="O30" s="189"/>
      <c r="P30" s="76">
        <f>SUM(Q30:Q36)</f>
      </c>
      <c r="Q30" s="8" t="s">
        <v>3651</v>
      </c>
    </row>
    <row r="31" ht="17.25" customHeight="1" spans="1:18" x14ac:dyDescent="0.25">
      <c r="A31" s="5">
        <v>44937</v>
      </c>
      <c r="B31" s="6"/>
      <c r="C31" s="6"/>
      <c r="D31" s="6"/>
      <c r="E31" s="6"/>
      <c r="F31" s="18">
        <v>100</v>
      </c>
      <c r="G31" s="18">
        <v>100</v>
      </c>
      <c r="H31" s="6"/>
      <c r="I31" s="6"/>
      <c r="J31" s="6"/>
      <c r="K31" s="6"/>
      <c r="L31" s="6"/>
      <c r="M31" s="6"/>
      <c r="N31" s="6"/>
      <c r="O31" s="6"/>
      <c r="P31" s="6"/>
      <c r="Q31" s="4"/>
    </row>
    <row r="32" ht="17.25" customHeight="1" spans="1:18" x14ac:dyDescent="0.25">
      <c r="A32" s="5" t="s">
        <v>2260</v>
      </c>
      <c r="B32" s="25"/>
      <c r="C32" s="18">
        <v>100</v>
      </c>
      <c r="D32" s="18">
        <v>100</v>
      </c>
      <c r="E32" s="18">
        <v>100</v>
      </c>
      <c r="F32" s="25"/>
      <c r="G32" s="25"/>
      <c r="H32" s="18">
        <v>100</v>
      </c>
      <c r="I32" s="25"/>
      <c r="J32" s="25"/>
      <c r="K32" s="25"/>
      <c r="L32" s="25"/>
      <c r="M32" s="25"/>
      <c r="N32" s="25"/>
      <c r="O32" s="25"/>
      <c r="P32" s="25"/>
      <c r="Q32" s="4"/>
    </row>
    <row r="33" ht="17.25" customHeight="1" spans="1:18" x14ac:dyDescent="0.25">
      <c r="A33" s="5">
        <v>44937</v>
      </c>
      <c r="B33" s="18">
        <v>155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4"/>
    </row>
    <row r="34" ht="17.25" customHeight="1" spans="1:18" x14ac:dyDescent="0.25">
      <c r="A34" s="5">
        <v>44968</v>
      </c>
      <c r="B34" s="25"/>
      <c r="C34" s="25"/>
      <c r="D34" s="18">
        <v>30</v>
      </c>
      <c r="E34" s="18">
        <v>100</v>
      </c>
      <c r="F34" s="18">
        <v>100</v>
      </c>
      <c r="G34" s="18">
        <v>100</v>
      </c>
      <c r="H34" s="18">
        <v>100</v>
      </c>
      <c r="I34" s="25"/>
      <c r="J34" s="25"/>
      <c r="K34" s="25"/>
      <c r="L34" s="25"/>
      <c r="M34" s="25"/>
      <c r="N34" s="25"/>
      <c r="O34" s="25"/>
      <c r="P34" s="25"/>
      <c r="Q34" s="4"/>
    </row>
    <row r="35" ht="17.25" customHeight="1" spans="1:18" x14ac:dyDescent="0.25">
      <c r="A35" s="5">
        <v>44996</v>
      </c>
      <c r="B35" s="25"/>
      <c r="C35" s="25"/>
      <c r="D35" s="18">
        <v>32</v>
      </c>
      <c r="E35" s="25"/>
      <c r="F35" s="18">
        <v>69</v>
      </c>
      <c r="G35" s="18">
        <v>117</v>
      </c>
      <c r="H35" s="25"/>
      <c r="I35" s="25"/>
      <c r="J35" s="25"/>
      <c r="K35" s="25"/>
      <c r="L35" s="25"/>
      <c r="M35" s="25"/>
      <c r="N35" s="25"/>
      <c r="O35" s="25"/>
      <c r="P35" s="25"/>
      <c r="Q35" s="4"/>
    </row>
    <row r="36" ht="17.25" customHeight="1" spans="1:18" x14ac:dyDescent="0.25">
      <c r="A36" s="45" t="s">
        <v>775</v>
      </c>
      <c r="B36" s="6"/>
      <c r="C36" s="6"/>
      <c r="D36" s="6"/>
      <c r="E36" s="6"/>
      <c r="F36" s="6"/>
      <c r="G36" s="18">
        <v>160</v>
      </c>
      <c r="H36" s="6"/>
      <c r="I36" s="6"/>
      <c r="J36" s="6"/>
      <c r="K36" s="6"/>
      <c r="L36" s="6"/>
      <c r="M36" s="6"/>
      <c r="N36" s="6"/>
      <c r="O36" s="6"/>
      <c r="P36" s="6"/>
      <c r="Q36" s="4"/>
    </row>
    <row r="37" ht="17.25" customHeight="1" spans="1:18" x14ac:dyDescent="0.25">
      <c r="A37" s="45" t="s">
        <v>115</v>
      </c>
      <c r="B37" s="18">
        <v>-100</v>
      </c>
      <c r="C37" s="25"/>
      <c r="D37" s="18">
        <v>-45</v>
      </c>
      <c r="E37" s="25"/>
      <c r="F37" s="25"/>
      <c r="G37" s="25"/>
      <c r="H37" s="18">
        <v>-43</v>
      </c>
      <c r="I37" s="25"/>
      <c r="J37" s="25"/>
      <c r="K37" s="25"/>
      <c r="L37" s="18">
        <v>-89</v>
      </c>
      <c r="M37" s="6"/>
      <c r="N37" s="6"/>
      <c r="O37" s="6"/>
      <c r="P37" s="25"/>
      <c r="Q37" s="4"/>
    </row>
    <row r="38" ht="17.25" customHeight="1" spans="1:18" x14ac:dyDescent="0.25">
      <c r="A38" s="75" t="s">
        <v>3409</v>
      </c>
      <c r="B38" s="76">
        <f>SUM(C37:C44)</f>
      </c>
      <c r="C38" s="76">
        <f>SUM(D37:D44)</f>
      </c>
      <c r="D38" s="76">
        <f>SUM(E37:E44)</f>
      </c>
      <c r="E38" s="76">
        <f>SUM(F37:F44)</f>
      </c>
      <c r="F38" s="76">
        <f>SUM(G37:G44)</f>
      </c>
      <c r="G38" s="76">
        <f>SUM(H37:H44)</f>
      </c>
      <c r="H38" s="76">
        <f>SUM(I37:I44)</f>
      </c>
      <c r="I38" s="76">
        <f>SUM(J37:J44)</f>
      </c>
      <c r="J38" s="76">
        <f>SUM(K37:K44)</f>
      </c>
      <c r="K38" s="76">
        <f>SUM(L37:L44)</f>
      </c>
      <c r="L38" s="76">
        <f>SUM(M37:M44)</f>
      </c>
      <c r="M38" s="189"/>
      <c r="N38" s="189"/>
      <c r="O38" s="189"/>
      <c r="P38" s="76">
        <f>SUM(Q37:Q44)</f>
      </c>
      <c r="Q38" s="22" t="s">
        <v>3652</v>
      </c>
    </row>
    <row r="39" ht="17.25" customHeight="1" spans="1:18" x14ac:dyDescent="0.25">
      <c r="A39" s="45" t="s">
        <v>2287</v>
      </c>
      <c r="B39" s="6"/>
      <c r="C39" s="25"/>
      <c r="D39" s="6"/>
      <c r="E39" s="25"/>
      <c r="F39" s="18">
        <v>-125</v>
      </c>
      <c r="G39" s="18">
        <v>-374</v>
      </c>
      <c r="H39" s="6"/>
      <c r="I39" s="25"/>
      <c r="J39" s="25"/>
      <c r="K39" s="25"/>
      <c r="L39" s="6"/>
      <c r="M39" s="6"/>
      <c r="N39" s="6"/>
      <c r="O39" s="6"/>
      <c r="P39" s="25"/>
      <c r="Q39" s="4"/>
    </row>
    <row r="40" ht="17.25" customHeight="1" spans="1:18" x14ac:dyDescent="0.25">
      <c r="A40" s="5" t="s">
        <v>785</v>
      </c>
      <c r="B40" s="6"/>
      <c r="C40" s="6"/>
      <c r="D40" s="6"/>
      <c r="E40" s="6"/>
      <c r="F40" s="18">
        <v>-10</v>
      </c>
      <c r="G40" s="18">
        <v>-12</v>
      </c>
      <c r="H40" s="6"/>
      <c r="I40" s="6"/>
      <c r="J40" s="6"/>
      <c r="K40" s="6"/>
      <c r="L40" s="6"/>
      <c r="M40" s="6"/>
      <c r="N40" s="6"/>
      <c r="O40" s="6"/>
      <c r="P40" s="6"/>
      <c r="Q40" s="4"/>
    </row>
    <row r="41" ht="17.25" customHeight="1" spans="1:18" x14ac:dyDescent="0.25">
      <c r="A41" s="45" t="s">
        <v>785</v>
      </c>
      <c r="B41" s="25"/>
      <c r="C41" s="25"/>
      <c r="D41" s="25"/>
      <c r="E41" s="25"/>
      <c r="F41" s="18">
        <v>-46</v>
      </c>
      <c r="G41" s="18">
        <v>-342</v>
      </c>
      <c r="H41" s="25"/>
      <c r="I41" s="25"/>
      <c r="J41" s="25"/>
      <c r="K41" s="25"/>
      <c r="L41" s="25"/>
      <c r="M41" s="25"/>
      <c r="N41" s="25"/>
      <c r="O41" s="25"/>
      <c r="P41" s="25"/>
      <c r="Q41" s="4"/>
    </row>
    <row r="42" ht="17.25" customHeight="1" spans="1:18" x14ac:dyDescent="0.25">
      <c r="A42" s="75" t="s">
        <v>3410</v>
      </c>
      <c r="B42" s="76">
        <f>SUM(C45:C48)</f>
      </c>
      <c r="C42" s="76">
        <f>SUM(D45:D48)</f>
      </c>
      <c r="D42" s="76">
        <f>SUM(E45:E48)</f>
      </c>
      <c r="E42" s="76">
        <f>SUM(F45:F48)</f>
      </c>
      <c r="F42" s="76">
        <f>SUM(G45:G48)</f>
      </c>
      <c r="G42" s="76">
        <f>SUM(H45:H48)</f>
      </c>
      <c r="H42" s="76">
        <f>SUM(I45:I48)</f>
      </c>
      <c r="I42" s="76">
        <f>SUM(J45:J48)</f>
      </c>
      <c r="J42" s="76">
        <f>SUM(K45:K48)</f>
      </c>
      <c r="K42" s="76">
        <f>SUM(L45:L48)</f>
      </c>
      <c r="L42" s="76">
        <f>SUM(M45:M48)</f>
      </c>
      <c r="M42" s="189"/>
      <c r="N42" s="189"/>
      <c r="O42" s="189"/>
      <c r="P42" s="76">
        <f>SUM(Q45:Q48)</f>
      </c>
      <c r="Q42" s="43" t="s">
        <v>1583</v>
      </c>
    </row>
    <row r="43" ht="17.25" customHeight="1" spans="1:18" x14ac:dyDescent="0.25">
      <c r="A43" s="45" t="s">
        <v>206</v>
      </c>
      <c r="B43" s="140">
        <v>90</v>
      </c>
      <c r="C43" s="140">
        <v>90</v>
      </c>
      <c r="D43" s="25"/>
      <c r="E43" s="25"/>
      <c r="F43" s="140">
        <v>48</v>
      </c>
      <c r="G43" s="25"/>
      <c r="H43" s="140">
        <v>50</v>
      </c>
      <c r="I43" s="25"/>
      <c r="J43" s="140">
        <v>15</v>
      </c>
      <c r="K43" s="25"/>
      <c r="L43" s="25"/>
      <c r="M43" s="25"/>
      <c r="N43" s="25"/>
      <c r="O43" s="25"/>
      <c r="P43" s="25"/>
      <c r="Q43" s="4"/>
    </row>
    <row r="44" ht="17.25" customHeight="1" spans="1:18" x14ac:dyDescent="0.25">
      <c r="A44" s="45" t="s">
        <v>323</v>
      </c>
      <c r="B44" s="140">
        <v>80</v>
      </c>
      <c r="C44" s="140">
        <v>80</v>
      </c>
      <c r="D44" s="25"/>
      <c r="E44" s="25"/>
      <c r="F44" s="6"/>
      <c r="G44" s="25"/>
      <c r="H44" s="140">
        <v>100</v>
      </c>
      <c r="I44" s="25"/>
      <c r="J44" s="6"/>
      <c r="K44" s="25"/>
      <c r="L44" s="25"/>
      <c r="M44" s="25"/>
      <c r="N44" s="25"/>
      <c r="O44" s="25"/>
      <c r="P44" s="25"/>
      <c r="Q44" s="4"/>
    </row>
    <row r="45" ht="17.25" customHeight="1" spans="1:18" x14ac:dyDescent="0.25">
      <c r="A45" s="5" t="s">
        <v>323</v>
      </c>
      <c r="B45" s="25"/>
      <c r="C45" s="25"/>
      <c r="D45" s="25"/>
      <c r="E45" s="25"/>
      <c r="F45" s="140">
        <v>-21</v>
      </c>
      <c r="G45" s="140">
        <v>-22</v>
      </c>
      <c r="H45" s="25"/>
      <c r="I45" s="25"/>
      <c r="J45" s="25"/>
      <c r="K45" s="25"/>
      <c r="L45" s="25"/>
      <c r="M45" s="25"/>
      <c r="N45" s="25"/>
      <c r="O45" s="25"/>
      <c r="P45" s="25"/>
      <c r="Q45" s="4"/>
    </row>
    <row r="46" ht="17.25" customHeight="1" spans="1:18" x14ac:dyDescent="0.25">
      <c r="A46" s="45" t="s">
        <v>797</v>
      </c>
      <c r="B46" s="25"/>
      <c r="C46" s="140">
        <v>152</v>
      </c>
      <c r="D46" s="25"/>
      <c r="E46" s="25"/>
      <c r="F46" s="25"/>
      <c r="G46" s="25"/>
      <c r="H46" s="140">
        <v>138</v>
      </c>
      <c r="I46" s="25"/>
      <c r="J46" s="25"/>
      <c r="K46" s="25"/>
      <c r="L46" s="25"/>
      <c r="M46" s="25"/>
      <c r="N46" s="25"/>
      <c r="O46" s="25"/>
      <c r="P46" s="25"/>
      <c r="Q46" s="4"/>
    </row>
    <row r="47" ht="17.25" customHeight="1" spans="1:18" x14ac:dyDescent="0.25">
      <c r="A47" s="45" t="s">
        <v>797</v>
      </c>
      <c r="B47" s="25"/>
      <c r="C47" s="25"/>
      <c r="D47" s="25"/>
      <c r="E47" s="25"/>
      <c r="F47" s="140">
        <v>-8</v>
      </c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4"/>
    </row>
    <row r="48" ht="17.25" customHeight="1" spans="1:18" x14ac:dyDescent="0.25">
      <c r="A48" s="45" t="s">
        <v>1027</v>
      </c>
      <c r="B48" s="25"/>
      <c r="C48" s="25"/>
      <c r="D48" s="25"/>
      <c r="E48" s="25"/>
      <c r="F48" s="140">
        <v>-30</v>
      </c>
      <c r="G48" s="140">
        <v>-36</v>
      </c>
      <c r="H48" s="25"/>
      <c r="I48" s="25"/>
      <c r="J48" s="25"/>
      <c r="K48" s="25"/>
      <c r="L48" s="25"/>
      <c r="M48" s="25"/>
      <c r="N48" s="25"/>
      <c r="O48" s="25"/>
      <c r="P48" s="25"/>
      <c r="Q48" s="4"/>
    </row>
    <row r="49" ht="17.25" customHeight="1" spans="1:18" x14ac:dyDescent="0.25">
      <c r="A49" s="45" t="s">
        <v>765</v>
      </c>
      <c r="B49" s="25"/>
      <c r="C49" s="25"/>
      <c r="D49" s="25"/>
      <c r="E49" s="25"/>
      <c r="F49" s="25"/>
      <c r="G49" s="25"/>
      <c r="H49" s="25"/>
      <c r="I49" s="25"/>
      <c r="J49" s="140">
        <v>50</v>
      </c>
      <c r="K49" s="25"/>
      <c r="L49" s="25"/>
      <c r="M49" s="25"/>
      <c r="N49" s="25"/>
      <c r="O49" s="25"/>
      <c r="P49" s="25"/>
      <c r="Q49" s="4"/>
    </row>
    <row r="50" ht="17.25" customHeight="1" spans="1:18" x14ac:dyDescent="0.25">
      <c r="A50" s="5" t="s">
        <v>842</v>
      </c>
      <c r="B50" s="25"/>
      <c r="C50" s="25"/>
      <c r="D50" s="25"/>
      <c r="E50" s="25"/>
      <c r="F50" s="140">
        <v>-85</v>
      </c>
      <c r="G50" s="140">
        <v>-78</v>
      </c>
      <c r="H50" s="25"/>
      <c r="I50" s="25"/>
      <c r="J50" s="25"/>
      <c r="K50" s="25"/>
      <c r="L50" s="25"/>
      <c r="M50" s="25"/>
      <c r="N50" s="25"/>
      <c r="O50" s="25"/>
      <c r="P50" s="25"/>
      <c r="Q50" s="4"/>
    </row>
    <row r="51" ht="17.25" customHeight="1" spans="1:18" x14ac:dyDescent="0.25">
      <c r="A51" s="5" t="s">
        <v>842</v>
      </c>
      <c r="B51" s="25"/>
      <c r="C51" s="25"/>
      <c r="D51" s="25"/>
      <c r="E51" s="25"/>
      <c r="F51" s="140">
        <v>-105</v>
      </c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4"/>
    </row>
    <row r="52" ht="17.25" customHeight="1" spans="1:18" x14ac:dyDescent="0.25">
      <c r="A52" s="5" t="s">
        <v>842</v>
      </c>
      <c r="B52" s="25"/>
      <c r="C52" s="25"/>
      <c r="D52" s="25"/>
      <c r="E52" s="25"/>
      <c r="F52" s="140">
        <v>-22</v>
      </c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4"/>
    </row>
    <row r="53" ht="15.75" customHeight="1" spans="1:18" x14ac:dyDescent="0.25">
      <c r="A53" s="45" t="s">
        <v>1481</v>
      </c>
      <c r="B53" s="25"/>
      <c r="C53" s="25"/>
      <c r="D53" s="25"/>
      <c r="E53" s="25"/>
      <c r="F53" s="140">
        <v>-1</v>
      </c>
      <c r="G53" s="140">
        <v>-4</v>
      </c>
      <c r="H53" s="25"/>
      <c r="I53" s="25"/>
      <c r="J53" s="25"/>
      <c r="K53" s="25"/>
      <c r="L53" s="25"/>
      <c r="M53" s="25"/>
      <c r="N53" s="25"/>
      <c r="O53" s="25"/>
      <c r="P53" s="25"/>
      <c r="Q53" s="4"/>
    </row>
    <row r="54" ht="17.25" customHeight="1" spans="1:18" x14ac:dyDescent="0.25">
      <c r="A54" s="141" t="s">
        <v>3411</v>
      </c>
      <c r="B54" s="159">
        <f>SUM(C49:C60)</f>
      </c>
      <c r="C54" s="159">
        <f>SUM(D49:D60)</f>
      </c>
      <c r="D54" s="159">
        <f>SUM(E49:E60)</f>
      </c>
      <c r="E54" s="159">
        <f>SUM(F49:F60)</f>
      </c>
      <c r="F54" s="159">
        <f>SUM(G49:G60)</f>
      </c>
      <c r="G54" s="159">
        <f>SUM(H49:H60)</f>
      </c>
      <c r="H54" s="159">
        <f>SUM(I49:I60)</f>
      </c>
      <c r="I54" s="159">
        <f>SUM(J49:J60)</f>
      </c>
      <c r="J54" s="159">
        <f>SUM(K49:K60)</f>
      </c>
      <c r="K54" s="159">
        <f>SUM(L49:L60)</f>
      </c>
      <c r="L54" s="159">
        <f>SUM(M49:M60)</f>
      </c>
      <c r="M54" s="148"/>
      <c r="N54" s="148"/>
      <c r="O54" s="148"/>
      <c r="P54" s="167">
        <f>SUM(Q49:Q60)</f>
      </c>
      <c r="Q54" s="43" t="s">
        <v>1583</v>
      </c>
    </row>
    <row r="55" ht="17.25" customHeight="1" spans="1:18" x14ac:dyDescent="0.25">
      <c r="A55" s="45">
        <v>45445</v>
      </c>
      <c r="B55" s="140">
        <v>90</v>
      </c>
      <c r="C55" s="6"/>
      <c r="D55" s="6"/>
      <c r="E55" s="6"/>
      <c r="F55" s="6"/>
      <c r="G55" s="6"/>
      <c r="H55" s="140">
        <v>100</v>
      </c>
      <c r="I55" s="140">
        <v>16</v>
      </c>
      <c r="J55" s="140">
        <v>30</v>
      </c>
      <c r="K55" s="6"/>
      <c r="L55" s="6"/>
      <c r="M55" s="6"/>
      <c r="N55" s="6"/>
      <c r="O55" s="6"/>
      <c r="P55" s="6"/>
      <c r="Q55" s="4"/>
    </row>
    <row r="56" ht="17.25" customHeight="1" spans="1:18" x14ac:dyDescent="0.25">
      <c r="A56" s="45">
        <v>45445</v>
      </c>
      <c r="B56" s="350"/>
      <c r="C56" s="140">
        <v>100</v>
      </c>
      <c r="D56" s="6"/>
      <c r="E56" s="6"/>
      <c r="F56" s="6"/>
      <c r="G56" s="6"/>
      <c r="H56" s="350"/>
      <c r="I56" s="350"/>
      <c r="J56" s="6"/>
      <c r="K56" s="6"/>
      <c r="L56" s="6"/>
      <c r="M56" s="6"/>
      <c r="N56" s="6"/>
      <c r="O56" s="6"/>
      <c r="P56" s="6"/>
      <c r="Q56" s="4"/>
    </row>
    <row r="57" ht="17.25" customHeight="1" spans="1:18" x14ac:dyDescent="0.25">
      <c r="A57" s="45">
        <v>45475</v>
      </c>
      <c r="B57" s="140">
        <v>310</v>
      </c>
      <c r="C57" s="140">
        <v>300</v>
      </c>
      <c r="D57" s="6"/>
      <c r="E57" s="6"/>
      <c r="F57" s="140">
        <v>100</v>
      </c>
      <c r="G57" s="6"/>
      <c r="H57" s="140">
        <v>550</v>
      </c>
      <c r="I57" s="350"/>
      <c r="J57" s="140">
        <v>110</v>
      </c>
      <c r="K57" s="6"/>
      <c r="L57" s="6"/>
      <c r="M57" s="6"/>
      <c r="N57" s="6"/>
      <c r="O57" s="6"/>
      <c r="P57" s="6"/>
      <c r="Q57" s="4"/>
    </row>
    <row r="58" ht="17.25" customHeight="1" spans="1:18" x14ac:dyDescent="0.25">
      <c r="A58" s="45">
        <v>45537</v>
      </c>
      <c r="B58" s="6"/>
      <c r="C58" s="6"/>
      <c r="D58" s="6"/>
      <c r="E58" s="6"/>
      <c r="F58" s="350"/>
      <c r="G58" s="6"/>
      <c r="H58" s="350"/>
      <c r="I58" s="350"/>
      <c r="J58" s="140">
        <v>165</v>
      </c>
      <c r="K58" s="6"/>
      <c r="L58" s="6"/>
      <c r="M58" s="6"/>
      <c r="N58" s="6"/>
      <c r="O58" s="6"/>
      <c r="P58" s="6"/>
      <c r="Q58" s="4"/>
    </row>
    <row r="59" ht="17.25" customHeight="1" spans="1:18" x14ac:dyDescent="0.25">
      <c r="A59" s="45" t="s">
        <v>787</v>
      </c>
      <c r="B59" s="6"/>
      <c r="C59" s="6"/>
      <c r="D59" s="6"/>
      <c r="E59" s="6"/>
      <c r="F59" s="350"/>
      <c r="G59" s="6"/>
      <c r="H59" s="350"/>
      <c r="I59" s="350"/>
      <c r="J59" s="6"/>
      <c r="K59" s="140">
        <v>200</v>
      </c>
      <c r="L59" s="6"/>
      <c r="M59" s="140">
        <v>50</v>
      </c>
      <c r="N59" s="140">
        <v>50</v>
      </c>
      <c r="O59" s="350"/>
      <c r="P59" s="6"/>
      <c r="Q59" s="4"/>
    </row>
    <row r="60" ht="17.25" customHeight="1" spans="1:18" x14ac:dyDescent="0.25">
      <c r="A60" s="45" t="s">
        <v>816</v>
      </c>
      <c r="B60" s="25"/>
      <c r="C60" s="25"/>
      <c r="D60" s="25"/>
      <c r="E60" s="25"/>
      <c r="F60" s="140">
        <v>-18</v>
      </c>
      <c r="G60" s="140">
        <v>-23</v>
      </c>
      <c r="H60" s="60"/>
      <c r="I60" s="60"/>
      <c r="J60" s="25"/>
      <c r="K60" s="60"/>
      <c r="L60" s="25"/>
      <c r="M60" s="60"/>
      <c r="N60" s="60"/>
      <c r="O60" s="60"/>
      <c r="P60" s="25"/>
      <c r="Q60" s="4"/>
    </row>
    <row r="61" ht="17.25" customHeight="1" spans="1:18" x14ac:dyDescent="0.25">
      <c r="A61" s="45" t="s">
        <v>816</v>
      </c>
      <c r="B61" s="6"/>
      <c r="C61" s="6"/>
      <c r="D61" s="6"/>
      <c r="E61" s="6"/>
      <c r="F61" s="140">
        <v>-10</v>
      </c>
      <c r="G61" s="140">
        <v>-15</v>
      </c>
      <c r="H61" s="350"/>
      <c r="I61" s="350"/>
      <c r="J61" s="6"/>
      <c r="K61" s="350"/>
      <c r="L61" s="6"/>
      <c r="M61" s="350"/>
      <c r="N61" s="350"/>
      <c r="O61" s="350"/>
      <c r="P61" s="6"/>
      <c r="Q61" s="4"/>
    </row>
    <row r="62" ht="17.25" customHeight="1" spans="1:18" x14ac:dyDescent="0.25">
      <c r="A62" s="5" t="s">
        <v>790</v>
      </c>
      <c r="B62" s="6"/>
      <c r="C62" s="6"/>
      <c r="D62" s="6"/>
      <c r="E62" s="6"/>
      <c r="F62" s="350"/>
      <c r="G62" s="350"/>
      <c r="H62" s="350"/>
      <c r="I62" s="140">
        <v>50</v>
      </c>
      <c r="J62" s="6"/>
      <c r="K62" s="350"/>
      <c r="L62" s="6"/>
      <c r="M62" s="350"/>
      <c r="N62" s="350"/>
      <c r="O62" s="350"/>
      <c r="P62" s="6"/>
      <c r="Q62" s="4"/>
    </row>
    <row r="63" ht="17.25" customHeight="1" spans="1:18" x14ac:dyDescent="0.25">
      <c r="A63" s="5" t="s">
        <v>235</v>
      </c>
      <c r="B63" s="25"/>
      <c r="C63" s="25"/>
      <c r="D63" s="25"/>
      <c r="E63" s="25"/>
      <c r="F63" s="140">
        <v>-33</v>
      </c>
      <c r="G63" s="140">
        <v>-64</v>
      </c>
      <c r="H63" s="60"/>
      <c r="I63" s="60"/>
      <c r="J63" s="25"/>
      <c r="K63" s="60"/>
      <c r="L63" s="25"/>
      <c r="M63" s="60"/>
      <c r="N63" s="60"/>
      <c r="O63" s="60"/>
      <c r="P63" s="25"/>
      <c r="Q63" s="4"/>
    </row>
    <row r="64" ht="17.25" customHeight="1" spans="1:18" x14ac:dyDescent="0.25">
      <c r="A64" s="141" t="s">
        <v>3431</v>
      </c>
      <c r="B64" s="159">
        <f>SUM(C61:C70)</f>
      </c>
      <c r="C64" s="159">
        <f>SUM(D61:D70)</f>
      </c>
      <c r="D64" s="159">
        <f>SUM(E61:E70)</f>
      </c>
      <c r="E64" s="159">
        <f>SUM(F61:F70)</f>
      </c>
      <c r="F64" s="159">
        <f>SUM(G61:G70)</f>
      </c>
      <c r="G64" s="159">
        <f>SUM(H61:H70)</f>
      </c>
      <c r="H64" s="159">
        <f>SUM(I61:I70)</f>
      </c>
      <c r="I64" s="159">
        <f>SUM(J61:J70)</f>
      </c>
      <c r="J64" s="159">
        <f>SUM(K61:K70)</f>
      </c>
      <c r="K64" s="159">
        <f>SUM(L61:L70)</f>
      </c>
      <c r="L64" s="159">
        <f>SUM(M61:M70)</f>
      </c>
      <c r="M64" s="159">
        <f>SUM(N61:N70)</f>
      </c>
      <c r="N64" s="159">
        <f>SUM(O61:O70)</f>
      </c>
      <c r="O64" s="148"/>
      <c r="P64" s="167">
        <f>SUM(Q61:Q70)</f>
      </c>
      <c r="Q64" s="4"/>
    </row>
    <row r="65" ht="17.25" customHeight="1" spans="1:18" x14ac:dyDescent="0.25">
      <c r="A65" s="5" t="s">
        <v>326</v>
      </c>
      <c r="B65" s="140">
        <v>-109</v>
      </c>
      <c r="C65" s="140">
        <v>-82</v>
      </c>
      <c r="D65" s="140">
        <v>-4</v>
      </c>
      <c r="E65" s="140">
        <v>-16</v>
      </c>
      <c r="F65" s="25"/>
      <c r="G65" s="25"/>
      <c r="H65" s="140">
        <v>-176</v>
      </c>
      <c r="I65" s="25"/>
      <c r="J65" s="25"/>
      <c r="K65" s="25"/>
      <c r="L65" s="140">
        <v>-4</v>
      </c>
      <c r="M65" s="25"/>
      <c r="N65" s="25"/>
      <c r="O65" s="25"/>
      <c r="P65" s="25"/>
      <c r="Q65" s="4"/>
    </row>
    <row r="66" ht="17.25" customHeight="1" spans="1:18" x14ac:dyDescent="0.25">
      <c r="A66" s="141" t="s">
        <v>3432</v>
      </c>
      <c r="B66" s="159">
        <f>SUM(C71:C72)</f>
      </c>
      <c r="C66" s="159">
        <f>SUM(D71:D72)</f>
      </c>
      <c r="D66" s="159">
        <f>SUM(E71:E72)</f>
      </c>
      <c r="E66" s="159">
        <f>SUM(F71:F72)</f>
      </c>
      <c r="F66" s="159">
        <f>SUM(G71:G72)</f>
      </c>
      <c r="G66" s="159">
        <f>SUM(H71:H72)</f>
      </c>
      <c r="H66" s="159">
        <f>SUM(I71:I72)</f>
      </c>
      <c r="I66" s="159">
        <f>SUM(J71:J72)</f>
      </c>
      <c r="J66" s="159">
        <f>SUM(K71:K72)</f>
      </c>
      <c r="K66" s="159">
        <f>SUM(L71:L72)</f>
      </c>
      <c r="L66" s="159">
        <f>SUM(M71:M72)</f>
      </c>
      <c r="M66" s="159">
        <f>SUM(N71:N72)</f>
      </c>
      <c r="N66" s="159">
        <f>SUM(O71:O72)</f>
      </c>
      <c r="O66" s="148"/>
      <c r="P66" s="167">
        <f>SUM(Q71:Q72)</f>
      </c>
      <c r="Q66" s="4"/>
    </row>
    <row r="67" ht="17.25" customHeight="1" spans="1:18" x14ac:dyDescent="0.25">
      <c r="A67" s="5" t="s">
        <v>1002</v>
      </c>
      <c r="B67" s="140">
        <v>250</v>
      </c>
      <c r="C67" s="140">
        <v>250</v>
      </c>
      <c r="D67" s="25"/>
      <c r="E67" s="25"/>
      <c r="F67" s="140">
        <v>100</v>
      </c>
      <c r="G67" s="25"/>
      <c r="H67" s="140">
        <v>500</v>
      </c>
      <c r="I67" s="140">
        <v>20</v>
      </c>
      <c r="J67" s="140">
        <v>113</v>
      </c>
      <c r="K67" s="25"/>
      <c r="L67" s="25"/>
      <c r="M67" s="25"/>
      <c r="N67" s="25"/>
      <c r="O67" s="25"/>
      <c r="P67" s="25"/>
      <c r="Q67" s="4"/>
    </row>
    <row r="68" ht="17.25" customHeight="1" spans="1:18" x14ac:dyDescent="0.25">
      <c r="A68" s="5" t="s">
        <v>3536</v>
      </c>
      <c r="B68" s="140">
        <v>200</v>
      </c>
      <c r="C68" s="140">
        <v>200</v>
      </c>
      <c r="D68" s="25"/>
      <c r="E68" s="25"/>
      <c r="F68" s="140">
        <v>100</v>
      </c>
      <c r="G68" s="25"/>
      <c r="H68" s="140">
        <v>500</v>
      </c>
      <c r="I68" s="140">
        <v>90</v>
      </c>
      <c r="J68" s="140">
        <v>110</v>
      </c>
      <c r="K68" s="25"/>
      <c r="L68" s="25"/>
      <c r="M68" s="25"/>
      <c r="N68" s="25"/>
      <c r="O68" s="25"/>
      <c r="P68" s="25"/>
      <c r="Q68" s="4"/>
    </row>
    <row r="69" ht="17.25" customHeight="1" spans="1:18" x14ac:dyDescent="0.25">
      <c r="A69" s="45" t="s">
        <v>1035</v>
      </c>
      <c r="B69" s="140">
        <v>150</v>
      </c>
      <c r="C69" s="140">
        <v>200</v>
      </c>
      <c r="D69" s="25"/>
      <c r="E69" s="25"/>
      <c r="F69" s="140">
        <v>100</v>
      </c>
      <c r="G69" s="25"/>
      <c r="H69" s="140">
        <v>500</v>
      </c>
      <c r="I69" s="140">
        <v>63</v>
      </c>
      <c r="J69" s="140">
        <v>180</v>
      </c>
      <c r="K69" s="25"/>
      <c r="L69" s="25"/>
      <c r="M69" s="25"/>
      <c r="N69" s="25"/>
      <c r="O69" s="25"/>
      <c r="P69" s="25"/>
      <c r="Q69" s="4"/>
    </row>
    <row r="70" ht="17.25" customHeight="1" spans="1:18" x14ac:dyDescent="0.25">
      <c r="A70" s="45" t="s">
        <v>1036</v>
      </c>
      <c r="B70" s="6"/>
      <c r="C70" s="6"/>
      <c r="D70" s="25"/>
      <c r="E70" s="25"/>
      <c r="F70" s="6"/>
      <c r="G70" s="25"/>
      <c r="H70" s="6"/>
      <c r="I70" s="350"/>
      <c r="J70" s="6"/>
      <c r="K70" s="140">
        <v>300</v>
      </c>
      <c r="L70" s="25"/>
      <c r="M70" s="25"/>
      <c r="N70" s="25"/>
      <c r="O70" s="25"/>
      <c r="P70" s="25"/>
      <c r="Q70" s="4"/>
    </row>
    <row r="71" ht="17.25" customHeight="1" spans="1:18" x14ac:dyDescent="0.25">
      <c r="A71" s="45" t="s">
        <v>793</v>
      </c>
      <c r="B71" s="140">
        <v>50</v>
      </c>
      <c r="C71" s="140">
        <v>50</v>
      </c>
      <c r="D71" s="25"/>
      <c r="E71" s="25"/>
      <c r="F71" s="140">
        <v>100</v>
      </c>
      <c r="G71" s="25"/>
      <c r="H71" s="140">
        <v>100</v>
      </c>
      <c r="I71" s="60"/>
      <c r="J71" s="25"/>
      <c r="K71" s="140">
        <v>350</v>
      </c>
      <c r="L71" s="25"/>
      <c r="M71" s="25"/>
      <c r="N71" s="25"/>
      <c r="O71" s="25"/>
      <c r="P71" s="25"/>
      <c r="Q71" s="4"/>
    </row>
    <row r="72" ht="17.25" customHeight="1" spans="1:18" x14ac:dyDescent="0.25">
      <c r="A72" s="5" t="s">
        <v>1037</v>
      </c>
      <c r="B72" s="140">
        <v>150</v>
      </c>
      <c r="C72" s="140">
        <v>100</v>
      </c>
      <c r="D72" s="25"/>
      <c r="E72" s="25"/>
      <c r="F72" s="25"/>
      <c r="G72" s="25"/>
      <c r="H72" s="25"/>
      <c r="I72" s="60"/>
      <c r="J72" s="140">
        <v>60</v>
      </c>
      <c r="K72" s="60"/>
      <c r="L72" s="25"/>
      <c r="M72" s="25"/>
      <c r="N72" s="25"/>
      <c r="O72" s="25"/>
      <c r="P72" s="25"/>
      <c r="Q72" s="4"/>
    </row>
    <row r="73" ht="17.25" customHeight="1" spans="1:18" x14ac:dyDescent="0.25">
      <c r="A73" s="45" t="s">
        <v>854</v>
      </c>
      <c r="B73" s="6"/>
      <c r="C73" s="140">
        <v>250</v>
      </c>
      <c r="D73" s="6"/>
      <c r="E73" s="6"/>
      <c r="F73" s="6"/>
      <c r="G73" s="6"/>
      <c r="H73" s="6"/>
      <c r="I73" s="350"/>
      <c r="J73" s="140">
        <v>80</v>
      </c>
      <c r="K73" s="350"/>
      <c r="L73" s="6"/>
      <c r="M73" s="6"/>
      <c r="N73" s="6"/>
      <c r="O73" s="6"/>
      <c r="P73" s="6"/>
      <c r="Q73" s="4"/>
    </row>
    <row r="74" ht="17.25" customHeight="1" spans="1:18" x14ac:dyDescent="0.25">
      <c r="A74" s="141" t="s">
        <v>3468</v>
      </c>
      <c r="B74" s="159">
        <f>SUM(C73:C80)</f>
      </c>
      <c r="C74" s="159">
        <f>SUM(D73:D80)</f>
      </c>
      <c r="D74" s="159">
        <f>SUM(E73:E80)</f>
      </c>
      <c r="E74" s="159">
        <f>SUM(F73:F80)</f>
      </c>
      <c r="F74" s="159">
        <f>SUM(G73:G80)</f>
      </c>
      <c r="G74" s="159">
        <f>SUM(H73:H80)</f>
      </c>
      <c r="H74" s="159">
        <f>SUM(I73:I80)</f>
      </c>
      <c r="I74" s="159">
        <f>SUM(J73:J80)</f>
      </c>
      <c r="J74" s="159">
        <f>SUM(K73:K80)</f>
      </c>
      <c r="K74" s="159">
        <f>SUM(L73:L80)</f>
      </c>
      <c r="L74" s="159">
        <f>SUM(M73:M80)</f>
      </c>
      <c r="M74" s="159">
        <f>SUM(N73:N80)</f>
      </c>
      <c r="N74" s="159">
        <f>SUM(O73:O80)</f>
      </c>
      <c r="O74" s="148"/>
      <c r="P74" s="167">
        <f>SUM(Q73:Q80)</f>
      </c>
      <c r="Q74" s="4"/>
    </row>
    <row r="75" ht="17.25" customHeight="1" spans="1:18" x14ac:dyDescent="0.25">
      <c r="A75" s="45">
        <v>45327</v>
      </c>
      <c r="B75" s="6"/>
      <c r="C75" s="140">
        <v>300</v>
      </c>
      <c r="D75" s="6"/>
      <c r="E75" s="6"/>
      <c r="F75" s="6"/>
      <c r="G75" s="6"/>
      <c r="H75" s="6"/>
      <c r="I75" s="6"/>
      <c r="J75" s="140">
        <v>65</v>
      </c>
      <c r="K75" s="6"/>
      <c r="L75" s="6"/>
      <c r="M75" s="6"/>
      <c r="N75" s="6"/>
      <c r="O75" s="6"/>
      <c r="P75" s="6"/>
      <c r="Q75" s="4"/>
    </row>
    <row r="76" ht="17.25" customHeight="1" spans="1:18" x14ac:dyDescent="0.25">
      <c r="A76" s="45">
        <v>45356</v>
      </c>
      <c r="B76" s="6"/>
      <c r="C76" s="6"/>
      <c r="D76" s="6"/>
      <c r="E76" s="6"/>
      <c r="F76" s="6"/>
      <c r="G76" s="6"/>
      <c r="H76" s="6"/>
      <c r="I76" s="6"/>
      <c r="J76" s="140">
        <v>90</v>
      </c>
      <c r="K76" s="6"/>
      <c r="L76" s="6"/>
      <c r="M76" s="6"/>
      <c r="N76" s="6"/>
      <c r="O76" s="6"/>
      <c r="P76" s="6"/>
      <c r="Q76" s="4"/>
    </row>
    <row r="77" ht="17.25" customHeight="1" spans="1:18" x14ac:dyDescent="0.25">
      <c r="A77" s="45">
        <v>45448</v>
      </c>
      <c r="B77" s="6"/>
      <c r="C77" s="6"/>
      <c r="D77" s="6"/>
      <c r="E77" s="6"/>
      <c r="F77" s="6"/>
      <c r="G77" s="6"/>
      <c r="H77" s="6"/>
      <c r="I77" s="6"/>
      <c r="J77" s="140">
        <v>50</v>
      </c>
      <c r="K77" s="6"/>
      <c r="L77" s="6"/>
      <c r="M77" s="6"/>
      <c r="N77" s="6"/>
      <c r="O77" s="6"/>
      <c r="P77" s="6"/>
      <c r="Q77" s="4"/>
    </row>
    <row r="78" ht="17.25" customHeight="1" spans="1:18" x14ac:dyDescent="0.25">
      <c r="A78" s="45">
        <v>45478</v>
      </c>
      <c r="B78" s="6"/>
      <c r="C78" s="6"/>
      <c r="D78" s="6"/>
      <c r="E78" s="6"/>
      <c r="F78" s="6"/>
      <c r="G78" s="6"/>
      <c r="H78" s="6"/>
      <c r="I78" s="6"/>
      <c r="J78" s="140">
        <v>52</v>
      </c>
      <c r="K78" s="6"/>
      <c r="L78" s="6"/>
      <c r="M78" s="6"/>
      <c r="N78" s="6"/>
      <c r="O78" s="6"/>
      <c r="P78" s="6"/>
      <c r="Q78" s="4"/>
    </row>
    <row r="79" ht="17.25" customHeight="1" spans="1:18" x14ac:dyDescent="0.25">
      <c r="A79" s="45">
        <v>45509</v>
      </c>
      <c r="B79" s="140">
        <v>100</v>
      </c>
      <c r="C79" s="6"/>
      <c r="D79" s="6"/>
      <c r="E79" s="6"/>
      <c r="F79" s="6"/>
      <c r="G79" s="6"/>
      <c r="H79" s="140">
        <v>100</v>
      </c>
      <c r="I79" s="6"/>
      <c r="J79" s="6"/>
      <c r="K79" s="6"/>
      <c r="L79" s="6"/>
      <c r="M79" s="6"/>
      <c r="N79" s="6"/>
      <c r="O79" s="6"/>
      <c r="P79" s="6"/>
      <c r="Q79" s="4"/>
    </row>
    <row r="80" ht="17.25" customHeight="1" spans="1:18" x14ac:dyDescent="0.25">
      <c r="A80" s="45">
        <v>45509</v>
      </c>
      <c r="B80" s="25"/>
      <c r="C80" s="140">
        <v>100</v>
      </c>
      <c r="D80" s="25"/>
      <c r="E80" s="25"/>
      <c r="F80" s="25"/>
      <c r="G80" s="25"/>
      <c r="H80" s="140">
        <v>200</v>
      </c>
      <c r="I80" s="25"/>
      <c r="J80" s="25"/>
      <c r="K80" s="25"/>
      <c r="L80" s="140">
        <v>100</v>
      </c>
      <c r="M80" s="25"/>
      <c r="N80" s="25"/>
      <c r="O80" s="25"/>
      <c r="P80" s="25"/>
      <c r="Q80" s="4"/>
    </row>
    <row r="81" ht="17.25" customHeight="1" spans="1:18" x14ac:dyDescent="0.25">
      <c r="A81" s="5">
        <v>45509</v>
      </c>
      <c r="B81" s="6"/>
      <c r="C81" s="6"/>
      <c r="D81" s="6"/>
      <c r="E81" s="6"/>
      <c r="F81" s="140">
        <v>-2</v>
      </c>
      <c r="G81" s="140">
        <v>-2</v>
      </c>
      <c r="H81" s="6"/>
      <c r="I81" s="6"/>
      <c r="J81" s="6"/>
      <c r="K81" s="6"/>
      <c r="L81" s="6"/>
      <c r="M81" s="6"/>
      <c r="N81" s="6"/>
      <c r="O81" s="6"/>
      <c r="P81" s="6"/>
      <c r="Q81" s="4"/>
    </row>
    <row r="82" ht="17.25" customHeight="1" spans="1:18" x14ac:dyDescent="0.25">
      <c r="A82" s="45">
        <v>45570</v>
      </c>
      <c r="B82" s="140">
        <v>50</v>
      </c>
      <c r="C82" s="140">
        <v>50</v>
      </c>
      <c r="D82" s="25"/>
      <c r="E82" s="25"/>
      <c r="F82" s="25"/>
      <c r="G82" s="25"/>
      <c r="H82" s="140">
        <v>100</v>
      </c>
      <c r="I82" s="25"/>
      <c r="J82" s="140">
        <v>70</v>
      </c>
      <c r="K82" s="25"/>
      <c r="L82" s="25"/>
      <c r="M82" s="25"/>
      <c r="N82" s="25"/>
      <c r="O82" s="25"/>
      <c r="P82" s="25"/>
      <c r="Q82" s="4"/>
    </row>
    <row r="83" ht="17.25" customHeight="1" spans="1:18" x14ac:dyDescent="0.25">
      <c r="A83" s="45" t="s">
        <v>845</v>
      </c>
      <c r="B83" s="6"/>
      <c r="C83" s="140">
        <v>100</v>
      </c>
      <c r="D83" s="6"/>
      <c r="E83" s="6"/>
      <c r="F83" s="6"/>
      <c r="G83" s="6"/>
      <c r="H83" s="140">
        <v>200</v>
      </c>
      <c r="I83" s="6"/>
      <c r="J83" s="140">
        <v>100</v>
      </c>
      <c r="K83" s="6"/>
      <c r="L83" s="140">
        <v>100</v>
      </c>
      <c r="M83" s="6"/>
      <c r="N83" s="6"/>
      <c r="O83" s="6"/>
      <c r="P83" s="6"/>
      <c r="Q83" s="4"/>
    </row>
    <row r="84" ht="17.25" customHeight="1" spans="1:18" x14ac:dyDescent="0.25">
      <c r="A84" s="45" t="s">
        <v>965</v>
      </c>
      <c r="B84" s="6"/>
      <c r="C84" s="6"/>
      <c r="D84" s="6"/>
      <c r="E84" s="6"/>
      <c r="F84" s="6"/>
      <c r="G84" s="6"/>
      <c r="H84" s="6"/>
      <c r="I84" s="6"/>
      <c r="J84" s="140">
        <v>126</v>
      </c>
      <c r="K84" s="140">
        <v>300</v>
      </c>
      <c r="L84" s="6"/>
      <c r="M84" s="6"/>
      <c r="N84" s="6"/>
      <c r="O84" s="6"/>
      <c r="P84" s="6"/>
      <c r="Q84" s="4"/>
    </row>
    <row r="85" ht="17.25" customHeight="1" spans="1:18" x14ac:dyDescent="0.25">
      <c r="A85" s="45" t="s">
        <v>965</v>
      </c>
      <c r="B85" s="6"/>
      <c r="C85" s="6"/>
      <c r="D85" s="6"/>
      <c r="E85" s="6"/>
      <c r="F85" s="6"/>
      <c r="G85" s="6"/>
      <c r="H85" s="6"/>
      <c r="I85" s="6"/>
      <c r="J85" s="140">
        <v>35</v>
      </c>
      <c r="K85" s="6"/>
      <c r="L85" s="6"/>
      <c r="M85" s="6"/>
      <c r="N85" s="6"/>
      <c r="O85" s="6"/>
      <c r="P85" s="6"/>
      <c r="Q85" s="4"/>
    </row>
    <row r="86" ht="17.25" customHeight="1" spans="1:18" x14ac:dyDescent="0.25">
      <c r="A86" s="45" t="s">
        <v>868</v>
      </c>
      <c r="B86" s="140">
        <v>50</v>
      </c>
      <c r="C86" s="140">
        <v>50</v>
      </c>
      <c r="D86" s="25"/>
      <c r="E86" s="25"/>
      <c r="F86" s="140">
        <v>20</v>
      </c>
      <c r="G86" s="25"/>
      <c r="H86" s="140">
        <v>100</v>
      </c>
      <c r="I86" s="140">
        <v>20</v>
      </c>
      <c r="J86" s="140">
        <v>30</v>
      </c>
      <c r="K86" s="25"/>
      <c r="L86" s="25"/>
      <c r="M86" s="25"/>
      <c r="N86" s="25"/>
      <c r="O86" s="25"/>
      <c r="P86" s="25"/>
      <c r="Q86" s="4"/>
    </row>
    <row r="87" ht="17.25" customHeight="1" spans="1:18" x14ac:dyDescent="0.25">
      <c r="A87" s="45" t="s">
        <v>967</v>
      </c>
      <c r="B87" s="350"/>
      <c r="C87" s="140">
        <v>384</v>
      </c>
      <c r="D87" s="6"/>
      <c r="E87" s="6"/>
      <c r="F87" s="140">
        <v>36</v>
      </c>
      <c r="G87" s="6"/>
      <c r="H87" s="140">
        <v>384</v>
      </c>
      <c r="I87" s="350"/>
      <c r="J87" s="140">
        <v>42</v>
      </c>
      <c r="K87" s="6"/>
      <c r="L87" s="140">
        <v>192</v>
      </c>
      <c r="M87" s="6"/>
      <c r="N87" s="6"/>
      <c r="O87" s="6"/>
      <c r="P87" s="6"/>
      <c r="Q87" s="4"/>
    </row>
    <row r="88" ht="17.25" customHeight="1" spans="1:18" x14ac:dyDescent="0.25">
      <c r="A88" s="5" t="s">
        <v>952</v>
      </c>
      <c r="B88" s="140">
        <v>79</v>
      </c>
      <c r="C88" s="140">
        <v>100</v>
      </c>
      <c r="D88" s="6"/>
      <c r="E88" s="6"/>
      <c r="F88" s="6"/>
      <c r="G88" s="6"/>
      <c r="H88" s="140">
        <v>200</v>
      </c>
      <c r="I88" s="350"/>
      <c r="J88" s="140">
        <v>50</v>
      </c>
      <c r="K88" s="6"/>
      <c r="L88" s="6"/>
      <c r="M88" s="6"/>
      <c r="N88" s="6"/>
      <c r="O88" s="6"/>
      <c r="P88" s="6"/>
      <c r="Q88" s="4"/>
    </row>
    <row r="89" ht="17.25" customHeight="1" spans="1:18" x14ac:dyDescent="0.25">
      <c r="A89" s="45" t="s">
        <v>3653</v>
      </c>
      <c r="B89" s="25"/>
      <c r="C89" s="25"/>
      <c r="D89" s="25"/>
      <c r="E89" s="25"/>
      <c r="F89" s="25"/>
      <c r="G89" s="25"/>
      <c r="H89" s="25"/>
      <c r="I89" s="60"/>
      <c r="J89" s="140">
        <v>50</v>
      </c>
      <c r="K89" s="140">
        <v>300</v>
      </c>
      <c r="L89" s="25"/>
      <c r="M89" s="25"/>
      <c r="N89" s="25"/>
      <c r="O89" s="25"/>
      <c r="P89" s="25"/>
      <c r="Q89" s="4"/>
    </row>
    <row r="90" ht="17.25" customHeight="1" spans="1:18" x14ac:dyDescent="0.25">
      <c r="A90" s="45" t="s">
        <v>855</v>
      </c>
      <c r="B90" s="6"/>
      <c r="C90" s="6"/>
      <c r="D90" s="6"/>
      <c r="E90" s="6"/>
      <c r="F90" s="6"/>
      <c r="G90" s="6"/>
      <c r="H90" s="6"/>
      <c r="I90" s="350"/>
      <c r="J90" s="6"/>
      <c r="K90" s="140">
        <v>1200</v>
      </c>
      <c r="L90" s="6"/>
      <c r="M90" s="6"/>
      <c r="N90" s="6"/>
      <c r="O90" s="6"/>
      <c r="P90" s="6"/>
      <c r="Q90" s="4"/>
    </row>
    <row r="91" ht="17.25" customHeight="1" spans="1:18" x14ac:dyDescent="0.25">
      <c r="A91" s="45" t="s">
        <v>855</v>
      </c>
      <c r="B91" s="6"/>
      <c r="C91" s="6"/>
      <c r="D91" s="6"/>
      <c r="E91" s="6"/>
      <c r="F91" s="6"/>
      <c r="G91" s="6"/>
      <c r="H91" s="6"/>
      <c r="I91" s="350"/>
      <c r="J91" s="140">
        <v>60</v>
      </c>
      <c r="K91" s="140">
        <v>300</v>
      </c>
      <c r="L91" s="6"/>
      <c r="M91" s="6"/>
      <c r="N91" s="6"/>
      <c r="O91" s="6"/>
      <c r="P91" s="6"/>
      <c r="Q91" s="4"/>
    </row>
    <row r="92" ht="17.25" customHeight="1" spans="1:18" x14ac:dyDescent="0.25">
      <c r="A92" s="45" t="s">
        <v>799</v>
      </c>
      <c r="B92" s="6"/>
      <c r="C92" s="6"/>
      <c r="D92" s="6"/>
      <c r="E92" s="6"/>
      <c r="F92" s="6"/>
      <c r="G92" s="6"/>
      <c r="H92" s="6"/>
      <c r="I92" s="350"/>
      <c r="J92" s="140">
        <v>50</v>
      </c>
      <c r="K92" s="140">
        <v>200</v>
      </c>
      <c r="L92" s="6"/>
      <c r="M92" s="6"/>
      <c r="N92" s="6"/>
      <c r="O92" s="6"/>
      <c r="P92" s="6"/>
      <c r="Q92" s="4"/>
    </row>
    <row r="93" ht="17.25" customHeight="1" spans="1:18" x14ac:dyDescent="0.25">
      <c r="A93" s="45" t="s">
        <v>799</v>
      </c>
      <c r="B93" s="140">
        <v>60</v>
      </c>
      <c r="C93" s="140">
        <v>60</v>
      </c>
      <c r="D93" s="6"/>
      <c r="E93" s="6"/>
      <c r="F93" s="6"/>
      <c r="G93" s="6"/>
      <c r="H93" s="140">
        <v>120</v>
      </c>
      <c r="I93" s="350"/>
      <c r="J93" s="6"/>
      <c r="K93" s="350"/>
      <c r="L93" s="6"/>
      <c r="M93" s="6"/>
      <c r="N93" s="6"/>
      <c r="O93" s="6"/>
      <c r="P93" s="6"/>
      <c r="Q93" s="4"/>
    </row>
    <row r="94" ht="17.25" customHeight="1" spans="1:18" x14ac:dyDescent="0.25">
      <c r="A94" s="45" t="s">
        <v>794</v>
      </c>
      <c r="B94" s="25"/>
      <c r="C94" s="140">
        <v>60</v>
      </c>
      <c r="D94" s="25"/>
      <c r="E94" s="25"/>
      <c r="F94" s="25"/>
      <c r="G94" s="25"/>
      <c r="H94" s="140">
        <v>120</v>
      </c>
      <c r="I94" s="60"/>
      <c r="J94" s="25"/>
      <c r="K94" s="60"/>
      <c r="L94" s="140">
        <v>60</v>
      </c>
      <c r="M94" s="25"/>
      <c r="N94" s="25"/>
      <c r="O94" s="25"/>
      <c r="P94" s="25"/>
      <c r="Q94" s="4"/>
    </row>
    <row r="95" ht="17.25" customHeight="1" spans="1:18" x14ac:dyDescent="0.25">
      <c r="A95" s="141" t="s">
        <v>3446</v>
      </c>
      <c r="B95" s="159">
        <f>SUM(C81:C101)</f>
      </c>
      <c r="C95" s="159">
        <f>SUM(D81:D101)</f>
      </c>
      <c r="D95" s="159">
        <f>SUM(E81:E101)</f>
      </c>
      <c r="E95" s="159">
        <f>SUM(F81:F101)</f>
      </c>
      <c r="F95" s="159">
        <f>SUM(G81:G101)</f>
      </c>
      <c r="G95" s="159">
        <f>SUM(H81:H101)</f>
      </c>
      <c r="H95" s="159">
        <f>SUM(I81:I101)</f>
      </c>
      <c r="I95" s="159">
        <f>SUM(J81:J101)</f>
      </c>
      <c r="J95" s="159">
        <f>SUM(K81:K101)</f>
      </c>
      <c r="K95" s="159">
        <f>SUM(L81:L101)</f>
      </c>
      <c r="L95" s="159">
        <f>SUM(M81:M101)</f>
      </c>
      <c r="M95" s="159">
        <f>SUM(N81:N101)</f>
      </c>
      <c r="N95" s="159">
        <f>SUM(O81:O101)</f>
      </c>
      <c r="O95" s="148"/>
      <c r="P95" s="167">
        <f>SUM(Q81:Q101)</f>
      </c>
      <c r="Q95" s="4"/>
    </row>
    <row r="96" ht="17.25" customHeight="1" spans="1:18" x14ac:dyDescent="0.25">
      <c r="A96" s="45">
        <v>45357</v>
      </c>
      <c r="B96" s="6"/>
      <c r="C96" s="6"/>
      <c r="D96" s="6"/>
      <c r="E96" s="6"/>
      <c r="F96" s="6"/>
      <c r="G96" s="6"/>
      <c r="H96" s="6"/>
      <c r="I96" s="18">
        <v>-106</v>
      </c>
      <c r="J96" s="6"/>
      <c r="K96" s="6"/>
      <c r="L96" s="6"/>
      <c r="M96" s="6"/>
      <c r="N96" s="6"/>
      <c r="O96" s="6"/>
      <c r="P96" s="6"/>
      <c r="Q96" s="4"/>
    </row>
    <row r="97" ht="17.25" customHeight="1" spans="1:18" x14ac:dyDescent="0.25">
      <c r="A97" s="45">
        <v>45571</v>
      </c>
      <c r="B97" s="25"/>
      <c r="C97" s="25"/>
      <c r="D97" s="25"/>
      <c r="E97" s="25"/>
      <c r="F97" s="18">
        <v>-18</v>
      </c>
      <c r="G97" s="18">
        <v>-46</v>
      </c>
      <c r="H97" s="25"/>
      <c r="I97" s="25"/>
      <c r="J97" s="25"/>
      <c r="K97" s="25"/>
      <c r="L97" s="25"/>
      <c r="M97" s="25"/>
      <c r="N97" s="25"/>
      <c r="O97" s="25"/>
      <c r="P97" s="25"/>
      <c r="Q97" s="4"/>
    </row>
    <row r="98" ht="17.25" customHeight="1" spans="1:18" x14ac:dyDescent="0.25">
      <c r="A98" s="45" t="s">
        <v>801</v>
      </c>
      <c r="B98" s="18">
        <v>-182</v>
      </c>
      <c r="C98" s="18">
        <v>-194</v>
      </c>
      <c r="D98" s="25"/>
      <c r="E98" s="25"/>
      <c r="F98" s="18">
        <v>-65</v>
      </c>
      <c r="G98" s="18">
        <v>-3</v>
      </c>
      <c r="H98" s="18">
        <v>-118</v>
      </c>
      <c r="I98" s="18">
        <v>-5</v>
      </c>
      <c r="J98" s="18">
        <v>-22</v>
      </c>
      <c r="K98" s="25"/>
      <c r="L98" s="18">
        <v>-25</v>
      </c>
      <c r="M98" s="25"/>
      <c r="N98" s="25"/>
      <c r="O98" s="25"/>
      <c r="P98" s="25"/>
      <c r="Q98" s="4"/>
    </row>
    <row r="99" ht="17.25" customHeight="1" spans="1:18" x14ac:dyDescent="0.25">
      <c r="A99" s="45" t="s">
        <v>1041</v>
      </c>
      <c r="B99" s="18">
        <v>-33</v>
      </c>
      <c r="C99" s="18">
        <v>-18</v>
      </c>
      <c r="D99" s="18">
        <v>-7</v>
      </c>
      <c r="E99" s="18">
        <v>-9</v>
      </c>
      <c r="F99" s="18">
        <v>-35</v>
      </c>
      <c r="G99" s="18">
        <v>-5</v>
      </c>
      <c r="H99" s="25"/>
      <c r="I99" s="25"/>
      <c r="J99" s="18">
        <v>-24</v>
      </c>
      <c r="K99" s="25"/>
      <c r="L99" s="18">
        <v>-7</v>
      </c>
      <c r="M99" s="25"/>
      <c r="N99" s="25"/>
      <c r="O99" s="25"/>
      <c r="P99" s="25"/>
      <c r="Q99" s="4"/>
    </row>
    <row r="100" ht="17.25" customHeight="1" spans="1:18" x14ac:dyDescent="0.25">
      <c r="A100" s="5" t="s">
        <v>796</v>
      </c>
      <c r="B100" s="25"/>
      <c r="C100" s="18">
        <v>-416</v>
      </c>
      <c r="D100" s="25"/>
      <c r="E100" s="18">
        <v>-45</v>
      </c>
      <c r="F100" s="25"/>
      <c r="G100" s="25"/>
      <c r="H100" s="25"/>
      <c r="I100" s="25"/>
      <c r="J100" s="18">
        <v>-275</v>
      </c>
      <c r="K100" s="25"/>
      <c r="L100" s="25"/>
      <c r="M100" s="25"/>
      <c r="N100" s="25"/>
      <c r="O100" s="25"/>
      <c r="P100" s="25"/>
      <c r="Q100" s="4"/>
    </row>
    <row r="101" ht="17.25" customHeight="1" spans="1:18" x14ac:dyDescent="0.25">
      <c r="A101" s="45" t="s">
        <v>1108</v>
      </c>
      <c r="B101" s="18">
        <v>-100</v>
      </c>
      <c r="C101" s="25"/>
      <c r="D101" s="18">
        <v>-13</v>
      </c>
      <c r="E101" s="25"/>
      <c r="F101" s="25"/>
      <c r="G101" s="25"/>
      <c r="H101" s="18">
        <v>-310</v>
      </c>
      <c r="I101" s="25"/>
      <c r="J101" s="18">
        <v>-24</v>
      </c>
      <c r="K101" s="18">
        <v>-195</v>
      </c>
      <c r="L101" s="25"/>
      <c r="M101" s="25"/>
      <c r="N101" s="25"/>
      <c r="O101" s="18">
        <v>-5</v>
      </c>
      <c r="P101" s="25"/>
      <c r="Q101" s="4"/>
    </row>
    <row r="102" ht="17.25" customHeight="1" spans="1:18" x14ac:dyDescent="0.25">
      <c r="A102" s="45" t="s">
        <v>1108</v>
      </c>
      <c r="B102" s="25"/>
      <c r="C102" s="25"/>
      <c r="D102" s="25"/>
      <c r="E102" s="25"/>
      <c r="F102" s="25"/>
      <c r="G102" s="18">
        <v>136</v>
      </c>
      <c r="H102" s="25"/>
      <c r="I102" s="25"/>
      <c r="J102" s="25"/>
      <c r="K102" s="25"/>
      <c r="L102" s="25"/>
      <c r="M102" s="25"/>
      <c r="N102" s="25"/>
      <c r="O102" s="25"/>
      <c r="P102" s="25"/>
      <c r="Q102" s="4"/>
    </row>
    <row r="103" ht="17.25" customHeight="1" spans="1:18" x14ac:dyDescent="0.25">
      <c r="A103" s="141" t="s">
        <v>3654</v>
      </c>
      <c r="B103" s="167">
        <f>SUM(C102:C109)</f>
      </c>
      <c r="C103" s="167">
        <f>SUM(D102:D109)</f>
      </c>
      <c r="D103" s="167">
        <f>SUM(E102:E109)</f>
      </c>
      <c r="E103" s="167">
        <f>SUM(F102:F109)</f>
      </c>
      <c r="F103" s="167">
        <f>SUM(G102:G109)</f>
      </c>
      <c r="G103" s="167">
        <f>SUM(H102:H109)</f>
      </c>
      <c r="H103" s="167">
        <f>SUM(I102:I109)</f>
      </c>
      <c r="I103" s="167">
        <f>SUM(J102:J109)</f>
      </c>
      <c r="J103" s="167">
        <f>SUM(K102:K109)</f>
      </c>
      <c r="K103" s="167">
        <f>SUM(L102:L109)</f>
      </c>
      <c r="L103" s="167">
        <f>SUM(M102:M109)</f>
      </c>
      <c r="M103" s="167">
        <f>SUM(N102:N109)</f>
      </c>
      <c r="N103" s="167">
        <f>SUM(O102:O109)</f>
      </c>
      <c r="O103" s="167">
        <f>SUM(P102:P109)</f>
      </c>
      <c r="P103" s="167">
        <f>SUM(Q102:Q109)</f>
      </c>
      <c r="Q103" s="4"/>
    </row>
    <row r="104" ht="17.25" customHeight="1" spans="1:18" x14ac:dyDescent="0.25">
      <c r="A104" s="45"/>
      <c r="B104" s="25"/>
      <c r="C104" s="25"/>
      <c r="D104" s="25"/>
      <c r="E104" s="25"/>
      <c r="F104" s="25"/>
      <c r="G104" s="6"/>
      <c r="H104" s="25"/>
      <c r="I104" s="25"/>
      <c r="J104" s="25"/>
      <c r="K104" s="25"/>
      <c r="L104" s="25"/>
      <c r="M104" s="25"/>
      <c r="N104" s="25"/>
      <c r="O104" s="25"/>
      <c r="P104" s="25"/>
      <c r="Q104" s="4"/>
    </row>
    <row r="105" ht="17.25" customHeight="1" spans="1:18" x14ac:dyDescent="0.25">
      <c r="A105" s="45"/>
      <c r="B105" s="25"/>
      <c r="C105" s="25"/>
      <c r="D105" s="25"/>
      <c r="E105" s="25"/>
      <c r="F105" s="25"/>
      <c r="G105" s="6"/>
      <c r="H105" s="25"/>
      <c r="I105" s="25"/>
      <c r="J105" s="25"/>
      <c r="K105" s="25"/>
      <c r="L105" s="25"/>
      <c r="M105" s="25"/>
      <c r="N105" s="25"/>
      <c r="O105" s="25"/>
      <c r="P105" s="25"/>
      <c r="Q105" s="4"/>
    </row>
    <row r="106" ht="17.25" customHeight="1" spans="1:18" x14ac:dyDescent="0.25">
      <c r="A106" s="26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4"/>
    </row>
    <row r="107" ht="17.25" customHeight="1" spans="1:18" x14ac:dyDescent="0.25">
      <c r="A107" s="26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4"/>
    </row>
    <row r="108" ht="17.25" customHeight="1" spans="1:18" x14ac:dyDescent="0.25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4"/>
    </row>
    <row r="109" ht="17.25" customHeight="1" spans="1:18" x14ac:dyDescent="0.2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4"/>
    </row>
    <row r="110" ht="17.25" customHeight="1" spans="1:18" x14ac:dyDescent="0.25">
      <c r="A110" s="12"/>
      <c r="B110" s="143" t="s">
        <v>69</v>
      </c>
      <c r="C110" s="143" t="s">
        <v>8</v>
      </c>
      <c r="D110" s="143" t="s">
        <v>7</v>
      </c>
      <c r="E110" s="143" t="s">
        <v>4</v>
      </c>
      <c r="F110" s="143" t="s">
        <v>9</v>
      </c>
      <c r="G110" s="143" t="s">
        <v>11</v>
      </c>
      <c r="H110" s="143" t="s">
        <v>13</v>
      </c>
      <c r="I110" s="143" t="s">
        <v>188</v>
      </c>
      <c r="J110" s="143" t="s">
        <v>14</v>
      </c>
      <c r="K110" s="143" t="s">
        <v>12</v>
      </c>
      <c r="L110" s="143" t="s">
        <v>6</v>
      </c>
      <c r="M110" s="143" t="s">
        <v>10</v>
      </c>
      <c r="N110" s="143" t="s">
        <v>15</v>
      </c>
      <c r="O110" s="143" t="s">
        <v>207</v>
      </c>
      <c r="P110" s="143"/>
      <c r="Q110" s="4"/>
    </row>
    <row r="111" ht="17.25" customHeight="1" spans="1:18" x14ac:dyDescent="0.2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4"/>
    </row>
    <row r="112" ht="17.25" customHeight="1" spans="1:18" x14ac:dyDescent="0.25">
      <c r="A112" s="67" t="s">
        <v>3655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4"/>
    </row>
    <row r="113" ht="17.25" customHeight="1" spans="1:18" x14ac:dyDescent="0.25">
      <c r="A113" s="67" t="s">
        <v>3656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4"/>
    </row>
    <row r="114" ht="17.25" customHeight="1" spans="1:18" x14ac:dyDescent="0.25">
      <c r="A114" s="67" t="s">
        <v>3657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4"/>
    </row>
    <row r="115" spans="1:15" x14ac:dyDescent="0.25">
      <c r="A115" s="1" t="s">
        <v>0</v>
      </c>
      <c r="B115" s="11" t="s">
        <v>69</v>
      </c>
      <c r="C115" s="11" t="s">
        <v>8</v>
      </c>
      <c r="D115" s="11" t="s">
        <v>7</v>
      </c>
      <c r="E115" s="11" t="s">
        <v>4</v>
      </c>
      <c r="F115" s="11" t="s">
        <v>9</v>
      </c>
      <c r="G115" s="11" t="s">
        <v>11</v>
      </c>
      <c r="H115" s="11" t="s">
        <v>13</v>
      </c>
      <c r="I115" s="11" t="s">
        <v>188</v>
      </c>
      <c r="J115" s="11" t="s">
        <v>14</v>
      </c>
      <c r="K115" s="11" t="s">
        <v>12</v>
      </c>
      <c r="L115" s="11" t="s">
        <v>6</v>
      </c>
      <c r="M115" s="11" t="s">
        <v>10</v>
      </c>
      <c r="N115" s="11" t="s">
        <v>15</v>
      </c>
      <c r="O115" s="11" t="s">
        <v>207</v>
      </c>
    </row>
    <row r="116" spans="1:16" x14ac:dyDescent="0.25">
      <c r="A116" s="1" t="s">
        <v>3</v>
      </c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</row>
    <row r="117" spans="1:15" x14ac:dyDescent="0.25">
      <c r="A117" s="1"/>
      <c r="B117" s="11">
        <v>60</v>
      </c>
      <c r="C117" s="11">
        <v>60</v>
      </c>
      <c r="D117" s="11">
        <v>60</v>
      </c>
      <c r="E117" s="11">
        <v>16</v>
      </c>
      <c r="F117" s="11">
        <v>100</v>
      </c>
      <c r="G117" s="11">
        <v>100</v>
      </c>
      <c r="H117" s="11">
        <v>200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</row>
    <row r="118" spans="1:15" x14ac:dyDescent="0.25">
      <c r="A118" s="1"/>
      <c r="B118" s="11">
        <v>430</v>
      </c>
      <c r="C118" s="11">
        <v>430</v>
      </c>
      <c r="D118" s="11">
        <v>0</v>
      </c>
      <c r="E118" s="11">
        <v>0</v>
      </c>
      <c r="F118" s="11">
        <v>141</v>
      </c>
      <c r="G118" s="11">
        <v>0</v>
      </c>
      <c r="H118" s="11">
        <v>600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</row>
    <row r="119" spans="1:15" x14ac:dyDescent="0.25">
      <c r="A119" s="1"/>
      <c r="B119" s="11">
        <v>110</v>
      </c>
      <c r="C119" s="11">
        <v>90</v>
      </c>
      <c r="D119" s="11">
        <v>100</v>
      </c>
      <c r="E119" s="11">
        <v>154</v>
      </c>
      <c r="F119" s="11">
        <v>959</v>
      </c>
      <c r="G119" s="11">
        <v>0</v>
      </c>
      <c r="H119" s="11">
        <v>400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</row>
    <row r="120" spans="1:15" x14ac:dyDescent="0.25">
      <c r="A120" s="1"/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300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</row>
    <row r="121" spans="1:15" x14ac:dyDescent="0.25">
      <c r="A121" s="1"/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460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</row>
    <row r="122" spans="1:15" x14ac:dyDescent="0.25">
      <c r="A122" s="1"/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50</v>
      </c>
      <c r="J122" s="11">
        <v>50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</row>
    <row r="123" spans="1:15" x14ac:dyDescent="0.25">
      <c r="A123" s="1"/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500</v>
      </c>
      <c r="L123" s="11">
        <v>0</v>
      </c>
      <c r="M123" s="11">
        <v>0</v>
      </c>
      <c r="N123" s="11">
        <v>0</v>
      </c>
      <c r="O123" s="11">
        <v>0</v>
      </c>
    </row>
    <row r="124" spans="1:15" x14ac:dyDescent="0.25">
      <c r="A124" s="1"/>
      <c r="B124" s="11">
        <v>0</v>
      </c>
      <c r="C124" s="11">
        <v>0</v>
      </c>
      <c r="D124" s="11">
        <v>103</v>
      </c>
      <c r="E124" s="11">
        <v>103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</row>
    <row r="125" spans="1:15" x14ac:dyDescent="0.25">
      <c r="A125" s="1"/>
      <c r="B125" s="11">
        <v>0</v>
      </c>
      <c r="C125" s="11">
        <v>0</v>
      </c>
      <c r="D125" s="11">
        <v>126</v>
      </c>
      <c r="E125" s="11">
        <v>97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</row>
    <row r="126" spans="1:15" x14ac:dyDescent="0.25">
      <c r="A126" s="1"/>
      <c r="B126" s="11">
        <v>0</v>
      </c>
      <c r="C126" s="11">
        <v>180</v>
      </c>
      <c r="D126" s="11">
        <v>0</v>
      </c>
      <c r="E126" s="11">
        <v>100</v>
      </c>
      <c r="F126" s="11">
        <v>0</v>
      </c>
      <c r="G126" s="11">
        <v>0</v>
      </c>
      <c r="H126" s="11">
        <v>180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</row>
    <row r="127" spans="1:15" x14ac:dyDescent="0.25">
      <c r="A127" s="1"/>
      <c r="B127" s="11">
        <v>150</v>
      </c>
      <c r="C127" s="11">
        <v>300</v>
      </c>
      <c r="D127" s="11">
        <v>60</v>
      </c>
      <c r="E127" s="11">
        <v>60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</row>
    <row r="128" spans="1:15" x14ac:dyDescent="0.25">
      <c r="A128" s="1"/>
      <c r="B128" s="11">
        <v>0</v>
      </c>
      <c r="C128" s="11">
        <v>0</v>
      </c>
      <c r="D128" s="11">
        <v>0</v>
      </c>
      <c r="E128" s="11">
        <v>0</v>
      </c>
      <c r="F128" s="11">
        <v>-290</v>
      </c>
      <c r="G128" s="11">
        <v>-100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</row>
    <row r="129" spans="1:15" x14ac:dyDescent="0.25">
      <c r="A129" s="1"/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15</v>
      </c>
      <c r="J129" s="11">
        <v>100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</row>
    <row r="130" spans="1:15" x14ac:dyDescent="0.25">
      <c r="A130" s="1"/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18</v>
      </c>
      <c r="J130" s="11">
        <v>80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</row>
    <row r="131" spans="1:15" x14ac:dyDescent="0.25">
      <c r="A131" s="1"/>
      <c r="B131" s="11">
        <v>170</v>
      </c>
      <c r="C131" s="11">
        <v>170</v>
      </c>
      <c r="D131" s="11">
        <v>0</v>
      </c>
      <c r="E131" s="11">
        <v>0</v>
      </c>
      <c r="F131" s="11">
        <v>100</v>
      </c>
      <c r="G131" s="11">
        <v>0</v>
      </c>
      <c r="H131" s="11">
        <v>300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</row>
    <row r="132" spans="1:15" x14ac:dyDescent="0.25">
      <c r="A132" s="1"/>
      <c r="B132" s="11">
        <v>80</v>
      </c>
      <c r="C132" s="11">
        <v>130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2</v>
      </c>
      <c r="J132" s="11">
        <v>110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</row>
    <row r="133" spans="1:15" x14ac:dyDescent="0.25">
      <c r="A133" s="1"/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20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</row>
    <row r="134" spans="1:15" x14ac:dyDescent="0.25">
      <c r="A134" s="1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150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</row>
    <row r="135" spans="1:15" x14ac:dyDescent="0.25">
      <c r="A135" s="1"/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22</v>
      </c>
      <c r="J135" s="11">
        <v>110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</row>
    <row r="136" spans="1:15" x14ac:dyDescent="0.25">
      <c r="A136" s="1"/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140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</row>
    <row r="137" spans="1:15" x14ac:dyDescent="0.25">
      <c r="A137" s="1"/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100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</row>
    <row r="138" spans="1:15" x14ac:dyDescent="0.25">
      <c r="A138" s="1"/>
      <c r="B138" s="11">
        <v>81</v>
      </c>
      <c r="C138" s="11">
        <v>100</v>
      </c>
      <c r="D138" s="11">
        <v>0</v>
      </c>
      <c r="E138" s="11">
        <v>0</v>
      </c>
      <c r="F138" s="11">
        <v>100</v>
      </c>
      <c r="G138" s="11">
        <v>100</v>
      </c>
      <c r="H138" s="11">
        <v>100</v>
      </c>
      <c r="I138" s="11">
        <v>0</v>
      </c>
      <c r="J138" s="11">
        <v>0</v>
      </c>
      <c r="K138" s="11">
        <v>0</v>
      </c>
      <c r="L138" s="11">
        <v>132</v>
      </c>
      <c r="M138" s="11">
        <v>0</v>
      </c>
      <c r="N138" s="11">
        <v>0</v>
      </c>
      <c r="O138" s="11">
        <v>0</v>
      </c>
    </row>
    <row r="139" spans="1:15" x14ac:dyDescent="0.25">
      <c r="A139" s="1"/>
      <c r="B139" s="11">
        <v>60</v>
      </c>
      <c r="C139" s="11">
        <v>60</v>
      </c>
      <c r="D139" s="11">
        <v>0</v>
      </c>
      <c r="E139" s="11">
        <v>0</v>
      </c>
      <c r="F139" s="11">
        <v>0</v>
      </c>
      <c r="G139" s="11">
        <v>0</v>
      </c>
      <c r="H139" s="11">
        <v>60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</row>
    <row r="140" spans="1:15" x14ac:dyDescent="0.25">
      <c r="A140" s="1"/>
      <c r="B140" s="11">
        <v>0</v>
      </c>
      <c r="C140" s="11">
        <v>100</v>
      </c>
      <c r="D140" s="11">
        <v>0</v>
      </c>
      <c r="E140" s="11">
        <v>0</v>
      </c>
      <c r="F140" s="11">
        <v>50</v>
      </c>
      <c r="G140" s="11">
        <v>50</v>
      </c>
      <c r="H140" s="11">
        <v>100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</row>
    <row r="141" spans="1:15" x14ac:dyDescent="0.25">
      <c r="A141" s="1"/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115</v>
      </c>
      <c r="M141" s="11">
        <v>0</v>
      </c>
      <c r="N141" s="11">
        <v>0</v>
      </c>
      <c r="O141" s="11">
        <v>0</v>
      </c>
    </row>
    <row r="142" spans="1:15" x14ac:dyDescent="0.25">
      <c r="A142" s="1"/>
      <c r="B142" s="11">
        <v>0</v>
      </c>
      <c r="C142" s="11">
        <v>0</v>
      </c>
      <c r="D142" s="11">
        <v>0</v>
      </c>
      <c r="E142" s="11">
        <v>0</v>
      </c>
      <c r="F142" s="11">
        <v>100</v>
      </c>
      <c r="G142" s="11">
        <v>100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</row>
    <row r="143" spans="1:15" x14ac:dyDescent="0.25">
      <c r="A143" s="1"/>
      <c r="B143" s="11">
        <v>0</v>
      </c>
      <c r="C143" s="11">
        <v>100</v>
      </c>
      <c r="D143" s="11">
        <v>100</v>
      </c>
      <c r="E143" s="11">
        <v>100</v>
      </c>
      <c r="F143" s="11">
        <v>0</v>
      </c>
      <c r="G143" s="11">
        <v>0</v>
      </c>
      <c r="H143" s="11">
        <v>100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</row>
    <row r="144" spans="1:15" x14ac:dyDescent="0.25">
      <c r="A144" s="1"/>
      <c r="B144" s="11">
        <v>155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</row>
    <row r="145" spans="1:15" x14ac:dyDescent="0.25">
      <c r="A145" s="1"/>
      <c r="B145" s="11">
        <v>0</v>
      </c>
      <c r="C145" s="11">
        <v>0</v>
      </c>
      <c r="D145" s="11">
        <v>30</v>
      </c>
      <c r="E145" s="11">
        <v>100</v>
      </c>
      <c r="F145" s="11">
        <v>100</v>
      </c>
      <c r="G145" s="11">
        <v>100</v>
      </c>
      <c r="H145" s="11">
        <v>100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</row>
    <row r="146" spans="1:15" x14ac:dyDescent="0.25">
      <c r="A146" s="1"/>
      <c r="B146" s="11">
        <v>0</v>
      </c>
      <c r="C146" s="11">
        <v>0</v>
      </c>
      <c r="D146" s="11">
        <v>32</v>
      </c>
      <c r="E146" s="11">
        <v>0</v>
      </c>
      <c r="F146" s="11">
        <v>69</v>
      </c>
      <c r="G146" s="11">
        <v>117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</row>
    <row r="147" spans="1:15" x14ac:dyDescent="0.25">
      <c r="A147" s="1"/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160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</row>
    <row r="148" spans="1:15" x14ac:dyDescent="0.25">
      <c r="A148" s="1"/>
      <c r="B148" s="11">
        <v>-100</v>
      </c>
      <c r="C148" s="11">
        <v>0</v>
      </c>
      <c r="D148" s="11">
        <v>-45</v>
      </c>
      <c r="E148" s="11">
        <v>0</v>
      </c>
      <c r="F148" s="11">
        <v>0</v>
      </c>
      <c r="G148" s="11">
        <v>0</v>
      </c>
      <c r="H148" s="11">
        <v>-43</v>
      </c>
      <c r="I148" s="11">
        <v>0</v>
      </c>
      <c r="J148" s="11">
        <v>0</v>
      </c>
      <c r="K148" s="11">
        <v>0</v>
      </c>
      <c r="L148" s="11">
        <v>-89</v>
      </c>
      <c r="M148" s="11">
        <v>0</v>
      </c>
      <c r="N148" s="11">
        <v>0</v>
      </c>
      <c r="O148" s="11">
        <v>0</v>
      </c>
    </row>
    <row r="149" spans="1:15" x14ac:dyDescent="0.25">
      <c r="A149" s="1"/>
      <c r="B149" s="11">
        <v>0</v>
      </c>
      <c r="C149" s="11">
        <v>0</v>
      </c>
      <c r="D149" s="11">
        <v>0</v>
      </c>
      <c r="E149" s="11">
        <v>0</v>
      </c>
      <c r="F149" s="11">
        <v>-125</v>
      </c>
      <c r="G149" s="11">
        <v>-374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</row>
    <row r="150" spans="1:15" x14ac:dyDescent="0.25">
      <c r="A150" s="1"/>
      <c r="B150" s="11">
        <v>0</v>
      </c>
      <c r="C150" s="11">
        <v>0</v>
      </c>
      <c r="D150" s="11">
        <v>0</v>
      </c>
      <c r="E150" s="11">
        <v>0</v>
      </c>
      <c r="F150" s="11">
        <v>-10</v>
      </c>
      <c r="G150" s="11">
        <v>-12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</row>
    <row r="151" spans="1:15" x14ac:dyDescent="0.25">
      <c r="A151" s="1"/>
      <c r="B151" s="11">
        <v>0</v>
      </c>
      <c r="C151" s="11">
        <v>0</v>
      </c>
      <c r="D151" s="11">
        <v>0</v>
      </c>
      <c r="E151" s="11">
        <v>0</v>
      </c>
      <c r="F151" s="11">
        <v>-46</v>
      </c>
      <c r="G151" s="11">
        <v>-342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</row>
    <row r="152" spans="1:15" x14ac:dyDescent="0.25">
      <c r="A152" s="1"/>
      <c r="B152" s="11">
        <v>90</v>
      </c>
      <c r="C152" s="11">
        <v>90</v>
      </c>
      <c r="D152" s="11">
        <v>0</v>
      </c>
      <c r="E152" s="11">
        <v>0</v>
      </c>
      <c r="F152" s="11">
        <v>48</v>
      </c>
      <c r="G152" s="11">
        <v>0</v>
      </c>
      <c r="H152" s="11">
        <v>50</v>
      </c>
      <c r="I152" s="11">
        <v>0</v>
      </c>
      <c r="J152" s="11">
        <v>15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</row>
    <row r="153" spans="1:15" x14ac:dyDescent="0.25">
      <c r="A153" s="1"/>
      <c r="B153" s="11">
        <v>80</v>
      </c>
      <c r="C153" s="11">
        <v>80</v>
      </c>
      <c r="D153" s="11">
        <v>0</v>
      </c>
      <c r="E153" s="11">
        <v>0</v>
      </c>
      <c r="F153" s="11">
        <v>0</v>
      </c>
      <c r="G153" s="11">
        <v>0</v>
      </c>
      <c r="H153" s="11">
        <v>100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</row>
    <row r="154" spans="1:15" x14ac:dyDescent="0.25">
      <c r="A154" s="1"/>
      <c r="B154" s="11">
        <v>0</v>
      </c>
      <c r="C154" s="11">
        <v>0</v>
      </c>
      <c r="D154" s="11">
        <v>0</v>
      </c>
      <c r="E154" s="11">
        <v>0</v>
      </c>
      <c r="F154" s="11">
        <v>-21</v>
      </c>
      <c r="G154" s="11">
        <v>-22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</row>
    <row r="155" spans="1:15" x14ac:dyDescent="0.25">
      <c r="A155" s="1"/>
      <c r="B155" s="11">
        <v>0</v>
      </c>
      <c r="C155" s="11">
        <v>152</v>
      </c>
      <c r="D155" s="11">
        <v>0</v>
      </c>
      <c r="E155" s="11">
        <v>0</v>
      </c>
      <c r="F155" s="11">
        <v>0</v>
      </c>
      <c r="G155" s="11">
        <v>0</v>
      </c>
      <c r="H155" s="11">
        <v>138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</row>
    <row r="156" spans="1:15" x14ac:dyDescent="0.25">
      <c r="A156" s="1"/>
      <c r="B156" s="11">
        <v>0</v>
      </c>
      <c r="C156" s="11">
        <v>0</v>
      </c>
      <c r="D156" s="11">
        <v>0</v>
      </c>
      <c r="E156" s="11">
        <v>0</v>
      </c>
      <c r="F156" s="11">
        <v>-8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</row>
    <row r="157" spans="1:15" x14ac:dyDescent="0.25">
      <c r="A157" s="1"/>
      <c r="B157" s="11">
        <v>0</v>
      </c>
      <c r="C157" s="11">
        <v>0</v>
      </c>
      <c r="D157" s="11">
        <v>0</v>
      </c>
      <c r="E157" s="11">
        <v>0</v>
      </c>
      <c r="F157" s="11">
        <v>-30</v>
      </c>
      <c r="G157" s="11">
        <v>-36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</row>
    <row r="158" spans="1:15" x14ac:dyDescent="0.25">
      <c r="A158" s="1"/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50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</row>
    <row r="159" spans="1:15" x14ac:dyDescent="0.25">
      <c r="A159" s="1"/>
      <c r="B159" s="11">
        <v>0</v>
      </c>
      <c r="C159" s="11">
        <v>0</v>
      </c>
      <c r="D159" s="11">
        <v>0</v>
      </c>
      <c r="E159" s="11">
        <v>0</v>
      </c>
      <c r="F159" s="11">
        <v>-85</v>
      </c>
      <c r="G159" s="11">
        <v>-78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</row>
    <row r="160" spans="1:15" x14ac:dyDescent="0.25">
      <c r="A160" s="1"/>
      <c r="B160" s="11">
        <v>0</v>
      </c>
      <c r="C160" s="11">
        <v>0</v>
      </c>
      <c r="D160" s="11">
        <v>0</v>
      </c>
      <c r="E160" s="11">
        <v>0</v>
      </c>
      <c r="F160" s="11">
        <v>-105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</row>
    <row r="161" spans="1:15" x14ac:dyDescent="0.25">
      <c r="A161" s="1"/>
      <c r="B161" s="11">
        <v>0</v>
      </c>
      <c r="C161" s="11">
        <v>0</v>
      </c>
      <c r="D161" s="11">
        <v>0</v>
      </c>
      <c r="E161" s="11">
        <v>0</v>
      </c>
      <c r="F161" s="11">
        <v>-22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</row>
    <row r="162" spans="1:15" x14ac:dyDescent="0.25">
      <c r="A162" s="1"/>
      <c r="B162" s="11">
        <v>0</v>
      </c>
      <c r="C162" s="11">
        <v>0</v>
      </c>
      <c r="D162" s="11">
        <v>0</v>
      </c>
      <c r="E162" s="11">
        <v>0</v>
      </c>
      <c r="F162" s="11">
        <v>-1</v>
      </c>
      <c r="G162" s="11">
        <v>-4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</row>
    <row r="163" spans="1:15" x14ac:dyDescent="0.25">
      <c r="A163" s="1"/>
      <c r="B163" s="11">
        <v>90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100</v>
      </c>
      <c r="I163" s="11">
        <v>16</v>
      </c>
      <c r="J163" s="11">
        <v>30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</row>
    <row r="164" spans="1:15" x14ac:dyDescent="0.25">
      <c r="A164" s="1"/>
      <c r="B164" s="11">
        <v>0</v>
      </c>
      <c r="C164" s="11">
        <v>100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</row>
    <row r="165" spans="1:15" x14ac:dyDescent="0.25">
      <c r="A165" s="1"/>
      <c r="B165" s="11">
        <v>310</v>
      </c>
      <c r="C165" s="11">
        <v>300</v>
      </c>
      <c r="D165" s="11">
        <v>0</v>
      </c>
      <c r="E165" s="11">
        <v>0</v>
      </c>
      <c r="F165" s="11">
        <v>100</v>
      </c>
      <c r="G165" s="11">
        <v>0</v>
      </c>
      <c r="H165" s="11">
        <v>550</v>
      </c>
      <c r="I165" s="11">
        <v>0</v>
      </c>
      <c r="J165" s="11">
        <v>110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</row>
    <row r="166" spans="1:15" x14ac:dyDescent="0.25">
      <c r="A166" s="1"/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165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</row>
    <row r="167" spans="1:15" x14ac:dyDescent="0.25">
      <c r="A167" s="1"/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200</v>
      </c>
      <c r="L167" s="11">
        <v>0</v>
      </c>
      <c r="M167" s="11">
        <v>50</v>
      </c>
      <c r="N167" s="11">
        <v>50</v>
      </c>
      <c r="O167" s="11">
        <v>0</v>
      </c>
    </row>
    <row r="168" spans="1:15" x14ac:dyDescent="0.25">
      <c r="A168" s="1"/>
      <c r="B168" s="11">
        <v>0</v>
      </c>
      <c r="C168" s="11">
        <v>0</v>
      </c>
      <c r="D168" s="11">
        <v>0</v>
      </c>
      <c r="E168" s="11">
        <v>0</v>
      </c>
      <c r="F168" s="11">
        <v>-18</v>
      </c>
      <c r="G168" s="11">
        <v>-23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</row>
    <row r="169" spans="1:15" x14ac:dyDescent="0.25">
      <c r="A169" s="1"/>
      <c r="B169" s="11">
        <v>0</v>
      </c>
      <c r="C169" s="11">
        <v>0</v>
      </c>
      <c r="D169" s="11">
        <v>0</v>
      </c>
      <c r="E169" s="11">
        <v>0</v>
      </c>
      <c r="F169" s="11">
        <v>-10</v>
      </c>
      <c r="G169" s="11">
        <v>-15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</row>
    <row r="170" spans="1:15" x14ac:dyDescent="0.25">
      <c r="A170" s="1"/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50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</row>
    <row r="171" spans="1:15" x14ac:dyDescent="0.25">
      <c r="A171" s="1"/>
      <c r="B171" s="11">
        <v>0</v>
      </c>
      <c r="C171" s="11">
        <v>0</v>
      </c>
      <c r="D171" s="11">
        <v>0</v>
      </c>
      <c r="E171" s="11">
        <v>0</v>
      </c>
      <c r="F171" s="11">
        <v>-33</v>
      </c>
      <c r="G171" s="11">
        <v>-64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</row>
    <row r="172" spans="1:15" x14ac:dyDescent="0.25">
      <c r="A172" s="1"/>
      <c r="B172" s="11">
        <v>-109</v>
      </c>
      <c r="C172" s="11">
        <v>-82</v>
      </c>
      <c r="D172" s="11">
        <v>-4</v>
      </c>
      <c r="E172" s="11">
        <v>-16</v>
      </c>
      <c r="F172" s="11">
        <v>0</v>
      </c>
      <c r="G172" s="11">
        <v>0</v>
      </c>
      <c r="H172" s="11">
        <v>-176</v>
      </c>
      <c r="I172" s="11">
        <v>0</v>
      </c>
      <c r="J172" s="11">
        <v>0</v>
      </c>
      <c r="K172" s="11">
        <v>0</v>
      </c>
      <c r="L172" s="11">
        <v>-4</v>
      </c>
      <c r="M172" s="11">
        <v>0</v>
      </c>
      <c r="N172" s="11">
        <v>0</v>
      </c>
      <c r="O172" s="11">
        <v>0</v>
      </c>
    </row>
    <row r="173" spans="1:15" x14ac:dyDescent="0.25">
      <c r="A173" s="1"/>
      <c r="B173" s="11">
        <v>250</v>
      </c>
      <c r="C173" s="11">
        <v>250</v>
      </c>
      <c r="D173" s="11">
        <v>0</v>
      </c>
      <c r="E173" s="11">
        <v>0</v>
      </c>
      <c r="F173" s="11">
        <v>100</v>
      </c>
      <c r="G173" s="11">
        <v>0</v>
      </c>
      <c r="H173" s="11">
        <v>500</v>
      </c>
      <c r="I173" s="11">
        <v>20</v>
      </c>
      <c r="J173" s="11">
        <v>113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</row>
    <row r="174" spans="1:15" x14ac:dyDescent="0.25">
      <c r="A174" s="1"/>
      <c r="B174" s="11">
        <v>200</v>
      </c>
      <c r="C174" s="11">
        <v>200</v>
      </c>
      <c r="D174" s="11">
        <v>0</v>
      </c>
      <c r="E174" s="11">
        <v>0</v>
      </c>
      <c r="F174" s="11">
        <v>100</v>
      </c>
      <c r="G174" s="11">
        <v>0</v>
      </c>
      <c r="H174" s="11">
        <v>500</v>
      </c>
      <c r="I174" s="11">
        <v>90</v>
      </c>
      <c r="J174" s="11">
        <v>110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</row>
    <row r="175" spans="1:15" x14ac:dyDescent="0.25">
      <c r="A175" s="1"/>
      <c r="B175" s="11">
        <v>150</v>
      </c>
      <c r="C175" s="11">
        <v>200</v>
      </c>
      <c r="D175" s="11">
        <v>0</v>
      </c>
      <c r="E175" s="11">
        <v>0</v>
      </c>
      <c r="F175" s="11">
        <v>100</v>
      </c>
      <c r="G175" s="11">
        <v>0</v>
      </c>
      <c r="H175" s="11">
        <v>500</v>
      </c>
      <c r="I175" s="11">
        <v>63</v>
      </c>
      <c r="J175" s="11">
        <v>180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</row>
    <row r="176" spans="1:15" x14ac:dyDescent="0.25">
      <c r="A176" s="1"/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300</v>
      </c>
      <c r="L176" s="11">
        <v>0</v>
      </c>
      <c r="M176" s="11">
        <v>0</v>
      </c>
      <c r="N176" s="11">
        <v>0</v>
      </c>
      <c r="O176" s="11">
        <v>0</v>
      </c>
    </row>
    <row r="177" spans="1:15" x14ac:dyDescent="0.25">
      <c r="A177" s="1"/>
      <c r="B177" s="11">
        <v>50</v>
      </c>
      <c r="C177" s="11">
        <v>50</v>
      </c>
      <c r="D177" s="11">
        <v>0</v>
      </c>
      <c r="E177" s="11">
        <v>0</v>
      </c>
      <c r="F177" s="11">
        <v>100</v>
      </c>
      <c r="G177" s="11">
        <v>0</v>
      </c>
      <c r="H177" s="11">
        <v>100</v>
      </c>
      <c r="I177" s="11">
        <v>0</v>
      </c>
      <c r="J177" s="11">
        <v>0</v>
      </c>
      <c r="K177" s="11">
        <v>350</v>
      </c>
      <c r="L177" s="11">
        <v>0</v>
      </c>
      <c r="M177" s="11">
        <v>0</v>
      </c>
      <c r="N177" s="11">
        <v>0</v>
      </c>
      <c r="O177" s="11">
        <v>0</v>
      </c>
    </row>
    <row r="178" spans="1:15" x14ac:dyDescent="0.25">
      <c r="A178" s="1"/>
      <c r="B178" s="11">
        <v>150</v>
      </c>
      <c r="C178" s="11">
        <v>100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60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</row>
    <row r="179" spans="1:15" x14ac:dyDescent="0.25">
      <c r="A179" s="1"/>
      <c r="B179" s="11">
        <v>0</v>
      </c>
      <c r="C179" s="11">
        <v>250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80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</row>
    <row r="180" spans="1:15" x14ac:dyDescent="0.25">
      <c r="A180" s="1"/>
      <c r="B180" s="11">
        <v>0</v>
      </c>
      <c r="C180" s="11">
        <v>300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65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</row>
    <row r="181" spans="1:15" x14ac:dyDescent="0.25">
      <c r="A181" s="1"/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90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</row>
    <row r="182" spans="1:15" x14ac:dyDescent="0.25">
      <c r="A182" s="1"/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50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</row>
    <row r="183" spans="1:15" x14ac:dyDescent="0.25">
      <c r="A183" s="1"/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52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</row>
    <row r="184" spans="1:15" x14ac:dyDescent="0.25">
      <c r="A184" s="1"/>
      <c r="B184" s="11">
        <v>100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100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</row>
    <row r="185" spans="1:15" x14ac:dyDescent="0.25">
      <c r="A185" s="1"/>
      <c r="B185" s="11">
        <v>0</v>
      </c>
      <c r="C185" s="11">
        <v>100</v>
      </c>
      <c r="D185" s="11">
        <v>0</v>
      </c>
      <c r="E185" s="11">
        <v>0</v>
      </c>
      <c r="F185" s="11">
        <v>0</v>
      </c>
      <c r="G185" s="11">
        <v>0</v>
      </c>
      <c r="H185" s="11">
        <v>200</v>
      </c>
      <c r="I185" s="11">
        <v>0</v>
      </c>
      <c r="J185" s="11">
        <v>0</v>
      </c>
      <c r="K185" s="11">
        <v>0</v>
      </c>
      <c r="L185" s="11">
        <v>100</v>
      </c>
      <c r="M185" s="11">
        <v>0</v>
      </c>
      <c r="N185" s="11">
        <v>0</v>
      </c>
      <c r="O185" s="11">
        <v>0</v>
      </c>
    </row>
    <row r="186" spans="1:15" x14ac:dyDescent="0.25">
      <c r="A186" s="1"/>
      <c r="B186" s="11">
        <v>0</v>
      </c>
      <c r="C186" s="11">
        <v>0</v>
      </c>
      <c r="D186" s="11">
        <v>0</v>
      </c>
      <c r="E186" s="11">
        <v>0</v>
      </c>
      <c r="F186" s="11">
        <v>-2</v>
      </c>
      <c r="G186" s="11">
        <v>-2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</row>
    <row r="187" spans="1:15" x14ac:dyDescent="0.25">
      <c r="A187" s="1"/>
      <c r="B187" s="11">
        <v>50</v>
      </c>
      <c r="C187" s="11">
        <v>50</v>
      </c>
      <c r="D187" s="11">
        <v>0</v>
      </c>
      <c r="E187" s="11">
        <v>0</v>
      </c>
      <c r="F187" s="11">
        <v>0</v>
      </c>
      <c r="G187" s="11">
        <v>0</v>
      </c>
      <c r="H187" s="11">
        <v>100</v>
      </c>
      <c r="I187" s="11">
        <v>0</v>
      </c>
      <c r="J187" s="11">
        <v>70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</row>
    <row r="188" spans="1:15" x14ac:dyDescent="0.25">
      <c r="A188" s="1"/>
      <c r="B188" s="11">
        <v>0</v>
      </c>
      <c r="C188" s="11">
        <v>100</v>
      </c>
      <c r="D188" s="11">
        <v>0</v>
      </c>
      <c r="E188" s="11">
        <v>0</v>
      </c>
      <c r="F188" s="11">
        <v>0</v>
      </c>
      <c r="G188" s="11">
        <v>0</v>
      </c>
      <c r="H188" s="11">
        <v>200</v>
      </c>
      <c r="I188" s="11">
        <v>0</v>
      </c>
      <c r="J188" s="11">
        <v>100</v>
      </c>
      <c r="K188" s="11">
        <v>0</v>
      </c>
      <c r="L188" s="11">
        <v>100</v>
      </c>
      <c r="M188" s="11">
        <v>0</v>
      </c>
      <c r="N188" s="11">
        <v>0</v>
      </c>
      <c r="O188" s="11">
        <v>0</v>
      </c>
    </row>
    <row r="189" spans="1:15" x14ac:dyDescent="0.25">
      <c r="A189" s="1"/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126</v>
      </c>
      <c r="K189" s="11">
        <v>300</v>
      </c>
      <c r="L189" s="11">
        <v>0</v>
      </c>
      <c r="M189" s="11">
        <v>0</v>
      </c>
      <c r="N189" s="11">
        <v>0</v>
      </c>
      <c r="O189" s="11">
        <v>0</v>
      </c>
    </row>
    <row r="190" spans="1:15" x14ac:dyDescent="0.25">
      <c r="A190" s="1"/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35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</row>
    <row r="191" spans="1:15" x14ac:dyDescent="0.25">
      <c r="A191" s="1"/>
      <c r="B191" s="11">
        <v>50</v>
      </c>
      <c r="C191" s="11">
        <v>50</v>
      </c>
      <c r="D191" s="11">
        <v>0</v>
      </c>
      <c r="E191" s="11">
        <v>0</v>
      </c>
      <c r="F191" s="11">
        <v>20</v>
      </c>
      <c r="G191" s="11">
        <v>0</v>
      </c>
      <c r="H191" s="11">
        <v>100</v>
      </c>
      <c r="I191" s="11">
        <v>20</v>
      </c>
      <c r="J191" s="11">
        <v>30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</row>
    <row r="192" spans="1:15" x14ac:dyDescent="0.25">
      <c r="A192" s="1"/>
      <c r="B192" s="11">
        <v>0</v>
      </c>
      <c r="C192" s="11">
        <v>384</v>
      </c>
      <c r="D192" s="11">
        <v>0</v>
      </c>
      <c r="E192" s="11">
        <v>0</v>
      </c>
      <c r="F192" s="11">
        <v>36</v>
      </c>
      <c r="G192" s="11">
        <v>0</v>
      </c>
      <c r="H192" s="11">
        <v>384</v>
      </c>
      <c r="I192" s="11">
        <v>0</v>
      </c>
      <c r="J192" s="11">
        <v>42</v>
      </c>
      <c r="K192" s="11">
        <v>0</v>
      </c>
      <c r="L192" s="11">
        <v>192</v>
      </c>
      <c r="M192" s="11">
        <v>0</v>
      </c>
      <c r="N192" s="11">
        <v>0</v>
      </c>
      <c r="O192" s="11">
        <v>0</v>
      </c>
    </row>
    <row r="193" spans="1:15" x14ac:dyDescent="0.25">
      <c r="A193" s="1"/>
      <c r="B193" s="11">
        <v>79</v>
      </c>
      <c r="C193" s="11">
        <v>100</v>
      </c>
      <c r="D193" s="11">
        <v>0</v>
      </c>
      <c r="E193" s="11">
        <v>0</v>
      </c>
      <c r="F193" s="11">
        <v>0</v>
      </c>
      <c r="G193" s="11">
        <v>0</v>
      </c>
      <c r="H193" s="11">
        <v>200</v>
      </c>
      <c r="I193" s="11">
        <v>0</v>
      </c>
      <c r="J193" s="11">
        <v>50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</row>
    <row r="194" spans="1:15" x14ac:dyDescent="0.25">
      <c r="A194" s="1"/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50</v>
      </c>
      <c r="K194" s="11">
        <v>300</v>
      </c>
      <c r="L194" s="11">
        <v>0</v>
      </c>
      <c r="M194" s="11">
        <v>0</v>
      </c>
      <c r="N194" s="11">
        <v>0</v>
      </c>
      <c r="O194" s="11">
        <v>0</v>
      </c>
    </row>
    <row r="195" spans="1:15" x14ac:dyDescent="0.25">
      <c r="A195" s="1"/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1200</v>
      </c>
      <c r="L195" s="11">
        <v>0</v>
      </c>
      <c r="M195" s="11">
        <v>0</v>
      </c>
      <c r="N195" s="11">
        <v>0</v>
      </c>
      <c r="O195" s="11">
        <v>0</v>
      </c>
    </row>
    <row r="196" spans="1:15" x14ac:dyDescent="0.25">
      <c r="A196" s="1"/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60</v>
      </c>
      <c r="K196" s="11">
        <v>300</v>
      </c>
      <c r="L196" s="11">
        <v>0</v>
      </c>
      <c r="M196" s="11">
        <v>0</v>
      </c>
      <c r="N196" s="11">
        <v>0</v>
      </c>
      <c r="O196" s="11">
        <v>0</v>
      </c>
    </row>
    <row r="197" spans="1:15" x14ac:dyDescent="0.25">
      <c r="A197" s="1"/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50</v>
      </c>
      <c r="K197" s="11">
        <v>200</v>
      </c>
      <c r="L197" s="11">
        <v>0</v>
      </c>
      <c r="M197" s="11">
        <v>0</v>
      </c>
      <c r="N197" s="11">
        <v>0</v>
      </c>
      <c r="O197" s="11">
        <v>0</v>
      </c>
    </row>
    <row r="198" spans="1:15" x14ac:dyDescent="0.25">
      <c r="A198" s="1"/>
      <c r="B198" s="11">
        <v>60</v>
      </c>
      <c r="C198" s="11">
        <v>60</v>
      </c>
      <c r="D198" s="11">
        <v>0</v>
      </c>
      <c r="E198" s="11">
        <v>0</v>
      </c>
      <c r="F198" s="11">
        <v>0</v>
      </c>
      <c r="G198" s="11">
        <v>0</v>
      </c>
      <c r="H198" s="11">
        <v>120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</row>
    <row r="199" spans="1:15" x14ac:dyDescent="0.25">
      <c r="A199" s="1"/>
      <c r="B199" s="11">
        <v>0</v>
      </c>
      <c r="C199" s="11">
        <v>60</v>
      </c>
      <c r="D199" s="11">
        <v>0</v>
      </c>
      <c r="E199" s="11">
        <v>0</v>
      </c>
      <c r="F199" s="11">
        <v>0</v>
      </c>
      <c r="G199" s="11">
        <v>0</v>
      </c>
      <c r="H199" s="11">
        <v>120</v>
      </c>
      <c r="I199" s="11">
        <v>0</v>
      </c>
      <c r="J199" s="11">
        <v>0</v>
      </c>
      <c r="K199" s="11">
        <v>0</v>
      </c>
      <c r="L199" s="11">
        <v>60</v>
      </c>
      <c r="M199" s="11">
        <v>0</v>
      </c>
      <c r="N199" s="11">
        <v>0</v>
      </c>
      <c r="O199" s="11">
        <v>0</v>
      </c>
    </row>
    <row r="200" spans="1:15" x14ac:dyDescent="0.25">
      <c r="A200" s="1"/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-106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</row>
    <row r="201" spans="1:15" x14ac:dyDescent="0.25">
      <c r="A201" s="1"/>
      <c r="B201" s="11">
        <v>0</v>
      </c>
      <c r="C201" s="11">
        <v>0</v>
      </c>
      <c r="D201" s="11">
        <v>0</v>
      </c>
      <c r="E201" s="11">
        <v>0</v>
      </c>
      <c r="F201" s="11">
        <v>-18</v>
      </c>
      <c r="G201" s="11">
        <v>-46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</row>
    <row r="202" spans="1:15" x14ac:dyDescent="0.25">
      <c r="A202" s="1"/>
      <c r="B202" s="11">
        <v>-182</v>
      </c>
      <c r="C202" s="11">
        <v>-194</v>
      </c>
      <c r="D202" s="11">
        <v>0</v>
      </c>
      <c r="E202" s="11">
        <v>0</v>
      </c>
      <c r="F202" s="11">
        <v>-65</v>
      </c>
      <c r="G202" s="11">
        <v>-3</v>
      </c>
      <c r="H202" s="11">
        <v>-118</v>
      </c>
      <c r="I202" s="11">
        <v>-5</v>
      </c>
      <c r="J202" s="11">
        <v>-22</v>
      </c>
      <c r="K202" s="11">
        <v>0</v>
      </c>
      <c r="L202" s="11">
        <v>-25</v>
      </c>
      <c r="M202" s="11">
        <v>0</v>
      </c>
      <c r="N202" s="11">
        <v>0</v>
      </c>
      <c r="O202" s="11">
        <v>0</v>
      </c>
    </row>
    <row r="203" spans="1:15" x14ac:dyDescent="0.25">
      <c r="A203" s="1"/>
      <c r="B203" s="11">
        <v>-33</v>
      </c>
      <c r="C203" s="11">
        <v>-18</v>
      </c>
      <c r="D203" s="11">
        <v>-7</v>
      </c>
      <c r="E203" s="11">
        <v>-9</v>
      </c>
      <c r="F203" s="11">
        <v>-35</v>
      </c>
      <c r="G203" s="11">
        <v>-5</v>
      </c>
      <c r="H203" s="11">
        <v>0</v>
      </c>
      <c r="I203" s="11">
        <v>0</v>
      </c>
      <c r="J203" s="11">
        <v>-24</v>
      </c>
      <c r="K203" s="11">
        <v>0</v>
      </c>
      <c r="L203" s="11">
        <v>-7</v>
      </c>
      <c r="M203" s="11">
        <v>0</v>
      </c>
      <c r="N203" s="11">
        <v>0</v>
      </c>
      <c r="O203" s="11">
        <v>0</v>
      </c>
    </row>
    <row r="204" spans="1:15" x14ac:dyDescent="0.25">
      <c r="A204" s="1"/>
      <c r="B204" s="11">
        <v>0</v>
      </c>
      <c r="C204" s="11">
        <v>-416</v>
      </c>
      <c r="D204" s="11">
        <v>0</v>
      </c>
      <c r="E204" s="11">
        <v>-45</v>
      </c>
      <c r="F204" s="11">
        <v>0</v>
      </c>
      <c r="G204" s="11">
        <v>0</v>
      </c>
      <c r="H204" s="11">
        <v>0</v>
      </c>
      <c r="I204" s="11">
        <v>0</v>
      </c>
      <c r="J204" s="11">
        <v>-275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</row>
    <row r="205" spans="1:15" x14ac:dyDescent="0.25">
      <c r="A205" s="1"/>
      <c r="B205" s="11">
        <v>-100</v>
      </c>
      <c r="C205" s="11">
        <v>0</v>
      </c>
      <c r="D205" s="11">
        <v>-13</v>
      </c>
      <c r="E205" s="11">
        <v>0</v>
      </c>
      <c r="F205" s="11">
        <v>0</v>
      </c>
      <c r="G205" s="11">
        <v>0</v>
      </c>
      <c r="H205" s="11">
        <v>-310</v>
      </c>
      <c r="I205" s="11">
        <v>0</v>
      </c>
      <c r="J205" s="11">
        <v>-24</v>
      </c>
      <c r="K205" s="11">
        <v>-195</v>
      </c>
      <c r="L205" s="11">
        <v>0</v>
      </c>
      <c r="M205" s="11">
        <v>0</v>
      </c>
      <c r="N205" s="11">
        <v>0</v>
      </c>
      <c r="O205" s="11">
        <v>-5</v>
      </c>
    </row>
    <row r="206" spans="1:15" x14ac:dyDescent="0.25">
      <c r="A206" s="1"/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11">
        <v>136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</row>
    <row r="207" spans="1:15" x14ac:dyDescent="0.25">
      <c r="A207" s="1" t="s">
        <v>3</v>
      </c>
      <c r="B207" s="11">
        <v>2481</v>
      </c>
      <c r="C207" s="11">
        <v>3986</v>
      </c>
      <c r="D207" s="11">
        <v>542</v>
      </c>
      <c r="E207" s="11">
        <v>660</v>
      </c>
      <c r="F207" s="11">
        <v>1399</v>
      </c>
      <c r="G207" s="11">
        <v>497</v>
      </c>
      <c r="H207" s="11">
        <v>5655</v>
      </c>
      <c r="I207" s="11">
        <v>275</v>
      </c>
      <c r="J207" s="11">
        <v>2178</v>
      </c>
      <c r="K207" s="11">
        <v>3455</v>
      </c>
      <c r="L207" s="11">
        <v>574</v>
      </c>
      <c r="M207" s="11">
        <v>50</v>
      </c>
      <c r="N207" s="11">
        <v>50</v>
      </c>
      <c r="O207" s="11">
        <v>-5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BB20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11" customWidth="1"/>
    <col min="10" max="10" width="11.576428571428572" style="11" customWidth="1"/>
    <col min="11" max="12" width="9.290714285714287" style="11" customWidth="1"/>
    <col min="13" max="18" width="13.576428571428572" style="11" customWidth="1"/>
    <col min="19" max="19" width="15.576428571428572" style="11" customWidth="1"/>
    <col min="20" max="20" width="11.862142857142858" style="11" customWidth="1"/>
    <col min="21" max="22" width="15.576428571428572" style="11" customWidth="1"/>
    <col min="23" max="27" width="11.719285714285713" style="11" customWidth="1"/>
    <col min="28" max="33" width="13.576428571428572" style="11" customWidth="1"/>
    <col min="34" max="34" width="16.290714285714284" style="11" customWidth="1"/>
    <col min="35" max="37" width="11.862142857142858" style="11" customWidth="1"/>
    <col min="38" max="38" width="12.576428571428572" style="11" customWidth="1"/>
    <col min="39" max="45" width="11.862142857142858" style="11" customWidth="1"/>
    <col min="46" max="51" width="14.290714285714287" style="11" customWidth="1"/>
    <col min="52" max="52" width="9.147857142857141" style="11" customWidth="1"/>
    <col min="53" max="53" width="12.43357142857143" style="4" customWidth="1"/>
  </cols>
  <sheetData>
    <row r="7" ht="21" customHeight="1" spans="1:54" x14ac:dyDescent="0.25">
      <c r="A7" s="45">
        <v>44935</v>
      </c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78">
        <v>189</v>
      </c>
      <c r="R7" s="146"/>
      <c r="S7" s="78">
        <v>100</v>
      </c>
      <c r="T7" s="146"/>
      <c r="U7" s="146"/>
      <c r="V7" s="146"/>
      <c r="W7" s="146"/>
      <c r="X7" s="146"/>
      <c r="Y7" s="146"/>
      <c r="Z7" s="146"/>
      <c r="AA7" s="146"/>
      <c r="AB7" s="146"/>
      <c r="AC7" s="146"/>
      <c r="AD7" s="146"/>
      <c r="AE7" s="146"/>
      <c r="AF7" s="146"/>
      <c r="AG7" s="146"/>
      <c r="AH7" s="146"/>
      <c r="AI7" s="146"/>
      <c r="AJ7" s="146"/>
      <c r="AK7" s="146"/>
      <c r="AL7" s="146"/>
      <c r="AM7" s="146"/>
      <c r="AN7" s="146"/>
      <c r="AO7" s="146"/>
      <c r="AP7" s="146"/>
      <c r="AQ7" s="146"/>
      <c r="AR7" s="146"/>
      <c r="AS7" s="146"/>
      <c r="AT7" s="146"/>
      <c r="AU7" s="146"/>
      <c r="AV7" s="146"/>
      <c r="AW7" s="146"/>
      <c r="AX7" s="146"/>
      <c r="AY7" s="146"/>
      <c r="AZ7" s="146"/>
      <c r="BA7" s="4"/>
    </row>
    <row r="8" ht="20.25" customHeight="1" spans="1:54" x14ac:dyDescent="0.25">
      <c r="A8" s="45">
        <v>45025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18">
        <v>40</v>
      </c>
      <c r="T8" s="6"/>
      <c r="U8" s="6"/>
      <c r="V8" s="6"/>
      <c r="W8" s="18">
        <v>50</v>
      </c>
      <c r="X8" s="6"/>
      <c r="Y8" s="18">
        <v>190</v>
      </c>
      <c r="Z8" s="18">
        <v>100</v>
      </c>
      <c r="AA8" s="18">
        <v>200</v>
      </c>
      <c r="AB8" s="6"/>
      <c r="AC8" s="6"/>
      <c r="AD8" s="6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4"/>
    </row>
    <row r="9" ht="20.25" customHeight="1" spans="1:54" x14ac:dyDescent="0.25">
      <c r="A9" s="45" t="s">
        <v>295</v>
      </c>
      <c r="B9" s="25"/>
      <c r="C9" s="25"/>
      <c r="D9" s="18">
        <v>300</v>
      </c>
      <c r="E9" s="6"/>
      <c r="F9" s="18">
        <v>200</v>
      </c>
      <c r="G9" s="18">
        <v>150</v>
      </c>
      <c r="H9" s="25"/>
      <c r="I9" s="25"/>
      <c r="J9" s="25"/>
      <c r="K9" s="18">
        <v>500</v>
      </c>
      <c r="L9" s="18">
        <v>23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4"/>
    </row>
    <row r="10" ht="20.25" customHeight="1" spans="1:54" x14ac:dyDescent="0.25">
      <c r="A10" s="45">
        <v>45116</v>
      </c>
      <c r="B10" s="25"/>
      <c r="C10" s="25"/>
      <c r="D10" s="25"/>
      <c r="E10" s="25"/>
      <c r="F10" s="18">
        <v>66</v>
      </c>
      <c r="G10" s="18">
        <v>89</v>
      </c>
      <c r="H10" s="25"/>
      <c r="I10" s="25"/>
      <c r="J10" s="25"/>
      <c r="K10" s="18">
        <v>824</v>
      </c>
      <c r="L10" s="25"/>
      <c r="M10" s="25"/>
      <c r="N10" s="18">
        <v>625</v>
      </c>
      <c r="O10" s="25"/>
      <c r="P10" s="25"/>
      <c r="Q10" s="18">
        <v>97</v>
      </c>
      <c r="R10" s="6"/>
      <c r="S10" s="18">
        <v>70</v>
      </c>
      <c r="T10" s="6"/>
      <c r="U10" s="6"/>
      <c r="V10" s="6"/>
      <c r="W10" s="25"/>
      <c r="X10" s="25"/>
      <c r="Y10" s="25"/>
      <c r="Z10" s="25"/>
      <c r="AA10" s="25"/>
      <c r="AB10" s="25"/>
      <c r="AC10" s="25"/>
      <c r="AD10" s="25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25"/>
      <c r="BA10" s="4"/>
    </row>
    <row r="11" ht="21" customHeight="1" spans="1:54" x14ac:dyDescent="0.25">
      <c r="A11" s="5">
        <v>45147</v>
      </c>
      <c r="B11" s="25"/>
      <c r="C11" s="18">
        <v>120</v>
      </c>
      <c r="D11" s="18">
        <v>120</v>
      </c>
      <c r="E11" s="6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4"/>
    </row>
    <row r="12" ht="20.25" customHeight="1" spans="1:54" x14ac:dyDescent="0.25">
      <c r="A12" s="45">
        <v>45178</v>
      </c>
      <c r="B12" s="25"/>
      <c r="C12" s="18">
        <v>30</v>
      </c>
      <c r="D12" s="18">
        <v>84</v>
      </c>
      <c r="E12" s="6"/>
      <c r="F12" s="25"/>
      <c r="G12" s="25"/>
      <c r="H12" s="25"/>
      <c r="I12" s="25"/>
      <c r="J12" s="25"/>
      <c r="K12" s="25"/>
      <c r="L12" s="25"/>
      <c r="M12" s="25"/>
      <c r="N12" s="25"/>
      <c r="O12" s="18">
        <v>23</v>
      </c>
      <c r="P12" s="25"/>
      <c r="Q12" s="25"/>
      <c r="R12" s="25"/>
      <c r="S12" s="18">
        <v>23</v>
      </c>
      <c r="T12" s="6"/>
      <c r="U12" s="18">
        <v>50</v>
      </c>
      <c r="V12" s="6"/>
      <c r="W12" s="25"/>
      <c r="X12" s="25"/>
      <c r="Y12" s="18">
        <v>100</v>
      </c>
      <c r="Z12" s="25"/>
      <c r="AA12" s="18">
        <v>100</v>
      </c>
      <c r="AB12" s="6"/>
      <c r="AC12" s="6"/>
      <c r="AD12" s="6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4"/>
    </row>
    <row r="13" ht="20.25" customHeight="1" spans="1:54" x14ac:dyDescent="0.25">
      <c r="A13" s="5">
        <v>45239</v>
      </c>
      <c r="B13" s="25"/>
      <c r="C13" s="18">
        <v>90</v>
      </c>
      <c r="D13" s="18">
        <v>120</v>
      </c>
      <c r="E13" s="6"/>
      <c r="F13" s="25"/>
      <c r="G13" s="25"/>
      <c r="H13" s="25"/>
      <c r="I13" s="25"/>
      <c r="J13" s="25"/>
      <c r="K13" s="25"/>
      <c r="L13" s="25"/>
      <c r="M13" s="25"/>
      <c r="N13" s="25"/>
      <c r="O13" s="18">
        <v>36</v>
      </c>
      <c r="P13" s="25"/>
      <c r="Q13" s="25"/>
      <c r="R13" s="25"/>
      <c r="S13" s="25"/>
      <c r="T13" s="25"/>
      <c r="U13" s="18">
        <v>90</v>
      </c>
      <c r="V13" s="18">
        <v>100</v>
      </c>
      <c r="W13" s="25"/>
      <c r="X13" s="25"/>
      <c r="Y13" s="25"/>
      <c r="Z13" s="25"/>
      <c r="AA13" s="18">
        <v>123</v>
      </c>
      <c r="AB13" s="6"/>
      <c r="AC13" s="6"/>
      <c r="AD13" s="6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4"/>
    </row>
    <row r="14" ht="21" customHeight="1" spans="1:54" x14ac:dyDescent="0.25">
      <c r="A14" s="5">
        <v>45239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18">
        <v>160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4"/>
    </row>
    <row r="15" ht="20.25" customHeight="1" spans="1:54" x14ac:dyDescent="0.25">
      <c r="A15" s="45">
        <v>45239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8">
        <v>-100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4"/>
    </row>
    <row r="16" ht="17.25" customHeight="1" spans="1:54" x14ac:dyDescent="0.25">
      <c r="A16" s="5" t="s">
        <v>316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18">
        <v>62</v>
      </c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4"/>
    </row>
    <row r="17" ht="17.25" customHeight="1" spans="1:54" x14ac:dyDescent="0.25">
      <c r="A17" s="5" t="s">
        <v>316</v>
      </c>
      <c r="B17" s="25"/>
      <c r="C17" s="25"/>
      <c r="D17" s="25"/>
      <c r="E17" s="18">
        <v>300</v>
      </c>
      <c r="F17" s="18">
        <v>100</v>
      </c>
      <c r="G17" s="18">
        <v>100</v>
      </c>
      <c r="H17" s="25"/>
      <c r="I17" s="25"/>
      <c r="J17" s="25"/>
      <c r="K17" s="18">
        <v>250</v>
      </c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4"/>
    </row>
    <row r="18" ht="17.25" customHeight="1" spans="1:54" x14ac:dyDescent="0.25">
      <c r="A18" s="5" t="s">
        <v>329</v>
      </c>
      <c r="B18" s="18">
        <v>234</v>
      </c>
      <c r="C18" s="18">
        <v>254</v>
      </c>
      <c r="D18" s="25"/>
      <c r="E18" s="25"/>
      <c r="F18" s="25"/>
      <c r="G18" s="25"/>
      <c r="H18" s="25"/>
      <c r="I18" s="25"/>
      <c r="J18" s="25"/>
      <c r="K18" s="18">
        <v>350</v>
      </c>
      <c r="L18" s="25"/>
      <c r="M18" s="25"/>
      <c r="N18" s="25"/>
      <c r="O18" s="25"/>
      <c r="P18" s="25"/>
      <c r="Q18" s="25"/>
      <c r="R18" s="18">
        <v>496</v>
      </c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4"/>
    </row>
    <row r="19" ht="17.25" customHeight="1" spans="1:54" x14ac:dyDescent="0.25">
      <c r="A19" s="5" t="s">
        <v>329</v>
      </c>
      <c r="B19" s="25"/>
      <c r="C19" s="18">
        <v>68</v>
      </c>
      <c r="D19" s="18">
        <v>225</v>
      </c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18">
        <v>61</v>
      </c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4"/>
    </row>
    <row r="20" ht="17.25" customHeight="1" spans="1:54" x14ac:dyDescent="0.25">
      <c r="A20" s="5" t="s">
        <v>317</v>
      </c>
      <c r="B20" s="6"/>
      <c r="C20" s="6"/>
      <c r="D20" s="18">
        <v>105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4"/>
    </row>
    <row r="21" ht="17.25" customHeight="1" spans="1:54" x14ac:dyDescent="0.25">
      <c r="A21" s="5" t="s">
        <v>317</v>
      </c>
      <c r="B21" s="18">
        <v>20</v>
      </c>
      <c r="C21" s="25"/>
      <c r="D21" s="25"/>
      <c r="E21" s="25"/>
      <c r="F21" s="18">
        <v>16</v>
      </c>
      <c r="G21" s="18">
        <v>200</v>
      </c>
      <c r="H21" s="25"/>
      <c r="I21" s="25"/>
      <c r="J21" s="25"/>
      <c r="K21" s="18">
        <v>500</v>
      </c>
      <c r="L21" s="18">
        <v>380</v>
      </c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4"/>
    </row>
    <row r="22" ht="17.25" customHeight="1" spans="1:54" x14ac:dyDescent="0.25">
      <c r="A22" s="5" t="s">
        <v>317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18">
        <v>-61</v>
      </c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4"/>
    </row>
    <row r="23" ht="17.25" customHeight="1" spans="1:54" x14ac:dyDescent="0.25">
      <c r="A23" s="5" t="s">
        <v>820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18">
        <v>200</v>
      </c>
      <c r="AB23" s="18">
        <v>100</v>
      </c>
      <c r="AC23" s="18">
        <v>130</v>
      </c>
      <c r="AD23" s="18">
        <v>131</v>
      </c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4"/>
    </row>
    <row r="24" ht="17.25" customHeight="1" spans="1:54" x14ac:dyDescent="0.25">
      <c r="A24" s="45" t="s">
        <v>3308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8">
        <v>200</v>
      </c>
      <c r="AB24" s="18">
        <v>100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4"/>
    </row>
    <row r="25" ht="17.25" customHeight="1" spans="1:54" x14ac:dyDescent="0.25">
      <c r="A25" s="75" t="s">
        <v>3407</v>
      </c>
      <c r="B25" s="76">
        <f>SUM(C12:C30)</f>
      </c>
      <c r="C25" s="76">
        <f>SUM(D12:D30)</f>
      </c>
      <c r="D25" s="76">
        <f>SUM(E12:E30)</f>
      </c>
      <c r="E25" s="76">
        <f>SUM(F12:F30)</f>
      </c>
      <c r="F25" s="76">
        <f>SUM(G12:G30)</f>
      </c>
      <c r="G25" s="76">
        <f>SUM(H12:H30)</f>
      </c>
      <c r="H25" s="76">
        <f>SUM(I12:I30)</f>
      </c>
      <c r="I25" s="76">
        <f>SUM(J12:J30)</f>
      </c>
      <c r="J25" s="76">
        <f>SUM(K12:K30)</f>
      </c>
      <c r="K25" s="76">
        <f>SUM(L12:L30)</f>
      </c>
      <c r="L25" s="76">
        <f>SUM(M12:M30)</f>
      </c>
      <c r="M25" s="76">
        <f>SUM(N12:N30)</f>
      </c>
      <c r="N25" s="76">
        <f>SUM(O12:O30)</f>
      </c>
      <c r="O25" s="76">
        <f>SUM(P12:P30)</f>
      </c>
      <c r="P25" s="76">
        <f>SUM(Q12:Q30)</f>
      </c>
      <c r="Q25" s="76">
        <f>SUM(R12:R30)</f>
      </c>
      <c r="R25" s="76">
        <f>SUM(S12:S30)</f>
      </c>
      <c r="S25" s="76">
        <f>SUM(T12:T30)</f>
      </c>
      <c r="T25" s="189"/>
      <c r="U25" s="76">
        <f>SUM(V12:V30)</f>
      </c>
      <c r="V25" s="76">
        <f>SUM(W12:W30)</f>
      </c>
      <c r="W25" s="76">
        <f>SUM(X12:X30)</f>
      </c>
      <c r="X25" s="76">
        <f>SUM(Y12:Y30)</f>
      </c>
      <c r="Y25" s="76">
        <f>SUM(Z12:Z30)</f>
      </c>
      <c r="Z25" s="76">
        <f>SUM(AA12:AA30)</f>
      </c>
      <c r="AA25" s="76">
        <f>SUM(AB12:AB30)</f>
      </c>
      <c r="AB25" s="76">
        <f>SUM(AC12:AC30)</f>
      </c>
      <c r="AC25" s="76">
        <f>SUM(AD12:AD30)</f>
      </c>
      <c r="AD25" s="76">
        <f>SUM(AE12:AE30)</f>
      </c>
      <c r="AE25" s="76">
        <f>SUM(AF12:AF30)</f>
      </c>
      <c r="AF25" s="76">
        <f>SUM(AG12:AG30)</f>
      </c>
      <c r="AG25" s="76">
        <f>SUM(AH12:AH30)</f>
      </c>
      <c r="AH25" s="76">
        <f>SUM(AI12:AI30)</f>
      </c>
      <c r="AI25" s="76">
        <f>SUM(AJ12:AJ30)</f>
      </c>
      <c r="AJ25" s="76">
        <f>SUM(AK12:AK30)</f>
      </c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76">
        <f>SUM(BA12:BA30)</f>
      </c>
      <c r="BA25" s="4"/>
    </row>
    <row r="26" ht="17.25" customHeight="1" spans="1:54" x14ac:dyDescent="0.25">
      <c r="A26" s="5">
        <v>45056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18">
        <v>35</v>
      </c>
      <c r="AE26" s="18">
        <v>40</v>
      </c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4"/>
    </row>
    <row r="27" ht="17.25" customHeight="1" spans="1:54" x14ac:dyDescent="0.25">
      <c r="A27" s="5">
        <v>45240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18">
        <v>160</v>
      </c>
      <c r="AG27" s="18">
        <v>41</v>
      </c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4"/>
    </row>
    <row r="28" ht="17.25" customHeight="1" spans="1:54" x14ac:dyDescent="0.25">
      <c r="A28" s="5">
        <v>45270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18">
        <v>100</v>
      </c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18">
        <v>88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4"/>
    </row>
    <row r="29" ht="17.25" customHeight="1" spans="1:54" x14ac:dyDescent="0.25">
      <c r="A29" s="45" t="s">
        <v>1012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18">
        <v>150</v>
      </c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4"/>
    </row>
    <row r="30" ht="17.25" customHeight="1" spans="1:54" x14ac:dyDescent="0.25">
      <c r="A30" s="45" t="s">
        <v>298</v>
      </c>
      <c r="B30" s="25"/>
      <c r="C30" s="25"/>
      <c r="D30" s="25"/>
      <c r="E30" s="25"/>
      <c r="F30" s="25"/>
      <c r="G30" s="25"/>
      <c r="H30" s="25"/>
      <c r="I30" s="18">
        <v>230</v>
      </c>
      <c r="J30" s="18">
        <v>70</v>
      </c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18">
        <v>100</v>
      </c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25"/>
      <c r="BA30" s="4"/>
    </row>
    <row r="31" ht="17.25" customHeight="1" spans="1:54" x14ac:dyDescent="0.25">
      <c r="A31" s="45" t="s">
        <v>319</v>
      </c>
      <c r="B31" s="25"/>
      <c r="C31" s="25"/>
      <c r="D31" s="25"/>
      <c r="E31" s="18">
        <v>300</v>
      </c>
      <c r="F31" s="25"/>
      <c r="G31" s="25"/>
      <c r="H31" s="25"/>
      <c r="I31" s="6"/>
      <c r="J31" s="6"/>
      <c r="K31" s="25"/>
      <c r="L31" s="25"/>
      <c r="M31" s="25"/>
      <c r="N31" s="25"/>
      <c r="O31" s="25"/>
      <c r="P31" s="25"/>
      <c r="Q31" s="25"/>
      <c r="R31" s="18">
        <v>100</v>
      </c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25"/>
      <c r="BA31" s="4"/>
    </row>
    <row r="32" ht="17.25" customHeight="1" spans="1:54" x14ac:dyDescent="0.25">
      <c r="A32" s="45" t="s">
        <v>319</v>
      </c>
      <c r="B32" s="25"/>
      <c r="C32" s="18">
        <v>50</v>
      </c>
      <c r="D32" s="18">
        <v>50</v>
      </c>
      <c r="E32" s="25"/>
      <c r="F32" s="25"/>
      <c r="G32" s="25"/>
      <c r="H32" s="18">
        <v>100</v>
      </c>
      <c r="I32" s="25"/>
      <c r="J32" s="25"/>
      <c r="K32" s="18">
        <v>50</v>
      </c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4"/>
    </row>
    <row r="33" ht="17.25" customHeight="1" spans="1:54" x14ac:dyDescent="0.25">
      <c r="A33" s="45" t="s">
        <v>305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18">
        <v>100</v>
      </c>
      <c r="T33" s="6"/>
      <c r="U33" s="25"/>
      <c r="V33" s="25"/>
      <c r="W33" s="25"/>
      <c r="X33" s="25"/>
      <c r="Y33" s="25"/>
      <c r="Z33" s="25"/>
      <c r="AA33" s="18">
        <v>200</v>
      </c>
      <c r="AB33" s="25"/>
      <c r="AC33" s="18">
        <v>193</v>
      </c>
      <c r="AD33" s="25"/>
      <c r="AE33" s="25"/>
      <c r="AF33" s="25"/>
      <c r="AG33" s="25"/>
      <c r="AH33" s="25"/>
      <c r="AI33" s="18">
        <v>100</v>
      </c>
      <c r="AJ33" s="18">
        <v>200</v>
      </c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25"/>
      <c r="BA33" s="4"/>
    </row>
    <row r="34" ht="17.25" customHeight="1" spans="1:54" x14ac:dyDescent="0.25">
      <c r="A34" s="45" t="s">
        <v>285</v>
      </c>
      <c r="B34" s="6"/>
      <c r="C34" s="6"/>
      <c r="D34" s="18">
        <v>200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4"/>
    </row>
    <row r="35" ht="17.25" customHeight="1" spans="1:54" x14ac:dyDescent="0.25">
      <c r="A35" s="45" t="s">
        <v>306</v>
      </c>
      <c r="B35" s="25"/>
      <c r="C35" s="25"/>
      <c r="D35" s="25"/>
      <c r="E35" s="25"/>
      <c r="F35" s="25"/>
      <c r="G35" s="25"/>
      <c r="H35" s="18">
        <v>500</v>
      </c>
      <c r="I35" s="18">
        <v>200</v>
      </c>
      <c r="J35" s="25"/>
      <c r="K35" s="25"/>
      <c r="L35" s="25"/>
      <c r="M35" s="25"/>
      <c r="N35" s="25"/>
      <c r="O35" s="25"/>
      <c r="P35" s="25"/>
      <c r="Q35" s="25"/>
      <c r="R35" s="18">
        <v>100</v>
      </c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18">
        <v>300</v>
      </c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4"/>
    </row>
    <row r="36" ht="17.25" customHeight="1" spans="1:54" x14ac:dyDescent="0.25">
      <c r="A36" s="45" t="s">
        <v>309</v>
      </c>
      <c r="B36" s="25"/>
      <c r="C36" s="25"/>
      <c r="D36" s="25"/>
      <c r="E36" s="25"/>
      <c r="F36" s="25"/>
      <c r="G36" s="25"/>
      <c r="H36" s="25"/>
      <c r="I36" s="25"/>
      <c r="J36" s="25"/>
      <c r="K36" s="18">
        <v>171</v>
      </c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4"/>
    </row>
    <row r="37" ht="17.25" customHeight="1" spans="1:54" x14ac:dyDescent="0.25">
      <c r="A37" s="45" t="s">
        <v>812</v>
      </c>
      <c r="B37" s="25"/>
      <c r="C37" s="25"/>
      <c r="D37" s="25"/>
      <c r="E37" s="25"/>
      <c r="F37" s="25"/>
      <c r="G37" s="25"/>
      <c r="H37" s="25"/>
      <c r="I37" s="18">
        <v>100</v>
      </c>
      <c r="J37" s="25"/>
      <c r="K37" s="25"/>
      <c r="L37" s="25"/>
      <c r="M37" s="25"/>
      <c r="N37" s="25"/>
      <c r="O37" s="18">
        <v>100</v>
      </c>
      <c r="P37" s="18">
        <v>14</v>
      </c>
      <c r="Q37" s="25"/>
      <c r="R37" s="18">
        <v>200</v>
      </c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18">
        <v>123</v>
      </c>
      <c r="AL37" s="6"/>
      <c r="AM37" s="18">
        <v>110</v>
      </c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25"/>
      <c r="BA37" s="4"/>
    </row>
    <row r="38" ht="17.25" customHeight="1" spans="1:54" x14ac:dyDescent="0.25">
      <c r="A38" s="45" t="s">
        <v>774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8">
        <v>12</v>
      </c>
      <c r="AK38" s="18">
        <v>15</v>
      </c>
      <c r="AL38" s="18">
        <v>56</v>
      </c>
      <c r="AM38" s="25"/>
      <c r="AN38" s="18">
        <v>8</v>
      </c>
      <c r="AO38" s="18">
        <v>5</v>
      </c>
      <c r="AP38" s="18">
        <v>28</v>
      </c>
      <c r="AQ38" s="6"/>
      <c r="AR38" s="6"/>
      <c r="AS38" s="6"/>
      <c r="AT38" s="6"/>
      <c r="AU38" s="6"/>
      <c r="AV38" s="6"/>
      <c r="AW38" s="6"/>
      <c r="AX38" s="6"/>
      <c r="AY38" s="6"/>
      <c r="AZ38" s="25"/>
      <c r="BA38" s="4"/>
    </row>
    <row r="39" ht="17.25" customHeight="1" spans="1:54" x14ac:dyDescent="0.25">
      <c r="A39" s="45" t="s">
        <v>1006</v>
      </c>
      <c r="B39" s="25"/>
      <c r="C39" s="25"/>
      <c r="D39" s="25"/>
      <c r="E39" s="25"/>
      <c r="F39" s="25"/>
      <c r="G39" s="25"/>
      <c r="H39" s="25"/>
      <c r="I39" s="18">
        <v>173</v>
      </c>
      <c r="J39" s="18">
        <v>127</v>
      </c>
      <c r="K39" s="25"/>
      <c r="L39" s="25"/>
      <c r="M39" s="25"/>
      <c r="N39" s="25"/>
      <c r="O39" s="6"/>
      <c r="P39" s="6"/>
      <c r="Q39" s="25"/>
      <c r="R39" s="6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25"/>
      <c r="BA39" s="4"/>
    </row>
    <row r="40" ht="17.25" customHeight="1" spans="1:54" x14ac:dyDescent="0.25">
      <c r="A40" s="45" t="s">
        <v>813</v>
      </c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18">
        <v>75</v>
      </c>
      <c r="R40" s="25"/>
      <c r="S40" s="25"/>
      <c r="T40" s="25"/>
      <c r="U40" s="25"/>
      <c r="V40" s="25"/>
      <c r="W40" s="25"/>
      <c r="X40" s="25"/>
      <c r="Y40" s="25"/>
      <c r="Z40" s="25"/>
      <c r="AA40" s="18">
        <v>100</v>
      </c>
      <c r="AB40" s="25"/>
      <c r="AC40" s="25"/>
      <c r="AD40" s="25"/>
      <c r="AE40" s="25"/>
      <c r="AF40" s="25"/>
      <c r="AG40" s="25"/>
      <c r="AH40" s="25"/>
      <c r="AI40" s="18">
        <v>50</v>
      </c>
      <c r="AJ40" s="25"/>
      <c r="AK40" s="25"/>
      <c r="AL40" s="25"/>
      <c r="AM40" s="25"/>
      <c r="AN40" s="25"/>
      <c r="AO40" s="25"/>
      <c r="AP40" s="18">
        <v>50</v>
      </c>
      <c r="AQ40" s="18">
        <v>200</v>
      </c>
      <c r="AR40" s="18">
        <v>200</v>
      </c>
      <c r="AS40" s="18">
        <v>200</v>
      </c>
      <c r="AT40" s="6"/>
      <c r="AU40" s="6"/>
      <c r="AV40" s="6"/>
      <c r="AW40" s="6"/>
      <c r="AX40" s="6"/>
      <c r="AY40" s="6"/>
      <c r="AZ40" s="25"/>
      <c r="BA40" s="4"/>
    </row>
    <row r="41" ht="17.25" customHeight="1" spans="1:54" x14ac:dyDescent="0.25">
      <c r="A41" s="5" t="s">
        <v>320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18">
        <v>150</v>
      </c>
      <c r="AI41" s="25"/>
      <c r="AJ41" s="25"/>
      <c r="AK41" s="25"/>
      <c r="AL41" s="25"/>
      <c r="AM41" s="25"/>
      <c r="AN41" s="25"/>
      <c r="AO41" s="25"/>
      <c r="AP41" s="25"/>
      <c r="AQ41" s="18">
        <v>20</v>
      </c>
      <c r="AR41" s="18">
        <v>50</v>
      </c>
      <c r="AS41" s="18">
        <v>150</v>
      </c>
      <c r="AT41" s="18">
        <v>150</v>
      </c>
      <c r="AU41" s="6"/>
      <c r="AV41" s="6"/>
      <c r="AW41" s="6"/>
      <c r="AX41" s="6"/>
      <c r="AY41" s="6"/>
      <c r="AZ41" s="25"/>
      <c r="BA41" s="4"/>
    </row>
    <row r="42" ht="17.25" customHeight="1" spans="1:54" x14ac:dyDescent="0.25">
      <c r="A42" s="5" t="s">
        <v>831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18">
        <v>227</v>
      </c>
      <c r="AR42" s="6"/>
      <c r="AS42" s="6"/>
      <c r="AT42" s="6"/>
      <c r="AU42" s="6"/>
      <c r="AV42" s="6"/>
      <c r="AW42" s="6"/>
      <c r="AX42" s="6"/>
      <c r="AY42" s="6"/>
      <c r="AZ42" s="6"/>
      <c r="BA42" s="4"/>
    </row>
    <row r="43" ht="17.25" customHeight="1" spans="1:54" x14ac:dyDescent="0.25">
      <c r="A43" s="5" t="s">
        <v>806</v>
      </c>
      <c r="B43" s="25"/>
      <c r="C43" s="25"/>
      <c r="D43" s="25"/>
      <c r="E43" s="25"/>
      <c r="F43" s="25"/>
      <c r="G43" s="25"/>
      <c r="H43" s="25"/>
      <c r="I43" s="25"/>
      <c r="J43" s="18">
        <v>90</v>
      </c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18">
        <v>85</v>
      </c>
      <c r="AS43" s="18">
        <v>51</v>
      </c>
      <c r="AT43" s="25"/>
      <c r="AU43" s="18">
        <v>254</v>
      </c>
      <c r="AV43" s="6"/>
      <c r="AW43" s="6"/>
      <c r="AX43" s="6"/>
      <c r="AY43" s="6"/>
      <c r="AZ43" s="25"/>
      <c r="BA43" s="4"/>
    </row>
    <row r="44" ht="17.25" customHeight="1" spans="1:54" x14ac:dyDescent="0.25">
      <c r="A44" s="5" t="s">
        <v>806</v>
      </c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18">
        <v>7</v>
      </c>
      <c r="Q44" s="18">
        <v>3</v>
      </c>
      <c r="R44" s="18">
        <v>29</v>
      </c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18">
        <v>7</v>
      </c>
      <c r="AD44" s="25"/>
      <c r="AE44" s="25"/>
      <c r="AF44" s="25"/>
      <c r="AG44" s="25"/>
      <c r="AH44" s="25"/>
      <c r="AI44" s="25"/>
      <c r="AJ44" s="25"/>
      <c r="AK44" s="18">
        <v>26</v>
      </c>
      <c r="AL44" s="18">
        <v>2</v>
      </c>
      <c r="AM44" s="25"/>
      <c r="AN44" s="25"/>
      <c r="AO44" s="25"/>
      <c r="AP44" s="25"/>
      <c r="AQ44" s="25"/>
      <c r="AR44" s="25"/>
      <c r="AS44" s="25"/>
      <c r="AT44" s="25"/>
      <c r="AU44" s="25"/>
      <c r="AV44" s="18">
        <v>2</v>
      </c>
      <c r="AW44" s="18">
        <v>233</v>
      </c>
      <c r="AX44" s="6"/>
      <c r="AY44" s="6"/>
      <c r="AZ44" s="25"/>
      <c r="BA44" s="4"/>
    </row>
    <row r="45" ht="17.25" customHeight="1" spans="1:54" x14ac:dyDescent="0.25">
      <c r="A45" s="75" t="s">
        <v>3408</v>
      </c>
      <c r="B45" s="76">
        <f>SUM(C31:C50)</f>
      </c>
      <c r="C45" s="76">
        <f>SUM(D31:D50)</f>
      </c>
      <c r="D45" s="76">
        <f>SUM(E31:E50)</f>
      </c>
      <c r="E45" s="76">
        <f>SUM(F31:F50)</f>
      </c>
      <c r="F45" s="76">
        <f>SUM(G31:G50)</f>
      </c>
      <c r="G45" s="76">
        <f>SUM(H31:H50)</f>
      </c>
      <c r="H45" s="76">
        <f>SUM(I31:I50)</f>
      </c>
      <c r="I45" s="76">
        <f>SUM(J31:J50)</f>
      </c>
      <c r="J45" s="76">
        <f>SUM(K31:K50)</f>
      </c>
      <c r="K45" s="76">
        <f>SUM(L31:L50)</f>
      </c>
      <c r="L45" s="76">
        <f>SUM(M31:M50)</f>
      </c>
      <c r="M45" s="76">
        <f>SUM(N31:N50)</f>
      </c>
      <c r="N45" s="76">
        <f>SUM(O31:O50)</f>
      </c>
      <c r="O45" s="76">
        <f>SUM(P31:P50)</f>
      </c>
      <c r="P45" s="76">
        <f>SUM(Q31:Q50)</f>
      </c>
      <c r="Q45" s="76">
        <f>SUM(R31:R50)</f>
      </c>
      <c r="R45" s="76">
        <f>SUM(S31:S50)</f>
      </c>
      <c r="S45" s="76">
        <f>SUM(T31:T50)</f>
      </c>
      <c r="T45" s="189"/>
      <c r="U45" s="76">
        <f>SUM(V31:V50)</f>
      </c>
      <c r="V45" s="76">
        <f>SUM(W31:W50)</f>
      </c>
      <c r="W45" s="76">
        <f>SUM(X31:X50)</f>
      </c>
      <c r="X45" s="76">
        <f>SUM(Y31:Y50)</f>
      </c>
      <c r="Y45" s="76">
        <f>SUM(Z31:Z50)</f>
      </c>
      <c r="Z45" s="76">
        <f>SUM(AA31:AA50)</f>
      </c>
      <c r="AA45" s="76">
        <f>SUM(AB31:AB50)</f>
      </c>
      <c r="AB45" s="76">
        <f>SUM(AC31:AC50)</f>
      </c>
      <c r="AC45" s="76">
        <f>SUM(AD31:AD50)</f>
      </c>
      <c r="AD45" s="76">
        <f>SUM(AE31:AE50)</f>
      </c>
      <c r="AE45" s="76">
        <f>SUM(AF31:AF50)</f>
      </c>
      <c r="AF45" s="76">
        <f>SUM(AG31:AG50)</f>
      </c>
      <c r="AG45" s="76">
        <f>SUM(AH31:AH50)</f>
      </c>
      <c r="AH45" s="76">
        <f>SUM(AI31:AI50)</f>
      </c>
      <c r="AI45" s="76">
        <f>SUM(AJ31:AJ50)</f>
      </c>
      <c r="AJ45" s="76">
        <f>SUM(AK31:AK50)</f>
      </c>
      <c r="AK45" s="76">
        <f>SUM(AL31:AL50)</f>
      </c>
      <c r="AL45" s="76">
        <f>SUM(AM31:AM50)</f>
      </c>
      <c r="AM45" s="76">
        <f>SUM(AN31:AN50)</f>
      </c>
      <c r="AN45" s="76">
        <f>SUM(AO31:AO50)</f>
      </c>
      <c r="AO45" s="76">
        <f>SUM(AP31:AP50)</f>
      </c>
      <c r="AP45" s="76">
        <f>SUM(AQ31:AQ50)</f>
      </c>
      <c r="AQ45" s="76">
        <f>SUM(AR31:AR50)</f>
      </c>
      <c r="AR45" s="76">
        <f>SUM(AS31:AS50)</f>
      </c>
      <c r="AS45" s="76">
        <f>SUM(AT31:AT50)</f>
      </c>
      <c r="AT45" s="76">
        <f>SUM(AU31:AU50)</f>
      </c>
      <c r="AU45" s="76">
        <f>SUM(AV31:AV50)</f>
      </c>
      <c r="AV45" s="76">
        <f>SUM(AW31:AW50)</f>
      </c>
      <c r="AW45" s="76">
        <f>SUM(AX31:AX50)</f>
      </c>
      <c r="AX45" s="189"/>
      <c r="AY45" s="189"/>
      <c r="AZ45" s="76">
        <f>SUM(BA31:BA50)</f>
      </c>
      <c r="BA45" s="4"/>
    </row>
    <row r="46" ht="17.25" customHeight="1" spans="1:54" x14ac:dyDescent="0.25">
      <c r="A46" s="5">
        <v>44937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6"/>
      <c r="Q46" s="6"/>
      <c r="R46" s="6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6"/>
      <c r="AD46" s="25"/>
      <c r="AE46" s="25"/>
      <c r="AF46" s="25"/>
      <c r="AG46" s="25"/>
      <c r="AH46" s="18">
        <v>125</v>
      </c>
      <c r="AI46" s="25"/>
      <c r="AJ46" s="25"/>
      <c r="AK46" s="6"/>
      <c r="AL46" s="6"/>
      <c r="AM46" s="25"/>
      <c r="AN46" s="25"/>
      <c r="AO46" s="25"/>
      <c r="AP46" s="25"/>
      <c r="AQ46" s="25"/>
      <c r="AR46" s="25"/>
      <c r="AS46" s="25"/>
      <c r="AT46" s="25"/>
      <c r="AU46" s="25"/>
      <c r="AV46" s="6"/>
      <c r="AW46" s="6"/>
      <c r="AX46" s="6"/>
      <c r="AY46" s="6"/>
      <c r="AZ46" s="25"/>
      <c r="BA46" s="4"/>
    </row>
    <row r="47" ht="17.25" customHeight="1" spans="1:54" x14ac:dyDescent="0.25">
      <c r="A47" s="5">
        <v>44968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6"/>
      <c r="Q47" s="6"/>
      <c r="R47" s="6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6"/>
      <c r="AD47" s="25"/>
      <c r="AE47" s="25"/>
      <c r="AF47" s="25"/>
      <c r="AG47" s="25"/>
      <c r="AH47" s="18">
        <v>100</v>
      </c>
      <c r="AI47" s="25"/>
      <c r="AJ47" s="25"/>
      <c r="AK47" s="6"/>
      <c r="AL47" s="6"/>
      <c r="AM47" s="25"/>
      <c r="AN47" s="25"/>
      <c r="AO47" s="25"/>
      <c r="AP47" s="25"/>
      <c r="AQ47" s="25"/>
      <c r="AR47" s="25"/>
      <c r="AS47" s="25"/>
      <c r="AT47" s="25"/>
      <c r="AU47" s="25"/>
      <c r="AV47" s="6"/>
      <c r="AW47" s="6"/>
      <c r="AX47" s="6"/>
      <c r="AY47" s="6"/>
      <c r="AZ47" s="25"/>
      <c r="BA47" s="4"/>
    </row>
    <row r="48" ht="17.25" customHeight="1" spans="1:54" x14ac:dyDescent="0.25">
      <c r="A48" s="45">
        <v>45027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18">
        <v>200</v>
      </c>
      <c r="Y48" s="25"/>
      <c r="Z48" s="18">
        <v>10</v>
      </c>
      <c r="AA48" s="18">
        <v>193</v>
      </c>
      <c r="AB48" s="18">
        <v>43</v>
      </c>
      <c r="AC48" s="25"/>
      <c r="AD48" s="25"/>
      <c r="AE48" s="25"/>
      <c r="AF48" s="25"/>
      <c r="AG48" s="25"/>
      <c r="AH48" s="25"/>
      <c r="AI48" s="25"/>
      <c r="AJ48" s="18">
        <v>70</v>
      </c>
      <c r="AK48" s="25"/>
      <c r="AL48" s="25"/>
      <c r="AM48" s="25"/>
      <c r="AN48" s="25"/>
      <c r="AO48" s="18">
        <v>5</v>
      </c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4"/>
    </row>
    <row r="49" ht="17.25" customHeight="1" spans="1:54" x14ac:dyDescent="0.25">
      <c r="A49" s="5">
        <v>45088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18">
        <v>120</v>
      </c>
      <c r="AB49" s="18">
        <v>59</v>
      </c>
      <c r="AC49" s="25"/>
      <c r="AD49" s="25"/>
      <c r="AE49" s="25"/>
      <c r="AF49" s="25"/>
      <c r="AG49" s="25"/>
      <c r="AH49" s="18">
        <v>150</v>
      </c>
      <c r="AI49" s="25"/>
      <c r="AJ49" s="25"/>
      <c r="AK49" s="18">
        <v>102</v>
      </c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4"/>
    </row>
    <row r="50" ht="17.25" customHeight="1" spans="1:54" x14ac:dyDescent="0.25">
      <c r="A50" s="45">
        <v>45118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18">
        <v>50</v>
      </c>
      <c r="Z50" s="25"/>
      <c r="AA50" s="18">
        <v>50</v>
      </c>
      <c r="AB50" s="25"/>
      <c r="AC50" s="25"/>
      <c r="AD50" s="25"/>
      <c r="AE50" s="25"/>
      <c r="AF50" s="25"/>
      <c r="AG50" s="25"/>
      <c r="AH50" s="18">
        <v>100</v>
      </c>
      <c r="AI50" s="25"/>
      <c r="AJ50" s="25"/>
      <c r="AK50" s="18">
        <v>104</v>
      </c>
      <c r="AL50" s="25"/>
      <c r="AM50" s="25"/>
      <c r="AN50" s="25"/>
      <c r="AO50" s="25"/>
      <c r="AP50" s="25"/>
      <c r="AQ50" s="25"/>
      <c r="AR50" s="25"/>
      <c r="AS50" s="25"/>
      <c r="AT50" s="18">
        <v>20</v>
      </c>
      <c r="AU50" s="25"/>
      <c r="AV50" s="25"/>
      <c r="AW50" s="25"/>
      <c r="AX50" s="25"/>
      <c r="AY50" s="25"/>
      <c r="AZ50" s="25"/>
      <c r="BA50" s="4"/>
    </row>
    <row r="51" ht="17.25" customHeight="1" spans="1:54" x14ac:dyDescent="0.25">
      <c r="A51" s="5">
        <v>45149</v>
      </c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18">
        <v>10</v>
      </c>
      <c r="T51" s="6"/>
      <c r="U51" s="25"/>
      <c r="V51" s="25"/>
      <c r="W51" s="25"/>
      <c r="X51" s="18">
        <v>13</v>
      </c>
      <c r="Y51" s="25"/>
      <c r="Z51" s="25"/>
      <c r="AA51" s="25"/>
      <c r="AB51" s="25"/>
      <c r="AC51" s="25"/>
      <c r="AD51" s="25"/>
      <c r="AE51" s="25"/>
      <c r="AF51" s="25"/>
      <c r="AG51" s="25"/>
      <c r="AH51" s="18">
        <v>100</v>
      </c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18">
        <v>50</v>
      </c>
      <c r="AY51" s="6"/>
      <c r="AZ51" s="25"/>
      <c r="BA51" s="4"/>
    </row>
    <row r="52" ht="17.25" customHeight="1" spans="1:54" x14ac:dyDescent="0.25">
      <c r="A52" s="45" t="s">
        <v>775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8">
        <v>100</v>
      </c>
      <c r="AA52" s="18">
        <v>70</v>
      </c>
      <c r="AB52" s="18">
        <v>100</v>
      </c>
      <c r="AC52" s="6"/>
      <c r="AD52" s="6"/>
      <c r="AE52" s="6"/>
      <c r="AF52" s="6"/>
      <c r="AG52" s="6"/>
      <c r="AH52" s="18">
        <v>60</v>
      </c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4"/>
    </row>
    <row r="53" ht="17.25" customHeight="1" spans="1:54" x14ac:dyDescent="0.25">
      <c r="A53" s="45" t="s">
        <v>115</v>
      </c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18">
        <v>-3</v>
      </c>
      <c r="T53" s="6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18">
        <v>-75</v>
      </c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18">
        <v>-12</v>
      </c>
      <c r="AU53" s="25"/>
      <c r="AV53" s="25"/>
      <c r="AW53" s="25"/>
      <c r="AX53" s="25"/>
      <c r="AY53" s="25"/>
      <c r="AZ53" s="25"/>
      <c r="BA53" s="4"/>
    </row>
    <row r="54" ht="17.25" customHeight="1" spans="1:54" x14ac:dyDescent="0.25">
      <c r="A54" s="75" t="s">
        <v>3409</v>
      </c>
      <c r="B54" s="76">
        <f>SUM(C51:C59)</f>
      </c>
      <c r="C54" s="76">
        <f>SUM(D51:D59)</f>
      </c>
      <c r="D54" s="76">
        <f>SUM(E51:E59)</f>
      </c>
      <c r="E54" s="76">
        <f>SUM(F51:F59)</f>
      </c>
      <c r="F54" s="76">
        <f>SUM(G51:G59)</f>
      </c>
      <c r="G54" s="76">
        <f>SUM(H51:H59)</f>
      </c>
      <c r="H54" s="76">
        <f>SUM(I51:I59)</f>
      </c>
      <c r="I54" s="76">
        <f>SUM(J51:J59)</f>
      </c>
      <c r="J54" s="76">
        <f>SUM(K51:K59)</f>
      </c>
      <c r="K54" s="76">
        <f>SUM(L51:L59)</f>
      </c>
      <c r="L54" s="76">
        <f>SUM(M51:M59)</f>
      </c>
      <c r="M54" s="76">
        <f>SUM(N51:N59)</f>
      </c>
      <c r="N54" s="76">
        <f>SUM(O51:O59)</f>
      </c>
      <c r="O54" s="76">
        <f>SUM(P51:P59)</f>
      </c>
      <c r="P54" s="76">
        <f>SUM(Q51:Q59)</f>
      </c>
      <c r="Q54" s="76">
        <f>SUM(R51:R59)</f>
      </c>
      <c r="R54" s="76">
        <f>SUM(S51:S59)</f>
      </c>
      <c r="S54" s="76">
        <f>SUM(T51:T59)</f>
      </c>
      <c r="T54" s="189"/>
      <c r="U54" s="76">
        <f>SUM(V51:V59)</f>
      </c>
      <c r="V54" s="76">
        <f>SUM(W51:W59)</f>
      </c>
      <c r="W54" s="76">
        <f>SUM(X51:X59)</f>
      </c>
      <c r="X54" s="76">
        <f>SUM(Y51:Y59)</f>
      </c>
      <c r="Y54" s="76">
        <f>SUM(Z51:Z59)</f>
      </c>
      <c r="Z54" s="76">
        <f>SUM(AA51:AA59)</f>
      </c>
      <c r="AA54" s="76">
        <f>SUM(AB51:AB59)</f>
      </c>
      <c r="AB54" s="76">
        <f>SUM(AC51:AC59)</f>
      </c>
      <c r="AC54" s="76">
        <f>SUM(AD51:AD59)</f>
      </c>
      <c r="AD54" s="76">
        <f>SUM(AE51:AE59)</f>
      </c>
      <c r="AE54" s="76">
        <f>SUM(AF51:AF59)</f>
      </c>
      <c r="AF54" s="76">
        <f>SUM(AG51:AG59)</f>
      </c>
      <c r="AG54" s="76">
        <f>SUM(AH51:AH59)</f>
      </c>
      <c r="AH54" s="76">
        <f>SUM(AI51:AI59)</f>
      </c>
      <c r="AI54" s="76">
        <f>SUM(AJ51:AJ59)</f>
      </c>
      <c r="AJ54" s="76">
        <f>SUM(AK51:AK59)</f>
      </c>
      <c r="AK54" s="76">
        <f>SUM(AL51:AL59)</f>
      </c>
      <c r="AL54" s="76">
        <f>SUM(AM51:AM59)</f>
      </c>
      <c r="AM54" s="76">
        <f>SUM(AN51:AN59)</f>
      </c>
      <c r="AN54" s="76">
        <f>SUM(AO51:AO59)</f>
      </c>
      <c r="AO54" s="76">
        <f>SUM(AP51:AP59)</f>
      </c>
      <c r="AP54" s="76">
        <f>SUM(AQ51:AQ59)</f>
      </c>
      <c r="AQ54" s="76">
        <f>SUM(AR51:AR59)</f>
      </c>
      <c r="AR54" s="76">
        <f>SUM(AS51:AS59)</f>
      </c>
      <c r="AS54" s="76">
        <f>SUM(AT51:AT59)</f>
      </c>
      <c r="AT54" s="76">
        <f>SUM(AU51:AU59)</f>
      </c>
      <c r="AU54" s="76">
        <f>SUM(AV51:AV59)</f>
      </c>
      <c r="AV54" s="76">
        <f>SUM(AW51:AW59)</f>
      </c>
      <c r="AW54" s="76">
        <f>SUM(AX51:AX59)</f>
      </c>
      <c r="AX54" s="76">
        <f>SUM(AY51:AY59)</f>
      </c>
      <c r="AY54" s="189"/>
      <c r="AZ54" s="76">
        <f>SUM(BA51:BA59)</f>
      </c>
      <c r="BA54" s="8" t="s">
        <v>1087</v>
      </c>
    </row>
    <row r="55" ht="17.25" customHeight="1" spans="1:54" x14ac:dyDescent="0.25">
      <c r="A55" s="45">
        <v>44969</v>
      </c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18">
        <v>-144</v>
      </c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18">
        <v>-33</v>
      </c>
      <c r="AU55" s="25"/>
      <c r="AV55" s="25"/>
      <c r="AW55" s="25"/>
      <c r="AX55" s="25"/>
      <c r="AY55" s="25"/>
      <c r="AZ55" s="25"/>
      <c r="BA55" s="4"/>
    </row>
    <row r="56" ht="17.25" customHeight="1" spans="1:54" x14ac:dyDescent="0.25">
      <c r="A56" s="45">
        <v>45150</v>
      </c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18">
        <v>-133</v>
      </c>
      <c r="AI56" s="25"/>
      <c r="AJ56" s="25"/>
      <c r="AK56" s="25"/>
      <c r="AL56" s="25"/>
      <c r="AM56" s="18">
        <v>-51</v>
      </c>
      <c r="AN56" s="25"/>
      <c r="AO56" s="25"/>
      <c r="AP56" s="25"/>
      <c r="AQ56" s="25"/>
      <c r="AR56" s="25"/>
      <c r="AS56" s="25"/>
      <c r="AT56" s="18">
        <v>-16</v>
      </c>
      <c r="AU56" s="25"/>
      <c r="AV56" s="25"/>
      <c r="AW56" s="25"/>
      <c r="AX56" s="25"/>
      <c r="AY56" s="25"/>
      <c r="AZ56" s="25"/>
      <c r="BA56" s="4"/>
    </row>
    <row r="57" ht="17.25" customHeight="1" spans="1:54" x14ac:dyDescent="0.25">
      <c r="A57" s="5">
        <v>45242</v>
      </c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18">
        <v>-22</v>
      </c>
      <c r="U57" s="18">
        <v>-4</v>
      </c>
      <c r="V57" s="18">
        <v>-16</v>
      </c>
      <c r="W57" s="18">
        <v>-12</v>
      </c>
      <c r="X57" s="18">
        <v>-88</v>
      </c>
      <c r="Y57" s="25"/>
      <c r="Z57" s="25"/>
      <c r="AA57" s="25"/>
      <c r="AB57" s="25"/>
      <c r="AC57" s="25"/>
      <c r="AD57" s="25"/>
      <c r="AE57" s="25"/>
      <c r="AF57" s="25"/>
      <c r="AG57" s="25"/>
      <c r="AH57" s="18">
        <v>-71</v>
      </c>
      <c r="AI57" s="18">
        <v>-20</v>
      </c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18">
        <v>-6</v>
      </c>
      <c r="AU57" s="25"/>
      <c r="AV57" s="25"/>
      <c r="AW57" s="25"/>
      <c r="AX57" s="18">
        <v>-10</v>
      </c>
      <c r="AY57" s="6"/>
      <c r="AZ57" s="25"/>
      <c r="BA57" s="4"/>
    </row>
    <row r="58" ht="17.25" customHeight="1" spans="1:54" x14ac:dyDescent="0.25">
      <c r="A58" s="5" t="s">
        <v>2286</v>
      </c>
      <c r="B58" s="25"/>
      <c r="C58" s="25"/>
      <c r="D58" s="25"/>
      <c r="E58" s="25"/>
      <c r="F58" s="25"/>
      <c r="G58" s="18">
        <v>-20</v>
      </c>
      <c r="H58" s="18">
        <v>-78</v>
      </c>
      <c r="I58" s="18">
        <v>-65</v>
      </c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4"/>
    </row>
    <row r="59" ht="17.25" customHeight="1" spans="1:54" x14ac:dyDescent="0.25">
      <c r="A59" s="5" t="s">
        <v>118</v>
      </c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18">
        <v>-8</v>
      </c>
      <c r="N59" s="25"/>
      <c r="O59" s="25"/>
      <c r="P59" s="25"/>
      <c r="Q59" s="25"/>
      <c r="R59" s="18">
        <v>-51</v>
      </c>
      <c r="S59" s="18">
        <v>-66</v>
      </c>
      <c r="T59" s="25"/>
      <c r="U59" s="25"/>
      <c r="V59" s="25"/>
      <c r="W59" s="25"/>
      <c r="X59" s="25"/>
      <c r="Y59" s="25"/>
      <c r="Z59" s="25"/>
      <c r="AA59" s="25"/>
      <c r="AB59" s="25"/>
      <c r="AC59" s="18">
        <v>-218</v>
      </c>
      <c r="AD59" s="25"/>
      <c r="AE59" s="25"/>
      <c r="AF59" s="25"/>
      <c r="AG59" s="25"/>
      <c r="AH59" s="18">
        <v>-189</v>
      </c>
      <c r="AI59" s="25"/>
      <c r="AJ59" s="25"/>
      <c r="AK59" s="25"/>
      <c r="AL59" s="18">
        <v>-139</v>
      </c>
      <c r="AM59" s="25"/>
      <c r="AN59" s="25"/>
      <c r="AO59" s="25"/>
      <c r="AP59" s="25"/>
      <c r="AQ59" s="25"/>
      <c r="AR59" s="25"/>
      <c r="AS59" s="25"/>
      <c r="AT59" s="18">
        <v>-8</v>
      </c>
      <c r="AU59" s="25"/>
      <c r="AV59" s="25"/>
      <c r="AW59" s="25"/>
      <c r="AX59" s="25"/>
      <c r="AY59" s="25"/>
      <c r="AZ59" s="25"/>
      <c r="BA59" s="4"/>
    </row>
    <row r="60" ht="17.25" customHeight="1" spans="1:54" x14ac:dyDescent="0.25">
      <c r="A60" s="5" t="s">
        <v>118</v>
      </c>
      <c r="B60" s="25"/>
      <c r="C60" s="18">
        <v>-35</v>
      </c>
      <c r="D60" s="18">
        <v>-78</v>
      </c>
      <c r="E60" s="18">
        <v>-59</v>
      </c>
      <c r="F60" s="25"/>
      <c r="G60" s="25"/>
      <c r="H60" s="25"/>
      <c r="I60" s="25"/>
      <c r="J60" s="25"/>
      <c r="K60" s="18">
        <v>-260</v>
      </c>
      <c r="L60" s="18">
        <v>-189</v>
      </c>
      <c r="M60" s="25"/>
      <c r="N60" s="18">
        <v>-119</v>
      </c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4"/>
    </row>
    <row r="61" ht="17.25" customHeight="1" spans="1:54" x14ac:dyDescent="0.25">
      <c r="A61" s="45" t="s">
        <v>2287</v>
      </c>
      <c r="B61" s="25"/>
      <c r="C61" s="25"/>
      <c r="D61" s="25"/>
      <c r="E61" s="18">
        <v>-4</v>
      </c>
      <c r="F61" s="18">
        <v>-65</v>
      </c>
      <c r="G61" s="18">
        <v>-68</v>
      </c>
      <c r="H61" s="18">
        <v>-2</v>
      </c>
      <c r="I61" s="18">
        <v>-26</v>
      </c>
      <c r="J61" s="25"/>
      <c r="K61" s="18">
        <v>-8</v>
      </c>
      <c r="L61" s="25"/>
      <c r="M61" s="18">
        <v>-2</v>
      </c>
      <c r="N61" s="25"/>
      <c r="O61" s="18">
        <v>-7</v>
      </c>
      <c r="P61" s="18">
        <v>-4</v>
      </c>
      <c r="Q61" s="25"/>
      <c r="R61" s="18">
        <v>-1</v>
      </c>
      <c r="S61" s="18">
        <v>-14</v>
      </c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18">
        <v>-81</v>
      </c>
      <c r="AI61" s="25"/>
      <c r="AJ61" s="25"/>
      <c r="AK61" s="25"/>
      <c r="AL61" s="25"/>
      <c r="AM61" s="18">
        <v>-16</v>
      </c>
      <c r="AN61" s="25"/>
      <c r="AO61" s="25"/>
      <c r="AP61" s="25"/>
      <c r="AQ61" s="25"/>
      <c r="AR61" s="25"/>
      <c r="AS61" s="25"/>
      <c r="AT61" s="18">
        <v>-26</v>
      </c>
      <c r="AU61" s="25"/>
      <c r="AV61" s="25"/>
      <c r="AW61" s="18">
        <v>-102</v>
      </c>
      <c r="AX61" s="25"/>
      <c r="AY61" s="25"/>
      <c r="AZ61" s="25"/>
      <c r="BA61" s="4"/>
    </row>
    <row r="62" ht="17.25" customHeight="1" spans="1:54" x14ac:dyDescent="0.25">
      <c r="A62" s="5" t="s">
        <v>785</v>
      </c>
      <c r="B62" s="25"/>
      <c r="C62" s="25"/>
      <c r="D62" s="25"/>
      <c r="E62" s="25"/>
      <c r="F62" s="18">
        <v>-57</v>
      </c>
      <c r="G62" s="18">
        <v>-59</v>
      </c>
      <c r="H62" s="25"/>
      <c r="I62" s="18">
        <v>-21</v>
      </c>
      <c r="J62" s="18">
        <v>-14</v>
      </c>
      <c r="K62" s="25"/>
      <c r="L62" s="25"/>
      <c r="M62" s="18">
        <v>-2</v>
      </c>
      <c r="N62" s="25"/>
      <c r="O62" s="25"/>
      <c r="P62" s="25"/>
      <c r="Q62" s="25"/>
      <c r="R62" s="25"/>
      <c r="S62" s="18">
        <v>-53</v>
      </c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18">
        <v>-69</v>
      </c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18">
        <v>-10</v>
      </c>
      <c r="AU62" s="25"/>
      <c r="AV62" s="25"/>
      <c r="AW62" s="25"/>
      <c r="AX62" s="25"/>
      <c r="AY62" s="25"/>
      <c r="AZ62" s="25"/>
      <c r="BA62" s="4"/>
    </row>
    <row r="63" ht="17.25" customHeight="1" spans="1:54" x14ac:dyDescent="0.25">
      <c r="A63" s="45" t="s">
        <v>785</v>
      </c>
      <c r="B63" s="18">
        <v>-4</v>
      </c>
      <c r="C63" s="18">
        <v>-2</v>
      </c>
      <c r="D63" s="18">
        <v>-12</v>
      </c>
      <c r="E63" s="18">
        <v>-76</v>
      </c>
      <c r="F63" s="18">
        <v>-12</v>
      </c>
      <c r="G63" s="18">
        <v>-1</v>
      </c>
      <c r="H63" s="18">
        <v>-5</v>
      </c>
      <c r="I63" s="18">
        <v>-3</v>
      </c>
      <c r="J63" s="18">
        <v>-1</v>
      </c>
      <c r="K63" s="18">
        <v>-2</v>
      </c>
      <c r="L63" s="18">
        <v>-1</v>
      </c>
      <c r="M63" s="25"/>
      <c r="N63" s="25"/>
      <c r="O63" s="18">
        <v>-4</v>
      </c>
      <c r="P63" s="18">
        <v>-12</v>
      </c>
      <c r="Q63" s="18">
        <v>-56</v>
      </c>
      <c r="R63" s="18">
        <v>-10</v>
      </c>
      <c r="S63" s="18">
        <v>-3</v>
      </c>
      <c r="T63" s="25"/>
      <c r="U63" s="18">
        <v>-32</v>
      </c>
      <c r="V63" s="18">
        <v>-28</v>
      </c>
      <c r="W63" s="18">
        <v>-12</v>
      </c>
      <c r="X63" s="18">
        <v>-80</v>
      </c>
      <c r="Y63" s="25"/>
      <c r="Z63" s="25"/>
      <c r="AA63" s="25"/>
      <c r="AB63" s="25"/>
      <c r="AC63" s="25"/>
      <c r="AD63" s="25"/>
      <c r="AE63" s="25"/>
      <c r="AF63" s="25"/>
      <c r="AG63" s="25"/>
      <c r="AH63" s="18">
        <v>-3</v>
      </c>
      <c r="AI63" s="18">
        <v>-26</v>
      </c>
      <c r="AJ63" s="25"/>
      <c r="AK63" s="18">
        <v>-90</v>
      </c>
      <c r="AL63" s="25"/>
      <c r="AM63" s="18">
        <v>-4</v>
      </c>
      <c r="AN63" s="25"/>
      <c r="AO63" s="25"/>
      <c r="AP63" s="25"/>
      <c r="AQ63" s="25"/>
      <c r="AR63" s="25"/>
      <c r="AS63" s="25"/>
      <c r="AT63" s="25"/>
      <c r="AU63" s="18">
        <v>-311</v>
      </c>
      <c r="AV63" s="25"/>
      <c r="AW63" s="25"/>
      <c r="AX63" s="18">
        <v>-16</v>
      </c>
      <c r="AY63" s="6"/>
      <c r="AZ63" s="25"/>
      <c r="BA63" s="4"/>
    </row>
    <row r="64" ht="17.25" customHeight="1" spans="1:54" x14ac:dyDescent="0.25">
      <c r="A64" s="75" t="s">
        <v>3410</v>
      </c>
      <c r="B64" s="76">
        <f>SUM(C60:C69)</f>
      </c>
      <c r="C64" s="76">
        <f>SUM(D60:D69)</f>
      </c>
      <c r="D64" s="76">
        <f>SUM(E60:E69)</f>
      </c>
      <c r="E64" s="76">
        <f>SUM(F60:F69)</f>
      </c>
      <c r="F64" s="76">
        <f>SUM(G60:G69)</f>
      </c>
      <c r="G64" s="76">
        <f>SUM(H60:H69)</f>
      </c>
      <c r="H64" s="76">
        <f>SUM(I60:I69)</f>
      </c>
      <c r="I64" s="76">
        <f>SUM(J60:J69)</f>
      </c>
      <c r="J64" s="76">
        <f>SUM(K60:K69)</f>
      </c>
      <c r="K64" s="76">
        <f>SUM(L60:L69)</f>
      </c>
      <c r="L64" s="76">
        <f>SUM(M60:M69)</f>
      </c>
      <c r="M64" s="76">
        <f>SUM(N60:N69)</f>
      </c>
      <c r="N64" s="76">
        <f>SUM(O60:O69)</f>
      </c>
      <c r="O64" s="76">
        <f>SUM(P60:P69)</f>
      </c>
      <c r="P64" s="76">
        <f>SUM(Q60:Q69)</f>
      </c>
      <c r="Q64" s="76">
        <f>SUM(R60:R69)</f>
      </c>
      <c r="R64" s="76">
        <f>SUM(S60:S69)</f>
      </c>
      <c r="S64" s="76">
        <f>SUM(T60:T69)</f>
      </c>
      <c r="T64" s="52">
        <f>SUM(U60:U69)</f>
      </c>
      <c r="U64" s="76">
        <f>SUM(V60:V69)</f>
      </c>
      <c r="V64" s="76">
        <f>SUM(W60:W69)</f>
      </c>
      <c r="W64" s="76">
        <f>SUM(X60:X69)</f>
      </c>
      <c r="X64" s="76">
        <f>SUM(Y60:Y69)</f>
      </c>
      <c r="Y64" s="76">
        <f>SUM(Z60:Z69)</f>
      </c>
      <c r="Z64" s="76">
        <f>SUM(AA60:AA69)</f>
      </c>
      <c r="AA64" s="76">
        <f>SUM(AB60:AB69)</f>
      </c>
      <c r="AB64" s="76">
        <f>SUM(AC60:AC69)</f>
      </c>
      <c r="AC64" s="76">
        <f>SUM(AD60:AD69)</f>
      </c>
      <c r="AD64" s="76">
        <f>SUM(AE60:AE69)</f>
      </c>
      <c r="AE64" s="76">
        <f>SUM(AF60:AF69)</f>
      </c>
      <c r="AF64" s="76">
        <f>SUM(AG60:AG69)</f>
      </c>
      <c r="AG64" s="76">
        <f>SUM(AH60:AH69)</f>
      </c>
      <c r="AH64" s="76">
        <f>SUM(AI60:AI69)</f>
      </c>
      <c r="AI64" s="76">
        <f>SUM(AJ60:AJ69)</f>
      </c>
      <c r="AJ64" s="76">
        <f>SUM(AK60:AK69)</f>
      </c>
      <c r="AK64" s="76">
        <f>SUM(AL60:AL69)</f>
      </c>
      <c r="AL64" s="52">
        <f>SUM(AM60:AM69)</f>
      </c>
      <c r="AM64" s="76">
        <f>SUM(AN60:AN69)</f>
      </c>
      <c r="AN64" s="76">
        <f>SUM(AO60:AO69)</f>
      </c>
      <c r="AO64" s="76">
        <f>SUM(AP60:AP69)</f>
      </c>
      <c r="AP64" s="76">
        <f>SUM(AQ60:AQ69)</f>
      </c>
      <c r="AQ64" s="76">
        <f>SUM(AR60:AR69)</f>
      </c>
      <c r="AR64" s="76">
        <f>SUM(AS60:AS69)</f>
      </c>
      <c r="AS64" s="76">
        <f>SUM(AT60:AT69)</f>
      </c>
      <c r="AT64" s="76">
        <f>SUM(AU60:AU69)</f>
      </c>
      <c r="AU64" s="52">
        <f>SUM(AV60:AV69)</f>
      </c>
      <c r="AV64" s="76">
        <f>SUM(AW60:AW69)</f>
      </c>
      <c r="AW64" s="76">
        <f>SUM(AX60:AX69)</f>
      </c>
      <c r="AX64" s="76">
        <f>SUM(AY60:AY69)</f>
      </c>
      <c r="AY64" s="189"/>
      <c r="AZ64" s="76">
        <f>SUM(BA60:BA69)</f>
      </c>
      <c r="BA64" s="8" t="s">
        <v>1087</v>
      </c>
    </row>
    <row r="65" ht="17.25" customHeight="1" spans="1:54" x14ac:dyDescent="0.25">
      <c r="A65" s="45">
        <v>45352</v>
      </c>
      <c r="B65" s="25"/>
      <c r="C65" s="25"/>
      <c r="D65" s="18">
        <v>-383</v>
      </c>
      <c r="E65" s="18">
        <v>-119</v>
      </c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18">
        <v>-192</v>
      </c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4"/>
    </row>
    <row r="66" ht="17.25" customHeight="1" spans="1:54" x14ac:dyDescent="0.25">
      <c r="A66" s="5">
        <v>45413</v>
      </c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18">
        <v>-41</v>
      </c>
      <c r="N66" s="25"/>
      <c r="O66" s="18">
        <v>-43</v>
      </c>
      <c r="P66" s="18">
        <v>-17</v>
      </c>
      <c r="Q66" s="18">
        <v>-110</v>
      </c>
      <c r="R66" s="18">
        <v>-70</v>
      </c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18">
        <v>-200</v>
      </c>
      <c r="AG66" s="18">
        <v>-20</v>
      </c>
      <c r="AH66" s="18">
        <v>-4</v>
      </c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18">
        <v>-3</v>
      </c>
      <c r="AU66" s="25"/>
      <c r="AV66" s="25"/>
      <c r="AW66" s="25"/>
      <c r="AX66" s="25"/>
      <c r="AY66" s="25"/>
      <c r="AZ66" s="25"/>
      <c r="BA66" s="4"/>
    </row>
    <row r="67" ht="17.25" customHeight="1" spans="1:54" x14ac:dyDescent="0.25">
      <c r="A67" s="5">
        <v>45444</v>
      </c>
      <c r="B67" s="18">
        <v>-3</v>
      </c>
      <c r="C67" s="18">
        <v>-6</v>
      </c>
      <c r="D67" s="18">
        <v>-196</v>
      </c>
      <c r="E67" s="25"/>
      <c r="F67" s="25"/>
      <c r="G67" s="25"/>
      <c r="H67" s="25"/>
      <c r="I67" s="25"/>
      <c r="J67" s="25"/>
      <c r="K67" s="18">
        <v>-750</v>
      </c>
      <c r="L67" s="18">
        <v>-14</v>
      </c>
      <c r="M67" s="25"/>
      <c r="N67" s="18">
        <v>-28</v>
      </c>
      <c r="O67" s="25"/>
      <c r="P67" s="25"/>
      <c r="Q67" s="25"/>
      <c r="R67" s="18">
        <v>-217</v>
      </c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18">
        <v>-1</v>
      </c>
      <c r="AD67" s="25"/>
      <c r="AE67" s="25"/>
      <c r="AF67" s="25"/>
      <c r="AG67" s="25"/>
      <c r="AH67" s="25"/>
      <c r="AI67" s="25"/>
      <c r="AJ67" s="25"/>
      <c r="AK67" s="25"/>
      <c r="AL67" s="25"/>
      <c r="AM67" s="18">
        <v>-7</v>
      </c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4"/>
    </row>
    <row r="68" ht="17.25" customHeight="1" spans="1:54" x14ac:dyDescent="0.25">
      <c r="A68" s="45" t="s">
        <v>206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18">
        <v>40</v>
      </c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4"/>
    </row>
    <row r="69" ht="17.25" customHeight="1" spans="1:54" x14ac:dyDescent="0.25">
      <c r="A69" s="5" t="s">
        <v>323</v>
      </c>
      <c r="B69" s="25"/>
      <c r="C69" s="18">
        <v>-84</v>
      </c>
      <c r="D69" s="18">
        <v>-16</v>
      </c>
      <c r="E69" s="25"/>
      <c r="F69" s="18">
        <v>-163</v>
      </c>
      <c r="G69" s="18">
        <v>-142</v>
      </c>
      <c r="H69" s="18">
        <v>-4</v>
      </c>
      <c r="I69" s="18">
        <v>-26</v>
      </c>
      <c r="J69" s="18">
        <v>-6</v>
      </c>
      <c r="K69" s="18">
        <v>-251</v>
      </c>
      <c r="L69" s="18">
        <v>-166</v>
      </c>
      <c r="M69" s="18">
        <v>-3</v>
      </c>
      <c r="N69" s="18">
        <v>-12</v>
      </c>
      <c r="O69" s="25"/>
      <c r="P69" s="25"/>
      <c r="Q69" s="25"/>
      <c r="R69" s="25"/>
      <c r="S69" s="18">
        <v>-35</v>
      </c>
      <c r="T69" s="25"/>
      <c r="U69" s="25"/>
      <c r="V69" s="18">
        <v>-1</v>
      </c>
      <c r="W69" s="25"/>
      <c r="X69" s="18">
        <v>-3</v>
      </c>
      <c r="Y69" s="25"/>
      <c r="Z69" s="25"/>
      <c r="AA69" s="25"/>
      <c r="AB69" s="25"/>
      <c r="AC69" s="25"/>
      <c r="AD69" s="25"/>
      <c r="AE69" s="25"/>
      <c r="AF69" s="25"/>
      <c r="AG69" s="25"/>
      <c r="AH69" s="18">
        <v>-57</v>
      </c>
      <c r="AI69" s="18">
        <v>-5</v>
      </c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4"/>
    </row>
    <row r="70" ht="17.25" customHeight="1" spans="1:54" x14ac:dyDescent="0.25">
      <c r="A70" s="45" t="s">
        <v>797</v>
      </c>
      <c r="B70" s="18">
        <v>-27</v>
      </c>
      <c r="C70" s="18">
        <v>-22</v>
      </c>
      <c r="D70" s="18">
        <v>-15</v>
      </c>
      <c r="E70" s="18">
        <v>-21</v>
      </c>
      <c r="F70" s="18">
        <v>-66</v>
      </c>
      <c r="G70" s="18">
        <v>-71</v>
      </c>
      <c r="H70" s="25"/>
      <c r="I70" s="18">
        <v>-14</v>
      </c>
      <c r="J70" s="18">
        <v>-28</v>
      </c>
      <c r="K70" s="18">
        <v>-8</v>
      </c>
      <c r="L70" s="25"/>
      <c r="M70" s="18">
        <v>-54</v>
      </c>
      <c r="N70" s="18">
        <v>-9</v>
      </c>
      <c r="O70" s="18">
        <v>-71</v>
      </c>
      <c r="P70" s="18">
        <v>-58</v>
      </c>
      <c r="Q70" s="18">
        <v>-56</v>
      </c>
      <c r="R70" s="18">
        <v>-200</v>
      </c>
      <c r="S70" s="18">
        <v>-4</v>
      </c>
      <c r="T70" s="25"/>
      <c r="U70" s="18">
        <v>-8</v>
      </c>
      <c r="V70" s="18">
        <v>-5</v>
      </c>
      <c r="W70" s="18">
        <v>-10</v>
      </c>
      <c r="X70" s="25"/>
      <c r="Y70" s="25"/>
      <c r="Z70" s="25"/>
      <c r="AA70" s="25"/>
      <c r="AB70" s="25"/>
      <c r="AC70" s="25"/>
      <c r="AD70" s="25"/>
      <c r="AE70" s="25"/>
      <c r="AF70" s="18">
        <v>-23</v>
      </c>
      <c r="AG70" s="18">
        <v>-16</v>
      </c>
      <c r="AH70" s="18">
        <v>-15</v>
      </c>
      <c r="AI70" s="18">
        <v>-10</v>
      </c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18">
        <v>-19</v>
      </c>
      <c r="AU70" s="25"/>
      <c r="AV70" s="25"/>
      <c r="AW70" s="25"/>
      <c r="AX70" s="25"/>
      <c r="AY70" s="25"/>
      <c r="AZ70" s="25"/>
      <c r="BA70" s="4"/>
    </row>
    <row r="71" ht="17.25" customHeight="1" spans="1:54" x14ac:dyDescent="0.25">
      <c r="A71" s="45" t="s">
        <v>1027</v>
      </c>
      <c r="B71" s="25"/>
      <c r="C71" s="18">
        <v>-8</v>
      </c>
      <c r="D71" s="18">
        <v>-12</v>
      </c>
      <c r="E71" s="25"/>
      <c r="F71" s="18">
        <v>-88</v>
      </c>
      <c r="G71" s="18">
        <v>-133</v>
      </c>
      <c r="H71" s="18">
        <v>-14</v>
      </c>
      <c r="I71" s="18">
        <v>-52</v>
      </c>
      <c r="J71" s="18">
        <v>-37</v>
      </c>
      <c r="K71" s="18">
        <v>-148</v>
      </c>
      <c r="L71" s="25"/>
      <c r="M71" s="18">
        <v>-1</v>
      </c>
      <c r="N71" s="18">
        <v>-12</v>
      </c>
      <c r="O71" s="18">
        <v>-3</v>
      </c>
      <c r="P71" s="25"/>
      <c r="Q71" s="25"/>
      <c r="R71" s="18">
        <v>-29</v>
      </c>
      <c r="S71" s="18">
        <v>-5</v>
      </c>
      <c r="T71" s="25"/>
      <c r="U71" s="18">
        <v>-3</v>
      </c>
      <c r="V71" s="18">
        <v>-2</v>
      </c>
      <c r="W71" s="18">
        <v>-1</v>
      </c>
      <c r="X71" s="18">
        <v>-21</v>
      </c>
      <c r="Y71" s="25"/>
      <c r="Z71" s="25"/>
      <c r="AA71" s="25"/>
      <c r="AB71" s="25"/>
      <c r="AC71" s="25"/>
      <c r="AD71" s="25"/>
      <c r="AE71" s="25"/>
      <c r="AF71" s="25"/>
      <c r="AG71" s="25"/>
      <c r="AH71" s="18">
        <v>-16</v>
      </c>
      <c r="AI71" s="18">
        <v>-10</v>
      </c>
      <c r="AJ71" s="25"/>
      <c r="AK71" s="25"/>
      <c r="AL71" s="25"/>
      <c r="AM71" s="25"/>
      <c r="AN71" s="25"/>
      <c r="AO71" s="25"/>
      <c r="AP71" s="25"/>
      <c r="AQ71" s="18">
        <v>-80</v>
      </c>
      <c r="AR71" s="25"/>
      <c r="AS71" s="25"/>
      <c r="AT71" s="18">
        <v>-11</v>
      </c>
      <c r="AU71" s="25"/>
      <c r="AV71" s="25"/>
      <c r="AW71" s="18">
        <v>-20</v>
      </c>
      <c r="AX71" s="25"/>
      <c r="AY71" s="25"/>
      <c r="AZ71" s="25"/>
      <c r="BA71" s="4"/>
    </row>
    <row r="72" ht="17.25" customHeight="1" spans="1:54" x14ac:dyDescent="0.25">
      <c r="A72" s="5" t="s">
        <v>299</v>
      </c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18">
        <v>40</v>
      </c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4"/>
    </row>
    <row r="73" ht="17.25" customHeight="1" spans="1:54" x14ac:dyDescent="0.25">
      <c r="A73" s="5" t="s">
        <v>842</v>
      </c>
      <c r="B73" s="25"/>
      <c r="C73" s="18">
        <v>-2</v>
      </c>
      <c r="D73" s="18">
        <v>-181</v>
      </c>
      <c r="E73" s="18">
        <v>-28</v>
      </c>
      <c r="F73" s="18">
        <v>-3</v>
      </c>
      <c r="G73" s="18">
        <v>-39</v>
      </c>
      <c r="H73" s="25"/>
      <c r="I73" s="25"/>
      <c r="J73" s="25"/>
      <c r="K73" s="18">
        <v>-207</v>
      </c>
      <c r="L73" s="25"/>
      <c r="M73" s="25"/>
      <c r="N73" s="18">
        <v>-80</v>
      </c>
      <c r="O73" s="25"/>
      <c r="P73" s="25"/>
      <c r="Q73" s="25"/>
      <c r="R73" s="25"/>
      <c r="S73" s="18">
        <v>-34</v>
      </c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18">
        <v>-8</v>
      </c>
      <c r="AI73" s="25"/>
      <c r="AJ73" s="25"/>
      <c r="AK73" s="25"/>
      <c r="AL73" s="25"/>
      <c r="AM73" s="25"/>
      <c r="AN73" s="25"/>
      <c r="AO73" s="25"/>
      <c r="AP73" s="25"/>
      <c r="AQ73" s="18">
        <v>-12</v>
      </c>
      <c r="AR73" s="25"/>
      <c r="AS73" s="25"/>
      <c r="AT73" s="25"/>
      <c r="AU73" s="18">
        <v>-2</v>
      </c>
      <c r="AV73" s="25"/>
      <c r="AW73" s="25"/>
      <c r="AX73" s="25"/>
      <c r="AY73" s="25"/>
      <c r="AZ73" s="25"/>
      <c r="BA73" s="4"/>
    </row>
    <row r="74" ht="17.25" customHeight="1" spans="1:54" x14ac:dyDescent="0.25">
      <c r="A74" s="45" t="s">
        <v>844</v>
      </c>
      <c r="B74" s="18">
        <v>-4</v>
      </c>
      <c r="C74" s="18">
        <v>-4</v>
      </c>
      <c r="D74" s="18">
        <v>-4</v>
      </c>
      <c r="E74" s="18">
        <v>-60</v>
      </c>
      <c r="F74" s="25"/>
      <c r="G74" s="25"/>
      <c r="H74" s="25"/>
      <c r="I74" s="25"/>
      <c r="J74" s="25"/>
      <c r="K74" s="18">
        <v>-314</v>
      </c>
      <c r="L74" s="25"/>
      <c r="M74" s="25"/>
      <c r="N74" s="18">
        <v>-4</v>
      </c>
      <c r="O74" s="25"/>
      <c r="P74" s="25"/>
      <c r="Q74" s="25"/>
      <c r="R74" s="25"/>
      <c r="S74" s="18">
        <v>-3</v>
      </c>
      <c r="T74" s="25"/>
      <c r="U74" s="18">
        <v>-4</v>
      </c>
      <c r="V74" s="18">
        <v>-2</v>
      </c>
      <c r="W74" s="25"/>
      <c r="X74" s="18">
        <v>-11</v>
      </c>
      <c r="Y74" s="25"/>
      <c r="Z74" s="25"/>
      <c r="AA74" s="25"/>
      <c r="AB74" s="25"/>
      <c r="AC74" s="25"/>
      <c r="AD74" s="25"/>
      <c r="AE74" s="25"/>
      <c r="AF74" s="25"/>
      <c r="AG74" s="25"/>
      <c r="AH74" s="18">
        <v>-26</v>
      </c>
      <c r="AI74" s="18">
        <v>-2</v>
      </c>
      <c r="AJ74" s="25"/>
      <c r="AK74" s="25"/>
      <c r="AL74" s="25"/>
      <c r="AM74" s="25"/>
      <c r="AN74" s="25"/>
      <c r="AO74" s="25"/>
      <c r="AP74" s="25"/>
      <c r="AQ74" s="25"/>
      <c r="AR74" s="25"/>
      <c r="AS74" s="18">
        <v>-181</v>
      </c>
      <c r="AT74" s="18">
        <v>-15</v>
      </c>
      <c r="AU74" s="25"/>
      <c r="AV74" s="25"/>
      <c r="AW74" s="25"/>
      <c r="AX74" s="25"/>
      <c r="AY74" s="25"/>
      <c r="AZ74" s="25"/>
      <c r="BA74" s="4"/>
    </row>
    <row r="75" ht="17.25" customHeight="1" spans="1:54" x14ac:dyDescent="0.25">
      <c r="A75" s="45" t="s">
        <v>2289</v>
      </c>
      <c r="B75" s="18">
        <v>-7</v>
      </c>
      <c r="C75" s="18">
        <v>-22</v>
      </c>
      <c r="D75" s="18">
        <v>-50</v>
      </c>
      <c r="E75" s="18">
        <v>-77</v>
      </c>
      <c r="F75" s="18">
        <v>-47</v>
      </c>
      <c r="G75" s="18">
        <v>-80</v>
      </c>
      <c r="H75" s="25"/>
      <c r="I75" s="25"/>
      <c r="J75" s="25"/>
      <c r="K75" s="18">
        <v>-123</v>
      </c>
      <c r="L75" s="18">
        <v>-2</v>
      </c>
      <c r="M75" s="25"/>
      <c r="N75" s="18">
        <v>-194</v>
      </c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18">
        <v>-5</v>
      </c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18">
        <v>-3</v>
      </c>
      <c r="AU75" s="25"/>
      <c r="AV75" s="25"/>
      <c r="AW75" s="25"/>
      <c r="AX75" s="25"/>
      <c r="AY75" s="25"/>
      <c r="AZ75" s="25"/>
      <c r="BA75" s="4"/>
    </row>
    <row r="76" ht="17.25" customHeight="1" spans="1:54" x14ac:dyDescent="0.25">
      <c r="A76" s="45" t="s">
        <v>1481</v>
      </c>
      <c r="B76" s="25"/>
      <c r="C76" s="18">
        <v>-108</v>
      </c>
      <c r="D76" s="25"/>
      <c r="E76" s="25"/>
      <c r="F76" s="25"/>
      <c r="G76" s="25"/>
      <c r="H76" s="18">
        <v>-106</v>
      </c>
      <c r="I76" s="18">
        <v>-100</v>
      </c>
      <c r="J76" s="18">
        <v>-30</v>
      </c>
      <c r="K76" s="18">
        <v>-4</v>
      </c>
      <c r="L76" s="18">
        <v>-18</v>
      </c>
      <c r="M76" s="6"/>
      <c r="N76" s="18">
        <v>-4</v>
      </c>
      <c r="O76" s="25"/>
      <c r="P76" s="25"/>
      <c r="Q76" s="25"/>
      <c r="R76" s="25"/>
      <c r="S76" s="25"/>
      <c r="T76" s="25"/>
      <c r="U76" s="25"/>
      <c r="V76" s="25"/>
      <c r="W76" s="25"/>
      <c r="X76" s="18">
        <v>-10</v>
      </c>
      <c r="Y76" s="25"/>
      <c r="Z76" s="25"/>
      <c r="AA76" s="25"/>
      <c r="AB76" s="25"/>
      <c r="AC76" s="25"/>
      <c r="AD76" s="25"/>
      <c r="AE76" s="25"/>
      <c r="AF76" s="25"/>
      <c r="AG76" s="25"/>
      <c r="AH76" s="18">
        <v>-4</v>
      </c>
      <c r="AI76" s="18">
        <v>-5</v>
      </c>
      <c r="AJ76" s="25"/>
      <c r="AK76" s="25"/>
      <c r="AL76" s="25"/>
      <c r="AM76" s="25"/>
      <c r="AN76" s="25"/>
      <c r="AO76" s="25"/>
      <c r="AP76" s="25"/>
      <c r="AQ76" s="18">
        <v>-64</v>
      </c>
      <c r="AR76" s="25"/>
      <c r="AS76" s="18">
        <v>-54</v>
      </c>
      <c r="AT76" s="25"/>
      <c r="AU76" s="25"/>
      <c r="AV76" s="25"/>
      <c r="AW76" s="25"/>
      <c r="AX76" s="25"/>
      <c r="AY76" s="25"/>
      <c r="AZ76" s="25"/>
      <c r="BA76" s="4"/>
    </row>
    <row r="77" ht="17.25" customHeight="1" spans="1:54" x14ac:dyDescent="0.25">
      <c r="A77" s="75" t="s">
        <v>3411</v>
      </c>
      <c r="B77" s="76">
        <f>SUM(C70:C82)</f>
      </c>
      <c r="C77" s="76">
        <f>SUM(D70:D82)</f>
      </c>
      <c r="D77" s="76">
        <f>SUM(E70:E82)</f>
      </c>
      <c r="E77" s="76">
        <f>SUM(F70:F82)</f>
      </c>
      <c r="F77" s="76">
        <f>SUM(G70:G82)</f>
      </c>
      <c r="G77" s="76">
        <f>SUM(H70:H82)</f>
      </c>
      <c r="H77" s="76">
        <f>SUM(I70:I82)</f>
      </c>
      <c r="I77" s="76">
        <f>SUM(J70:J82)</f>
      </c>
      <c r="J77" s="76">
        <f>SUM(K70:K82)</f>
      </c>
      <c r="K77" s="76">
        <f>SUM(L70:L82)</f>
      </c>
      <c r="L77" s="76">
        <f>SUM(M70:M82)</f>
      </c>
      <c r="M77" s="76">
        <f>SUM(N70:N82)</f>
      </c>
      <c r="N77" s="76">
        <f>SUM(O70:O82)</f>
      </c>
      <c r="O77" s="76">
        <f>SUM(P70:P82)</f>
      </c>
      <c r="P77" s="76">
        <f>SUM(Q70:Q82)</f>
      </c>
      <c r="Q77" s="76">
        <f>SUM(R70:R82)</f>
      </c>
      <c r="R77" s="76">
        <f>SUM(S70:S82)</f>
      </c>
      <c r="S77" s="76">
        <f>SUM(T70:T82)</f>
      </c>
      <c r="T77" s="52">
        <f>SUM(U70:U82)</f>
      </c>
      <c r="U77" s="76">
        <f>SUM(V70:V82)</f>
      </c>
      <c r="V77" s="76">
        <f>SUM(W70:W82)</f>
      </c>
      <c r="W77" s="76">
        <f>SUM(X70:X82)</f>
      </c>
      <c r="X77" s="76">
        <f>SUM(Y70:Y82)</f>
      </c>
      <c r="Y77" s="76">
        <f>SUM(Z70:Z82)</f>
      </c>
      <c r="Z77" s="76">
        <f>SUM(AA70:AA82)</f>
      </c>
      <c r="AA77" s="76">
        <f>SUM(AB70:AB82)</f>
      </c>
      <c r="AB77" s="76">
        <f>SUM(AC70:AC82)</f>
      </c>
      <c r="AC77" s="76">
        <f>SUM(AD70:AD82)</f>
      </c>
      <c r="AD77" s="76">
        <f>SUM(AE70:AE82)</f>
      </c>
      <c r="AE77" s="76">
        <f>SUM(AF70:AF82)</f>
      </c>
      <c r="AF77" s="76">
        <f>SUM(AG70:AG82)</f>
      </c>
      <c r="AG77" s="76">
        <f>SUM(AH70:AH82)</f>
      </c>
      <c r="AH77" s="76">
        <f>SUM(AI70:AI82)</f>
      </c>
      <c r="AI77" s="76">
        <f>SUM(AJ70:AJ82)</f>
      </c>
      <c r="AJ77" s="76">
        <f>SUM(AK70:AK82)</f>
      </c>
      <c r="AK77" s="76">
        <f>SUM(AL70:AL82)</f>
      </c>
      <c r="AL77" s="52">
        <f>SUM(AM70:AM82)</f>
      </c>
      <c r="AM77" s="76">
        <f>SUM(AN70:AN82)</f>
      </c>
      <c r="AN77" s="76">
        <f>SUM(AO70:AO82)</f>
      </c>
      <c r="AO77" s="76">
        <f>SUM(AP70:AP82)</f>
      </c>
      <c r="AP77" s="76">
        <f>SUM(AQ70:AQ82)</f>
      </c>
      <c r="AQ77" s="76">
        <f>SUM(AR70:AR82)</f>
      </c>
      <c r="AR77" s="76">
        <f>SUM(AS70:AS82)</f>
      </c>
      <c r="AS77" s="76">
        <f>SUM(AT70:AT82)</f>
      </c>
      <c r="AT77" s="76">
        <f>SUM(AU70:AU82)</f>
      </c>
      <c r="AU77" s="52">
        <f>SUM(AV70:AV82)</f>
      </c>
      <c r="AV77" s="76">
        <f>SUM(AW70:AW82)</f>
      </c>
      <c r="AW77" s="76">
        <f>SUM(AX70:AX82)</f>
      </c>
      <c r="AX77" s="76">
        <f>SUM(AY70:AY82)</f>
      </c>
      <c r="AY77" s="189"/>
      <c r="AZ77" s="76">
        <f>SUM(BA70:BA82)</f>
      </c>
      <c r="BA77" s="8" t="s">
        <v>1087</v>
      </c>
    </row>
    <row r="78" ht="17.25" customHeight="1" spans="1:54" x14ac:dyDescent="0.25">
      <c r="A78" s="45">
        <v>45475</v>
      </c>
      <c r="B78" s="18">
        <v>-8</v>
      </c>
      <c r="C78" s="18">
        <v>-12</v>
      </c>
      <c r="D78" s="6"/>
      <c r="E78" s="6"/>
      <c r="F78" s="6"/>
      <c r="G78" s="6"/>
      <c r="H78" s="6"/>
      <c r="I78" s="6"/>
      <c r="J78" s="6"/>
      <c r="K78" s="18">
        <v>-222</v>
      </c>
      <c r="L78" s="18">
        <v>-2</v>
      </c>
      <c r="M78" s="6"/>
      <c r="N78" s="18">
        <v>-3</v>
      </c>
      <c r="O78" s="6"/>
      <c r="P78" s="6"/>
      <c r="Q78" s="6"/>
      <c r="R78" s="6"/>
      <c r="S78" s="18">
        <v>-4</v>
      </c>
      <c r="T78" s="6"/>
      <c r="U78" s="18">
        <v>-2</v>
      </c>
      <c r="V78" s="18">
        <v>-2</v>
      </c>
      <c r="W78" s="18">
        <v>-4</v>
      </c>
      <c r="X78" s="18">
        <v>-42</v>
      </c>
      <c r="Y78" s="6"/>
      <c r="Z78" s="6"/>
      <c r="AA78" s="6"/>
      <c r="AB78" s="6"/>
      <c r="AC78" s="6"/>
      <c r="AD78" s="6"/>
      <c r="AE78" s="6"/>
      <c r="AF78" s="6"/>
      <c r="AG78" s="6"/>
      <c r="AH78" s="18">
        <v>-76</v>
      </c>
      <c r="AI78" s="18">
        <v>-19</v>
      </c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18">
        <v>-1</v>
      </c>
      <c r="AY78" s="6"/>
      <c r="AZ78" s="6"/>
      <c r="BA78" s="4"/>
    </row>
    <row r="79" ht="17.25" customHeight="1" spans="1:54" x14ac:dyDescent="0.25">
      <c r="A79" s="45" t="s">
        <v>816</v>
      </c>
      <c r="B79" s="18">
        <v>-9</v>
      </c>
      <c r="C79" s="18">
        <v>-19</v>
      </c>
      <c r="D79" s="25"/>
      <c r="E79" s="25"/>
      <c r="F79" s="25"/>
      <c r="G79" s="18">
        <v>-17</v>
      </c>
      <c r="H79" s="18">
        <v>-91</v>
      </c>
      <c r="I79" s="18">
        <v>-56</v>
      </c>
      <c r="J79" s="25"/>
      <c r="K79" s="25"/>
      <c r="L79" s="25"/>
      <c r="M79" s="25"/>
      <c r="N79" s="25"/>
      <c r="O79" s="18">
        <v>-4</v>
      </c>
      <c r="P79" s="25"/>
      <c r="Q79" s="25"/>
      <c r="R79" s="25"/>
      <c r="S79" s="18">
        <v>-3</v>
      </c>
      <c r="T79" s="25"/>
      <c r="U79" s="18">
        <v>-7</v>
      </c>
      <c r="V79" s="25"/>
      <c r="W79" s="18">
        <v>-1</v>
      </c>
      <c r="X79" s="18">
        <v>-14</v>
      </c>
      <c r="Y79" s="25"/>
      <c r="Z79" s="25"/>
      <c r="AA79" s="25"/>
      <c r="AB79" s="25"/>
      <c r="AC79" s="25"/>
      <c r="AD79" s="25"/>
      <c r="AE79" s="25"/>
      <c r="AF79" s="25"/>
      <c r="AG79" s="60"/>
      <c r="AH79" s="18">
        <v>-54</v>
      </c>
      <c r="AI79" s="18">
        <v>-8</v>
      </c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169">
        <v>-2</v>
      </c>
      <c r="AU79" s="25"/>
      <c r="AV79" s="25"/>
      <c r="AW79" s="25"/>
      <c r="AX79" s="25"/>
      <c r="AY79" s="25"/>
      <c r="AZ79" s="25"/>
      <c r="BA79" s="4"/>
    </row>
    <row r="80" ht="17.25" customHeight="1" spans="1:54" x14ac:dyDescent="0.25">
      <c r="A80" s="45" t="s">
        <v>816</v>
      </c>
      <c r="B80" s="6"/>
      <c r="C80" s="6"/>
      <c r="D80" s="6"/>
      <c r="E80" s="6"/>
      <c r="F80" s="6"/>
      <c r="G80" s="6"/>
      <c r="H80" s="18">
        <v>-3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4"/>
    </row>
    <row r="81" ht="17.25" customHeight="1" spans="1:54" x14ac:dyDescent="0.25">
      <c r="A81" s="45" t="s">
        <v>816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18">
        <v>-28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18">
        <v>-16</v>
      </c>
      <c r="AV81" s="6"/>
      <c r="AW81" s="6"/>
      <c r="AX81" s="6"/>
      <c r="AY81" s="6"/>
      <c r="AZ81" s="6"/>
      <c r="BA81" s="4"/>
    </row>
    <row r="82" ht="17.25" customHeight="1" spans="1:54" x14ac:dyDescent="0.25">
      <c r="A82" s="45" t="s">
        <v>816</v>
      </c>
      <c r="B82" s="18">
        <v>-5</v>
      </c>
      <c r="C82" s="18">
        <v>-20</v>
      </c>
      <c r="D82" s="18">
        <v>-5</v>
      </c>
      <c r="E82" s="18">
        <v>-34</v>
      </c>
      <c r="F82" s="18">
        <v>-8</v>
      </c>
      <c r="G82" s="6"/>
      <c r="H82" s="18">
        <v>-12</v>
      </c>
      <c r="I82" s="18">
        <v>-5</v>
      </c>
      <c r="J82" s="6"/>
      <c r="K82" s="18">
        <v>-160</v>
      </c>
      <c r="L82" s="6"/>
      <c r="M82" s="18">
        <v>-3</v>
      </c>
      <c r="N82" s="6"/>
      <c r="O82" s="18">
        <v>-14</v>
      </c>
      <c r="P82" s="18">
        <v>-22</v>
      </c>
      <c r="Q82" s="18">
        <v>-45</v>
      </c>
      <c r="R82" s="18">
        <v>-159</v>
      </c>
      <c r="S82" s="6"/>
      <c r="T82" s="6"/>
      <c r="U82" s="169">
        <v>-5</v>
      </c>
      <c r="V82" s="18">
        <v>-8</v>
      </c>
      <c r="W82" s="18">
        <v>-3</v>
      </c>
      <c r="X82" s="18">
        <v>-30</v>
      </c>
      <c r="Y82" s="6"/>
      <c r="Z82" s="6"/>
      <c r="AA82" s="6"/>
      <c r="AB82" s="6"/>
      <c r="AC82" s="6"/>
      <c r="AD82" s="6"/>
      <c r="AE82" s="6"/>
      <c r="AF82" s="18">
        <v>-13</v>
      </c>
      <c r="AG82" s="18">
        <v>-2</v>
      </c>
      <c r="AH82" s="6"/>
      <c r="AI82" s="18">
        <v>-14</v>
      </c>
      <c r="AJ82" s="6"/>
      <c r="AK82" s="6"/>
      <c r="AL82" s="6"/>
      <c r="AM82" s="6"/>
      <c r="AN82" s="6"/>
      <c r="AO82" s="6"/>
      <c r="AP82" s="6"/>
      <c r="AQ82" s="18">
        <v>-67</v>
      </c>
      <c r="AR82" s="18">
        <v>-9</v>
      </c>
      <c r="AS82" s="18">
        <v>-19</v>
      </c>
      <c r="AT82" s="6"/>
      <c r="AU82" s="6"/>
      <c r="AV82" s="6"/>
      <c r="AW82" s="18">
        <v>-20</v>
      </c>
      <c r="AX82" s="6"/>
      <c r="AY82" s="6"/>
      <c r="AZ82" s="6"/>
      <c r="BA82" s="4"/>
    </row>
    <row r="83" ht="17.25" customHeight="1" spans="1:54" x14ac:dyDescent="0.25">
      <c r="A83" s="5" t="s">
        <v>331</v>
      </c>
      <c r="B83" s="18">
        <v>-3</v>
      </c>
      <c r="C83" s="18">
        <v>-8</v>
      </c>
      <c r="D83" s="18">
        <v>-369</v>
      </c>
      <c r="E83" s="25"/>
      <c r="F83" s="25"/>
      <c r="G83" s="25"/>
      <c r="H83" s="25"/>
      <c r="I83" s="25"/>
      <c r="J83" s="25"/>
      <c r="K83" s="18">
        <v>-299</v>
      </c>
      <c r="L83" s="25"/>
      <c r="M83" s="25"/>
      <c r="N83" s="18">
        <v>-6</v>
      </c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4"/>
    </row>
    <row r="84" ht="15.75" customHeight="1" spans="1:54" x14ac:dyDescent="0.25">
      <c r="A84" s="5" t="s">
        <v>331</v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18">
        <v>-2</v>
      </c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4"/>
    </row>
    <row r="85" ht="17.25" customHeight="1" spans="1:54" x14ac:dyDescent="0.25">
      <c r="A85" s="5" t="s">
        <v>235</v>
      </c>
      <c r="B85" s="18">
        <v>-5</v>
      </c>
      <c r="C85" s="25"/>
      <c r="D85" s="25"/>
      <c r="E85" s="25"/>
      <c r="F85" s="18">
        <v>-29</v>
      </c>
      <c r="G85" s="18">
        <v>-37</v>
      </c>
      <c r="H85" s="18">
        <v>-31</v>
      </c>
      <c r="I85" s="18">
        <v>-46</v>
      </c>
      <c r="J85" s="18">
        <v>-37</v>
      </c>
      <c r="K85" s="25"/>
      <c r="L85" s="25"/>
      <c r="M85" s="25"/>
      <c r="N85" s="25"/>
      <c r="O85" s="25"/>
      <c r="P85" s="25"/>
      <c r="Q85" s="25"/>
      <c r="R85" s="25"/>
      <c r="S85" s="18">
        <v>-15</v>
      </c>
      <c r="T85" s="25"/>
      <c r="U85" s="18">
        <v>-1</v>
      </c>
      <c r="V85" s="18">
        <v>-1</v>
      </c>
      <c r="W85" s="25"/>
      <c r="X85" s="18">
        <v>-5</v>
      </c>
      <c r="Y85" s="25"/>
      <c r="Z85" s="25"/>
      <c r="AA85" s="25"/>
      <c r="AB85" s="25"/>
      <c r="AC85" s="25"/>
      <c r="AD85" s="25"/>
      <c r="AE85" s="25"/>
      <c r="AF85" s="25"/>
      <c r="AG85" s="25"/>
      <c r="AH85" s="18">
        <v>-29</v>
      </c>
      <c r="AI85" s="18">
        <v>-1</v>
      </c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4"/>
    </row>
    <row r="86" ht="17.25" customHeight="1" spans="1:54" x14ac:dyDescent="0.25">
      <c r="A86" s="5" t="s">
        <v>235</v>
      </c>
      <c r="B86" s="25"/>
      <c r="C86" s="25"/>
      <c r="D86" s="25"/>
      <c r="E86" s="25"/>
      <c r="F86" s="25"/>
      <c r="G86" s="25"/>
      <c r="H86" s="18">
        <v>-8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4"/>
    </row>
    <row r="87" ht="17.25" customHeight="1" spans="1:54" x14ac:dyDescent="0.25">
      <c r="A87" s="590" t="s">
        <v>235</v>
      </c>
      <c r="B87" s="60"/>
      <c r="C87" s="339"/>
      <c r="D87" s="60"/>
      <c r="E87" s="60"/>
      <c r="F87" s="60"/>
      <c r="G87" s="60"/>
      <c r="H87" s="60"/>
      <c r="I87" s="60"/>
      <c r="J87" s="60"/>
      <c r="K87" s="60"/>
      <c r="L87" s="339"/>
      <c r="M87" s="60"/>
      <c r="N87" s="60"/>
      <c r="O87" s="60"/>
      <c r="P87" s="339"/>
      <c r="Q87" s="339"/>
      <c r="R87" s="339"/>
      <c r="S87" s="169">
        <v>-3</v>
      </c>
      <c r="T87" s="339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339"/>
      <c r="AK87" s="339"/>
      <c r="AL87" s="339"/>
      <c r="AM87" s="60"/>
      <c r="AN87" s="60"/>
      <c r="AO87" s="60"/>
      <c r="AP87" s="60"/>
      <c r="AQ87" s="60"/>
      <c r="AR87" s="60"/>
      <c r="AS87" s="60"/>
      <c r="AT87" s="339"/>
      <c r="AU87" s="339"/>
      <c r="AV87" s="339"/>
      <c r="AW87" s="60"/>
      <c r="AX87" s="60"/>
      <c r="AY87" s="60"/>
      <c r="AZ87" s="339"/>
      <c r="BA87" s="4"/>
    </row>
    <row r="88" ht="17.25" customHeight="1" spans="1:54" x14ac:dyDescent="0.25">
      <c r="A88" s="75" t="s">
        <v>3431</v>
      </c>
      <c r="B88" s="76">
        <f>SUM(C83:C93)</f>
      </c>
      <c r="C88" s="76">
        <f>SUM(D83:D93)</f>
      </c>
      <c r="D88" s="76">
        <f>SUM(E83:E93)</f>
      </c>
      <c r="E88" s="76">
        <f>SUM(F83:F93)</f>
      </c>
      <c r="F88" s="76">
        <f>SUM(G83:G93)</f>
      </c>
      <c r="G88" s="76">
        <f>SUM(H83:H93)</f>
      </c>
      <c r="H88" s="76">
        <f>SUM(I83:I93)</f>
      </c>
      <c r="I88" s="76">
        <f>SUM(J83:J93)</f>
      </c>
      <c r="J88" s="76">
        <f>SUM(K83:K93)</f>
      </c>
      <c r="K88" s="76">
        <f>SUM(L83:L93)</f>
      </c>
      <c r="L88" s="76">
        <f>SUM(M83:M93)</f>
      </c>
      <c r="M88" s="76">
        <f>SUM(N83:N93)</f>
      </c>
      <c r="N88" s="76">
        <f>SUM(O83:O93)</f>
      </c>
      <c r="O88" s="76">
        <f>SUM(P83:P93)</f>
      </c>
      <c r="P88" s="76">
        <f>SUM(Q83:Q93)</f>
      </c>
      <c r="Q88" s="76">
        <f>SUM(R83:R93)</f>
      </c>
      <c r="R88" s="76">
        <f>SUM(S83:S93)</f>
      </c>
      <c r="S88" s="76">
        <f>SUM(T83:T93)</f>
      </c>
      <c r="T88" s="52">
        <f>SUM(U83:U93)</f>
      </c>
      <c r="U88" s="76">
        <f>SUM(V83:V93)</f>
      </c>
      <c r="V88" s="76">
        <f>SUM(W83:W93)</f>
      </c>
      <c r="W88" s="76">
        <f>SUM(X83:X93)</f>
      </c>
      <c r="X88" s="76">
        <f>SUM(Y83:Y93)</f>
      </c>
      <c r="Y88" s="76">
        <f>SUM(Z83:Z93)</f>
      </c>
      <c r="Z88" s="76">
        <f>SUM(AA83:AA93)</f>
      </c>
      <c r="AA88" s="76">
        <f>SUM(AB83:AB93)</f>
      </c>
      <c r="AB88" s="76">
        <f>SUM(AC83:AC93)</f>
      </c>
      <c r="AC88" s="76">
        <f>SUM(AD83:AD93)</f>
      </c>
      <c r="AD88" s="76">
        <f>SUM(AE83:AE93)</f>
      </c>
      <c r="AE88" s="76">
        <f>SUM(AF83:AF93)</f>
      </c>
      <c r="AF88" s="76">
        <f>SUM(AG83:AG93)</f>
      </c>
      <c r="AG88" s="76">
        <f>SUM(AH83:AH93)</f>
      </c>
      <c r="AH88" s="76">
        <f>SUM(AI83:AI93)</f>
      </c>
      <c r="AI88" s="76">
        <f>SUM(AJ83:AJ93)</f>
      </c>
      <c r="AJ88" s="76">
        <f>SUM(AK83:AK93)</f>
      </c>
      <c r="AK88" s="76">
        <f>SUM(AL83:AL93)</f>
      </c>
      <c r="AL88" s="52">
        <f>SUM(AM83:AM93)</f>
      </c>
      <c r="AM88" s="76">
        <f>SUM(AN83:AN93)</f>
      </c>
      <c r="AN88" s="76">
        <f>SUM(AO83:AO93)</f>
      </c>
      <c r="AO88" s="76">
        <f>SUM(AP83:AP93)</f>
      </c>
      <c r="AP88" s="76">
        <f>SUM(AQ83:AQ93)</f>
      </c>
      <c r="AQ88" s="76">
        <f>SUM(AR83:AR93)</f>
      </c>
      <c r="AR88" s="76">
        <f>SUM(AS83:AS93)</f>
      </c>
      <c r="AS88" s="76">
        <f>SUM(AT83:AT93)</f>
      </c>
      <c r="AT88" s="76">
        <f>SUM(AU83:AU93)</f>
      </c>
      <c r="AU88" s="52">
        <f>SUM(AV83:AV93)</f>
      </c>
      <c r="AV88" s="76">
        <f>SUM(AW83:AW93)</f>
      </c>
      <c r="AW88" s="76">
        <f>SUM(AX83:AX93)</f>
      </c>
      <c r="AX88" s="76">
        <f>SUM(AY83:AY93)</f>
      </c>
      <c r="AY88" s="189"/>
      <c r="AZ88" s="76">
        <f>SUM(BA83:BA93)</f>
      </c>
      <c r="BA88" s="8" t="s">
        <v>1087</v>
      </c>
    </row>
    <row r="89" ht="17.25" customHeight="1" spans="1:54" x14ac:dyDescent="0.25">
      <c r="A89" s="45" t="s">
        <v>1032</v>
      </c>
      <c r="B89" s="18">
        <v>-48</v>
      </c>
      <c r="C89" s="18">
        <v>-105</v>
      </c>
      <c r="D89" s="18">
        <v>-118</v>
      </c>
      <c r="E89" s="25"/>
      <c r="F89" s="18">
        <v>-14</v>
      </c>
      <c r="G89" s="18">
        <v>-4</v>
      </c>
      <c r="H89" s="18">
        <v>-1</v>
      </c>
      <c r="I89" s="25"/>
      <c r="J89" s="25"/>
      <c r="K89" s="25"/>
      <c r="L89" s="18">
        <v>-20</v>
      </c>
      <c r="M89" s="18">
        <v>-6</v>
      </c>
      <c r="N89" s="18">
        <v>-83</v>
      </c>
      <c r="O89" s="25"/>
      <c r="P89" s="18">
        <v>-23</v>
      </c>
      <c r="Q89" s="25"/>
      <c r="R89" s="25"/>
      <c r="S89" s="18">
        <v>-33</v>
      </c>
      <c r="T89" s="25"/>
      <c r="U89" s="18">
        <v>-1</v>
      </c>
      <c r="V89" s="25"/>
      <c r="W89" s="25"/>
      <c r="X89" s="18">
        <v>-6</v>
      </c>
      <c r="Y89" s="25"/>
      <c r="Z89" s="25"/>
      <c r="AA89" s="25"/>
      <c r="AB89" s="25"/>
      <c r="AC89" s="25"/>
      <c r="AD89" s="25"/>
      <c r="AE89" s="25"/>
      <c r="AF89" s="25"/>
      <c r="AG89" s="25"/>
      <c r="AH89" s="18">
        <v>-3</v>
      </c>
      <c r="AI89" s="18">
        <v>-1</v>
      </c>
      <c r="AJ89" s="25"/>
      <c r="AK89" s="25"/>
      <c r="AL89" s="25"/>
      <c r="AM89" s="25"/>
      <c r="AN89" s="25"/>
      <c r="AO89" s="25"/>
      <c r="AP89" s="25"/>
      <c r="AQ89" s="18">
        <v>-27</v>
      </c>
      <c r="AR89" s="18">
        <v>-60</v>
      </c>
      <c r="AS89" s="25"/>
      <c r="AT89" s="25"/>
      <c r="AU89" s="18">
        <v>-6</v>
      </c>
      <c r="AV89" s="25"/>
      <c r="AW89" s="18">
        <v>-18</v>
      </c>
      <c r="AX89" s="25"/>
      <c r="AY89" s="25"/>
      <c r="AZ89" s="25"/>
      <c r="BA89" s="4"/>
    </row>
    <row r="90" ht="17.25" customHeight="1" spans="1:54" x14ac:dyDescent="0.25">
      <c r="A90" s="75" t="s">
        <v>3432</v>
      </c>
      <c r="B90" s="76">
        <f>SUM(C94:C95)</f>
      </c>
      <c r="C90" s="76">
        <f>SUM(D94:D95)</f>
      </c>
      <c r="D90" s="76">
        <f>SUM(E94:E95)</f>
      </c>
      <c r="E90" s="76">
        <f>SUM(F94:F95)</f>
      </c>
      <c r="F90" s="76">
        <f>SUM(G94:G95)</f>
      </c>
      <c r="G90" s="76">
        <f>SUM(H94:H95)</f>
      </c>
      <c r="H90" s="76">
        <f>SUM(I94:I95)</f>
      </c>
      <c r="I90" s="76">
        <f>SUM(J94:J95)</f>
      </c>
      <c r="J90" s="76">
        <f>SUM(K94:K95)</f>
      </c>
      <c r="K90" s="76">
        <f>SUM(L94:L95)</f>
      </c>
      <c r="L90" s="76">
        <f>SUM(M94:M95)</f>
      </c>
      <c r="M90" s="76">
        <f>SUM(N94:N95)</f>
      </c>
      <c r="N90" s="76">
        <f>SUM(O94:O95)</f>
      </c>
      <c r="O90" s="76">
        <f>SUM(P94:P95)</f>
      </c>
      <c r="P90" s="76">
        <f>SUM(Q94:Q95)</f>
      </c>
      <c r="Q90" s="76">
        <f>SUM(R94:R95)</f>
      </c>
      <c r="R90" s="76">
        <f>SUM(S94:S95)</f>
      </c>
      <c r="S90" s="76">
        <f>SUM(T94:T95)</f>
      </c>
      <c r="T90" s="52">
        <f>SUM(U94:U95)</f>
      </c>
      <c r="U90" s="76">
        <f>SUM(V94:V95)</f>
      </c>
      <c r="V90" s="76">
        <f>SUM(W94:W95)</f>
      </c>
      <c r="W90" s="76">
        <f>SUM(X94:X95)</f>
      </c>
      <c r="X90" s="76">
        <f>SUM(Y94:Y95)</f>
      </c>
      <c r="Y90" s="76">
        <f>SUM(Z94:Z95)</f>
      </c>
      <c r="Z90" s="76">
        <f>SUM(AA94:AA95)</f>
      </c>
      <c r="AA90" s="76">
        <f>SUM(AB94:AB95)</f>
      </c>
      <c r="AB90" s="76">
        <f>SUM(AC94:AC95)</f>
      </c>
      <c r="AC90" s="76">
        <f>SUM(AD94:AD95)</f>
      </c>
      <c r="AD90" s="76">
        <f>SUM(AE94:AE95)</f>
      </c>
      <c r="AE90" s="76">
        <f>SUM(AF94:AF95)</f>
      </c>
      <c r="AF90" s="76">
        <f>SUM(AG94:AG95)</f>
      </c>
      <c r="AG90" s="76">
        <f>SUM(AH94:AH95)</f>
      </c>
      <c r="AH90" s="76">
        <f>SUM(AI94:AI95)</f>
      </c>
      <c r="AI90" s="76">
        <f>SUM(AJ94:AJ95)</f>
      </c>
      <c r="AJ90" s="76">
        <f>SUM(AK94:AK95)</f>
      </c>
      <c r="AK90" s="76">
        <f>SUM(AL94:AL95)</f>
      </c>
      <c r="AL90" s="52">
        <f>SUM(AM94:AM95)</f>
      </c>
      <c r="AM90" s="76">
        <f>SUM(AN94:AN95)</f>
      </c>
      <c r="AN90" s="76">
        <f>SUM(AO94:AO95)</f>
      </c>
      <c r="AO90" s="76">
        <f>SUM(AP94:AP95)</f>
      </c>
      <c r="AP90" s="76">
        <f>SUM(AQ94:AQ95)</f>
      </c>
      <c r="AQ90" s="76">
        <f>SUM(AR94:AR95)</f>
      </c>
      <c r="AR90" s="76">
        <f>SUM(AS94:AS95)</f>
      </c>
      <c r="AS90" s="76">
        <f>SUM(AT94:AT95)</f>
      </c>
      <c r="AT90" s="76">
        <f>SUM(AU94:AU95)</f>
      </c>
      <c r="AU90" s="52">
        <f>SUM(AV94:AV95)</f>
      </c>
      <c r="AV90" s="76">
        <f>SUM(AW94:AW95)</f>
      </c>
      <c r="AW90" s="76">
        <f>SUM(AX94:AX95)</f>
      </c>
      <c r="AX90" s="76">
        <f>SUM(AY94:AY95)</f>
      </c>
      <c r="AY90" s="189"/>
      <c r="AZ90" s="76">
        <f>SUM(BA94:BA95)</f>
      </c>
      <c r="BA90" s="42" t="s">
        <v>1087</v>
      </c>
    </row>
    <row r="91" ht="17.25" customHeight="1" spans="1:54" x14ac:dyDescent="0.25">
      <c r="A91" s="45">
        <v>45355</v>
      </c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18">
        <v>-6</v>
      </c>
      <c r="T91" s="25"/>
      <c r="U91" s="18">
        <v>-5</v>
      </c>
      <c r="V91" s="18">
        <v>-6</v>
      </c>
      <c r="W91" s="18">
        <v>-1</v>
      </c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18">
        <v>-66</v>
      </c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18">
        <v>-4</v>
      </c>
      <c r="AU91" s="25"/>
      <c r="AV91" s="25"/>
      <c r="AW91" s="25"/>
      <c r="AX91" s="18">
        <v>-2</v>
      </c>
      <c r="AY91" s="6"/>
      <c r="AZ91" s="25"/>
      <c r="BA91" s="4"/>
    </row>
    <row r="92" ht="17.25" customHeight="1" spans="1:54" x14ac:dyDescent="0.25">
      <c r="A92" s="5" t="s">
        <v>1037</v>
      </c>
      <c r="B92" s="18">
        <v>-9</v>
      </c>
      <c r="C92" s="18">
        <v>-75</v>
      </c>
      <c r="D92" s="18">
        <v>-60</v>
      </c>
      <c r="E92" s="18">
        <v>-37</v>
      </c>
      <c r="F92" s="25"/>
      <c r="G92" s="25"/>
      <c r="H92" s="25"/>
      <c r="I92" s="25"/>
      <c r="J92" s="25"/>
      <c r="K92" s="18">
        <v>-225</v>
      </c>
      <c r="L92" s="18">
        <v>-16</v>
      </c>
      <c r="M92" s="18">
        <v>-3</v>
      </c>
      <c r="N92" s="18">
        <v>-71</v>
      </c>
      <c r="O92" s="25"/>
      <c r="P92" s="18">
        <v>-10</v>
      </c>
      <c r="Q92" s="25"/>
      <c r="R92" s="18">
        <v>-43</v>
      </c>
      <c r="S92" s="25"/>
      <c r="T92" s="18">
        <v>-34</v>
      </c>
      <c r="U92" s="25"/>
      <c r="V92" s="25"/>
      <c r="W92" s="25"/>
      <c r="X92" s="25"/>
      <c r="Y92" s="25"/>
      <c r="Z92" s="25"/>
      <c r="AA92" s="25"/>
      <c r="AB92" s="25"/>
      <c r="AC92" s="18">
        <v>-4</v>
      </c>
      <c r="AD92" s="25"/>
      <c r="AE92" s="25"/>
      <c r="AF92" s="25"/>
      <c r="AG92" s="25"/>
      <c r="AH92" s="18">
        <v>-29</v>
      </c>
      <c r="AI92" s="25"/>
      <c r="AJ92" s="25"/>
      <c r="AK92" s="25"/>
      <c r="AL92" s="25"/>
      <c r="AM92" s="25"/>
      <c r="AN92" s="25"/>
      <c r="AO92" s="25"/>
      <c r="AP92" s="25"/>
      <c r="AQ92" s="25"/>
      <c r="AR92" s="18">
        <v>-38</v>
      </c>
      <c r="AS92" s="25"/>
      <c r="AT92" s="25"/>
      <c r="AU92" s="25"/>
      <c r="AV92" s="25"/>
      <c r="AW92" s="18">
        <v>-9</v>
      </c>
      <c r="AX92" s="25"/>
      <c r="AY92" s="25"/>
      <c r="AZ92" s="25"/>
      <c r="BA92" s="4"/>
    </row>
    <row r="93" ht="17.25" customHeight="1" spans="1:54" x14ac:dyDescent="0.25">
      <c r="A93" s="5" t="s">
        <v>1037</v>
      </c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18">
        <v>-3</v>
      </c>
      <c r="T93" s="25"/>
      <c r="U93" s="25"/>
      <c r="V93" s="18">
        <v>-19</v>
      </c>
      <c r="W93" s="18">
        <v>-9</v>
      </c>
      <c r="X93" s="18">
        <v>-61</v>
      </c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18">
        <v>-22</v>
      </c>
      <c r="AJ93" s="25"/>
      <c r="AK93" s="25"/>
      <c r="AL93" s="25"/>
      <c r="AM93" s="25"/>
      <c r="AN93" s="25"/>
      <c r="AO93" s="25"/>
      <c r="AP93" s="25"/>
      <c r="AQ93" s="25"/>
      <c r="AR93" s="25"/>
      <c r="AS93" s="18">
        <v>-30</v>
      </c>
      <c r="AT93" s="25"/>
      <c r="AU93" s="25"/>
      <c r="AV93" s="25"/>
      <c r="AW93" s="25"/>
      <c r="AX93" s="25"/>
      <c r="AY93" s="25"/>
      <c r="AZ93" s="25"/>
      <c r="BA93" s="4"/>
    </row>
    <row r="94" ht="17.25" customHeight="1" spans="1:54" x14ac:dyDescent="0.25">
      <c r="A94" s="75" t="s">
        <v>3468</v>
      </c>
      <c r="B94" s="76">
        <f>SUM(C96:C99)</f>
      </c>
      <c r="C94" s="76">
        <f>SUM(D96:D99)</f>
      </c>
      <c r="D94" s="76">
        <f>SUM(E96:E99)</f>
      </c>
      <c r="E94" s="76">
        <f>SUM(F96:F99)</f>
      </c>
      <c r="F94" s="76">
        <f>SUM(G96:G99)</f>
      </c>
      <c r="G94" s="76">
        <f>SUM(H96:H99)</f>
      </c>
      <c r="H94" s="76">
        <f>SUM(I96:I99)</f>
      </c>
      <c r="I94" s="76">
        <f>SUM(J96:J99)</f>
      </c>
      <c r="J94" s="76">
        <f>SUM(K96:K99)</f>
      </c>
      <c r="K94" s="76">
        <f>SUM(L96:L99)</f>
      </c>
      <c r="L94" s="76">
        <f>SUM(M96:M99)</f>
      </c>
      <c r="M94" s="76">
        <f>SUM(N96:N99)</f>
      </c>
      <c r="N94" s="76">
        <f>SUM(O96:O99)</f>
      </c>
      <c r="O94" s="76">
        <f>SUM(P96:P99)</f>
      </c>
      <c r="P94" s="76">
        <f>SUM(Q96:Q99)</f>
      </c>
      <c r="Q94" s="76">
        <f>SUM(R96:R99)</f>
      </c>
      <c r="R94" s="76">
        <f>SUM(S96:S99)</f>
      </c>
      <c r="S94" s="76">
        <f>SUM(T96:T99)</f>
      </c>
      <c r="T94" s="52">
        <f>SUM(U96:U99)</f>
      </c>
      <c r="U94" s="76">
        <f>SUM(V96:V99)</f>
      </c>
      <c r="V94" s="76">
        <f>SUM(W96:W99)</f>
      </c>
      <c r="W94" s="52">
        <f>SUM(X96:X99)</f>
      </c>
      <c r="X94" s="52">
        <f>SUM(Y96:Y99)</f>
      </c>
      <c r="Y94" s="76">
        <f>SUM(Z96:Z99)</f>
      </c>
      <c r="Z94" s="76">
        <f>SUM(AA96:AA99)</f>
      </c>
      <c r="AA94" s="76">
        <f>SUM(AB96:AB99)</f>
      </c>
      <c r="AB94" s="76">
        <f>SUM(AC96:AC99)</f>
      </c>
      <c r="AC94" s="76">
        <f>SUM(AD96:AD99)</f>
      </c>
      <c r="AD94" s="76">
        <f>SUM(AE96:AE99)</f>
      </c>
      <c r="AE94" s="76">
        <f>SUM(AF96:AF99)</f>
      </c>
      <c r="AF94" s="76">
        <f>SUM(AG96:AG99)</f>
      </c>
      <c r="AG94" s="76">
        <f>SUM(AH96:AH99)</f>
      </c>
      <c r="AH94" s="76">
        <f>SUM(AI96:AI99)</f>
      </c>
      <c r="AI94" s="76">
        <f>SUM(AJ96:AJ99)</f>
      </c>
      <c r="AJ94" s="76">
        <f>SUM(AK96:AK99)</f>
      </c>
      <c r="AK94" s="76">
        <f>SUM(AL96:AL99)</f>
      </c>
      <c r="AL94" s="52">
        <f>SUM(AM96:AM99)</f>
      </c>
      <c r="AM94" s="76">
        <f>SUM(AN96:AN99)</f>
      </c>
      <c r="AN94" s="76">
        <f>SUM(AO96:AO99)</f>
      </c>
      <c r="AO94" s="76">
        <f>SUM(AP96:AP99)</f>
      </c>
      <c r="AP94" s="76">
        <f>SUM(AQ96:AQ99)</f>
      </c>
      <c r="AQ94" s="76">
        <f>SUM(AR96:AR99)</f>
      </c>
      <c r="AR94" s="76">
        <f>SUM(AS96:AS99)</f>
      </c>
      <c r="AS94" s="76">
        <f>SUM(AT96:AT99)</f>
      </c>
      <c r="AT94" s="76">
        <f>SUM(AU96:AU99)</f>
      </c>
      <c r="AU94" s="52">
        <f>SUM(AV96:AV99)</f>
      </c>
      <c r="AV94" s="76">
        <f>SUM(AW96:AW99)</f>
      </c>
      <c r="AW94" s="76">
        <f>SUM(AX96:AX99)</f>
      </c>
      <c r="AX94" s="76">
        <f>SUM(AY96:AY99)</f>
      </c>
      <c r="AY94" s="189"/>
      <c r="AZ94" s="76">
        <f>SUM(BA96:BA99)</f>
      </c>
      <c r="BA94" s="42" t="s">
        <v>1087</v>
      </c>
    </row>
    <row r="95" ht="17.25" customHeight="1" spans="1:54" x14ac:dyDescent="0.25">
      <c r="A95" s="5">
        <v>45509</v>
      </c>
      <c r="B95" s="140">
        <v>-9</v>
      </c>
      <c r="C95" s="140">
        <v>-21</v>
      </c>
      <c r="D95" s="140">
        <v>-18</v>
      </c>
      <c r="E95" s="140">
        <v>-9</v>
      </c>
      <c r="F95" s="140">
        <v>-2</v>
      </c>
      <c r="G95" s="140">
        <v>-2</v>
      </c>
      <c r="H95" s="169">
        <v>-17</v>
      </c>
      <c r="I95" s="140">
        <v>-42</v>
      </c>
      <c r="J95" s="140">
        <v>-24</v>
      </c>
      <c r="K95" s="140">
        <v>-59</v>
      </c>
      <c r="L95" s="140">
        <v>-23</v>
      </c>
      <c r="M95" s="25"/>
      <c r="N95" s="140">
        <v>-15</v>
      </c>
      <c r="O95" s="140">
        <v>-48</v>
      </c>
      <c r="P95" s="140">
        <v>-10</v>
      </c>
      <c r="Q95" s="140">
        <v>-10</v>
      </c>
      <c r="R95" s="140">
        <v>-25</v>
      </c>
      <c r="S95" s="140">
        <v>-16</v>
      </c>
      <c r="T95" s="25"/>
      <c r="U95" s="25"/>
      <c r="V95" s="140">
        <v>-6</v>
      </c>
      <c r="W95" s="18">
        <v>-4</v>
      </c>
      <c r="X95" s="18">
        <v>-3</v>
      </c>
      <c r="Y95" s="25"/>
      <c r="Z95" s="25"/>
      <c r="AA95" s="25"/>
      <c r="AB95" s="25"/>
      <c r="AC95" s="140">
        <v>-2</v>
      </c>
      <c r="AD95" s="25"/>
      <c r="AE95" s="25"/>
      <c r="AF95" s="25"/>
      <c r="AG95" s="25"/>
      <c r="AH95" s="140">
        <v>-7</v>
      </c>
      <c r="AI95" s="140">
        <v>-5</v>
      </c>
      <c r="AJ95" s="25"/>
      <c r="AK95" s="25"/>
      <c r="AL95" s="27">
        <v>-5</v>
      </c>
      <c r="AM95" s="25"/>
      <c r="AN95" s="25"/>
      <c r="AO95" s="25"/>
      <c r="AP95" s="25"/>
      <c r="AQ95" s="25"/>
      <c r="AR95" s="140">
        <v>-5</v>
      </c>
      <c r="AS95" s="25"/>
      <c r="AT95" s="25"/>
      <c r="AU95" s="27">
        <v>-10</v>
      </c>
      <c r="AV95" s="25"/>
      <c r="AW95" s="140">
        <v>-7</v>
      </c>
      <c r="AX95" s="140">
        <v>-8</v>
      </c>
      <c r="AY95" s="350"/>
      <c r="AZ95" s="25"/>
      <c r="BA95" s="4"/>
    </row>
    <row r="96" ht="17.25" customHeight="1" spans="1:54" x14ac:dyDescent="0.25">
      <c r="A96" s="141" t="s">
        <v>3446</v>
      </c>
      <c r="B96" s="159">
        <f>SUM(C100:C101)</f>
      </c>
      <c r="C96" s="159">
        <f>SUM(D100:D101)</f>
      </c>
      <c r="D96" s="159">
        <f>SUM(E100:E101)</f>
      </c>
      <c r="E96" s="159">
        <f>SUM(F100:F101)</f>
      </c>
      <c r="F96" s="159">
        <f>SUM(G100:G101)</f>
      </c>
      <c r="G96" s="159">
        <f>SUM(H100:H101)</f>
      </c>
      <c r="H96" s="159">
        <f>SUM(I100:I101)</f>
      </c>
      <c r="I96" s="159">
        <f>SUM(J100:J101)</f>
      </c>
      <c r="J96" s="159">
        <f>SUM(K100:K101)</f>
      </c>
      <c r="K96" s="159">
        <f>SUM(L100:L101)</f>
      </c>
      <c r="L96" s="159">
        <f>SUM(M100:M101)</f>
      </c>
      <c r="M96" s="159">
        <f>SUM(N100:N101)</f>
      </c>
      <c r="N96" s="159">
        <f>SUM(O100:O101)</f>
      </c>
      <c r="O96" s="159">
        <f>SUM(P100:P101)</f>
      </c>
      <c r="P96" s="159">
        <f>SUM(Q100:Q101)</f>
      </c>
      <c r="Q96" s="159">
        <f>SUM(R100:R101)</f>
      </c>
      <c r="R96" s="159">
        <f>SUM(S100:S101)</f>
      </c>
      <c r="S96" s="159">
        <f>SUM(T100:T101)</f>
      </c>
      <c r="T96" s="52">
        <f>SUM(U100:U101)</f>
      </c>
      <c r="U96" s="159">
        <f>SUM(V100:V101)</f>
      </c>
      <c r="V96" s="159">
        <f>SUM(W100:W101)</f>
      </c>
      <c r="W96" s="52">
        <f>SUM(X100:X101)</f>
      </c>
      <c r="X96" s="52">
        <f>SUM(Y100:Y101)</f>
      </c>
      <c r="Y96" s="159">
        <f>SUM(Z100:Z101)</f>
      </c>
      <c r="Z96" s="159">
        <f>SUM(AA100:AA101)</f>
      </c>
      <c r="AA96" s="159">
        <f>SUM(AB100:AB101)</f>
      </c>
      <c r="AB96" s="159">
        <f>SUM(AC100:AC101)</f>
      </c>
      <c r="AC96" s="159">
        <f>SUM(AD100:AD101)</f>
      </c>
      <c r="AD96" s="159">
        <f>SUM(AE100:AE101)</f>
      </c>
      <c r="AE96" s="159">
        <f>SUM(AF100:AF101)</f>
      </c>
      <c r="AF96" s="159">
        <f>SUM(AG100:AG101)</f>
      </c>
      <c r="AG96" s="159">
        <f>SUM(AH100:AH101)</f>
      </c>
      <c r="AH96" s="159">
        <f>SUM(AI100:AI101)</f>
      </c>
      <c r="AI96" s="159">
        <f>SUM(AJ100:AJ101)</f>
      </c>
      <c r="AJ96" s="159">
        <f>SUM(AK100:AK101)</f>
      </c>
      <c r="AK96" s="159">
        <f>SUM(AL100:AL101)</f>
      </c>
      <c r="AL96" s="52">
        <f>SUM(AM100:AM101)</f>
      </c>
      <c r="AM96" s="159">
        <f>SUM(AN100:AN101)</f>
      </c>
      <c r="AN96" s="159">
        <f>SUM(AO100:AO101)</f>
      </c>
      <c r="AO96" s="159">
        <f>SUM(AP100:AP101)</f>
      </c>
      <c r="AP96" s="159">
        <f>SUM(AQ100:AQ101)</f>
      </c>
      <c r="AQ96" s="159">
        <f>SUM(AR100:AR101)</f>
      </c>
      <c r="AR96" s="159">
        <f>SUM(AS100:AS101)</f>
      </c>
      <c r="AS96" s="159">
        <f>SUM(AT100:AT101)</f>
      </c>
      <c r="AT96" s="159">
        <f>SUM(AU100:AU101)</f>
      </c>
      <c r="AU96" s="52">
        <f>SUM(AV100:AV101)</f>
      </c>
      <c r="AV96" s="159">
        <f>SUM(AW100:AW101)</f>
      </c>
      <c r="AW96" s="159">
        <f>SUM(AX100:AX101)</f>
      </c>
      <c r="AX96" s="159">
        <f>SUM(AY100:AY101)</f>
      </c>
      <c r="AY96" s="148"/>
      <c r="AZ96" s="167">
        <f>SUM(BA100:BA101)</f>
      </c>
      <c r="BA96" s="4"/>
    </row>
    <row r="97" ht="17.25" customHeight="1" spans="1:54" x14ac:dyDescent="0.25">
      <c r="A97" s="45">
        <v>45571</v>
      </c>
      <c r="B97" s="18">
        <v>-19</v>
      </c>
      <c r="C97" s="18">
        <v>-20</v>
      </c>
      <c r="D97" s="18">
        <v>-25</v>
      </c>
      <c r="E97" s="18">
        <v>-18</v>
      </c>
      <c r="F97" s="18">
        <v>-7</v>
      </c>
      <c r="G97" s="18">
        <v>-5</v>
      </c>
      <c r="H97" s="18">
        <v>-9</v>
      </c>
      <c r="I97" s="18">
        <v>-14</v>
      </c>
      <c r="J97" s="18">
        <v>-11</v>
      </c>
      <c r="K97" s="18">
        <v>-40</v>
      </c>
      <c r="L97" s="25"/>
      <c r="M97" s="25"/>
      <c r="N97" s="18">
        <v>-17</v>
      </c>
      <c r="O97" s="18">
        <v>-11</v>
      </c>
      <c r="P97" s="18">
        <v>-7</v>
      </c>
      <c r="Q97" s="18">
        <v>-11</v>
      </c>
      <c r="R97" s="18">
        <v>-24</v>
      </c>
      <c r="S97" s="18">
        <v>-6</v>
      </c>
      <c r="T97" s="25"/>
      <c r="U97" s="25"/>
      <c r="V97" s="25"/>
      <c r="W97" s="25"/>
      <c r="X97" s="25"/>
      <c r="Y97" s="25"/>
      <c r="Z97" s="25"/>
      <c r="AA97" s="25"/>
      <c r="AB97" s="25"/>
      <c r="AC97" s="18">
        <v>-16</v>
      </c>
      <c r="AD97" s="25"/>
      <c r="AE97" s="25"/>
      <c r="AF97" s="25"/>
      <c r="AG97" s="25"/>
      <c r="AH97" s="18">
        <v>-1</v>
      </c>
      <c r="AI97" s="25"/>
      <c r="AJ97" s="25"/>
      <c r="AK97" s="18">
        <v>-5</v>
      </c>
      <c r="AL97" s="25"/>
      <c r="AM97" s="18">
        <v>-42</v>
      </c>
      <c r="AN97" s="25"/>
      <c r="AO97" s="25"/>
      <c r="AP97" s="25"/>
      <c r="AQ97" s="18">
        <v>-12</v>
      </c>
      <c r="AR97" s="18">
        <v>-21</v>
      </c>
      <c r="AS97" s="25"/>
      <c r="AT97" s="25"/>
      <c r="AU97" s="25"/>
      <c r="AV97" s="25"/>
      <c r="AW97" s="18">
        <v>-11</v>
      </c>
      <c r="AX97" s="25"/>
      <c r="AY97" s="25"/>
      <c r="AZ97" s="25"/>
      <c r="BA97" s="4"/>
    </row>
    <row r="98" ht="17.25" customHeight="1" spans="1:54" x14ac:dyDescent="0.25">
      <c r="A98" s="45" t="s">
        <v>1041</v>
      </c>
      <c r="B98" s="18">
        <v>-36</v>
      </c>
      <c r="C98" s="18">
        <v>-15</v>
      </c>
      <c r="D98" s="18">
        <v>-42</v>
      </c>
      <c r="E98" s="18">
        <v>-16</v>
      </c>
      <c r="F98" s="25"/>
      <c r="G98" s="25"/>
      <c r="H98" s="25"/>
      <c r="I98" s="25"/>
      <c r="J98" s="25"/>
      <c r="K98" s="18">
        <v>-80</v>
      </c>
      <c r="L98" s="18">
        <v>-6</v>
      </c>
      <c r="M98" s="25"/>
      <c r="N98" s="18">
        <v>-14</v>
      </c>
      <c r="O98" s="25"/>
      <c r="P98" s="25"/>
      <c r="Q98" s="25"/>
      <c r="R98" s="25"/>
      <c r="S98" s="18">
        <v>-1</v>
      </c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18">
        <v>-1</v>
      </c>
      <c r="AR98" s="25"/>
      <c r="AS98" s="18">
        <v>-5</v>
      </c>
      <c r="AT98" s="25"/>
      <c r="AU98" s="18">
        <v>-1</v>
      </c>
      <c r="AV98" s="25"/>
      <c r="AW98" s="25"/>
      <c r="AX98" s="25"/>
      <c r="AY98" s="25"/>
      <c r="AZ98" s="25"/>
      <c r="BA98" s="4"/>
    </row>
    <row r="99" ht="17.25" customHeight="1" spans="1:54" x14ac:dyDescent="0.25">
      <c r="A99" s="45" t="s">
        <v>1108</v>
      </c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18">
        <v>20</v>
      </c>
      <c r="AL99" s="18">
        <v>66</v>
      </c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18">
        <v>30</v>
      </c>
      <c r="AZ99" s="25"/>
      <c r="BA99" s="4"/>
    </row>
    <row r="100" ht="17.25" customHeight="1" spans="1:54" x14ac:dyDescent="0.25">
      <c r="A100" s="141" t="s">
        <v>3654</v>
      </c>
      <c r="B100" s="167">
        <f>SUM(C102:C105)</f>
      </c>
      <c r="C100" s="167">
        <f>SUM(D102:D105)</f>
      </c>
      <c r="D100" s="167">
        <f>SUM(E102:E105)</f>
      </c>
      <c r="E100" s="167">
        <f>SUM(F102:F105)</f>
      </c>
      <c r="F100" s="167">
        <f>SUM(G102:G105)</f>
      </c>
      <c r="G100" s="167">
        <f>SUM(H102:H105)</f>
      </c>
      <c r="H100" s="167">
        <f>SUM(I102:I105)</f>
      </c>
      <c r="I100" s="167">
        <f>SUM(J102:J105)</f>
      </c>
      <c r="J100" s="167">
        <f>SUM(K102:K105)</f>
      </c>
      <c r="K100" s="167">
        <f>SUM(L102:L105)</f>
      </c>
      <c r="L100" s="167">
        <f>SUM(M102:M105)</f>
      </c>
      <c r="M100" s="167">
        <f>SUM(N102:N105)</f>
      </c>
      <c r="N100" s="167">
        <f>SUM(O102:O105)</f>
      </c>
      <c r="O100" s="167">
        <f>SUM(P102:P105)</f>
      </c>
      <c r="P100" s="167">
        <f>SUM(Q102:Q105)</f>
      </c>
      <c r="Q100" s="167">
        <f>SUM(R102:R105)</f>
      </c>
      <c r="R100" s="167">
        <f>SUM(S102:S105)</f>
      </c>
      <c r="S100" s="167">
        <f>SUM(T102:T105)</f>
      </c>
      <c r="T100" s="167">
        <f>SUM(U102:U105)</f>
      </c>
      <c r="U100" s="167">
        <f>SUM(V102:V105)</f>
      </c>
      <c r="V100" s="167">
        <f>SUM(W102:W105)</f>
      </c>
      <c r="W100" s="167">
        <f>SUM(X102:X105)</f>
      </c>
      <c r="X100" s="167">
        <f>SUM(Y102:Y105)</f>
      </c>
      <c r="Y100" s="167">
        <f>SUM(Z102:Z105)</f>
      </c>
      <c r="Z100" s="167">
        <f>SUM(AA102:AA105)</f>
      </c>
      <c r="AA100" s="167">
        <f>SUM(AB102:AB105)</f>
      </c>
      <c r="AB100" s="167">
        <f>SUM(AC102:AC105)</f>
      </c>
      <c r="AC100" s="167">
        <f>SUM(AD102:AD105)</f>
      </c>
      <c r="AD100" s="167">
        <f>SUM(AE102:AE105)</f>
      </c>
      <c r="AE100" s="167">
        <f>SUM(AF102:AF105)</f>
      </c>
      <c r="AF100" s="167">
        <f>SUM(AG102:AG105)</f>
      </c>
      <c r="AG100" s="167">
        <f>SUM(AH102:AH105)</f>
      </c>
      <c r="AH100" s="167">
        <f>SUM(AI102:AI105)</f>
      </c>
      <c r="AI100" s="167">
        <f>SUM(AJ102:AJ105)</f>
      </c>
      <c r="AJ100" s="167">
        <f>SUM(AK102:AK105)</f>
      </c>
      <c r="AK100" s="167">
        <f>SUM(AL102:AL105)</f>
      </c>
      <c r="AL100" s="167">
        <f>SUM(AM102:AM105)</f>
      </c>
      <c r="AM100" s="167">
        <f>SUM(AN102:AN105)</f>
      </c>
      <c r="AN100" s="167">
        <f>SUM(AO102:AO105)</f>
      </c>
      <c r="AO100" s="167">
        <f>SUM(AP102:AP105)</f>
      </c>
      <c r="AP100" s="167">
        <f>SUM(AQ102:AQ105)</f>
      </c>
      <c r="AQ100" s="167">
        <f>SUM(AR102:AR105)</f>
      </c>
      <c r="AR100" s="167">
        <f>SUM(AS102:AS105)</f>
      </c>
      <c r="AS100" s="167">
        <f>SUM(AT102:AT105)</f>
      </c>
      <c r="AT100" s="167">
        <f>SUM(AU102:AU105)</f>
      </c>
      <c r="AU100" s="167">
        <f>SUM(AV102:AV105)</f>
      </c>
      <c r="AV100" s="167">
        <f>SUM(AW102:AW105)</f>
      </c>
      <c r="AW100" s="167">
        <f>SUM(AX102:AX105)</f>
      </c>
      <c r="AX100" s="167">
        <f>SUM(AY102:AY105)</f>
      </c>
      <c r="AY100" s="167">
        <f>SUM(AZ102:AZ105)</f>
      </c>
      <c r="AZ100" s="167">
        <f>SUM(BA102:BA105)</f>
      </c>
      <c r="BA100" s="4"/>
    </row>
    <row r="101" ht="17.25" customHeight="1" spans="1:54" x14ac:dyDescent="0.25">
      <c r="A101" s="4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6"/>
      <c r="AL101" s="6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6"/>
      <c r="AZ101" s="25"/>
      <c r="BA101" s="4"/>
    </row>
    <row r="102" ht="17.25" customHeight="1" spans="1:54" x14ac:dyDescent="0.25">
      <c r="A102" s="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6"/>
      <c r="T102" s="25"/>
      <c r="U102" s="25"/>
      <c r="V102" s="6"/>
      <c r="W102" s="6"/>
      <c r="X102" s="6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6"/>
      <c r="AJ102" s="25"/>
      <c r="AK102" s="25"/>
      <c r="AL102" s="25"/>
      <c r="AM102" s="25"/>
      <c r="AN102" s="25"/>
      <c r="AO102" s="25"/>
      <c r="AP102" s="25"/>
      <c r="AQ102" s="25"/>
      <c r="AR102" s="25"/>
      <c r="AS102" s="6"/>
      <c r="AT102" s="25"/>
      <c r="AU102" s="25"/>
      <c r="AV102" s="25"/>
      <c r="AW102" s="25"/>
      <c r="AX102" s="25"/>
      <c r="AY102" s="25"/>
      <c r="AZ102" s="25"/>
      <c r="BA102" s="4"/>
    </row>
    <row r="103" ht="17.25" customHeight="1" spans="1:54" x14ac:dyDescent="0.25">
      <c r="A103" s="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6"/>
      <c r="T103" s="25"/>
      <c r="U103" s="25"/>
      <c r="V103" s="6"/>
      <c r="W103" s="6"/>
      <c r="X103" s="6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6"/>
      <c r="AJ103" s="25"/>
      <c r="AK103" s="25"/>
      <c r="AL103" s="25"/>
      <c r="AM103" s="25"/>
      <c r="AN103" s="25"/>
      <c r="AO103" s="25"/>
      <c r="AP103" s="25"/>
      <c r="AQ103" s="25"/>
      <c r="AR103" s="25"/>
      <c r="AS103" s="6"/>
      <c r="AT103" s="25"/>
      <c r="AU103" s="25"/>
      <c r="AV103" s="25"/>
      <c r="AW103" s="25"/>
      <c r="AX103" s="25"/>
      <c r="AY103" s="25"/>
      <c r="AZ103" s="25"/>
      <c r="BA103" s="4"/>
    </row>
    <row r="104" ht="17.25" customHeight="1" spans="1:54" x14ac:dyDescent="0.25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4"/>
    </row>
    <row r="105" ht="17.25" customHeight="1" spans="1:54" x14ac:dyDescent="0.25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4"/>
    </row>
    <row r="106" ht="17.25" customHeight="1" spans="1:54" x14ac:dyDescent="0.2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4"/>
    </row>
    <row r="107" ht="17.25" customHeight="1" spans="1:54" x14ac:dyDescent="0.25">
      <c r="A107" s="12"/>
      <c r="B107" s="143" t="s">
        <v>726</v>
      </c>
      <c r="C107" s="143" t="s">
        <v>496</v>
      </c>
      <c r="D107" s="143" t="s">
        <v>529</v>
      </c>
      <c r="E107" s="143" t="s">
        <v>498</v>
      </c>
      <c r="F107" s="143" t="s">
        <v>447</v>
      </c>
      <c r="G107" s="143" t="s">
        <v>727</v>
      </c>
      <c r="H107" s="143" t="s">
        <v>530</v>
      </c>
      <c r="I107" s="143" t="s">
        <v>531</v>
      </c>
      <c r="J107" s="143" t="s">
        <v>222</v>
      </c>
      <c r="K107" s="143" t="s">
        <v>1534</v>
      </c>
      <c r="L107" s="143" t="s">
        <v>3658</v>
      </c>
      <c r="M107" s="143" t="s">
        <v>3507</v>
      </c>
      <c r="N107" s="143" t="s">
        <v>836</v>
      </c>
      <c r="O107" s="143" t="s">
        <v>3492</v>
      </c>
      <c r="P107" s="143" t="s">
        <v>3491</v>
      </c>
      <c r="Q107" s="143" t="s">
        <v>858</v>
      </c>
      <c r="R107" s="143" t="s">
        <v>859</v>
      </c>
      <c r="S107" s="143" t="s">
        <v>2244</v>
      </c>
      <c r="T107" s="143" t="s">
        <v>3659</v>
      </c>
      <c r="U107" s="143" t="s">
        <v>3500</v>
      </c>
      <c r="V107" s="143" t="s">
        <v>3660</v>
      </c>
      <c r="W107" s="143" t="s">
        <v>3661</v>
      </c>
      <c r="X107" s="143" t="s">
        <v>3499</v>
      </c>
      <c r="Y107" s="143" t="s">
        <v>3662</v>
      </c>
      <c r="Z107" s="143" t="s">
        <v>170</v>
      </c>
      <c r="AA107" s="143" t="s">
        <v>32</v>
      </c>
      <c r="AB107" s="143" t="s">
        <v>157</v>
      </c>
      <c r="AC107" s="143" t="s">
        <v>920</v>
      </c>
      <c r="AD107" s="143" t="s">
        <v>3498</v>
      </c>
      <c r="AE107" s="143" t="s">
        <v>3663</v>
      </c>
      <c r="AF107" s="143" t="s">
        <v>3461</v>
      </c>
      <c r="AG107" s="143" t="s">
        <v>863</v>
      </c>
      <c r="AH107" s="143" t="s">
        <v>2269</v>
      </c>
      <c r="AI107" s="143" t="s">
        <v>3664</v>
      </c>
      <c r="AJ107" s="143" t="s">
        <v>3502</v>
      </c>
      <c r="AK107" s="143" t="s">
        <v>861</v>
      </c>
      <c r="AL107" s="143" t="s">
        <v>860</v>
      </c>
      <c r="AM107" s="143" t="s">
        <v>3665</v>
      </c>
      <c r="AN107" s="143" t="s">
        <v>3503</v>
      </c>
      <c r="AO107" s="143" t="s">
        <v>3504</v>
      </c>
      <c r="AP107" s="143" t="s">
        <v>2270</v>
      </c>
      <c r="AQ107" s="143" t="s">
        <v>3666</v>
      </c>
      <c r="AR107" s="143" t="s">
        <v>3667</v>
      </c>
      <c r="AS107" s="143" t="s">
        <v>3668</v>
      </c>
      <c r="AT107" s="143" t="s">
        <v>2246</v>
      </c>
      <c r="AU107" s="143" t="s">
        <v>3669</v>
      </c>
      <c r="AV107" s="143" t="s">
        <v>3670</v>
      </c>
      <c r="AW107" s="143" t="s">
        <v>1652</v>
      </c>
      <c r="AX107" s="143" t="s">
        <v>3501</v>
      </c>
      <c r="AY107" s="143" t="s">
        <v>3671</v>
      </c>
      <c r="AZ107" s="143"/>
      <c r="BA107" s="4"/>
    </row>
    <row r="108" ht="17.25" customHeight="1" spans="1:54" x14ac:dyDescent="0.25">
      <c r="A108" s="247" t="s">
        <v>3672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4"/>
    </row>
    <row r="109" ht="17.25" customHeight="1" spans="1:54" x14ac:dyDescent="0.25">
      <c r="A109" s="247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4"/>
    </row>
    <row r="110" ht="17.25" customHeight="1" spans="1:54" x14ac:dyDescent="0.25">
      <c r="A110" s="247" t="s">
        <v>3673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4"/>
    </row>
    <row r="111" ht="17.25" customHeight="1" spans="1:54" x14ac:dyDescent="0.25">
      <c r="A111" s="247" t="s">
        <v>3674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4"/>
    </row>
    <row r="112" spans="1:51" x14ac:dyDescent="0.25">
      <c r="A112" s="1" t="s">
        <v>0</v>
      </c>
      <c r="B112" s="11" t="s">
        <v>726</v>
      </c>
      <c r="C112" s="11" t="s">
        <v>496</v>
      </c>
      <c r="D112" s="11" t="s">
        <v>529</v>
      </c>
      <c r="E112" s="11" t="s">
        <v>498</v>
      </c>
      <c r="F112" s="11" t="s">
        <v>447</v>
      </c>
      <c r="G112" s="11" t="s">
        <v>727</v>
      </c>
      <c r="H112" s="11" t="s">
        <v>530</v>
      </c>
      <c r="I112" s="11" t="s">
        <v>531</v>
      </c>
      <c r="J112" s="11" t="s">
        <v>222</v>
      </c>
      <c r="K112" s="11" t="s">
        <v>1534</v>
      </c>
      <c r="L112" s="11" t="s">
        <v>3658</v>
      </c>
      <c r="M112" s="11" t="s">
        <v>3507</v>
      </c>
      <c r="N112" s="11" t="s">
        <v>836</v>
      </c>
      <c r="O112" s="11" t="s">
        <v>3492</v>
      </c>
      <c r="P112" s="11" t="s">
        <v>3491</v>
      </c>
      <c r="Q112" s="11" t="s">
        <v>858</v>
      </c>
      <c r="R112" s="11" t="s">
        <v>859</v>
      </c>
      <c r="S112" s="11" t="s">
        <v>2244</v>
      </c>
      <c r="T112" s="11" t="s">
        <v>3659</v>
      </c>
      <c r="U112" s="11" t="s">
        <v>3500</v>
      </c>
      <c r="V112" s="11" t="s">
        <v>3660</v>
      </c>
      <c r="W112" s="11" t="s">
        <v>3661</v>
      </c>
      <c r="X112" s="11" t="s">
        <v>3499</v>
      </c>
      <c r="Y112" s="11" t="s">
        <v>3662</v>
      </c>
      <c r="Z112" s="11" t="s">
        <v>170</v>
      </c>
      <c r="AA112" s="11" t="s">
        <v>32</v>
      </c>
      <c r="AB112" s="11" t="s">
        <v>157</v>
      </c>
      <c r="AC112" s="11" t="s">
        <v>920</v>
      </c>
      <c r="AD112" s="11" t="s">
        <v>3498</v>
      </c>
      <c r="AE112" s="11" t="s">
        <v>3663</v>
      </c>
      <c r="AF112" s="11" t="s">
        <v>3461</v>
      </c>
      <c r="AG112" s="11" t="s">
        <v>863</v>
      </c>
      <c r="AH112" s="11" t="s">
        <v>2269</v>
      </c>
      <c r="AI112" s="11" t="s">
        <v>3664</v>
      </c>
      <c r="AJ112" s="11" t="s">
        <v>3502</v>
      </c>
      <c r="AK112" s="11" t="s">
        <v>861</v>
      </c>
      <c r="AL112" s="11" t="s">
        <v>860</v>
      </c>
      <c r="AM112" s="11" t="s">
        <v>3665</v>
      </c>
      <c r="AN112" s="11" t="s">
        <v>3503</v>
      </c>
      <c r="AO112" s="11" t="s">
        <v>3504</v>
      </c>
      <c r="AP112" s="11" t="s">
        <v>2270</v>
      </c>
      <c r="AQ112" s="11" t="s">
        <v>3666</v>
      </c>
      <c r="AR112" s="11" t="s">
        <v>3667</v>
      </c>
      <c r="AS112" s="11" t="s">
        <v>3668</v>
      </c>
      <c r="AT112" s="11" t="s">
        <v>2246</v>
      </c>
      <c r="AU112" s="11" t="s">
        <v>3669</v>
      </c>
      <c r="AV112" s="11" t="s">
        <v>3670</v>
      </c>
      <c r="AW112" s="11" t="s">
        <v>1652</v>
      </c>
      <c r="AX112" s="11" t="s">
        <v>3501</v>
      </c>
      <c r="AY112" s="11" t="s">
        <v>3671</v>
      </c>
    </row>
    <row r="113" spans="1:52" x14ac:dyDescent="0.25">
      <c r="A113" s="1" t="s">
        <v>3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</row>
    <row r="114" spans="1:51" x14ac:dyDescent="0.25">
      <c r="A114" s="1"/>
      <c r="B114" s="11">
        <v>0</v>
      </c>
      <c r="C114" s="11">
        <v>0</v>
      </c>
      <c r="D114" s="11">
        <v>200</v>
      </c>
      <c r="E114" s="11">
        <v>0</v>
      </c>
      <c r="F114" s="11">
        <v>200</v>
      </c>
      <c r="G114" s="11">
        <v>200</v>
      </c>
      <c r="H114" s="11">
        <v>0</v>
      </c>
      <c r="I114" s="11">
        <v>0</v>
      </c>
      <c r="J114" s="11">
        <v>0</v>
      </c>
      <c r="K114" s="11">
        <v>200</v>
      </c>
      <c r="L114" s="11">
        <v>127</v>
      </c>
      <c r="M114" s="11">
        <v>66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</row>
    <row r="115" spans="1:51" x14ac:dyDescent="0.25">
      <c r="A115" s="1"/>
      <c r="B115" s="11">
        <v>0</v>
      </c>
      <c r="C115" s="11">
        <v>0</v>
      </c>
      <c r="D115" s="11">
        <v>150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200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</row>
    <row r="116" spans="1:51" x14ac:dyDescent="0.25">
      <c r="A116" s="1"/>
      <c r="B116" s="11">
        <v>0</v>
      </c>
      <c r="C116" s="11">
        <v>0</v>
      </c>
      <c r="D116" s="11">
        <v>100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100</v>
      </c>
      <c r="O116" s="11">
        <v>36</v>
      </c>
      <c r="P116" s="11">
        <v>189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</row>
    <row r="117" spans="1:51" x14ac:dyDescent="0.25">
      <c r="A117" s="1"/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39</v>
      </c>
      <c r="I117" s="11">
        <v>3</v>
      </c>
      <c r="J117" s="11">
        <v>8</v>
      </c>
      <c r="K117" s="11">
        <v>336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</row>
    <row r="118" spans="1:51" x14ac:dyDescent="0.25">
      <c r="A118" s="1"/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189</v>
      </c>
      <c r="R118" s="11">
        <v>0</v>
      </c>
      <c r="S118" s="11">
        <v>100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</row>
    <row r="119" spans="1:51" x14ac:dyDescent="0.25">
      <c r="A119" s="1"/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40</v>
      </c>
      <c r="T119" s="11">
        <v>0</v>
      </c>
      <c r="U119" s="11">
        <v>0</v>
      </c>
      <c r="V119" s="11">
        <v>0</v>
      </c>
      <c r="W119" s="11">
        <v>50</v>
      </c>
      <c r="X119" s="11">
        <v>0</v>
      </c>
      <c r="Y119" s="11">
        <v>190</v>
      </c>
      <c r="Z119" s="11">
        <v>100</v>
      </c>
      <c r="AA119" s="11">
        <v>200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</row>
    <row r="120" spans="1:51" x14ac:dyDescent="0.25">
      <c r="A120" s="1"/>
      <c r="B120" s="11">
        <v>0</v>
      </c>
      <c r="C120" s="11">
        <v>0</v>
      </c>
      <c r="D120" s="11">
        <v>300</v>
      </c>
      <c r="E120" s="11">
        <v>0</v>
      </c>
      <c r="F120" s="11">
        <v>200</v>
      </c>
      <c r="G120" s="11">
        <v>150</v>
      </c>
      <c r="H120" s="11">
        <v>0</v>
      </c>
      <c r="I120" s="11">
        <v>0</v>
      </c>
      <c r="J120" s="11">
        <v>0</v>
      </c>
      <c r="K120" s="11">
        <v>500</v>
      </c>
      <c r="L120" s="11">
        <v>23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</row>
    <row r="121" spans="1:51" x14ac:dyDescent="0.25">
      <c r="A121" s="1"/>
      <c r="B121" s="11">
        <v>0</v>
      </c>
      <c r="C121" s="11">
        <v>0</v>
      </c>
      <c r="D121" s="11">
        <v>0</v>
      </c>
      <c r="E121" s="11">
        <v>0</v>
      </c>
      <c r="F121" s="11">
        <v>66</v>
      </c>
      <c r="G121" s="11">
        <v>89</v>
      </c>
      <c r="H121" s="11">
        <v>0</v>
      </c>
      <c r="I121" s="11">
        <v>0</v>
      </c>
      <c r="J121" s="11">
        <v>0</v>
      </c>
      <c r="K121" s="11">
        <v>824</v>
      </c>
      <c r="L121" s="11">
        <v>0</v>
      </c>
      <c r="M121" s="11">
        <v>0</v>
      </c>
      <c r="N121" s="11">
        <v>625</v>
      </c>
      <c r="O121" s="11">
        <v>0</v>
      </c>
      <c r="P121" s="11">
        <v>0</v>
      </c>
      <c r="Q121" s="11">
        <v>97</v>
      </c>
      <c r="R121" s="11">
        <v>0</v>
      </c>
      <c r="S121" s="11">
        <v>70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</row>
    <row r="122" spans="1:51" x14ac:dyDescent="0.25">
      <c r="A122" s="1"/>
      <c r="B122" s="11">
        <v>0</v>
      </c>
      <c r="C122" s="11">
        <v>120</v>
      </c>
      <c r="D122" s="11">
        <v>120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</row>
    <row r="123" spans="1:51" x14ac:dyDescent="0.25">
      <c r="A123" s="1"/>
      <c r="B123" s="11">
        <v>0</v>
      </c>
      <c r="C123" s="11">
        <v>30</v>
      </c>
      <c r="D123" s="11">
        <v>84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23</v>
      </c>
      <c r="P123" s="11">
        <v>0</v>
      </c>
      <c r="Q123" s="11">
        <v>0</v>
      </c>
      <c r="R123" s="11">
        <v>0</v>
      </c>
      <c r="S123" s="11">
        <v>23</v>
      </c>
      <c r="T123" s="11">
        <v>0</v>
      </c>
      <c r="U123" s="11">
        <v>50</v>
      </c>
      <c r="V123" s="11">
        <v>0</v>
      </c>
      <c r="W123" s="11">
        <v>0</v>
      </c>
      <c r="X123" s="11">
        <v>0</v>
      </c>
      <c r="Y123" s="11">
        <v>100</v>
      </c>
      <c r="Z123" s="11">
        <v>0</v>
      </c>
      <c r="AA123" s="11">
        <v>100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</row>
    <row r="124" spans="1:51" x14ac:dyDescent="0.25">
      <c r="A124" s="1"/>
      <c r="B124" s="11">
        <v>0</v>
      </c>
      <c r="C124" s="11">
        <v>90</v>
      </c>
      <c r="D124" s="11">
        <v>120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36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90</v>
      </c>
      <c r="V124" s="11">
        <v>100</v>
      </c>
      <c r="W124" s="11">
        <v>0</v>
      </c>
      <c r="X124" s="11">
        <v>0</v>
      </c>
      <c r="Y124" s="11">
        <v>0</v>
      </c>
      <c r="Z124" s="11">
        <v>0</v>
      </c>
      <c r="AA124" s="11">
        <v>123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</row>
    <row r="125" spans="1:51" x14ac:dyDescent="0.25">
      <c r="A125" s="1"/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160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</row>
    <row r="126" spans="1:51" x14ac:dyDescent="0.25">
      <c r="A126" s="1"/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-100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</row>
    <row r="127" spans="1:51" x14ac:dyDescent="0.25">
      <c r="A127" s="1"/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62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</row>
    <row r="128" spans="1:51" x14ac:dyDescent="0.25">
      <c r="A128" s="1"/>
      <c r="B128" s="11">
        <v>0</v>
      </c>
      <c r="C128" s="11">
        <v>0</v>
      </c>
      <c r="D128" s="11">
        <v>0</v>
      </c>
      <c r="E128" s="11">
        <v>300</v>
      </c>
      <c r="F128" s="11">
        <v>100</v>
      </c>
      <c r="G128" s="11">
        <v>100</v>
      </c>
      <c r="H128" s="11">
        <v>0</v>
      </c>
      <c r="I128" s="11">
        <v>0</v>
      </c>
      <c r="J128" s="11">
        <v>0</v>
      </c>
      <c r="K128" s="11">
        <v>250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</row>
    <row r="129" spans="1:51" x14ac:dyDescent="0.25">
      <c r="A129" s="1"/>
      <c r="B129" s="11">
        <v>234</v>
      </c>
      <c r="C129" s="11">
        <v>254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350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496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</row>
    <row r="130" spans="1:51" x14ac:dyDescent="0.25">
      <c r="A130" s="1"/>
      <c r="B130" s="11">
        <v>0</v>
      </c>
      <c r="C130" s="11">
        <v>68</v>
      </c>
      <c r="D130" s="11">
        <v>225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61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</row>
    <row r="131" spans="1:51" x14ac:dyDescent="0.25">
      <c r="A131" s="1"/>
      <c r="B131" s="11">
        <v>0</v>
      </c>
      <c r="C131" s="11">
        <v>0</v>
      </c>
      <c r="D131" s="11">
        <v>105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</row>
    <row r="132" spans="1:51" x14ac:dyDescent="0.25">
      <c r="A132" s="1"/>
      <c r="B132" s="11">
        <v>20</v>
      </c>
      <c r="C132" s="11">
        <v>0</v>
      </c>
      <c r="D132" s="11">
        <v>0</v>
      </c>
      <c r="E132" s="11">
        <v>0</v>
      </c>
      <c r="F132" s="11">
        <v>16</v>
      </c>
      <c r="G132" s="11">
        <v>200</v>
      </c>
      <c r="H132" s="11">
        <v>0</v>
      </c>
      <c r="I132" s="11">
        <v>0</v>
      </c>
      <c r="J132" s="11">
        <v>0</v>
      </c>
      <c r="K132" s="11">
        <v>500</v>
      </c>
      <c r="L132" s="11">
        <v>380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</row>
    <row r="133" spans="1:51" x14ac:dyDescent="0.25">
      <c r="A133" s="1"/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-61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</row>
    <row r="134" spans="1:51" x14ac:dyDescent="0.25">
      <c r="A134" s="1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200</v>
      </c>
      <c r="AB134" s="11">
        <v>100</v>
      </c>
      <c r="AC134" s="11">
        <v>130</v>
      </c>
      <c r="AD134" s="11">
        <v>131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</row>
    <row r="135" spans="1:51" x14ac:dyDescent="0.25">
      <c r="A135" s="1"/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200</v>
      </c>
      <c r="AB135" s="11">
        <v>100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</row>
    <row r="136" spans="1:51" x14ac:dyDescent="0.25">
      <c r="A136" s="1"/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35</v>
      </c>
      <c r="AE136" s="11">
        <v>40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</row>
    <row r="137" spans="1:51" x14ac:dyDescent="0.25">
      <c r="A137" s="1"/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160</v>
      </c>
      <c r="AG137" s="11">
        <v>41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</row>
    <row r="138" spans="1:51" x14ac:dyDescent="0.25">
      <c r="A138" s="1"/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100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88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</row>
    <row r="139" spans="1:51" x14ac:dyDescent="0.25">
      <c r="A139" s="1"/>
      <c r="B139" s="11">
        <v>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150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</row>
    <row r="140" spans="1:51" x14ac:dyDescent="0.25">
      <c r="A140" s="1"/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230</v>
      </c>
      <c r="J140" s="11">
        <v>70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100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</row>
    <row r="141" spans="1:51" x14ac:dyDescent="0.25">
      <c r="A141" s="1"/>
      <c r="B141" s="11">
        <v>0</v>
      </c>
      <c r="C141" s="11">
        <v>0</v>
      </c>
      <c r="D141" s="11">
        <v>0</v>
      </c>
      <c r="E141" s="11">
        <v>300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100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</row>
    <row r="142" spans="1:51" x14ac:dyDescent="0.25">
      <c r="A142" s="1"/>
      <c r="B142" s="11">
        <v>0</v>
      </c>
      <c r="C142" s="11">
        <v>50</v>
      </c>
      <c r="D142" s="11">
        <v>50</v>
      </c>
      <c r="E142" s="11">
        <v>0</v>
      </c>
      <c r="F142" s="11">
        <v>0</v>
      </c>
      <c r="G142" s="11">
        <v>0</v>
      </c>
      <c r="H142" s="11">
        <v>100</v>
      </c>
      <c r="I142" s="11">
        <v>0</v>
      </c>
      <c r="J142" s="11">
        <v>0</v>
      </c>
      <c r="K142" s="11">
        <v>50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</row>
    <row r="143" spans="1:51" x14ac:dyDescent="0.25">
      <c r="A143" s="1"/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100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200</v>
      </c>
      <c r="AB143" s="11">
        <v>0</v>
      </c>
      <c r="AC143" s="11">
        <v>193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100</v>
      </c>
      <c r="AJ143" s="11">
        <v>200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</row>
    <row r="144" spans="1:51" x14ac:dyDescent="0.25">
      <c r="A144" s="1"/>
      <c r="B144" s="11">
        <v>0</v>
      </c>
      <c r="C144" s="11">
        <v>0</v>
      </c>
      <c r="D144" s="11">
        <v>200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</row>
    <row r="145" spans="1:51" x14ac:dyDescent="0.25">
      <c r="A145" s="1"/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500</v>
      </c>
      <c r="I145" s="11">
        <v>200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100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300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</row>
    <row r="146" spans="1:51" x14ac:dyDescent="0.25">
      <c r="A146" s="1"/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171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</row>
    <row r="147" spans="1:51" x14ac:dyDescent="0.25">
      <c r="A147" s="1"/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100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100</v>
      </c>
      <c r="P147" s="11">
        <v>14</v>
      </c>
      <c r="Q147" s="11">
        <v>0</v>
      </c>
      <c r="R147" s="11">
        <v>200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123</v>
      </c>
      <c r="AL147" s="11">
        <v>0</v>
      </c>
      <c r="AM147" s="11">
        <v>110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</row>
    <row r="148" spans="1:51" x14ac:dyDescent="0.25">
      <c r="A148" s="1"/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12</v>
      </c>
      <c r="AK148" s="11">
        <v>15</v>
      </c>
      <c r="AL148" s="11">
        <v>56</v>
      </c>
      <c r="AM148" s="11">
        <v>0</v>
      </c>
      <c r="AN148" s="11">
        <v>8</v>
      </c>
      <c r="AO148" s="11">
        <v>5</v>
      </c>
      <c r="AP148" s="11">
        <v>28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</row>
    <row r="149" spans="1:51" x14ac:dyDescent="0.25">
      <c r="A149" s="1"/>
      <c r="B149" s="11">
        <v>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173</v>
      </c>
      <c r="J149" s="11">
        <v>127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</row>
    <row r="150" spans="1:51" x14ac:dyDescent="0.25">
      <c r="A150" s="1"/>
      <c r="B150" s="11">
        <v>0</v>
      </c>
      <c r="C150" s="11">
        <v>0</v>
      </c>
      <c r="D150" s="11">
        <v>0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75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100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50</v>
      </c>
      <c r="AQ150" s="11">
        <v>200</v>
      </c>
      <c r="AR150" s="11">
        <v>200</v>
      </c>
      <c r="AS150" s="11">
        <v>200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</row>
    <row r="151" spans="1:51" x14ac:dyDescent="0.25">
      <c r="A151" s="1"/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150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20</v>
      </c>
      <c r="AR151" s="11">
        <v>50</v>
      </c>
      <c r="AS151" s="11">
        <v>150</v>
      </c>
      <c r="AT151" s="11">
        <v>150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</row>
    <row r="152" spans="1:51" x14ac:dyDescent="0.25">
      <c r="A152" s="1"/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227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</row>
    <row r="153" spans="1:51" x14ac:dyDescent="0.25">
      <c r="A153" s="1"/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90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85</v>
      </c>
      <c r="AS153" s="11">
        <v>51</v>
      </c>
      <c r="AT153" s="11">
        <v>0</v>
      </c>
      <c r="AU153" s="11">
        <v>254</v>
      </c>
      <c r="AV153" s="11">
        <v>0</v>
      </c>
      <c r="AW153" s="11">
        <v>0</v>
      </c>
      <c r="AX153" s="11">
        <v>0</v>
      </c>
      <c r="AY153" s="11">
        <v>0</v>
      </c>
    </row>
    <row r="154" spans="1:51" x14ac:dyDescent="0.25">
      <c r="A154" s="1"/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7</v>
      </c>
      <c r="Q154" s="11">
        <v>3</v>
      </c>
      <c r="R154" s="11">
        <v>29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7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26</v>
      </c>
      <c r="AL154" s="11">
        <v>2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2</v>
      </c>
      <c r="AW154" s="11">
        <v>233</v>
      </c>
      <c r="AX154" s="11">
        <v>0</v>
      </c>
      <c r="AY154" s="11">
        <v>0</v>
      </c>
    </row>
    <row r="155" spans="1:51" x14ac:dyDescent="0.25">
      <c r="A155" s="1"/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125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</row>
    <row r="156" spans="1:51" x14ac:dyDescent="0.25">
      <c r="A156" s="1"/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100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</row>
    <row r="157" spans="1:51" x14ac:dyDescent="0.25">
      <c r="A157" s="1"/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200</v>
      </c>
      <c r="Y157" s="11">
        <v>0</v>
      </c>
      <c r="Z157" s="11">
        <v>10</v>
      </c>
      <c r="AA157" s="11">
        <v>193</v>
      </c>
      <c r="AB157" s="11">
        <v>43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70</v>
      </c>
      <c r="AK157" s="11">
        <v>0</v>
      </c>
      <c r="AL157" s="11">
        <v>0</v>
      </c>
      <c r="AM157" s="11">
        <v>0</v>
      </c>
      <c r="AN157" s="11">
        <v>0</v>
      </c>
      <c r="AO157" s="11">
        <v>5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</row>
    <row r="158" spans="1:51" x14ac:dyDescent="0.25">
      <c r="A158" s="1"/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120</v>
      </c>
      <c r="AB158" s="11">
        <v>59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150</v>
      </c>
      <c r="AI158" s="11">
        <v>0</v>
      </c>
      <c r="AJ158" s="11">
        <v>0</v>
      </c>
      <c r="AK158" s="11">
        <v>102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</row>
    <row r="159" spans="1:51" x14ac:dyDescent="0.25">
      <c r="A159" s="1"/>
      <c r="B159" s="11">
        <v>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50</v>
      </c>
      <c r="Z159" s="11">
        <v>0</v>
      </c>
      <c r="AA159" s="11">
        <v>50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100</v>
      </c>
      <c r="AI159" s="11">
        <v>0</v>
      </c>
      <c r="AJ159" s="11">
        <v>0</v>
      </c>
      <c r="AK159" s="11">
        <v>104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20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</row>
    <row r="160" spans="1:51" x14ac:dyDescent="0.25">
      <c r="A160" s="1"/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10</v>
      </c>
      <c r="T160" s="11">
        <v>0</v>
      </c>
      <c r="U160" s="11">
        <v>0</v>
      </c>
      <c r="V160" s="11">
        <v>0</v>
      </c>
      <c r="W160" s="11">
        <v>0</v>
      </c>
      <c r="X160" s="11">
        <v>13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100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50</v>
      </c>
      <c r="AY160" s="11">
        <v>0</v>
      </c>
    </row>
    <row r="161" spans="1:51" x14ac:dyDescent="0.25">
      <c r="A161" s="1"/>
      <c r="B161" s="11">
        <v>0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100</v>
      </c>
      <c r="AA161" s="11">
        <v>70</v>
      </c>
      <c r="AB161" s="11">
        <v>100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60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</row>
    <row r="162" spans="1:51" x14ac:dyDescent="0.25">
      <c r="A162" s="1"/>
      <c r="B162" s="11">
        <v>0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-3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-75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-12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</row>
    <row r="163" spans="1:51" x14ac:dyDescent="0.25">
      <c r="A163" s="1"/>
      <c r="B163" s="11">
        <v>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-144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-33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</row>
    <row r="164" spans="1:51" x14ac:dyDescent="0.25">
      <c r="A164" s="1"/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-133</v>
      </c>
      <c r="AI164" s="11">
        <v>0</v>
      </c>
      <c r="AJ164" s="11">
        <v>0</v>
      </c>
      <c r="AK164" s="11">
        <v>0</v>
      </c>
      <c r="AL164" s="11">
        <v>0</v>
      </c>
      <c r="AM164" s="11">
        <v>-51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-16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</row>
    <row r="165" spans="1:51" x14ac:dyDescent="0.25">
      <c r="A165" s="1"/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-22</v>
      </c>
      <c r="U165" s="11">
        <v>-4</v>
      </c>
      <c r="V165" s="11">
        <v>-16</v>
      </c>
      <c r="W165" s="11">
        <v>-12</v>
      </c>
      <c r="X165" s="11">
        <v>-88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-71</v>
      </c>
      <c r="AI165" s="11">
        <v>-20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-6</v>
      </c>
      <c r="AU165" s="11">
        <v>0</v>
      </c>
      <c r="AV165" s="11">
        <v>0</v>
      </c>
      <c r="AW165" s="11">
        <v>0</v>
      </c>
      <c r="AX165" s="11">
        <v>-10</v>
      </c>
      <c r="AY165" s="11">
        <v>0</v>
      </c>
    </row>
    <row r="166" spans="1:51" x14ac:dyDescent="0.25">
      <c r="A166" s="1"/>
      <c r="B166" s="11">
        <v>0</v>
      </c>
      <c r="C166" s="11">
        <v>0</v>
      </c>
      <c r="D166" s="11">
        <v>0</v>
      </c>
      <c r="E166" s="11">
        <v>0</v>
      </c>
      <c r="F166" s="11">
        <v>0</v>
      </c>
      <c r="G166" s="11">
        <v>-20</v>
      </c>
      <c r="H166" s="11">
        <v>-78</v>
      </c>
      <c r="I166" s="11">
        <v>-65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</row>
    <row r="167" spans="1:51" x14ac:dyDescent="0.25">
      <c r="A167" s="1"/>
      <c r="B167" s="11">
        <v>0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-8</v>
      </c>
      <c r="N167" s="11">
        <v>0</v>
      </c>
      <c r="O167" s="11">
        <v>0</v>
      </c>
      <c r="P167" s="11">
        <v>0</v>
      </c>
      <c r="Q167" s="11">
        <v>0</v>
      </c>
      <c r="R167" s="11">
        <v>-51</v>
      </c>
      <c r="S167" s="11">
        <v>-66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-218</v>
      </c>
      <c r="AD167" s="11">
        <v>0</v>
      </c>
      <c r="AE167" s="11">
        <v>0</v>
      </c>
      <c r="AF167" s="11">
        <v>0</v>
      </c>
      <c r="AG167" s="11">
        <v>0</v>
      </c>
      <c r="AH167" s="11">
        <v>-189</v>
      </c>
      <c r="AI167" s="11">
        <v>0</v>
      </c>
      <c r="AJ167" s="11">
        <v>0</v>
      </c>
      <c r="AK167" s="11">
        <v>0</v>
      </c>
      <c r="AL167" s="11">
        <v>-139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-8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</row>
    <row r="168" spans="1:51" x14ac:dyDescent="0.25">
      <c r="A168" s="1"/>
      <c r="B168" s="11">
        <v>0</v>
      </c>
      <c r="C168" s="11">
        <v>-35</v>
      </c>
      <c r="D168" s="11">
        <v>-78</v>
      </c>
      <c r="E168" s="11">
        <v>-59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-260</v>
      </c>
      <c r="L168" s="11">
        <v>-189</v>
      </c>
      <c r="M168" s="11">
        <v>0</v>
      </c>
      <c r="N168" s="11">
        <v>-119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</row>
    <row r="169" spans="1:51" x14ac:dyDescent="0.25">
      <c r="A169" s="1"/>
      <c r="B169" s="11">
        <v>0</v>
      </c>
      <c r="C169" s="11">
        <v>0</v>
      </c>
      <c r="D169" s="11">
        <v>0</v>
      </c>
      <c r="E169" s="11">
        <v>-4</v>
      </c>
      <c r="F169" s="11">
        <v>-65</v>
      </c>
      <c r="G169" s="11">
        <v>-68</v>
      </c>
      <c r="H169" s="11">
        <v>-2</v>
      </c>
      <c r="I169" s="11">
        <v>-26</v>
      </c>
      <c r="J169" s="11">
        <v>0</v>
      </c>
      <c r="K169" s="11">
        <v>-8</v>
      </c>
      <c r="L169" s="11">
        <v>0</v>
      </c>
      <c r="M169" s="11">
        <v>-2</v>
      </c>
      <c r="N169" s="11">
        <v>0</v>
      </c>
      <c r="O169" s="11">
        <v>-7</v>
      </c>
      <c r="P169" s="11">
        <v>-4</v>
      </c>
      <c r="Q169" s="11">
        <v>0</v>
      </c>
      <c r="R169" s="11">
        <v>-1</v>
      </c>
      <c r="S169" s="11">
        <v>-14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-81</v>
      </c>
      <c r="AI169" s="11">
        <v>0</v>
      </c>
      <c r="AJ169" s="11">
        <v>0</v>
      </c>
      <c r="AK169" s="11">
        <v>0</v>
      </c>
      <c r="AL169" s="11">
        <v>0</v>
      </c>
      <c r="AM169" s="11">
        <v>-16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-26</v>
      </c>
      <c r="AU169" s="11">
        <v>0</v>
      </c>
      <c r="AV169" s="11">
        <v>0</v>
      </c>
      <c r="AW169" s="11">
        <v>-102</v>
      </c>
      <c r="AX169" s="11">
        <v>0</v>
      </c>
      <c r="AY169" s="11">
        <v>0</v>
      </c>
    </row>
    <row r="170" spans="1:51" x14ac:dyDescent="0.25">
      <c r="A170" s="1"/>
      <c r="B170" s="11">
        <v>0</v>
      </c>
      <c r="C170" s="11">
        <v>0</v>
      </c>
      <c r="D170" s="11">
        <v>0</v>
      </c>
      <c r="E170" s="11">
        <v>0</v>
      </c>
      <c r="F170" s="11">
        <v>-57</v>
      </c>
      <c r="G170" s="11">
        <v>-59</v>
      </c>
      <c r="H170" s="11">
        <v>0</v>
      </c>
      <c r="I170" s="11">
        <v>-21</v>
      </c>
      <c r="J170" s="11">
        <v>-14</v>
      </c>
      <c r="K170" s="11">
        <v>0</v>
      </c>
      <c r="L170" s="11">
        <v>0</v>
      </c>
      <c r="M170" s="11">
        <v>-2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-53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-69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-10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</row>
    <row r="171" spans="1:51" x14ac:dyDescent="0.25">
      <c r="A171" s="1"/>
      <c r="B171" s="11">
        <v>-4</v>
      </c>
      <c r="C171" s="11">
        <v>-2</v>
      </c>
      <c r="D171" s="11">
        <v>-12</v>
      </c>
      <c r="E171" s="11">
        <v>-76</v>
      </c>
      <c r="F171" s="11">
        <v>-12</v>
      </c>
      <c r="G171" s="11">
        <v>-1</v>
      </c>
      <c r="H171" s="11">
        <v>-5</v>
      </c>
      <c r="I171" s="11">
        <v>-3</v>
      </c>
      <c r="J171" s="11">
        <v>-1</v>
      </c>
      <c r="K171" s="11">
        <v>-2</v>
      </c>
      <c r="L171" s="11">
        <v>-1</v>
      </c>
      <c r="M171" s="11">
        <v>0</v>
      </c>
      <c r="N171" s="11">
        <v>0</v>
      </c>
      <c r="O171" s="11">
        <v>-4</v>
      </c>
      <c r="P171" s="11">
        <v>-12</v>
      </c>
      <c r="Q171" s="11">
        <v>-56</v>
      </c>
      <c r="R171" s="11">
        <v>-10</v>
      </c>
      <c r="S171" s="11">
        <v>-3</v>
      </c>
      <c r="T171" s="11">
        <v>0</v>
      </c>
      <c r="U171" s="11">
        <v>-32</v>
      </c>
      <c r="V171" s="11">
        <v>-28</v>
      </c>
      <c r="W171" s="11">
        <v>-12</v>
      </c>
      <c r="X171" s="11">
        <v>-80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-3</v>
      </c>
      <c r="AI171" s="11">
        <v>-26</v>
      </c>
      <c r="AJ171" s="11">
        <v>0</v>
      </c>
      <c r="AK171" s="11">
        <v>-90</v>
      </c>
      <c r="AL171" s="11">
        <v>0</v>
      </c>
      <c r="AM171" s="11">
        <v>-4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-311</v>
      </c>
      <c r="AV171" s="11">
        <v>0</v>
      </c>
      <c r="AW171" s="11">
        <v>0</v>
      </c>
      <c r="AX171" s="11">
        <v>-16</v>
      </c>
      <c r="AY171" s="11">
        <v>0</v>
      </c>
    </row>
    <row r="172" spans="1:51" x14ac:dyDescent="0.25">
      <c r="A172" s="1"/>
      <c r="B172" s="11">
        <v>0</v>
      </c>
      <c r="C172" s="11">
        <v>0</v>
      </c>
      <c r="D172" s="11">
        <v>-383</v>
      </c>
      <c r="E172" s="11">
        <v>-119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-192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</row>
    <row r="173" spans="1:51" x14ac:dyDescent="0.25">
      <c r="A173" s="1"/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-41</v>
      </c>
      <c r="N173" s="11">
        <v>0</v>
      </c>
      <c r="O173" s="11">
        <v>-43</v>
      </c>
      <c r="P173" s="11">
        <v>-17</v>
      </c>
      <c r="Q173" s="11">
        <v>-110</v>
      </c>
      <c r="R173" s="11">
        <v>-70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-200</v>
      </c>
      <c r="AG173" s="11">
        <v>-20</v>
      </c>
      <c r="AH173" s="11">
        <v>-4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-3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</row>
    <row r="174" spans="1:51" x14ac:dyDescent="0.25">
      <c r="A174" s="1"/>
      <c r="B174" s="11">
        <v>-3</v>
      </c>
      <c r="C174" s="11">
        <v>-6</v>
      </c>
      <c r="D174" s="11">
        <v>-196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-750</v>
      </c>
      <c r="L174" s="11">
        <v>-14</v>
      </c>
      <c r="M174" s="11">
        <v>0</v>
      </c>
      <c r="N174" s="11">
        <v>-28</v>
      </c>
      <c r="O174" s="11">
        <v>0</v>
      </c>
      <c r="P174" s="11">
        <v>0</v>
      </c>
      <c r="Q174" s="11">
        <v>0</v>
      </c>
      <c r="R174" s="11">
        <v>-217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-1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-7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</row>
    <row r="175" spans="1:51" x14ac:dyDescent="0.25">
      <c r="A175" s="1"/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40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</row>
    <row r="176" spans="1:51" x14ac:dyDescent="0.25">
      <c r="A176" s="1"/>
      <c r="B176" s="11">
        <v>0</v>
      </c>
      <c r="C176" s="11">
        <v>-84</v>
      </c>
      <c r="D176" s="11">
        <v>-16</v>
      </c>
      <c r="E176" s="11">
        <v>0</v>
      </c>
      <c r="F176" s="11">
        <v>-163</v>
      </c>
      <c r="G176" s="11">
        <v>-142</v>
      </c>
      <c r="H176" s="11">
        <v>-4</v>
      </c>
      <c r="I176" s="11">
        <v>-26</v>
      </c>
      <c r="J176" s="11">
        <v>-6</v>
      </c>
      <c r="K176" s="11">
        <v>-251</v>
      </c>
      <c r="L176" s="11">
        <v>-166</v>
      </c>
      <c r="M176" s="11">
        <v>-3</v>
      </c>
      <c r="N176" s="11">
        <v>-12</v>
      </c>
      <c r="O176" s="11">
        <v>0</v>
      </c>
      <c r="P176" s="11">
        <v>0</v>
      </c>
      <c r="Q176" s="11">
        <v>0</v>
      </c>
      <c r="R176" s="11">
        <v>0</v>
      </c>
      <c r="S176" s="11">
        <v>-35</v>
      </c>
      <c r="T176" s="11">
        <v>0</v>
      </c>
      <c r="U176" s="11">
        <v>0</v>
      </c>
      <c r="V176" s="11">
        <v>-1</v>
      </c>
      <c r="W176" s="11">
        <v>0</v>
      </c>
      <c r="X176" s="11">
        <v>-3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-57</v>
      </c>
      <c r="AI176" s="11">
        <v>-5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</row>
    <row r="177" spans="1:51" x14ac:dyDescent="0.25">
      <c r="A177" s="1"/>
      <c r="B177" s="11">
        <v>-27</v>
      </c>
      <c r="C177" s="11">
        <v>-22</v>
      </c>
      <c r="D177" s="11">
        <v>-15</v>
      </c>
      <c r="E177" s="11">
        <v>-21</v>
      </c>
      <c r="F177" s="11">
        <v>-66</v>
      </c>
      <c r="G177" s="11">
        <v>-71</v>
      </c>
      <c r="H177" s="11">
        <v>0</v>
      </c>
      <c r="I177" s="11">
        <v>-14</v>
      </c>
      <c r="J177" s="11">
        <v>-28</v>
      </c>
      <c r="K177" s="11">
        <v>-8</v>
      </c>
      <c r="L177" s="11">
        <v>0</v>
      </c>
      <c r="M177" s="11">
        <v>-54</v>
      </c>
      <c r="N177" s="11">
        <v>-9</v>
      </c>
      <c r="O177" s="11">
        <v>-71</v>
      </c>
      <c r="P177" s="11">
        <v>-58</v>
      </c>
      <c r="Q177" s="11">
        <v>-56</v>
      </c>
      <c r="R177" s="11">
        <v>-200</v>
      </c>
      <c r="S177" s="11">
        <v>-4</v>
      </c>
      <c r="T177" s="11">
        <v>0</v>
      </c>
      <c r="U177" s="11">
        <v>-8</v>
      </c>
      <c r="V177" s="11">
        <v>-5</v>
      </c>
      <c r="W177" s="11">
        <v>-10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-23</v>
      </c>
      <c r="AG177" s="11">
        <v>-16</v>
      </c>
      <c r="AH177" s="11">
        <v>-15</v>
      </c>
      <c r="AI177" s="11">
        <v>-10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-19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</row>
    <row r="178" spans="1:51" x14ac:dyDescent="0.25">
      <c r="A178" s="1"/>
      <c r="B178" s="11">
        <v>0</v>
      </c>
      <c r="C178" s="11">
        <v>-8</v>
      </c>
      <c r="D178" s="11">
        <v>-12</v>
      </c>
      <c r="E178" s="11">
        <v>0</v>
      </c>
      <c r="F178" s="11">
        <v>-88</v>
      </c>
      <c r="G178" s="11">
        <v>-133</v>
      </c>
      <c r="H178" s="11">
        <v>-14</v>
      </c>
      <c r="I178" s="11">
        <v>-52</v>
      </c>
      <c r="J178" s="11">
        <v>-37</v>
      </c>
      <c r="K178" s="11">
        <v>-148</v>
      </c>
      <c r="L178" s="11">
        <v>0</v>
      </c>
      <c r="M178" s="11">
        <v>-1</v>
      </c>
      <c r="N178" s="11">
        <v>-12</v>
      </c>
      <c r="O178" s="11">
        <v>-3</v>
      </c>
      <c r="P178" s="11">
        <v>0</v>
      </c>
      <c r="Q178" s="11">
        <v>0</v>
      </c>
      <c r="R178" s="11">
        <v>-29</v>
      </c>
      <c r="S178" s="11">
        <v>-5</v>
      </c>
      <c r="T178" s="11">
        <v>0</v>
      </c>
      <c r="U178" s="11">
        <v>-3</v>
      </c>
      <c r="V178" s="11">
        <v>-2</v>
      </c>
      <c r="W178" s="11">
        <v>-1</v>
      </c>
      <c r="X178" s="11">
        <v>-21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-16</v>
      </c>
      <c r="AI178" s="11">
        <v>-10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-80</v>
      </c>
      <c r="AR178" s="11">
        <v>0</v>
      </c>
      <c r="AS178" s="11">
        <v>0</v>
      </c>
      <c r="AT178" s="11">
        <v>-11</v>
      </c>
      <c r="AU178" s="11">
        <v>0</v>
      </c>
      <c r="AV178" s="11">
        <v>0</v>
      </c>
      <c r="AW178" s="11">
        <v>-20</v>
      </c>
      <c r="AX178" s="11">
        <v>0</v>
      </c>
      <c r="AY178" s="11">
        <v>0</v>
      </c>
    </row>
    <row r="179" spans="1:51" x14ac:dyDescent="0.25">
      <c r="A179" s="1"/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40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</row>
    <row r="180" spans="1:51" x14ac:dyDescent="0.25">
      <c r="A180" s="1"/>
      <c r="B180" s="11">
        <v>0</v>
      </c>
      <c r="C180" s="11">
        <v>-2</v>
      </c>
      <c r="D180" s="11">
        <v>-181</v>
      </c>
      <c r="E180" s="11">
        <v>-28</v>
      </c>
      <c r="F180" s="11">
        <v>-3</v>
      </c>
      <c r="G180" s="11">
        <v>-39</v>
      </c>
      <c r="H180" s="11">
        <v>0</v>
      </c>
      <c r="I180" s="11">
        <v>0</v>
      </c>
      <c r="J180" s="11">
        <v>0</v>
      </c>
      <c r="K180" s="11">
        <v>-207</v>
      </c>
      <c r="L180" s="11">
        <v>0</v>
      </c>
      <c r="M180" s="11">
        <v>0</v>
      </c>
      <c r="N180" s="11">
        <v>-80</v>
      </c>
      <c r="O180" s="11">
        <v>0</v>
      </c>
      <c r="P180" s="11">
        <v>0</v>
      </c>
      <c r="Q180" s="11">
        <v>0</v>
      </c>
      <c r="R180" s="11">
        <v>0</v>
      </c>
      <c r="S180" s="11">
        <v>-34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-8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-12</v>
      </c>
      <c r="AR180" s="11">
        <v>0</v>
      </c>
      <c r="AS180" s="11">
        <v>0</v>
      </c>
      <c r="AT180" s="11">
        <v>0</v>
      </c>
      <c r="AU180" s="11">
        <v>-2</v>
      </c>
      <c r="AV180" s="11">
        <v>0</v>
      </c>
      <c r="AW180" s="11">
        <v>0</v>
      </c>
      <c r="AX180" s="11">
        <v>0</v>
      </c>
      <c r="AY180" s="11">
        <v>0</v>
      </c>
    </row>
    <row r="181" spans="1:51" x14ac:dyDescent="0.25">
      <c r="A181" s="1"/>
      <c r="B181" s="11">
        <v>-4</v>
      </c>
      <c r="C181" s="11">
        <v>-4</v>
      </c>
      <c r="D181" s="11">
        <v>-4</v>
      </c>
      <c r="E181" s="11">
        <v>-60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-314</v>
      </c>
      <c r="L181" s="11">
        <v>0</v>
      </c>
      <c r="M181" s="11">
        <v>0</v>
      </c>
      <c r="N181" s="11">
        <v>-4</v>
      </c>
      <c r="O181" s="11">
        <v>0</v>
      </c>
      <c r="P181" s="11">
        <v>0</v>
      </c>
      <c r="Q181" s="11">
        <v>0</v>
      </c>
      <c r="R181" s="11">
        <v>0</v>
      </c>
      <c r="S181" s="11">
        <v>-3</v>
      </c>
      <c r="T181" s="11">
        <v>0</v>
      </c>
      <c r="U181" s="11">
        <v>-4</v>
      </c>
      <c r="V181" s="11">
        <v>-2</v>
      </c>
      <c r="W181" s="11">
        <v>0</v>
      </c>
      <c r="X181" s="11">
        <v>-11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-26</v>
      </c>
      <c r="AI181" s="11">
        <v>-2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-181</v>
      </c>
      <c r="AT181" s="11">
        <v>-15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</row>
    <row r="182" spans="1:51" x14ac:dyDescent="0.25">
      <c r="A182" s="1"/>
      <c r="B182" s="11">
        <v>-7</v>
      </c>
      <c r="C182" s="11">
        <v>-22</v>
      </c>
      <c r="D182" s="11">
        <v>-50</v>
      </c>
      <c r="E182" s="11">
        <v>-77</v>
      </c>
      <c r="F182" s="11">
        <v>-47</v>
      </c>
      <c r="G182" s="11">
        <v>-80</v>
      </c>
      <c r="H182" s="11">
        <v>0</v>
      </c>
      <c r="I182" s="11">
        <v>0</v>
      </c>
      <c r="J182" s="11">
        <v>0</v>
      </c>
      <c r="K182" s="11">
        <v>-123</v>
      </c>
      <c r="L182" s="11">
        <v>-2</v>
      </c>
      <c r="M182" s="11">
        <v>0</v>
      </c>
      <c r="N182" s="11">
        <v>-194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-5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-3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</row>
    <row r="183" spans="1:51" x14ac:dyDescent="0.25">
      <c r="A183" s="1"/>
      <c r="B183" s="11">
        <v>0</v>
      </c>
      <c r="C183" s="11">
        <v>-108</v>
      </c>
      <c r="D183" s="11">
        <v>0</v>
      </c>
      <c r="E183" s="11">
        <v>0</v>
      </c>
      <c r="F183" s="11">
        <v>0</v>
      </c>
      <c r="G183" s="11">
        <v>0</v>
      </c>
      <c r="H183" s="11">
        <v>-106</v>
      </c>
      <c r="I183" s="11">
        <v>-100</v>
      </c>
      <c r="J183" s="11">
        <v>-30</v>
      </c>
      <c r="K183" s="11">
        <v>-4</v>
      </c>
      <c r="L183" s="11">
        <v>-18</v>
      </c>
      <c r="M183" s="11">
        <v>0</v>
      </c>
      <c r="N183" s="11">
        <v>-4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-10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-4</v>
      </c>
      <c r="AI183" s="11">
        <v>-5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-64</v>
      </c>
      <c r="AR183" s="11">
        <v>0</v>
      </c>
      <c r="AS183" s="11">
        <v>-54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</row>
    <row r="184" spans="1:51" x14ac:dyDescent="0.25">
      <c r="A184" s="1"/>
      <c r="B184" s="11">
        <v>-8</v>
      </c>
      <c r="C184" s="11">
        <v>-12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-222</v>
      </c>
      <c r="L184" s="11">
        <v>-2</v>
      </c>
      <c r="M184" s="11">
        <v>0</v>
      </c>
      <c r="N184" s="11">
        <v>-3</v>
      </c>
      <c r="O184" s="11">
        <v>0</v>
      </c>
      <c r="P184" s="11">
        <v>0</v>
      </c>
      <c r="Q184" s="11">
        <v>0</v>
      </c>
      <c r="R184" s="11">
        <v>0</v>
      </c>
      <c r="S184" s="11">
        <v>-4</v>
      </c>
      <c r="T184" s="11">
        <v>0</v>
      </c>
      <c r="U184" s="11">
        <v>-2</v>
      </c>
      <c r="V184" s="11">
        <v>-2</v>
      </c>
      <c r="W184" s="11">
        <v>-4</v>
      </c>
      <c r="X184" s="11">
        <v>-42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-76</v>
      </c>
      <c r="AI184" s="11">
        <v>-19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-1</v>
      </c>
      <c r="AY184" s="11">
        <v>0</v>
      </c>
    </row>
    <row r="185" spans="1:51" x14ac:dyDescent="0.25">
      <c r="A185" s="1"/>
      <c r="B185" s="11">
        <v>-9</v>
      </c>
      <c r="C185" s="11">
        <v>-19</v>
      </c>
      <c r="D185" s="11">
        <v>0</v>
      </c>
      <c r="E185" s="11">
        <v>0</v>
      </c>
      <c r="F185" s="11">
        <v>0</v>
      </c>
      <c r="G185" s="11">
        <v>-17</v>
      </c>
      <c r="H185" s="11">
        <v>-91</v>
      </c>
      <c r="I185" s="11">
        <v>-56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-4</v>
      </c>
      <c r="P185" s="11">
        <v>0</v>
      </c>
      <c r="Q185" s="11">
        <v>0</v>
      </c>
      <c r="R185" s="11">
        <v>0</v>
      </c>
      <c r="S185" s="11">
        <v>-3</v>
      </c>
      <c r="T185" s="11">
        <v>0</v>
      </c>
      <c r="U185" s="11">
        <v>-7</v>
      </c>
      <c r="V185" s="11">
        <v>0</v>
      </c>
      <c r="W185" s="11">
        <v>-1</v>
      </c>
      <c r="X185" s="11">
        <v>-14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-54</v>
      </c>
      <c r="AI185" s="11">
        <v>-8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-2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</row>
    <row r="186" spans="1:51" x14ac:dyDescent="0.25">
      <c r="A186" s="1"/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-3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</row>
    <row r="187" spans="1:51" x14ac:dyDescent="0.25">
      <c r="A187" s="1"/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-28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-16</v>
      </c>
      <c r="AV187" s="11">
        <v>0</v>
      </c>
      <c r="AW187" s="11">
        <v>0</v>
      </c>
      <c r="AX187" s="11">
        <v>0</v>
      </c>
      <c r="AY187" s="11">
        <v>0</v>
      </c>
    </row>
    <row r="188" spans="1:51" x14ac:dyDescent="0.25">
      <c r="A188" s="1"/>
      <c r="B188" s="11">
        <v>-5</v>
      </c>
      <c r="C188" s="11">
        <v>-20</v>
      </c>
      <c r="D188" s="11">
        <v>-5</v>
      </c>
      <c r="E188" s="11">
        <v>-34</v>
      </c>
      <c r="F188" s="11">
        <v>-8</v>
      </c>
      <c r="G188" s="11">
        <v>0</v>
      </c>
      <c r="H188" s="11">
        <v>-12</v>
      </c>
      <c r="I188" s="11">
        <v>-5</v>
      </c>
      <c r="J188" s="11">
        <v>0</v>
      </c>
      <c r="K188" s="11">
        <v>-160</v>
      </c>
      <c r="L188" s="11">
        <v>0</v>
      </c>
      <c r="M188" s="11">
        <v>-3</v>
      </c>
      <c r="N188" s="11">
        <v>0</v>
      </c>
      <c r="O188" s="11">
        <v>-14</v>
      </c>
      <c r="P188" s="11">
        <v>-22</v>
      </c>
      <c r="Q188" s="11">
        <v>-45</v>
      </c>
      <c r="R188" s="11">
        <v>-159</v>
      </c>
      <c r="S188" s="11">
        <v>0</v>
      </c>
      <c r="T188" s="11">
        <v>0</v>
      </c>
      <c r="U188" s="11">
        <v>-5</v>
      </c>
      <c r="V188" s="11">
        <v>-8</v>
      </c>
      <c r="W188" s="11">
        <v>-3</v>
      </c>
      <c r="X188" s="11">
        <v>-30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-13</v>
      </c>
      <c r="AG188" s="11">
        <v>-2</v>
      </c>
      <c r="AH188" s="11">
        <v>0</v>
      </c>
      <c r="AI188" s="11">
        <v>-14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-67</v>
      </c>
      <c r="AR188" s="11">
        <v>-9</v>
      </c>
      <c r="AS188" s="11">
        <v>-19</v>
      </c>
      <c r="AT188" s="11">
        <v>0</v>
      </c>
      <c r="AU188" s="11">
        <v>0</v>
      </c>
      <c r="AV188" s="11">
        <v>0</v>
      </c>
      <c r="AW188" s="11">
        <v>-20</v>
      </c>
      <c r="AX188" s="11">
        <v>0</v>
      </c>
      <c r="AY188" s="11">
        <v>0</v>
      </c>
    </row>
    <row r="189" spans="1:51" x14ac:dyDescent="0.25">
      <c r="A189" s="1"/>
      <c r="B189" s="11">
        <v>-3</v>
      </c>
      <c r="C189" s="11">
        <v>-8</v>
      </c>
      <c r="D189" s="11">
        <v>-369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-299</v>
      </c>
      <c r="L189" s="11">
        <v>0</v>
      </c>
      <c r="M189" s="11">
        <v>0</v>
      </c>
      <c r="N189" s="11">
        <v>-6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</row>
    <row r="190" spans="1:51" x14ac:dyDescent="0.25">
      <c r="A190" s="1"/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-2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</row>
    <row r="191" spans="1:51" x14ac:dyDescent="0.25">
      <c r="A191" s="1"/>
      <c r="B191" s="11">
        <v>-5</v>
      </c>
      <c r="C191" s="11">
        <v>0</v>
      </c>
      <c r="D191" s="11">
        <v>0</v>
      </c>
      <c r="E191" s="11">
        <v>0</v>
      </c>
      <c r="F191" s="11">
        <v>-29</v>
      </c>
      <c r="G191" s="11">
        <v>-37</v>
      </c>
      <c r="H191" s="11">
        <v>-31</v>
      </c>
      <c r="I191" s="11">
        <v>-46</v>
      </c>
      <c r="J191" s="11">
        <v>-37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-15</v>
      </c>
      <c r="T191" s="11">
        <v>0</v>
      </c>
      <c r="U191" s="11">
        <v>-1</v>
      </c>
      <c r="V191" s="11">
        <v>-1</v>
      </c>
      <c r="W191" s="11">
        <v>0</v>
      </c>
      <c r="X191" s="11">
        <v>-5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-29</v>
      </c>
      <c r="AI191" s="11">
        <v>-1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</row>
    <row r="192" spans="1:51" x14ac:dyDescent="0.25">
      <c r="A192" s="1"/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-8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</row>
    <row r="193" spans="1:51" x14ac:dyDescent="0.25">
      <c r="A193" s="1"/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-3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</row>
    <row r="194" spans="1:51" x14ac:dyDescent="0.25">
      <c r="A194" s="1"/>
      <c r="B194" s="11">
        <v>-48</v>
      </c>
      <c r="C194" s="11">
        <v>-105</v>
      </c>
      <c r="D194" s="11">
        <v>-118</v>
      </c>
      <c r="E194" s="11">
        <v>0</v>
      </c>
      <c r="F194" s="11">
        <v>-14</v>
      </c>
      <c r="G194" s="11">
        <v>-4</v>
      </c>
      <c r="H194" s="11">
        <v>-1</v>
      </c>
      <c r="I194" s="11">
        <v>0</v>
      </c>
      <c r="J194" s="11">
        <v>0</v>
      </c>
      <c r="K194" s="11">
        <v>0</v>
      </c>
      <c r="L194" s="11">
        <v>-20</v>
      </c>
      <c r="M194" s="11">
        <v>-6</v>
      </c>
      <c r="N194" s="11">
        <v>-83</v>
      </c>
      <c r="O194" s="11">
        <v>0</v>
      </c>
      <c r="P194" s="11">
        <v>-23</v>
      </c>
      <c r="Q194" s="11">
        <v>0</v>
      </c>
      <c r="R194" s="11">
        <v>0</v>
      </c>
      <c r="S194" s="11">
        <v>-33</v>
      </c>
      <c r="T194" s="11">
        <v>0</v>
      </c>
      <c r="U194" s="11">
        <v>-1</v>
      </c>
      <c r="V194" s="11">
        <v>0</v>
      </c>
      <c r="W194" s="11">
        <v>0</v>
      </c>
      <c r="X194" s="11">
        <v>-6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-3</v>
      </c>
      <c r="AI194" s="11">
        <v>-1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-27</v>
      </c>
      <c r="AR194" s="11">
        <v>-60</v>
      </c>
      <c r="AS194" s="11">
        <v>0</v>
      </c>
      <c r="AT194" s="11">
        <v>0</v>
      </c>
      <c r="AU194" s="11">
        <v>-6</v>
      </c>
      <c r="AV194" s="11">
        <v>0</v>
      </c>
      <c r="AW194" s="11">
        <v>-18</v>
      </c>
      <c r="AX194" s="11">
        <v>0</v>
      </c>
      <c r="AY194" s="11">
        <v>0</v>
      </c>
    </row>
    <row r="195" spans="1:51" x14ac:dyDescent="0.25">
      <c r="A195" s="1"/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-6</v>
      </c>
      <c r="T195" s="11">
        <v>0</v>
      </c>
      <c r="U195" s="11">
        <v>-5</v>
      </c>
      <c r="V195" s="11">
        <v>-6</v>
      </c>
      <c r="W195" s="11">
        <v>-1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-66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-4</v>
      </c>
      <c r="AU195" s="11">
        <v>0</v>
      </c>
      <c r="AV195" s="11">
        <v>0</v>
      </c>
      <c r="AW195" s="11">
        <v>0</v>
      </c>
      <c r="AX195" s="11">
        <v>-2</v>
      </c>
      <c r="AY195" s="11">
        <v>0</v>
      </c>
    </row>
    <row r="196" spans="1:51" x14ac:dyDescent="0.25">
      <c r="A196" s="1"/>
      <c r="B196" s="11">
        <v>-9</v>
      </c>
      <c r="C196" s="11">
        <v>-75</v>
      </c>
      <c r="D196" s="11">
        <v>-60</v>
      </c>
      <c r="E196" s="11">
        <v>-37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-225</v>
      </c>
      <c r="L196" s="11">
        <v>-16</v>
      </c>
      <c r="M196" s="11">
        <v>-3</v>
      </c>
      <c r="N196" s="11">
        <v>-71</v>
      </c>
      <c r="O196" s="11">
        <v>0</v>
      </c>
      <c r="P196" s="11">
        <v>-10</v>
      </c>
      <c r="Q196" s="11">
        <v>0</v>
      </c>
      <c r="R196" s="11">
        <v>-43</v>
      </c>
      <c r="S196" s="11">
        <v>0</v>
      </c>
      <c r="T196" s="11">
        <v>-34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-4</v>
      </c>
      <c r="AD196" s="11">
        <v>0</v>
      </c>
      <c r="AE196" s="11">
        <v>0</v>
      </c>
      <c r="AF196" s="11">
        <v>0</v>
      </c>
      <c r="AG196" s="11">
        <v>0</v>
      </c>
      <c r="AH196" s="11">
        <v>-29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-38</v>
      </c>
      <c r="AS196" s="11">
        <v>0</v>
      </c>
      <c r="AT196" s="11">
        <v>0</v>
      </c>
      <c r="AU196" s="11">
        <v>0</v>
      </c>
      <c r="AV196" s="11">
        <v>0</v>
      </c>
      <c r="AW196" s="11">
        <v>-9</v>
      </c>
      <c r="AX196" s="11">
        <v>0</v>
      </c>
      <c r="AY196" s="11">
        <v>0</v>
      </c>
    </row>
    <row r="197" spans="1:51" x14ac:dyDescent="0.25">
      <c r="A197" s="1"/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-3</v>
      </c>
      <c r="T197" s="11">
        <v>0</v>
      </c>
      <c r="U197" s="11">
        <v>0</v>
      </c>
      <c r="V197" s="11">
        <v>-19</v>
      </c>
      <c r="W197" s="11">
        <v>-9</v>
      </c>
      <c r="X197" s="11">
        <v>-61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-22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-30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</row>
    <row r="198" spans="1:51" x14ac:dyDescent="0.25">
      <c r="A198" s="1"/>
      <c r="B198" s="11">
        <v>-9</v>
      </c>
      <c r="C198" s="11">
        <v>-21</v>
      </c>
      <c r="D198" s="11">
        <v>-18</v>
      </c>
      <c r="E198" s="11">
        <v>-9</v>
      </c>
      <c r="F198" s="11">
        <v>-2</v>
      </c>
      <c r="G198" s="11">
        <v>-2</v>
      </c>
      <c r="H198" s="11">
        <v>-17</v>
      </c>
      <c r="I198" s="11">
        <v>-42</v>
      </c>
      <c r="J198" s="11">
        <v>-24</v>
      </c>
      <c r="K198" s="11">
        <v>-59</v>
      </c>
      <c r="L198" s="11">
        <v>-23</v>
      </c>
      <c r="M198" s="11">
        <v>0</v>
      </c>
      <c r="N198" s="11">
        <v>-15</v>
      </c>
      <c r="O198" s="11">
        <v>-48</v>
      </c>
      <c r="P198" s="11">
        <v>-10</v>
      </c>
      <c r="Q198" s="11">
        <v>-10</v>
      </c>
      <c r="R198" s="11">
        <v>-25</v>
      </c>
      <c r="S198" s="11">
        <v>-16</v>
      </c>
      <c r="T198" s="11">
        <v>0</v>
      </c>
      <c r="U198" s="11">
        <v>0</v>
      </c>
      <c r="V198" s="11">
        <v>-6</v>
      </c>
      <c r="W198" s="11">
        <v>-4</v>
      </c>
      <c r="X198" s="11">
        <v>-3</v>
      </c>
      <c r="Y198" s="11">
        <v>0</v>
      </c>
      <c r="Z198" s="11">
        <v>0</v>
      </c>
      <c r="AA198" s="11">
        <v>0</v>
      </c>
      <c r="AB198" s="11">
        <v>0</v>
      </c>
      <c r="AC198" s="11">
        <v>-2</v>
      </c>
      <c r="AD198" s="11">
        <v>0</v>
      </c>
      <c r="AE198" s="11">
        <v>0</v>
      </c>
      <c r="AF198" s="11">
        <v>0</v>
      </c>
      <c r="AG198" s="11">
        <v>0</v>
      </c>
      <c r="AH198" s="11">
        <v>-7</v>
      </c>
      <c r="AI198" s="11">
        <v>-5</v>
      </c>
      <c r="AJ198" s="11">
        <v>0</v>
      </c>
      <c r="AK198" s="11">
        <v>0</v>
      </c>
      <c r="AL198" s="11">
        <v>-5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-5</v>
      </c>
      <c r="AS198" s="11">
        <v>0</v>
      </c>
      <c r="AT198" s="11">
        <v>0</v>
      </c>
      <c r="AU198" s="11">
        <v>-10</v>
      </c>
      <c r="AV198" s="11">
        <v>0</v>
      </c>
      <c r="AW198" s="11">
        <v>-7</v>
      </c>
      <c r="AX198" s="11">
        <v>-8</v>
      </c>
      <c r="AY198" s="11">
        <v>0</v>
      </c>
    </row>
    <row r="199" spans="1:51" x14ac:dyDescent="0.25">
      <c r="A199" s="1"/>
      <c r="B199" s="11">
        <v>-19</v>
      </c>
      <c r="C199" s="11">
        <v>-20</v>
      </c>
      <c r="D199" s="11">
        <v>-25</v>
      </c>
      <c r="E199" s="11">
        <v>-18</v>
      </c>
      <c r="F199" s="11">
        <v>-7</v>
      </c>
      <c r="G199" s="11">
        <v>-5</v>
      </c>
      <c r="H199" s="11">
        <v>-9</v>
      </c>
      <c r="I199" s="11">
        <v>-14</v>
      </c>
      <c r="J199" s="11">
        <v>-11</v>
      </c>
      <c r="K199" s="11">
        <v>-40</v>
      </c>
      <c r="L199" s="11">
        <v>0</v>
      </c>
      <c r="M199" s="11">
        <v>0</v>
      </c>
      <c r="N199" s="11">
        <v>-17</v>
      </c>
      <c r="O199" s="11">
        <v>-11</v>
      </c>
      <c r="P199" s="11">
        <v>-7</v>
      </c>
      <c r="Q199" s="11">
        <v>-11</v>
      </c>
      <c r="R199" s="11">
        <v>-24</v>
      </c>
      <c r="S199" s="11">
        <v>-6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-16</v>
      </c>
      <c r="AD199" s="11">
        <v>0</v>
      </c>
      <c r="AE199" s="11">
        <v>0</v>
      </c>
      <c r="AF199" s="11">
        <v>0</v>
      </c>
      <c r="AG199" s="11">
        <v>0</v>
      </c>
      <c r="AH199" s="11">
        <v>-1</v>
      </c>
      <c r="AI199" s="11">
        <v>0</v>
      </c>
      <c r="AJ199" s="11">
        <v>0</v>
      </c>
      <c r="AK199" s="11">
        <v>-5</v>
      </c>
      <c r="AL199" s="11">
        <v>0</v>
      </c>
      <c r="AM199" s="11">
        <v>-42</v>
      </c>
      <c r="AN199" s="11">
        <v>0</v>
      </c>
      <c r="AO199" s="11">
        <v>0</v>
      </c>
      <c r="AP199" s="11">
        <v>0</v>
      </c>
      <c r="AQ199" s="11">
        <v>-12</v>
      </c>
      <c r="AR199" s="11">
        <v>-21</v>
      </c>
      <c r="AS199" s="11">
        <v>0</v>
      </c>
      <c r="AT199" s="11">
        <v>0</v>
      </c>
      <c r="AU199" s="11">
        <v>0</v>
      </c>
      <c r="AV199" s="11">
        <v>0</v>
      </c>
      <c r="AW199" s="11">
        <v>-11</v>
      </c>
      <c r="AX199" s="11">
        <v>0</v>
      </c>
      <c r="AY199" s="11">
        <v>0</v>
      </c>
    </row>
    <row r="200" spans="1:51" x14ac:dyDescent="0.25">
      <c r="A200" s="1"/>
      <c r="B200" s="11">
        <v>-36</v>
      </c>
      <c r="C200" s="11">
        <v>-15</v>
      </c>
      <c r="D200" s="11">
        <v>-42</v>
      </c>
      <c r="E200" s="11">
        <v>-16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-80</v>
      </c>
      <c r="L200" s="11">
        <v>-6</v>
      </c>
      <c r="M200" s="11">
        <v>0</v>
      </c>
      <c r="N200" s="11">
        <v>-14</v>
      </c>
      <c r="O200" s="11">
        <v>0</v>
      </c>
      <c r="P200" s="11">
        <v>0</v>
      </c>
      <c r="Q200" s="11">
        <v>0</v>
      </c>
      <c r="R200" s="11">
        <v>0</v>
      </c>
      <c r="S200" s="11">
        <v>-1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-1</v>
      </c>
      <c r="AR200" s="11">
        <v>0</v>
      </c>
      <c r="AS200" s="11">
        <v>-5</v>
      </c>
      <c r="AT200" s="11">
        <v>0</v>
      </c>
      <c r="AU200" s="11">
        <v>-1</v>
      </c>
      <c r="AV200" s="11">
        <v>0</v>
      </c>
      <c r="AW200" s="11">
        <v>0</v>
      </c>
      <c r="AX200" s="11">
        <v>0</v>
      </c>
      <c r="AY200" s="11">
        <v>0</v>
      </c>
    </row>
    <row r="201" spans="1:51" x14ac:dyDescent="0.25">
      <c r="A201" s="1"/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20</v>
      </c>
      <c r="AL201" s="11">
        <v>66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30</v>
      </c>
    </row>
    <row r="202" spans="1:51" x14ac:dyDescent="0.25">
      <c r="A202" s="1" t="s">
        <v>3</v>
      </c>
      <c r="B202" s="11">
        <v>58</v>
      </c>
      <c r="C202" s="11">
        <v>24</v>
      </c>
      <c r="D202" s="11">
        <v>70</v>
      </c>
      <c r="E202" s="11">
        <v>42</v>
      </c>
      <c r="F202" s="11">
        <v>21</v>
      </c>
      <c r="G202" s="11">
        <v>61</v>
      </c>
      <c r="H202" s="11">
        <v>258</v>
      </c>
      <c r="I202" s="11">
        <v>236</v>
      </c>
      <c r="J202" s="11">
        <v>107</v>
      </c>
      <c r="K202" s="11">
        <v>221</v>
      </c>
      <c r="L202" s="11">
        <v>43</v>
      </c>
      <c r="M202" s="11">
        <v>43</v>
      </c>
      <c r="N202" s="11">
        <v>54</v>
      </c>
      <c r="O202" s="11">
        <v>51</v>
      </c>
      <c r="P202" s="11">
        <v>47</v>
      </c>
      <c r="Q202" s="11">
        <v>76</v>
      </c>
      <c r="R202" s="11">
        <v>96</v>
      </c>
      <c r="S202" s="11">
        <v>34</v>
      </c>
      <c r="T202" s="11">
        <v>-56</v>
      </c>
      <c r="U202" s="11">
        <v>68</v>
      </c>
      <c r="V202" s="11">
        <v>4</v>
      </c>
      <c r="W202" s="11">
        <v>-7</v>
      </c>
      <c r="X202" s="11">
        <v>-11</v>
      </c>
      <c r="Y202" s="11">
        <v>340</v>
      </c>
      <c r="Z202" s="11">
        <v>110</v>
      </c>
      <c r="AA202" s="11">
        <v>1364</v>
      </c>
      <c r="AB202" s="11">
        <v>562</v>
      </c>
      <c r="AC202" s="11">
        <v>89</v>
      </c>
      <c r="AD202" s="11">
        <v>166</v>
      </c>
      <c r="AE202" s="11">
        <v>40</v>
      </c>
      <c r="AF202" s="11">
        <v>12</v>
      </c>
      <c r="AG202" s="11">
        <v>3</v>
      </c>
      <c r="AH202" s="11">
        <v>20</v>
      </c>
      <c r="AI202" s="11">
        <v>2</v>
      </c>
      <c r="AJ202" s="11">
        <v>282</v>
      </c>
      <c r="AK202" s="11">
        <v>295</v>
      </c>
      <c r="AL202" s="11">
        <v>-20</v>
      </c>
      <c r="AM202" s="11">
        <v>70</v>
      </c>
      <c r="AN202" s="11">
        <v>8</v>
      </c>
      <c r="AO202" s="11">
        <v>10</v>
      </c>
      <c r="AP202" s="11">
        <v>78</v>
      </c>
      <c r="AQ202" s="11">
        <v>184</v>
      </c>
      <c r="AR202" s="11">
        <v>202</v>
      </c>
      <c r="AS202" s="11">
        <v>112</v>
      </c>
      <c r="AT202" s="11">
        <v>2</v>
      </c>
      <c r="AU202" s="11">
        <v>-92</v>
      </c>
      <c r="AV202" s="11">
        <v>2</v>
      </c>
      <c r="AW202" s="11">
        <v>46</v>
      </c>
      <c r="AX202" s="11">
        <v>13</v>
      </c>
      <c r="AY202" s="11">
        <v>30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10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11" customWidth="1"/>
    <col min="4" max="9" width="9.005" style="11" customWidth="1"/>
    <col min="10" max="12" width="12.43357142857143" style="4" customWidth="1"/>
  </cols>
  <sheetData>
    <row r="7" ht="17.25" customHeight="1" spans="1:13" x14ac:dyDescent="0.25">
      <c r="A7" s="45"/>
      <c r="B7" s="146"/>
      <c r="C7" s="146"/>
      <c r="D7" s="146"/>
      <c r="E7" s="146"/>
      <c r="F7" s="146"/>
      <c r="G7" s="146"/>
      <c r="H7" s="146"/>
      <c r="I7" s="146"/>
      <c r="J7" s="4"/>
      <c r="K7" s="4"/>
      <c r="L7" s="4"/>
    </row>
    <row r="8" ht="17.25" customHeight="1" spans="1:13" x14ac:dyDescent="0.25">
      <c r="A8" s="75" t="s">
        <v>3675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189"/>
      <c r="G8" s="189"/>
      <c r="H8" s="189"/>
      <c r="I8" s="189"/>
      <c r="J8" s="4"/>
      <c r="K8" s="4"/>
      <c r="L8" s="4"/>
    </row>
    <row r="9" ht="17.25" customHeight="1" spans="1:13" x14ac:dyDescent="0.25">
      <c r="A9" s="45"/>
      <c r="B9" s="146"/>
      <c r="C9" s="146"/>
      <c r="D9" s="146"/>
      <c r="E9" s="146"/>
      <c r="F9" s="146"/>
      <c r="G9" s="146"/>
      <c r="H9" s="146"/>
      <c r="I9" s="146"/>
      <c r="J9" s="4"/>
      <c r="K9" s="4"/>
      <c r="L9" s="4"/>
    </row>
    <row r="10" ht="17.25" customHeight="1" spans="1:13" x14ac:dyDescent="0.25">
      <c r="A10" s="75" t="s">
        <v>3676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189"/>
      <c r="G10" s="189"/>
      <c r="H10" s="189"/>
      <c r="I10" s="189"/>
      <c r="J10" s="4"/>
      <c r="K10" s="4"/>
      <c r="L10" s="4"/>
    </row>
    <row r="11" ht="17.25" customHeight="1" spans="1:13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4"/>
      <c r="K11" s="4"/>
      <c r="L11" s="4"/>
    </row>
    <row r="12" ht="17.25" customHeight="1" spans="1:13" x14ac:dyDescent="0.25">
      <c r="A12" s="75" t="s">
        <v>3677</v>
      </c>
      <c r="B12" s="76">
        <f>SUM(C16:C17)</f>
      </c>
      <c r="C12" s="76">
        <f>SUM(D16:D17)</f>
      </c>
      <c r="D12" s="76">
        <f>SUM(E16:E17)</f>
      </c>
      <c r="E12" s="76">
        <f>SUM(F16:F17)</f>
      </c>
      <c r="F12" s="189"/>
      <c r="G12" s="189"/>
      <c r="H12" s="189"/>
      <c r="I12" s="189"/>
      <c r="J12" s="4"/>
      <c r="K12" s="4"/>
      <c r="L12" s="4"/>
    </row>
    <row r="13" ht="17.25" customHeight="1" spans="1:13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4"/>
      <c r="K13" s="4"/>
      <c r="L13" s="4"/>
    </row>
    <row r="14" ht="17.25" customHeight="1" spans="1:13" x14ac:dyDescent="0.25">
      <c r="A14" s="75" t="s">
        <v>3678</v>
      </c>
      <c r="B14" s="76">
        <f>SUM(C18:C19)</f>
      </c>
      <c r="C14" s="76">
        <f>SUM(D18:D19)</f>
      </c>
      <c r="D14" s="76">
        <f>SUM(E18:E19)</f>
      </c>
      <c r="E14" s="76">
        <f>SUM(F18:F19)</f>
      </c>
      <c r="F14" s="189"/>
      <c r="G14" s="189"/>
      <c r="H14" s="189"/>
      <c r="I14" s="189"/>
      <c r="J14" s="4"/>
      <c r="K14" s="4"/>
      <c r="L14" s="4"/>
    </row>
    <row r="15" ht="17.25" customHeight="1" spans="1:13" x14ac:dyDescent="0.25">
      <c r="A15" s="45" t="s">
        <v>2138</v>
      </c>
      <c r="B15" s="78">
        <v>130</v>
      </c>
      <c r="C15" s="146"/>
      <c r="D15" s="146"/>
      <c r="E15" s="146"/>
      <c r="F15" s="78">
        <v>130</v>
      </c>
      <c r="G15" s="78">
        <v>100</v>
      </c>
      <c r="H15" s="78">
        <v>10</v>
      </c>
      <c r="I15" s="146"/>
      <c r="J15" s="4"/>
      <c r="K15" s="4"/>
      <c r="L15" s="4"/>
    </row>
    <row r="16" ht="17.25" customHeight="1" spans="1:13" x14ac:dyDescent="0.25">
      <c r="A16" s="45" t="s">
        <v>2138</v>
      </c>
      <c r="B16" s="78">
        <v>130</v>
      </c>
      <c r="C16" s="146"/>
      <c r="D16" s="146"/>
      <c r="E16" s="146"/>
      <c r="F16" s="78">
        <v>130</v>
      </c>
      <c r="G16" s="78">
        <v>100</v>
      </c>
      <c r="H16" s="78">
        <v>10</v>
      </c>
      <c r="I16" s="146"/>
      <c r="J16" s="4"/>
      <c r="K16" s="4"/>
      <c r="L16" s="4"/>
    </row>
    <row r="17" ht="17.25" customHeight="1" spans="1:13" x14ac:dyDescent="0.25">
      <c r="A17" s="75" t="s">
        <v>3679</v>
      </c>
      <c r="B17" s="76">
        <f>SUM(C20:C22)</f>
      </c>
      <c r="C17" s="76">
        <f>SUM(D20:D22)</f>
      </c>
      <c r="D17" s="76">
        <f>SUM(E20:E22)</f>
      </c>
      <c r="E17" s="76">
        <f>SUM(F20:F22)</f>
      </c>
      <c r="F17" s="76">
        <f>SUM(G20:G22)</f>
      </c>
      <c r="G17" s="76">
        <f>SUM(H20:H22)</f>
      </c>
      <c r="H17" s="76">
        <f>SUM(I20:I22)</f>
      </c>
      <c r="I17" s="189"/>
      <c r="J17" s="4"/>
      <c r="K17" s="4"/>
      <c r="L17" s="4"/>
    </row>
    <row r="18" ht="17.25" customHeight="1" spans="1:13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4"/>
      <c r="K18" s="4"/>
      <c r="L18" s="4"/>
    </row>
    <row r="19" ht="17.25" customHeight="1" spans="1:13" x14ac:dyDescent="0.25">
      <c r="A19" s="75" t="s">
        <v>3680</v>
      </c>
      <c r="B19" s="76">
        <f>SUM(C23:C24)</f>
      </c>
      <c r="C19" s="76">
        <f>SUM(D23:D24)</f>
      </c>
      <c r="D19" s="76">
        <f>SUM(E23:E24)</f>
      </c>
      <c r="E19" s="76">
        <f>SUM(F23:F24)</f>
      </c>
      <c r="F19" s="76">
        <f>SUM(G23:G24)</f>
      </c>
      <c r="G19" s="76">
        <f>SUM(H23:H24)</f>
      </c>
      <c r="H19" s="76">
        <f>SUM(I23:I24)</f>
      </c>
      <c r="I19" s="189"/>
      <c r="J19" s="4"/>
      <c r="K19" s="4"/>
      <c r="L19" s="4"/>
    </row>
    <row r="20" ht="17.25" customHeight="1" spans="1:13" x14ac:dyDescent="0.25">
      <c r="A20" s="45"/>
      <c r="B20" s="146"/>
      <c r="C20" s="146"/>
      <c r="D20" s="146"/>
      <c r="E20" s="146"/>
      <c r="F20" s="146"/>
      <c r="G20" s="146"/>
      <c r="H20" s="146"/>
      <c r="I20" s="146"/>
      <c r="J20" s="4"/>
      <c r="K20" s="4"/>
      <c r="L20" s="4"/>
    </row>
    <row r="21" ht="17.25" customHeight="1" spans="1:13" x14ac:dyDescent="0.25">
      <c r="A21" s="75" t="s">
        <v>3681</v>
      </c>
      <c r="B21" s="76">
        <f>SUM(C25:C26)</f>
      </c>
      <c r="C21" s="76">
        <f>SUM(D25:D26)</f>
      </c>
      <c r="D21" s="76">
        <f>SUM(E25:E26)</f>
      </c>
      <c r="E21" s="76">
        <f>SUM(F25:F26)</f>
      </c>
      <c r="F21" s="76">
        <f>SUM(G25:G26)</f>
      </c>
      <c r="G21" s="76">
        <f>SUM(H25:H26)</f>
      </c>
      <c r="H21" s="76">
        <f>SUM(I25:I26)</f>
      </c>
      <c r="I21" s="189"/>
      <c r="J21" s="4"/>
      <c r="K21" s="4"/>
      <c r="L21" s="4"/>
    </row>
    <row r="22" ht="17.25" customHeight="1" spans="1:13" x14ac:dyDescent="0.25">
      <c r="A22" s="45" t="s">
        <v>2104</v>
      </c>
      <c r="B22" s="146"/>
      <c r="C22" s="146"/>
      <c r="D22" s="78">
        <v>-350</v>
      </c>
      <c r="E22" s="78">
        <v>-360</v>
      </c>
      <c r="F22" s="146"/>
      <c r="G22" s="146"/>
      <c r="H22" s="146"/>
      <c r="I22" s="146"/>
      <c r="J22" s="4"/>
      <c r="K22" s="4"/>
      <c r="L22" s="4"/>
    </row>
    <row r="23" ht="17.25" customHeight="1" spans="1:13" x14ac:dyDescent="0.25">
      <c r="A23" s="75" t="s">
        <v>3682</v>
      </c>
      <c r="B23" s="76">
        <f>SUM(C27:C28)</f>
      </c>
      <c r="C23" s="76">
        <f>SUM(D27:D28)</f>
      </c>
      <c r="D23" s="76">
        <f>SUM(E27:E28)</f>
      </c>
      <c r="E23" s="76">
        <f>SUM(F27:F28)</f>
      </c>
      <c r="F23" s="76">
        <f>SUM(G27:G28)</f>
      </c>
      <c r="G23" s="76">
        <f>SUM(H27:H28)</f>
      </c>
      <c r="H23" s="76">
        <f>SUM(I27:I28)</f>
      </c>
      <c r="I23" s="189"/>
      <c r="J23" s="4"/>
      <c r="K23" s="4"/>
      <c r="L23" s="4"/>
    </row>
    <row r="24" ht="17.25" customHeight="1" spans="1:13" x14ac:dyDescent="0.25">
      <c r="A24" s="5">
        <v>43902</v>
      </c>
      <c r="B24" s="146"/>
      <c r="C24" s="146"/>
      <c r="D24" s="78">
        <v>-290</v>
      </c>
      <c r="E24" s="78">
        <v>-112</v>
      </c>
      <c r="F24" s="146"/>
      <c r="G24" s="146"/>
      <c r="H24" s="146"/>
      <c r="I24" s="146"/>
      <c r="J24" s="4"/>
      <c r="K24" s="4"/>
      <c r="L24" s="4"/>
    </row>
    <row r="25" ht="17.25" customHeight="1" spans="1:13" x14ac:dyDescent="0.25">
      <c r="A25" s="75" t="s">
        <v>3683</v>
      </c>
      <c r="B25" s="76">
        <f>SUM(C29:C30)</f>
      </c>
      <c r="C25" s="76">
        <f>SUM(D29:D30)</f>
      </c>
      <c r="D25" s="76">
        <f>SUM(E29:E30)</f>
      </c>
      <c r="E25" s="76">
        <f>SUM(F29:F30)</f>
      </c>
      <c r="F25" s="76">
        <f>SUM(G29:G30)</f>
      </c>
      <c r="G25" s="76">
        <f>SUM(H29:H30)</f>
      </c>
      <c r="H25" s="76">
        <f>SUM(I29:I30)</f>
      </c>
      <c r="I25" s="189"/>
      <c r="J25" s="4"/>
      <c r="K25" s="4"/>
      <c r="L25" s="4"/>
    </row>
    <row r="26" ht="17.25" customHeight="1" spans="1:13" x14ac:dyDescent="0.25">
      <c r="A26" s="45"/>
      <c r="B26" s="146"/>
      <c r="C26" s="146"/>
      <c r="D26" s="146"/>
      <c r="E26" s="146"/>
      <c r="F26" s="146"/>
      <c r="G26" s="146"/>
      <c r="H26" s="146"/>
      <c r="I26" s="146"/>
      <c r="J26" s="4"/>
      <c r="K26" s="4"/>
      <c r="L26" s="4"/>
    </row>
    <row r="27" ht="17.25" customHeight="1" spans="1:13" x14ac:dyDescent="0.25">
      <c r="A27" s="75" t="s">
        <v>3684</v>
      </c>
      <c r="B27" s="76">
        <f>SUM(C31:C32)</f>
      </c>
      <c r="C27" s="76">
        <f>SUM(D31:D32)</f>
      </c>
      <c r="D27" s="76">
        <f>SUM(E31:E32)</f>
      </c>
      <c r="E27" s="76">
        <f>SUM(F31:F32)</f>
      </c>
      <c r="F27" s="76">
        <f>SUM(G31:G32)</f>
      </c>
      <c r="G27" s="76">
        <f>SUM(H31:H32)</f>
      </c>
      <c r="H27" s="76">
        <f>SUM(I31:I32)</f>
      </c>
      <c r="I27" s="189"/>
      <c r="J27" s="4"/>
      <c r="K27" s="4"/>
      <c r="L27" s="4"/>
    </row>
    <row r="28" ht="17.25" customHeight="1" spans="1:13" x14ac:dyDescent="0.25">
      <c r="A28" s="45"/>
      <c r="B28" s="146"/>
      <c r="C28" s="146"/>
      <c r="D28" s="146"/>
      <c r="E28" s="146"/>
      <c r="F28" s="146"/>
      <c r="G28" s="146"/>
      <c r="H28" s="146"/>
      <c r="I28" s="146"/>
      <c r="J28" s="4"/>
      <c r="K28" s="4"/>
      <c r="L28" s="4"/>
    </row>
    <row r="29" ht="17.25" customHeight="1" spans="1:13" x14ac:dyDescent="0.25">
      <c r="A29" s="75" t="s">
        <v>3685</v>
      </c>
      <c r="B29" s="76">
        <f>SUM(C33:C34)</f>
      </c>
      <c r="C29" s="76">
        <f>SUM(D33:D34)</f>
      </c>
      <c r="D29" s="76">
        <f>SUM(E33:E34)</f>
      </c>
      <c r="E29" s="76">
        <f>SUM(F33:F34)</f>
      </c>
      <c r="F29" s="76">
        <f>SUM(G33:G34)</f>
      </c>
      <c r="G29" s="76">
        <f>SUM(H33:H34)</f>
      </c>
      <c r="H29" s="76">
        <f>SUM(I33:I34)</f>
      </c>
      <c r="I29" s="189"/>
      <c r="J29" s="4"/>
      <c r="K29" s="4"/>
      <c r="L29" s="4"/>
    </row>
    <row r="30" ht="17.25" customHeight="1" spans="1:13" x14ac:dyDescent="0.25">
      <c r="A30" s="45" t="s">
        <v>2204</v>
      </c>
      <c r="B30" s="79"/>
      <c r="C30" s="78">
        <v>-14</v>
      </c>
      <c r="D30" s="78">
        <v>-60</v>
      </c>
      <c r="E30" s="78">
        <v>-473</v>
      </c>
      <c r="F30" s="79"/>
      <c r="G30" s="78">
        <v>-11</v>
      </c>
      <c r="H30" s="79"/>
      <c r="I30" s="79"/>
      <c r="J30" s="4"/>
      <c r="K30" s="4"/>
      <c r="L30" s="4"/>
    </row>
    <row r="31" ht="17.25" customHeight="1" spans="1:13" x14ac:dyDescent="0.25">
      <c r="A31" s="75" t="s">
        <v>3686</v>
      </c>
      <c r="B31" s="76">
        <f>SUM(C35:C36)</f>
      </c>
      <c r="C31" s="76">
        <f>SUM(D35:D36)</f>
      </c>
      <c r="D31" s="76">
        <f>SUM(E35:E36)</f>
      </c>
      <c r="E31" s="76">
        <f>SUM(F35:F36)</f>
      </c>
      <c r="F31" s="76">
        <f>SUM(G35:G36)</f>
      </c>
      <c r="G31" s="76">
        <f>SUM(H35:H36)</f>
      </c>
      <c r="H31" s="76">
        <f>SUM(I35:I36)</f>
      </c>
      <c r="I31" s="189"/>
      <c r="J31" s="4"/>
      <c r="K31" s="4"/>
      <c r="L31" s="4"/>
    </row>
    <row r="32" ht="17.25" customHeight="1" spans="1:13" x14ac:dyDescent="0.25">
      <c r="A32" s="45"/>
      <c r="B32" s="79"/>
      <c r="C32" s="146"/>
      <c r="D32" s="146"/>
      <c r="E32" s="146"/>
      <c r="F32" s="79"/>
      <c r="G32" s="146"/>
      <c r="H32" s="79"/>
      <c r="I32" s="79"/>
      <c r="J32" s="4"/>
      <c r="K32" s="4"/>
      <c r="L32" s="4"/>
    </row>
    <row r="33" ht="17.25" customHeight="1" spans="1:13" x14ac:dyDescent="0.25">
      <c r="A33" s="75" t="s">
        <v>3546</v>
      </c>
      <c r="B33" s="76">
        <f>SUM(C37:C38)</f>
      </c>
      <c r="C33" s="76">
        <f>SUM(D37:D38)</f>
      </c>
      <c r="D33" s="76">
        <f>SUM(E37:E38)</f>
      </c>
      <c r="E33" s="76">
        <f>SUM(F37:F38)</f>
      </c>
      <c r="F33" s="76">
        <f>SUM(G37:G38)</f>
      </c>
      <c r="G33" s="76">
        <f>SUM(H37:H38)</f>
      </c>
      <c r="H33" s="76">
        <f>SUM(I37:I38)</f>
      </c>
      <c r="I33" s="189"/>
      <c r="J33" s="4"/>
      <c r="K33" s="4"/>
      <c r="L33" s="4"/>
    </row>
    <row r="34" ht="17.25" customHeight="1" spans="1:13" x14ac:dyDescent="0.25">
      <c r="A34" s="45"/>
      <c r="B34" s="146"/>
      <c r="C34" s="146"/>
      <c r="D34" s="146"/>
      <c r="E34" s="146"/>
      <c r="F34" s="146"/>
      <c r="G34" s="146"/>
      <c r="H34" s="146"/>
      <c r="I34" s="146"/>
      <c r="J34" s="4"/>
      <c r="K34" s="4"/>
      <c r="L34" s="4"/>
    </row>
    <row r="35" ht="17.25" customHeight="1" spans="1:13" x14ac:dyDescent="0.25">
      <c r="A35" s="75" t="s">
        <v>3548</v>
      </c>
      <c r="B35" s="76">
        <f>SUM(C39:C40)</f>
      </c>
      <c r="C35" s="76">
        <f>SUM(D39:D40)</f>
      </c>
      <c r="D35" s="76">
        <f>SUM(E39:E40)</f>
      </c>
      <c r="E35" s="76">
        <f>SUM(F39:F40)</f>
      </c>
      <c r="F35" s="76">
        <f>SUM(G39:G40)</f>
      </c>
      <c r="G35" s="76">
        <f>SUM(H39:H40)</f>
      </c>
      <c r="H35" s="76">
        <f>SUM(I39:I40)</f>
      </c>
      <c r="I35" s="189"/>
      <c r="J35" s="4"/>
      <c r="K35" s="4"/>
      <c r="L35" s="4"/>
    </row>
    <row r="36" ht="17.25" customHeight="1" spans="1:13" x14ac:dyDescent="0.25">
      <c r="A36" s="45">
        <v>44261</v>
      </c>
      <c r="B36" s="78">
        <v>-120</v>
      </c>
      <c r="C36" s="78">
        <v>-5</v>
      </c>
      <c r="D36" s="78">
        <v>-18</v>
      </c>
      <c r="E36" s="78">
        <v>-118</v>
      </c>
      <c r="F36" s="78">
        <v>-13</v>
      </c>
      <c r="G36" s="78">
        <v>-20</v>
      </c>
      <c r="H36" s="78">
        <v>-2</v>
      </c>
      <c r="I36" s="146"/>
      <c r="J36" s="8" t="s">
        <v>3687</v>
      </c>
      <c r="K36" s="4"/>
      <c r="L36" s="4"/>
    </row>
    <row r="37" ht="17.25" customHeight="1" spans="1:13" x14ac:dyDescent="0.25">
      <c r="A37" s="75" t="s">
        <v>3549</v>
      </c>
      <c r="B37" s="76">
        <f>SUM(C41:C42)</f>
      </c>
      <c r="C37" s="76">
        <f>SUM(D41:D42)</f>
      </c>
      <c r="D37" s="76">
        <f>SUM(E41:E42)</f>
      </c>
      <c r="E37" s="76">
        <f>SUM(F41:F42)</f>
      </c>
      <c r="F37" s="76">
        <f>SUM(G41:G42)</f>
      </c>
      <c r="G37" s="76">
        <f>SUM(H41:H42)</f>
      </c>
      <c r="H37" s="76">
        <f>SUM(I41:I42)</f>
      </c>
      <c r="I37" s="189"/>
      <c r="J37" s="4"/>
      <c r="K37" s="4"/>
      <c r="L37" s="4"/>
    </row>
    <row r="38" ht="17.25" customHeight="1" spans="1:13" x14ac:dyDescent="0.25">
      <c r="A38" s="45"/>
      <c r="B38" s="146"/>
      <c r="C38" s="146"/>
      <c r="D38" s="146"/>
      <c r="E38" s="146"/>
      <c r="F38" s="146"/>
      <c r="G38" s="146"/>
      <c r="H38" s="146"/>
      <c r="I38" s="146"/>
      <c r="J38" s="4"/>
      <c r="K38" s="4"/>
      <c r="L38" s="4"/>
    </row>
    <row r="39" ht="17.25" customHeight="1" spans="1:13" x14ac:dyDescent="0.25">
      <c r="A39" s="75" t="s">
        <v>3550</v>
      </c>
      <c r="B39" s="76">
        <f>SUM(C43:C44)</f>
      </c>
      <c r="C39" s="76">
        <f>SUM(D43:D44)</f>
      </c>
      <c r="D39" s="76">
        <f>SUM(E43:E44)</f>
      </c>
      <c r="E39" s="76">
        <f>SUM(F43:F44)</f>
      </c>
      <c r="F39" s="76">
        <f>SUM(G43:G44)</f>
      </c>
      <c r="G39" s="76">
        <f>SUM(H43:H44)</f>
      </c>
      <c r="H39" s="76">
        <f>SUM(I43:I44)</f>
      </c>
      <c r="I39" s="189"/>
      <c r="J39" s="4"/>
      <c r="K39" s="4"/>
      <c r="L39" s="4"/>
    </row>
    <row r="40" ht="17.25" customHeight="1" spans="1:13" x14ac:dyDescent="0.25">
      <c r="A40" s="45"/>
      <c r="B40" s="146"/>
      <c r="C40" s="146"/>
      <c r="D40" s="146"/>
      <c r="E40" s="146"/>
      <c r="F40" s="146"/>
      <c r="G40" s="146"/>
      <c r="H40" s="146"/>
      <c r="I40" s="146"/>
      <c r="J40" s="4"/>
      <c r="K40" s="4"/>
      <c r="L40" s="4"/>
    </row>
    <row r="41" ht="17.25" customHeight="1" spans="1:13" x14ac:dyDescent="0.25">
      <c r="A41" s="75" t="s">
        <v>3551</v>
      </c>
      <c r="B41" s="76">
        <f>SUM(C45:C46)</f>
      </c>
      <c r="C41" s="76">
        <f>SUM(D45:D46)</f>
      </c>
      <c r="D41" s="76">
        <f>SUM(E45:E46)</f>
      </c>
      <c r="E41" s="76">
        <f>SUM(F45:F46)</f>
      </c>
      <c r="F41" s="76">
        <f>SUM(G45:G46)</f>
      </c>
      <c r="G41" s="76">
        <f>SUM(H45:H46)</f>
      </c>
      <c r="H41" s="76">
        <f>SUM(I45:I46)</f>
      </c>
      <c r="I41" s="189"/>
      <c r="J41" s="4"/>
      <c r="K41" s="4"/>
      <c r="L41" s="4"/>
    </row>
    <row r="42" ht="17.25" customHeight="1" spans="1:13" x14ac:dyDescent="0.25">
      <c r="A42" s="45">
        <v>44356</v>
      </c>
      <c r="B42" s="146"/>
      <c r="C42" s="78">
        <v>-1</v>
      </c>
      <c r="D42" s="78">
        <v>-56</v>
      </c>
      <c r="E42" s="78">
        <v>-117</v>
      </c>
      <c r="F42" s="146"/>
      <c r="G42" s="78">
        <v>-21</v>
      </c>
      <c r="H42" s="78">
        <v>-4</v>
      </c>
      <c r="I42" s="146"/>
      <c r="J42" s="4"/>
      <c r="K42" s="4"/>
      <c r="L42" s="4"/>
    </row>
    <row r="43" ht="17.25" customHeight="1" spans="1:13" x14ac:dyDescent="0.25">
      <c r="A43" s="75" t="s">
        <v>3552</v>
      </c>
      <c r="B43" s="76">
        <f>SUM(C47:C48)</f>
      </c>
      <c r="C43" s="76">
        <f>SUM(D47:D48)</f>
      </c>
      <c r="D43" s="76">
        <f>SUM(E47:E48)</f>
      </c>
      <c r="E43" s="76">
        <f>SUM(F47:F48)</f>
      </c>
      <c r="F43" s="76">
        <f>SUM(G47:G48)</f>
      </c>
      <c r="G43" s="76">
        <f>SUM(H47:H48)</f>
      </c>
      <c r="H43" s="76">
        <f>SUM(I47:I48)</f>
      </c>
      <c r="I43" s="189"/>
      <c r="J43" s="4"/>
      <c r="K43" s="4"/>
      <c r="L43" s="4"/>
    </row>
    <row r="44" ht="17.25" customHeight="1" spans="1:13" x14ac:dyDescent="0.25">
      <c r="A44" s="45"/>
      <c r="B44" s="146"/>
      <c r="C44" s="146"/>
      <c r="D44" s="146"/>
      <c r="E44" s="146"/>
      <c r="F44" s="146"/>
      <c r="G44" s="146"/>
      <c r="H44" s="146"/>
      <c r="I44" s="146"/>
      <c r="J44" s="4"/>
      <c r="K44" s="4"/>
      <c r="L44" s="4"/>
    </row>
    <row r="45" ht="17.25" customHeight="1" spans="1:13" x14ac:dyDescent="0.25">
      <c r="A45" s="75" t="s">
        <v>3554</v>
      </c>
      <c r="B45" s="76">
        <f>SUM(C49:C50)</f>
      </c>
      <c r="C45" s="76">
        <f>SUM(D49:D50)</f>
      </c>
      <c r="D45" s="76">
        <f>SUM(E49:E50)</f>
      </c>
      <c r="E45" s="76">
        <f>SUM(F49:F50)</f>
      </c>
      <c r="F45" s="76">
        <f>SUM(G49:G50)</f>
      </c>
      <c r="G45" s="76">
        <f>SUM(H49:H50)</f>
      </c>
      <c r="H45" s="76">
        <f>SUM(I49:I50)</f>
      </c>
      <c r="I45" s="189"/>
      <c r="J45" s="4"/>
      <c r="K45" s="4"/>
      <c r="L45" s="4"/>
    </row>
    <row r="46" ht="17.25" customHeight="1" spans="1:13" x14ac:dyDescent="0.25">
      <c r="A46" s="125" t="s">
        <v>454</v>
      </c>
      <c r="B46" s="162">
        <v>-34</v>
      </c>
      <c r="C46" s="126"/>
      <c r="D46" s="162">
        <v>-14</v>
      </c>
      <c r="E46" s="162">
        <v>-24</v>
      </c>
      <c r="F46" s="162">
        <v>-55</v>
      </c>
      <c r="G46" s="162">
        <v>-33</v>
      </c>
      <c r="H46" s="126"/>
      <c r="I46" s="126"/>
      <c r="J46" s="4"/>
      <c r="K46" s="4"/>
      <c r="L46" s="4"/>
    </row>
    <row r="47" ht="17.25" customHeight="1" spans="1:13" x14ac:dyDescent="0.25">
      <c r="A47" s="75" t="s">
        <v>3621</v>
      </c>
      <c r="B47" s="76">
        <f>SUM(C51:C52)</f>
      </c>
      <c r="C47" s="76">
        <f>SUM(D51:D52)</f>
      </c>
      <c r="D47" s="76">
        <f>SUM(E51:E52)</f>
      </c>
      <c r="E47" s="76">
        <f>SUM(F51:F52)</f>
      </c>
      <c r="F47" s="76">
        <f>SUM(G51:G52)</f>
      </c>
      <c r="G47" s="76">
        <f>SUM(H51:H52)</f>
      </c>
      <c r="H47" s="76">
        <f>SUM(I51:I52)</f>
      </c>
      <c r="I47" s="189"/>
      <c r="J47" s="4"/>
      <c r="K47" s="4"/>
      <c r="L47" s="4"/>
    </row>
    <row r="48" ht="17.25" customHeight="1" spans="1:13" x14ac:dyDescent="0.25">
      <c r="A48" s="45"/>
      <c r="B48" s="146"/>
      <c r="C48" s="146"/>
      <c r="D48" s="146"/>
      <c r="E48" s="146"/>
      <c r="F48" s="146"/>
      <c r="G48" s="146"/>
      <c r="H48" s="146"/>
      <c r="I48" s="146"/>
      <c r="J48" s="4"/>
      <c r="K48" s="4"/>
      <c r="L48" s="4"/>
    </row>
    <row r="49" ht="17.25" customHeight="1" spans="1:13" x14ac:dyDescent="0.25">
      <c r="A49" s="75" t="s">
        <v>3622</v>
      </c>
      <c r="B49" s="76">
        <f>SUM(C53:C54)</f>
      </c>
      <c r="C49" s="76">
        <f>SUM(D53:D54)</f>
      </c>
      <c r="D49" s="76">
        <f>SUM(E53:E54)</f>
      </c>
      <c r="E49" s="76">
        <f>SUM(F53:F54)</f>
      </c>
      <c r="F49" s="76">
        <f>SUM(G53:G54)</f>
      </c>
      <c r="G49" s="76">
        <f>SUM(H53:H54)</f>
      </c>
      <c r="H49" s="76">
        <f>SUM(I53:I54)</f>
      </c>
      <c r="I49" s="189"/>
      <c r="J49" s="4"/>
      <c r="K49" s="4"/>
      <c r="L49" s="4"/>
    </row>
    <row r="50" ht="17.25" customHeight="1" spans="1:13" x14ac:dyDescent="0.25">
      <c r="A50" s="45"/>
      <c r="B50" s="146"/>
      <c r="C50" s="146"/>
      <c r="D50" s="146"/>
      <c r="E50" s="146"/>
      <c r="F50" s="146"/>
      <c r="G50" s="146"/>
      <c r="H50" s="146"/>
      <c r="I50" s="146"/>
      <c r="J50" s="4"/>
      <c r="K50" s="4"/>
      <c r="L50" s="4"/>
    </row>
    <row r="51" ht="17.25" customHeight="1" spans="1:13" x14ac:dyDescent="0.25">
      <c r="A51" s="75" t="s">
        <v>3623</v>
      </c>
      <c r="B51" s="76">
        <f>SUM(C55:C56)</f>
      </c>
      <c r="C51" s="76">
        <f>SUM(D55:D56)</f>
      </c>
      <c r="D51" s="76">
        <f>SUM(E55:E56)</f>
      </c>
      <c r="E51" s="76">
        <f>SUM(F55:F56)</f>
      </c>
      <c r="F51" s="76">
        <f>SUM(G55:G56)</f>
      </c>
      <c r="G51" s="76">
        <f>SUM(H55:H56)</f>
      </c>
      <c r="H51" s="76">
        <f>SUM(I55:I56)</f>
      </c>
      <c r="I51" s="189"/>
      <c r="J51" s="4"/>
      <c r="K51" s="4"/>
      <c r="L51" s="4"/>
    </row>
    <row r="52" ht="17.25" customHeight="1" spans="1:13" x14ac:dyDescent="0.25">
      <c r="A52" s="45"/>
      <c r="B52" s="146"/>
      <c r="C52" s="146"/>
      <c r="D52" s="146"/>
      <c r="E52" s="146"/>
      <c r="F52" s="146"/>
      <c r="G52" s="146"/>
      <c r="H52" s="146"/>
      <c r="I52" s="146"/>
      <c r="J52" s="4"/>
      <c r="K52" s="4"/>
      <c r="L52" s="4"/>
    </row>
    <row r="53" ht="17.25" customHeight="1" spans="1:13" x14ac:dyDescent="0.25">
      <c r="A53" s="75" t="s">
        <v>3559</v>
      </c>
      <c r="B53" s="76">
        <f>SUM(C57:C58)</f>
      </c>
      <c r="C53" s="76">
        <f>SUM(D57:D58)</f>
      </c>
      <c r="D53" s="76">
        <f>SUM(E57:E58)</f>
      </c>
      <c r="E53" s="76">
        <f>SUM(F57:F58)</f>
      </c>
      <c r="F53" s="76">
        <f>SUM(G57:G58)</f>
      </c>
      <c r="G53" s="76">
        <f>SUM(H57:H58)</f>
      </c>
      <c r="H53" s="76">
        <f>SUM(I57:I58)</f>
      </c>
      <c r="I53" s="189"/>
      <c r="J53" s="4"/>
      <c r="K53" s="4"/>
      <c r="L53" s="4"/>
    </row>
    <row r="54" ht="17.25" customHeight="1" spans="1:13" x14ac:dyDescent="0.25">
      <c r="A54" s="45"/>
      <c r="B54" s="146"/>
      <c r="C54" s="146"/>
      <c r="D54" s="146"/>
      <c r="E54" s="146"/>
      <c r="F54" s="146"/>
      <c r="G54" s="146"/>
      <c r="H54" s="146"/>
      <c r="I54" s="146"/>
      <c r="J54" s="4"/>
      <c r="K54" s="4"/>
      <c r="L54" s="4"/>
    </row>
    <row r="55" ht="17.25" customHeight="1" spans="1:13" x14ac:dyDescent="0.25">
      <c r="A55" s="75" t="s">
        <v>3560</v>
      </c>
      <c r="B55" s="76">
        <f>SUM(C59:C60)</f>
      </c>
      <c r="C55" s="76">
        <f>SUM(D59:D60)</f>
      </c>
      <c r="D55" s="76">
        <f>SUM(E59:E60)</f>
      </c>
      <c r="E55" s="76">
        <f>SUM(F59:F60)</f>
      </c>
      <c r="F55" s="76">
        <f>SUM(G59:G60)</f>
      </c>
      <c r="G55" s="76">
        <f>SUM(H59:H60)</f>
      </c>
      <c r="H55" s="76">
        <f>SUM(I59:I60)</f>
      </c>
      <c r="I55" s="189"/>
      <c r="J55" s="42" t="s">
        <v>875</v>
      </c>
      <c r="K55" s="4"/>
      <c r="L55" s="4"/>
    </row>
    <row r="56" ht="17.25" customHeight="1" spans="1:13" x14ac:dyDescent="0.25">
      <c r="A56" s="45">
        <v>44899</v>
      </c>
      <c r="B56" s="79"/>
      <c r="C56" s="79"/>
      <c r="D56" s="78">
        <v>-36</v>
      </c>
      <c r="E56" s="78">
        <v>-188</v>
      </c>
      <c r="F56" s="79"/>
      <c r="G56" s="79"/>
      <c r="H56" s="78">
        <v>-15</v>
      </c>
      <c r="I56" s="78">
        <v>-50</v>
      </c>
      <c r="J56" s="4"/>
      <c r="K56" s="4"/>
      <c r="L56" s="4"/>
    </row>
    <row r="57" ht="17.25" customHeight="1" spans="1:13" x14ac:dyDescent="0.25">
      <c r="A57" s="75" t="s">
        <v>3561</v>
      </c>
      <c r="B57" s="76">
        <f>SUM(C61:C62)</f>
      </c>
      <c r="C57" s="76">
        <f>SUM(D61:D62)</f>
      </c>
      <c r="D57" s="76">
        <f>SUM(E61:E62)</f>
      </c>
      <c r="E57" s="76">
        <f>SUM(F61:F62)</f>
      </c>
      <c r="F57" s="76">
        <f>SUM(G61:G62)</f>
      </c>
      <c r="G57" s="76">
        <f>SUM(H61:H62)</f>
      </c>
      <c r="H57" s="52">
        <f>SUM(I61:I62)</f>
      </c>
      <c r="I57" s="52">
        <f>SUM(J61:J62)</f>
      </c>
      <c r="J57" s="42" t="s">
        <v>875</v>
      </c>
      <c r="K57" s="4"/>
      <c r="L57" s="4"/>
    </row>
    <row r="58" ht="17.25" customHeight="1" spans="1:13" x14ac:dyDescent="0.25">
      <c r="A58" s="45"/>
      <c r="B58" s="146"/>
      <c r="C58" s="146"/>
      <c r="D58" s="146"/>
      <c r="E58" s="146"/>
      <c r="F58" s="146"/>
      <c r="G58" s="146"/>
      <c r="H58" s="146"/>
      <c r="I58" s="146"/>
      <c r="J58" s="4"/>
      <c r="K58" s="4"/>
      <c r="L58" s="4"/>
    </row>
    <row r="59" ht="17.25" customHeight="1" spans="1:13" x14ac:dyDescent="0.25">
      <c r="A59" s="75" t="s">
        <v>3562</v>
      </c>
      <c r="B59" s="76">
        <f>SUM(C63:C64)</f>
      </c>
      <c r="C59" s="76">
        <f>SUM(D63:D64)</f>
      </c>
      <c r="D59" s="76">
        <f>SUM(E63:E64)</f>
      </c>
      <c r="E59" s="76">
        <f>SUM(F63:F64)</f>
      </c>
      <c r="F59" s="76">
        <f>SUM(G63:G64)</f>
      </c>
      <c r="G59" s="76">
        <f>SUM(H63:H64)</f>
      </c>
      <c r="H59" s="52">
        <f>SUM(I63:I64)</f>
      </c>
      <c r="I59" s="52">
        <f>SUM(J63:J64)</f>
      </c>
      <c r="J59" s="42" t="s">
        <v>875</v>
      </c>
      <c r="K59" s="4"/>
      <c r="L59" s="4"/>
    </row>
    <row r="60" ht="17.25" customHeight="1" spans="1:13" x14ac:dyDescent="0.25">
      <c r="A60" s="45" t="s">
        <v>89</v>
      </c>
      <c r="B60" s="78">
        <v>-35</v>
      </c>
      <c r="C60" s="78">
        <v>-4</v>
      </c>
      <c r="D60" s="78">
        <v>-31</v>
      </c>
      <c r="E60" s="78">
        <v>-38</v>
      </c>
      <c r="F60" s="78">
        <v>-67</v>
      </c>
      <c r="G60" s="78">
        <v>-9</v>
      </c>
      <c r="H60" s="79"/>
      <c r="I60" s="78">
        <v>-10</v>
      </c>
      <c r="J60" s="8" t="s">
        <v>3688</v>
      </c>
      <c r="K60" s="4"/>
      <c r="L60" s="4"/>
    </row>
    <row r="61" ht="17.25" customHeight="1" spans="1:13" x14ac:dyDescent="0.25">
      <c r="A61" s="75" t="s">
        <v>3563</v>
      </c>
      <c r="B61" s="76">
        <f>SUM(C65:C66)</f>
      </c>
      <c r="C61" s="76">
        <f>SUM(D65:D66)</f>
      </c>
      <c r="D61" s="76">
        <f>SUM(E65:E66)</f>
      </c>
      <c r="E61" s="76">
        <f>SUM(F65:F66)</f>
      </c>
      <c r="F61" s="76">
        <f>SUM(G65:G66)</f>
      </c>
      <c r="G61" s="76">
        <f>SUM(H65:H66)</f>
      </c>
      <c r="H61" s="52">
        <f>SUM(I65:I66)</f>
      </c>
      <c r="I61" s="52">
        <f>SUM(J65:J66)</f>
      </c>
      <c r="J61" s="42" t="s">
        <v>875</v>
      </c>
      <c r="K61" s="4"/>
      <c r="L61" s="4"/>
    </row>
    <row r="62" ht="17.25" customHeight="1" spans="1:13" x14ac:dyDescent="0.25">
      <c r="A62" s="45" t="s">
        <v>93</v>
      </c>
      <c r="B62" s="78">
        <v>-86</v>
      </c>
      <c r="C62" s="146"/>
      <c r="D62" s="146"/>
      <c r="E62" s="78">
        <v>-164</v>
      </c>
      <c r="F62" s="78">
        <v>-98</v>
      </c>
      <c r="G62" s="78">
        <v>-20</v>
      </c>
      <c r="H62" s="146"/>
      <c r="I62" s="146"/>
      <c r="J62" s="4"/>
      <c r="K62" s="4"/>
      <c r="L62" s="4"/>
    </row>
    <row r="63" ht="17.25" customHeight="1" spans="1:13" x14ac:dyDescent="0.25">
      <c r="A63" s="75" t="s">
        <v>3564</v>
      </c>
      <c r="B63" s="76">
        <f>SUM(C67:C68)</f>
      </c>
      <c r="C63" s="76">
        <f>SUM(D67:D68)</f>
      </c>
      <c r="D63" s="76">
        <f>SUM(E67:E68)</f>
      </c>
      <c r="E63" s="76">
        <f>SUM(F67:F68)</f>
      </c>
      <c r="F63" s="76">
        <f>SUM(G67:G68)</f>
      </c>
      <c r="G63" s="76">
        <f>SUM(H67:H68)</f>
      </c>
      <c r="H63" s="52">
        <f>SUM(I67:I68)</f>
      </c>
      <c r="I63" s="52">
        <f>SUM(J67:J68)</f>
      </c>
      <c r="J63" s="42" t="s">
        <v>875</v>
      </c>
      <c r="K63" s="4"/>
      <c r="L63" s="4"/>
    </row>
    <row r="64" ht="17.25" customHeight="1" spans="1:13" x14ac:dyDescent="0.25">
      <c r="A64" s="45"/>
      <c r="B64" s="146"/>
      <c r="C64" s="146"/>
      <c r="D64" s="146"/>
      <c r="E64" s="146"/>
      <c r="F64" s="146"/>
      <c r="G64" s="146"/>
      <c r="H64" s="146"/>
      <c r="I64" s="146"/>
      <c r="J64" s="4"/>
      <c r="K64" s="4"/>
      <c r="L64" s="4"/>
    </row>
    <row r="65" ht="17.25" customHeight="1" spans="1:13" x14ac:dyDescent="0.25">
      <c r="A65" s="75" t="s">
        <v>3565</v>
      </c>
      <c r="B65" s="76">
        <f>SUM(C69:C70)</f>
      </c>
      <c r="C65" s="76">
        <f>SUM(D69:D70)</f>
      </c>
      <c r="D65" s="76">
        <f>SUM(E69:E70)</f>
      </c>
      <c r="E65" s="76">
        <f>SUM(F69:F70)</f>
      </c>
      <c r="F65" s="76">
        <f>SUM(G69:G70)</f>
      </c>
      <c r="G65" s="76">
        <f>SUM(H69:H70)</f>
      </c>
      <c r="H65" s="52">
        <f>SUM(I69:I70)</f>
      </c>
      <c r="I65" s="52">
        <f>SUM(J69:J70)</f>
      </c>
      <c r="J65" s="42" t="s">
        <v>875</v>
      </c>
      <c r="K65" s="4"/>
      <c r="L65" s="4"/>
    </row>
    <row r="66" ht="17.25" customHeight="1" spans="1:13" x14ac:dyDescent="0.25">
      <c r="A66" s="147"/>
      <c r="B66" s="195"/>
      <c r="C66" s="195"/>
      <c r="D66" s="195"/>
      <c r="E66" s="195"/>
      <c r="F66" s="195"/>
      <c r="G66" s="195"/>
      <c r="H66" s="386"/>
      <c r="I66" s="386"/>
      <c r="J66" s="42"/>
      <c r="K66" s="4"/>
      <c r="L66" s="4"/>
    </row>
    <row r="67" ht="17.25" customHeight="1" spans="1:13" x14ac:dyDescent="0.25">
      <c r="A67" s="75" t="s">
        <v>3566</v>
      </c>
      <c r="B67" s="76">
        <f>SUM(C71:C72)</f>
      </c>
      <c r="C67" s="76">
        <f>SUM(D71:D72)</f>
      </c>
      <c r="D67" s="76">
        <f>SUM(E71:E72)</f>
      </c>
      <c r="E67" s="76">
        <f>SUM(F71:F72)</f>
      </c>
      <c r="F67" s="76">
        <f>SUM(G71:G72)</f>
      </c>
      <c r="G67" s="76">
        <f>SUM(H71:H72)</f>
      </c>
      <c r="H67" s="52">
        <f>SUM(I71:I72)</f>
      </c>
      <c r="I67" s="52">
        <f>SUM(J71:J72)</f>
      </c>
      <c r="J67" s="42" t="s">
        <v>875</v>
      </c>
      <c r="K67" s="4"/>
      <c r="L67" s="4"/>
    </row>
    <row r="68" ht="17.25" customHeight="1" spans="1:13" x14ac:dyDescent="0.25">
      <c r="A68" s="45">
        <v>44571</v>
      </c>
      <c r="B68" s="78">
        <v>-75</v>
      </c>
      <c r="C68" s="78">
        <v>-13</v>
      </c>
      <c r="D68" s="146"/>
      <c r="E68" s="78">
        <v>-105</v>
      </c>
      <c r="F68" s="78">
        <v>-8</v>
      </c>
      <c r="G68" s="78">
        <v>-34</v>
      </c>
      <c r="H68" s="146"/>
      <c r="I68" s="146"/>
      <c r="J68" s="348" t="s">
        <v>3689</v>
      </c>
      <c r="K68" s="4"/>
      <c r="L68" s="4"/>
    </row>
    <row r="69" ht="17.25" customHeight="1" spans="1:13" x14ac:dyDescent="0.25">
      <c r="A69" s="422">
        <v>44722</v>
      </c>
      <c r="B69" s="372"/>
      <c r="C69" s="372"/>
      <c r="D69" s="420">
        <v>-40</v>
      </c>
      <c r="E69" s="420">
        <v>-662</v>
      </c>
      <c r="F69" s="419"/>
      <c r="G69" s="372"/>
      <c r="H69" s="419"/>
      <c r="I69" s="419"/>
      <c r="J69" s="165" t="s">
        <v>704</v>
      </c>
      <c r="K69" s="4"/>
      <c r="L69" s="4"/>
    </row>
    <row r="70" ht="17.25" customHeight="1" spans="1:13" x14ac:dyDescent="0.25">
      <c r="A70" s="75" t="s">
        <v>3690</v>
      </c>
      <c r="B70" s="76">
        <f>SUM(C73:C75)</f>
      </c>
      <c r="C70" s="76">
        <f>SUM(D73:D75)</f>
      </c>
      <c r="D70" s="76">
        <f>SUM(E73:E75)</f>
      </c>
      <c r="E70" s="76">
        <f>SUM(F73:F75)</f>
      </c>
      <c r="F70" s="76">
        <f>SUM(G73:G75)</f>
      </c>
      <c r="G70" s="76">
        <f>SUM(H73:H75)</f>
      </c>
      <c r="H70" s="52">
        <f>SUM(I73:I75)</f>
      </c>
      <c r="I70" s="52">
        <f>SUM(J73:J75)</f>
      </c>
      <c r="J70" s="42" t="s">
        <v>875</v>
      </c>
      <c r="K70" s="42" t="s">
        <v>3691</v>
      </c>
      <c r="L70" s="42"/>
    </row>
    <row r="71" ht="17.25" customHeight="1" spans="1:13" x14ac:dyDescent="0.25">
      <c r="A71" s="129"/>
      <c r="B71" s="419"/>
      <c r="C71" s="79"/>
      <c r="D71" s="79"/>
      <c r="E71" s="79"/>
      <c r="F71" s="79"/>
      <c r="G71" s="419"/>
      <c r="H71" s="79"/>
      <c r="I71" s="79"/>
      <c r="J71" s="4"/>
      <c r="K71" s="4"/>
      <c r="L71" s="4"/>
    </row>
    <row r="72" ht="17.25" customHeight="1" spans="1:13" x14ac:dyDescent="0.25">
      <c r="A72" s="75" t="s">
        <v>3692</v>
      </c>
      <c r="B72" s="76">
        <f>SUM(C76:C77)</f>
      </c>
      <c r="C72" s="76">
        <f>SUM(D76:D77)</f>
      </c>
      <c r="D72" s="76">
        <f>SUM(E76:E77)</f>
      </c>
      <c r="E72" s="76">
        <f>SUM(F76:F77)</f>
      </c>
      <c r="F72" s="76">
        <f>SUM(G76:G77)</f>
      </c>
      <c r="G72" s="76">
        <f>SUM(H76:H77)</f>
      </c>
      <c r="H72" s="52">
        <f>SUM(I75:I77)</f>
      </c>
      <c r="I72" s="52">
        <f>SUM(J75:J77)</f>
      </c>
      <c r="J72" s="42" t="s">
        <v>875</v>
      </c>
      <c r="K72" s="42"/>
      <c r="L72" s="42"/>
    </row>
    <row r="73" ht="17.25" customHeight="1" spans="1:13" x14ac:dyDescent="0.25">
      <c r="A73" s="5" t="s">
        <v>270</v>
      </c>
      <c r="B73" s="78">
        <v>-68</v>
      </c>
      <c r="C73" s="78">
        <v>-3</v>
      </c>
      <c r="D73" s="78">
        <v>-3</v>
      </c>
      <c r="E73" s="78">
        <v>-72</v>
      </c>
      <c r="F73" s="78">
        <v>-27</v>
      </c>
      <c r="G73" s="78">
        <v>-31</v>
      </c>
      <c r="H73" s="146"/>
      <c r="I73" s="146"/>
      <c r="J73" s="4"/>
      <c r="K73" s="4"/>
      <c r="L73" s="4"/>
    </row>
    <row r="74" ht="17.25" customHeight="1" spans="1:13" x14ac:dyDescent="0.25">
      <c r="A74" s="129" t="s">
        <v>916</v>
      </c>
      <c r="B74" s="79"/>
      <c r="C74" s="79"/>
      <c r="D74" s="79"/>
      <c r="E74" s="79"/>
      <c r="F74" s="79"/>
      <c r="G74" s="79"/>
      <c r="H74" s="203">
        <v>1</v>
      </c>
      <c r="I74" s="203">
        <v>60</v>
      </c>
      <c r="J74" s="8" t="s">
        <v>2545</v>
      </c>
      <c r="K74" s="4"/>
      <c r="L74" s="4"/>
    </row>
    <row r="75" ht="17.25" customHeight="1" spans="1:13" x14ac:dyDescent="0.25">
      <c r="A75" s="5">
        <v>45084</v>
      </c>
      <c r="B75" s="79"/>
      <c r="C75" s="79"/>
      <c r="D75" s="79"/>
      <c r="E75" s="79"/>
      <c r="F75" s="79"/>
      <c r="G75" s="78">
        <v>-17</v>
      </c>
      <c r="H75" s="79"/>
      <c r="I75" s="79"/>
      <c r="J75" s="4"/>
      <c r="K75" s="4"/>
      <c r="L75" s="4"/>
    </row>
    <row r="76" ht="17.25" customHeight="1" spans="1:13" x14ac:dyDescent="0.25">
      <c r="A76" s="5"/>
      <c r="B76" s="79"/>
      <c r="C76" s="79"/>
      <c r="D76" s="79"/>
      <c r="E76" s="79"/>
      <c r="F76" s="79"/>
      <c r="G76" s="146"/>
      <c r="H76" s="79"/>
      <c r="I76" s="79"/>
      <c r="J76" s="4"/>
      <c r="K76" s="4"/>
      <c r="L76" s="4"/>
    </row>
    <row r="77" ht="17.25" customHeight="1" spans="1:13" x14ac:dyDescent="0.25">
      <c r="A77" s="5"/>
      <c r="B77" s="79"/>
      <c r="C77" s="79"/>
      <c r="D77" s="79"/>
      <c r="E77" s="79"/>
      <c r="F77" s="79"/>
      <c r="G77" s="146"/>
      <c r="H77" s="79"/>
      <c r="I77" s="79"/>
      <c r="J77" s="4"/>
      <c r="K77" s="4"/>
      <c r="L77" s="4"/>
    </row>
    <row r="78" ht="17.25" customHeight="1" spans="1:13" x14ac:dyDescent="0.25">
      <c r="A78" s="5"/>
      <c r="B78" s="79"/>
      <c r="C78" s="79"/>
      <c r="D78" s="79"/>
      <c r="E78" s="79"/>
      <c r="F78" s="79"/>
      <c r="G78" s="79"/>
      <c r="H78" s="79"/>
      <c r="I78" s="79"/>
      <c r="J78" s="4"/>
      <c r="K78" s="4"/>
      <c r="L78" s="4"/>
    </row>
    <row r="79" ht="17.25" customHeight="1" spans="1:13" x14ac:dyDescent="0.25">
      <c r="A79" s="26"/>
      <c r="B79" s="38">
        <f>SUM(C78:C81)</f>
      </c>
      <c r="C79" s="27">
        <f>SUM(D78:D81)</f>
      </c>
      <c r="D79" s="27">
        <f>SUM(E78:E81)</f>
      </c>
      <c r="E79" s="27">
        <f>SUM(F78:F81)</f>
      </c>
      <c r="F79" s="38">
        <f>SUM(G78:G81)</f>
      </c>
      <c r="G79" s="27">
        <f>SUM(H78:H81)</f>
      </c>
      <c r="H79" s="27">
        <f>SUM(I78:I81)</f>
      </c>
      <c r="I79" s="27">
        <f>SUM(J78:J81)</f>
      </c>
      <c r="J79" s="4"/>
      <c r="K79" s="4"/>
      <c r="L79" s="4"/>
    </row>
    <row r="80" ht="17.25" customHeight="1" spans="1:13" x14ac:dyDescent="0.25">
      <c r="A80" s="12"/>
      <c r="B80" s="56" t="s">
        <v>8</v>
      </c>
      <c r="C80" s="56" t="s">
        <v>188</v>
      </c>
      <c r="D80" s="56" t="s">
        <v>158</v>
      </c>
      <c r="E80" s="56" t="s">
        <v>9</v>
      </c>
      <c r="F80" s="28" t="s">
        <v>69</v>
      </c>
      <c r="G80" s="28" t="s">
        <v>14</v>
      </c>
      <c r="H80" s="28" t="s">
        <v>11</v>
      </c>
      <c r="I80" s="28" t="s">
        <v>13</v>
      </c>
      <c r="J80" s="4"/>
      <c r="K80" s="4"/>
      <c r="L80" s="4"/>
    </row>
    <row r="81" ht="17.25" customHeight="1" spans="1:13" x14ac:dyDescent="0.25">
      <c r="A81" s="438" t="s">
        <v>3693</v>
      </c>
      <c r="B81" s="65"/>
      <c r="C81" s="13"/>
      <c r="D81" s="13"/>
      <c r="E81" s="13"/>
      <c r="F81" s="13"/>
      <c r="G81" s="13"/>
      <c r="H81" s="13"/>
      <c r="I81" s="13"/>
      <c r="J81" s="4"/>
      <c r="K81" s="4"/>
      <c r="L81" s="4"/>
    </row>
    <row r="82" spans="1:9" x14ac:dyDescent="0.25">
      <c r="A82" s="1" t="s">
        <v>0</v>
      </c>
      <c r="B82" s="2" t="s">
        <v>8</v>
      </c>
      <c r="C82" s="11" t="s">
        <v>188</v>
      </c>
      <c r="D82" s="11" t="s">
        <v>158</v>
      </c>
      <c r="E82" s="11" t="s">
        <v>9</v>
      </c>
      <c r="F82" s="11" t="s">
        <v>69</v>
      </c>
      <c r="G82" s="11" t="s">
        <v>14</v>
      </c>
      <c r="H82" s="11" t="s">
        <v>11</v>
      </c>
      <c r="I82" s="11" t="s">
        <v>13</v>
      </c>
    </row>
    <row r="83" spans="1:10" x14ac:dyDescent="0.25">
      <c r="A83" s="1" t="s">
        <v>3</v>
      </c>
      <c r="B83" s="2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4">
        <v>0</v>
      </c>
    </row>
    <row r="84" spans="1:9" x14ac:dyDescent="0.25">
      <c r="A84" s="1"/>
      <c r="B84" s="2">
        <v>140</v>
      </c>
      <c r="C84" s="11">
        <v>40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"/>
      <c r="B85" s="2">
        <v>0</v>
      </c>
      <c r="C85" s="11">
        <v>0</v>
      </c>
      <c r="D85" s="11">
        <v>650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"/>
      <c r="B86" s="2">
        <v>0</v>
      </c>
      <c r="C86" s="11">
        <v>0</v>
      </c>
      <c r="D86" s="11">
        <v>150</v>
      </c>
      <c r="E86" s="11">
        <v>800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"/>
      <c r="B87" s="2">
        <v>0</v>
      </c>
      <c r="C87" s="11">
        <v>0</v>
      </c>
      <c r="D87" s="11">
        <v>100</v>
      </c>
      <c r="E87" s="11">
        <v>1638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"/>
      <c r="B88" s="2">
        <v>130</v>
      </c>
      <c r="C88" s="11">
        <v>0</v>
      </c>
      <c r="D88" s="11">
        <v>0</v>
      </c>
      <c r="E88" s="11">
        <v>0</v>
      </c>
      <c r="F88" s="11">
        <v>130</v>
      </c>
      <c r="G88" s="11">
        <v>100</v>
      </c>
      <c r="H88" s="11">
        <v>10</v>
      </c>
      <c r="I88" s="11">
        <v>0</v>
      </c>
    </row>
    <row r="89" spans="1:9" x14ac:dyDescent="0.25">
      <c r="A89" s="1"/>
      <c r="B89" s="2">
        <v>130</v>
      </c>
      <c r="C89" s="11">
        <v>0</v>
      </c>
      <c r="D89" s="11">
        <v>0</v>
      </c>
      <c r="E89" s="11">
        <v>0</v>
      </c>
      <c r="F89" s="11">
        <v>130</v>
      </c>
      <c r="G89" s="11">
        <v>100</v>
      </c>
      <c r="H89" s="11">
        <v>10</v>
      </c>
      <c r="I89" s="11">
        <v>0</v>
      </c>
    </row>
    <row r="90" spans="1:9" x14ac:dyDescent="0.25">
      <c r="A90" s="1"/>
      <c r="B90" s="2">
        <v>0</v>
      </c>
      <c r="C90" s="11">
        <v>0</v>
      </c>
      <c r="D90" s="11">
        <v>-350</v>
      </c>
      <c r="E90" s="11">
        <v>-360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"/>
      <c r="B91" s="2">
        <v>0</v>
      </c>
      <c r="C91" s="11">
        <v>0</v>
      </c>
      <c r="D91" s="11">
        <v>-290</v>
      </c>
      <c r="E91" s="11">
        <v>-112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"/>
      <c r="B92" s="2">
        <v>0</v>
      </c>
      <c r="C92" s="11">
        <v>-14</v>
      </c>
      <c r="D92" s="11">
        <v>-60</v>
      </c>
      <c r="E92" s="11">
        <v>-473</v>
      </c>
      <c r="F92" s="11">
        <v>0</v>
      </c>
      <c r="G92" s="11">
        <v>-11</v>
      </c>
      <c r="H92" s="11">
        <v>0</v>
      </c>
      <c r="I92" s="11">
        <v>0</v>
      </c>
    </row>
    <row r="93" spans="1:9" x14ac:dyDescent="0.25">
      <c r="A93" s="1"/>
      <c r="B93" s="2">
        <v>-120</v>
      </c>
      <c r="C93" s="11">
        <v>-5</v>
      </c>
      <c r="D93" s="11">
        <v>-18</v>
      </c>
      <c r="E93" s="11">
        <v>-118</v>
      </c>
      <c r="F93" s="11">
        <v>-13</v>
      </c>
      <c r="G93" s="11">
        <v>-20</v>
      </c>
      <c r="H93" s="11">
        <v>-2</v>
      </c>
      <c r="I93" s="11">
        <v>0</v>
      </c>
    </row>
    <row r="94" spans="1:9" x14ac:dyDescent="0.25">
      <c r="A94" s="1"/>
      <c r="B94" s="2">
        <v>0</v>
      </c>
      <c r="C94" s="11">
        <v>-1</v>
      </c>
      <c r="D94" s="11">
        <v>-56</v>
      </c>
      <c r="E94" s="11">
        <v>-117</v>
      </c>
      <c r="F94" s="11">
        <v>0</v>
      </c>
      <c r="G94" s="11">
        <v>-21</v>
      </c>
      <c r="H94" s="11">
        <v>-4</v>
      </c>
      <c r="I94" s="11">
        <v>0</v>
      </c>
    </row>
    <row r="95" spans="1:9" x14ac:dyDescent="0.25">
      <c r="A95" s="1"/>
      <c r="B95" s="2">
        <v>-34</v>
      </c>
      <c r="C95" s="11">
        <v>0</v>
      </c>
      <c r="D95" s="11">
        <v>-14</v>
      </c>
      <c r="E95" s="11">
        <v>-24</v>
      </c>
      <c r="F95" s="11">
        <v>-55</v>
      </c>
      <c r="G95" s="11">
        <v>-33</v>
      </c>
      <c r="H95" s="11">
        <v>0</v>
      </c>
      <c r="I95" s="11">
        <v>0</v>
      </c>
    </row>
    <row r="96" spans="1:9" x14ac:dyDescent="0.25">
      <c r="A96" s="1"/>
      <c r="B96" s="2">
        <v>0</v>
      </c>
      <c r="C96" s="11">
        <v>0</v>
      </c>
      <c r="D96" s="11">
        <v>-36</v>
      </c>
      <c r="E96" s="11">
        <v>-188</v>
      </c>
      <c r="F96" s="11">
        <v>0</v>
      </c>
      <c r="G96" s="11">
        <v>0</v>
      </c>
      <c r="H96" s="11">
        <v>-15</v>
      </c>
      <c r="I96" s="11">
        <v>-50</v>
      </c>
    </row>
    <row r="97" spans="1:9" x14ac:dyDescent="0.25">
      <c r="A97" s="1"/>
      <c r="B97" s="2">
        <v>-35</v>
      </c>
      <c r="C97" s="11">
        <v>-4</v>
      </c>
      <c r="D97" s="11">
        <v>-31</v>
      </c>
      <c r="E97" s="11">
        <v>-38</v>
      </c>
      <c r="F97" s="11">
        <v>-67</v>
      </c>
      <c r="G97" s="11">
        <v>-9</v>
      </c>
      <c r="H97" s="11">
        <v>0</v>
      </c>
      <c r="I97" s="11">
        <v>-10</v>
      </c>
    </row>
    <row r="98" spans="1:9" x14ac:dyDescent="0.25">
      <c r="A98" s="1"/>
      <c r="B98" s="2">
        <v>-86</v>
      </c>
      <c r="C98" s="11">
        <v>0</v>
      </c>
      <c r="D98" s="11">
        <v>0</v>
      </c>
      <c r="E98" s="11">
        <v>-164</v>
      </c>
      <c r="F98" s="11">
        <v>-98</v>
      </c>
      <c r="G98" s="11">
        <v>-20</v>
      </c>
      <c r="H98" s="11">
        <v>0</v>
      </c>
      <c r="I98" s="11">
        <v>0</v>
      </c>
    </row>
    <row r="99" spans="1:9" x14ac:dyDescent="0.25">
      <c r="A99" s="1"/>
      <c r="B99" s="2">
        <v>-75</v>
      </c>
      <c r="C99" s="11">
        <v>-13</v>
      </c>
      <c r="D99" s="11">
        <v>0</v>
      </c>
      <c r="E99" s="11">
        <v>-105</v>
      </c>
      <c r="F99" s="11">
        <v>-8</v>
      </c>
      <c r="G99" s="11">
        <v>-34</v>
      </c>
      <c r="H99" s="11">
        <v>0</v>
      </c>
      <c r="I99" s="11">
        <v>0</v>
      </c>
    </row>
    <row r="100" spans="1:9" x14ac:dyDescent="0.25">
      <c r="A100" s="1"/>
      <c r="B100" s="2">
        <v>0</v>
      </c>
      <c r="C100" s="11">
        <v>0</v>
      </c>
      <c r="D100" s="11">
        <v>-40</v>
      </c>
      <c r="E100" s="11">
        <v>-662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"/>
      <c r="B101" s="2">
        <v>-68</v>
      </c>
      <c r="C101" s="11">
        <v>-3</v>
      </c>
      <c r="D101" s="11">
        <v>-3</v>
      </c>
      <c r="E101" s="11">
        <v>-72</v>
      </c>
      <c r="F101" s="11">
        <v>-27</v>
      </c>
      <c r="G101" s="11">
        <v>-31</v>
      </c>
      <c r="H101" s="11">
        <v>0</v>
      </c>
      <c r="I101" s="11">
        <v>0</v>
      </c>
    </row>
    <row r="102" spans="1:9" x14ac:dyDescent="0.25">
      <c r="A102" s="1"/>
      <c r="B102" s="2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1</v>
      </c>
      <c r="I102" s="11">
        <v>60</v>
      </c>
    </row>
    <row r="103" spans="1:9" x14ac:dyDescent="0.25">
      <c r="A103" s="1"/>
      <c r="B103" s="2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-17</v>
      </c>
      <c r="H103" s="11">
        <v>0</v>
      </c>
      <c r="I103" s="11">
        <v>0</v>
      </c>
    </row>
    <row r="104" spans="1:9" x14ac:dyDescent="0.25">
      <c r="A104" s="1" t="s">
        <v>3</v>
      </c>
      <c r="B104" s="2">
        <v>-18</v>
      </c>
      <c r="C104" s="11">
        <v>0</v>
      </c>
      <c r="D104" s="11">
        <v>2</v>
      </c>
      <c r="E104" s="11">
        <v>5</v>
      </c>
      <c r="F104" s="11">
        <v>-8</v>
      </c>
      <c r="G104" s="11">
        <v>4</v>
      </c>
      <c r="H104" s="11">
        <v>0</v>
      </c>
      <c r="I104" s="11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4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11" customWidth="1"/>
    <col min="8" max="8" width="12.005" style="11" customWidth="1"/>
    <col min="9" max="10" width="12.43357142857143" style="4" customWidth="1"/>
  </cols>
  <sheetData>
    <row r="6" ht="17.25" customHeight="1" spans="1:11" x14ac:dyDescent="0.25">
      <c r="A6" s="5"/>
      <c r="B6" s="6"/>
      <c r="C6" s="6"/>
      <c r="D6" s="6"/>
      <c r="E6" s="6"/>
      <c r="F6" s="6"/>
      <c r="G6" s="6"/>
      <c r="H6" s="6"/>
      <c r="I6" s="4"/>
      <c r="J6" s="4"/>
    </row>
    <row r="7" ht="17.25" customHeight="1" spans="1:11" x14ac:dyDescent="0.25">
      <c r="A7" s="75" t="s">
        <v>3137</v>
      </c>
      <c r="B7" s="76">
        <f>SUM(C10:C11)</f>
      </c>
      <c r="C7" s="76">
        <f>SUM(D10:D11)</f>
      </c>
      <c r="D7" s="76">
        <f>SUM(E10:E11)</f>
      </c>
      <c r="E7" s="470"/>
      <c r="F7" s="470"/>
      <c r="G7" s="470"/>
      <c r="H7" s="189"/>
      <c r="I7" s="4"/>
      <c r="J7" s="4"/>
    </row>
    <row r="8" ht="17.25" customHeight="1" spans="1:11" x14ac:dyDescent="0.25">
      <c r="A8" s="5" t="s">
        <v>3694</v>
      </c>
      <c r="B8" s="6"/>
      <c r="C8" s="6"/>
      <c r="D8" s="18">
        <v>20</v>
      </c>
      <c r="E8" s="18">
        <v>100</v>
      </c>
      <c r="F8" s="6"/>
      <c r="G8" s="6"/>
      <c r="H8" s="6"/>
      <c r="I8" s="4"/>
      <c r="J8" s="4"/>
    </row>
    <row r="9" ht="17.25" customHeight="1" spans="1:11" x14ac:dyDescent="0.25">
      <c r="A9" s="75" t="s">
        <v>3138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470"/>
      <c r="G9" s="470"/>
      <c r="H9" s="189"/>
      <c r="I9" s="4"/>
      <c r="J9" s="4"/>
    </row>
    <row r="10" ht="17.25" customHeight="1" spans="1:11" x14ac:dyDescent="0.25">
      <c r="A10" s="5"/>
      <c r="B10" s="6"/>
      <c r="C10" s="6"/>
      <c r="D10" s="6"/>
      <c r="E10" s="6"/>
      <c r="F10" s="6"/>
      <c r="G10" s="6"/>
      <c r="H10" s="6"/>
      <c r="I10" s="4"/>
      <c r="J10" s="4"/>
    </row>
    <row r="11" ht="17.25" customHeight="1" spans="1:11" x14ac:dyDescent="0.25">
      <c r="A11" s="75" t="s">
        <v>3139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470"/>
      <c r="G11" s="470"/>
      <c r="H11" s="189"/>
      <c r="I11" s="4"/>
      <c r="J11" s="4"/>
    </row>
    <row r="12" ht="17.25" customHeight="1" spans="1:11" x14ac:dyDescent="0.25">
      <c r="A12" s="5"/>
      <c r="B12" s="6"/>
      <c r="C12" s="6"/>
      <c r="D12" s="6"/>
      <c r="E12" s="6"/>
      <c r="F12" s="6"/>
      <c r="G12" s="6"/>
      <c r="H12" s="6"/>
      <c r="I12" s="4"/>
      <c r="J12" s="4"/>
    </row>
    <row r="13" ht="17.25" customHeight="1" spans="1:11" x14ac:dyDescent="0.25">
      <c r="A13" s="75" t="s">
        <v>3141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470"/>
      <c r="G13" s="470"/>
      <c r="H13" s="189"/>
      <c r="I13" s="4"/>
      <c r="J13" s="4"/>
    </row>
    <row r="14" ht="17.25" customHeight="1" spans="1:11" x14ac:dyDescent="0.25">
      <c r="A14" s="5"/>
      <c r="B14" s="6"/>
      <c r="C14" s="6"/>
      <c r="D14" s="6"/>
      <c r="E14" s="6"/>
      <c r="F14" s="6"/>
      <c r="G14" s="6"/>
      <c r="H14" s="6"/>
      <c r="I14" s="4"/>
      <c r="J14" s="4"/>
    </row>
    <row r="15" ht="17.25" customHeight="1" spans="1:11" x14ac:dyDescent="0.25">
      <c r="A15" s="75" t="s">
        <v>3142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470"/>
      <c r="G15" s="470"/>
      <c r="H15" s="189"/>
      <c r="I15" s="4"/>
      <c r="J15" s="4"/>
    </row>
    <row r="16" ht="17.25" customHeight="1" spans="1:11" x14ac:dyDescent="0.25">
      <c r="A16" s="45" t="s">
        <v>571</v>
      </c>
      <c r="B16" s="6"/>
      <c r="C16" s="6"/>
      <c r="D16" s="18">
        <v>50</v>
      </c>
      <c r="E16" s="6"/>
      <c r="F16" s="18">
        <v>150</v>
      </c>
      <c r="G16" s="6"/>
      <c r="H16" s="6"/>
      <c r="I16" s="4"/>
      <c r="J16" s="4"/>
    </row>
    <row r="17" ht="17.25" customHeight="1" spans="1:11" x14ac:dyDescent="0.25">
      <c r="A17" s="75" t="s">
        <v>3695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470"/>
      <c r="H17" s="189"/>
      <c r="I17" s="4"/>
      <c r="J17" s="4"/>
    </row>
    <row r="18" ht="17.25" customHeight="1" spans="1:11" x14ac:dyDescent="0.25">
      <c r="A18" s="5"/>
      <c r="B18" s="6"/>
      <c r="C18" s="6"/>
      <c r="D18" s="6"/>
      <c r="E18" s="6"/>
      <c r="F18" s="6"/>
      <c r="G18" s="6"/>
      <c r="H18" s="6"/>
      <c r="I18" s="4"/>
      <c r="J18" s="4"/>
    </row>
    <row r="19" ht="17.25" customHeight="1" spans="1:11" x14ac:dyDescent="0.25">
      <c r="A19" s="75" t="s">
        <v>3696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189"/>
      <c r="H19" s="189"/>
      <c r="I19" s="4"/>
      <c r="J19" s="4"/>
    </row>
    <row r="20" ht="17.25" customHeight="1" spans="1:11" x14ac:dyDescent="0.25">
      <c r="A20" s="5"/>
      <c r="B20" s="6"/>
      <c r="C20" s="6"/>
      <c r="D20" s="6"/>
      <c r="E20" s="6"/>
      <c r="F20" s="6"/>
      <c r="G20" s="6"/>
      <c r="H20" s="6"/>
      <c r="I20" s="4"/>
      <c r="J20" s="4"/>
    </row>
    <row r="21" ht="17.25" customHeight="1" spans="1:11" x14ac:dyDescent="0.25">
      <c r="A21" s="75" t="s">
        <v>3145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189"/>
      <c r="H21" s="189"/>
      <c r="I21" s="4"/>
      <c r="J21" s="4"/>
    </row>
    <row r="22" ht="17.25" customHeight="1" spans="1:11" x14ac:dyDescent="0.25">
      <c r="A22" s="44"/>
      <c r="B22" s="6"/>
      <c r="C22" s="6"/>
      <c r="D22" s="6"/>
      <c r="E22" s="6"/>
      <c r="F22" s="6"/>
      <c r="G22" s="6"/>
      <c r="H22" s="6"/>
      <c r="I22" s="4"/>
      <c r="J22" s="4"/>
    </row>
    <row r="23" ht="17.25" customHeight="1" spans="1:11" x14ac:dyDescent="0.25">
      <c r="A23" s="75" t="s">
        <v>3146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189"/>
      <c r="H23" s="189"/>
      <c r="I23" s="4"/>
      <c r="J23" s="4"/>
    </row>
    <row r="24" ht="17.25" customHeight="1" spans="1:11" x14ac:dyDescent="0.25">
      <c r="A24" s="475"/>
      <c r="B24" s="411"/>
      <c r="C24" s="411"/>
      <c r="D24" s="411"/>
      <c r="E24" s="411"/>
      <c r="F24" s="411"/>
      <c r="G24" s="411"/>
      <c r="H24" s="411"/>
      <c r="I24" s="4"/>
      <c r="J24" s="4"/>
    </row>
    <row r="25" ht="17.25" customHeight="1" spans="1:11" x14ac:dyDescent="0.25">
      <c r="A25" s="75" t="s">
        <v>3147</v>
      </c>
      <c r="B25" s="76">
        <f>SUM(C28:C29)</f>
      </c>
      <c r="C25" s="76">
        <f>SUM(D28:D29)</f>
      </c>
      <c r="D25" s="76">
        <f>SUM(E28:E29)</f>
      </c>
      <c r="E25" s="76">
        <f>SUM(F28:F29)</f>
      </c>
      <c r="F25" s="76">
        <f>SUM(G28:G29)</f>
      </c>
      <c r="G25" s="189"/>
      <c r="H25" s="189"/>
      <c r="I25" s="4"/>
      <c r="J25" s="4"/>
    </row>
    <row r="26" ht="17.25" customHeight="1" spans="1:11" x14ac:dyDescent="0.25">
      <c r="A26" s="44" t="s">
        <v>716</v>
      </c>
      <c r="B26" s="6"/>
      <c r="C26" s="6"/>
      <c r="D26" s="18">
        <v>163</v>
      </c>
      <c r="E26" s="6"/>
      <c r="F26" s="6"/>
      <c r="G26" s="6"/>
      <c r="H26" s="6"/>
      <c r="I26" s="4"/>
      <c r="J26" s="4"/>
    </row>
    <row r="27" ht="17.25" customHeight="1" spans="1:11" x14ac:dyDescent="0.25">
      <c r="A27" s="44" t="s">
        <v>2426</v>
      </c>
      <c r="B27" s="6"/>
      <c r="C27" s="6"/>
      <c r="D27" s="18">
        <v>17</v>
      </c>
      <c r="E27" s="6"/>
      <c r="F27" s="6"/>
      <c r="G27" s="6"/>
      <c r="H27" s="6"/>
      <c r="I27" s="4"/>
      <c r="J27" s="4"/>
    </row>
    <row r="28" ht="17.25" customHeight="1" spans="1:11" x14ac:dyDescent="0.25">
      <c r="A28" s="75" t="s">
        <v>3148</v>
      </c>
      <c r="B28" s="76">
        <f>SUM(C30:C32)</f>
      </c>
      <c r="C28" s="76">
        <f>SUM(D30:D32)</f>
      </c>
      <c r="D28" s="76">
        <f>SUM(E30:E32)</f>
      </c>
      <c r="E28" s="76">
        <f>SUM(F30:F32)</f>
      </c>
      <c r="F28" s="76">
        <f>SUM(G30:G32)</f>
      </c>
      <c r="G28" s="189"/>
      <c r="H28" s="189"/>
      <c r="I28" s="4"/>
      <c r="J28" s="4"/>
    </row>
    <row r="29" ht="17.25" customHeight="1" spans="1:11" x14ac:dyDescent="0.25">
      <c r="A29" s="44">
        <v>43933</v>
      </c>
      <c r="B29" s="6"/>
      <c r="C29" s="6"/>
      <c r="D29" s="18">
        <v>30</v>
      </c>
      <c r="E29" s="6"/>
      <c r="F29" s="6"/>
      <c r="G29" s="6"/>
      <c r="H29" s="18">
        <v>40</v>
      </c>
      <c r="I29" s="4"/>
      <c r="J29" s="4"/>
    </row>
    <row r="30" ht="17.25" customHeight="1" spans="1:11" x14ac:dyDescent="0.25">
      <c r="A30" s="44" t="s">
        <v>3697</v>
      </c>
      <c r="B30" s="6"/>
      <c r="C30" s="6"/>
      <c r="D30" s="18">
        <v>-118</v>
      </c>
      <c r="E30" s="6"/>
      <c r="F30" s="6"/>
      <c r="G30" s="6"/>
      <c r="H30" s="6"/>
      <c r="I30" s="4"/>
      <c r="J30" s="4"/>
    </row>
    <row r="31" ht="17.25" customHeight="1" spans="1:11" x14ac:dyDescent="0.25">
      <c r="A31" s="44">
        <v>44024</v>
      </c>
      <c r="B31" s="6"/>
      <c r="C31" s="6"/>
      <c r="D31" s="18">
        <v>88</v>
      </c>
      <c r="E31" s="6"/>
      <c r="F31" s="6"/>
      <c r="G31" s="6"/>
      <c r="H31" s="18">
        <v>35</v>
      </c>
      <c r="I31" s="4"/>
      <c r="J31" s="4"/>
    </row>
    <row r="32" ht="17.25" customHeight="1" spans="1:11" x14ac:dyDescent="0.25">
      <c r="A32" s="75" t="s">
        <v>3149</v>
      </c>
      <c r="B32" s="76">
        <f>SUM(C33:C36)</f>
      </c>
      <c r="C32" s="76">
        <f>SUM(D33:D36)</f>
      </c>
      <c r="D32" s="76">
        <f>SUM(E33:E36)</f>
      </c>
      <c r="E32" s="76">
        <f>SUM(F33:F36)</f>
      </c>
      <c r="F32" s="76">
        <f>SUM(G33:G36)</f>
      </c>
      <c r="G32" s="189"/>
      <c r="H32" s="76">
        <f>SUM(I33:I36)</f>
      </c>
      <c r="I32" s="4"/>
      <c r="J32" s="4"/>
    </row>
    <row r="33" ht="17.25" customHeight="1" spans="1:11" x14ac:dyDescent="0.25">
      <c r="A33" s="5" t="s">
        <v>3698</v>
      </c>
      <c r="B33" s="6"/>
      <c r="C33" s="6"/>
      <c r="D33" s="18">
        <v>71</v>
      </c>
      <c r="E33" s="18">
        <v>182</v>
      </c>
      <c r="F33" s="6"/>
      <c r="G33" s="18">
        <v>69</v>
      </c>
      <c r="H33" s="6"/>
      <c r="I33" s="4"/>
      <c r="J33" s="4"/>
    </row>
    <row r="34" ht="17.25" customHeight="1" spans="1:11" x14ac:dyDescent="0.25">
      <c r="A34" s="75" t="s">
        <v>3150</v>
      </c>
      <c r="B34" s="76">
        <f>SUM(C37:C38)</f>
      </c>
      <c r="C34" s="76">
        <f>SUM(D37:D38)</f>
      </c>
      <c r="D34" s="76">
        <f>SUM(E37:E38)</f>
      </c>
      <c r="E34" s="76">
        <f>SUM(F37:F38)</f>
      </c>
      <c r="F34" s="76">
        <f>SUM(G37:G38)</f>
      </c>
      <c r="G34" s="76">
        <f>SUM(H37:H38)</f>
      </c>
      <c r="H34" s="76">
        <f>SUM(I37:I38)</f>
      </c>
      <c r="I34" s="4"/>
      <c r="J34" s="4"/>
    </row>
    <row r="35" ht="17.25" customHeight="1" spans="1:11" x14ac:dyDescent="0.25">
      <c r="A35" s="45" t="s">
        <v>1750</v>
      </c>
      <c r="B35" s="6"/>
      <c r="C35" s="6"/>
      <c r="D35" s="18">
        <v>24</v>
      </c>
      <c r="E35" s="6"/>
      <c r="F35" s="6"/>
      <c r="G35" s="6"/>
      <c r="H35" s="6"/>
      <c r="I35" s="4"/>
      <c r="J35" s="4"/>
    </row>
    <row r="36" ht="17.25" customHeight="1" spans="1:11" x14ac:dyDescent="0.25">
      <c r="A36" s="75" t="s">
        <v>3152</v>
      </c>
      <c r="B36" s="76">
        <f>SUM(C39:C40)</f>
      </c>
      <c r="C36" s="76">
        <f>SUM(D39:D40)</f>
      </c>
      <c r="D36" s="76">
        <f>SUM(E39:E40)</f>
      </c>
      <c r="E36" s="76">
        <f>SUM(F39:F40)</f>
      </c>
      <c r="F36" s="76">
        <f>SUM(G39:G40)</f>
      </c>
      <c r="G36" s="76">
        <f>SUM(H39:H40)</f>
      </c>
      <c r="H36" s="76">
        <f>SUM(I39:I40)</f>
      </c>
      <c r="I36" s="4"/>
      <c r="J36" s="4"/>
    </row>
    <row r="37" ht="17.25" customHeight="1" spans="1:11" x14ac:dyDescent="0.25">
      <c r="A37" s="45">
        <v>44319</v>
      </c>
      <c r="B37" s="6"/>
      <c r="C37" s="6"/>
      <c r="D37" s="18">
        <v>24</v>
      </c>
      <c r="E37" s="6"/>
      <c r="F37" s="6"/>
      <c r="G37" s="6"/>
      <c r="H37" s="6"/>
      <c r="I37" s="4"/>
      <c r="J37" s="4"/>
    </row>
    <row r="38" ht="17.25" customHeight="1" spans="1:11" x14ac:dyDescent="0.25">
      <c r="A38" s="75" t="s">
        <v>3153</v>
      </c>
      <c r="B38" s="76">
        <f>SUM(C41:C42)</f>
      </c>
      <c r="C38" s="76">
        <f>SUM(D41:D42)</f>
      </c>
      <c r="D38" s="76">
        <f>SUM(E41:E42)</f>
      </c>
      <c r="E38" s="76">
        <f>SUM(F41:F42)</f>
      </c>
      <c r="F38" s="76">
        <f>SUM(G41:G42)</f>
      </c>
      <c r="G38" s="76">
        <f>SUM(H41:H42)</f>
      </c>
      <c r="H38" s="76">
        <f>SUM(I41:I42)</f>
      </c>
      <c r="I38" s="4"/>
      <c r="J38" s="4"/>
    </row>
    <row r="39" ht="17.25" customHeight="1" spans="1:11" x14ac:dyDescent="0.25">
      <c r="A39" s="5">
        <v>44443</v>
      </c>
      <c r="B39" s="6"/>
      <c r="C39" s="6"/>
      <c r="D39" s="6"/>
      <c r="E39" s="6"/>
      <c r="F39" s="6"/>
      <c r="G39" s="6"/>
      <c r="H39" s="18">
        <v>-26</v>
      </c>
      <c r="I39" s="4"/>
      <c r="J39" s="4"/>
    </row>
    <row r="40" ht="17.25" customHeight="1" spans="1:11" x14ac:dyDescent="0.25">
      <c r="A40" s="75" t="s">
        <v>3154</v>
      </c>
      <c r="B40" s="76">
        <f>SUM(C43:C44)</f>
      </c>
      <c r="C40" s="76">
        <f>SUM(D43:D44)</f>
      </c>
      <c r="D40" s="76">
        <f>SUM(E43:E44)</f>
      </c>
      <c r="E40" s="76">
        <f>SUM(F43:F44)</f>
      </c>
      <c r="F40" s="76">
        <f>SUM(G43:G44)</f>
      </c>
      <c r="G40" s="76">
        <f>SUM(H43:H44)</f>
      </c>
      <c r="H40" s="76">
        <f>SUM(I43:I44)</f>
      </c>
      <c r="I40" s="4"/>
      <c r="J40" s="4"/>
    </row>
    <row r="41" ht="17.25" customHeight="1" spans="1:11" x14ac:dyDescent="0.25">
      <c r="A41" s="5"/>
      <c r="B41" s="6"/>
      <c r="C41" s="6"/>
      <c r="D41" s="6"/>
      <c r="E41" s="6"/>
      <c r="F41" s="6"/>
      <c r="G41" s="6"/>
      <c r="H41" s="6"/>
      <c r="I41" s="4"/>
      <c r="J41" s="4"/>
    </row>
    <row r="42" ht="17.25" customHeight="1" spans="1:11" x14ac:dyDescent="0.25">
      <c r="A42" s="75" t="s">
        <v>3699</v>
      </c>
      <c r="B42" s="76">
        <f>SUM(C45:C46)</f>
      </c>
      <c r="C42" s="76">
        <f>SUM(D45:D46)</f>
      </c>
      <c r="D42" s="76">
        <f>SUM(E45:E46)</f>
      </c>
      <c r="E42" s="76">
        <f>SUM(F45:F46)</f>
      </c>
      <c r="F42" s="76">
        <f>SUM(G45:G46)</f>
      </c>
      <c r="G42" s="76">
        <f>SUM(H45:H46)</f>
      </c>
      <c r="H42" s="76">
        <f>SUM(I45:I46)</f>
      </c>
      <c r="I42" s="4"/>
      <c r="J42" s="4"/>
    </row>
    <row r="43" ht="17.25" customHeight="1" spans="1:11" x14ac:dyDescent="0.25">
      <c r="A43" s="5"/>
      <c r="B43" s="6"/>
      <c r="C43" s="6"/>
      <c r="D43" s="6"/>
      <c r="E43" s="6"/>
      <c r="F43" s="6"/>
      <c r="G43" s="6"/>
      <c r="H43" s="6"/>
      <c r="I43" s="4"/>
      <c r="J43" s="4"/>
    </row>
    <row r="44" ht="17.25" customHeight="1" spans="1:11" x14ac:dyDescent="0.25">
      <c r="A44" s="141" t="s">
        <v>3700</v>
      </c>
      <c r="B44" s="159">
        <f>SUM(C47:C48)</f>
      </c>
      <c r="C44" s="159">
        <f>SUM(D47:D48)</f>
      </c>
      <c r="D44" s="159">
        <f>SUM(E47:E48)</f>
      </c>
      <c r="E44" s="159">
        <f>SUM(F47:F48)</f>
      </c>
      <c r="F44" s="159">
        <f>SUM(G47:G48)</f>
      </c>
      <c r="G44" s="159">
        <f>SUM(H47:H48)</f>
      </c>
      <c r="H44" s="159">
        <f>SUM(I47:I48)</f>
      </c>
      <c r="I44" s="4"/>
      <c r="J44" s="4"/>
    </row>
    <row r="45" ht="17.25" customHeight="1" spans="1:11" x14ac:dyDescent="0.25">
      <c r="A45" s="5"/>
      <c r="B45" s="6"/>
      <c r="C45" s="6"/>
      <c r="D45" s="6"/>
      <c r="E45" s="6"/>
      <c r="F45" s="6"/>
      <c r="G45" s="6"/>
      <c r="H45" s="6"/>
      <c r="I45" s="4"/>
      <c r="J45" s="4"/>
    </row>
    <row r="46" ht="17.25" customHeight="1" spans="1:11" x14ac:dyDescent="0.25">
      <c r="A46" s="141" t="s">
        <v>3701</v>
      </c>
      <c r="B46" s="159">
        <f>SUM(C49:C50)</f>
      </c>
      <c r="C46" s="159">
        <f>SUM(D49:D50)</f>
      </c>
      <c r="D46" s="159">
        <f>SUM(E49:E50)</f>
      </c>
      <c r="E46" s="159">
        <f>SUM(F49:F50)</f>
      </c>
      <c r="F46" s="159">
        <f>SUM(G49:G50)</f>
      </c>
      <c r="G46" s="159">
        <f>SUM(H49:H50)</f>
      </c>
      <c r="H46" s="159">
        <f>SUM(I49:I50)</f>
      </c>
      <c r="I46" s="4"/>
      <c r="J46" s="4"/>
    </row>
    <row r="47" ht="17.25" customHeight="1" spans="1:11" x14ac:dyDescent="0.25">
      <c r="A47" s="5">
        <v>44264</v>
      </c>
      <c r="B47" s="140">
        <v>-2</v>
      </c>
      <c r="C47" s="140">
        <v>-3</v>
      </c>
      <c r="D47" s="140">
        <v>-54</v>
      </c>
      <c r="E47" s="140">
        <v>-10</v>
      </c>
      <c r="F47" s="140">
        <v>-22</v>
      </c>
      <c r="G47" s="140">
        <v>-14</v>
      </c>
      <c r="H47" s="25"/>
      <c r="I47" s="4"/>
      <c r="J47" s="4"/>
    </row>
    <row r="48" ht="17.25" customHeight="1" spans="1:11" x14ac:dyDescent="0.25">
      <c r="A48" s="141" t="s">
        <v>3702</v>
      </c>
      <c r="B48" s="159">
        <f>SUM(C51:C52)</f>
      </c>
      <c r="C48" s="159">
        <f>SUM(D51:D52)</f>
      </c>
      <c r="D48" s="159">
        <f>SUM(E51:E52)</f>
      </c>
      <c r="E48" s="159">
        <f>SUM(F51:F52)</f>
      </c>
      <c r="F48" s="159">
        <f>SUM(G51:G52)</f>
      </c>
      <c r="G48" s="159">
        <f>SUM(H51:H52)</f>
      </c>
      <c r="H48" s="159">
        <f>SUM(I51:I52)</f>
      </c>
      <c r="I48" s="4"/>
      <c r="J48" s="4"/>
    </row>
    <row r="49" ht="17.25" customHeight="1" spans="1:11" x14ac:dyDescent="0.25">
      <c r="A49" s="5"/>
      <c r="B49" s="6"/>
      <c r="C49" s="6"/>
      <c r="D49" s="6"/>
      <c r="E49" s="6"/>
      <c r="F49" s="6"/>
      <c r="G49" s="6"/>
      <c r="H49" s="6"/>
      <c r="I49" s="4"/>
      <c r="J49" s="4"/>
    </row>
    <row r="50" ht="17.25" customHeight="1" spans="1:11" x14ac:dyDescent="0.25">
      <c r="A50" s="75" t="s">
        <v>3703</v>
      </c>
      <c r="B50" s="76">
        <f>SUM(C53:C54)</f>
      </c>
      <c r="C50" s="76">
        <f>SUM(D53:D54)</f>
      </c>
      <c r="D50" s="76">
        <f>SUM(E53:E54)</f>
      </c>
      <c r="E50" s="76">
        <f>SUM(F53:F54)</f>
      </c>
      <c r="F50" s="76">
        <f>SUM(G53:G54)</f>
      </c>
      <c r="G50" s="76">
        <f>SUM(H53:H54)</f>
      </c>
      <c r="H50" s="76">
        <f>SUM(I53:I54)</f>
      </c>
      <c r="I50" s="4"/>
      <c r="J50" s="4"/>
    </row>
    <row r="51" ht="17.25" customHeight="1" spans="1:11" x14ac:dyDescent="0.25">
      <c r="A51" s="5"/>
      <c r="B51" s="6"/>
      <c r="C51" s="6"/>
      <c r="D51" s="6"/>
      <c r="E51" s="6"/>
      <c r="F51" s="6"/>
      <c r="G51" s="6"/>
      <c r="H51" s="6"/>
      <c r="I51" s="4"/>
      <c r="J51" s="4"/>
    </row>
    <row r="52" ht="17.25" customHeight="1" spans="1:11" x14ac:dyDescent="0.25">
      <c r="A52" s="75" t="s">
        <v>3704</v>
      </c>
      <c r="B52" s="76">
        <f>SUM(C55:C56)</f>
      </c>
      <c r="C52" s="76">
        <f>SUM(D55:D56)</f>
      </c>
      <c r="D52" s="76">
        <f>SUM(E55:E56)</f>
      </c>
      <c r="E52" s="76">
        <f>SUM(F55:F56)</f>
      </c>
      <c r="F52" s="76">
        <f>SUM(G55:G56)</f>
      </c>
      <c r="G52" s="76">
        <f>SUM(H55:H56)</f>
      </c>
      <c r="H52" s="76">
        <f>SUM(I55:I56)</f>
      </c>
      <c r="I52" s="4"/>
      <c r="J52" s="4"/>
    </row>
    <row r="53" ht="17.25" customHeight="1" spans="1:11" x14ac:dyDescent="0.25">
      <c r="A53" s="5"/>
      <c r="B53" s="6"/>
      <c r="C53" s="6"/>
      <c r="D53" s="6"/>
      <c r="E53" s="6"/>
      <c r="F53" s="6"/>
      <c r="G53" s="6"/>
      <c r="H53" s="6"/>
      <c r="I53" s="4"/>
      <c r="J53" s="4"/>
    </row>
    <row r="54" ht="17.25" customHeight="1" spans="1:11" x14ac:dyDescent="0.25">
      <c r="A54" s="75" t="s">
        <v>3705</v>
      </c>
      <c r="B54" s="76">
        <f>SUM(C57:C58)</f>
      </c>
      <c r="C54" s="76">
        <f>SUM(D57:D58)</f>
      </c>
      <c r="D54" s="76">
        <f>SUM(E57:E58)</f>
      </c>
      <c r="E54" s="76">
        <f>SUM(F57:F58)</f>
      </c>
      <c r="F54" s="76">
        <f>SUM(G57:G58)</f>
      </c>
      <c r="G54" s="76">
        <f>SUM(H57:H58)</f>
      </c>
      <c r="H54" s="76">
        <f>SUM(I57:I58)</f>
      </c>
      <c r="I54" s="4"/>
      <c r="J54" s="4"/>
    </row>
    <row r="55" ht="17.25" customHeight="1" spans="1:11" x14ac:dyDescent="0.25">
      <c r="A55" s="5"/>
      <c r="B55" s="25"/>
      <c r="C55" s="25"/>
      <c r="D55" s="350"/>
      <c r="E55" s="350"/>
      <c r="F55" s="25"/>
      <c r="G55" s="25"/>
      <c r="H55" s="25"/>
      <c r="I55" s="4"/>
      <c r="J55" s="4"/>
    </row>
    <row r="56" ht="17.25" customHeight="1" spans="1:11" x14ac:dyDescent="0.25">
      <c r="A56" s="75" t="s">
        <v>3706</v>
      </c>
      <c r="B56" s="76">
        <f>SUM(C59:C60)</f>
      </c>
      <c r="C56" s="76">
        <f>SUM(D59:D60)</f>
      </c>
      <c r="D56" s="76">
        <f>SUM(E59:E60)</f>
      </c>
      <c r="E56" s="76">
        <f>SUM(F59:F60)</f>
      </c>
      <c r="F56" s="76">
        <f>SUM(G59:G60)</f>
      </c>
      <c r="G56" s="76">
        <f>SUM(H59:H60)</f>
      </c>
      <c r="H56" s="76">
        <f>SUM(I59:I60)</f>
      </c>
      <c r="I56" s="43" t="s">
        <v>875</v>
      </c>
      <c r="J56" s="4"/>
    </row>
    <row r="57" ht="17.25" customHeight="1" spans="1:11" x14ac:dyDescent="0.25">
      <c r="A57" s="5"/>
      <c r="B57" s="25"/>
      <c r="C57" s="25"/>
      <c r="D57" s="25"/>
      <c r="E57" s="25"/>
      <c r="F57" s="25"/>
      <c r="G57" s="25"/>
      <c r="H57" s="25"/>
      <c r="I57" s="4"/>
      <c r="J57" s="4"/>
    </row>
    <row r="58" ht="17.25" customHeight="1" spans="1:11" x14ac:dyDescent="0.25">
      <c r="A58" s="75" t="s">
        <v>3341</v>
      </c>
      <c r="B58" s="76">
        <f>SUM(C61:C62)</f>
      </c>
      <c r="C58" s="76">
        <f>SUM(D61:D62)</f>
      </c>
      <c r="D58" s="76">
        <f>SUM(E61:E62)</f>
      </c>
      <c r="E58" s="76">
        <f>SUM(F61:F62)</f>
      </c>
      <c r="F58" s="76">
        <f>SUM(G61:G62)</f>
      </c>
      <c r="G58" s="76">
        <f>SUM(H61:H62)</f>
      </c>
      <c r="H58" s="76">
        <f>SUM(I61:I62)</f>
      </c>
      <c r="I58" s="43" t="s">
        <v>875</v>
      </c>
      <c r="J58" s="4"/>
    </row>
    <row r="59" ht="17.25" customHeight="1" spans="1:11" x14ac:dyDescent="0.25">
      <c r="A59" s="5"/>
      <c r="B59" s="25"/>
      <c r="C59" s="25"/>
      <c r="D59" s="18"/>
      <c r="E59" s="18"/>
      <c r="F59" s="27"/>
      <c r="G59" s="18"/>
      <c r="H59" s="18"/>
      <c r="I59" s="4"/>
      <c r="J59" s="4"/>
    </row>
    <row r="60" ht="17.25" customHeight="1" spans="1:11" x14ac:dyDescent="0.25">
      <c r="A60" s="75" t="s">
        <v>3344</v>
      </c>
      <c r="B60" s="76">
        <f>SUM(C63:C64)</f>
      </c>
      <c r="C60" s="76">
        <f>SUM(D63:D64)</f>
      </c>
      <c r="D60" s="76">
        <f>SUM(E63:E64)</f>
      </c>
      <c r="E60" s="76">
        <f>SUM(F63:F64)</f>
      </c>
      <c r="F60" s="76">
        <f>SUM(G63:G64)</f>
      </c>
      <c r="G60" s="76">
        <f>SUM(H63:H64)</f>
      </c>
      <c r="H60" s="76">
        <f>SUM(I63:I64)</f>
      </c>
      <c r="I60" s="43" t="s">
        <v>875</v>
      </c>
      <c r="J60" s="4"/>
    </row>
    <row r="61" ht="17.25" customHeight="1" spans="1:11" x14ac:dyDescent="0.25">
      <c r="A61" s="5"/>
      <c r="B61" s="25"/>
      <c r="C61" s="25"/>
      <c r="D61" s="18"/>
      <c r="E61" s="18"/>
      <c r="F61" s="27"/>
      <c r="G61" s="18"/>
      <c r="H61" s="18"/>
      <c r="I61" s="4"/>
      <c r="J61" s="4"/>
    </row>
    <row r="62" ht="17.25" customHeight="1" spans="1:11" x14ac:dyDescent="0.25">
      <c r="A62" s="75" t="s">
        <v>3345</v>
      </c>
      <c r="B62" s="76">
        <f>SUM(C65:C66)</f>
      </c>
      <c r="C62" s="76">
        <f>SUM(D65:D66)</f>
      </c>
      <c r="D62" s="76">
        <f>SUM(E65:E66)</f>
      </c>
      <c r="E62" s="76">
        <f>SUM(F65:F66)</f>
      </c>
      <c r="F62" s="76">
        <f>SUM(G65:G66)</f>
      </c>
      <c r="G62" s="76">
        <f>SUM(H65:H66)</f>
      </c>
      <c r="H62" s="76">
        <f>SUM(I65:I66)</f>
      </c>
      <c r="I62" s="43" t="s">
        <v>875</v>
      </c>
      <c r="J62" s="4"/>
    </row>
    <row r="63" ht="17.25" customHeight="1" spans="1:11" x14ac:dyDescent="0.25">
      <c r="A63" s="5"/>
      <c r="B63" s="25"/>
      <c r="C63" s="25"/>
      <c r="D63" s="18"/>
      <c r="E63" s="18"/>
      <c r="F63" s="27"/>
      <c r="G63" s="18"/>
      <c r="H63" s="18"/>
      <c r="I63" s="4"/>
      <c r="J63" s="4"/>
    </row>
    <row r="64" ht="17.25" customHeight="1" spans="1:11" x14ac:dyDescent="0.25">
      <c r="A64" s="75" t="s">
        <v>3347</v>
      </c>
      <c r="B64" s="76">
        <f>SUM(C67:C68)</f>
      </c>
      <c r="C64" s="76">
        <f>SUM(D67:D68)</f>
      </c>
      <c r="D64" s="76">
        <f>SUM(E67:E68)</f>
      </c>
      <c r="E64" s="76">
        <f>SUM(F67:F68)</f>
      </c>
      <c r="F64" s="76">
        <f>SUM(G67:G68)</f>
      </c>
      <c r="G64" s="76">
        <f>SUM(H67:H68)</f>
      </c>
      <c r="H64" s="76">
        <f>SUM(I67:I68)</f>
      </c>
      <c r="I64" s="43" t="s">
        <v>875</v>
      </c>
      <c r="J64" s="4"/>
    </row>
    <row r="65" ht="17.25" customHeight="1" spans="1:11" x14ac:dyDescent="0.25">
      <c r="A65" s="5" t="s">
        <v>879</v>
      </c>
      <c r="B65" s="25"/>
      <c r="C65" s="25"/>
      <c r="D65" s="18"/>
      <c r="E65" s="27"/>
      <c r="F65" s="27"/>
      <c r="G65" s="18"/>
      <c r="H65" s="18">
        <v>-14</v>
      </c>
      <c r="I65" s="4"/>
      <c r="J65" s="4"/>
    </row>
    <row r="66" ht="17.25" customHeight="1" spans="1:11" x14ac:dyDescent="0.25">
      <c r="A66" s="5" t="s">
        <v>87</v>
      </c>
      <c r="B66" s="25"/>
      <c r="C66" s="25"/>
      <c r="D66" s="18"/>
      <c r="E66" s="27"/>
      <c r="F66" s="27"/>
      <c r="G66" s="18"/>
      <c r="H66" s="18">
        <v>-2</v>
      </c>
      <c r="I66" s="4"/>
      <c r="J66" s="4"/>
    </row>
    <row r="67" ht="17.25" customHeight="1" spans="1:11" x14ac:dyDescent="0.25">
      <c r="A67" s="125" t="s">
        <v>200</v>
      </c>
      <c r="B67" s="49"/>
      <c r="C67" s="49"/>
      <c r="D67" s="47"/>
      <c r="E67" s="47"/>
      <c r="F67" s="171"/>
      <c r="G67" s="47"/>
      <c r="H67" s="47"/>
      <c r="I67" s="4"/>
      <c r="J67" s="4"/>
    </row>
    <row r="68" ht="17.25" customHeight="1" spans="1:11" x14ac:dyDescent="0.25">
      <c r="A68" s="75" t="s">
        <v>3319</v>
      </c>
      <c r="B68" s="76">
        <f>SUM(C69:C72)</f>
      </c>
      <c r="C68" s="76">
        <f>SUM(D69:D72)</f>
      </c>
      <c r="D68" s="76">
        <f>SUM(E69:E72)</f>
      </c>
      <c r="E68" s="76">
        <f>SUM(F69:F72)</f>
      </c>
      <c r="F68" s="76">
        <f>SUM(G69:G72)</f>
      </c>
      <c r="G68" s="76">
        <f>SUM(H69:H72)</f>
      </c>
      <c r="H68" s="76">
        <f>SUM(I69:I72)</f>
      </c>
      <c r="I68" s="4"/>
      <c r="J68" s="4"/>
    </row>
    <row r="69" ht="17.25" customHeight="1" spans="1:11" x14ac:dyDescent="0.25">
      <c r="A69" s="45">
        <v>44719</v>
      </c>
      <c r="B69" s="79"/>
      <c r="C69" s="79"/>
      <c r="D69" s="78">
        <v>-57</v>
      </c>
      <c r="E69" s="78"/>
      <c r="F69" s="203"/>
      <c r="G69" s="78"/>
      <c r="H69" s="78">
        <v>-9</v>
      </c>
      <c r="I69" s="4"/>
      <c r="J69" s="4"/>
    </row>
    <row r="70" ht="17.25" customHeight="1" spans="1:11" x14ac:dyDescent="0.25">
      <c r="A70" s="45">
        <v>44872</v>
      </c>
      <c r="B70" s="6"/>
      <c r="C70" s="6"/>
      <c r="D70" s="18">
        <v>-37</v>
      </c>
      <c r="E70" s="18"/>
      <c r="F70" s="18"/>
      <c r="G70" s="18"/>
      <c r="H70" s="18"/>
      <c r="I70" s="4"/>
      <c r="J70" s="4"/>
    </row>
    <row r="71" ht="17.25" customHeight="1" spans="1:11" x14ac:dyDescent="0.25">
      <c r="A71" s="45" t="s">
        <v>95</v>
      </c>
      <c r="B71" s="6"/>
      <c r="C71" s="6"/>
      <c r="D71" s="18">
        <v>-65</v>
      </c>
      <c r="E71" s="18"/>
      <c r="F71" s="18"/>
      <c r="G71" s="18"/>
      <c r="H71" s="18"/>
      <c r="I71" s="4"/>
      <c r="J71" s="4"/>
    </row>
    <row r="72" ht="17.25" customHeight="1" spans="1:11" x14ac:dyDescent="0.25">
      <c r="A72" s="45" t="s">
        <v>96</v>
      </c>
      <c r="B72" s="6"/>
      <c r="C72" s="6"/>
      <c r="D72" s="18">
        <v>-49</v>
      </c>
      <c r="E72" s="18"/>
      <c r="F72" s="18"/>
      <c r="G72" s="18"/>
      <c r="H72" s="18">
        <v>-11</v>
      </c>
      <c r="I72" s="4"/>
      <c r="J72" s="4"/>
    </row>
    <row r="73" ht="17.25" customHeight="1" spans="1:11" x14ac:dyDescent="0.25">
      <c r="A73" s="75" t="s">
        <v>3320</v>
      </c>
      <c r="B73" s="76">
        <f>SUM(C73:C77)</f>
      </c>
      <c r="C73" s="76">
        <f>SUM(D73:D77)</f>
      </c>
      <c r="D73" s="76">
        <f>SUM(E73:E77)</f>
      </c>
      <c r="E73" s="76">
        <f>SUM(F73:F77)</f>
      </c>
      <c r="F73" s="76">
        <f>SUM(G73:G77)</f>
      </c>
      <c r="G73" s="76">
        <f>SUM(H73:H77)</f>
      </c>
      <c r="H73" s="76">
        <f>SUM(I73:I77)</f>
      </c>
      <c r="I73" s="4"/>
      <c r="J73" s="4"/>
    </row>
    <row r="74" ht="17.25" customHeight="1" spans="1:11" x14ac:dyDescent="0.25">
      <c r="A74" s="45" t="s">
        <v>1916</v>
      </c>
      <c r="B74" s="6"/>
      <c r="C74" s="6"/>
      <c r="D74" s="18">
        <v>-39</v>
      </c>
      <c r="E74" s="18"/>
      <c r="F74" s="18">
        <v>-98</v>
      </c>
      <c r="G74" s="18"/>
      <c r="H74" s="18">
        <v>-7</v>
      </c>
      <c r="I74" s="4"/>
      <c r="J74" s="4"/>
    </row>
    <row r="75" ht="17.25" customHeight="1" spans="1:11" x14ac:dyDescent="0.25">
      <c r="A75" s="75" t="s">
        <v>3321</v>
      </c>
      <c r="B75" s="76">
        <f>SUM(C78:C79)</f>
      </c>
      <c r="C75" s="76">
        <f>SUM(D78:D79)</f>
      </c>
      <c r="D75" s="76">
        <f>SUM(E78:E79)</f>
      </c>
      <c r="E75" s="76">
        <f>SUM(F78:F79)</f>
      </c>
      <c r="F75" s="76">
        <f>SUM(G78:G79)</f>
      </c>
      <c r="G75" s="76">
        <f>SUM(H78:H79)</f>
      </c>
      <c r="H75" s="76">
        <f>SUM(I78:I79)</f>
      </c>
      <c r="I75" s="4"/>
      <c r="J75" s="4"/>
    </row>
    <row r="76" ht="17.25" customHeight="1" spans="1:11" x14ac:dyDescent="0.25">
      <c r="A76" s="45"/>
      <c r="B76" s="6"/>
      <c r="C76" s="6"/>
      <c r="D76" s="18"/>
      <c r="E76" s="18"/>
      <c r="F76" s="18"/>
      <c r="G76" s="18"/>
      <c r="H76" s="18"/>
      <c r="I76" s="4"/>
      <c r="J76" s="4"/>
    </row>
    <row r="77" ht="17.25" customHeight="1" spans="1:11" x14ac:dyDescent="0.25">
      <c r="A77" s="75" t="s">
        <v>3322</v>
      </c>
      <c r="B77" s="76">
        <f>SUM(C80:C81)</f>
      </c>
      <c r="C77" s="76">
        <f>SUM(D80:D81)</f>
      </c>
      <c r="D77" s="76">
        <f>SUM(E80:E81)</f>
      </c>
      <c r="E77" s="76">
        <f>SUM(F80:F81)</f>
      </c>
      <c r="F77" s="76">
        <f>SUM(G80:G81)</f>
      </c>
      <c r="G77" s="76">
        <f>SUM(H80:H81)</f>
      </c>
      <c r="H77" s="76">
        <f>SUM(I80:I81)</f>
      </c>
      <c r="I77" s="4"/>
      <c r="J77" s="4"/>
    </row>
    <row r="78" ht="17.25" customHeight="1" spans="1:11" x14ac:dyDescent="0.25">
      <c r="A78" s="45" t="s">
        <v>926</v>
      </c>
      <c r="B78" s="18">
        <v>-2</v>
      </c>
      <c r="C78" s="6"/>
      <c r="D78" s="18">
        <v>-32</v>
      </c>
      <c r="E78" s="18"/>
      <c r="F78" s="18"/>
      <c r="G78" s="18">
        <v>-9</v>
      </c>
      <c r="H78" s="18"/>
      <c r="I78" s="4"/>
      <c r="J78" s="4"/>
    </row>
    <row r="79" ht="17.25" customHeight="1" spans="1:11" x14ac:dyDescent="0.25">
      <c r="A79" s="75" t="s">
        <v>3323</v>
      </c>
      <c r="B79" s="76">
        <f>SUM(C82:C83)</f>
      </c>
      <c r="C79" s="76">
        <f>SUM(D82:D83)</f>
      </c>
      <c r="D79" s="76">
        <f>SUM(E82:E83)</f>
      </c>
      <c r="E79" s="76">
        <f>SUM(F82:F83)</f>
      </c>
      <c r="F79" s="76">
        <f>SUM(G82:G83)</f>
      </c>
      <c r="G79" s="76">
        <f>SUM(H82:H83)</f>
      </c>
      <c r="H79" s="76">
        <f>SUM(I82:I83)</f>
      </c>
      <c r="I79" s="4"/>
      <c r="J79" s="4"/>
    </row>
    <row r="80" ht="17.25" customHeight="1" spans="1:11" x14ac:dyDescent="0.25">
      <c r="A80" s="45">
        <v>44572</v>
      </c>
      <c r="B80" s="6"/>
      <c r="C80" s="18">
        <v>-2</v>
      </c>
      <c r="D80" s="18"/>
      <c r="E80" s="18">
        <v>-17</v>
      </c>
      <c r="F80" s="18">
        <v>-12</v>
      </c>
      <c r="G80" s="18"/>
      <c r="H80" s="18"/>
      <c r="I80" s="22" t="s">
        <v>3707</v>
      </c>
      <c r="J80" s="4"/>
    </row>
    <row r="81" ht="17.25" customHeight="1" spans="1:11" x14ac:dyDescent="0.25">
      <c r="A81" s="45" t="s">
        <v>3708</v>
      </c>
      <c r="B81" s="18">
        <v>-16</v>
      </c>
      <c r="C81" s="18">
        <v>-15</v>
      </c>
      <c r="D81" s="18"/>
      <c r="E81" s="18">
        <v>-180</v>
      </c>
      <c r="F81" s="18">
        <v>-6</v>
      </c>
      <c r="G81" s="18"/>
      <c r="H81" s="18">
        <v>-4</v>
      </c>
      <c r="I81" s="4"/>
      <c r="J81" s="4"/>
    </row>
    <row r="82" ht="17.25" customHeight="1" spans="1:11" x14ac:dyDescent="0.25">
      <c r="A82" s="422">
        <v>44784</v>
      </c>
      <c r="B82" s="164"/>
      <c r="C82" s="164"/>
      <c r="D82" s="124">
        <v>-14</v>
      </c>
      <c r="E82" s="124">
        <v>-15</v>
      </c>
      <c r="F82" s="124"/>
      <c r="G82" s="124">
        <v>-6</v>
      </c>
      <c r="H82" s="124">
        <v>-1</v>
      </c>
      <c r="I82" s="165" t="s">
        <v>1129</v>
      </c>
      <c r="J82" s="4"/>
    </row>
    <row r="83" ht="17.25" customHeight="1" spans="1:11" x14ac:dyDescent="0.25">
      <c r="A83" s="75" t="s">
        <v>3324</v>
      </c>
      <c r="B83" s="76">
        <f>SUM(C84:C87)</f>
      </c>
      <c r="C83" s="76">
        <f>SUM(D84:D87)</f>
      </c>
      <c r="D83" s="76">
        <f>SUM(E84:E87)</f>
      </c>
      <c r="E83" s="76">
        <f>SUM(F84:F87)</f>
      </c>
      <c r="F83" s="76">
        <f>SUM(G84:G87)</f>
      </c>
      <c r="G83" s="76">
        <f>SUM(H84:H87)</f>
      </c>
      <c r="H83" s="76">
        <f>SUM(I84:I87)</f>
      </c>
      <c r="I83" s="4"/>
      <c r="J83" s="4"/>
    </row>
    <row r="84" ht="17.25" customHeight="1" spans="1:11" x14ac:dyDescent="0.25">
      <c r="A84" s="5"/>
      <c r="B84" s="6"/>
      <c r="C84" s="6"/>
      <c r="D84" s="18"/>
      <c r="E84" s="18"/>
      <c r="F84" s="18"/>
      <c r="G84" s="18"/>
      <c r="H84" s="18"/>
      <c r="I84" s="4"/>
      <c r="J84" s="4"/>
    </row>
    <row r="85" ht="17.25" customHeight="1" spans="1:11" x14ac:dyDescent="0.25">
      <c r="A85" s="75" t="s">
        <v>3326</v>
      </c>
      <c r="B85" s="76">
        <f>SUM(C88:C89)</f>
      </c>
      <c r="C85" s="76">
        <f>SUM(D88:D89)</f>
      </c>
      <c r="D85" s="76">
        <f>SUM(E88:E89)</f>
      </c>
      <c r="E85" s="76">
        <f>SUM(F88:F89)</f>
      </c>
      <c r="F85" s="76">
        <f>SUM(G88:G89)</f>
      </c>
      <c r="G85" s="76">
        <f>SUM(H88:H89)</f>
      </c>
      <c r="H85" s="76">
        <f>SUM(I88:I89)</f>
      </c>
      <c r="I85" s="4"/>
      <c r="J85" s="4"/>
    </row>
    <row r="86" ht="17.25" customHeight="1" spans="1:11" x14ac:dyDescent="0.25">
      <c r="A86" s="5"/>
      <c r="B86" s="6"/>
      <c r="C86" s="6"/>
      <c r="D86" s="18"/>
      <c r="E86" s="18"/>
      <c r="F86" s="18"/>
      <c r="G86" s="18"/>
      <c r="H86" s="18"/>
      <c r="I86" s="4"/>
      <c r="J86" s="4"/>
    </row>
    <row r="87" ht="17.25" customHeight="1" spans="1:11" x14ac:dyDescent="0.25">
      <c r="A87" s="75" t="s">
        <v>3327</v>
      </c>
      <c r="B87" s="76">
        <f>SUM(C90:C91)</f>
      </c>
      <c r="C87" s="76">
        <f>SUM(D90:D91)</f>
      </c>
      <c r="D87" s="76">
        <f>SUM(E90:E91)</f>
      </c>
      <c r="E87" s="76">
        <f>SUM(F90:F91)</f>
      </c>
      <c r="F87" s="76">
        <f>SUM(G90:G91)</f>
      </c>
      <c r="G87" s="76">
        <f>SUM(H90:H91)</f>
      </c>
      <c r="H87" s="76">
        <f>SUM(I90:I91)</f>
      </c>
      <c r="I87" s="4"/>
      <c r="J87" s="4"/>
    </row>
    <row r="88" ht="17.25" customHeight="1" spans="1:11" x14ac:dyDescent="0.25">
      <c r="A88" s="5"/>
      <c r="B88" s="6"/>
      <c r="C88" s="6"/>
      <c r="D88" s="18"/>
      <c r="E88" s="18"/>
      <c r="F88" s="18"/>
      <c r="G88" s="18"/>
      <c r="H88" s="18"/>
      <c r="I88" s="4"/>
      <c r="J88" s="4"/>
    </row>
    <row r="89" ht="17.25" customHeight="1" spans="1:11" x14ac:dyDescent="0.25">
      <c r="A89" s="75" t="s">
        <v>3329</v>
      </c>
      <c r="B89" s="76">
        <f>SUM(C92:C93)</f>
      </c>
      <c r="C89" s="76">
        <f>SUM(D92:D93)</f>
      </c>
      <c r="D89" s="76">
        <f>SUM(E92:E93)</f>
      </c>
      <c r="E89" s="76">
        <f>SUM(F92:F93)</f>
      </c>
      <c r="F89" s="76">
        <f>SUM(G92:G93)</f>
      </c>
      <c r="G89" s="76">
        <f>SUM(H92:H93)</f>
      </c>
      <c r="H89" s="76">
        <f>SUM(I92:I93)</f>
      </c>
      <c r="I89" s="4"/>
      <c r="J89" s="4"/>
    </row>
    <row r="90" ht="17.25" customHeight="1" spans="1:11" x14ac:dyDescent="0.25">
      <c r="A90" s="5"/>
      <c r="B90" s="6"/>
      <c r="C90" s="6"/>
      <c r="D90" s="18"/>
      <c r="E90" s="18"/>
      <c r="F90" s="18"/>
      <c r="G90" s="18"/>
      <c r="H90" s="18"/>
      <c r="I90" s="4"/>
      <c r="J90" s="4"/>
    </row>
    <row r="91" ht="17.25" customHeight="1" spans="1:11" x14ac:dyDescent="0.25">
      <c r="A91" s="75" t="s">
        <v>3389</v>
      </c>
      <c r="B91" s="76">
        <f>SUM(C94:C95)</f>
      </c>
      <c r="C91" s="76">
        <f>SUM(D94:D95)</f>
      </c>
      <c r="D91" s="76">
        <f>SUM(E94:E95)</f>
      </c>
      <c r="E91" s="76">
        <f>SUM(F94:F95)</f>
      </c>
      <c r="F91" s="76">
        <f>SUM(G94:G95)</f>
      </c>
      <c r="G91" s="76">
        <f>SUM(H94:H95)</f>
      </c>
      <c r="H91" s="76">
        <f>SUM(I94:I95)</f>
      </c>
      <c r="I91" s="4"/>
      <c r="J91" s="4"/>
    </row>
    <row r="92" ht="17.25" customHeight="1" spans="1:11" x14ac:dyDescent="0.25">
      <c r="A92" s="5"/>
      <c r="B92" s="6"/>
      <c r="C92" s="6"/>
      <c r="D92" s="18"/>
      <c r="E92" s="18"/>
      <c r="F92" s="18"/>
      <c r="G92" s="18"/>
      <c r="H92" s="18"/>
      <c r="I92" s="4"/>
      <c r="J92" s="4"/>
    </row>
    <row r="93" ht="17.25" customHeight="1" spans="1:11" x14ac:dyDescent="0.25">
      <c r="A93" s="75" t="s">
        <v>3402</v>
      </c>
      <c r="B93" s="76">
        <f>SUM(C96:C97)</f>
      </c>
      <c r="C93" s="76">
        <f>SUM(D96:D97)</f>
      </c>
      <c r="D93" s="76">
        <f>SUM(E96:E97)</f>
      </c>
      <c r="E93" s="76">
        <f>SUM(F96:F97)</f>
      </c>
      <c r="F93" s="76">
        <f>SUM(G96:G97)</f>
      </c>
      <c r="G93" s="76">
        <f>SUM(H96:H97)</f>
      </c>
      <c r="H93" s="76">
        <f>SUM(I96:I97)</f>
      </c>
      <c r="I93" s="4"/>
      <c r="J93" s="4"/>
    </row>
    <row r="94" ht="17.25" customHeight="1" spans="1:11" x14ac:dyDescent="0.25">
      <c r="A94" s="5"/>
      <c r="B94" s="6"/>
      <c r="C94" s="6"/>
      <c r="D94" s="18"/>
      <c r="E94" s="18"/>
      <c r="F94" s="18"/>
      <c r="G94" s="18"/>
      <c r="H94" s="18"/>
      <c r="I94" s="4"/>
      <c r="J94" s="4"/>
    </row>
    <row r="95" ht="17.25" customHeight="1" spans="1:11" x14ac:dyDescent="0.25">
      <c r="A95" s="75" t="s">
        <v>3403</v>
      </c>
      <c r="B95" s="76">
        <f>SUM(C98:C99)</f>
      </c>
      <c r="C95" s="76">
        <f>SUM(D98:D99)</f>
      </c>
      <c r="D95" s="76">
        <f>SUM(E98:E99)</f>
      </c>
      <c r="E95" s="76">
        <f>SUM(F98:F99)</f>
      </c>
      <c r="F95" s="76">
        <f>SUM(G98:G99)</f>
      </c>
      <c r="G95" s="76">
        <f>SUM(H98:H99)</f>
      </c>
      <c r="H95" s="76">
        <f>SUM(I98:I99)</f>
      </c>
      <c r="I95" s="4"/>
      <c r="J95" s="4"/>
    </row>
    <row r="96" ht="17.25" customHeight="1" spans="1:11" x14ac:dyDescent="0.25">
      <c r="A96" s="5"/>
      <c r="B96" s="6"/>
      <c r="C96" s="6"/>
      <c r="D96" s="18"/>
      <c r="E96" s="18"/>
      <c r="F96" s="18"/>
      <c r="G96" s="18"/>
      <c r="H96" s="18"/>
      <c r="I96" s="4"/>
      <c r="J96" s="4"/>
    </row>
    <row r="97" ht="17.25" customHeight="1" spans="1:11" x14ac:dyDescent="0.25">
      <c r="A97" s="75" t="s">
        <v>3404</v>
      </c>
      <c r="B97" s="76">
        <f>SUM(C100:C101)</f>
      </c>
      <c r="C97" s="76">
        <f>SUM(D100:D101)</f>
      </c>
      <c r="D97" s="76">
        <f>SUM(E100:E101)</f>
      </c>
      <c r="E97" s="76">
        <f>SUM(F100:F101)</f>
      </c>
      <c r="F97" s="76">
        <f>SUM(G100:G101)</f>
      </c>
      <c r="G97" s="76">
        <f>SUM(H100:H101)</f>
      </c>
      <c r="H97" s="76">
        <f>SUM(I100:I101)</f>
      </c>
      <c r="I97" s="4"/>
      <c r="J97" s="4"/>
    </row>
    <row r="98" ht="17.25" customHeight="1" spans="1:11" x14ac:dyDescent="0.25">
      <c r="A98" s="5"/>
      <c r="B98" s="6"/>
      <c r="C98" s="6"/>
      <c r="D98" s="18"/>
      <c r="E98" s="18"/>
      <c r="F98" s="18"/>
      <c r="G98" s="18"/>
      <c r="H98" s="18"/>
      <c r="I98" s="4"/>
      <c r="J98" s="4"/>
    </row>
    <row r="99" ht="17.25" customHeight="1" spans="1:11" x14ac:dyDescent="0.25">
      <c r="A99" s="75" t="s">
        <v>3405</v>
      </c>
      <c r="B99" s="76">
        <f>SUM(C102:C103)</f>
      </c>
      <c r="C99" s="76">
        <f>SUM(D102:D103)</f>
      </c>
      <c r="D99" s="76">
        <f>SUM(E102:E103)</f>
      </c>
      <c r="E99" s="76">
        <f>SUM(F102:F103)</f>
      </c>
      <c r="F99" s="76">
        <f>SUM(G102:G103)</f>
      </c>
      <c r="G99" s="76">
        <f>SUM(H102:H103)</f>
      </c>
      <c r="H99" s="76">
        <f>SUM(I102:I103)</f>
      </c>
      <c r="I99" s="42" t="s">
        <v>969</v>
      </c>
      <c r="J99" s="4"/>
    </row>
    <row r="100" ht="17.25" customHeight="1" spans="1:11" x14ac:dyDescent="0.25">
      <c r="A100" s="5"/>
      <c r="B100" s="6"/>
      <c r="C100" s="6"/>
      <c r="D100" s="18"/>
      <c r="E100" s="18"/>
      <c r="F100" s="18"/>
      <c r="G100" s="18"/>
      <c r="H100" s="18"/>
      <c r="I100" s="4"/>
      <c r="J100" s="4"/>
    </row>
    <row r="101" ht="17.25" customHeight="1" spans="1:11" x14ac:dyDescent="0.25">
      <c r="A101" s="75" t="s">
        <v>3406</v>
      </c>
      <c r="B101" s="76">
        <f>SUM(C104:C105)</f>
      </c>
      <c r="C101" s="76">
        <f>SUM(D104:D105)</f>
      </c>
      <c r="D101" s="76">
        <f>SUM(E104:E105)</f>
      </c>
      <c r="E101" s="76">
        <f>SUM(F104:F105)</f>
      </c>
      <c r="F101" s="76">
        <f>SUM(G104:G105)</f>
      </c>
      <c r="G101" s="76">
        <f>SUM(H104:H105)</f>
      </c>
      <c r="H101" s="76">
        <f>SUM(I104:I105)</f>
      </c>
      <c r="I101" s="42" t="s">
        <v>971</v>
      </c>
      <c r="J101" s="4"/>
    </row>
    <row r="102" ht="17.25" customHeight="1" spans="1:11" x14ac:dyDescent="0.25">
      <c r="A102" s="147"/>
      <c r="B102" s="378"/>
      <c r="C102" s="378"/>
      <c r="D102" s="378"/>
      <c r="E102" s="378"/>
      <c r="F102" s="378"/>
      <c r="G102" s="378"/>
      <c r="H102" s="378"/>
      <c r="I102" s="4"/>
      <c r="J102" s="4"/>
    </row>
    <row r="103" ht="17.25" customHeight="1" spans="1:11" x14ac:dyDescent="0.25">
      <c r="A103" s="75" t="s">
        <v>3407</v>
      </c>
      <c r="B103" s="76">
        <f>SUM(C106:C107)</f>
      </c>
      <c r="C103" s="76">
        <f>SUM(D106:D107)</f>
      </c>
      <c r="D103" s="76">
        <f>SUM(E106:E107)</f>
      </c>
      <c r="E103" s="76">
        <f>SUM(F106:F107)</f>
      </c>
      <c r="F103" s="76">
        <f>SUM(G106:G107)</f>
      </c>
      <c r="G103" s="76">
        <f>SUM(H106:H107)</f>
      </c>
      <c r="H103" s="76">
        <f>SUM(I106:I107)</f>
      </c>
      <c r="I103" s="42" t="s">
        <v>971</v>
      </c>
      <c r="J103" s="4"/>
    </row>
    <row r="104" ht="17.25" customHeight="1" spans="1:11" x14ac:dyDescent="0.25">
      <c r="A104" s="5">
        <v>45087</v>
      </c>
      <c r="B104" s="25"/>
      <c r="C104" s="25"/>
      <c r="D104" s="140">
        <v>-32</v>
      </c>
      <c r="E104" s="140">
        <v>-55</v>
      </c>
      <c r="F104" s="140">
        <v>-12</v>
      </c>
      <c r="G104" s="140">
        <v>-40</v>
      </c>
      <c r="H104" s="140">
        <v>-1</v>
      </c>
      <c r="I104" s="4"/>
      <c r="J104" s="4"/>
    </row>
    <row r="105" ht="17.25" customHeight="1" spans="1:11" x14ac:dyDescent="0.25">
      <c r="A105" s="163" t="s">
        <v>3709</v>
      </c>
      <c r="B105" s="164"/>
      <c r="C105" s="164"/>
      <c r="D105" s="124"/>
      <c r="E105" s="124">
        <v>-5</v>
      </c>
      <c r="F105" s="124"/>
      <c r="G105" s="124"/>
      <c r="H105" s="124"/>
      <c r="I105" s="708" t="s">
        <v>891</v>
      </c>
      <c r="J105" s="708"/>
    </row>
    <row r="106" ht="17.25" customHeight="1" spans="1:11" x14ac:dyDescent="0.25">
      <c r="A106" s="141" t="s">
        <v>3408</v>
      </c>
      <c r="B106" s="167">
        <f>SUM(C108:C110)</f>
      </c>
      <c r="C106" s="167">
        <f>SUM(D108:D110)</f>
      </c>
      <c r="D106" s="159">
        <f>SUM(E108:E110)</f>
      </c>
      <c r="E106" s="159">
        <f>SUM(F108:F110)</f>
      </c>
      <c r="F106" s="159">
        <f>SUM(G108:G110)</f>
      </c>
      <c r="G106" s="159">
        <f>SUM(H108:H110)</f>
      </c>
      <c r="H106" s="159">
        <f>SUM(I108:I110)</f>
      </c>
      <c r="I106" s="40" t="s">
        <v>1934</v>
      </c>
      <c r="J106" s="40"/>
    </row>
    <row r="107" ht="17.25" customHeight="1" spans="1:11" x14ac:dyDescent="0.25">
      <c r="A107" s="26"/>
      <c r="B107" s="60"/>
      <c r="C107" s="60"/>
      <c r="D107" s="60"/>
      <c r="E107" s="60"/>
      <c r="F107" s="60"/>
      <c r="G107" s="60"/>
      <c r="H107" s="60"/>
      <c r="I107" s="4"/>
      <c r="J107" s="4"/>
    </row>
    <row r="108" ht="17.25" customHeight="1" spans="1:11" x14ac:dyDescent="0.25">
      <c r="A108" s="12"/>
      <c r="B108" s="28" t="s">
        <v>7</v>
      </c>
      <c r="C108" s="28" t="s">
        <v>4</v>
      </c>
      <c r="D108" s="28" t="s">
        <v>14</v>
      </c>
      <c r="E108" s="46" t="s">
        <v>8</v>
      </c>
      <c r="F108" s="46" t="s">
        <v>9</v>
      </c>
      <c r="G108" s="46" t="s">
        <v>69</v>
      </c>
      <c r="H108" s="46" t="s">
        <v>3710</v>
      </c>
      <c r="I108" s="4"/>
      <c r="J108" s="4"/>
    </row>
    <row r="109" ht="17.25" customHeight="1" spans="1:11" x14ac:dyDescent="0.25">
      <c r="A109" s="12"/>
      <c r="B109" s="13"/>
      <c r="C109" s="13"/>
      <c r="D109" s="13"/>
      <c r="E109" s="13"/>
      <c r="F109" s="13"/>
      <c r="G109" s="13"/>
      <c r="H109" s="13"/>
      <c r="I109" s="4"/>
      <c r="J109" s="4"/>
    </row>
    <row r="110" ht="17.25" customHeight="1" spans="1:11" x14ac:dyDescent="0.25">
      <c r="A110" s="649" t="s">
        <v>3711</v>
      </c>
      <c r="B110" s="13"/>
      <c r="C110" s="13"/>
      <c r="D110" s="13"/>
      <c r="E110" s="290" t="s">
        <v>2807</v>
      </c>
      <c r="F110" s="13"/>
      <c r="G110" s="13"/>
      <c r="H110" s="13"/>
      <c r="I110" s="4"/>
      <c r="J110" s="4"/>
    </row>
    <row r="111" ht="17.25" customHeight="1" spans="1:11" x14ac:dyDescent="0.25">
      <c r="A111" s="12"/>
      <c r="B111" s="13"/>
      <c r="C111" s="13"/>
      <c r="D111" s="13"/>
      <c r="E111" s="290" t="s">
        <v>3712</v>
      </c>
      <c r="F111" s="13"/>
      <c r="G111" s="13"/>
      <c r="H111" s="13"/>
      <c r="I111" s="4"/>
      <c r="J111" s="4"/>
    </row>
    <row r="112" ht="17.25" customHeight="1" spans="1:11" x14ac:dyDescent="0.25">
      <c r="A112" s="67" t="s">
        <v>3713</v>
      </c>
      <c r="B112" s="68"/>
      <c r="C112" s="68"/>
      <c r="D112" s="13"/>
      <c r="E112" s="290" t="s">
        <v>3714</v>
      </c>
      <c r="F112" s="13"/>
      <c r="G112" s="13"/>
      <c r="H112" s="13"/>
      <c r="I112" s="4"/>
      <c r="J112" s="4"/>
    </row>
    <row r="113" ht="17.25" customHeight="1" spans="1:11" x14ac:dyDescent="0.25">
      <c r="A113" s="67" t="s">
        <v>3715</v>
      </c>
      <c r="B113" s="68"/>
      <c r="C113" s="68"/>
      <c r="D113" s="13"/>
      <c r="E113" s="13"/>
      <c r="F113" s="13"/>
      <c r="G113" s="13"/>
      <c r="H113" s="13"/>
      <c r="I113" s="4"/>
      <c r="J113" s="4"/>
    </row>
    <row r="114" ht="17.25" customHeight="1" spans="1:11" x14ac:dyDescent="0.25">
      <c r="A114" s="12"/>
      <c r="B114" s="13"/>
      <c r="C114" s="13"/>
      <c r="D114" s="13"/>
      <c r="E114" s="13"/>
      <c r="F114" s="13"/>
      <c r="G114" s="13"/>
      <c r="H114" s="13"/>
      <c r="I114" s="4"/>
      <c r="J114" s="4"/>
    </row>
    <row r="115" ht="17.25" customHeight="1" spans="1:11" x14ac:dyDescent="0.25">
      <c r="A115" s="66" t="s">
        <v>3716</v>
      </c>
      <c r="B115" s="63"/>
      <c r="C115" s="63"/>
      <c r="D115" s="63"/>
      <c r="E115" s="13"/>
      <c r="F115" s="13"/>
      <c r="G115" s="13"/>
      <c r="H115" s="13"/>
      <c r="I115" s="4"/>
      <c r="J115" s="4"/>
    </row>
    <row r="116" ht="17.25" customHeight="1" spans="1:11" x14ac:dyDescent="0.25">
      <c r="A116" s="66" t="s">
        <v>3717</v>
      </c>
      <c r="B116" s="63"/>
      <c r="C116" s="63"/>
      <c r="D116" s="63"/>
      <c r="E116" s="13"/>
      <c r="F116" s="13"/>
      <c r="G116" s="13"/>
      <c r="H116" s="13"/>
      <c r="I116" s="4"/>
      <c r="J116" s="4"/>
    </row>
    <row r="117" ht="17.25" customHeight="1" spans="1:11" x14ac:dyDescent="0.25">
      <c r="A117" s="66" t="s">
        <v>3718</v>
      </c>
      <c r="B117" s="63"/>
      <c r="C117" s="63"/>
      <c r="D117" s="63"/>
      <c r="E117" s="13"/>
      <c r="F117" s="13"/>
      <c r="G117" s="13"/>
      <c r="H117" s="13"/>
      <c r="I117" s="4"/>
      <c r="J117" s="4"/>
    </row>
    <row r="118" spans="1:8" x14ac:dyDescent="0.25">
      <c r="A118" s="1" t="s">
        <v>0</v>
      </c>
      <c r="B118" s="2" t="s">
        <v>7</v>
      </c>
      <c r="C118" s="2" t="s">
        <v>4</v>
      </c>
      <c r="D118" s="2" t="s">
        <v>14</v>
      </c>
      <c r="E118" s="11" t="s">
        <v>8</v>
      </c>
      <c r="F118" s="11" t="s">
        <v>9</v>
      </c>
      <c r="G118" s="11" t="s">
        <v>69</v>
      </c>
      <c r="H118" s="11" t="s">
        <v>3710</v>
      </c>
    </row>
    <row r="119" spans="1:9" x14ac:dyDescent="0.25">
      <c r="A119" s="1" t="s">
        <v>3</v>
      </c>
      <c r="B119" s="2">
        <v>0</v>
      </c>
      <c r="C119" s="2">
        <v>0</v>
      </c>
      <c r="D119" s="2">
        <v>0</v>
      </c>
      <c r="E119" s="11">
        <v>0</v>
      </c>
      <c r="F119" s="11">
        <v>0</v>
      </c>
      <c r="G119" s="11">
        <v>0</v>
      </c>
      <c r="H119" s="11">
        <v>0</v>
      </c>
      <c r="I119" s="4">
        <v>0</v>
      </c>
    </row>
    <row r="120" spans="1:8" x14ac:dyDescent="0.25">
      <c r="A120" s="1"/>
      <c r="B120" s="2">
        <v>20</v>
      </c>
      <c r="C120" s="2">
        <v>20</v>
      </c>
      <c r="D120" s="2">
        <v>10</v>
      </c>
      <c r="E120" s="11">
        <v>0</v>
      </c>
      <c r="F120" s="11">
        <v>0</v>
      </c>
      <c r="G120" s="11">
        <v>0</v>
      </c>
      <c r="H120" s="11">
        <v>0</v>
      </c>
    </row>
    <row r="121" spans="1:8" x14ac:dyDescent="0.25">
      <c r="A121" s="1"/>
      <c r="B121" s="2">
        <v>0</v>
      </c>
      <c r="C121" s="2">
        <v>0</v>
      </c>
      <c r="D121" s="2">
        <v>20</v>
      </c>
      <c r="E121" s="11">
        <v>100</v>
      </c>
      <c r="F121" s="11">
        <v>0</v>
      </c>
      <c r="G121" s="11">
        <v>0</v>
      </c>
      <c r="H121" s="11">
        <v>0</v>
      </c>
    </row>
    <row r="122" spans="1:8" x14ac:dyDescent="0.25">
      <c r="A122" s="1"/>
      <c r="B122" s="2">
        <v>0</v>
      </c>
      <c r="C122" s="2">
        <v>0</v>
      </c>
      <c r="D122" s="2">
        <v>50</v>
      </c>
      <c r="E122" s="11">
        <v>0</v>
      </c>
      <c r="F122" s="11">
        <v>150</v>
      </c>
      <c r="G122" s="11">
        <v>0</v>
      </c>
      <c r="H122" s="11">
        <v>0</v>
      </c>
    </row>
    <row r="123" spans="1:8" x14ac:dyDescent="0.25">
      <c r="A123" s="1"/>
      <c r="B123" s="2">
        <v>0</v>
      </c>
      <c r="C123" s="2">
        <v>0</v>
      </c>
      <c r="D123" s="2">
        <v>163</v>
      </c>
      <c r="E123" s="11">
        <v>0</v>
      </c>
      <c r="F123" s="11">
        <v>0</v>
      </c>
      <c r="G123" s="11">
        <v>0</v>
      </c>
      <c r="H123" s="11">
        <v>0</v>
      </c>
    </row>
    <row r="124" spans="1:8" x14ac:dyDescent="0.25">
      <c r="A124" s="1"/>
      <c r="B124" s="2">
        <v>0</v>
      </c>
      <c r="C124" s="2">
        <v>0</v>
      </c>
      <c r="D124" s="2">
        <v>17</v>
      </c>
      <c r="E124" s="11">
        <v>0</v>
      </c>
      <c r="F124" s="11">
        <v>0</v>
      </c>
      <c r="G124" s="11">
        <v>0</v>
      </c>
      <c r="H124" s="11">
        <v>0</v>
      </c>
    </row>
    <row r="125" spans="1:8" x14ac:dyDescent="0.25">
      <c r="A125" s="1"/>
      <c r="B125" s="2">
        <v>0</v>
      </c>
      <c r="C125" s="2">
        <v>0</v>
      </c>
      <c r="D125" s="2">
        <v>30</v>
      </c>
      <c r="E125" s="11">
        <v>0</v>
      </c>
      <c r="F125" s="11">
        <v>0</v>
      </c>
      <c r="G125" s="11">
        <v>0</v>
      </c>
      <c r="H125" s="11">
        <v>40</v>
      </c>
    </row>
    <row r="126" spans="1:8" x14ac:dyDescent="0.25">
      <c r="A126" s="1"/>
      <c r="B126" s="2">
        <v>0</v>
      </c>
      <c r="C126" s="2">
        <v>0</v>
      </c>
      <c r="D126" s="2">
        <v>-118</v>
      </c>
      <c r="E126" s="11">
        <v>0</v>
      </c>
      <c r="F126" s="11">
        <v>0</v>
      </c>
      <c r="G126" s="11">
        <v>0</v>
      </c>
      <c r="H126" s="11">
        <v>0</v>
      </c>
    </row>
    <row r="127" spans="1:8" x14ac:dyDescent="0.25">
      <c r="A127" s="1"/>
      <c r="B127" s="2">
        <v>0</v>
      </c>
      <c r="C127" s="2">
        <v>0</v>
      </c>
      <c r="D127" s="2">
        <v>88</v>
      </c>
      <c r="E127" s="11">
        <v>0</v>
      </c>
      <c r="F127" s="11">
        <v>0</v>
      </c>
      <c r="G127" s="11">
        <v>0</v>
      </c>
      <c r="H127" s="11">
        <v>35</v>
      </c>
    </row>
    <row r="128" spans="1:8" x14ac:dyDescent="0.25">
      <c r="A128" s="1"/>
      <c r="B128" s="2">
        <v>0</v>
      </c>
      <c r="C128" s="2">
        <v>0</v>
      </c>
      <c r="D128" s="2">
        <v>71</v>
      </c>
      <c r="E128" s="11">
        <v>182</v>
      </c>
      <c r="F128" s="11">
        <v>0</v>
      </c>
      <c r="G128" s="11">
        <v>69</v>
      </c>
      <c r="H128" s="11">
        <v>0</v>
      </c>
    </row>
    <row r="129" spans="1:8" x14ac:dyDescent="0.25">
      <c r="A129" s="1"/>
      <c r="B129" s="2">
        <v>0</v>
      </c>
      <c r="C129" s="2">
        <v>0</v>
      </c>
      <c r="D129" s="2">
        <v>24</v>
      </c>
      <c r="E129" s="11">
        <v>0</v>
      </c>
      <c r="F129" s="11">
        <v>0</v>
      </c>
      <c r="G129" s="11">
        <v>0</v>
      </c>
      <c r="H129" s="11">
        <v>0</v>
      </c>
    </row>
    <row r="130" spans="1:8" x14ac:dyDescent="0.25">
      <c r="A130" s="1"/>
      <c r="B130" s="2">
        <v>0</v>
      </c>
      <c r="C130" s="2">
        <v>0</v>
      </c>
      <c r="D130" s="2">
        <v>24</v>
      </c>
      <c r="E130" s="11">
        <v>0</v>
      </c>
      <c r="F130" s="11">
        <v>0</v>
      </c>
      <c r="G130" s="11">
        <v>0</v>
      </c>
      <c r="H130" s="11">
        <v>0</v>
      </c>
    </row>
    <row r="131" spans="1:8" x14ac:dyDescent="0.25">
      <c r="A131" s="1"/>
      <c r="B131" s="2">
        <v>0</v>
      </c>
      <c r="C131" s="2">
        <v>0</v>
      </c>
      <c r="D131" s="2">
        <v>0</v>
      </c>
      <c r="E131" s="11">
        <v>0</v>
      </c>
      <c r="F131" s="11">
        <v>0</v>
      </c>
      <c r="G131" s="11">
        <v>0</v>
      </c>
      <c r="H131" s="11">
        <v>-26</v>
      </c>
    </row>
    <row r="132" spans="1:8" x14ac:dyDescent="0.25">
      <c r="A132" s="1"/>
      <c r="B132" s="2">
        <v>-2</v>
      </c>
      <c r="C132" s="2">
        <v>-3</v>
      </c>
      <c r="D132" s="2">
        <v>-54</v>
      </c>
      <c r="E132" s="11">
        <v>-10</v>
      </c>
      <c r="F132" s="11">
        <v>-22</v>
      </c>
      <c r="G132" s="11">
        <v>-14</v>
      </c>
      <c r="H132" s="11">
        <v>0</v>
      </c>
    </row>
    <row r="133" spans="1:8" x14ac:dyDescent="0.25">
      <c r="A133" s="1"/>
      <c r="B133" s="2">
        <v>0</v>
      </c>
      <c r="C133" s="2">
        <v>0</v>
      </c>
      <c r="D133" s="2">
        <v>0</v>
      </c>
      <c r="E133" s="11">
        <v>0</v>
      </c>
      <c r="F133" s="11">
        <v>0</v>
      </c>
      <c r="G133" s="11">
        <v>0</v>
      </c>
      <c r="H133" s="11">
        <v>-14</v>
      </c>
    </row>
    <row r="134" spans="1:8" x14ac:dyDescent="0.25">
      <c r="A134" s="1"/>
      <c r="B134" s="2">
        <v>0</v>
      </c>
      <c r="C134" s="2">
        <v>0</v>
      </c>
      <c r="D134" s="2">
        <v>0</v>
      </c>
      <c r="E134" s="11">
        <v>0</v>
      </c>
      <c r="F134" s="11">
        <v>0</v>
      </c>
      <c r="G134" s="11">
        <v>0</v>
      </c>
      <c r="H134" s="11">
        <v>-2</v>
      </c>
    </row>
    <row r="135" spans="1:8" x14ac:dyDescent="0.25">
      <c r="A135" s="1"/>
      <c r="B135" s="2">
        <v>0</v>
      </c>
      <c r="C135" s="2">
        <v>0</v>
      </c>
      <c r="D135" s="2">
        <v>0</v>
      </c>
      <c r="E135" s="11">
        <v>0</v>
      </c>
      <c r="F135" s="11">
        <v>0</v>
      </c>
      <c r="G135" s="11">
        <v>0</v>
      </c>
      <c r="H135" s="11">
        <v>0</v>
      </c>
    </row>
    <row r="136" spans="1:8" x14ac:dyDescent="0.25">
      <c r="A136" s="1"/>
      <c r="B136" s="2">
        <v>0</v>
      </c>
      <c r="C136" s="2">
        <v>0</v>
      </c>
      <c r="D136" s="2">
        <v>-57</v>
      </c>
      <c r="E136" s="11">
        <v>0</v>
      </c>
      <c r="F136" s="11">
        <v>0</v>
      </c>
      <c r="G136" s="11">
        <v>0</v>
      </c>
      <c r="H136" s="11">
        <v>-9</v>
      </c>
    </row>
    <row r="137" spans="1:8" x14ac:dyDescent="0.25">
      <c r="A137" s="1"/>
      <c r="B137" s="2">
        <v>0</v>
      </c>
      <c r="C137" s="2">
        <v>0</v>
      </c>
      <c r="D137" s="2">
        <v>-37</v>
      </c>
      <c r="E137" s="11">
        <v>0</v>
      </c>
      <c r="F137" s="11">
        <v>0</v>
      </c>
      <c r="G137" s="11">
        <v>0</v>
      </c>
      <c r="H137" s="11">
        <v>0</v>
      </c>
    </row>
    <row r="138" spans="1:8" x14ac:dyDescent="0.25">
      <c r="A138" s="1"/>
      <c r="B138" s="2">
        <v>0</v>
      </c>
      <c r="C138" s="2">
        <v>0</v>
      </c>
      <c r="D138" s="2">
        <v>-65</v>
      </c>
      <c r="E138" s="11">
        <v>0</v>
      </c>
      <c r="F138" s="11">
        <v>0</v>
      </c>
      <c r="G138" s="11">
        <v>0</v>
      </c>
      <c r="H138" s="11">
        <v>0</v>
      </c>
    </row>
    <row r="139" spans="1:8" x14ac:dyDescent="0.25">
      <c r="A139" s="1"/>
      <c r="B139" s="2">
        <v>0</v>
      </c>
      <c r="C139" s="2">
        <v>0</v>
      </c>
      <c r="D139" s="2">
        <v>-49</v>
      </c>
      <c r="E139" s="11">
        <v>0</v>
      </c>
      <c r="F139" s="11">
        <v>0</v>
      </c>
      <c r="G139" s="11">
        <v>0</v>
      </c>
      <c r="H139" s="11">
        <v>-11</v>
      </c>
    </row>
    <row r="140" spans="1:8" x14ac:dyDescent="0.25">
      <c r="A140" s="1"/>
      <c r="B140" s="2">
        <v>0</v>
      </c>
      <c r="C140" s="2">
        <v>0</v>
      </c>
      <c r="D140" s="2">
        <v>-39</v>
      </c>
      <c r="E140" s="11">
        <v>0</v>
      </c>
      <c r="F140" s="11">
        <v>-98</v>
      </c>
      <c r="G140" s="11">
        <v>0</v>
      </c>
      <c r="H140" s="11">
        <v>-7</v>
      </c>
    </row>
    <row r="141" spans="1:8" x14ac:dyDescent="0.25">
      <c r="A141" s="1"/>
      <c r="B141" s="2">
        <v>-2</v>
      </c>
      <c r="C141" s="2">
        <v>0</v>
      </c>
      <c r="D141" s="2">
        <v>-32</v>
      </c>
      <c r="E141" s="11">
        <v>0</v>
      </c>
      <c r="F141" s="11">
        <v>0</v>
      </c>
      <c r="G141" s="11">
        <v>-9</v>
      </c>
      <c r="H141" s="11">
        <v>0</v>
      </c>
    </row>
    <row r="142" spans="1:8" x14ac:dyDescent="0.25">
      <c r="A142" s="1"/>
      <c r="B142" s="2">
        <v>0</v>
      </c>
      <c r="C142" s="2">
        <v>-2</v>
      </c>
      <c r="D142" s="2">
        <v>0</v>
      </c>
      <c r="E142" s="11">
        <v>-17</v>
      </c>
      <c r="F142" s="11">
        <v>-12</v>
      </c>
      <c r="G142" s="11">
        <v>0</v>
      </c>
      <c r="H142" s="11">
        <v>0</v>
      </c>
    </row>
    <row r="143" spans="1:8" x14ac:dyDescent="0.25">
      <c r="A143" s="1"/>
      <c r="B143" s="2">
        <v>-16</v>
      </c>
      <c r="C143" s="2">
        <v>-15</v>
      </c>
      <c r="D143" s="2">
        <v>0</v>
      </c>
      <c r="E143" s="11">
        <v>-180</v>
      </c>
      <c r="F143" s="11">
        <v>-6</v>
      </c>
      <c r="G143" s="11">
        <v>0</v>
      </c>
      <c r="H143" s="11">
        <v>-4</v>
      </c>
    </row>
    <row r="144" spans="1:8" x14ac:dyDescent="0.25">
      <c r="A144" s="1"/>
      <c r="B144" s="2">
        <v>0</v>
      </c>
      <c r="C144" s="2">
        <v>0</v>
      </c>
      <c r="D144" s="2">
        <v>-14</v>
      </c>
      <c r="E144" s="11">
        <v>-15</v>
      </c>
      <c r="F144" s="11">
        <v>0</v>
      </c>
      <c r="G144" s="11">
        <v>-6</v>
      </c>
      <c r="H144" s="11">
        <v>-1</v>
      </c>
    </row>
    <row r="145" spans="1:8" x14ac:dyDescent="0.25">
      <c r="A145" s="1"/>
      <c r="B145" s="2">
        <v>0</v>
      </c>
      <c r="C145" s="2">
        <v>0</v>
      </c>
      <c r="D145" s="2">
        <v>-32</v>
      </c>
      <c r="E145" s="11">
        <v>-55</v>
      </c>
      <c r="F145" s="11">
        <v>-12</v>
      </c>
      <c r="G145" s="11">
        <v>-40</v>
      </c>
      <c r="H145" s="11">
        <v>-1</v>
      </c>
    </row>
    <row r="146" spans="1:8" x14ac:dyDescent="0.25">
      <c r="A146" s="1"/>
      <c r="B146" s="2">
        <v>0</v>
      </c>
      <c r="C146" s="2">
        <v>0</v>
      </c>
      <c r="D146" s="2">
        <v>0</v>
      </c>
      <c r="E146" s="11">
        <v>-5</v>
      </c>
      <c r="F146" s="11">
        <v>0</v>
      </c>
      <c r="G146" s="11">
        <v>0</v>
      </c>
      <c r="H146" s="11">
        <v>0</v>
      </c>
    </row>
    <row r="147" spans="1:8" x14ac:dyDescent="0.25">
      <c r="A147" s="1" t="s">
        <v>3</v>
      </c>
      <c r="B147" s="2">
        <v>0</v>
      </c>
      <c r="C147" s="2">
        <v>0</v>
      </c>
      <c r="D147" s="2">
        <v>0</v>
      </c>
      <c r="E147" s="11">
        <v>0</v>
      </c>
      <c r="F147" s="11">
        <v>0</v>
      </c>
      <c r="G147" s="11">
        <v>0</v>
      </c>
      <c r="H147" s="11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100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11" customWidth="1"/>
    <col min="9" max="9" width="12.005" style="11" customWidth="1"/>
    <col min="10" max="10" width="12.719285714285713" style="4" customWidth="1"/>
    <col min="11" max="12" width="12.43357142857143" style="4" customWidth="1"/>
  </cols>
  <sheetData>
    <row r="6" ht="17.25" customHeight="1" spans="1:13" x14ac:dyDescent="0.25">
      <c r="A6" s="44" t="s">
        <v>89</v>
      </c>
      <c r="B6" s="48"/>
      <c r="C6" s="48" t="s">
        <v>3719</v>
      </c>
      <c r="D6" s="47">
        <v>100</v>
      </c>
      <c r="E6" s="48"/>
      <c r="F6" s="48"/>
      <c r="G6" s="48"/>
      <c r="H6" s="48"/>
      <c r="I6" s="49"/>
      <c r="J6" s="4"/>
      <c r="K6" s="4"/>
      <c r="L6" s="4"/>
    </row>
    <row r="7" ht="17.25" customHeight="1" spans="1:13" x14ac:dyDescent="0.25">
      <c r="A7" s="75" t="s">
        <v>3523</v>
      </c>
      <c r="B7" s="76">
        <f>SUM(C7:C11)</f>
      </c>
      <c r="C7" s="76">
        <f>SUM(D7:D11)</f>
      </c>
      <c r="D7" s="76">
        <f>SUM(E7:E11)</f>
      </c>
      <c r="E7" s="76">
        <f>SUM(F7:F11)</f>
      </c>
      <c r="F7" s="76">
        <f>SUM(G7:G11)</f>
      </c>
      <c r="G7" s="470"/>
      <c r="H7" s="470"/>
      <c r="I7" s="77"/>
      <c r="J7" s="4"/>
      <c r="K7" s="4"/>
      <c r="L7" s="4"/>
    </row>
    <row r="8" ht="17.25" customHeight="1" spans="1:13" x14ac:dyDescent="0.25">
      <c r="A8" s="45" t="s">
        <v>92</v>
      </c>
      <c r="B8" s="78">
        <v>20</v>
      </c>
      <c r="C8" s="78">
        <v>150</v>
      </c>
      <c r="D8" s="78">
        <v>100</v>
      </c>
      <c r="E8" s="146"/>
      <c r="F8" s="146"/>
      <c r="G8" s="146"/>
      <c r="H8" s="146"/>
      <c r="I8" s="79"/>
      <c r="J8" s="4"/>
      <c r="K8" s="4"/>
      <c r="L8" s="4"/>
    </row>
    <row r="9" ht="17.25" customHeight="1" spans="1:13" x14ac:dyDescent="0.25">
      <c r="A9" s="5" t="s">
        <v>98</v>
      </c>
      <c r="B9" s="6"/>
      <c r="C9" s="18">
        <v>150</v>
      </c>
      <c r="D9" s="18">
        <v>100</v>
      </c>
      <c r="E9" s="6"/>
      <c r="F9" s="6"/>
      <c r="G9" s="6"/>
      <c r="H9" s="6"/>
      <c r="I9" s="25"/>
      <c r="J9" s="4"/>
      <c r="K9" s="4"/>
      <c r="L9" s="4"/>
    </row>
    <row r="10" ht="17.25" customHeight="1" spans="1:13" x14ac:dyDescent="0.25">
      <c r="A10" s="5" t="s">
        <v>1908</v>
      </c>
      <c r="B10" s="6"/>
      <c r="C10" s="6"/>
      <c r="D10" s="6"/>
      <c r="E10" s="6"/>
      <c r="F10" s="6"/>
      <c r="G10" s="18">
        <v>300</v>
      </c>
      <c r="H10" s="6"/>
      <c r="I10" s="25"/>
      <c r="J10" s="4"/>
      <c r="K10" s="4"/>
      <c r="L10" s="4"/>
    </row>
    <row r="11" ht="17.25" customHeight="1" spans="1:13" x14ac:dyDescent="0.25">
      <c r="A11" s="5" t="s">
        <v>1908</v>
      </c>
      <c r="B11" s="18">
        <v>160</v>
      </c>
      <c r="C11" s="6"/>
      <c r="D11" s="6"/>
      <c r="E11" s="6"/>
      <c r="F11" s="6"/>
      <c r="G11" s="6"/>
      <c r="H11" s="6"/>
      <c r="I11" s="25"/>
      <c r="J11" s="4"/>
      <c r="K11" s="4"/>
      <c r="L11" s="4"/>
    </row>
    <row r="12" ht="17.25" customHeight="1" spans="1:13" x14ac:dyDescent="0.25">
      <c r="A12" s="75" t="s">
        <v>3524</v>
      </c>
      <c r="B12" s="76">
        <f>SUM(C12:C16)</f>
      </c>
      <c r="C12" s="76">
        <f>SUM(D12:D16)</f>
      </c>
      <c r="D12" s="76">
        <f>SUM(E12:E16)</f>
      </c>
      <c r="E12" s="76">
        <f>SUM(F12:F16)</f>
      </c>
      <c r="F12" s="76">
        <f>SUM(G12:G16)</f>
      </c>
      <c r="G12" s="76">
        <f>SUM(H12:H16)</f>
      </c>
      <c r="H12" s="470"/>
      <c r="I12" s="77"/>
      <c r="J12" s="4"/>
      <c r="K12" s="4"/>
      <c r="L12" s="4"/>
    </row>
    <row r="13" ht="17.25" customHeight="1" spans="1:13" x14ac:dyDescent="0.25">
      <c r="A13" s="5">
        <v>44569</v>
      </c>
      <c r="B13" s="18">
        <v>40</v>
      </c>
      <c r="C13" s="6"/>
      <c r="D13" s="6"/>
      <c r="E13" s="6"/>
      <c r="F13" s="6"/>
      <c r="G13" s="6"/>
      <c r="H13" s="6"/>
      <c r="I13" s="25"/>
      <c r="J13" s="4"/>
      <c r="K13" s="4"/>
      <c r="L13" s="4"/>
    </row>
    <row r="14" ht="17.25" customHeight="1" spans="1:13" x14ac:dyDescent="0.25">
      <c r="A14" s="45" t="s">
        <v>1459</v>
      </c>
      <c r="B14" s="18">
        <v>84</v>
      </c>
      <c r="C14" s="18">
        <v>100</v>
      </c>
      <c r="D14" s="18">
        <v>35</v>
      </c>
      <c r="E14" s="6"/>
      <c r="F14" s="6"/>
      <c r="G14" s="18">
        <v>100</v>
      </c>
      <c r="H14" s="18">
        <v>5</v>
      </c>
      <c r="I14" s="25"/>
      <c r="J14" s="4"/>
      <c r="K14" s="4"/>
      <c r="L14" s="4"/>
    </row>
    <row r="15" ht="17.25" customHeight="1" spans="1:13" x14ac:dyDescent="0.25">
      <c r="A15" s="5" t="s">
        <v>2606</v>
      </c>
      <c r="B15" s="18">
        <v>116</v>
      </c>
      <c r="C15" s="18">
        <v>100</v>
      </c>
      <c r="D15" s="18">
        <v>85</v>
      </c>
      <c r="E15" s="25"/>
      <c r="F15" s="25"/>
      <c r="G15" s="18">
        <v>100</v>
      </c>
      <c r="H15" s="18">
        <v>12</v>
      </c>
      <c r="I15" s="25"/>
      <c r="J15" s="4"/>
      <c r="K15" s="4"/>
      <c r="L15" s="4"/>
    </row>
    <row r="16" ht="17.25" customHeight="1" spans="1:13" x14ac:dyDescent="0.25">
      <c r="A16" s="45" t="s">
        <v>236</v>
      </c>
      <c r="B16" s="6"/>
      <c r="C16" s="6"/>
      <c r="D16" s="6"/>
      <c r="E16" s="6"/>
      <c r="F16" s="6"/>
      <c r="G16" s="18">
        <v>200</v>
      </c>
      <c r="H16" s="6"/>
      <c r="I16" s="25"/>
      <c r="J16" s="4"/>
      <c r="K16" s="4"/>
      <c r="L16" s="4"/>
    </row>
    <row r="17" ht="17.25" customHeight="1" spans="1:13" x14ac:dyDescent="0.25">
      <c r="A17" s="75" t="s">
        <v>3525</v>
      </c>
      <c r="B17" s="76">
        <f>SUM(C17:C21)</f>
      </c>
      <c r="C17" s="76">
        <f>SUM(D17:D21)</f>
      </c>
      <c r="D17" s="76">
        <f>SUM(E17:E21)</f>
      </c>
      <c r="E17" s="76">
        <f>SUM(F17:F21)</f>
      </c>
      <c r="F17" s="76">
        <f>SUM(G17:G21)</f>
      </c>
      <c r="G17" s="76">
        <f>SUM(H17:H21)</f>
      </c>
      <c r="H17" s="76">
        <f>SUM(I17:I21)</f>
      </c>
      <c r="I17" s="76">
        <f>SUM(J17:J21)</f>
      </c>
      <c r="J17" s="4"/>
      <c r="K17" s="4"/>
      <c r="L17" s="4"/>
    </row>
    <row r="18" ht="17.25" customHeight="1" spans="1:13" x14ac:dyDescent="0.25">
      <c r="A18" s="5">
        <v>44629</v>
      </c>
      <c r="B18" s="6"/>
      <c r="C18" s="6"/>
      <c r="D18" s="6"/>
      <c r="E18" s="6"/>
      <c r="F18" s="6"/>
      <c r="G18" s="18">
        <v>200</v>
      </c>
      <c r="H18" s="6"/>
      <c r="I18" s="6"/>
      <c r="J18" s="4"/>
      <c r="K18" s="4"/>
      <c r="L18" s="4"/>
    </row>
    <row r="19" ht="17.25" customHeight="1" spans="1:13" x14ac:dyDescent="0.25">
      <c r="A19" s="5" t="s">
        <v>208</v>
      </c>
      <c r="B19" s="18">
        <v>133</v>
      </c>
      <c r="C19" s="18">
        <v>140</v>
      </c>
      <c r="D19" s="6"/>
      <c r="E19" s="6"/>
      <c r="F19" s="6"/>
      <c r="G19" s="18">
        <v>300</v>
      </c>
      <c r="H19" s="6"/>
      <c r="I19" s="6"/>
      <c r="J19" s="4"/>
      <c r="K19" s="4"/>
      <c r="L19" s="4"/>
    </row>
    <row r="20" ht="17.25" customHeight="1" spans="1:13" x14ac:dyDescent="0.25">
      <c r="A20" s="5" t="s">
        <v>208</v>
      </c>
      <c r="B20" s="18">
        <v>167</v>
      </c>
      <c r="C20" s="18">
        <v>160</v>
      </c>
      <c r="D20" s="6"/>
      <c r="E20" s="6"/>
      <c r="F20" s="6"/>
      <c r="G20" s="18">
        <v>300</v>
      </c>
      <c r="H20" s="6"/>
      <c r="I20" s="6"/>
      <c r="J20" s="4"/>
      <c r="K20" s="4"/>
      <c r="L20" s="4"/>
    </row>
    <row r="21" ht="17.25" customHeight="1" spans="1:13" x14ac:dyDescent="0.25">
      <c r="A21" s="5" t="s">
        <v>61</v>
      </c>
      <c r="B21" s="6"/>
      <c r="C21" s="6"/>
      <c r="D21" s="18">
        <v>100</v>
      </c>
      <c r="E21" s="6"/>
      <c r="F21" s="6"/>
      <c r="G21" s="6"/>
      <c r="H21" s="6"/>
      <c r="I21" s="6"/>
      <c r="J21" s="4"/>
      <c r="K21" s="4"/>
      <c r="L21" s="4"/>
    </row>
    <row r="22" ht="17.25" customHeight="1" spans="1:13" x14ac:dyDescent="0.25">
      <c r="A22" s="26" t="s">
        <v>62</v>
      </c>
      <c r="B22" s="25"/>
      <c r="C22" s="25"/>
      <c r="D22" s="27">
        <v>-112</v>
      </c>
      <c r="E22" s="25"/>
      <c r="F22" s="25"/>
      <c r="G22" s="25"/>
      <c r="H22" s="25"/>
      <c r="I22" s="25"/>
      <c r="J22" s="4"/>
      <c r="K22" s="4"/>
      <c r="L22" s="4"/>
    </row>
    <row r="23" ht="17.25" customHeight="1" spans="1:13" x14ac:dyDescent="0.25">
      <c r="A23" s="5" t="s">
        <v>1437</v>
      </c>
      <c r="B23" s="18">
        <v>-50</v>
      </c>
      <c r="C23" s="18">
        <v>-60</v>
      </c>
      <c r="D23" s="18">
        <v>-17</v>
      </c>
      <c r="E23" s="6"/>
      <c r="F23" s="6"/>
      <c r="G23" s="18">
        <v>-2</v>
      </c>
      <c r="H23" s="6"/>
      <c r="I23" s="6"/>
      <c r="J23" s="4"/>
      <c r="K23" s="4"/>
      <c r="L23" s="4"/>
    </row>
    <row r="24" ht="17.25" customHeight="1" spans="1:13" x14ac:dyDescent="0.25">
      <c r="A24" s="5" t="s">
        <v>1437</v>
      </c>
      <c r="B24" s="18">
        <v>-54</v>
      </c>
      <c r="C24" s="6"/>
      <c r="D24" s="18">
        <v>-19</v>
      </c>
      <c r="E24" s="6"/>
      <c r="F24" s="6"/>
      <c r="G24" s="6"/>
      <c r="H24" s="6"/>
      <c r="I24" s="6"/>
      <c r="J24" s="4"/>
      <c r="K24" s="4"/>
      <c r="L24" s="4"/>
    </row>
    <row r="25" ht="17.25" customHeight="1" spans="1:13" x14ac:dyDescent="0.25">
      <c r="A25" s="5" t="s">
        <v>192</v>
      </c>
      <c r="B25" s="6"/>
      <c r="C25" s="18">
        <v>-17</v>
      </c>
      <c r="D25" s="18">
        <v>-60</v>
      </c>
      <c r="E25" s="18">
        <v>-50</v>
      </c>
      <c r="F25" s="6"/>
      <c r="G25" s="18">
        <v>-380</v>
      </c>
      <c r="H25" s="6"/>
      <c r="I25" s="6"/>
      <c r="J25" s="4"/>
      <c r="K25" s="4"/>
      <c r="L25" s="4"/>
    </row>
    <row r="26" ht="17.25" customHeight="1" spans="1:13" x14ac:dyDescent="0.25">
      <c r="A26" s="5" t="s">
        <v>192</v>
      </c>
      <c r="B26" s="18">
        <v>-85</v>
      </c>
      <c r="C26" s="6"/>
      <c r="D26" s="6"/>
      <c r="E26" s="6"/>
      <c r="F26" s="6"/>
      <c r="G26" s="18">
        <v>-3</v>
      </c>
      <c r="H26" s="6"/>
      <c r="I26" s="6"/>
      <c r="J26" s="4"/>
      <c r="K26" s="4"/>
      <c r="L26" s="4"/>
    </row>
    <row r="27" ht="17.25" customHeight="1" spans="1:13" x14ac:dyDescent="0.25">
      <c r="A27" s="5" t="s">
        <v>192</v>
      </c>
      <c r="B27" s="18">
        <v>-50</v>
      </c>
      <c r="C27" s="18">
        <v>-40</v>
      </c>
      <c r="D27" s="6"/>
      <c r="E27" s="6"/>
      <c r="F27" s="6"/>
      <c r="G27" s="18">
        <v>-75</v>
      </c>
      <c r="H27" s="18">
        <v>-4</v>
      </c>
      <c r="I27" s="6"/>
      <c r="J27" s="4"/>
      <c r="K27" s="4"/>
      <c r="L27" s="4"/>
    </row>
    <row r="28" ht="17.25" customHeight="1" spans="1:13" x14ac:dyDescent="0.25">
      <c r="A28" s="5" t="s">
        <v>193</v>
      </c>
      <c r="B28" s="6"/>
      <c r="C28" s="6"/>
      <c r="D28" s="18">
        <v>-31</v>
      </c>
      <c r="E28" s="6"/>
      <c r="F28" s="6"/>
      <c r="G28" s="6"/>
      <c r="H28" s="18">
        <v>-11</v>
      </c>
      <c r="I28" s="6"/>
      <c r="J28" s="4"/>
      <c r="K28" s="4"/>
      <c r="L28" s="4"/>
    </row>
    <row r="29" ht="17.25" customHeight="1" spans="1:13" x14ac:dyDescent="0.25">
      <c r="A29" s="5" t="s">
        <v>193</v>
      </c>
      <c r="B29" s="6"/>
      <c r="C29" s="18">
        <v>-20</v>
      </c>
      <c r="D29" s="18">
        <v>-35</v>
      </c>
      <c r="E29" s="6"/>
      <c r="F29" s="6"/>
      <c r="G29" s="6"/>
      <c r="H29" s="6"/>
      <c r="I29" s="6"/>
      <c r="J29" s="4"/>
      <c r="K29" s="4"/>
      <c r="L29" s="4"/>
    </row>
    <row r="30" ht="17.25" customHeight="1" spans="1:13" x14ac:dyDescent="0.25">
      <c r="A30" s="5" t="s">
        <v>194</v>
      </c>
      <c r="B30" s="18">
        <v>-54</v>
      </c>
      <c r="C30" s="6"/>
      <c r="D30" s="18">
        <v>-20</v>
      </c>
      <c r="E30" s="6"/>
      <c r="F30" s="6"/>
      <c r="G30" s="18">
        <v>-290</v>
      </c>
      <c r="H30" s="6"/>
      <c r="I30" s="6"/>
      <c r="J30" s="4"/>
      <c r="K30" s="4"/>
      <c r="L30" s="4"/>
    </row>
    <row r="31" ht="17.25" customHeight="1" spans="1:13" x14ac:dyDescent="0.25">
      <c r="A31" s="75" t="s">
        <v>3526</v>
      </c>
      <c r="B31" s="76">
        <f>SUM(C22:C35)</f>
      </c>
      <c r="C31" s="76">
        <f>SUM(D22:D35)</f>
      </c>
      <c r="D31" s="76">
        <f>SUM(E22:E35)</f>
      </c>
      <c r="E31" s="76">
        <f>SUM(F22:F35)</f>
      </c>
      <c r="F31" s="76">
        <f>SUM(G22:G35)</f>
      </c>
      <c r="G31" s="76">
        <f>SUM(H22:H35)</f>
      </c>
      <c r="H31" s="76">
        <f>SUM(I22:I35)</f>
      </c>
      <c r="I31" s="76">
        <f>SUM(J22:J35)</f>
      </c>
      <c r="J31" s="4"/>
      <c r="K31" s="4"/>
      <c r="L31" s="4"/>
    </row>
    <row r="32" ht="17.25" customHeight="1" spans="1:13" x14ac:dyDescent="0.25">
      <c r="A32" s="5">
        <v>44571</v>
      </c>
      <c r="B32" s="18">
        <v>-50</v>
      </c>
      <c r="C32" s="18">
        <v>-49</v>
      </c>
      <c r="D32" s="18">
        <v>-19</v>
      </c>
      <c r="E32" s="6"/>
      <c r="F32" s="6"/>
      <c r="G32" s="18">
        <v>-250</v>
      </c>
      <c r="H32" s="6"/>
      <c r="I32" s="6"/>
      <c r="J32" s="4"/>
      <c r="K32" s="4"/>
      <c r="L32" s="4"/>
    </row>
    <row r="33" ht="17.25" customHeight="1" spans="1:13" x14ac:dyDescent="0.25">
      <c r="A33" s="5" t="s">
        <v>2681</v>
      </c>
      <c r="B33" s="18">
        <v>-50</v>
      </c>
      <c r="C33" s="18">
        <v>-50</v>
      </c>
      <c r="D33" s="18">
        <v>-20</v>
      </c>
      <c r="E33" s="6"/>
      <c r="F33" s="6"/>
      <c r="G33" s="18">
        <v>-2</v>
      </c>
      <c r="H33" s="6"/>
      <c r="I33" s="6"/>
      <c r="J33" s="4"/>
      <c r="K33" s="4"/>
      <c r="L33" s="4"/>
    </row>
    <row r="34" ht="17.25" customHeight="1" spans="1:13" x14ac:dyDescent="0.25">
      <c r="A34" s="5">
        <v>44661</v>
      </c>
      <c r="B34" s="18">
        <v>-50</v>
      </c>
      <c r="C34" s="18">
        <v>-51</v>
      </c>
      <c r="D34" s="18">
        <v>-20</v>
      </c>
      <c r="E34" s="6"/>
      <c r="F34" s="6"/>
      <c r="G34" s="18">
        <v>-191</v>
      </c>
      <c r="H34" s="6"/>
      <c r="I34" s="6"/>
      <c r="J34" s="4"/>
      <c r="K34" s="4"/>
      <c r="L34" s="4"/>
    </row>
    <row r="35" ht="17.25" customHeight="1" spans="1:13" x14ac:dyDescent="0.25">
      <c r="A35" s="5">
        <v>44722</v>
      </c>
      <c r="B35" s="18">
        <v>-11</v>
      </c>
      <c r="C35" s="6"/>
      <c r="D35" s="18">
        <v>-39</v>
      </c>
      <c r="E35" s="6"/>
      <c r="F35" s="18">
        <v>-12</v>
      </c>
      <c r="G35" s="6"/>
      <c r="H35" s="18">
        <v>-1</v>
      </c>
      <c r="I35" s="6"/>
      <c r="J35" s="4"/>
      <c r="K35" s="4"/>
      <c r="L35" s="4"/>
    </row>
    <row r="36" ht="17.25" customHeight="1" spans="1:13" x14ac:dyDescent="0.25">
      <c r="A36" s="5">
        <v>44752</v>
      </c>
      <c r="B36" s="18">
        <v>-52</v>
      </c>
      <c r="C36" s="18">
        <v>-13</v>
      </c>
      <c r="D36" s="18">
        <v>-15</v>
      </c>
      <c r="E36" s="6"/>
      <c r="F36" s="6"/>
      <c r="G36" s="18">
        <v>-186</v>
      </c>
      <c r="H36" s="6"/>
      <c r="I36" s="6"/>
      <c r="J36" s="4"/>
      <c r="K36" s="4"/>
      <c r="L36" s="4"/>
    </row>
    <row r="37" ht="17.25" customHeight="1" spans="1:13" x14ac:dyDescent="0.25">
      <c r="A37" s="5">
        <v>44844</v>
      </c>
      <c r="B37" s="18">
        <v>-50</v>
      </c>
      <c r="C37" s="18">
        <v>-30</v>
      </c>
      <c r="D37" s="6"/>
      <c r="E37" s="6"/>
      <c r="F37" s="6"/>
      <c r="G37" s="6"/>
      <c r="H37" s="6"/>
      <c r="I37" s="6"/>
      <c r="J37" s="4"/>
      <c r="K37" s="4"/>
      <c r="L37" s="4"/>
    </row>
    <row r="38" ht="17.25" customHeight="1" spans="1:13" x14ac:dyDescent="0.25">
      <c r="A38" s="5">
        <v>44844</v>
      </c>
      <c r="B38" s="18">
        <v>-50</v>
      </c>
      <c r="C38" s="6"/>
      <c r="D38" s="6"/>
      <c r="E38" s="6"/>
      <c r="F38" s="6"/>
      <c r="G38" s="6"/>
      <c r="H38" s="6"/>
      <c r="I38" s="6"/>
      <c r="J38" s="4"/>
      <c r="K38" s="4"/>
      <c r="L38" s="4"/>
    </row>
    <row r="39" ht="17.25" customHeight="1" spans="1:13" x14ac:dyDescent="0.25">
      <c r="A39" s="5">
        <v>44844</v>
      </c>
      <c r="B39" s="18">
        <v>-18</v>
      </c>
      <c r="C39" s="18">
        <v>-32</v>
      </c>
      <c r="D39" s="18">
        <v>-44</v>
      </c>
      <c r="E39" s="6"/>
      <c r="F39" s="6"/>
      <c r="G39" s="6"/>
      <c r="H39" s="18">
        <v>-1</v>
      </c>
      <c r="I39" s="6"/>
      <c r="J39" s="4"/>
      <c r="K39" s="4"/>
      <c r="L39" s="4"/>
    </row>
    <row r="40" ht="17.25" customHeight="1" spans="1:13" x14ac:dyDescent="0.25">
      <c r="A40" s="5">
        <v>44875</v>
      </c>
      <c r="B40" s="6"/>
      <c r="C40" s="6"/>
      <c r="D40" s="18">
        <v>-60</v>
      </c>
      <c r="E40" s="6"/>
      <c r="F40" s="6"/>
      <c r="G40" s="6"/>
      <c r="H40" s="6"/>
      <c r="I40" s="6"/>
      <c r="J40" s="4"/>
      <c r="K40" s="4"/>
      <c r="L40" s="4"/>
    </row>
    <row r="41" ht="17.25" customHeight="1" spans="1:13" x14ac:dyDescent="0.25">
      <c r="A41" s="5">
        <v>44905</v>
      </c>
      <c r="B41" s="6"/>
      <c r="C41" s="6"/>
      <c r="D41" s="18">
        <v>-69</v>
      </c>
      <c r="E41" s="6"/>
      <c r="F41" s="6"/>
      <c r="G41" s="6"/>
      <c r="H41" s="6"/>
      <c r="I41" s="6"/>
      <c r="J41" s="4"/>
      <c r="K41" s="4"/>
      <c r="L41" s="4"/>
    </row>
    <row r="42" ht="17.25" customHeight="1" spans="1:13" x14ac:dyDescent="0.25">
      <c r="A42" s="5" t="s">
        <v>256</v>
      </c>
      <c r="B42" s="18">
        <v>-50</v>
      </c>
      <c r="C42" s="18">
        <v>-63</v>
      </c>
      <c r="D42" s="6"/>
      <c r="E42" s="6"/>
      <c r="F42" s="6"/>
      <c r="G42" s="18">
        <v>-91</v>
      </c>
      <c r="H42" s="6"/>
      <c r="I42" s="6"/>
      <c r="J42" s="4"/>
      <c r="K42" s="4"/>
      <c r="L42" s="4"/>
    </row>
    <row r="43" ht="17.25" customHeight="1" spans="1:13" x14ac:dyDescent="0.25">
      <c r="A43" s="5" t="s">
        <v>99</v>
      </c>
      <c r="B43" s="18">
        <v>-12</v>
      </c>
      <c r="C43" s="18">
        <v>-134</v>
      </c>
      <c r="D43" s="18">
        <v>-26</v>
      </c>
      <c r="E43" s="6"/>
      <c r="F43" s="6"/>
      <c r="G43" s="6"/>
      <c r="H43" s="6"/>
      <c r="I43" s="6"/>
      <c r="J43" s="4"/>
      <c r="K43" s="4"/>
      <c r="L43" s="4"/>
    </row>
    <row r="44" ht="17.25" customHeight="1" spans="1:13" x14ac:dyDescent="0.25">
      <c r="A44" s="5" t="s">
        <v>1921</v>
      </c>
      <c r="B44" s="18">
        <v>-20</v>
      </c>
      <c r="C44" s="18">
        <v>-194</v>
      </c>
      <c r="D44" s="18">
        <v>-23</v>
      </c>
      <c r="E44" s="6"/>
      <c r="F44" s="6"/>
      <c r="G44" s="18">
        <v>-22</v>
      </c>
      <c r="H44" s="6"/>
      <c r="I44" s="6"/>
      <c r="J44" s="4"/>
      <c r="K44" s="4"/>
      <c r="L44" s="4"/>
    </row>
    <row r="45" ht="17.25" customHeight="1" spans="1:13" x14ac:dyDescent="0.25">
      <c r="A45" s="75" t="s">
        <v>3527</v>
      </c>
      <c r="B45" s="76">
        <f>SUM(C36:C49)</f>
      </c>
      <c r="C45" s="76">
        <f>SUM(D36:D49)</f>
      </c>
      <c r="D45" s="76">
        <f>SUM(E36:E49)</f>
      </c>
      <c r="E45" s="76">
        <f>SUM(F36:F49)</f>
      </c>
      <c r="F45" s="76">
        <f>SUM(G36:G49)</f>
      </c>
      <c r="G45" s="76">
        <f>SUM(H36:H49)</f>
      </c>
      <c r="H45" s="76">
        <f>SUM(I36:I49)</f>
      </c>
      <c r="I45" s="76">
        <f>SUM(J36:J49)</f>
      </c>
      <c r="J45" s="4"/>
      <c r="K45" s="4"/>
      <c r="L45" s="4"/>
    </row>
    <row r="46" ht="17.25" customHeight="1" spans="1:13" x14ac:dyDescent="0.25">
      <c r="A46" s="5" t="s">
        <v>935</v>
      </c>
      <c r="B46" s="18">
        <v>-19</v>
      </c>
      <c r="C46" s="6"/>
      <c r="D46" s="6"/>
      <c r="E46" s="6"/>
      <c r="F46" s="6"/>
      <c r="G46" s="6"/>
      <c r="H46" s="6"/>
      <c r="I46" s="432"/>
      <c r="J46" s="8" t="s">
        <v>3720</v>
      </c>
      <c r="K46" s="22"/>
      <c r="L46" s="22"/>
    </row>
    <row r="47" ht="17.25" customHeight="1" spans="1:13" x14ac:dyDescent="0.25">
      <c r="A47" s="5" t="s">
        <v>935</v>
      </c>
      <c r="B47" s="6"/>
      <c r="C47" s="18">
        <v>-20</v>
      </c>
      <c r="D47" s="6"/>
      <c r="E47" s="6"/>
      <c r="F47" s="6"/>
      <c r="G47" s="6"/>
      <c r="H47" s="6"/>
      <c r="I47" s="6"/>
      <c r="J47" s="8" t="s">
        <v>3721</v>
      </c>
      <c r="K47" s="22"/>
      <c r="L47" s="22"/>
    </row>
    <row r="48" ht="17.25" customHeight="1" spans="1:13" x14ac:dyDescent="0.25">
      <c r="A48" s="75" t="s">
        <v>3528</v>
      </c>
      <c r="B48" s="76">
        <f>SUM(C50:C52)</f>
      </c>
      <c r="C48" s="76">
        <f>SUM(D50:D52)</f>
      </c>
      <c r="D48" s="76">
        <f>SUM(E50:E52)</f>
      </c>
      <c r="E48" s="76">
        <f>SUM(F50:F52)</f>
      </c>
      <c r="F48" s="76">
        <f>SUM(G50:G52)</f>
      </c>
      <c r="G48" s="76">
        <f>SUM(H50:H52)</f>
      </c>
      <c r="H48" s="76">
        <f>SUM(I50:I52)</f>
      </c>
      <c r="I48" s="76">
        <f>SUM(J50:J52)</f>
      </c>
      <c r="J48" s="4"/>
      <c r="K48" s="4"/>
      <c r="L48" s="4"/>
    </row>
    <row r="49" ht="17.25" customHeight="1" spans="1:13" x14ac:dyDescent="0.25">
      <c r="A49" s="26">
        <v>44907</v>
      </c>
      <c r="B49" s="124">
        <v>-25</v>
      </c>
      <c r="C49" s="124">
        <v>-177</v>
      </c>
      <c r="D49" s="124">
        <v>-111</v>
      </c>
      <c r="E49" s="6"/>
      <c r="F49" s="124">
        <v>-8</v>
      </c>
      <c r="G49" s="124">
        <v>-8</v>
      </c>
      <c r="H49" s="6"/>
      <c r="I49" s="6"/>
      <c r="J49" s="165" t="s">
        <v>704</v>
      </c>
      <c r="K49" s="4"/>
      <c r="L49" s="4"/>
    </row>
    <row r="50" ht="17.25" customHeight="1" spans="1:13" x14ac:dyDescent="0.25">
      <c r="A50" s="141" t="s">
        <v>3529</v>
      </c>
      <c r="B50" s="159">
        <f>SUM(C53:C54)</f>
      </c>
      <c r="C50" s="159">
        <f>SUM(D53:D54)</f>
      </c>
      <c r="D50" s="159">
        <f>SUM(E53:E54)</f>
      </c>
      <c r="E50" s="167">
        <f>SUM(F53:F54)</f>
      </c>
      <c r="F50" s="159">
        <f>SUM(G53:G54)</f>
      </c>
      <c r="G50" s="159">
        <f>SUM(H53:H54)</f>
      </c>
      <c r="H50" s="167">
        <f>SUM(I53:I54)</f>
      </c>
      <c r="I50" s="167">
        <f>SUM(J52:J54)</f>
      </c>
      <c r="J50" s="42" t="s">
        <v>1234</v>
      </c>
      <c r="K50" s="4"/>
      <c r="L50" s="4"/>
    </row>
    <row r="51" ht="17.25" customHeight="1" spans="1:13" x14ac:dyDescent="0.25">
      <c r="A51" s="26"/>
      <c r="B51" s="25"/>
      <c r="C51" s="25"/>
      <c r="D51" s="25"/>
      <c r="E51" s="25"/>
      <c r="F51" s="25"/>
      <c r="G51" s="25"/>
      <c r="H51" s="25"/>
      <c r="I51" s="25"/>
      <c r="J51" s="4"/>
      <c r="K51" s="4"/>
      <c r="L51" s="4"/>
    </row>
    <row r="52" ht="17.25" customHeight="1" spans="1:13" x14ac:dyDescent="0.25">
      <c r="A52" s="12"/>
      <c r="B52" s="13"/>
      <c r="C52" s="13"/>
      <c r="D52" s="13"/>
      <c r="E52" s="13"/>
      <c r="F52" s="13"/>
      <c r="G52" s="13"/>
      <c r="H52" s="13"/>
      <c r="I52" s="13"/>
      <c r="J52" s="4"/>
      <c r="K52" s="4"/>
      <c r="L52" s="4"/>
    </row>
    <row r="53" ht="17.25" customHeight="1" spans="1:13" x14ac:dyDescent="0.25">
      <c r="A53" s="12"/>
      <c r="B53" s="46" t="s">
        <v>69</v>
      </c>
      <c r="C53" s="46" t="s">
        <v>8</v>
      </c>
      <c r="D53" s="46" t="s">
        <v>14</v>
      </c>
      <c r="E53" s="46" t="s">
        <v>9</v>
      </c>
      <c r="F53" s="46" t="s">
        <v>4</v>
      </c>
      <c r="G53" s="46" t="s">
        <v>13</v>
      </c>
      <c r="H53" s="46" t="s">
        <v>188</v>
      </c>
      <c r="I53" s="57"/>
      <c r="J53" s="4"/>
      <c r="K53" s="4"/>
      <c r="L53" s="4"/>
    </row>
    <row r="54" ht="17.25" customHeight="1" spans="1:13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4"/>
      <c r="K54" s="4"/>
      <c r="L54" s="4"/>
    </row>
    <row r="55" ht="17.25" customHeight="1" spans="1:13" x14ac:dyDescent="0.25">
      <c r="A55" s="300" t="s">
        <v>3722</v>
      </c>
      <c r="B55" s="13"/>
      <c r="C55" s="13"/>
      <c r="D55" s="13"/>
      <c r="E55" s="13"/>
      <c r="F55" s="13"/>
      <c r="G55" s="13"/>
      <c r="H55" s="13"/>
      <c r="I55" s="13"/>
      <c r="J55" s="4"/>
      <c r="K55" s="4"/>
      <c r="L55" s="4"/>
    </row>
    <row r="56" spans="1:8" x14ac:dyDescent="0.25">
      <c r="A56" s="1" t="s">
        <v>0</v>
      </c>
      <c r="B56" s="11" t="s">
        <v>69</v>
      </c>
      <c r="C56" s="11" t="s">
        <v>8</v>
      </c>
      <c r="D56" s="11" t="s">
        <v>14</v>
      </c>
      <c r="E56" s="11" t="s">
        <v>9</v>
      </c>
      <c r="F56" s="11" t="s">
        <v>4</v>
      </c>
      <c r="G56" s="11" t="s">
        <v>13</v>
      </c>
      <c r="H56" s="11" t="s">
        <v>188</v>
      </c>
    </row>
    <row r="57" spans="1:9" x14ac:dyDescent="0.25">
      <c r="A57" s="1" t="s">
        <v>3</v>
      </c>
      <c r="B57" s="11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8" x14ac:dyDescent="0.25">
      <c r="A58" s="1"/>
      <c r="B58" s="11">
        <v>30</v>
      </c>
      <c r="C58" s="11">
        <v>150</v>
      </c>
      <c r="D58" s="11">
        <v>20</v>
      </c>
      <c r="E58" s="11">
        <v>50</v>
      </c>
      <c r="F58" s="11">
        <v>0</v>
      </c>
      <c r="G58" s="11">
        <v>0</v>
      </c>
      <c r="H58" s="11">
        <v>0</v>
      </c>
    </row>
    <row r="59" spans="1:8" x14ac:dyDescent="0.25">
      <c r="A59" s="1"/>
      <c r="B59" s="11">
        <v>0</v>
      </c>
      <c r="C59" s="11">
        <v>0</v>
      </c>
      <c r="D59" s="11">
        <v>100</v>
      </c>
      <c r="E59" s="11">
        <v>0</v>
      </c>
      <c r="F59" s="11">
        <v>0</v>
      </c>
      <c r="G59" s="11">
        <v>0</v>
      </c>
      <c r="H59" s="11">
        <v>0</v>
      </c>
    </row>
    <row r="60" spans="1:8" x14ac:dyDescent="0.25">
      <c r="A60" s="1"/>
      <c r="B60" s="11">
        <v>0</v>
      </c>
      <c r="C60" s="11">
        <v>0</v>
      </c>
      <c r="D60" s="11">
        <v>100</v>
      </c>
      <c r="E60" s="11">
        <v>0</v>
      </c>
      <c r="F60" s="11">
        <v>0</v>
      </c>
      <c r="G60" s="11">
        <v>0</v>
      </c>
      <c r="H60" s="11">
        <v>0</v>
      </c>
    </row>
    <row r="61" spans="1:8" x14ac:dyDescent="0.25">
      <c r="A61" s="1"/>
      <c r="B61" s="11">
        <v>0</v>
      </c>
      <c r="C61" s="11">
        <v>0</v>
      </c>
      <c r="D61" s="11">
        <v>0</v>
      </c>
      <c r="E61" s="11">
        <v>0</v>
      </c>
      <c r="F61" s="11">
        <v>20</v>
      </c>
      <c r="G61" s="11">
        <v>0</v>
      </c>
      <c r="H61" s="11">
        <v>0</v>
      </c>
    </row>
    <row r="62" spans="1:8" x14ac:dyDescent="0.25">
      <c r="A62" s="1"/>
      <c r="B62" s="11">
        <v>0</v>
      </c>
      <c r="C62" s="11">
        <v>0</v>
      </c>
      <c r="D62" s="11">
        <v>100</v>
      </c>
      <c r="E62" s="11">
        <v>0</v>
      </c>
      <c r="F62" s="11">
        <v>0</v>
      </c>
      <c r="G62" s="11">
        <v>0</v>
      </c>
      <c r="H62" s="11">
        <v>0</v>
      </c>
    </row>
    <row r="63" spans="1:8" x14ac:dyDescent="0.25">
      <c r="A63" s="1"/>
      <c r="B63" s="11">
        <v>20</v>
      </c>
      <c r="C63" s="11">
        <v>150</v>
      </c>
      <c r="D63" s="11">
        <v>100</v>
      </c>
      <c r="E63" s="11">
        <v>0</v>
      </c>
      <c r="F63" s="11">
        <v>0</v>
      </c>
      <c r="G63" s="11">
        <v>0</v>
      </c>
      <c r="H63" s="11">
        <v>0</v>
      </c>
    </row>
    <row r="64" spans="1:8" x14ac:dyDescent="0.25">
      <c r="A64" s="1"/>
      <c r="B64" s="11">
        <v>0</v>
      </c>
      <c r="C64" s="11">
        <v>150</v>
      </c>
      <c r="D64" s="11">
        <v>100</v>
      </c>
      <c r="E64" s="11">
        <v>0</v>
      </c>
      <c r="F64" s="11">
        <v>0</v>
      </c>
      <c r="G64" s="11">
        <v>0</v>
      </c>
      <c r="H64" s="11">
        <v>0</v>
      </c>
    </row>
    <row r="65" spans="1:8" x14ac:dyDescent="0.25">
      <c r="A65" s="1"/>
      <c r="B65" s="11">
        <v>0</v>
      </c>
      <c r="C65" s="11">
        <v>0</v>
      </c>
      <c r="D65" s="11">
        <v>0</v>
      </c>
      <c r="E65" s="11">
        <v>0</v>
      </c>
      <c r="F65" s="11">
        <v>0</v>
      </c>
      <c r="G65" s="11">
        <v>300</v>
      </c>
      <c r="H65" s="11">
        <v>0</v>
      </c>
    </row>
    <row r="66" spans="1:8" x14ac:dyDescent="0.25">
      <c r="A66" s="1"/>
      <c r="B66" s="11">
        <v>160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</row>
    <row r="67" spans="1:8" x14ac:dyDescent="0.25">
      <c r="A67" s="1"/>
      <c r="B67" s="11">
        <v>40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</row>
    <row r="68" spans="1:8" x14ac:dyDescent="0.25">
      <c r="A68" s="1"/>
      <c r="B68" s="11">
        <v>84</v>
      </c>
      <c r="C68" s="11">
        <v>100</v>
      </c>
      <c r="D68" s="11">
        <v>35</v>
      </c>
      <c r="E68" s="11">
        <v>0</v>
      </c>
      <c r="F68" s="11">
        <v>0</v>
      </c>
      <c r="G68" s="11">
        <v>100</v>
      </c>
      <c r="H68" s="11">
        <v>5</v>
      </c>
    </row>
    <row r="69" spans="1:8" x14ac:dyDescent="0.25">
      <c r="A69" s="1"/>
      <c r="B69" s="11">
        <v>116</v>
      </c>
      <c r="C69" s="11">
        <v>100</v>
      </c>
      <c r="D69" s="11">
        <v>85</v>
      </c>
      <c r="E69" s="11">
        <v>0</v>
      </c>
      <c r="F69" s="11">
        <v>0</v>
      </c>
      <c r="G69" s="11">
        <v>100</v>
      </c>
      <c r="H69" s="11">
        <v>12</v>
      </c>
    </row>
    <row r="70" spans="1:8" x14ac:dyDescent="0.25">
      <c r="A70" s="1"/>
      <c r="B70" s="11">
        <v>0</v>
      </c>
      <c r="C70" s="11">
        <v>0</v>
      </c>
      <c r="D70" s="11">
        <v>0</v>
      </c>
      <c r="E70" s="11">
        <v>0</v>
      </c>
      <c r="F70" s="11">
        <v>0</v>
      </c>
      <c r="G70" s="11">
        <v>200</v>
      </c>
      <c r="H70" s="11">
        <v>0</v>
      </c>
    </row>
    <row r="71" spans="1:8" x14ac:dyDescent="0.25">
      <c r="A71" s="1"/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200</v>
      </c>
      <c r="H71" s="11">
        <v>0</v>
      </c>
    </row>
    <row r="72" spans="1:8" x14ac:dyDescent="0.25">
      <c r="A72" s="1"/>
      <c r="B72" s="11">
        <v>133</v>
      </c>
      <c r="C72" s="11">
        <v>140</v>
      </c>
      <c r="D72" s="11">
        <v>0</v>
      </c>
      <c r="E72" s="11">
        <v>0</v>
      </c>
      <c r="F72" s="11">
        <v>0</v>
      </c>
      <c r="G72" s="11">
        <v>300</v>
      </c>
      <c r="H72" s="11">
        <v>0</v>
      </c>
    </row>
    <row r="73" spans="1:8" x14ac:dyDescent="0.25">
      <c r="A73" s="1"/>
      <c r="B73" s="11">
        <v>167</v>
      </c>
      <c r="C73" s="11">
        <v>160</v>
      </c>
      <c r="D73" s="11">
        <v>0</v>
      </c>
      <c r="E73" s="11">
        <v>0</v>
      </c>
      <c r="F73" s="11">
        <v>0</v>
      </c>
      <c r="G73" s="11">
        <v>300</v>
      </c>
      <c r="H73" s="11">
        <v>0</v>
      </c>
    </row>
    <row r="74" spans="1:8" x14ac:dyDescent="0.25">
      <c r="A74" s="1"/>
      <c r="B74" s="11">
        <v>0</v>
      </c>
      <c r="C74" s="11">
        <v>0</v>
      </c>
      <c r="D74" s="11">
        <v>100</v>
      </c>
      <c r="E74" s="11">
        <v>0</v>
      </c>
      <c r="F74" s="11">
        <v>0</v>
      </c>
      <c r="G74" s="11">
        <v>0</v>
      </c>
      <c r="H74" s="11">
        <v>0</v>
      </c>
    </row>
    <row r="75" spans="1:8" x14ac:dyDescent="0.25">
      <c r="A75" s="1"/>
      <c r="B75" s="11">
        <v>0</v>
      </c>
      <c r="C75" s="11">
        <v>0</v>
      </c>
      <c r="D75" s="11">
        <v>-112</v>
      </c>
      <c r="E75" s="11">
        <v>0</v>
      </c>
      <c r="F75" s="11">
        <v>0</v>
      </c>
      <c r="G75" s="11">
        <v>0</v>
      </c>
      <c r="H75" s="11">
        <v>0</v>
      </c>
    </row>
    <row r="76" spans="1:8" x14ac:dyDescent="0.25">
      <c r="A76" s="1"/>
      <c r="B76" s="11">
        <v>-50</v>
      </c>
      <c r="C76" s="11">
        <v>-60</v>
      </c>
      <c r="D76" s="11">
        <v>-17</v>
      </c>
      <c r="E76" s="11">
        <v>0</v>
      </c>
      <c r="F76" s="11">
        <v>0</v>
      </c>
      <c r="G76" s="11">
        <v>-2</v>
      </c>
      <c r="H76" s="11">
        <v>0</v>
      </c>
    </row>
    <row r="77" spans="1:8" x14ac:dyDescent="0.25">
      <c r="A77" s="1"/>
      <c r="B77" s="11">
        <v>-54</v>
      </c>
      <c r="C77" s="11">
        <v>0</v>
      </c>
      <c r="D77" s="11">
        <v>-19</v>
      </c>
      <c r="E77" s="11">
        <v>0</v>
      </c>
      <c r="F77" s="11">
        <v>0</v>
      </c>
      <c r="G77" s="11">
        <v>0</v>
      </c>
      <c r="H77" s="11">
        <v>0</v>
      </c>
    </row>
    <row r="78" spans="1:8" x14ac:dyDescent="0.25">
      <c r="A78" s="1"/>
      <c r="B78" s="11">
        <v>0</v>
      </c>
      <c r="C78" s="11">
        <v>-17</v>
      </c>
      <c r="D78" s="11">
        <v>-60</v>
      </c>
      <c r="E78" s="11">
        <v>-50</v>
      </c>
      <c r="F78" s="11">
        <v>0</v>
      </c>
      <c r="G78" s="11">
        <v>-380</v>
      </c>
      <c r="H78" s="11">
        <v>0</v>
      </c>
    </row>
    <row r="79" spans="1:8" x14ac:dyDescent="0.25">
      <c r="A79" s="1"/>
      <c r="B79" s="11">
        <v>-85</v>
      </c>
      <c r="C79" s="11">
        <v>0</v>
      </c>
      <c r="D79" s="11">
        <v>0</v>
      </c>
      <c r="E79" s="11">
        <v>0</v>
      </c>
      <c r="F79" s="11">
        <v>0</v>
      </c>
      <c r="G79" s="11">
        <v>-3</v>
      </c>
      <c r="H79" s="11">
        <v>0</v>
      </c>
    </row>
    <row r="80" spans="1:8" x14ac:dyDescent="0.25">
      <c r="A80" s="1"/>
      <c r="B80" s="11">
        <v>-50</v>
      </c>
      <c r="C80" s="11">
        <v>-40</v>
      </c>
      <c r="D80" s="11">
        <v>0</v>
      </c>
      <c r="E80" s="11">
        <v>0</v>
      </c>
      <c r="F80" s="11">
        <v>0</v>
      </c>
      <c r="G80" s="11">
        <v>-75</v>
      </c>
      <c r="H80" s="11">
        <v>-4</v>
      </c>
    </row>
    <row r="81" spans="1:8" x14ac:dyDescent="0.25">
      <c r="A81" s="1"/>
      <c r="B81" s="11">
        <v>0</v>
      </c>
      <c r="C81" s="11">
        <v>0</v>
      </c>
      <c r="D81" s="11">
        <v>-31</v>
      </c>
      <c r="E81" s="11">
        <v>0</v>
      </c>
      <c r="F81" s="11">
        <v>0</v>
      </c>
      <c r="G81" s="11">
        <v>0</v>
      </c>
      <c r="H81" s="11">
        <v>-11</v>
      </c>
    </row>
    <row r="82" spans="1:8" x14ac:dyDescent="0.25">
      <c r="A82" s="1"/>
      <c r="B82" s="11">
        <v>0</v>
      </c>
      <c r="C82" s="11">
        <v>-20</v>
      </c>
      <c r="D82" s="11">
        <v>-35</v>
      </c>
      <c r="E82" s="11">
        <v>0</v>
      </c>
      <c r="F82" s="11">
        <v>0</v>
      </c>
      <c r="G82" s="11">
        <v>0</v>
      </c>
      <c r="H82" s="11">
        <v>0</v>
      </c>
    </row>
    <row r="83" spans="1:8" x14ac:dyDescent="0.25">
      <c r="A83" s="1"/>
      <c r="B83" s="11">
        <v>-54</v>
      </c>
      <c r="C83" s="11">
        <v>0</v>
      </c>
      <c r="D83" s="11">
        <v>-20</v>
      </c>
      <c r="E83" s="11">
        <v>0</v>
      </c>
      <c r="F83" s="11">
        <v>0</v>
      </c>
      <c r="G83" s="11">
        <v>-290</v>
      </c>
      <c r="H83" s="11">
        <v>0</v>
      </c>
    </row>
    <row r="84" spans="1:8" x14ac:dyDescent="0.25">
      <c r="A84" s="1"/>
      <c r="B84" s="11">
        <v>-50</v>
      </c>
      <c r="C84" s="11">
        <v>-49</v>
      </c>
      <c r="D84" s="11">
        <v>-19</v>
      </c>
      <c r="E84" s="11">
        <v>0</v>
      </c>
      <c r="F84" s="11">
        <v>0</v>
      </c>
      <c r="G84" s="11">
        <v>-250</v>
      </c>
      <c r="H84" s="11">
        <v>0</v>
      </c>
    </row>
    <row r="85" spans="1:8" x14ac:dyDescent="0.25">
      <c r="A85" s="1"/>
      <c r="B85" s="11">
        <v>-50</v>
      </c>
      <c r="C85" s="11">
        <v>-50</v>
      </c>
      <c r="D85" s="11">
        <v>-20</v>
      </c>
      <c r="E85" s="11">
        <v>0</v>
      </c>
      <c r="F85" s="11">
        <v>0</v>
      </c>
      <c r="G85" s="11">
        <v>-2</v>
      </c>
      <c r="H85" s="11">
        <v>0</v>
      </c>
    </row>
    <row r="86" spans="1:8" x14ac:dyDescent="0.25">
      <c r="A86" s="1"/>
      <c r="B86" s="11">
        <v>-50</v>
      </c>
      <c r="C86" s="11">
        <v>-51</v>
      </c>
      <c r="D86" s="11">
        <v>-20</v>
      </c>
      <c r="E86" s="11">
        <v>0</v>
      </c>
      <c r="F86" s="11">
        <v>0</v>
      </c>
      <c r="G86" s="11">
        <v>-191</v>
      </c>
      <c r="H86" s="11">
        <v>0</v>
      </c>
    </row>
    <row r="87" spans="1:8" x14ac:dyDescent="0.25">
      <c r="A87" s="1"/>
      <c r="B87" s="11">
        <v>-11</v>
      </c>
      <c r="C87" s="11">
        <v>0</v>
      </c>
      <c r="D87" s="11">
        <v>-39</v>
      </c>
      <c r="E87" s="11">
        <v>0</v>
      </c>
      <c r="F87" s="11">
        <v>-12</v>
      </c>
      <c r="G87" s="11">
        <v>0</v>
      </c>
      <c r="H87" s="11">
        <v>-1</v>
      </c>
    </row>
    <row r="88" spans="1:8" x14ac:dyDescent="0.25">
      <c r="A88" s="1"/>
      <c r="B88" s="11">
        <v>-52</v>
      </c>
      <c r="C88" s="11">
        <v>-13</v>
      </c>
      <c r="D88" s="11">
        <v>-15</v>
      </c>
      <c r="E88" s="11">
        <v>0</v>
      </c>
      <c r="F88" s="11">
        <v>0</v>
      </c>
      <c r="G88" s="11">
        <v>-186</v>
      </c>
      <c r="H88" s="11">
        <v>0</v>
      </c>
    </row>
    <row r="89" spans="1:8" x14ac:dyDescent="0.25">
      <c r="A89" s="1"/>
      <c r="B89" s="11">
        <v>-50</v>
      </c>
      <c r="C89" s="11">
        <v>-30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</row>
    <row r="90" spans="1:8" x14ac:dyDescent="0.25">
      <c r="A90" s="1"/>
      <c r="B90" s="11">
        <v>-50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</row>
    <row r="91" spans="1:8" x14ac:dyDescent="0.25">
      <c r="A91" s="1"/>
      <c r="B91" s="11">
        <v>-18</v>
      </c>
      <c r="C91" s="11">
        <v>-32</v>
      </c>
      <c r="D91" s="11">
        <v>-44</v>
      </c>
      <c r="E91" s="11">
        <v>0</v>
      </c>
      <c r="F91" s="11">
        <v>0</v>
      </c>
      <c r="G91" s="11">
        <v>0</v>
      </c>
      <c r="H91" s="11">
        <v>-1</v>
      </c>
    </row>
    <row r="92" spans="1:8" x14ac:dyDescent="0.25">
      <c r="A92" s="1"/>
      <c r="B92" s="11">
        <v>0</v>
      </c>
      <c r="C92" s="11">
        <v>0</v>
      </c>
      <c r="D92" s="11">
        <v>-60</v>
      </c>
      <c r="E92" s="11">
        <v>0</v>
      </c>
      <c r="F92" s="11">
        <v>0</v>
      </c>
      <c r="G92" s="11">
        <v>0</v>
      </c>
      <c r="H92" s="11">
        <v>0</v>
      </c>
    </row>
    <row r="93" spans="1:8" x14ac:dyDescent="0.25">
      <c r="A93" s="1"/>
      <c r="B93" s="11">
        <v>0</v>
      </c>
      <c r="C93" s="11">
        <v>0</v>
      </c>
      <c r="D93" s="11">
        <v>-69</v>
      </c>
      <c r="E93" s="11">
        <v>0</v>
      </c>
      <c r="F93" s="11">
        <v>0</v>
      </c>
      <c r="G93" s="11">
        <v>0</v>
      </c>
      <c r="H93" s="11">
        <v>0</v>
      </c>
    </row>
    <row r="94" spans="1:8" x14ac:dyDescent="0.25">
      <c r="A94" s="1"/>
      <c r="B94" s="11">
        <v>-50</v>
      </c>
      <c r="C94" s="11">
        <v>-63</v>
      </c>
      <c r="D94" s="11">
        <v>0</v>
      </c>
      <c r="E94" s="11">
        <v>0</v>
      </c>
      <c r="F94" s="11">
        <v>0</v>
      </c>
      <c r="G94" s="11">
        <v>-91</v>
      </c>
      <c r="H94" s="11">
        <v>0</v>
      </c>
    </row>
    <row r="95" spans="1:8" x14ac:dyDescent="0.25">
      <c r="A95" s="1"/>
      <c r="B95" s="11">
        <v>-12</v>
      </c>
      <c r="C95" s="11">
        <v>-134</v>
      </c>
      <c r="D95" s="11">
        <v>-26</v>
      </c>
      <c r="E95" s="11">
        <v>0</v>
      </c>
      <c r="F95" s="11">
        <v>0</v>
      </c>
      <c r="G95" s="11">
        <v>0</v>
      </c>
      <c r="H95" s="11">
        <v>0</v>
      </c>
    </row>
    <row r="96" spans="1:8" x14ac:dyDescent="0.25">
      <c r="A96" s="1"/>
      <c r="B96" s="11">
        <v>-20</v>
      </c>
      <c r="C96" s="11">
        <v>-194</v>
      </c>
      <c r="D96" s="11">
        <v>-23</v>
      </c>
      <c r="E96" s="11">
        <v>0</v>
      </c>
      <c r="F96" s="11">
        <v>0</v>
      </c>
      <c r="G96" s="11">
        <v>-22</v>
      </c>
      <c r="H96" s="11">
        <v>0</v>
      </c>
    </row>
    <row r="97" spans="1:8" x14ac:dyDescent="0.25">
      <c r="A97" s="1"/>
      <c r="B97" s="11">
        <v>-19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</row>
    <row r="98" spans="1:8" x14ac:dyDescent="0.25">
      <c r="A98" s="1"/>
      <c r="B98" s="11">
        <v>0</v>
      </c>
      <c r="C98" s="11">
        <v>-20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</row>
    <row r="99" spans="1:8" x14ac:dyDescent="0.25">
      <c r="A99" s="1"/>
      <c r="B99" s="11">
        <v>-25</v>
      </c>
      <c r="C99" s="11">
        <v>-177</v>
      </c>
      <c r="D99" s="11">
        <v>-111</v>
      </c>
      <c r="E99" s="11">
        <v>0</v>
      </c>
      <c r="F99" s="11">
        <v>-8</v>
      </c>
      <c r="G99" s="11">
        <v>-8</v>
      </c>
      <c r="H99" s="11">
        <v>0</v>
      </c>
    </row>
    <row r="100" spans="1:8" x14ac:dyDescent="0.25">
      <c r="A100" s="1" t="s">
        <v>3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6" ht="17.25" customHeight="1" spans="1:10" x14ac:dyDescent="0.25">
      <c r="A6" s="45" t="s">
        <v>878</v>
      </c>
      <c r="B6" s="146"/>
      <c r="C6" s="146"/>
      <c r="D6" s="146"/>
      <c r="E6" s="78">
        <v>30</v>
      </c>
      <c r="F6" s="146"/>
      <c r="G6" s="146"/>
      <c r="H6" s="79"/>
      <c r="I6" s="4"/>
    </row>
    <row r="7" ht="17.25" customHeight="1" spans="1:10" x14ac:dyDescent="0.25">
      <c r="A7" s="75" t="s">
        <v>3319</v>
      </c>
      <c r="B7" s="76">
        <f>SUM(C8:C11)</f>
      </c>
      <c r="C7" s="76">
        <f>SUM(D8:D11)</f>
      </c>
      <c r="D7" s="76">
        <f>SUM(E8:E11)</f>
      </c>
      <c r="E7" s="76">
        <f>SUM(F8:F11)</f>
      </c>
      <c r="F7" s="470"/>
      <c r="G7" s="470"/>
      <c r="H7" s="77"/>
      <c r="I7" s="4"/>
    </row>
    <row r="8" ht="17.25" customHeight="1" spans="1:10" x14ac:dyDescent="0.25">
      <c r="A8" s="475"/>
      <c r="B8" s="395"/>
      <c r="C8" s="395"/>
      <c r="D8" s="395"/>
      <c r="E8" s="395"/>
      <c r="F8" s="395"/>
      <c r="G8" s="395"/>
      <c r="H8" s="395"/>
      <c r="I8" s="4"/>
    </row>
    <row r="9" ht="17.25" customHeight="1" spans="1:10" x14ac:dyDescent="0.25">
      <c r="A9" s="75" t="s">
        <v>3320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189"/>
      <c r="G9" s="189"/>
      <c r="H9" s="189"/>
      <c r="I9" s="4"/>
    </row>
    <row r="10" ht="17.25" customHeight="1" spans="1:10" x14ac:dyDescent="0.25">
      <c r="A10" s="5">
        <v>44569</v>
      </c>
      <c r="B10" s="6"/>
      <c r="C10" s="6"/>
      <c r="D10" s="6"/>
      <c r="E10" s="6"/>
      <c r="F10" s="18">
        <v>40</v>
      </c>
      <c r="G10" s="6"/>
      <c r="H10" s="6"/>
      <c r="I10" s="4"/>
    </row>
    <row r="11" ht="17.25" customHeight="1" spans="1:10" x14ac:dyDescent="0.25">
      <c r="A11" s="5">
        <v>44842</v>
      </c>
      <c r="B11" s="6"/>
      <c r="C11" s="18">
        <v>200</v>
      </c>
      <c r="D11" s="6"/>
      <c r="E11" s="6"/>
      <c r="F11" s="18">
        <v>200</v>
      </c>
      <c r="G11" s="6"/>
      <c r="H11" s="6"/>
      <c r="I11" s="4"/>
    </row>
    <row r="12" ht="17.25" customHeight="1" spans="1:10" x14ac:dyDescent="0.25">
      <c r="A12" s="45">
        <v>44903</v>
      </c>
      <c r="B12" s="6"/>
      <c r="C12" s="6"/>
      <c r="D12" s="6"/>
      <c r="E12" s="18">
        <v>50</v>
      </c>
      <c r="F12" s="6"/>
      <c r="G12" s="6"/>
      <c r="H12" s="6"/>
      <c r="I12" s="4"/>
    </row>
    <row r="13" ht="17.25" customHeight="1" spans="1:10" x14ac:dyDescent="0.25">
      <c r="A13" s="5" t="s">
        <v>2384</v>
      </c>
      <c r="B13" s="18">
        <v>150</v>
      </c>
      <c r="C13" s="18">
        <v>300</v>
      </c>
      <c r="D13" s="18">
        <v>30</v>
      </c>
      <c r="E13" s="18">
        <v>100</v>
      </c>
      <c r="F13" s="18">
        <v>300</v>
      </c>
      <c r="G13" s="18">
        <v>100</v>
      </c>
      <c r="H13" s="25"/>
      <c r="I13" s="4"/>
    </row>
    <row r="14" ht="17.25" customHeight="1" spans="1:10" x14ac:dyDescent="0.25">
      <c r="A14" s="75" t="s">
        <v>3321</v>
      </c>
      <c r="B14" s="76">
        <f>SUM(C14:C18)</f>
      </c>
      <c r="C14" s="76">
        <f>SUM(D14:D18)</f>
      </c>
      <c r="D14" s="76">
        <f>SUM(E14:E18)</f>
      </c>
      <c r="E14" s="76">
        <f>SUM(F14:F18)</f>
      </c>
      <c r="F14" s="76">
        <f>SUM(G14:G18)</f>
      </c>
      <c r="G14" s="76">
        <f>SUM(H14:H18)</f>
      </c>
      <c r="H14" s="189"/>
      <c r="I14" s="4"/>
    </row>
    <row r="15" ht="17.25" customHeight="1" spans="1:10" x14ac:dyDescent="0.25">
      <c r="A15" s="5">
        <v>44721</v>
      </c>
      <c r="B15" s="18">
        <v>100</v>
      </c>
      <c r="C15" s="18">
        <v>200</v>
      </c>
      <c r="D15" s="6"/>
      <c r="E15" s="18">
        <v>31</v>
      </c>
      <c r="F15" s="18">
        <v>200</v>
      </c>
      <c r="G15" s="6"/>
      <c r="H15" s="6"/>
      <c r="I15" s="4"/>
    </row>
    <row r="16" ht="17.25" customHeight="1" spans="1:10" x14ac:dyDescent="0.25">
      <c r="A16" s="5">
        <v>44782</v>
      </c>
      <c r="B16" s="6"/>
      <c r="C16" s="6"/>
      <c r="D16" s="6"/>
      <c r="E16" s="18">
        <v>119</v>
      </c>
      <c r="F16" s="6"/>
      <c r="G16" s="6"/>
      <c r="H16" s="6"/>
      <c r="I16" s="4"/>
    </row>
    <row r="17" ht="17.25" customHeight="1" spans="1:10" x14ac:dyDescent="0.25">
      <c r="A17" s="5" t="s">
        <v>61</v>
      </c>
      <c r="B17" s="18">
        <v>100</v>
      </c>
      <c r="C17" s="18">
        <v>200</v>
      </c>
      <c r="D17" s="6"/>
      <c r="E17" s="6"/>
      <c r="F17" s="18">
        <v>200</v>
      </c>
      <c r="G17" s="18">
        <v>20</v>
      </c>
      <c r="H17" s="6"/>
      <c r="I17" s="4"/>
    </row>
    <row r="18" ht="17.25" customHeight="1" spans="1:10" x14ac:dyDescent="0.25">
      <c r="A18" s="5" t="s">
        <v>203</v>
      </c>
      <c r="B18" s="25"/>
      <c r="C18" s="25"/>
      <c r="D18" s="25"/>
      <c r="E18" s="18">
        <v>100</v>
      </c>
      <c r="F18" s="25"/>
      <c r="G18" s="25"/>
      <c r="H18" s="25"/>
      <c r="I18" s="4"/>
    </row>
    <row r="19" ht="17.25" customHeight="1" spans="1:10" x14ac:dyDescent="0.25">
      <c r="A19" s="75" t="s">
        <v>3322</v>
      </c>
      <c r="B19" s="76">
        <f>SUM(C19:C23)</f>
      </c>
      <c r="C19" s="76">
        <f>SUM(D19:D23)</f>
      </c>
      <c r="D19" s="76">
        <f>SUM(E19:E23)</f>
      </c>
      <c r="E19" s="76">
        <f>SUM(F19:F23)</f>
      </c>
      <c r="F19" s="76">
        <f>SUM(G19:G23)</f>
      </c>
      <c r="G19" s="76">
        <f>SUM(H19:H23)</f>
      </c>
      <c r="H19" s="189"/>
      <c r="I19" s="4"/>
    </row>
    <row r="20" ht="17.25" customHeight="1" spans="1:10" x14ac:dyDescent="0.25">
      <c r="A20" s="5">
        <v>44661</v>
      </c>
      <c r="B20" s="18">
        <v>50</v>
      </c>
      <c r="C20" s="6"/>
      <c r="D20" s="6"/>
      <c r="E20" s="18">
        <v>50</v>
      </c>
      <c r="F20" s="18">
        <v>200</v>
      </c>
      <c r="G20" s="6"/>
      <c r="H20" s="6"/>
      <c r="I20" s="4"/>
    </row>
    <row r="21" ht="17.25" customHeight="1" spans="1:10" x14ac:dyDescent="0.25">
      <c r="A21" s="75" t="s">
        <v>3323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189"/>
      <c r="I21" s="4"/>
    </row>
    <row r="22" ht="17.25" customHeight="1" spans="1:10" x14ac:dyDescent="0.25">
      <c r="A22" s="5" t="s">
        <v>101</v>
      </c>
      <c r="B22" s="25"/>
      <c r="C22" s="18">
        <v>-300</v>
      </c>
      <c r="D22" s="25"/>
      <c r="E22" s="6"/>
      <c r="F22" s="25"/>
      <c r="G22" s="25"/>
      <c r="H22" s="25"/>
      <c r="I22" s="4"/>
    </row>
    <row r="23" ht="17.25" customHeight="1" spans="1:10" x14ac:dyDescent="0.25">
      <c r="A23" s="75" t="s">
        <v>3723</v>
      </c>
      <c r="B23" s="76">
        <f>SUM(C26:C27)</f>
      </c>
      <c r="C23" s="76">
        <f>SUM(D26:D27)</f>
      </c>
      <c r="D23" s="76">
        <f>SUM(E26:E27)</f>
      </c>
      <c r="E23" s="76">
        <f>SUM(F26:F27)</f>
      </c>
      <c r="F23" s="76">
        <f>SUM(G26:G27)</f>
      </c>
      <c r="G23" s="76">
        <f>SUM(H26:H27)</f>
      </c>
      <c r="H23" s="189"/>
      <c r="I23" s="4"/>
    </row>
    <row r="24" ht="17.25" customHeight="1" spans="1:10" x14ac:dyDescent="0.25">
      <c r="A24" s="5" t="s">
        <v>270</v>
      </c>
      <c r="B24" s="18">
        <v>-40</v>
      </c>
      <c r="C24" s="18">
        <v>-50</v>
      </c>
      <c r="D24" s="6"/>
      <c r="E24" s="18">
        <v>-10</v>
      </c>
      <c r="F24" s="18">
        <v>-200</v>
      </c>
      <c r="G24" s="6"/>
      <c r="H24" s="6"/>
      <c r="I24" s="4"/>
    </row>
    <row r="25" ht="17.25" customHeight="1" spans="1:10" x14ac:dyDescent="0.25">
      <c r="A25" s="5" t="s">
        <v>270</v>
      </c>
      <c r="B25" s="18">
        <v>-35</v>
      </c>
      <c r="C25" s="18">
        <v>-50</v>
      </c>
      <c r="D25" s="18">
        <v>-10</v>
      </c>
      <c r="E25" s="18">
        <v>-20</v>
      </c>
      <c r="F25" s="6"/>
      <c r="G25" s="6"/>
      <c r="H25" s="6"/>
      <c r="I25" s="4"/>
    </row>
    <row r="26" ht="17.25" customHeight="1" spans="1:10" x14ac:dyDescent="0.25">
      <c r="A26" s="5" t="s">
        <v>204</v>
      </c>
      <c r="B26" s="18">
        <v>-60</v>
      </c>
      <c r="C26" s="6"/>
      <c r="D26" s="6"/>
      <c r="E26" s="6"/>
      <c r="F26" s="6"/>
      <c r="G26" s="6"/>
      <c r="H26" s="6"/>
      <c r="I26" s="4"/>
    </row>
    <row r="27" ht="17.25" customHeight="1" spans="1:10" x14ac:dyDescent="0.25">
      <c r="A27" s="5" t="s">
        <v>204</v>
      </c>
      <c r="B27" s="18">
        <v>-84</v>
      </c>
      <c r="C27" s="18">
        <v>-96</v>
      </c>
      <c r="D27" s="6"/>
      <c r="E27" s="6"/>
      <c r="F27" s="18">
        <v>-108</v>
      </c>
      <c r="G27" s="6"/>
      <c r="H27" s="6"/>
      <c r="I27" s="4"/>
    </row>
    <row r="28" ht="17.25" customHeight="1" spans="1:10" x14ac:dyDescent="0.25">
      <c r="A28" s="5" t="s">
        <v>103</v>
      </c>
      <c r="B28" s="6"/>
      <c r="C28" s="6"/>
      <c r="D28" s="6"/>
      <c r="E28" s="18">
        <v>-92</v>
      </c>
      <c r="F28" s="6"/>
      <c r="G28" s="6"/>
      <c r="H28" s="6"/>
      <c r="I28" s="4"/>
    </row>
    <row r="29" ht="17.25" customHeight="1" spans="1:10" x14ac:dyDescent="0.25">
      <c r="A29" s="5" t="s">
        <v>1009</v>
      </c>
      <c r="B29" s="6"/>
      <c r="C29" s="18">
        <v>-60</v>
      </c>
      <c r="D29" s="6"/>
      <c r="E29" s="18">
        <v>-80</v>
      </c>
      <c r="F29" s="6"/>
      <c r="G29" s="6"/>
      <c r="H29" s="6"/>
      <c r="I29" s="4"/>
    </row>
    <row r="30" ht="17.25" customHeight="1" spans="1:10" x14ac:dyDescent="0.25">
      <c r="A30" s="5" t="s">
        <v>1508</v>
      </c>
      <c r="B30" s="18">
        <v>-49</v>
      </c>
      <c r="C30" s="6"/>
      <c r="D30" s="18">
        <v>-15</v>
      </c>
      <c r="E30" s="6"/>
      <c r="F30" s="6"/>
      <c r="G30" s="18">
        <v>-47</v>
      </c>
      <c r="H30" s="6"/>
      <c r="I30" s="4"/>
    </row>
    <row r="31" ht="17.25" customHeight="1" spans="1:10" x14ac:dyDescent="0.25">
      <c r="A31" s="5" t="s">
        <v>1509</v>
      </c>
      <c r="B31" s="6"/>
      <c r="C31" s="6"/>
      <c r="D31" s="18">
        <v>-17</v>
      </c>
      <c r="E31" s="18">
        <v>-64</v>
      </c>
      <c r="F31" s="6"/>
      <c r="G31" s="6"/>
      <c r="H31" s="6"/>
      <c r="I31" s="4"/>
    </row>
    <row r="32" ht="17.25" customHeight="1" spans="1:10" x14ac:dyDescent="0.25">
      <c r="A32" s="410" t="s">
        <v>308</v>
      </c>
      <c r="B32" s="18">
        <v>-54</v>
      </c>
      <c r="C32" s="18">
        <v>-95</v>
      </c>
      <c r="D32" s="6"/>
      <c r="E32" s="18">
        <v>-16</v>
      </c>
      <c r="F32" s="18">
        <v>-197</v>
      </c>
      <c r="G32" s="6"/>
      <c r="H32" s="6"/>
      <c r="I32" s="4"/>
    </row>
    <row r="33" ht="17.25" customHeight="1" spans="1:10" x14ac:dyDescent="0.25">
      <c r="A33" s="5" t="s">
        <v>289</v>
      </c>
      <c r="B33" s="18">
        <v>-32</v>
      </c>
      <c r="C33" s="18">
        <v>-109</v>
      </c>
      <c r="D33" s="6"/>
      <c r="E33" s="18">
        <v>-33</v>
      </c>
      <c r="F33" s="18">
        <v>-100</v>
      </c>
      <c r="G33" s="6"/>
      <c r="H33" s="6"/>
      <c r="I33" s="4"/>
    </row>
    <row r="34" ht="17.25" customHeight="1" spans="1:10" x14ac:dyDescent="0.25">
      <c r="A34" s="5" t="s">
        <v>289</v>
      </c>
      <c r="B34" s="18">
        <v>-43</v>
      </c>
      <c r="C34" s="18">
        <v>-59</v>
      </c>
      <c r="D34" s="6"/>
      <c r="E34" s="18">
        <v>-20</v>
      </c>
      <c r="F34" s="6"/>
      <c r="G34" s="18">
        <v>-11</v>
      </c>
      <c r="H34" s="6"/>
      <c r="I34" s="4"/>
    </row>
    <row r="35" ht="17.25" customHeight="1" spans="1:10" x14ac:dyDescent="0.25">
      <c r="A35" s="45" t="s">
        <v>311</v>
      </c>
      <c r="B35" s="6"/>
      <c r="C35" s="6"/>
      <c r="D35" s="6"/>
      <c r="E35" s="18">
        <v>-92</v>
      </c>
      <c r="F35" s="6"/>
      <c r="G35" s="6"/>
      <c r="H35" s="6"/>
      <c r="I35" s="4"/>
    </row>
    <row r="36" ht="17.25" customHeight="1" spans="1:10" x14ac:dyDescent="0.25">
      <c r="A36" s="5" t="s">
        <v>1511</v>
      </c>
      <c r="B36" s="18">
        <v>-40</v>
      </c>
      <c r="C36" s="18">
        <v>-24</v>
      </c>
      <c r="D36" s="18">
        <v>-9</v>
      </c>
      <c r="E36" s="6"/>
      <c r="F36" s="18">
        <v>-284</v>
      </c>
      <c r="G36" s="18">
        <v>-32</v>
      </c>
      <c r="H36" s="6"/>
      <c r="I36" s="4"/>
    </row>
    <row r="37" ht="17.25" customHeight="1" spans="1:10" x14ac:dyDescent="0.25">
      <c r="A37" s="5" t="s">
        <v>290</v>
      </c>
      <c r="B37" s="18">
        <v>-50</v>
      </c>
      <c r="C37" s="6"/>
      <c r="D37" s="6"/>
      <c r="E37" s="18">
        <v>-22</v>
      </c>
      <c r="F37" s="6"/>
      <c r="G37" s="18">
        <v>-15</v>
      </c>
      <c r="H37" s="6"/>
      <c r="I37" s="4"/>
    </row>
    <row r="38" ht="17.25" customHeight="1" spans="1:10" x14ac:dyDescent="0.25">
      <c r="A38" s="75" t="s">
        <v>3724</v>
      </c>
      <c r="B38" s="76">
        <f>SUM(C28:C42)</f>
      </c>
      <c r="C38" s="76">
        <f>SUM(D28:D42)</f>
      </c>
      <c r="D38" s="76">
        <f>SUM(E28:E42)</f>
      </c>
      <c r="E38" s="76">
        <f>SUM(F28:F42)</f>
      </c>
      <c r="F38" s="76">
        <f>SUM(G28:G42)</f>
      </c>
      <c r="G38" s="76">
        <f>SUM(H28:H42)</f>
      </c>
      <c r="H38" s="189"/>
      <c r="I38" s="4"/>
    </row>
    <row r="39" ht="17.25" customHeight="1" spans="1:10" x14ac:dyDescent="0.25">
      <c r="A39" s="5" t="s">
        <v>104</v>
      </c>
      <c r="B39" s="6"/>
      <c r="C39" s="18">
        <v>-144</v>
      </c>
      <c r="D39" s="18">
        <v>-5</v>
      </c>
      <c r="E39" s="18">
        <v>-26</v>
      </c>
      <c r="F39" s="18">
        <v>-80</v>
      </c>
      <c r="G39" s="6"/>
      <c r="H39" s="6"/>
      <c r="I39" s="4"/>
    </row>
    <row r="40" ht="17.25" customHeight="1" spans="1:10" x14ac:dyDescent="0.25">
      <c r="A40" s="5" t="s">
        <v>261</v>
      </c>
      <c r="B40" s="6"/>
      <c r="C40" s="6"/>
      <c r="D40" s="18">
        <v>-5</v>
      </c>
      <c r="E40" s="6"/>
      <c r="F40" s="6"/>
      <c r="G40" s="6"/>
      <c r="H40" s="6"/>
      <c r="I40" s="4"/>
    </row>
    <row r="41" ht="17.25" customHeight="1" spans="1:10" x14ac:dyDescent="0.25">
      <c r="A41" s="5" t="s">
        <v>263</v>
      </c>
      <c r="B41" s="18">
        <v>-3</v>
      </c>
      <c r="C41" s="18">
        <v>-13</v>
      </c>
      <c r="D41" s="6"/>
      <c r="E41" s="18">
        <v>-5</v>
      </c>
      <c r="F41" s="6"/>
      <c r="G41" s="6"/>
      <c r="H41" s="18">
        <v>-6</v>
      </c>
      <c r="I41" s="4"/>
    </row>
    <row r="42" ht="17.25" customHeight="1" spans="1:10" x14ac:dyDescent="0.25">
      <c r="A42" s="75" t="s">
        <v>3725</v>
      </c>
      <c r="B42" s="76">
        <f>SUM(C43:C46)</f>
      </c>
      <c r="C42" s="76">
        <f>SUM(D43:D46)</f>
      </c>
      <c r="D42" s="76">
        <f>SUM(E43:E46)</f>
      </c>
      <c r="E42" s="76">
        <f>SUM(F43:F46)</f>
      </c>
      <c r="F42" s="76">
        <f>SUM(G43:G46)</f>
      </c>
      <c r="G42" s="76">
        <f>SUM(H43:H46)</f>
      </c>
      <c r="H42" s="52">
        <f>SUM(I43:I46)</f>
      </c>
      <c r="I42" s="4"/>
    </row>
    <row r="43" ht="17.25" customHeight="1" spans="1:10" x14ac:dyDescent="0.25">
      <c r="A43" s="163">
        <v>44928</v>
      </c>
      <c r="B43" s="124">
        <v>-10</v>
      </c>
      <c r="C43" s="124">
        <v>-50</v>
      </c>
      <c r="D43" s="124">
        <v>-1</v>
      </c>
      <c r="E43" s="164"/>
      <c r="F43" s="124">
        <v>-171</v>
      </c>
      <c r="G43" s="124">
        <v>-15</v>
      </c>
      <c r="H43" s="164"/>
      <c r="I43" s="165" t="s">
        <v>704</v>
      </c>
    </row>
    <row r="44" ht="17.25" customHeight="1" spans="1:10" x14ac:dyDescent="0.25">
      <c r="A44" s="5"/>
      <c r="B44" s="6"/>
      <c r="C44" s="6"/>
      <c r="D44" s="6"/>
      <c r="E44" s="6"/>
      <c r="F44" s="6"/>
      <c r="G44" s="6"/>
      <c r="H44" s="6"/>
      <c r="I44" s="4"/>
    </row>
    <row r="45" ht="17.25" customHeight="1" spans="1:10" x14ac:dyDescent="0.25">
      <c r="A45" s="5"/>
      <c r="B45" s="6"/>
      <c r="C45" s="6"/>
      <c r="D45" s="6"/>
      <c r="E45" s="6"/>
      <c r="F45" s="6"/>
      <c r="G45" s="6"/>
      <c r="H45" s="6"/>
      <c r="I45" s="4"/>
    </row>
    <row r="46" ht="17.25" customHeight="1" spans="1:10" x14ac:dyDescent="0.25">
      <c r="A46" s="5"/>
      <c r="B46" s="6"/>
      <c r="C46" s="6"/>
      <c r="D46" s="6"/>
      <c r="E46" s="6"/>
      <c r="F46" s="6"/>
      <c r="G46" s="6"/>
      <c r="H46" s="6"/>
      <c r="I46" s="4"/>
    </row>
    <row r="47" ht="17.25" customHeight="1" spans="1:10" x14ac:dyDescent="0.25">
      <c r="A47" s="26"/>
      <c r="B47" s="169">
        <f>SUM(C47:C51)</f>
      </c>
      <c r="C47" s="169">
        <f>SUM(D47:D51)</f>
      </c>
      <c r="D47" s="169">
        <f>SUM(E47:E51)</f>
      </c>
      <c r="E47" s="169">
        <f>SUM(F47:F51)</f>
      </c>
      <c r="F47" s="169">
        <f>SUM(G47:G51)</f>
      </c>
      <c r="G47" s="169">
        <f>SUM(H47:H51)</f>
      </c>
      <c r="H47" s="169">
        <f>SUM(I47:I51)</f>
      </c>
      <c r="I47" s="4"/>
    </row>
    <row r="48" ht="17.25" customHeight="1" spans="1:10" x14ac:dyDescent="0.25">
      <c r="A48" s="12"/>
      <c r="B48" s="13"/>
      <c r="C48" s="13"/>
      <c r="D48" s="13"/>
      <c r="E48" s="13"/>
      <c r="F48" s="13"/>
      <c r="G48" s="13"/>
      <c r="H48" s="13"/>
      <c r="I48" s="4"/>
    </row>
    <row r="49" ht="17.25" customHeight="1" spans="1:10" x14ac:dyDescent="0.25">
      <c r="A49" s="12"/>
      <c r="B49" s="46" t="s">
        <v>69</v>
      </c>
      <c r="C49" s="46" t="s">
        <v>8</v>
      </c>
      <c r="D49" s="46" t="s">
        <v>188</v>
      </c>
      <c r="E49" s="46" t="s">
        <v>14</v>
      </c>
      <c r="F49" s="46" t="s">
        <v>13</v>
      </c>
      <c r="G49" s="46" t="s">
        <v>9</v>
      </c>
      <c r="H49" s="46" t="s">
        <v>6</v>
      </c>
      <c r="I49" s="4"/>
    </row>
    <row r="50" spans="1:8" x14ac:dyDescent="0.25">
      <c r="A50" s="24" t="s">
        <v>0</v>
      </c>
      <c r="B50" s="2" t="s">
        <v>69</v>
      </c>
      <c r="C50" s="2" t="s">
        <v>8</v>
      </c>
      <c r="D50" s="2" t="s">
        <v>188</v>
      </c>
      <c r="E50" s="2" t="s">
        <v>14</v>
      </c>
      <c r="F50" s="2" t="s">
        <v>13</v>
      </c>
      <c r="G50" s="2" t="s">
        <v>9</v>
      </c>
      <c r="H50" s="2" t="s">
        <v>6</v>
      </c>
    </row>
    <row r="51" spans="1:9" x14ac:dyDescent="0.25">
      <c r="A51" s="24" t="s">
        <v>3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4">
        <v>0</v>
      </c>
    </row>
    <row r="52" spans="1:8" x14ac:dyDescent="0.25">
      <c r="A52" s="24"/>
      <c r="B52" s="2">
        <v>50</v>
      </c>
      <c r="C52" s="2">
        <v>100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</row>
    <row r="53" spans="1:8" x14ac:dyDescent="0.25">
      <c r="A53" s="24"/>
      <c r="B53" s="2">
        <v>0</v>
      </c>
      <c r="C53" s="2">
        <v>0</v>
      </c>
      <c r="D53" s="2">
        <v>32</v>
      </c>
      <c r="E53" s="2">
        <v>0</v>
      </c>
      <c r="F53" s="2">
        <v>0</v>
      </c>
      <c r="G53" s="2">
        <v>0</v>
      </c>
      <c r="H53" s="2">
        <v>0</v>
      </c>
    </row>
    <row r="54" spans="1:8" x14ac:dyDescent="0.25">
      <c r="A54" s="24"/>
      <c r="B54" s="2">
        <v>50</v>
      </c>
      <c r="C54" s="2">
        <v>50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</row>
    <row r="55" spans="1:8" x14ac:dyDescent="0.25">
      <c r="A55" s="24"/>
      <c r="B55" s="2">
        <v>0</v>
      </c>
      <c r="C55" s="2">
        <v>0</v>
      </c>
      <c r="D55" s="2">
        <v>0</v>
      </c>
      <c r="E55" s="2">
        <v>30</v>
      </c>
      <c r="F55" s="2">
        <v>0</v>
      </c>
      <c r="G55" s="2">
        <v>0</v>
      </c>
      <c r="H55" s="2">
        <v>0</v>
      </c>
    </row>
    <row r="56" spans="1:8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40</v>
      </c>
      <c r="G56" s="2">
        <v>0</v>
      </c>
      <c r="H56" s="2">
        <v>0</v>
      </c>
    </row>
    <row r="57" spans="1:8" x14ac:dyDescent="0.25">
      <c r="A57" s="24"/>
      <c r="B57" s="2">
        <v>0</v>
      </c>
      <c r="C57" s="2">
        <v>200</v>
      </c>
      <c r="D57" s="2">
        <v>0</v>
      </c>
      <c r="E57" s="2">
        <v>0</v>
      </c>
      <c r="F57" s="2">
        <v>200</v>
      </c>
      <c r="G57" s="2">
        <v>0</v>
      </c>
      <c r="H57" s="2">
        <v>0</v>
      </c>
    </row>
    <row r="58" spans="1:8" x14ac:dyDescent="0.25">
      <c r="A58" s="24"/>
      <c r="B58" s="2">
        <v>0</v>
      </c>
      <c r="C58" s="2">
        <v>0</v>
      </c>
      <c r="D58" s="2">
        <v>0</v>
      </c>
      <c r="E58" s="2">
        <v>50</v>
      </c>
      <c r="F58" s="2">
        <v>0</v>
      </c>
      <c r="G58" s="2">
        <v>0</v>
      </c>
      <c r="H58" s="2">
        <v>0</v>
      </c>
    </row>
    <row r="59" spans="1:8" x14ac:dyDescent="0.25">
      <c r="A59" s="24"/>
      <c r="B59" s="2">
        <v>150</v>
      </c>
      <c r="C59" s="2">
        <v>300</v>
      </c>
      <c r="D59" s="2">
        <v>30</v>
      </c>
      <c r="E59" s="2">
        <v>100</v>
      </c>
      <c r="F59" s="2">
        <v>300</v>
      </c>
      <c r="G59" s="2">
        <v>100</v>
      </c>
      <c r="H59" s="2">
        <v>0</v>
      </c>
    </row>
    <row r="60" spans="1:8" x14ac:dyDescent="0.25">
      <c r="A60" s="24"/>
      <c r="B60" s="2">
        <v>100</v>
      </c>
      <c r="C60" s="2">
        <v>200</v>
      </c>
      <c r="D60" s="2">
        <v>0</v>
      </c>
      <c r="E60" s="2">
        <v>31</v>
      </c>
      <c r="F60" s="2">
        <v>200</v>
      </c>
      <c r="G60" s="2">
        <v>0</v>
      </c>
      <c r="H60" s="2">
        <v>0</v>
      </c>
    </row>
    <row r="61" spans="1:8" x14ac:dyDescent="0.25">
      <c r="A61" s="24"/>
      <c r="B61" s="2">
        <v>0</v>
      </c>
      <c r="C61" s="2">
        <v>0</v>
      </c>
      <c r="D61" s="2">
        <v>0</v>
      </c>
      <c r="E61" s="2">
        <v>119</v>
      </c>
      <c r="F61" s="2">
        <v>0</v>
      </c>
      <c r="G61" s="2">
        <v>0</v>
      </c>
      <c r="H61" s="2">
        <v>0</v>
      </c>
    </row>
    <row r="62" spans="1:8" x14ac:dyDescent="0.25">
      <c r="A62" s="24"/>
      <c r="B62" s="2">
        <v>100</v>
      </c>
      <c r="C62" s="2">
        <v>200</v>
      </c>
      <c r="D62" s="2">
        <v>0</v>
      </c>
      <c r="E62" s="2">
        <v>0</v>
      </c>
      <c r="F62" s="2">
        <v>200</v>
      </c>
      <c r="G62" s="2">
        <v>20</v>
      </c>
      <c r="H62" s="2">
        <v>0</v>
      </c>
    </row>
    <row r="63" spans="1:8" x14ac:dyDescent="0.25">
      <c r="A63" s="24"/>
      <c r="B63" s="2">
        <v>0</v>
      </c>
      <c r="C63" s="2">
        <v>0</v>
      </c>
      <c r="D63" s="2">
        <v>0</v>
      </c>
      <c r="E63" s="2">
        <v>100</v>
      </c>
      <c r="F63" s="2">
        <v>0</v>
      </c>
      <c r="G63" s="2">
        <v>0</v>
      </c>
      <c r="H63" s="2">
        <v>0</v>
      </c>
    </row>
    <row r="64" spans="1:8" x14ac:dyDescent="0.25">
      <c r="A64" s="24"/>
      <c r="B64" s="2">
        <v>50</v>
      </c>
      <c r="C64" s="2">
        <v>0</v>
      </c>
      <c r="D64" s="2">
        <v>0</v>
      </c>
      <c r="E64" s="2">
        <v>50</v>
      </c>
      <c r="F64" s="2">
        <v>200</v>
      </c>
      <c r="G64" s="2">
        <v>0</v>
      </c>
      <c r="H64" s="2">
        <v>0</v>
      </c>
    </row>
    <row r="65" spans="1:8" x14ac:dyDescent="0.25">
      <c r="A65" s="24"/>
      <c r="B65" s="2">
        <v>0</v>
      </c>
      <c r="C65" s="2">
        <v>-300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</row>
    <row r="66" spans="1:8" x14ac:dyDescent="0.25">
      <c r="A66" s="24"/>
      <c r="B66" s="2">
        <v>-40</v>
      </c>
      <c r="C66" s="2">
        <v>-50</v>
      </c>
      <c r="D66" s="2">
        <v>0</v>
      </c>
      <c r="E66" s="2">
        <v>-10</v>
      </c>
      <c r="F66" s="2">
        <v>-200</v>
      </c>
      <c r="G66" s="2">
        <v>0</v>
      </c>
      <c r="H66" s="2">
        <v>0</v>
      </c>
    </row>
    <row r="67" spans="1:8" x14ac:dyDescent="0.25">
      <c r="A67" s="24"/>
      <c r="B67" s="2">
        <v>-35</v>
      </c>
      <c r="C67" s="2">
        <v>-50</v>
      </c>
      <c r="D67" s="2">
        <v>-10</v>
      </c>
      <c r="E67" s="2">
        <v>-20</v>
      </c>
      <c r="F67" s="2">
        <v>0</v>
      </c>
      <c r="G67" s="2">
        <v>0</v>
      </c>
      <c r="H67" s="2">
        <v>0</v>
      </c>
    </row>
    <row r="68" spans="1:8" x14ac:dyDescent="0.25">
      <c r="A68" s="24"/>
      <c r="B68" s="2">
        <v>-60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</row>
    <row r="69" spans="1:8" x14ac:dyDescent="0.25">
      <c r="A69" s="24"/>
      <c r="B69" s="2">
        <v>-84</v>
      </c>
      <c r="C69" s="2">
        <v>-96</v>
      </c>
      <c r="D69" s="2">
        <v>0</v>
      </c>
      <c r="E69" s="2">
        <v>0</v>
      </c>
      <c r="F69" s="2">
        <v>-108</v>
      </c>
      <c r="G69" s="2">
        <v>0</v>
      </c>
      <c r="H69" s="2">
        <v>0</v>
      </c>
    </row>
    <row r="70" spans="1:8" x14ac:dyDescent="0.25">
      <c r="A70" s="24"/>
      <c r="B70" s="2">
        <v>0</v>
      </c>
      <c r="C70" s="2">
        <v>0</v>
      </c>
      <c r="D70" s="2">
        <v>0</v>
      </c>
      <c r="E70" s="2">
        <v>-92</v>
      </c>
      <c r="F70" s="2">
        <v>0</v>
      </c>
      <c r="G70" s="2">
        <v>0</v>
      </c>
      <c r="H70" s="2">
        <v>0</v>
      </c>
    </row>
    <row r="71" spans="1:8" x14ac:dyDescent="0.25">
      <c r="A71" s="24"/>
      <c r="B71" s="2">
        <v>0</v>
      </c>
      <c r="C71" s="2">
        <v>-60</v>
      </c>
      <c r="D71" s="2">
        <v>0</v>
      </c>
      <c r="E71" s="2">
        <v>-80</v>
      </c>
      <c r="F71" s="2">
        <v>0</v>
      </c>
      <c r="G71" s="2">
        <v>0</v>
      </c>
      <c r="H71" s="2">
        <v>0</v>
      </c>
    </row>
    <row r="72" spans="1:8" x14ac:dyDescent="0.25">
      <c r="A72" s="24"/>
      <c r="B72" s="2">
        <v>-49</v>
      </c>
      <c r="C72" s="2">
        <v>0</v>
      </c>
      <c r="D72" s="2">
        <v>-15</v>
      </c>
      <c r="E72" s="2">
        <v>0</v>
      </c>
      <c r="F72" s="2">
        <v>0</v>
      </c>
      <c r="G72" s="2">
        <v>-47</v>
      </c>
      <c r="H72" s="2">
        <v>0</v>
      </c>
    </row>
    <row r="73" spans="1:8" x14ac:dyDescent="0.25">
      <c r="A73" s="24"/>
      <c r="B73" s="2">
        <v>0</v>
      </c>
      <c r="C73" s="2">
        <v>0</v>
      </c>
      <c r="D73" s="2">
        <v>-17</v>
      </c>
      <c r="E73" s="2">
        <v>-64</v>
      </c>
      <c r="F73" s="2">
        <v>0</v>
      </c>
      <c r="G73" s="2">
        <v>0</v>
      </c>
      <c r="H73" s="2">
        <v>0</v>
      </c>
    </row>
    <row r="74" spans="1:8" x14ac:dyDescent="0.25">
      <c r="A74" s="24"/>
      <c r="B74" s="2">
        <v>-54</v>
      </c>
      <c r="C74" s="2">
        <v>-95</v>
      </c>
      <c r="D74" s="2">
        <v>0</v>
      </c>
      <c r="E74" s="2">
        <v>-16</v>
      </c>
      <c r="F74" s="2">
        <v>-197</v>
      </c>
      <c r="G74" s="2">
        <v>0</v>
      </c>
      <c r="H74" s="2">
        <v>0</v>
      </c>
    </row>
    <row r="75" spans="1:8" x14ac:dyDescent="0.25">
      <c r="A75" s="24"/>
      <c r="B75" s="2">
        <v>-32</v>
      </c>
      <c r="C75" s="2">
        <v>-109</v>
      </c>
      <c r="D75" s="2">
        <v>0</v>
      </c>
      <c r="E75" s="2">
        <v>-33</v>
      </c>
      <c r="F75" s="2">
        <v>-100</v>
      </c>
      <c r="G75" s="2">
        <v>0</v>
      </c>
      <c r="H75" s="2">
        <v>0</v>
      </c>
    </row>
    <row r="76" spans="1:8" x14ac:dyDescent="0.25">
      <c r="A76" s="24"/>
      <c r="B76" s="2">
        <v>-43</v>
      </c>
      <c r="C76" s="2">
        <v>-59</v>
      </c>
      <c r="D76" s="2">
        <v>0</v>
      </c>
      <c r="E76" s="2">
        <v>-20</v>
      </c>
      <c r="F76" s="2">
        <v>0</v>
      </c>
      <c r="G76" s="2">
        <v>-11</v>
      </c>
      <c r="H76" s="2">
        <v>0</v>
      </c>
    </row>
    <row r="77" spans="1:8" x14ac:dyDescent="0.25">
      <c r="A77" s="24"/>
      <c r="B77" s="2">
        <v>0</v>
      </c>
      <c r="C77" s="2">
        <v>0</v>
      </c>
      <c r="D77" s="2">
        <v>0</v>
      </c>
      <c r="E77" s="2">
        <v>-92</v>
      </c>
      <c r="F77" s="2">
        <v>0</v>
      </c>
      <c r="G77" s="2">
        <v>0</v>
      </c>
      <c r="H77" s="2">
        <v>0</v>
      </c>
    </row>
    <row r="78" spans="1:8" x14ac:dyDescent="0.25">
      <c r="A78" s="24"/>
      <c r="B78" s="2">
        <v>-40</v>
      </c>
      <c r="C78" s="2">
        <v>-24</v>
      </c>
      <c r="D78" s="2">
        <v>-9</v>
      </c>
      <c r="E78" s="2">
        <v>0</v>
      </c>
      <c r="F78" s="2">
        <v>-284</v>
      </c>
      <c r="G78" s="2">
        <v>-32</v>
      </c>
      <c r="H78" s="2">
        <v>0</v>
      </c>
    </row>
    <row r="79" spans="1:8" x14ac:dyDescent="0.25">
      <c r="A79" s="24"/>
      <c r="B79" s="2">
        <v>-50</v>
      </c>
      <c r="C79" s="2">
        <v>0</v>
      </c>
      <c r="D79" s="2">
        <v>0</v>
      </c>
      <c r="E79" s="2">
        <v>-22</v>
      </c>
      <c r="F79" s="2">
        <v>0</v>
      </c>
      <c r="G79" s="2">
        <v>-15</v>
      </c>
      <c r="H79" s="2">
        <v>0</v>
      </c>
    </row>
    <row r="80" spans="1:8" x14ac:dyDescent="0.25">
      <c r="A80" s="24"/>
      <c r="B80" s="2">
        <v>0</v>
      </c>
      <c r="C80" s="2">
        <v>-144</v>
      </c>
      <c r="D80" s="2">
        <v>-5</v>
      </c>
      <c r="E80" s="2">
        <v>-26</v>
      </c>
      <c r="F80" s="2">
        <v>-80</v>
      </c>
      <c r="G80" s="2">
        <v>0</v>
      </c>
      <c r="H80" s="2">
        <v>0</v>
      </c>
    </row>
    <row r="81" spans="1:8" x14ac:dyDescent="0.25">
      <c r="A81" s="24"/>
      <c r="B81" s="2">
        <v>0</v>
      </c>
      <c r="C81" s="2">
        <v>0</v>
      </c>
      <c r="D81" s="2">
        <v>-5</v>
      </c>
      <c r="E81" s="2">
        <v>0</v>
      </c>
      <c r="F81" s="2">
        <v>0</v>
      </c>
      <c r="G81" s="2">
        <v>0</v>
      </c>
      <c r="H81" s="2">
        <v>0</v>
      </c>
    </row>
    <row r="82" spans="1:8" x14ac:dyDescent="0.25">
      <c r="A82" s="24"/>
      <c r="B82" s="2">
        <v>-3</v>
      </c>
      <c r="C82" s="2">
        <v>-13</v>
      </c>
      <c r="D82" s="2">
        <v>0</v>
      </c>
      <c r="E82" s="2">
        <v>-5</v>
      </c>
      <c r="F82" s="2">
        <v>0</v>
      </c>
      <c r="G82" s="2">
        <v>0</v>
      </c>
      <c r="H82" s="2">
        <v>-6</v>
      </c>
    </row>
    <row r="83" spans="1:8" x14ac:dyDescent="0.25">
      <c r="A83" s="24"/>
      <c r="B83" s="2">
        <v>-10</v>
      </c>
      <c r="C83" s="2">
        <v>-50</v>
      </c>
      <c r="D83" s="2">
        <v>-1</v>
      </c>
      <c r="E83" s="2">
        <v>0</v>
      </c>
      <c r="F83" s="2">
        <v>-171</v>
      </c>
      <c r="G83" s="2">
        <v>-15</v>
      </c>
      <c r="H83" s="2">
        <v>0</v>
      </c>
    </row>
    <row r="84" spans="1:8" x14ac:dyDescent="0.25">
      <c r="A84" s="24" t="s">
        <v>3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-6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D4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11" customWidth="1"/>
    <col min="13" max="13" width="13.290714285714287" style="11" customWidth="1"/>
    <col min="14" max="14" width="12.719285714285713" style="11" customWidth="1"/>
    <col min="15" max="15" width="9.576428571428572" style="11" customWidth="1"/>
    <col min="16" max="17" width="11.719285714285713" style="11" customWidth="1"/>
    <col min="18" max="25" width="14.576428571428572" style="11" customWidth="1"/>
    <col min="26" max="26" width="19.290714285714284" style="11" customWidth="1"/>
    <col min="27" max="27" width="11.005" style="11" customWidth="1"/>
    <col min="28" max="28" width="8.862142857142858" style="11" customWidth="1"/>
    <col min="29" max="29" width="12.719285714285713" style="4" customWidth="1"/>
  </cols>
  <sheetData>
    <row r="6" ht="17.25" customHeight="1" spans="1:30" x14ac:dyDescent="0.25">
      <c r="A6" s="5" t="s">
        <v>941</v>
      </c>
      <c r="B6" s="25"/>
      <c r="C6" s="25"/>
      <c r="D6" s="18">
        <v>-36</v>
      </c>
      <c r="E6" s="18">
        <v>-22</v>
      </c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4"/>
    </row>
    <row r="7" ht="17.25" customHeight="1" spans="1:30" x14ac:dyDescent="0.25">
      <c r="A7" s="75" t="s">
        <v>3529</v>
      </c>
      <c r="B7" s="76">
        <f>SUM(C8:C11)</f>
      </c>
      <c r="C7" s="76">
        <f>SUM(D8:D11)</f>
      </c>
      <c r="D7" s="76">
        <f>SUM(E8:E11)</f>
      </c>
      <c r="E7" s="76">
        <f>SUM(F8:F11)</f>
      </c>
      <c r="F7" s="76">
        <f>SUM(G8:G11)</f>
      </c>
      <c r="G7" s="76">
        <f>SUM(H8:H11)</f>
      </c>
      <c r="H7" s="76">
        <f>SUM(I8:I11)</f>
      </c>
      <c r="I7" s="76">
        <f>SUM(J8:J11)</f>
      </c>
      <c r="J7" s="189"/>
      <c r="K7" s="189"/>
      <c r="L7" s="189"/>
      <c r="M7" s="470"/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470"/>
      <c r="AB7" s="77"/>
      <c r="AC7" s="8" t="s">
        <v>969</v>
      </c>
    </row>
    <row r="8" ht="17.25" customHeight="1" spans="1:30" x14ac:dyDescent="0.25">
      <c r="A8" s="5">
        <v>45200</v>
      </c>
      <c r="B8" s="25"/>
      <c r="C8" s="18">
        <v>110</v>
      </c>
      <c r="D8" s="6"/>
      <c r="E8" s="6"/>
      <c r="F8" s="25"/>
      <c r="G8" s="25"/>
      <c r="H8" s="25"/>
      <c r="I8" s="25"/>
      <c r="J8" s="18">
        <v>500</v>
      </c>
      <c r="K8" s="18">
        <v>200</v>
      </c>
      <c r="L8" s="18">
        <v>200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25"/>
      <c r="AC8" s="4"/>
    </row>
    <row r="9" ht="17.25" customHeight="1" spans="1:30" x14ac:dyDescent="0.25">
      <c r="A9" s="75" t="s">
        <v>3530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>
        <f>SUM(M12:M13)</f>
      </c>
      <c r="M9" s="470"/>
      <c r="N9" s="470"/>
      <c r="O9" s="470"/>
      <c r="P9" s="470"/>
      <c r="Q9" s="470"/>
      <c r="R9" s="470"/>
      <c r="S9" s="470"/>
      <c r="T9" s="470"/>
      <c r="U9" s="470"/>
      <c r="V9" s="470"/>
      <c r="W9" s="470"/>
      <c r="X9" s="470"/>
      <c r="Y9" s="470"/>
      <c r="Z9" s="470"/>
      <c r="AA9" s="470"/>
      <c r="AB9" s="77"/>
      <c r="AC9" s="8" t="s">
        <v>969</v>
      </c>
    </row>
    <row r="10" ht="17.25" customHeight="1" spans="1:30" x14ac:dyDescent="0.25">
      <c r="A10" s="5"/>
      <c r="B10" s="25"/>
      <c r="C10" s="25"/>
      <c r="D10" s="6"/>
      <c r="E10" s="6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4"/>
    </row>
    <row r="11" ht="17.25" customHeight="1" spans="1:30" x14ac:dyDescent="0.25">
      <c r="A11" s="75" t="s">
        <v>3531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470"/>
      <c r="N11" s="470"/>
      <c r="O11" s="470"/>
      <c r="P11" s="470"/>
      <c r="Q11" s="470"/>
      <c r="R11" s="470"/>
      <c r="S11" s="470"/>
      <c r="T11" s="470"/>
      <c r="U11" s="470"/>
      <c r="V11" s="470"/>
      <c r="W11" s="470"/>
      <c r="X11" s="470"/>
      <c r="Y11" s="470"/>
      <c r="Z11" s="470"/>
      <c r="AA11" s="470"/>
      <c r="AB11" s="77"/>
      <c r="AC11" s="8" t="s">
        <v>969</v>
      </c>
    </row>
    <row r="12" ht="17.25" customHeight="1" spans="1:30" x14ac:dyDescent="0.25">
      <c r="A12" s="5" t="s">
        <v>315</v>
      </c>
      <c r="B12" s="25"/>
      <c r="C12" s="25"/>
      <c r="D12" s="25"/>
      <c r="E12" s="25"/>
      <c r="F12" s="25"/>
      <c r="G12" s="25"/>
      <c r="H12" s="25"/>
      <c r="I12" s="25"/>
      <c r="J12" s="140">
        <v>349</v>
      </c>
      <c r="K12" s="60"/>
      <c r="L12" s="60"/>
      <c r="M12" s="140">
        <v>38</v>
      </c>
      <c r="N12" s="140">
        <v>18</v>
      </c>
      <c r="O12" s="140">
        <v>38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25"/>
      <c r="AC12" s="4"/>
    </row>
    <row r="13" ht="17.25" customHeight="1" spans="1:30" x14ac:dyDescent="0.25">
      <c r="A13" s="141" t="s">
        <v>3532</v>
      </c>
      <c r="B13" s="212">
        <f>SUM(C16:C17)</f>
      </c>
      <c r="C13" s="212">
        <f>SUM(D16:D17)</f>
      </c>
      <c r="D13" s="212">
        <f>SUM(E16:E17)</f>
      </c>
      <c r="E13" s="212">
        <f>SUM(F16:F17)</f>
      </c>
      <c r="F13" s="212">
        <f>SUM(G16:G17)</f>
      </c>
      <c r="G13" s="212">
        <f>SUM(H16:H17)</f>
      </c>
      <c r="H13" s="212">
        <f>SUM(I16:I17)</f>
      </c>
      <c r="I13" s="212">
        <f>SUM(J16:J17)</f>
      </c>
      <c r="J13" s="212">
        <f>SUM(K16:K17)</f>
      </c>
      <c r="K13" s="212">
        <f>SUM(L16:L17)</f>
      </c>
      <c r="L13" s="212">
        <f>SUM(M16:M17)</f>
      </c>
      <c r="M13" s="212">
        <f>SUM(N16:N17)</f>
      </c>
      <c r="N13" s="212">
        <f>SUM(O16:O17)</f>
      </c>
      <c r="O13" s="212">
        <f>SUM(P16:P17)</f>
      </c>
      <c r="P13" s="128">
        <f>SUM(Q16:Q17)</f>
      </c>
      <c r="Q13" s="128">
        <f>SUM(R16:R17)</f>
      </c>
      <c r="R13" s="128">
        <f>SUM(S16:S17)</f>
      </c>
      <c r="S13" s="128">
        <f>SUM(T16:T17)</f>
      </c>
      <c r="T13" s="128">
        <f>SUM(U16:U17)</f>
      </c>
      <c r="U13" s="128">
        <f>SUM(V16:V17)</f>
      </c>
      <c r="V13" s="31"/>
      <c r="W13" s="31"/>
      <c r="X13" s="31"/>
      <c r="Y13" s="31"/>
      <c r="Z13" s="31"/>
      <c r="AA13" s="31"/>
      <c r="AB13" s="128">
        <f>SUM(AC16:AC17)</f>
      </c>
      <c r="AC13" s="4"/>
    </row>
    <row r="14" ht="17.25" customHeight="1" spans="1:30" x14ac:dyDescent="0.25">
      <c r="A14" s="5">
        <v>44930</v>
      </c>
      <c r="B14" s="60"/>
      <c r="C14" s="60"/>
      <c r="D14" s="350"/>
      <c r="E14" s="350"/>
      <c r="F14" s="60"/>
      <c r="G14" s="140">
        <v>150</v>
      </c>
      <c r="H14" s="140">
        <v>150</v>
      </c>
      <c r="I14" s="140">
        <v>300</v>
      </c>
      <c r="J14" s="60"/>
      <c r="K14" s="60"/>
      <c r="L14" s="60"/>
      <c r="M14" s="60"/>
      <c r="N14" s="60"/>
      <c r="O14" s="60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4"/>
    </row>
    <row r="15" ht="17.25" customHeight="1" spans="1:30" x14ac:dyDescent="0.25">
      <c r="A15" s="5" t="s">
        <v>1053</v>
      </c>
      <c r="B15" s="60"/>
      <c r="C15" s="60"/>
      <c r="D15" s="350"/>
      <c r="E15" s="350"/>
      <c r="F15" s="60"/>
      <c r="G15" s="350"/>
      <c r="H15" s="350"/>
      <c r="I15" s="350"/>
      <c r="J15" s="140">
        <v>349</v>
      </c>
      <c r="K15" s="60"/>
      <c r="L15" s="60"/>
      <c r="M15" s="140">
        <v>38</v>
      </c>
      <c r="N15" s="140">
        <v>38</v>
      </c>
      <c r="O15" s="140">
        <v>38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25"/>
      <c r="AC15" s="4"/>
    </row>
    <row r="16" ht="17.25" customHeight="1" spans="1:30" x14ac:dyDescent="0.25">
      <c r="A16" s="5">
        <v>44989</v>
      </c>
      <c r="B16" s="25"/>
      <c r="C16" s="25"/>
      <c r="D16" s="6"/>
      <c r="E16" s="6"/>
      <c r="F16" s="25"/>
      <c r="G16" s="140">
        <v>150</v>
      </c>
      <c r="H16" s="350"/>
      <c r="I16" s="350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4"/>
    </row>
    <row r="17" ht="17.25" customHeight="1" spans="1:30" x14ac:dyDescent="0.25">
      <c r="A17" s="5">
        <v>45050</v>
      </c>
      <c r="B17" s="140">
        <v>300</v>
      </c>
      <c r="C17" s="25"/>
      <c r="D17" s="6"/>
      <c r="E17" s="6"/>
      <c r="F17" s="25"/>
      <c r="G17" s="350"/>
      <c r="H17" s="350"/>
      <c r="I17" s="350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4"/>
    </row>
    <row r="18" ht="17.25" customHeight="1" spans="1:30" x14ac:dyDescent="0.25">
      <c r="A18" s="5">
        <v>45203</v>
      </c>
      <c r="B18" s="350"/>
      <c r="C18" s="6"/>
      <c r="D18" s="6"/>
      <c r="E18" s="6"/>
      <c r="F18" s="6"/>
      <c r="G18" s="350"/>
      <c r="H18" s="350"/>
      <c r="I18" s="350"/>
      <c r="J18" s="6"/>
      <c r="K18" s="6"/>
      <c r="L18" s="6"/>
      <c r="M18" s="140">
        <v>24</v>
      </c>
      <c r="N18" s="140">
        <v>24</v>
      </c>
      <c r="O18" s="140">
        <v>24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4"/>
    </row>
    <row r="19" ht="17.25" customHeight="1" spans="1:30" x14ac:dyDescent="0.25">
      <c r="A19" s="141" t="s">
        <v>3533</v>
      </c>
      <c r="B19" s="212">
        <f>SUM(C18:C23)</f>
      </c>
      <c r="C19" s="212">
        <f>SUM(D18:D23)</f>
      </c>
      <c r="D19" s="212">
        <f>SUM(E18:E23)</f>
      </c>
      <c r="E19" s="212">
        <f>SUM(F18:F23)</f>
      </c>
      <c r="F19" s="212">
        <f>SUM(G18:G23)</f>
      </c>
      <c r="G19" s="212">
        <f>SUM(H18:H23)</f>
      </c>
      <c r="H19" s="212">
        <f>SUM(I18:I23)</f>
      </c>
      <c r="I19" s="212">
        <f>SUM(J18:J23)</f>
      </c>
      <c r="J19" s="212">
        <f>SUM(K18:K23)</f>
      </c>
      <c r="K19" s="212">
        <f>SUM(L18:L23)</f>
      </c>
      <c r="L19" s="212">
        <f>SUM(M18:M23)</f>
      </c>
      <c r="M19" s="212">
        <f>SUM(N18:N23)</f>
      </c>
      <c r="N19" s="212">
        <f>SUM(O18:O23)</f>
      </c>
      <c r="O19" s="212">
        <f>SUM(P18:P23)</f>
      </c>
      <c r="P19" s="128">
        <f>SUM(Q18:Q23)</f>
      </c>
      <c r="Q19" s="128">
        <f>SUM(R18:R23)</f>
      </c>
      <c r="R19" s="128">
        <f>SUM(S18:S23)</f>
      </c>
      <c r="S19" s="128">
        <f>SUM(T18:T23)</f>
      </c>
      <c r="T19" s="128">
        <f>SUM(U18:U23)</f>
      </c>
      <c r="U19" s="128">
        <f>SUM(V18:V23)</f>
      </c>
      <c r="V19" s="31"/>
      <c r="W19" s="31"/>
      <c r="X19" s="31"/>
      <c r="Y19" s="31"/>
      <c r="Z19" s="31"/>
      <c r="AA19" s="31"/>
      <c r="AB19" s="128">
        <f>SUM(AC18:AC23)</f>
      </c>
      <c r="AC19" s="4"/>
    </row>
    <row r="20" ht="17.25" customHeight="1" spans="1:30" x14ac:dyDescent="0.25">
      <c r="A20" s="45">
        <v>44990</v>
      </c>
      <c r="B20" s="25"/>
      <c r="C20" s="25"/>
      <c r="D20" s="25"/>
      <c r="E20" s="25"/>
      <c r="F20" s="25"/>
      <c r="G20" s="25"/>
      <c r="H20" s="25"/>
      <c r="I20" s="25"/>
      <c r="J20" s="18">
        <v>48</v>
      </c>
      <c r="K20" s="25"/>
      <c r="L20" s="25"/>
      <c r="M20" s="25"/>
      <c r="N20" s="18">
        <v>16</v>
      </c>
      <c r="O20" s="18">
        <v>16</v>
      </c>
      <c r="P20" s="18">
        <v>790</v>
      </c>
      <c r="Q20" s="6"/>
      <c r="R20" s="18">
        <v>62</v>
      </c>
      <c r="S20" s="6"/>
      <c r="T20" s="18">
        <v>15</v>
      </c>
      <c r="U20" s="6"/>
      <c r="V20" s="6"/>
      <c r="W20" s="6"/>
      <c r="X20" s="6"/>
      <c r="Y20" s="6"/>
      <c r="Z20" s="6"/>
      <c r="AA20" s="6"/>
      <c r="AB20" s="25"/>
      <c r="AC20" s="4"/>
    </row>
    <row r="21" ht="17.25" customHeight="1" spans="1:30" x14ac:dyDescent="0.25">
      <c r="A21" s="45" t="s">
        <v>3726</v>
      </c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18">
        <v>16</v>
      </c>
      <c r="R21" s="18">
        <v>62</v>
      </c>
      <c r="S21" s="18">
        <v>6</v>
      </c>
      <c r="T21" s="18">
        <v>3</v>
      </c>
      <c r="U21" s="18">
        <v>18</v>
      </c>
      <c r="V21" s="6"/>
      <c r="W21" s="6"/>
      <c r="X21" s="6"/>
      <c r="Y21" s="6"/>
      <c r="Z21" s="6"/>
      <c r="AA21" s="6"/>
      <c r="AB21" s="25"/>
      <c r="AC21" s="4"/>
    </row>
    <row r="22" ht="17.25" customHeight="1" spans="1:30" x14ac:dyDescent="0.25">
      <c r="A22" s="45" t="s">
        <v>274</v>
      </c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18">
        <v>60</v>
      </c>
      <c r="N22" s="18">
        <v>40</v>
      </c>
      <c r="O22" s="18">
        <v>122</v>
      </c>
      <c r="P22" s="25"/>
      <c r="Q22" s="25"/>
      <c r="R22" s="25"/>
      <c r="S22" s="25"/>
      <c r="T22" s="25"/>
      <c r="U22" s="25"/>
      <c r="V22" s="18">
        <v>8</v>
      </c>
      <c r="W22" s="18">
        <v>24</v>
      </c>
      <c r="X22" s="18">
        <v>20</v>
      </c>
      <c r="Y22" s="18">
        <v>32</v>
      </c>
      <c r="Z22" s="18">
        <v>4</v>
      </c>
      <c r="AA22" s="6"/>
      <c r="AB22" s="25"/>
      <c r="AC22" s="4"/>
    </row>
    <row r="23" ht="17.25" customHeight="1" spans="1:30" x14ac:dyDescent="0.25">
      <c r="A23" s="5" t="s">
        <v>1395</v>
      </c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18">
        <v>54</v>
      </c>
      <c r="N23" s="18">
        <v>82</v>
      </c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18">
        <v>122</v>
      </c>
      <c r="AB23" s="25"/>
      <c r="AC23" s="4"/>
    </row>
    <row r="24" ht="17.25" customHeight="1" spans="1:30" x14ac:dyDescent="0.25">
      <c r="A24" s="45"/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6"/>
      <c r="N24" s="6"/>
      <c r="O24" s="6"/>
      <c r="P24" s="25"/>
      <c r="Q24" s="25"/>
      <c r="R24" s="25"/>
      <c r="S24" s="25"/>
      <c r="T24" s="25"/>
      <c r="U24" s="25"/>
      <c r="V24" s="6"/>
      <c r="W24" s="6"/>
      <c r="X24" s="6"/>
      <c r="Y24" s="6"/>
      <c r="Z24" s="6"/>
      <c r="AA24" s="6"/>
      <c r="AB24" s="25"/>
      <c r="AC24" s="4"/>
    </row>
    <row r="25" ht="17.25" customHeight="1" spans="1:30" x14ac:dyDescent="0.25">
      <c r="A25" s="4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4"/>
    </row>
    <row r="26" ht="17.25" customHeight="1" spans="1:30" x14ac:dyDescent="0.25">
      <c r="A26" s="5"/>
      <c r="B26" s="350"/>
      <c r="C26" s="350"/>
      <c r="D26" s="350"/>
      <c r="E26" s="350"/>
      <c r="F26" s="350"/>
      <c r="G26" s="350"/>
      <c r="H26" s="350"/>
      <c r="I26" s="350"/>
      <c r="J26" s="350"/>
      <c r="K26" s="350"/>
      <c r="L26" s="350"/>
      <c r="M26" s="350"/>
      <c r="N26" s="350"/>
      <c r="O26" s="350"/>
      <c r="P26" s="350"/>
      <c r="Q26" s="350"/>
      <c r="R26" s="350"/>
      <c r="S26" s="350"/>
      <c r="T26" s="350"/>
      <c r="U26" s="350"/>
      <c r="V26" s="350"/>
      <c r="W26" s="350"/>
      <c r="X26" s="350"/>
      <c r="Y26" s="350"/>
      <c r="Z26" s="350"/>
      <c r="AA26" s="350"/>
      <c r="AB26" s="350"/>
      <c r="AC26" s="4"/>
    </row>
    <row r="27" ht="17.25" customHeight="1" spans="1:30" x14ac:dyDescent="0.25">
      <c r="A27" s="12"/>
      <c r="B27" s="46" t="s">
        <v>170</v>
      </c>
      <c r="C27" s="46" t="s">
        <v>841</v>
      </c>
      <c r="D27" s="46" t="s">
        <v>4</v>
      </c>
      <c r="E27" s="46" t="s">
        <v>7</v>
      </c>
      <c r="F27" s="46" t="s">
        <v>14</v>
      </c>
      <c r="G27" s="46" t="s">
        <v>8</v>
      </c>
      <c r="H27" s="46" t="s">
        <v>69</v>
      </c>
      <c r="I27" s="46" t="s">
        <v>13</v>
      </c>
      <c r="J27" s="46" t="s">
        <v>32</v>
      </c>
      <c r="K27" s="46" t="s">
        <v>11</v>
      </c>
      <c r="L27" s="46" t="s">
        <v>9</v>
      </c>
      <c r="M27" s="46" t="s">
        <v>3727</v>
      </c>
      <c r="N27" s="46" t="s">
        <v>3728</v>
      </c>
      <c r="O27" s="46" t="s">
        <v>3729</v>
      </c>
      <c r="P27" s="46" t="s">
        <v>3730</v>
      </c>
      <c r="Q27" s="46" t="s">
        <v>3731</v>
      </c>
      <c r="R27" s="46" t="s">
        <v>3732</v>
      </c>
      <c r="S27" s="46" t="s">
        <v>3733</v>
      </c>
      <c r="T27" s="46" t="s">
        <v>3734</v>
      </c>
      <c r="U27" s="46" t="s">
        <v>3735</v>
      </c>
      <c r="V27" s="46" t="s">
        <v>3736</v>
      </c>
      <c r="W27" s="46" t="s">
        <v>3737</v>
      </c>
      <c r="X27" s="46" t="s">
        <v>3738</v>
      </c>
      <c r="Y27" s="46" t="s">
        <v>3739</v>
      </c>
      <c r="Z27" s="46" t="s">
        <v>650</v>
      </c>
      <c r="AA27" s="46" t="s">
        <v>2975</v>
      </c>
      <c r="AB27" s="57"/>
      <c r="AC27" s="4"/>
    </row>
    <row r="28" ht="17.25" customHeight="1" spans="1:30" x14ac:dyDescent="0.25">
      <c r="A28" s="240" t="s">
        <v>2399</v>
      </c>
      <c r="B28" s="318"/>
      <c r="C28" s="318"/>
      <c r="D28" s="318"/>
      <c r="E28" s="318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4"/>
    </row>
    <row r="29" ht="17.25" customHeight="1" spans="1:30" x14ac:dyDescent="0.25">
      <c r="A29" s="240" t="s">
        <v>2400</v>
      </c>
      <c r="B29" s="241"/>
      <c r="C29" s="241"/>
      <c r="D29" s="241"/>
      <c r="E29" s="241"/>
      <c r="F29" s="242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4"/>
    </row>
    <row r="30" spans="1:26" x14ac:dyDescent="0.25">
      <c r="A30" s="1" t="s">
        <v>0</v>
      </c>
      <c r="B30" s="2" t="s">
        <v>170</v>
      </c>
      <c r="C30" s="2" t="s">
        <v>841</v>
      </c>
      <c r="D30" s="2" t="s">
        <v>4</v>
      </c>
      <c r="E30" s="2" t="s">
        <v>7</v>
      </c>
      <c r="F30" s="2" t="s">
        <v>14</v>
      </c>
      <c r="G30" s="11" t="s">
        <v>8</v>
      </c>
      <c r="H30" s="11" t="s">
        <v>69</v>
      </c>
      <c r="I30" s="11" t="s">
        <v>13</v>
      </c>
      <c r="J30" s="11" t="s">
        <v>32</v>
      </c>
      <c r="K30" s="11" t="s">
        <v>11</v>
      </c>
      <c r="L30" s="11" t="s">
        <v>9</v>
      </c>
      <c r="M30" s="11" t="s">
        <v>3727</v>
      </c>
      <c r="N30" s="11" t="s">
        <v>3728</v>
      </c>
      <c r="O30" s="11" t="s">
        <v>3729</v>
      </c>
      <c r="P30" s="11" t="s">
        <v>3730</v>
      </c>
      <c r="Q30" s="11" t="s">
        <v>3731</v>
      </c>
      <c r="R30" s="11" t="s">
        <v>3732</v>
      </c>
      <c r="S30" s="11" t="s">
        <v>3733</v>
      </c>
      <c r="T30" s="11" t="s">
        <v>3734</v>
      </c>
      <c r="U30" s="11" t="s">
        <v>3735</v>
      </c>
      <c r="V30" s="11" t="s">
        <v>3736</v>
      </c>
      <c r="W30" s="11" t="s">
        <v>3737</v>
      </c>
      <c r="X30" s="11" t="s">
        <v>3738</v>
      </c>
      <c r="Y30" s="11" t="s">
        <v>3739</v>
      </c>
      <c r="Z30" s="11" t="s">
        <v>650</v>
      </c>
    </row>
    <row r="31" spans="1:27" x14ac:dyDescent="0.25">
      <c r="A31" s="1" t="s">
        <v>3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</row>
    <row r="32" spans="1:26" x14ac:dyDescent="0.25">
      <c r="A32" s="1"/>
      <c r="B32" s="2">
        <v>109</v>
      </c>
      <c r="C32" s="2">
        <v>0</v>
      </c>
      <c r="D32" s="2">
        <v>0</v>
      </c>
      <c r="E32" s="2">
        <v>0</v>
      </c>
      <c r="F32" s="2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</row>
    <row r="33" spans="1:26" x14ac:dyDescent="0.25">
      <c r="A33" s="1"/>
      <c r="B33" s="2">
        <v>0</v>
      </c>
      <c r="C33" s="2">
        <v>0</v>
      </c>
      <c r="D33" s="2">
        <v>186</v>
      </c>
      <c r="E33" s="2">
        <v>43</v>
      </c>
      <c r="F33" s="2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</row>
    <row r="34" spans="1:26" x14ac:dyDescent="0.25">
      <c r="A34" s="1"/>
      <c r="B34" s="2">
        <v>0</v>
      </c>
      <c r="C34" s="2">
        <v>0</v>
      </c>
      <c r="D34" s="2">
        <v>0</v>
      </c>
      <c r="E34" s="2">
        <v>0</v>
      </c>
      <c r="F34" s="2">
        <v>20</v>
      </c>
      <c r="G34" s="11">
        <v>40</v>
      </c>
      <c r="H34" s="11">
        <v>20</v>
      </c>
      <c r="I34" s="11">
        <v>40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</row>
    <row r="35" spans="1:26" x14ac:dyDescent="0.25">
      <c r="A35" s="1"/>
      <c r="B35" s="2">
        <v>0</v>
      </c>
      <c r="C35" s="2">
        <v>0</v>
      </c>
      <c r="D35" s="2">
        <v>-36</v>
      </c>
      <c r="E35" s="2">
        <v>-22</v>
      </c>
      <c r="F35" s="2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</row>
    <row r="36" spans="1:26" x14ac:dyDescent="0.25">
      <c r="A36" s="1"/>
      <c r="B36" s="2">
        <v>0</v>
      </c>
      <c r="C36" s="2">
        <v>110</v>
      </c>
      <c r="D36" s="2">
        <v>0</v>
      </c>
      <c r="E36" s="2">
        <v>0</v>
      </c>
      <c r="F36" s="2">
        <v>0</v>
      </c>
      <c r="G36" s="11">
        <v>0</v>
      </c>
      <c r="H36" s="11">
        <v>0</v>
      </c>
      <c r="I36" s="11">
        <v>0</v>
      </c>
      <c r="J36" s="11">
        <v>500</v>
      </c>
      <c r="K36" s="11">
        <v>200</v>
      </c>
      <c r="L36" s="11">
        <v>200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</row>
    <row r="37" spans="1:26" x14ac:dyDescent="0.25">
      <c r="A37" s="1"/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11">
        <v>0</v>
      </c>
      <c r="H37" s="11">
        <v>0</v>
      </c>
      <c r="I37" s="11">
        <v>0</v>
      </c>
      <c r="J37" s="11">
        <v>349</v>
      </c>
      <c r="K37" s="11">
        <v>0</v>
      </c>
      <c r="L37" s="11">
        <v>0</v>
      </c>
      <c r="M37" s="11">
        <v>38</v>
      </c>
      <c r="N37" s="11">
        <v>18</v>
      </c>
      <c r="O37" s="11">
        <v>38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</row>
    <row r="38" spans="1:26" x14ac:dyDescent="0.25">
      <c r="A38" s="1"/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11">
        <v>150</v>
      </c>
      <c r="H38" s="11">
        <v>150</v>
      </c>
      <c r="I38" s="11">
        <v>300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</row>
    <row r="39" spans="1:26" x14ac:dyDescent="0.25">
      <c r="A39" s="1"/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11">
        <v>0</v>
      </c>
      <c r="H39" s="11">
        <v>0</v>
      </c>
      <c r="I39" s="11">
        <v>0</v>
      </c>
      <c r="J39" s="11">
        <v>349</v>
      </c>
      <c r="K39" s="11">
        <v>0</v>
      </c>
      <c r="L39" s="11">
        <v>0</v>
      </c>
      <c r="M39" s="11">
        <v>38</v>
      </c>
      <c r="N39" s="11">
        <v>38</v>
      </c>
      <c r="O39" s="11">
        <v>38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</row>
    <row r="40" spans="1:26" x14ac:dyDescent="0.25">
      <c r="A40" s="1"/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11">
        <v>150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</row>
    <row r="41" spans="1:26" x14ac:dyDescent="0.25">
      <c r="A41" s="1"/>
      <c r="B41" s="2">
        <v>300</v>
      </c>
      <c r="C41" s="2">
        <v>0</v>
      </c>
      <c r="D41" s="2">
        <v>0</v>
      </c>
      <c r="E41" s="2">
        <v>0</v>
      </c>
      <c r="F41" s="2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</row>
    <row r="42" spans="1:26" x14ac:dyDescent="0.25">
      <c r="A42" s="1"/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24</v>
      </c>
      <c r="N42" s="11">
        <v>24</v>
      </c>
      <c r="O42" s="11">
        <v>24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</row>
    <row r="43" spans="1:26" x14ac:dyDescent="0.25">
      <c r="A43" s="1"/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11">
        <v>0</v>
      </c>
      <c r="H43" s="11">
        <v>0</v>
      </c>
      <c r="I43" s="11">
        <v>0</v>
      </c>
      <c r="J43" s="11">
        <v>48</v>
      </c>
      <c r="K43" s="11">
        <v>0</v>
      </c>
      <c r="L43" s="11">
        <v>0</v>
      </c>
      <c r="M43" s="11">
        <v>0</v>
      </c>
      <c r="N43" s="11">
        <v>16</v>
      </c>
      <c r="O43" s="11">
        <v>16</v>
      </c>
      <c r="P43" s="11">
        <v>790</v>
      </c>
      <c r="Q43" s="11">
        <v>0</v>
      </c>
      <c r="R43" s="11">
        <v>62</v>
      </c>
      <c r="S43" s="11">
        <v>0</v>
      </c>
      <c r="T43" s="11">
        <v>15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</row>
    <row r="44" spans="1:26" x14ac:dyDescent="0.25">
      <c r="A44" s="1"/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16</v>
      </c>
      <c r="R44" s="11">
        <v>62</v>
      </c>
      <c r="S44" s="11">
        <v>6</v>
      </c>
      <c r="T44" s="11">
        <v>3</v>
      </c>
      <c r="U44" s="11">
        <v>18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</row>
    <row r="45" spans="1:26" x14ac:dyDescent="0.25">
      <c r="A45" s="1"/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60</v>
      </c>
      <c r="N45" s="11">
        <v>40</v>
      </c>
      <c r="O45" s="11">
        <v>122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8</v>
      </c>
      <c r="W45" s="11">
        <v>24</v>
      </c>
      <c r="X45" s="11">
        <v>20</v>
      </c>
      <c r="Y45" s="11">
        <v>32</v>
      </c>
      <c r="Z45" s="11">
        <v>4</v>
      </c>
    </row>
    <row r="46" spans="1:26" x14ac:dyDescent="0.25">
      <c r="A46" s="1"/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54</v>
      </c>
      <c r="N46" s="11">
        <v>82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</row>
    <row r="47" spans="1:26" x14ac:dyDescent="0.25">
      <c r="A47" s="1" t="s">
        <v>3</v>
      </c>
      <c r="B47" s="2">
        <v>409</v>
      </c>
      <c r="C47" s="2">
        <v>110</v>
      </c>
      <c r="D47" s="2">
        <v>150</v>
      </c>
      <c r="E47" s="2">
        <v>21</v>
      </c>
      <c r="F47" s="2">
        <v>20</v>
      </c>
      <c r="G47" s="11">
        <v>340</v>
      </c>
      <c r="H47" s="11">
        <v>170</v>
      </c>
      <c r="I47" s="11">
        <v>340</v>
      </c>
      <c r="J47" s="11">
        <v>1246</v>
      </c>
      <c r="K47" s="11">
        <v>200</v>
      </c>
      <c r="L47" s="11">
        <v>200</v>
      </c>
      <c r="M47" s="11">
        <v>214</v>
      </c>
      <c r="N47" s="11">
        <v>218</v>
      </c>
      <c r="O47" s="11">
        <v>238</v>
      </c>
      <c r="P47" s="11">
        <v>790</v>
      </c>
      <c r="Q47" s="11">
        <v>16</v>
      </c>
      <c r="R47" s="11">
        <v>124</v>
      </c>
      <c r="S47" s="11">
        <v>6</v>
      </c>
      <c r="T47" s="11">
        <v>18</v>
      </c>
      <c r="U47" s="11">
        <v>18</v>
      </c>
      <c r="V47" s="11">
        <v>8</v>
      </c>
      <c r="W47" s="11">
        <v>24</v>
      </c>
      <c r="X47" s="11">
        <v>20</v>
      </c>
      <c r="Y47" s="11">
        <v>32</v>
      </c>
      <c r="Z47" s="11">
        <v>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9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11" customWidth="1"/>
    <col min="14" max="14" width="9.005" style="4" customWidth="1"/>
    <col min="15" max="15" width="15.576428571428572" style="11" customWidth="1"/>
  </cols>
  <sheetData>
    <row r="7" ht="17.25" customHeight="1" spans="1:16" x14ac:dyDescent="0.25">
      <c r="A7" s="75" t="s">
        <v>3530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  <c r="G7" s="76">
        <f>SUM(H11:H12)</f>
      </c>
      <c r="H7" s="76">
        <f>SUM(I11:I12)</f>
      </c>
      <c r="I7" s="76">
        <f>SUM(J11:J12)</f>
      </c>
      <c r="J7" s="189"/>
      <c r="K7" s="189"/>
      <c r="L7" s="189"/>
      <c r="M7" s="189"/>
      <c r="N7" s="4"/>
      <c r="O7" s="13"/>
    </row>
    <row r="8" ht="17.25" customHeight="1" spans="1:16" x14ac:dyDescent="0.25">
      <c r="A8" s="5"/>
      <c r="B8" s="6"/>
      <c r="C8" s="6"/>
      <c r="D8" s="25"/>
      <c r="E8" s="25"/>
      <c r="F8" s="25"/>
      <c r="G8" s="25"/>
      <c r="H8" s="25"/>
      <c r="I8" s="25"/>
      <c r="J8" s="25"/>
      <c r="K8" s="25"/>
      <c r="L8" s="25"/>
      <c r="M8" s="25"/>
      <c r="N8" s="4"/>
      <c r="O8" s="13"/>
    </row>
    <row r="9" ht="17.25" customHeight="1" spans="1:16" x14ac:dyDescent="0.25">
      <c r="A9" s="75" t="s">
        <v>3531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189"/>
      <c r="K9" s="189"/>
      <c r="L9" s="189"/>
      <c r="M9" s="189"/>
      <c r="N9" s="4"/>
      <c r="O9" s="13"/>
    </row>
    <row r="10" ht="17.25" customHeight="1" spans="1:16" x14ac:dyDescent="0.25">
      <c r="A10" s="5"/>
      <c r="B10" s="25"/>
      <c r="C10" s="25"/>
      <c r="D10" s="25"/>
      <c r="E10" s="25"/>
      <c r="F10" s="25"/>
      <c r="G10" s="25"/>
      <c r="H10" s="60"/>
      <c r="I10" s="60"/>
      <c r="J10" s="60"/>
      <c r="K10" s="60"/>
      <c r="L10" s="60"/>
      <c r="M10" s="60"/>
      <c r="N10" s="4"/>
      <c r="O10" s="13"/>
    </row>
    <row r="11" ht="17.25" customHeight="1" spans="1:16" x14ac:dyDescent="0.25">
      <c r="A11" s="75" t="s">
        <v>3532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189"/>
      <c r="K11" s="189"/>
      <c r="L11" s="189"/>
      <c r="M11" s="189"/>
      <c r="N11" s="8" t="s">
        <v>971</v>
      </c>
      <c r="O11" s="13"/>
    </row>
    <row r="12" ht="17.25" customHeight="1" spans="1:16" x14ac:dyDescent="0.25">
      <c r="A12" s="5">
        <v>44930</v>
      </c>
      <c r="B12" s="6"/>
      <c r="C12" s="6"/>
      <c r="D12" s="25"/>
      <c r="E12" s="18">
        <v>150</v>
      </c>
      <c r="F12" s="18">
        <v>150</v>
      </c>
      <c r="G12" s="18">
        <v>300</v>
      </c>
      <c r="H12" s="25"/>
      <c r="I12" s="25"/>
      <c r="J12" s="25"/>
      <c r="K12" s="25"/>
      <c r="L12" s="25"/>
      <c r="M12" s="25"/>
      <c r="N12" s="4"/>
      <c r="O12" s="13"/>
    </row>
    <row r="13" ht="17.25" customHeight="1" spans="1:16" x14ac:dyDescent="0.25">
      <c r="A13" s="5">
        <v>44989</v>
      </c>
      <c r="B13" s="6"/>
      <c r="C13" s="6"/>
      <c r="D13" s="25"/>
      <c r="E13" s="18">
        <v>150</v>
      </c>
      <c r="F13" s="6"/>
      <c r="G13" s="6"/>
      <c r="H13" s="25"/>
      <c r="I13" s="25"/>
      <c r="J13" s="25"/>
      <c r="K13" s="25"/>
      <c r="L13" s="25"/>
      <c r="M13" s="25"/>
      <c r="N13" s="4"/>
      <c r="O13" s="13"/>
    </row>
    <row r="14" ht="17.25" customHeight="1" spans="1:16" x14ac:dyDescent="0.25">
      <c r="A14" s="75" t="s">
        <v>3533</v>
      </c>
      <c r="B14" s="76">
        <f>SUM(C17:C19)</f>
      </c>
      <c r="C14" s="76">
        <f>SUM(D17:D19)</f>
      </c>
      <c r="D14" s="76">
        <f>SUM(E17:E19)</f>
      </c>
      <c r="E14" s="76">
        <f>SUM(F17:F19)</f>
      </c>
      <c r="F14" s="76">
        <f>SUM(G17:G19)</f>
      </c>
      <c r="G14" s="76">
        <f>SUM(H17:H19)</f>
      </c>
      <c r="H14" s="76">
        <f>SUM(I17:I19)</f>
      </c>
      <c r="I14" s="76">
        <f>SUM(J17:J19)</f>
      </c>
      <c r="J14" s="189"/>
      <c r="K14" s="189"/>
      <c r="L14" s="189"/>
      <c r="M14" s="189"/>
      <c r="N14" s="8" t="s">
        <v>971</v>
      </c>
      <c r="O14" s="55">
        <v>6036000</v>
      </c>
    </row>
    <row r="15" ht="17.25" customHeight="1" spans="1:16" x14ac:dyDescent="0.25">
      <c r="A15" s="4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4"/>
      <c r="O15" s="13"/>
    </row>
    <row r="16" ht="17.25" customHeight="1" spans="1:16" x14ac:dyDescent="0.25">
      <c r="A16" s="75" t="s">
        <v>3534</v>
      </c>
      <c r="B16" s="76">
        <f>SUM(C20:C21)</f>
      </c>
      <c r="C16" s="76">
        <f>SUM(D20:D21)</f>
      </c>
      <c r="D16" s="76">
        <f>SUM(E20:E21)</f>
      </c>
      <c r="E16" s="76">
        <f>SUM(F20:F21)</f>
      </c>
      <c r="F16" s="76">
        <f>SUM(G20:G21)</f>
      </c>
      <c r="G16" s="76">
        <f>SUM(H20:H21)</f>
      </c>
      <c r="H16" s="76">
        <f>SUM(I20:I21)</f>
      </c>
      <c r="I16" s="76">
        <f>SUM(J20:J21)</f>
      </c>
      <c r="J16" s="189"/>
      <c r="K16" s="189"/>
      <c r="L16" s="189"/>
      <c r="M16" s="189"/>
      <c r="N16" s="8" t="s">
        <v>971</v>
      </c>
      <c r="O16" s="13"/>
    </row>
    <row r="17" ht="17.25" customHeight="1" spans="1:16" x14ac:dyDescent="0.25">
      <c r="A17" s="45"/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4"/>
      <c r="O17" s="13"/>
    </row>
    <row r="18" ht="17.25" customHeight="1" spans="1:16" x14ac:dyDescent="0.25">
      <c r="A18" s="75" t="s">
        <v>3740</v>
      </c>
      <c r="B18" s="76">
        <f>SUM(C22:C23)</f>
      </c>
      <c r="C18" s="76">
        <f>SUM(D22:D23)</f>
      </c>
      <c r="D18" s="76">
        <f>SUM(E22:E23)</f>
      </c>
      <c r="E18" s="76">
        <f>SUM(F22:F23)</f>
      </c>
      <c r="F18" s="76">
        <f>SUM(G22:G23)</f>
      </c>
      <c r="G18" s="76">
        <f>SUM(H22:H23)</f>
      </c>
      <c r="H18" s="76">
        <f>SUM(I22:I23)</f>
      </c>
      <c r="I18" s="76">
        <f>SUM(J22:J23)</f>
      </c>
      <c r="J18" s="189"/>
      <c r="K18" s="189"/>
      <c r="L18" s="189"/>
      <c r="M18" s="189"/>
      <c r="N18" s="8" t="s">
        <v>971</v>
      </c>
      <c r="O18" s="13"/>
    </row>
    <row r="19" ht="17.25" customHeight="1" spans="1:16" x14ac:dyDescent="0.25">
      <c r="A19" s="45"/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4"/>
      <c r="O19" s="13"/>
    </row>
    <row r="20" ht="17.25" customHeight="1" spans="1:16" x14ac:dyDescent="0.25">
      <c r="A20" s="75" t="s">
        <v>3741</v>
      </c>
      <c r="B20" s="76">
        <f>SUM(C24:C25)</f>
      </c>
      <c r="C20" s="76">
        <f>SUM(D24:D25)</f>
      </c>
      <c r="D20" s="76">
        <f>SUM(E24:E25)</f>
      </c>
      <c r="E20" s="76">
        <f>SUM(F24:F25)</f>
      </c>
      <c r="F20" s="76">
        <f>SUM(G24:G25)</f>
      </c>
      <c r="G20" s="76">
        <f>SUM(H24:H25)</f>
      </c>
      <c r="H20" s="76">
        <f>SUM(I24:I25)</f>
      </c>
      <c r="I20" s="76">
        <f>SUM(J24:J25)</f>
      </c>
      <c r="J20" s="189"/>
      <c r="K20" s="189"/>
      <c r="L20" s="189"/>
      <c r="M20" s="189"/>
      <c r="N20" s="8" t="s">
        <v>971</v>
      </c>
      <c r="O20" s="13"/>
    </row>
    <row r="21" ht="17.25" customHeight="1" spans="1:16" x14ac:dyDescent="0.25">
      <c r="A21" s="45" t="s">
        <v>1024</v>
      </c>
      <c r="B21" s="6"/>
      <c r="C21" s="6"/>
      <c r="D21" s="18">
        <v>80</v>
      </c>
      <c r="E21" s="18">
        <v>400</v>
      </c>
      <c r="F21" s="6"/>
      <c r="G21" s="18">
        <v>2000</v>
      </c>
      <c r="H21" s="6"/>
      <c r="I21" s="18">
        <v>500</v>
      </c>
      <c r="J21" s="18">
        <v>400</v>
      </c>
      <c r="K21" s="18">
        <v>20</v>
      </c>
      <c r="L21" s="6"/>
      <c r="M21" s="6"/>
      <c r="N21" s="4"/>
      <c r="O21" s="13"/>
    </row>
    <row r="22" ht="17.25" customHeight="1" spans="1:16" x14ac:dyDescent="0.25">
      <c r="A22" s="45" t="s">
        <v>304</v>
      </c>
      <c r="B22" s="25"/>
      <c r="C22" s="25"/>
      <c r="D22" s="18">
        <v>170</v>
      </c>
      <c r="E22" s="18">
        <v>600</v>
      </c>
      <c r="F22" s="25"/>
      <c r="G22" s="25"/>
      <c r="H22" s="25"/>
      <c r="I22" s="18">
        <v>500</v>
      </c>
      <c r="J22" s="18">
        <v>100</v>
      </c>
      <c r="K22" s="25"/>
      <c r="L22" s="25"/>
      <c r="M22" s="25"/>
      <c r="N22" s="4"/>
      <c r="O22" s="13"/>
    </row>
    <row r="23" ht="17.25" customHeight="1" spans="1:16" x14ac:dyDescent="0.25">
      <c r="A23" s="75" t="s">
        <v>3742</v>
      </c>
      <c r="B23" s="76">
        <f>SUM(C26:C28)</f>
      </c>
      <c r="C23" s="76">
        <f>SUM(D26:D28)</f>
      </c>
      <c r="D23" s="76">
        <f>SUM(E26:E28)</f>
      </c>
      <c r="E23" s="76">
        <f>SUM(F26:F28)</f>
      </c>
      <c r="F23" s="76">
        <f>SUM(G26:G28)</f>
      </c>
      <c r="G23" s="76">
        <f>SUM(H26:H28)</f>
      </c>
      <c r="H23" s="76">
        <f>SUM(I26:I28)</f>
      </c>
      <c r="I23" s="76">
        <f>SUM(J26:J28)</f>
      </c>
      <c r="J23" s="76">
        <f>SUM(K26:K28)</f>
      </c>
      <c r="K23" s="76">
        <f>SUM(L26:L28)</f>
      </c>
      <c r="L23" s="189"/>
      <c r="M23" s="189"/>
      <c r="N23" s="8" t="s">
        <v>971</v>
      </c>
      <c r="O23" s="13"/>
    </row>
    <row r="24" ht="17.25" customHeight="1" spans="1:16" x14ac:dyDescent="0.25">
      <c r="A24" s="45"/>
      <c r="B24" s="25"/>
      <c r="C24" s="25"/>
      <c r="D24" s="6"/>
      <c r="E24" s="6"/>
      <c r="F24" s="25"/>
      <c r="G24" s="25"/>
      <c r="H24" s="25"/>
      <c r="I24" s="6"/>
      <c r="J24" s="6"/>
      <c r="K24" s="25"/>
      <c r="L24" s="25"/>
      <c r="M24" s="25"/>
      <c r="N24" s="4"/>
      <c r="O24" s="13"/>
    </row>
    <row r="25" ht="17.25" customHeight="1" spans="1:16" x14ac:dyDescent="0.25">
      <c r="A25" s="75" t="s">
        <v>3743</v>
      </c>
      <c r="B25" s="76">
        <f>SUM(C29:C30)</f>
      </c>
      <c r="C25" s="76">
        <f>SUM(D29:D30)</f>
      </c>
      <c r="D25" s="76">
        <f>SUM(E29:E30)</f>
      </c>
      <c r="E25" s="76">
        <f>SUM(F29:F30)</f>
      </c>
      <c r="F25" s="76">
        <f>SUM(G29:G30)</f>
      </c>
      <c r="G25" s="76">
        <f>SUM(H29:H30)</f>
      </c>
      <c r="H25" s="76">
        <f>SUM(I29:I30)</f>
      </c>
      <c r="I25" s="76">
        <f>SUM(J29:J30)</f>
      </c>
      <c r="J25" s="76">
        <f>SUM(K29:K30)</f>
      </c>
      <c r="K25" s="76">
        <f>SUM(L29:L30)</f>
      </c>
      <c r="L25" s="189"/>
      <c r="M25" s="189"/>
      <c r="N25" s="4"/>
      <c r="O25" s="13"/>
    </row>
    <row r="26" ht="17.25" customHeight="1" spans="1:16" x14ac:dyDescent="0.25">
      <c r="A26" s="327">
        <v>45270</v>
      </c>
      <c r="B26" s="25"/>
      <c r="C26" s="25"/>
      <c r="D26" s="25"/>
      <c r="E26" s="25"/>
      <c r="F26" s="25"/>
      <c r="G26" s="18">
        <v>330</v>
      </c>
      <c r="H26" s="18">
        <v>300</v>
      </c>
      <c r="I26" s="18">
        <v>220</v>
      </c>
      <c r="J26" s="25"/>
      <c r="K26" s="25"/>
      <c r="L26" s="25"/>
      <c r="M26" s="25"/>
      <c r="N26" s="4"/>
      <c r="O26" s="13"/>
    </row>
    <row r="27" ht="17.25" customHeight="1" spans="1:16" x14ac:dyDescent="0.25">
      <c r="A27" s="45" t="s">
        <v>1012</v>
      </c>
      <c r="B27" s="18">
        <v>100</v>
      </c>
      <c r="C27" s="18">
        <v>50</v>
      </c>
      <c r="D27" s="18">
        <v>176</v>
      </c>
      <c r="E27" s="18">
        <v>630</v>
      </c>
      <c r="F27" s="25"/>
      <c r="G27" s="25"/>
      <c r="H27" s="18">
        <v>550</v>
      </c>
      <c r="I27" s="25"/>
      <c r="J27" s="18">
        <v>280</v>
      </c>
      <c r="K27" s="18">
        <v>15</v>
      </c>
      <c r="L27" s="18">
        <v>500</v>
      </c>
      <c r="M27" s="25"/>
      <c r="N27" s="4"/>
      <c r="O27" s="13"/>
    </row>
    <row r="28" ht="17.25" customHeight="1" spans="1:16" x14ac:dyDescent="0.25">
      <c r="A28" s="75" t="s">
        <v>3744</v>
      </c>
      <c r="B28" s="76">
        <f>SUM(C31:C33)</f>
      </c>
      <c r="C28" s="76">
        <f>SUM(D31:D33)</f>
      </c>
      <c r="D28" s="76">
        <f>SUM(E31:E33)</f>
      </c>
      <c r="E28" s="76">
        <f>SUM(F31:F33)</f>
      </c>
      <c r="F28" s="76">
        <f>SUM(G31:G33)</f>
      </c>
      <c r="G28" s="76">
        <f>SUM(H31:H33)</f>
      </c>
      <c r="H28" s="76">
        <f>SUM(I31:I33)</f>
      </c>
      <c r="I28" s="76">
        <f>SUM(J31:J33)</f>
      </c>
      <c r="J28" s="76">
        <f>SUM(K31:K33)</f>
      </c>
      <c r="K28" s="76">
        <f>SUM(L31:L33)</f>
      </c>
      <c r="L28" s="76">
        <f>SUM(M31:M33)</f>
      </c>
      <c r="M28" s="189"/>
      <c r="N28" s="4"/>
      <c r="O28" s="13"/>
    </row>
    <row r="29" ht="17.25" customHeight="1" spans="1:16" x14ac:dyDescent="0.25">
      <c r="A29" s="422" t="s">
        <v>112</v>
      </c>
      <c r="B29" s="164"/>
      <c r="C29" s="164"/>
      <c r="D29" s="124">
        <v>-2</v>
      </c>
      <c r="E29" s="124">
        <v>-2</v>
      </c>
      <c r="F29" s="164"/>
      <c r="G29" s="164"/>
      <c r="H29" s="164"/>
      <c r="I29" s="164"/>
      <c r="J29" s="164"/>
      <c r="K29" s="164"/>
      <c r="L29" s="164"/>
      <c r="M29" s="164"/>
      <c r="N29" s="165" t="s">
        <v>704</v>
      </c>
      <c r="O29" s="13"/>
    </row>
    <row r="30" ht="17.25" customHeight="1" spans="1:16" x14ac:dyDescent="0.25">
      <c r="A30" s="5" t="s">
        <v>2262</v>
      </c>
      <c r="B30" s="18">
        <v>20</v>
      </c>
      <c r="C30" s="25"/>
      <c r="D30" s="18">
        <v>27</v>
      </c>
      <c r="E30" s="18">
        <v>310</v>
      </c>
      <c r="F30" s="25"/>
      <c r="G30" s="18">
        <v>300</v>
      </c>
      <c r="H30" s="18">
        <v>200</v>
      </c>
      <c r="I30" s="18">
        <v>100</v>
      </c>
      <c r="J30" s="18">
        <v>200</v>
      </c>
      <c r="K30" s="18">
        <v>50</v>
      </c>
      <c r="L30" s="25"/>
      <c r="M30" s="25"/>
      <c r="N30" s="4"/>
      <c r="O30" s="13"/>
    </row>
    <row r="31" ht="17.25" customHeight="1" spans="1:16" x14ac:dyDescent="0.25">
      <c r="A31" s="5" t="s">
        <v>116</v>
      </c>
      <c r="B31" s="25"/>
      <c r="C31" s="25"/>
      <c r="D31" s="18">
        <v>60</v>
      </c>
      <c r="E31" s="18">
        <v>80</v>
      </c>
      <c r="F31" s="25"/>
      <c r="G31" s="18">
        <v>60</v>
      </c>
      <c r="H31" s="25"/>
      <c r="I31" s="18">
        <v>60</v>
      </c>
      <c r="J31" s="25"/>
      <c r="K31" s="18">
        <v>14</v>
      </c>
      <c r="L31" s="25"/>
      <c r="M31" s="25"/>
      <c r="N31" s="4"/>
      <c r="O31" s="13"/>
    </row>
    <row r="32" ht="17.25" customHeight="1" spans="1:16" x14ac:dyDescent="0.25">
      <c r="A32" s="5" t="s">
        <v>116</v>
      </c>
      <c r="B32" s="25"/>
      <c r="C32" s="25"/>
      <c r="D32" s="18">
        <v>133</v>
      </c>
      <c r="E32" s="18">
        <v>300</v>
      </c>
      <c r="F32" s="25"/>
      <c r="G32" s="18">
        <v>400</v>
      </c>
      <c r="H32" s="18">
        <v>250</v>
      </c>
      <c r="I32" s="25"/>
      <c r="J32" s="18">
        <v>160</v>
      </c>
      <c r="K32" s="18">
        <v>22</v>
      </c>
      <c r="L32" s="25"/>
      <c r="M32" s="25"/>
      <c r="N32" s="4"/>
      <c r="O32" s="13"/>
    </row>
    <row r="33" ht="17.25" customHeight="1" spans="1:16" x14ac:dyDescent="0.25">
      <c r="A33" s="75" t="s">
        <v>3745</v>
      </c>
      <c r="B33" s="76">
        <f>SUM(C34:C38)</f>
      </c>
      <c r="C33" s="76">
        <f>SUM(D34:D38)</f>
      </c>
      <c r="D33" s="76">
        <f>SUM(E34:E38)</f>
      </c>
      <c r="E33" s="76">
        <f>SUM(F34:F38)</f>
      </c>
      <c r="F33" s="76">
        <f>SUM(G34:G38)</f>
      </c>
      <c r="G33" s="76">
        <f>SUM(H34:H38)</f>
      </c>
      <c r="H33" s="76">
        <f>SUM(I34:I38)</f>
      </c>
      <c r="I33" s="76">
        <f>SUM(J34:J38)</f>
      </c>
      <c r="J33" s="76">
        <f>SUM(K34:K38)</f>
      </c>
      <c r="K33" s="76">
        <f>SUM(L34:L38)</f>
      </c>
      <c r="L33" s="76">
        <f>SUM(M34:M38)</f>
      </c>
      <c r="M33" s="76">
        <f>SUM(N34:N38)</f>
      </c>
      <c r="N33" s="4"/>
      <c r="O33" s="13"/>
    </row>
    <row r="34" ht="17.25" customHeight="1" spans="1:16" x14ac:dyDescent="0.25">
      <c r="A34" s="45"/>
      <c r="B34" s="25"/>
      <c r="C34" s="25"/>
      <c r="D34" s="6"/>
      <c r="E34" s="6"/>
      <c r="F34" s="25"/>
      <c r="G34" s="6"/>
      <c r="H34" s="6"/>
      <c r="I34" s="25"/>
      <c r="J34" s="6"/>
      <c r="K34" s="6"/>
      <c r="L34" s="25"/>
      <c r="M34" s="25"/>
      <c r="N34" s="4"/>
      <c r="O34" s="13"/>
    </row>
    <row r="35" ht="17.25" customHeight="1" spans="1:16" x14ac:dyDescent="0.25">
      <c r="A35" s="75" t="s">
        <v>3746</v>
      </c>
      <c r="B35" s="76">
        <f>SUM(C39:C40)</f>
      </c>
      <c r="C35" s="76">
        <f>SUM(D39:D40)</f>
      </c>
      <c r="D35" s="76">
        <f>SUM(E39:E40)</f>
      </c>
      <c r="E35" s="76">
        <f>SUM(F39:F40)</f>
      </c>
      <c r="F35" s="76">
        <f>SUM(G39:G40)</f>
      </c>
      <c r="G35" s="76">
        <f>SUM(H39:H40)</f>
      </c>
      <c r="H35" s="76">
        <f>SUM(I39:I40)</f>
      </c>
      <c r="I35" s="76">
        <f>SUM(J39:J40)</f>
      </c>
      <c r="J35" s="76">
        <f>SUM(K39:K40)</f>
      </c>
      <c r="K35" s="76">
        <f>SUM(L39:L40)</f>
      </c>
      <c r="L35" s="76">
        <f>SUM(M39:M40)</f>
      </c>
      <c r="M35" s="76">
        <f>SUM(N39:N40)</f>
      </c>
      <c r="N35" s="4"/>
      <c r="O35" s="13"/>
    </row>
    <row r="36" ht="17.25" customHeight="1" spans="1:16" x14ac:dyDescent="0.25">
      <c r="A36" s="45"/>
      <c r="B36" s="25"/>
      <c r="C36" s="25"/>
      <c r="D36" s="6"/>
      <c r="E36" s="6"/>
      <c r="F36" s="25"/>
      <c r="G36" s="6"/>
      <c r="H36" s="6"/>
      <c r="I36" s="25"/>
      <c r="J36" s="6"/>
      <c r="K36" s="6"/>
      <c r="L36" s="25"/>
      <c r="M36" s="25"/>
      <c r="N36" s="4"/>
      <c r="O36" s="13"/>
    </row>
    <row r="37" ht="17.25" customHeight="1" spans="1:16" x14ac:dyDescent="0.25">
      <c r="A37" s="75" t="s">
        <v>3747</v>
      </c>
      <c r="B37" s="76">
        <f>SUM(C41:C42)</f>
      </c>
      <c r="C37" s="76">
        <f>SUM(D41:D42)</f>
      </c>
      <c r="D37" s="76">
        <f>SUM(E41:E42)</f>
      </c>
      <c r="E37" s="76">
        <f>SUM(F41:F42)</f>
      </c>
      <c r="F37" s="76">
        <f>SUM(G41:G42)</f>
      </c>
      <c r="G37" s="76">
        <f>SUM(H41:H42)</f>
      </c>
      <c r="H37" s="76">
        <f>SUM(I41:I42)</f>
      </c>
      <c r="I37" s="76">
        <f>SUM(J41:J42)</f>
      </c>
      <c r="J37" s="76">
        <f>SUM(K41:K42)</f>
      </c>
      <c r="K37" s="76">
        <f>SUM(L41:L42)</f>
      </c>
      <c r="L37" s="76">
        <f>SUM(M41:M42)</f>
      </c>
      <c r="M37" s="76">
        <f>SUM(N41:N42)</f>
      </c>
      <c r="N37" s="4"/>
      <c r="O37" s="13"/>
    </row>
    <row r="38" ht="17.25" customHeight="1" spans="1:16" x14ac:dyDescent="0.25">
      <c r="A38" s="45" t="s">
        <v>787</v>
      </c>
      <c r="B38" s="25"/>
      <c r="C38" s="25"/>
      <c r="D38" s="18">
        <v>150</v>
      </c>
      <c r="E38" s="18">
        <v>220</v>
      </c>
      <c r="F38" s="18">
        <v>310</v>
      </c>
      <c r="G38" s="18">
        <v>3000</v>
      </c>
      <c r="H38" s="25"/>
      <c r="I38" s="25"/>
      <c r="J38" s="25"/>
      <c r="K38" s="18">
        <v>50</v>
      </c>
      <c r="L38" s="25"/>
      <c r="M38" s="25"/>
      <c r="N38" s="4"/>
      <c r="O38" s="13"/>
    </row>
    <row r="39" ht="17.25" customHeight="1" spans="1:16" x14ac:dyDescent="0.25">
      <c r="A39" s="5" t="s">
        <v>331</v>
      </c>
      <c r="B39" s="25"/>
      <c r="C39" s="25"/>
      <c r="D39" s="18">
        <v>115</v>
      </c>
      <c r="E39" s="25"/>
      <c r="F39" s="18">
        <v>440</v>
      </c>
      <c r="G39" s="25"/>
      <c r="H39" s="25"/>
      <c r="I39" s="25"/>
      <c r="J39" s="25"/>
      <c r="K39" s="18">
        <v>30</v>
      </c>
      <c r="L39" s="25"/>
      <c r="M39" s="25"/>
      <c r="N39" s="4"/>
      <c r="O39" s="13"/>
    </row>
    <row r="40" ht="17.25" customHeight="1" spans="1:16" x14ac:dyDescent="0.25">
      <c r="A40" s="45" t="s">
        <v>792</v>
      </c>
      <c r="B40" s="25"/>
      <c r="C40" s="25"/>
      <c r="D40" s="18">
        <v>30</v>
      </c>
      <c r="E40" s="18">
        <v>500</v>
      </c>
      <c r="F40" s="25"/>
      <c r="G40" s="25"/>
      <c r="H40" s="25"/>
      <c r="I40" s="25"/>
      <c r="J40" s="25"/>
      <c r="K40" s="25"/>
      <c r="L40" s="25"/>
      <c r="M40" s="25"/>
      <c r="N40" s="4"/>
      <c r="O40" s="13"/>
    </row>
    <row r="41" ht="17.25" customHeight="1" spans="1:16" x14ac:dyDescent="0.25">
      <c r="A41" s="75" t="s">
        <v>3748</v>
      </c>
      <c r="B41" s="76">
        <f>SUM(C43:C46)</f>
      </c>
      <c r="C41" s="76">
        <f>SUM(D43:D46)</f>
      </c>
      <c r="D41" s="76">
        <f>SUM(E43:E46)</f>
      </c>
      <c r="E41" s="76">
        <f>SUM(F43:F46)</f>
      </c>
      <c r="F41" s="76">
        <f>SUM(G43:G46)</f>
      </c>
      <c r="G41" s="76">
        <f>SUM(H43:H46)</f>
      </c>
      <c r="H41" s="76">
        <f>SUM(I43:I46)</f>
      </c>
      <c r="I41" s="76">
        <f>SUM(J43:J46)</f>
      </c>
      <c r="J41" s="76">
        <f>SUM(K43:K46)</f>
      </c>
      <c r="K41" s="76">
        <f>SUM(L43:L46)</f>
      </c>
      <c r="L41" s="76">
        <f>SUM(M43:M46)</f>
      </c>
      <c r="M41" s="76">
        <f>SUM(N43:N46)</f>
      </c>
      <c r="N41" s="42" t="s">
        <v>1087</v>
      </c>
      <c r="O41" s="13"/>
    </row>
    <row r="42" ht="17.25" customHeight="1" spans="1:16" x14ac:dyDescent="0.25">
      <c r="A42" s="4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4"/>
      <c r="O42" s="13"/>
    </row>
    <row r="43" ht="17.25" customHeight="1" spans="1:16" x14ac:dyDescent="0.25">
      <c r="A43" s="75" t="s">
        <v>3749</v>
      </c>
      <c r="B43" s="76">
        <f>SUM(C47:C48)</f>
      </c>
      <c r="C43" s="76">
        <f>SUM(D47:D48)</f>
      </c>
      <c r="D43" s="76">
        <f>SUM(E47:E48)</f>
      </c>
      <c r="E43" s="76">
        <f>SUM(F47:F48)</f>
      </c>
      <c r="F43" s="76">
        <f>SUM(G47:G48)</f>
      </c>
      <c r="G43" s="76">
        <f>SUM(H47:H48)</f>
      </c>
      <c r="H43" s="76">
        <f>SUM(I47:I48)</f>
      </c>
      <c r="I43" s="76">
        <f>SUM(J47:J48)</f>
      </c>
      <c r="J43" s="76">
        <f>SUM(K47:K48)</f>
      </c>
      <c r="K43" s="76">
        <f>SUM(L47:L48)</f>
      </c>
      <c r="L43" s="76">
        <f>SUM(M47:M48)</f>
      </c>
      <c r="M43" s="76">
        <f>SUM(N47:N48)</f>
      </c>
      <c r="N43" s="42" t="s">
        <v>1087</v>
      </c>
      <c r="O43" s="13"/>
    </row>
    <row r="44" ht="17.25" customHeight="1" spans="1:16" x14ac:dyDescent="0.25">
      <c r="A44" s="5" t="s">
        <v>793</v>
      </c>
      <c r="B44" s="6"/>
      <c r="C44" s="6"/>
      <c r="D44" s="6"/>
      <c r="E44" s="6"/>
      <c r="F44" s="6"/>
      <c r="G44" s="6"/>
      <c r="H44" s="18">
        <v>-2</v>
      </c>
      <c r="I44" s="6"/>
      <c r="J44" s="6"/>
      <c r="K44" s="6"/>
      <c r="L44" s="6"/>
      <c r="M44" s="6"/>
      <c r="N44" s="4"/>
      <c r="O44" s="13"/>
    </row>
    <row r="45" ht="17.25" customHeight="1" spans="1:16" x14ac:dyDescent="0.25">
      <c r="A45" s="75" t="s">
        <v>3750</v>
      </c>
      <c r="B45" s="76">
        <f>SUM(C49:C50)</f>
      </c>
      <c r="C45" s="76">
        <f>SUM(D49:D50)</f>
      </c>
      <c r="D45" s="76">
        <f>SUM(E49:E50)</f>
      </c>
      <c r="E45" s="76">
        <f>SUM(F49:F50)</f>
      </c>
      <c r="F45" s="76">
        <f>SUM(G49:G50)</f>
      </c>
      <c r="G45" s="76">
        <f>SUM(H49:H50)</f>
      </c>
      <c r="H45" s="76">
        <f>SUM(I49:I50)</f>
      </c>
      <c r="I45" s="76">
        <f>SUM(J49:J50)</f>
      </c>
      <c r="J45" s="76">
        <f>SUM(K49:K50)</f>
      </c>
      <c r="K45" s="76">
        <f>SUM(L49:L50)</f>
      </c>
      <c r="L45" s="76">
        <f>SUM(M49:M50)</f>
      </c>
      <c r="M45" s="76">
        <f>SUM(N49:N50)</f>
      </c>
      <c r="N45" s="42" t="s">
        <v>1087</v>
      </c>
      <c r="O45" s="13"/>
    </row>
    <row r="46" ht="17.25" customHeight="1" spans="1:16" x14ac:dyDescent="0.25">
      <c r="A46" s="45">
        <v>45448</v>
      </c>
      <c r="B46" s="25"/>
      <c r="C46" s="25"/>
      <c r="D46" s="25"/>
      <c r="E46" s="25"/>
      <c r="F46" s="25"/>
      <c r="G46" s="25"/>
      <c r="H46" s="18">
        <v>-22</v>
      </c>
      <c r="I46" s="18">
        <v>-15</v>
      </c>
      <c r="J46" s="25"/>
      <c r="K46" s="25"/>
      <c r="L46" s="25"/>
      <c r="M46" s="25"/>
      <c r="N46" s="4"/>
      <c r="O46" s="13"/>
    </row>
    <row r="47" ht="17.25" customHeight="1" spans="1:16" x14ac:dyDescent="0.25">
      <c r="A47" s="45">
        <v>45509</v>
      </c>
      <c r="B47" s="25"/>
      <c r="C47" s="25"/>
      <c r="D47" s="25"/>
      <c r="E47" s="25"/>
      <c r="F47" s="25"/>
      <c r="G47" s="25"/>
      <c r="H47" s="25"/>
      <c r="I47" s="18">
        <v>-3</v>
      </c>
      <c r="J47" s="25"/>
      <c r="K47" s="25"/>
      <c r="L47" s="25"/>
      <c r="M47" s="25"/>
      <c r="N47" s="4"/>
      <c r="O47" s="13"/>
    </row>
    <row r="48" ht="17.25" customHeight="1" spans="1:16" x14ac:dyDescent="0.25">
      <c r="A48" s="45" t="s">
        <v>845</v>
      </c>
      <c r="B48" s="25"/>
      <c r="C48" s="25"/>
      <c r="D48" s="25"/>
      <c r="E48" s="25"/>
      <c r="F48" s="25"/>
      <c r="G48" s="25"/>
      <c r="H48" s="18">
        <v>-22</v>
      </c>
      <c r="I48" s="18">
        <v>-40</v>
      </c>
      <c r="J48" s="25"/>
      <c r="K48" s="25"/>
      <c r="L48" s="25"/>
      <c r="M48" s="25"/>
      <c r="N48" s="4"/>
      <c r="O48" s="13"/>
    </row>
    <row r="49" ht="17.25" customHeight="1" spans="1:16" x14ac:dyDescent="0.25">
      <c r="A49" s="45" t="s">
        <v>965</v>
      </c>
      <c r="B49" s="25"/>
      <c r="C49" s="25"/>
      <c r="D49" s="25"/>
      <c r="E49" s="25"/>
      <c r="F49" s="25"/>
      <c r="G49" s="25"/>
      <c r="H49" s="18">
        <v>-89</v>
      </c>
      <c r="I49" s="18">
        <v>-27</v>
      </c>
      <c r="J49" s="25"/>
      <c r="K49" s="25"/>
      <c r="L49" s="25"/>
      <c r="M49" s="25"/>
      <c r="N49" s="4"/>
      <c r="O49" s="13"/>
    </row>
    <row r="50" ht="17.25" customHeight="1" spans="1:16" x14ac:dyDescent="0.25">
      <c r="A50" s="45" t="s">
        <v>869</v>
      </c>
      <c r="B50" s="6"/>
      <c r="C50" s="6"/>
      <c r="D50" s="18">
        <v>265</v>
      </c>
      <c r="E50" s="6"/>
      <c r="F50" s="6"/>
      <c r="G50" s="18">
        <v>200</v>
      </c>
      <c r="H50" s="6"/>
      <c r="I50" s="6"/>
      <c r="J50" s="6"/>
      <c r="K50" s="6"/>
      <c r="L50" s="18">
        <v>300</v>
      </c>
      <c r="M50" s="6"/>
      <c r="N50" s="4"/>
      <c r="O50" s="13"/>
    </row>
    <row r="51" ht="17.25" customHeight="1" spans="1:16" x14ac:dyDescent="0.25">
      <c r="A51" s="45" t="s">
        <v>869</v>
      </c>
      <c r="B51" s="25"/>
      <c r="C51" s="25"/>
      <c r="D51" s="18">
        <v>80</v>
      </c>
      <c r="E51" s="25"/>
      <c r="F51" s="25"/>
      <c r="G51" s="25"/>
      <c r="H51" s="6"/>
      <c r="I51" s="6"/>
      <c r="J51" s="25"/>
      <c r="K51" s="25"/>
      <c r="L51" s="25"/>
      <c r="M51" s="25"/>
      <c r="N51" s="4"/>
      <c r="O51" s="13"/>
    </row>
    <row r="52" ht="17.25" customHeight="1" spans="1:16" x14ac:dyDescent="0.25">
      <c r="A52" s="45" t="s">
        <v>3653</v>
      </c>
      <c r="B52" s="25"/>
      <c r="C52" s="25"/>
      <c r="D52" s="25"/>
      <c r="E52" s="25"/>
      <c r="F52" s="25"/>
      <c r="G52" s="25"/>
      <c r="H52" s="18">
        <v>-70</v>
      </c>
      <c r="I52" s="18">
        <v>-102</v>
      </c>
      <c r="J52" s="25"/>
      <c r="K52" s="25"/>
      <c r="L52" s="25"/>
      <c r="M52" s="25"/>
      <c r="N52" s="4"/>
      <c r="O52" s="13"/>
    </row>
    <row r="53" ht="17.25" customHeight="1" spans="1:16" x14ac:dyDescent="0.25">
      <c r="A53" s="45" t="s">
        <v>795</v>
      </c>
      <c r="B53" s="6"/>
      <c r="C53" s="6"/>
      <c r="D53" s="6"/>
      <c r="E53" s="6"/>
      <c r="F53" s="6"/>
      <c r="G53" s="6"/>
      <c r="H53" s="18">
        <v>-107</v>
      </c>
      <c r="I53" s="6"/>
      <c r="J53" s="6"/>
      <c r="K53" s="6"/>
      <c r="L53" s="6"/>
      <c r="M53" s="6"/>
      <c r="N53" s="4"/>
      <c r="O53" s="13"/>
    </row>
    <row r="54" ht="17.25" customHeight="1" spans="1:16" x14ac:dyDescent="0.25">
      <c r="A54" s="75" t="s">
        <v>3751</v>
      </c>
      <c r="B54" s="76">
        <f>SUM(C51:C59)</f>
      </c>
      <c r="C54" s="76">
        <f>SUM(D51:D59)</f>
      </c>
      <c r="D54" s="76">
        <f>SUM(E51:E59)</f>
      </c>
      <c r="E54" s="76">
        <f>SUM(F51:F59)</f>
      </c>
      <c r="F54" s="76">
        <f>SUM(G51:G59)</f>
      </c>
      <c r="G54" s="76">
        <f>SUM(H51:H59)</f>
      </c>
      <c r="H54" s="76">
        <f>SUM(I51:I59)</f>
      </c>
      <c r="I54" s="76">
        <f>SUM(J51:J59)</f>
      </c>
      <c r="J54" s="76">
        <f>SUM(K51:K59)</f>
      </c>
      <c r="K54" s="76">
        <f>SUM(L51:L59)</f>
      </c>
      <c r="L54" s="76">
        <f>SUM(M51:M59)</f>
      </c>
      <c r="M54" s="76">
        <f>SUM(N51:N59)</f>
      </c>
      <c r="N54" s="42" t="s">
        <v>1087</v>
      </c>
      <c r="O54" s="13"/>
    </row>
    <row r="55" ht="17.25" customHeight="1" spans="1:16" x14ac:dyDescent="0.25">
      <c r="A55" s="45">
        <v>45632</v>
      </c>
      <c r="B55" s="60"/>
      <c r="C55" s="60"/>
      <c r="D55" s="140">
        <v>150</v>
      </c>
      <c r="E55" s="140">
        <v>250</v>
      </c>
      <c r="F55" s="25"/>
      <c r="G55" s="25"/>
      <c r="H55" s="25"/>
      <c r="I55" s="25"/>
      <c r="J55" s="140">
        <v>250</v>
      </c>
      <c r="K55" s="140">
        <v>50</v>
      </c>
      <c r="L55" s="25"/>
      <c r="M55" s="25"/>
      <c r="N55" s="4"/>
      <c r="O55" s="13"/>
    </row>
    <row r="56" ht="17.25" customHeight="1" spans="1:16" x14ac:dyDescent="0.25">
      <c r="A56" s="45" t="s">
        <v>801</v>
      </c>
      <c r="B56" s="60"/>
      <c r="C56" s="60"/>
      <c r="D56" s="140">
        <v>150</v>
      </c>
      <c r="E56" s="140">
        <v>250</v>
      </c>
      <c r="F56" s="25"/>
      <c r="G56" s="25"/>
      <c r="H56" s="25"/>
      <c r="I56" s="25"/>
      <c r="J56" s="140">
        <v>250</v>
      </c>
      <c r="K56" s="60"/>
      <c r="L56" s="25"/>
      <c r="M56" s="25"/>
      <c r="N56" s="4"/>
      <c r="O56" s="13"/>
    </row>
    <row r="57" ht="17.25" customHeight="1" spans="1:16" x14ac:dyDescent="0.25">
      <c r="A57" s="141" t="s">
        <v>3752</v>
      </c>
      <c r="B57" s="159">
        <f>SUM(C60:C62)</f>
      </c>
      <c r="C57" s="159">
        <f>SUM(D60:D62)</f>
      </c>
      <c r="D57" s="159">
        <f>SUM(E60:E62)</f>
      </c>
      <c r="E57" s="159">
        <f>SUM(F60:F62)</f>
      </c>
      <c r="F57" s="159">
        <f>SUM(G60:G62)</f>
      </c>
      <c r="G57" s="159">
        <f>SUM(H60:H62)</f>
      </c>
      <c r="H57" s="159">
        <f>SUM(I60:I62)</f>
      </c>
      <c r="I57" s="159">
        <f>SUM(J60:J62)</f>
      </c>
      <c r="J57" s="159">
        <f>SUM(K60:K62)</f>
      </c>
      <c r="K57" s="159">
        <f>SUM(L60:L62)</f>
      </c>
      <c r="L57" s="159">
        <f>SUM(M60:M62)</f>
      </c>
      <c r="M57" s="167">
        <f>SUM(N60:N62)</f>
      </c>
      <c r="N57" s="4"/>
      <c r="O57" s="13"/>
    </row>
    <row r="58" ht="17.25" customHeight="1" spans="1:16" x14ac:dyDescent="0.25">
      <c r="A58" s="45"/>
      <c r="B58" s="25"/>
      <c r="C58" s="25"/>
      <c r="D58" s="6"/>
      <c r="E58" s="6"/>
      <c r="F58" s="25"/>
      <c r="G58" s="25"/>
      <c r="H58" s="25"/>
      <c r="I58" s="25"/>
      <c r="J58" s="6"/>
      <c r="K58" s="25"/>
      <c r="L58" s="25"/>
      <c r="M58" s="25"/>
      <c r="N58" s="4"/>
      <c r="O58" s="13"/>
    </row>
    <row r="59" ht="17.25" customHeight="1" spans="1:16" x14ac:dyDescent="0.25">
      <c r="A59" s="4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4"/>
      <c r="O59" s="13"/>
    </row>
    <row r="60" ht="17.25" customHeight="1" spans="1:16" x14ac:dyDescent="0.25">
      <c r="A60" s="4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4"/>
      <c r="O60" s="13"/>
    </row>
    <row r="61" ht="17.25" customHeight="1" spans="1:16" x14ac:dyDescent="0.25">
      <c r="A61" s="5"/>
      <c r="B61" s="350"/>
      <c r="C61" s="350"/>
      <c r="D61" s="350"/>
      <c r="E61" s="350"/>
      <c r="F61" s="350"/>
      <c r="G61" s="350"/>
      <c r="H61" s="350"/>
      <c r="I61" s="350"/>
      <c r="J61" s="350"/>
      <c r="K61" s="350"/>
      <c r="L61" s="350"/>
      <c r="M61" s="350"/>
      <c r="N61" s="4"/>
      <c r="O61" s="13"/>
    </row>
    <row r="62" ht="17.25" customHeight="1" spans="1:16" x14ac:dyDescent="0.25">
      <c r="A62" s="12"/>
      <c r="B62" s="46" t="s">
        <v>4</v>
      </c>
      <c r="C62" s="46" t="s">
        <v>7</v>
      </c>
      <c r="D62" s="46" t="s">
        <v>14</v>
      </c>
      <c r="E62" s="46" t="s">
        <v>8</v>
      </c>
      <c r="F62" s="46" t="s">
        <v>69</v>
      </c>
      <c r="G62" s="46" t="s">
        <v>13</v>
      </c>
      <c r="H62" s="46" t="s">
        <v>11</v>
      </c>
      <c r="I62" s="46" t="s">
        <v>9</v>
      </c>
      <c r="J62" s="46" t="s">
        <v>6</v>
      </c>
      <c r="K62" s="46" t="s">
        <v>188</v>
      </c>
      <c r="L62" s="46" t="s">
        <v>12</v>
      </c>
      <c r="M62" s="46"/>
      <c r="N62" s="4"/>
      <c r="O62" s="13"/>
    </row>
    <row r="63" ht="17.25" customHeight="1" spans="1:16" x14ac:dyDescent="0.25">
      <c r="A63" s="240" t="s">
        <v>2399</v>
      </c>
      <c r="B63" s="318"/>
      <c r="C63" s="318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4"/>
      <c r="O63" s="13"/>
    </row>
    <row r="64" ht="17.25" customHeight="1" spans="1:16" x14ac:dyDescent="0.25">
      <c r="A64" s="240" t="s">
        <v>2400</v>
      </c>
      <c r="B64" s="241"/>
      <c r="C64" s="241"/>
      <c r="D64" s="242"/>
      <c r="E64" s="13"/>
      <c r="F64" s="13"/>
      <c r="G64" s="13"/>
      <c r="H64" s="13"/>
      <c r="I64" s="13"/>
      <c r="J64" s="13"/>
      <c r="K64" s="13"/>
      <c r="L64" s="13"/>
      <c r="M64" s="13"/>
      <c r="N64" s="4"/>
      <c r="O64" s="13"/>
    </row>
    <row r="65" spans="1:12" x14ac:dyDescent="0.25">
      <c r="A65" s="1" t="s">
        <v>0</v>
      </c>
      <c r="B65" s="2" t="s">
        <v>4</v>
      </c>
      <c r="C65" s="2" t="s">
        <v>7</v>
      </c>
      <c r="D65" s="2" t="s">
        <v>14</v>
      </c>
      <c r="E65" s="11" t="s">
        <v>8</v>
      </c>
      <c r="F65" s="11" t="s">
        <v>69</v>
      </c>
      <c r="G65" s="11" t="s">
        <v>13</v>
      </c>
      <c r="H65" s="11" t="s">
        <v>11</v>
      </c>
      <c r="I65" s="11" t="s">
        <v>9</v>
      </c>
      <c r="J65" s="11" t="s">
        <v>6</v>
      </c>
      <c r="K65" s="11" t="s">
        <v>188</v>
      </c>
      <c r="L65" s="11" t="s">
        <v>12</v>
      </c>
    </row>
    <row r="66" spans="1:13" x14ac:dyDescent="0.25">
      <c r="A66" s="1" t="s">
        <v>3</v>
      </c>
      <c r="B66" s="2">
        <v>0</v>
      </c>
      <c r="C66" s="2">
        <v>0</v>
      </c>
      <c r="D66" s="2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</row>
    <row r="67" spans="1:12" x14ac:dyDescent="0.25">
      <c r="A67" s="1"/>
      <c r="B67" s="2">
        <v>186</v>
      </c>
      <c r="C67" s="2">
        <v>43</v>
      </c>
      <c r="D67" s="2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</row>
    <row r="68" spans="1:12" x14ac:dyDescent="0.25">
      <c r="A68" s="1"/>
      <c r="B68" s="2">
        <v>0</v>
      </c>
      <c r="C68" s="2">
        <v>0</v>
      </c>
      <c r="D68" s="2">
        <v>20</v>
      </c>
      <c r="E68" s="11">
        <v>40</v>
      </c>
      <c r="F68" s="11">
        <v>20</v>
      </c>
      <c r="G68" s="11">
        <v>40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</row>
    <row r="69" spans="1:12" x14ac:dyDescent="0.25">
      <c r="A69" s="1"/>
      <c r="B69" s="2">
        <v>-36</v>
      </c>
      <c r="C69" s="2">
        <v>-22</v>
      </c>
      <c r="D69" s="2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</row>
    <row r="70" spans="1:12" x14ac:dyDescent="0.25">
      <c r="A70" s="1"/>
      <c r="B70" s="2">
        <v>0</v>
      </c>
      <c r="C70" s="2">
        <v>0</v>
      </c>
      <c r="D70" s="2">
        <v>0</v>
      </c>
      <c r="E70" s="11">
        <v>0</v>
      </c>
      <c r="F70" s="11">
        <v>0</v>
      </c>
      <c r="G70" s="11">
        <v>0</v>
      </c>
      <c r="H70" s="11">
        <v>200</v>
      </c>
      <c r="I70" s="11">
        <v>200</v>
      </c>
      <c r="J70" s="11">
        <v>0</v>
      </c>
      <c r="K70" s="11">
        <v>0</v>
      </c>
      <c r="L70" s="11">
        <v>0</v>
      </c>
    </row>
    <row r="71" spans="1:12" x14ac:dyDescent="0.25">
      <c r="A71" s="1"/>
      <c r="B71" s="2">
        <v>0</v>
      </c>
      <c r="C71" s="2">
        <v>0</v>
      </c>
      <c r="D71" s="2">
        <v>0</v>
      </c>
      <c r="E71" s="11">
        <v>150</v>
      </c>
      <c r="F71" s="11">
        <v>150</v>
      </c>
      <c r="G71" s="11">
        <v>300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</row>
    <row r="72" spans="1:12" x14ac:dyDescent="0.25">
      <c r="A72" s="1"/>
      <c r="B72" s="2">
        <v>0</v>
      </c>
      <c r="C72" s="2">
        <v>0</v>
      </c>
      <c r="D72" s="2">
        <v>0</v>
      </c>
      <c r="E72" s="11">
        <v>150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</row>
    <row r="73" spans="1:12" x14ac:dyDescent="0.25">
      <c r="A73" s="1"/>
      <c r="B73" s="2">
        <v>0</v>
      </c>
      <c r="C73" s="2">
        <v>0</v>
      </c>
      <c r="D73" s="2">
        <v>80</v>
      </c>
      <c r="E73" s="11">
        <v>400</v>
      </c>
      <c r="F73" s="11">
        <v>0</v>
      </c>
      <c r="G73" s="11">
        <v>2000</v>
      </c>
      <c r="H73" s="11">
        <v>0</v>
      </c>
      <c r="I73" s="11">
        <v>500</v>
      </c>
      <c r="J73" s="11">
        <v>400</v>
      </c>
      <c r="K73" s="11">
        <v>20</v>
      </c>
      <c r="L73" s="11">
        <v>0</v>
      </c>
    </row>
    <row r="74" spans="1:12" x14ac:dyDescent="0.25">
      <c r="A74" s="1"/>
      <c r="B74" s="2">
        <v>0</v>
      </c>
      <c r="C74" s="2">
        <v>0</v>
      </c>
      <c r="D74" s="2">
        <v>170</v>
      </c>
      <c r="E74" s="11">
        <v>600</v>
      </c>
      <c r="F74" s="11">
        <v>0</v>
      </c>
      <c r="G74" s="11">
        <v>0</v>
      </c>
      <c r="H74" s="11">
        <v>0</v>
      </c>
      <c r="I74" s="11">
        <v>500</v>
      </c>
      <c r="J74" s="11">
        <v>100</v>
      </c>
      <c r="K74" s="11">
        <v>0</v>
      </c>
      <c r="L74" s="11">
        <v>0</v>
      </c>
    </row>
    <row r="75" spans="1:12" x14ac:dyDescent="0.25">
      <c r="A75" s="1"/>
      <c r="B75" s="2">
        <v>0</v>
      </c>
      <c r="C75" s="2">
        <v>0</v>
      </c>
      <c r="D75" s="2">
        <v>0</v>
      </c>
      <c r="E75" s="11">
        <v>0</v>
      </c>
      <c r="F75" s="11">
        <v>0</v>
      </c>
      <c r="G75" s="11">
        <v>330</v>
      </c>
      <c r="H75" s="11">
        <v>300</v>
      </c>
      <c r="I75" s="11">
        <v>220</v>
      </c>
      <c r="J75" s="11">
        <v>0</v>
      </c>
      <c r="K75" s="11">
        <v>0</v>
      </c>
      <c r="L75" s="11">
        <v>0</v>
      </c>
    </row>
    <row r="76" spans="1:12" x14ac:dyDescent="0.25">
      <c r="A76" s="1"/>
      <c r="B76" s="2">
        <v>100</v>
      </c>
      <c r="C76" s="2">
        <v>50</v>
      </c>
      <c r="D76" s="2">
        <v>176</v>
      </c>
      <c r="E76" s="11">
        <v>630</v>
      </c>
      <c r="F76" s="11">
        <v>0</v>
      </c>
      <c r="G76" s="11">
        <v>0</v>
      </c>
      <c r="H76" s="11">
        <v>550</v>
      </c>
      <c r="I76" s="11">
        <v>0</v>
      </c>
      <c r="J76" s="11">
        <v>280</v>
      </c>
      <c r="K76" s="11">
        <v>15</v>
      </c>
      <c r="L76" s="11">
        <v>500</v>
      </c>
    </row>
    <row r="77" spans="1:12" x14ac:dyDescent="0.25">
      <c r="A77" s="1"/>
      <c r="B77" s="2">
        <v>0</v>
      </c>
      <c r="C77" s="2">
        <v>0</v>
      </c>
      <c r="D77" s="2">
        <v>-2</v>
      </c>
      <c r="E77" s="11">
        <v>-2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</row>
    <row r="78" spans="1:12" x14ac:dyDescent="0.25">
      <c r="A78" s="1"/>
      <c r="B78" s="2">
        <v>20</v>
      </c>
      <c r="C78" s="2">
        <v>0</v>
      </c>
      <c r="D78" s="2">
        <v>27</v>
      </c>
      <c r="E78" s="11">
        <v>310</v>
      </c>
      <c r="F78" s="11">
        <v>0</v>
      </c>
      <c r="G78" s="11">
        <v>300</v>
      </c>
      <c r="H78" s="11">
        <v>200</v>
      </c>
      <c r="I78" s="11">
        <v>100</v>
      </c>
      <c r="J78" s="11">
        <v>200</v>
      </c>
      <c r="K78" s="11">
        <v>50</v>
      </c>
      <c r="L78" s="11">
        <v>0</v>
      </c>
    </row>
    <row r="79" spans="1:12" x14ac:dyDescent="0.25">
      <c r="A79" s="1"/>
      <c r="B79" s="2">
        <v>0</v>
      </c>
      <c r="C79" s="2">
        <v>0</v>
      </c>
      <c r="D79" s="2">
        <v>60</v>
      </c>
      <c r="E79" s="11">
        <v>80</v>
      </c>
      <c r="F79" s="11">
        <v>0</v>
      </c>
      <c r="G79" s="11">
        <v>60</v>
      </c>
      <c r="H79" s="11">
        <v>0</v>
      </c>
      <c r="I79" s="11">
        <v>60</v>
      </c>
      <c r="J79" s="11">
        <v>0</v>
      </c>
      <c r="K79" s="11">
        <v>14</v>
      </c>
      <c r="L79" s="11">
        <v>0</v>
      </c>
    </row>
    <row r="80" spans="1:12" x14ac:dyDescent="0.25">
      <c r="A80" s="1"/>
      <c r="B80" s="2">
        <v>0</v>
      </c>
      <c r="C80" s="2">
        <v>0</v>
      </c>
      <c r="D80" s="2">
        <v>133</v>
      </c>
      <c r="E80" s="11">
        <v>300</v>
      </c>
      <c r="F80" s="11">
        <v>0</v>
      </c>
      <c r="G80" s="11">
        <v>400</v>
      </c>
      <c r="H80" s="11">
        <v>250</v>
      </c>
      <c r="I80" s="11">
        <v>0</v>
      </c>
      <c r="J80" s="11">
        <v>160</v>
      </c>
      <c r="K80" s="11">
        <v>22</v>
      </c>
      <c r="L80" s="11">
        <v>0</v>
      </c>
    </row>
    <row r="81" spans="1:12" x14ac:dyDescent="0.25">
      <c r="A81" s="1"/>
      <c r="B81" s="2">
        <v>0</v>
      </c>
      <c r="C81" s="2">
        <v>0</v>
      </c>
      <c r="D81" s="2">
        <v>150</v>
      </c>
      <c r="E81" s="11">
        <v>220</v>
      </c>
      <c r="F81" s="11">
        <v>310</v>
      </c>
      <c r="G81" s="11">
        <v>3000</v>
      </c>
      <c r="H81" s="11">
        <v>0</v>
      </c>
      <c r="I81" s="11">
        <v>0</v>
      </c>
      <c r="J81" s="11">
        <v>0</v>
      </c>
      <c r="K81" s="11">
        <v>50</v>
      </c>
      <c r="L81" s="11">
        <v>0</v>
      </c>
    </row>
    <row r="82" spans="1:12" x14ac:dyDescent="0.25">
      <c r="A82" s="1"/>
      <c r="B82" s="2">
        <v>0</v>
      </c>
      <c r="C82" s="2">
        <v>0</v>
      </c>
      <c r="D82" s="2">
        <v>115</v>
      </c>
      <c r="E82" s="11">
        <v>0</v>
      </c>
      <c r="F82" s="11">
        <v>440</v>
      </c>
      <c r="G82" s="11">
        <v>0</v>
      </c>
      <c r="H82" s="11">
        <v>0</v>
      </c>
      <c r="I82" s="11">
        <v>0</v>
      </c>
      <c r="J82" s="11">
        <v>0</v>
      </c>
      <c r="K82" s="11">
        <v>30</v>
      </c>
      <c r="L82" s="11">
        <v>0</v>
      </c>
    </row>
    <row r="83" spans="1:12" x14ac:dyDescent="0.25">
      <c r="A83" s="1"/>
      <c r="B83" s="2">
        <v>0</v>
      </c>
      <c r="C83" s="2">
        <v>0</v>
      </c>
      <c r="D83" s="2">
        <v>30</v>
      </c>
      <c r="E83" s="11">
        <v>500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</row>
    <row r="84" spans="1:12" x14ac:dyDescent="0.25">
      <c r="A84" s="1"/>
      <c r="B84" s="2">
        <v>0</v>
      </c>
      <c r="C84" s="2">
        <v>0</v>
      </c>
      <c r="D84" s="2">
        <v>0</v>
      </c>
      <c r="E84" s="11">
        <v>0</v>
      </c>
      <c r="F84" s="11">
        <v>0</v>
      </c>
      <c r="G84" s="11">
        <v>0</v>
      </c>
      <c r="H84" s="11">
        <v>-2</v>
      </c>
      <c r="I84" s="11">
        <v>0</v>
      </c>
      <c r="J84" s="11">
        <v>0</v>
      </c>
      <c r="K84" s="11">
        <v>0</v>
      </c>
      <c r="L84" s="11">
        <v>0</v>
      </c>
    </row>
    <row r="85" spans="1:12" x14ac:dyDescent="0.25">
      <c r="A85" s="1"/>
      <c r="B85" s="2">
        <v>0</v>
      </c>
      <c r="C85" s="2">
        <v>0</v>
      </c>
      <c r="D85" s="2">
        <v>0</v>
      </c>
      <c r="E85" s="11">
        <v>0</v>
      </c>
      <c r="F85" s="11">
        <v>0</v>
      </c>
      <c r="G85" s="11">
        <v>0</v>
      </c>
      <c r="H85" s="11">
        <v>-22</v>
      </c>
      <c r="I85" s="11">
        <v>-15</v>
      </c>
      <c r="J85" s="11">
        <v>0</v>
      </c>
      <c r="K85" s="11">
        <v>0</v>
      </c>
      <c r="L85" s="11">
        <v>0</v>
      </c>
    </row>
    <row r="86" spans="1:12" x14ac:dyDescent="0.25">
      <c r="A86" s="1"/>
      <c r="B86" s="2">
        <v>0</v>
      </c>
      <c r="C86" s="2">
        <v>0</v>
      </c>
      <c r="D86" s="2">
        <v>0</v>
      </c>
      <c r="E86" s="11">
        <v>0</v>
      </c>
      <c r="F86" s="11">
        <v>0</v>
      </c>
      <c r="G86" s="11">
        <v>0</v>
      </c>
      <c r="H86" s="11">
        <v>0</v>
      </c>
      <c r="I86" s="11">
        <v>-3</v>
      </c>
      <c r="J86" s="11">
        <v>0</v>
      </c>
      <c r="K86" s="11">
        <v>0</v>
      </c>
      <c r="L86" s="11">
        <v>0</v>
      </c>
    </row>
    <row r="87" spans="1:12" x14ac:dyDescent="0.25">
      <c r="A87" s="1"/>
      <c r="B87" s="2">
        <v>0</v>
      </c>
      <c r="C87" s="2">
        <v>0</v>
      </c>
      <c r="D87" s="2">
        <v>0</v>
      </c>
      <c r="E87" s="11">
        <v>0</v>
      </c>
      <c r="F87" s="11">
        <v>0</v>
      </c>
      <c r="G87" s="11">
        <v>0</v>
      </c>
      <c r="H87" s="11">
        <v>-22</v>
      </c>
      <c r="I87" s="11">
        <v>-40</v>
      </c>
      <c r="J87" s="11">
        <v>0</v>
      </c>
      <c r="K87" s="11">
        <v>0</v>
      </c>
      <c r="L87" s="11">
        <v>0</v>
      </c>
    </row>
    <row r="88" spans="1:12" x14ac:dyDescent="0.25">
      <c r="A88" s="1"/>
      <c r="B88" s="2">
        <v>0</v>
      </c>
      <c r="C88" s="2">
        <v>0</v>
      </c>
      <c r="D88" s="2">
        <v>0</v>
      </c>
      <c r="E88" s="11">
        <v>0</v>
      </c>
      <c r="F88" s="11">
        <v>0</v>
      </c>
      <c r="G88" s="11">
        <v>0</v>
      </c>
      <c r="H88" s="11">
        <v>-89</v>
      </c>
      <c r="I88" s="11">
        <v>-27</v>
      </c>
      <c r="J88" s="11">
        <v>0</v>
      </c>
      <c r="K88" s="11">
        <v>0</v>
      </c>
      <c r="L88" s="11">
        <v>0</v>
      </c>
    </row>
    <row r="89" spans="1:12" x14ac:dyDescent="0.25">
      <c r="A89" s="1"/>
      <c r="B89" s="2">
        <v>0</v>
      </c>
      <c r="C89" s="2">
        <v>0</v>
      </c>
      <c r="D89" s="2">
        <v>265</v>
      </c>
      <c r="E89" s="11">
        <v>0</v>
      </c>
      <c r="F89" s="11">
        <v>0</v>
      </c>
      <c r="G89" s="11">
        <v>200</v>
      </c>
      <c r="H89" s="11">
        <v>0</v>
      </c>
      <c r="I89" s="11">
        <v>0</v>
      </c>
      <c r="J89" s="11">
        <v>0</v>
      </c>
      <c r="K89" s="11">
        <v>0</v>
      </c>
      <c r="L89" s="11">
        <v>300</v>
      </c>
    </row>
    <row r="90" spans="1:12" x14ac:dyDescent="0.25">
      <c r="A90" s="1"/>
      <c r="B90" s="2">
        <v>0</v>
      </c>
      <c r="C90" s="2">
        <v>0</v>
      </c>
      <c r="D90" s="2">
        <v>80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</row>
    <row r="91" spans="1:12" x14ac:dyDescent="0.25">
      <c r="A91" s="1"/>
      <c r="B91" s="2">
        <v>0</v>
      </c>
      <c r="C91" s="2">
        <v>0</v>
      </c>
      <c r="D91" s="2">
        <v>0</v>
      </c>
      <c r="E91" s="11">
        <v>0</v>
      </c>
      <c r="F91" s="11">
        <v>0</v>
      </c>
      <c r="G91" s="11">
        <v>0</v>
      </c>
      <c r="H91" s="11">
        <v>-70</v>
      </c>
      <c r="I91" s="11">
        <v>-102</v>
      </c>
      <c r="J91" s="11">
        <v>0</v>
      </c>
      <c r="K91" s="11">
        <v>0</v>
      </c>
      <c r="L91" s="11">
        <v>0</v>
      </c>
    </row>
    <row r="92" spans="1:12" x14ac:dyDescent="0.25">
      <c r="A92" s="1"/>
      <c r="B92" s="2">
        <v>0</v>
      </c>
      <c r="C92" s="2">
        <v>0</v>
      </c>
      <c r="D92" s="2">
        <v>0</v>
      </c>
      <c r="E92" s="11">
        <v>0</v>
      </c>
      <c r="F92" s="11">
        <v>0</v>
      </c>
      <c r="G92" s="11">
        <v>0</v>
      </c>
      <c r="H92" s="11">
        <v>-107</v>
      </c>
      <c r="I92" s="11">
        <v>0</v>
      </c>
      <c r="J92" s="11">
        <v>0</v>
      </c>
      <c r="K92" s="11">
        <v>0</v>
      </c>
      <c r="L92" s="11">
        <v>0</v>
      </c>
    </row>
    <row r="93" spans="1:12" x14ac:dyDescent="0.25">
      <c r="A93" s="1"/>
      <c r="B93" s="2">
        <v>0</v>
      </c>
      <c r="C93" s="2">
        <v>0</v>
      </c>
      <c r="D93" s="2">
        <v>150</v>
      </c>
      <c r="E93" s="11">
        <v>250</v>
      </c>
      <c r="F93" s="11">
        <v>0</v>
      </c>
      <c r="G93" s="11">
        <v>0</v>
      </c>
      <c r="H93" s="11">
        <v>0</v>
      </c>
      <c r="I93" s="11">
        <v>0</v>
      </c>
      <c r="J93" s="11">
        <v>250</v>
      </c>
      <c r="K93" s="11">
        <v>50</v>
      </c>
      <c r="L93" s="11">
        <v>0</v>
      </c>
    </row>
    <row r="94" spans="1:12" x14ac:dyDescent="0.25">
      <c r="A94" s="1"/>
      <c r="B94" s="2">
        <v>0</v>
      </c>
      <c r="C94" s="2">
        <v>0</v>
      </c>
      <c r="D94" s="2">
        <v>150</v>
      </c>
      <c r="E94" s="11">
        <v>250</v>
      </c>
      <c r="F94" s="11">
        <v>0</v>
      </c>
      <c r="G94" s="11">
        <v>0</v>
      </c>
      <c r="H94" s="11">
        <v>0</v>
      </c>
      <c r="I94" s="11">
        <v>0</v>
      </c>
      <c r="J94" s="11">
        <v>250</v>
      </c>
      <c r="K94" s="11">
        <v>0</v>
      </c>
      <c r="L94" s="11">
        <v>0</v>
      </c>
    </row>
    <row r="95" spans="1:12" x14ac:dyDescent="0.25">
      <c r="A95" s="1" t="s">
        <v>3</v>
      </c>
      <c r="B95" s="2">
        <v>270</v>
      </c>
      <c r="C95" s="2">
        <v>71</v>
      </c>
      <c r="D95" s="2">
        <v>1604</v>
      </c>
      <c r="E95" s="11">
        <v>3878</v>
      </c>
      <c r="F95" s="11">
        <v>920</v>
      </c>
      <c r="G95" s="11">
        <v>6630</v>
      </c>
      <c r="H95" s="11">
        <v>1188</v>
      </c>
      <c r="I95" s="11">
        <v>1393</v>
      </c>
      <c r="J95" s="11">
        <v>1640</v>
      </c>
      <c r="K95" s="11">
        <v>251</v>
      </c>
      <c r="L95" s="11">
        <v>800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BZ289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11" customWidth="1"/>
    <col min="9" max="9" width="11.719285714285713" style="11" customWidth="1"/>
    <col min="10" max="10" width="12.862142857142858" style="11" customWidth="1"/>
    <col min="11" max="18" width="14.576428571428572" style="11" customWidth="1"/>
    <col min="19" max="19" width="19.290714285714284" style="11" customWidth="1"/>
    <col min="20" max="20" width="11.005" style="11" customWidth="1"/>
    <col min="21" max="21" width="15.719285714285713" style="11" customWidth="1"/>
    <col min="22" max="22" width="19.005" style="11" customWidth="1"/>
    <col min="23" max="24" width="15.719285714285713" style="11" customWidth="1"/>
    <col min="25" max="29" width="18.005" style="11" customWidth="1"/>
    <col min="30" max="31" width="17.576428571428572" style="11" customWidth="1"/>
    <col min="32" max="34" width="13.290714285714287" style="11" customWidth="1"/>
    <col min="35" max="35" width="11.576428571428572" style="11" customWidth="1"/>
    <col min="36" max="39" width="12.147857142857141" style="11" customWidth="1"/>
    <col min="40" max="40" width="13.147857142857141" style="11" customWidth="1"/>
    <col min="41" max="41" width="12.862142857142858" style="11" customWidth="1"/>
    <col min="42" max="42" width="12.005" style="11" customWidth="1"/>
    <col min="43" max="45" width="12.147857142857141" style="11" customWidth="1"/>
    <col min="46" max="49" width="15.719285714285713" style="11" customWidth="1"/>
    <col min="50" max="50" width="10.290714285714287" style="11" customWidth="1"/>
    <col min="51" max="54" width="10.576428571428572" style="11" customWidth="1"/>
    <col min="55" max="56" width="18.576428571428572" style="11" customWidth="1"/>
    <col min="57" max="58" width="16.576428571428572" style="11" customWidth="1"/>
    <col min="59" max="59" width="10.576428571428572" style="11" customWidth="1"/>
    <col min="60" max="60" width="11.576428571428572" style="11" customWidth="1"/>
    <col min="61" max="65" width="11.290714285714287" style="11" customWidth="1"/>
    <col min="66" max="66" width="17.862142857142857" style="11" customWidth="1"/>
    <col min="67" max="67" width="11.290714285714287" style="11" customWidth="1"/>
    <col min="68" max="69" width="13.576428571428572" style="11" customWidth="1"/>
    <col min="70" max="70" width="8.862142857142858" style="11" customWidth="1"/>
    <col min="71" max="71" width="28.576428571428572" style="24" customWidth="1"/>
    <col min="72" max="77" width="12.43357142857143" style="4" customWidth="1"/>
  </cols>
  <sheetData>
    <row r="7" ht="17.25" customHeight="1" spans="1:78" x14ac:dyDescent="0.25">
      <c r="A7" s="75" t="s">
        <v>3530</v>
      </c>
      <c r="B7" s="189"/>
      <c r="C7" s="76">
        <f>SUM(D11:D12)</f>
      </c>
      <c r="D7" s="76">
        <f>SUM(E11:E12)</f>
      </c>
      <c r="E7" s="76">
        <f>SUM(F11:F12)</f>
      </c>
      <c r="F7" s="470"/>
      <c r="G7" s="470"/>
      <c r="H7" s="470"/>
      <c r="I7" s="470"/>
      <c r="J7" s="470"/>
      <c r="K7" s="470"/>
      <c r="L7" s="470"/>
      <c r="M7" s="470"/>
      <c r="N7" s="470"/>
      <c r="O7" s="470"/>
      <c r="P7" s="470"/>
      <c r="Q7" s="470"/>
      <c r="R7" s="470"/>
      <c r="S7" s="470"/>
      <c r="T7" s="470"/>
      <c r="U7" s="470"/>
      <c r="V7" s="470"/>
      <c r="W7" s="470"/>
      <c r="X7" s="470"/>
      <c r="Y7" s="470"/>
      <c r="Z7" s="470"/>
      <c r="AA7" s="470"/>
      <c r="AB7" s="470"/>
      <c r="AC7" s="470"/>
      <c r="AD7" s="470"/>
      <c r="AE7" s="470"/>
      <c r="AF7" s="470"/>
      <c r="AG7" s="470"/>
      <c r="AH7" s="470"/>
      <c r="AI7" s="470"/>
      <c r="AJ7" s="470"/>
      <c r="AK7" s="470"/>
      <c r="AL7" s="470"/>
      <c r="AM7" s="470"/>
      <c r="AN7" s="470"/>
      <c r="AO7" s="470"/>
      <c r="AP7" s="470"/>
      <c r="AQ7" s="470"/>
      <c r="AR7" s="470"/>
      <c r="AS7" s="470"/>
      <c r="AT7" s="470"/>
      <c r="AU7" s="470"/>
      <c r="AV7" s="470"/>
      <c r="AW7" s="470"/>
      <c r="AX7" s="470"/>
      <c r="AY7" s="470"/>
      <c r="AZ7" s="470"/>
      <c r="BA7" s="470"/>
      <c r="BB7" s="470"/>
      <c r="BC7" s="470"/>
      <c r="BD7" s="470"/>
      <c r="BE7" s="470"/>
      <c r="BF7" s="470"/>
      <c r="BG7" s="470"/>
      <c r="BH7" s="470"/>
      <c r="BI7" s="470"/>
      <c r="BJ7" s="470"/>
      <c r="BK7" s="470"/>
      <c r="BL7" s="470"/>
      <c r="BM7" s="470"/>
      <c r="BN7" s="470"/>
      <c r="BO7" s="470"/>
      <c r="BP7" s="470"/>
      <c r="BQ7" s="470"/>
      <c r="BR7" s="77"/>
      <c r="BS7" s="247" t="s">
        <v>3753</v>
      </c>
      <c r="BT7" s="4"/>
      <c r="BU7" s="4"/>
      <c r="BV7" s="4"/>
      <c r="BW7" s="4"/>
      <c r="BX7" s="4"/>
      <c r="BY7" s="4"/>
    </row>
    <row r="8" ht="17.25" customHeight="1" spans="1:78" x14ac:dyDescent="0.25">
      <c r="A8" s="5"/>
      <c r="B8" s="6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12"/>
      <c r="BT8" s="4"/>
      <c r="BU8" s="4"/>
      <c r="BV8" s="4"/>
      <c r="BW8" s="4"/>
      <c r="BX8" s="4"/>
      <c r="BY8" s="4"/>
    </row>
    <row r="9" ht="17.25" customHeight="1" spans="1:78" x14ac:dyDescent="0.25">
      <c r="A9" s="75" t="s">
        <v>3531</v>
      </c>
      <c r="B9" s="189"/>
      <c r="C9" s="76">
        <f>SUM(D13:D14)</f>
      </c>
      <c r="D9" s="76">
        <f>SUM(E13:E14)</f>
      </c>
      <c r="E9" s="76">
        <f>SUM(F13:F14)</f>
      </c>
      <c r="F9" s="470"/>
      <c r="G9" s="470"/>
      <c r="H9" s="470"/>
      <c r="I9" s="470"/>
      <c r="J9" s="470"/>
      <c r="K9" s="470"/>
      <c r="L9" s="470"/>
      <c r="M9" s="470"/>
      <c r="N9" s="470"/>
      <c r="O9" s="470"/>
      <c r="P9" s="470"/>
      <c r="Q9" s="470"/>
      <c r="R9" s="470"/>
      <c r="S9" s="470"/>
      <c r="T9" s="470"/>
      <c r="U9" s="470"/>
      <c r="V9" s="470"/>
      <c r="W9" s="470"/>
      <c r="X9" s="470"/>
      <c r="Y9" s="470"/>
      <c r="Z9" s="470"/>
      <c r="AA9" s="470"/>
      <c r="AB9" s="470"/>
      <c r="AC9" s="470"/>
      <c r="AD9" s="470"/>
      <c r="AE9" s="470"/>
      <c r="AF9" s="470"/>
      <c r="AG9" s="470"/>
      <c r="AH9" s="470"/>
      <c r="AI9" s="470"/>
      <c r="AJ9" s="470"/>
      <c r="AK9" s="470"/>
      <c r="AL9" s="470"/>
      <c r="AM9" s="470"/>
      <c r="AN9" s="470"/>
      <c r="AO9" s="470"/>
      <c r="AP9" s="470"/>
      <c r="AQ9" s="470"/>
      <c r="AR9" s="470"/>
      <c r="AS9" s="470"/>
      <c r="AT9" s="470"/>
      <c r="AU9" s="470"/>
      <c r="AV9" s="470"/>
      <c r="AW9" s="470"/>
      <c r="AX9" s="470"/>
      <c r="AY9" s="470"/>
      <c r="AZ9" s="470"/>
      <c r="BA9" s="470"/>
      <c r="BB9" s="470"/>
      <c r="BC9" s="470"/>
      <c r="BD9" s="470"/>
      <c r="BE9" s="470"/>
      <c r="BF9" s="470"/>
      <c r="BG9" s="470"/>
      <c r="BH9" s="470"/>
      <c r="BI9" s="470"/>
      <c r="BJ9" s="470"/>
      <c r="BK9" s="470"/>
      <c r="BL9" s="470"/>
      <c r="BM9" s="470"/>
      <c r="BN9" s="470"/>
      <c r="BO9" s="470"/>
      <c r="BP9" s="470"/>
      <c r="BQ9" s="470"/>
      <c r="BR9" s="77"/>
      <c r="BS9" s="247" t="s">
        <v>3753</v>
      </c>
      <c r="BT9" s="4"/>
      <c r="BU9" s="4"/>
      <c r="BV9" s="4"/>
      <c r="BW9" s="4"/>
      <c r="BX9" s="4"/>
      <c r="BY9" s="4"/>
    </row>
    <row r="10" ht="17.25" customHeight="1" spans="1:78" x14ac:dyDescent="0.25">
      <c r="A10" s="5" t="s">
        <v>315</v>
      </c>
      <c r="B10" s="146"/>
      <c r="C10" s="25"/>
      <c r="D10" s="25"/>
      <c r="E10" s="18">
        <v>349</v>
      </c>
      <c r="F10" s="18">
        <v>38</v>
      </c>
      <c r="G10" s="18">
        <v>18</v>
      </c>
      <c r="H10" s="18">
        <v>38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25"/>
      <c r="BS10" s="12"/>
      <c r="BT10" s="4"/>
      <c r="BU10" s="4"/>
      <c r="BV10" s="4"/>
      <c r="BW10" s="4"/>
      <c r="BX10" s="4"/>
      <c r="BY10" s="4"/>
    </row>
    <row r="11" ht="17.25" customHeight="1" spans="1:78" x14ac:dyDescent="0.25">
      <c r="A11" s="75" t="s">
        <v>3532</v>
      </c>
      <c r="B11" s="189"/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76">
        <f>SUM(K15:K16)</f>
      </c>
      <c r="K11" s="76">
        <f>SUM(L15:L16)</f>
      </c>
      <c r="L11" s="76">
        <f>SUM(M15:M16)</f>
      </c>
      <c r="M11" s="76">
        <f>SUM(N15:N16)</f>
      </c>
      <c r="N11" s="76">
        <f>SUM(O15:O16)</f>
      </c>
      <c r="O11" s="189"/>
      <c r="P11" s="189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89"/>
      <c r="AD11" s="189"/>
      <c r="AE11" s="189"/>
      <c r="AF11" s="189"/>
      <c r="AG11" s="189"/>
      <c r="AH11" s="189"/>
      <c r="AI11" s="189"/>
      <c r="AJ11" s="189"/>
      <c r="AK11" s="189"/>
      <c r="AL11" s="189"/>
      <c r="AM11" s="189"/>
      <c r="AN11" s="189"/>
      <c r="AO11" s="189"/>
      <c r="AP11" s="189"/>
      <c r="AQ11" s="189"/>
      <c r="AR11" s="189"/>
      <c r="AS11" s="189"/>
      <c r="AT11" s="189"/>
      <c r="AU11" s="189"/>
      <c r="AV11" s="189"/>
      <c r="AW11" s="189"/>
      <c r="AX11" s="189"/>
      <c r="AY11" s="189"/>
      <c r="AZ11" s="189"/>
      <c r="BA11" s="189"/>
      <c r="BB11" s="189"/>
      <c r="BC11" s="189"/>
      <c r="BD11" s="189"/>
      <c r="BE11" s="189"/>
      <c r="BF11" s="189"/>
      <c r="BG11" s="189"/>
      <c r="BH11" s="189"/>
      <c r="BI11" s="189"/>
      <c r="BJ11" s="189"/>
      <c r="BK11" s="189"/>
      <c r="BL11" s="189"/>
      <c r="BM11" s="189"/>
      <c r="BN11" s="189"/>
      <c r="BO11" s="189"/>
      <c r="BP11" s="189"/>
      <c r="BQ11" s="189"/>
      <c r="BR11" s="76">
        <f>SUM(BS15:BS16)</f>
      </c>
      <c r="BS11" s="247" t="s">
        <v>971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5">
        <v>44930</v>
      </c>
      <c r="B12" s="48"/>
      <c r="C12" s="25"/>
      <c r="D12" s="25"/>
      <c r="E12" s="18">
        <v>349</v>
      </c>
      <c r="F12" s="18">
        <v>38</v>
      </c>
      <c r="G12" s="18">
        <v>38</v>
      </c>
      <c r="H12" s="18">
        <v>38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25"/>
      <c r="BS12" s="12"/>
      <c r="BT12" s="4"/>
      <c r="BU12" s="4"/>
      <c r="BV12" s="4"/>
      <c r="BW12" s="4"/>
      <c r="BX12" s="4"/>
      <c r="BY12" s="4"/>
    </row>
    <row r="13" ht="17.25" customHeight="1" spans="1:78" x14ac:dyDescent="0.25">
      <c r="A13" s="5">
        <v>45050</v>
      </c>
      <c r="B13" s="6"/>
      <c r="C13" s="18">
        <v>300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12"/>
      <c r="BT13" s="4"/>
      <c r="BU13" s="4"/>
      <c r="BV13" s="4"/>
      <c r="BW13" s="4"/>
      <c r="BX13" s="4"/>
      <c r="BY13" s="4"/>
    </row>
    <row r="14" ht="17.25" customHeight="1" spans="1:78" x14ac:dyDescent="0.25">
      <c r="A14" s="5">
        <v>45203</v>
      </c>
      <c r="B14" s="6"/>
      <c r="C14" s="6"/>
      <c r="D14" s="6"/>
      <c r="E14" s="6"/>
      <c r="F14" s="18">
        <v>24</v>
      </c>
      <c r="G14" s="18">
        <v>24</v>
      </c>
      <c r="H14" s="18">
        <v>24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12"/>
      <c r="BT14" s="4"/>
      <c r="BU14" s="4"/>
      <c r="BV14" s="4"/>
      <c r="BW14" s="4"/>
      <c r="BX14" s="4"/>
      <c r="BY14" s="4"/>
    </row>
    <row r="15" ht="17.25" customHeight="1" spans="1:78" x14ac:dyDescent="0.25">
      <c r="A15" s="75" t="s">
        <v>3533</v>
      </c>
      <c r="B15" s="189"/>
      <c r="C15" s="76">
        <f>SUM(D17:D20)</f>
      </c>
      <c r="D15" s="76">
        <f>SUM(E17:E20)</f>
      </c>
      <c r="E15" s="76">
        <f>SUM(F17:F20)</f>
      </c>
      <c r="F15" s="76">
        <f>SUM(G17:G20)</f>
      </c>
      <c r="G15" s="76">
        <f>SUM(H17:H20)</f>
      </c>
      <c r="H15" s="76">
        <f>SUM(I17:I20)</f>
      </c>
      <c r="I15" s="76">
        <f>SUM(J17:J20)</f>
      </c>
      <c r="J15" s="76">
        <f>SUM(K17:K20)</f>
      </c>
      <c r="K15" s="76">
        <f>SUM(L17:L20)</f>
      </c>
      <c r="L15" s="76">
        <f>SUM(M17:M20)</f>
      </c>
      <c r="M15" s="76">
        <f>SUM(N17:N20)</f>
      </c>
      <c r="N15" s="76">
        <f>SUM(O17:O20)</f>
      </c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89"/>
      <c r="AD15" s="189"/>
      <c r="AE15" s="189"/>
      <c r="AF15" s="189"/>
      <c r="AG15" s="189"/>
      <c r="AH15" s="189"/>
      <c r="AI15" s="189"/>
      <c r="AJ15" s="189"/>
      <c r="AK15" s="189"/>
      <c r="AL15" s="189"/>
      <c r="AM15" s="189"/>
      <c r="AN15" s="189"/>
      <c r="AO15" s="189"/>
      <c r="AP15" s="189"/>
      <c r="AQ15" s="189"/>
      <c r="AR15" s="189"/>
      <c r="AS15" s="189"/>
      <c r="AT15" s="189"/>
      <c r="AU15" s="189"/>
      <c r="AV15" s="189"/>
      <c r="AW15" s="189"/>
      <c r="AX15" s="189"/>
      <c r="AY15" s="189"/>
      <c r="AZ15" s="189"/>
      <c r="BA15" s="189"/>
      <c r="BB15" s="189"/>
      <c r="BC15" s="189"/>
      <c r="BD15" s="189"/>
      <c r="BE15" s="189"/>
      <c r="BF15" s="189"/>
      <c r="BG15" s="189"/>
      <c r="BH15" s="189"/>
      <c r="BI15" s="189"/>
      <c r="BJ15" s="189"/>
      <c r="BK15" s="189"/>
      <c r="BL15" s="189"/>
      <c r="BM15" s="189"/>
      <c r="BN15" s="189"/>
      <c r="BO15" s="189"/>
      <c r="BP15" s="189"/>
      <c r="BQ15" s="189"/>
      <c r="BR15" s="76">
        <f>SUM(BS17:BS20)</f>
      </c>
      <c r="BS15" s="247" t="s">
        <v>971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45">
        <v>44990</v>
      </c>
      <c r="B16" s="6"/>
      <c r="C16" s="25"/>
      <c r="D16" s="25"/>
      <c r="E16" s="18">
        <v>48</v>
      </c>
      <c r="F16" s="25"/>
      <c r="G16" s="18">
        <v>16</v>
      </c>
      <c r="H16" s="18">
        <v>16</v>
      </c>
      <c r="I16" s="18">
        <v>790</v>
      </c>
      <c r="J16" s="6"/>
      <c r="K16" s="18">
        <v>62</v>
      </c>
      <c r="L16" s="6"/>
      <c r="M16" s="18">
        <v>15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25"/>
      <c r="BS16" s="12"/>
      <c r="BT16" s="4"/>
      <c r="BU16" s="4"/>
      <c r="BV16" s="4"/>
      <c r="BW16" s="4"/>
      <c r="BX16" s="4"/>
      <c r="BY16" s="4"/>
    </row>
    <row r="17" ht="17.25" customHeight="1" spans="1:78" x14ac:dyDescent="0.25">
      <c r="A17" s="45" t="s">
        <v>3726</v>
      </c>
      <c r="B17" s="6"/>
      <c r="C17" s="25"/>
      <c r="D17" s="25"/>
      <c r="E17" s="25"/>
      <c r="F17" s="25"/>
      <c r="G17" s="25"/>
      <c r="H17" s="25"/>
      <c r="I17" s="25"/>
      <c r="J17" s="18">
        <v>16</v>
      </c>
      <c r="K17" s="18">
        <v>62</v>
      </c>
      <c r="L17" s="18">
        <v>6</v>
      </c>
      <c r="M17" s="18">
        <v>3</v>
      </c>
      <c r="N17" s="18">
        <v>18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25"/>
      <c r="BS17" s="12"/>
      <c r="BT17" s="4"/>
      <c r="BU17" s="4"/>
      <c r="BV17" s="4"/>
      <c r="BW17" s="4"/>
      <c r="BX17" s="4"/>
      <c r="BY17" s="4"/>
    </row>
    <row r="18" ht="17.25" customHeight="1" spans="1:78" x14ac:dyDescent="0.25">
      <c r="A18" s="45" t="s">
        <v>274</v>
      </c>
      <c r="B18" s="6"/>
      <c r="C18" s="25"/>
      <c r="D18" s="25"/>
      <c r="E18" s="25"/>
      <c r="F18" s="18">
        <v>60</v>
      </c>
      <c r="G18" s="18">
        <v>40</v>
      </c>
      <c r="H18" s="18">
        <v>122</v>
      </c>
      <c r="I18" s="25"/>
      <c r="J18" s="25"/>
      <c r="K18" s="25"/>
      <c r="L18" s="25"/>
      <c r="M18" s="25"/>
      <c r="N18" s="25"/>
      <c r="O18" s="18">
        <v>8</v>
      </c>
      <c r="P18" s="18">
        <v>24</v>
      </c>
      <c r="Q18" s="18">
        <v>20</v>
      </c>
      <c r="R18" s="18">
        <v>32</v>
      </c>
      <c r="S18" s="18">
        <v>4</v>
      </c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25"/>
      <c r="BS18" s="12"/>
      <c r="BT18" s="4"/>
      <c r="BU18" s="4"/>
      <c r="BV18" s="4"/>
      <c r="BW18" s="4"/>
      <c r="BX18" s="4"/>
      <c r="BY18" s="4"/>
    </row>
    <row r="19" ht="17.25" customHeight="1" spans="1:78" x14ac:dyDescent="0.25">
      <c r="A19" s="5" t="s">
        <v>1395</v>
      </c>
      <c r="B19" s="6"/>
      <c r="C19" s="25"/>
      <c r="D19" s="25"/>
      <c r="E19" s="25"/>
      <c r="F19" s="18">
        <v>54</v>
      </c>
      <c r="G19" s="18">
        <v>82</v>
      </c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18">
        <v>122</v>
      </c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25"/>
      <c r="BS19" s="12"/>
      <c r="BT19" s="4"/>
      <c r="BU19" s="4"/>
      <c r="BV19" s="4"/>
      <c r="BW19" s="4"/>
      <c r="BX19" s="4"/>
      <c r="BY19" s="4"/>
    </row>
    <row r="20" ht="17.25" customHeight="1" spans="1:78" x14ac:dyDescent="0.25">
      <c r="A20" s="75" t="s">
        <v>3534</v>
      </c>
      <c r="B20" s="189"/>
      <c r="C20" s="76">
        <f>SUM(D21:D25)</f>
      </c>
      <c r="D20" s="76">
        <f>SUM(E21:E25)</f>
      </c>
      <c r="E20" s="76">
        <f>SUM(F21:F25)</f>
      </c>
      <c r="F20" s="76">
        <f>SUM(G21:G25)</f>
      </c>
      <c r="G20" s="76">
        <f>SUM(H21:H25)</f>
      </c>
      <c r="H20" s="76">
        <f>SUM(I21:I25)</f>
      </c>
      <c r="I20" s="76">
        <f>SUM(J21:J25)</f>
      </c>
      <c r="J20" s="76">
        <f>SUM(K21:K25)</f>
      </c>
      <c r="K20" s="76">
        <f>SUM(L21:L25)</f>
      </c>
      <c r="L20" s="76">
        <f>SUM(M21:M25)</f>
      </c>
      <c r="M20" s="76">
        <f>SUM(N21:N25)</f>
      </c>
      <c r="N20" s="76">
        <f>SUM(O21:O25)</f>
      </c>
      <c r="O20" s="76">
        <f>SUM(P21:P25)</f>
      </c>
      <c r="P20" s="76">
        <f>SUM(Q21:Q25)</f>
      </c>
      <c r="Q20" s="76">
        <f>SUM(R21:R25)</f>
      </c>
      <c r="R20" s="76">
        <f>SUM(S21:S25)</f>
      </c>
      <c r="S20" s="76">
        <f>SUM(T21:T25)</f>
      </c>
      <c r="T20" s="76">
        <f>SUM(U21:U25)</f>
      </c>
      <c r="U20" s="189"/>
      <c r="V20" s="189"/>
      <c r="W20" s="189"/>
      <c r="X20" s="189"/>
      <c r="Y20" s="189"/>
      <c r="Z20" s="189"/>
      <c r="AA20" s="189"/>
      <c r="AB20" s="189"/>
      <c r="AC20" s="189"/>
      <c r="AD20" s="189"/>
      <c r="AE20" s="189"/>
      <c r="AF20" s="189"/>
      <c r="AG20" s="189"/>
      <c r="AH20" s="189"/>
      <c r="AI20" s="189"/>
      <c r="AJ20" s="189"/>
      <c r="AK20" s="189"/>
      <c r="AL20" s="189"/>
      <c r="AM20" s="189"/>
      <c r="AN20" s="189"/>
      <c r="AO20" s="189"/>
      <c r="AP20" s="189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189"/>
      <c r="BC20" s="189"/>
      <c r="BD20" s="189"/>
      <c r="BE20" s="189"/>
      <c r="BF20" s="189"/>
      <c r="BG20" s="189"/>
      <c r="BH20" s="189"/>
      <c r="BI20" s="189"/>
      <c r="BJ20" s="189"/>
      <c r="BK20" s="189"/>
      <c r="BL20" s="189"/>
      <c r="BM20" s="189"/>
      <c r="BN20" s="189"/>
      <c r="BO20" s="189"/>
      <c r="BP20" s="189"/>
      <c r="BQ20" s="189"/>
      <c r="BR20" s="76">
        <f>SUM(BS21:BS25)</f>
      </c>
      <c r="BS20" s="12"/>
      <c r="BT20" s="4"/>
      <c r="BU20" s="4"/>
      <c r="BV20" s="4"/>
      <c r="BW20" s="4"/>
      <c r="BX20" s="4"/>
      <c r="BY20" s="4"/>
    </row>
    <row r="21" ht="18.75" customHeight="1" spans="1:78" x14ac:dyDescent="0.25">
      <c r="A21" s="45" t="s">
        <v>886</v>
      </c>
      <c r="B21" s="6"/>
      <c r="C21" s="25"/>
      <c r="D21" s="25"/>
      <c r="E21" s="25"/>
      <c r="F21" s="18">
        <v>8</v>
      </c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18">
        <v>48</v>
      </c>
      <c r="T21" s="18">
        <v>191</v>
      </c>
      <c r="U21" s="18">
        <v>220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25"/>
      <c r="BS21" s="12"/>
      <c r="BT21" s="4"/>
      <c r="BU21" s="4"/>
      <c r="BV21" s="4"/>
      <c r="BW21" s="4"/>
      <c r="BX21" s="4"/>
      <c r="BY21" s="4"/>
    </row>
    <row r="22" ht="17.25" customHeight="1" spans="1:78" x14ac:dyDescent="0.25">
      <c r="A22" s="75" t="s">
        <v>3740</v>
      </c>
      <c r="B22" s="189"/>
      <c r="C22" s="76">
        <f>SUM(D26:D27)</f>
      </c>
      <c r="D22" s="76">
        <f>SUM(E26:E27)</f>
      </c>
      <c r="E22" s="76">
        <f>SUM(F26:F27)</f>
      </c>
      <c r="F22" s="76">
        <f>SUM(G26:G27)</f>
      </c>
      <c r="G22" s="76">
        <f>SUM(H26:H27)</f>
      </c>
      <c r="H22" s="76">
        <f>SUM(I26:I27)</f>
      </c>
      <c r="I22" s="76">
        <f>SUM(J26:J27)</f>
      </c>
      <c r="J22" s="76">
        <f>SUM(K26:K27)</f>
      </c>
      <c r="K22" s="76">
        <f>SUM(L26:L27)</f>
      </c>
      <c r="L22" s="76">
        <f>SUM(M26:M27)</f>
      </c>
      <c r="M22" s="76">
        <f>SUM(N26:N27)</f>
      </c>
      <c r="N22" s="76">
        <f>SUM(O26:O27)</f>
      </c>
      <c r="O22" s="76">
        <f>SUM(P26:P27)</f>
      </c>
      <c r="P22" s="76">
        <f>SUM(Q26:Q27)</f>
      </c>
      <c r="Q22" s="76">
        <f>SUM(R26:R27)</f>
      </c>
      <c r="R22" s="76">
        <f>SUM(S26:S27)</f>
      </c>
      <c r="S22" s="76">
        <f>SUM(T26:T27)</f>
      </c>
      <c r="T22" s="76">
        <f>SUM(U26:U27)</f>
      </c>
      <c r="U22" s="76">
        <f>SUM(V26:V27)</f>
      </c>
      <c r="V22" s="189"/>
      <c r="W22" s="189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89"/>
      <c r="AO22" s="189"/>
      <c r="AP22" s="189"/>
      <c r="AQ22" s="189"/>
      <c r="AR22" s="189"/>
      <c r="AS22" s="189"/>
      <c r="AT22" s="189"/>
      <c r="AU22" s="189"/>
      <c r="AV22" s="189"/>
      <c r="AW22" s="189"/>
      <c r="AX22" s="189"/>
      <c r="AY22" s="189"/>
      <c r="AZ22" s="189"/>
      <c r="BA22" s="189"/>
      <c r="BB22" s="189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76">
        <f>SUM(BS26:BS27)</f>
      </c>
      <c r="BS22" s="12"/>
      <c r="BT22" s="4"/>
      <c r="BU22" s="4"/>
      <c r="BV22" s="4"/>
      <c r="BW22" s="4"/>
      <c r="BX22" s="4"/>
      <c r="BY22" s="4"/>
    </row>
    <row r="23" ht="17.25" customHeight="1" spans="1:78" x14ac:dyDescent="0.25">
      <c r="A23" s="45" t="s">
        <v>1020</v>
      </c>
      <c r="B23" s="6"/>
      <c r="C23" s="25"/>
      <c r="D23" s="25"/>
      <c r="E23" s="18">
        <v>500</v>
      </c>
      <c r="F23" s="6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25"/>
      <c r="BS23" s="12"/>
      <c r="BT23" s="4"/>
      <c r="BU23" s="4"/>
      <c r="BV23" s="4"/>
      <c r="BW23" s="4"/>
      <c r="BX23" s="4"/>
      <c r="BY23" s="4"/>
    </row>
    <row r="24" ht="17.25" customHeight="1" spans="1:78" x14ac:dyDescent="0.25">
      <c r="A24" s="5" t="s">
        <v>998</v>
      </c>
      <c r="B24" s="48"/>
      <c r="C24" s="25"/>
      <c r="D24" s="25"/>
      <c r="E24" s="18">
        <v>1000</v>
      </c>
      <c r="F24" s="6"/>
      <c r="G24" s="6"/>
      <c r="H24" s="6"/>
      <c r="I24" s="25"/>
      <c r="J24" s="25"/>
      <c r="K24" s="25"/>
      <c r="L24" s="25"/>
      <c r="M24" s="25"/>
      <c r="N24" s="2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25"/>
      <c r="BS24" s="12"/>
      <c r="BT24" s="4"/>
      <c r="BU24" s="4"/>
      <c r="BV24" s="4"/>
      <c r="BW24" s="4"/>
      <c r="BX24" s="4"/>
      <c r="BY24" s="4"/>
    </row>
    <row r="25" ht="17.25" customHeight="1" spans="1:78" x14ac:dyDescent="0.25">
      <c r="A25" s="75" t="s">
        <v>3741</v>
      </c>
      <c r="B25" s="189"/>
      <c r="C25" s="76">
        <f>SUM(D28:D30)</f>
      </c>
      <c r="D25" s="76">
        <f>SUM(E28:E30)</f>
      </c>
      <c r="E25" s="76">
        <f>SUM(F28:F30)</f>
      </c>
      <c r="F25" s="76">
        <f>SUM(G28:G30)</f>
      </c>
      <c r="G25" s="76">
        <f>SUM(H28:H30)</f>
      </c>
      <c r="H25" s="76">
        <f>SUM(I28:I30)</f>
      </c>
      <c r="I25" s="76">
        <f>SUM(J28:J30)</f>
      </c>
      <c r="J25" s="76">
        <f>SUM(K28:K30)</f>
      </c>
      <c r="K25" s="76">
        <f>SUM(L28:L30)</f>
      </c>
      <c r="L25" s="76">
        <f>SUM(M28:M30)</f>
      </c>
      <c r="M25" s="76">
        <f>SUM(N28:N30)</f>
      </c>
      <c r="N25" s="76">
        <f>SUM(O28:O30)</f>
      </c>
      <c r="O25" s="76">
        <f>SUM(P28:P30)</f>
      </c>
      <c r="P25" s="76">
        <f>SUM(Q28:Q30)</f>
      </c>
      <c r="Q25" s="76">
        <f>SUM(R28:R30)</f>
      </c>
      <c r="R25" s="76">
        <f>SUM(S28:S30)</f>
      </c>
      <c r="S25" s="76">
        <f>SUM(T28:T30)</f>
      </c>
      <c r="T25" s="76">
        <f>SUM(U28:U30)</f>
      </c>
      <c r="U25" s="76">
        <f>SUM(V28:V30)</f>
      </c>
      <c r="V25" s="189"/>
      <c r="W25" s="189"/>
      <c r="X25" s="189"/>
      <c r="Y25" s="189"/>
      <c r="Z25" s="189"/>
      <c r="AA25" s="189"/>
      <c r="AB25" s="189"/>
      <c r="AC25" s="189"/>
      <c r="AD25" s="189"/>
      <c r="AE25" s="189"/>
      <c r="AF25" s="189"/>
      <c r="AG25" s="189"/>
      <c r="AH25" s="189"/>
      <c r="AI25" s="189"/>
      <c r="AJ25" s="189"/>
      <c r="AK25" s="189"/>
      <c r="AL25" s="189"/>
      <c r="AM25" s="189"/>
      <c r="AN25" s="189"/>
      <c r="AO25" s="189"/>
      <c r="AP25" s="189"/>
      <c r="AQ25" s="189"/>
      <c r="AR25" s="189"/>
      <c r="AS25" s="189"/>
      <c r="AT25" s="189"/>
      <c r="AU25" s="189"/>
      <c r="AV25" s="189"/>
      <c r="AW25" s="189"/>
      <c r="AX25" s="189"/>
      <c r="AY25" s="189"/>
      <c r="AZ25" s="189"/>
      <c r="BA25" s="189"/>
      <c r="BB25" s="189"/>
      <c r="BC25" s="189"/>
      <c r="BD25" s="189"/>
      <c r="BE25" s="189"/>
      <c r="BF25" s="189"/>
      <c r="BG25" s="189"/>
      <c r="BH25" s="189"/>
      <c r="BI25" s="189"/>
      <c r="BJ25" s="189"/>
      <c r="BK25" s="189"/>
      <c r="BL25" s="189"/>
      <c r="BM25" s="189"/>
      <c r="BN25" s="189"/>
      <c r="BO25" s="189"/>
      <c r="BP25" s="189"/>
      <c r="BQ25" s="189"/>
      <c r="BR25" s="76">
        <f>SUM(BS28:BS30)</f>
      </c>
      <c r="BS25" s="12"/>
      <c r="BT25" s="4"/>
      <c r="BU25" s="4"/>
      <c r="BV25" s="4"/>
      <c r="BW25" s="4"/>
      <c r="BX25" s="4"/>
      <c r="BY25" s="4"/>
    </row>
    <row r="26" ht="17.25" customHeight="1" spans="1:78" x14ac:dyDescent="0.25">
      <c r="A26" s="45" t="s">
        <v>1081</v>
      </c>
      <c r="B26" s="48"/>
      <c r="C26" s="25"/>
      <c r="D26" s="25"/>
      <c r="E26" s="18">
        <v>450</v>
      </c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18">
        <v>440</v>
      </c>
      <c r="AE26" s="6"/>
      <c r="AF26" s="6"/>
      <c r="AG26" s="6"/>
      <c r="AH26" s="6"/>
      <c r="AI26" s="18">
        <v>322</v>
      </c>
      <c r="AJ26" s="18">
        <v>63</v>
      </c>
      <c r="AK26" s="18">
        <v>65</v>
      </c>
      <c r="AL26" s="6"/>
      <c r="AM26" s="6"/>
      <c r="AN26" s="6"/>
      <c r="AO26" s="6"/>
      <c r="AP26" s="6"/>
      <c r="AQ26" s="18">
        <v>450</v>
      </c>
      <c r="AR26" s="6"/>
      <c r="AS26" s="6"/>
      <c r="AT26" s="18">
        <v>76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25"/>
      <c r="BS26" s="12"/>
      <c r="BT26" s="4"/>
      <c r="BU26" s="4"/>
      <c r="BV26" s="4"/>
      <c r="BW26" s="4"/>
      <c r="BX26" s="4"/>
      <c r="BY26" s="4"/>
    </row>
    <row r="27" ht="17.25" customHeight="1" spans="1:78" x14ac:dyDescent="0.25">
      <c r="A27" s="5" t="s">
        <v>810</v>
      </c>
      <c r="B27" s="6"/>
      <c r="C27" s="25"/>
      <c r="D27" s="25"/>
      <c r="E27" s="18">
        <v>50</v>
      </c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18">
        <v>408</v>
      </c>
      <c r="AE27" s="6"/>
      <c r="AF27" s="6"/>
      <c r="AG27" s="6"/>
      <c r="AH27" s="6"/>
      <c r="AI27" s="25"/>
      <c r="AJ27" s="25"/>
      <c r="AK27" s="25"/>
      <c r="AL27" s="18">
        <v>50</v>
      </c>
      <c r="AM27" s="6"/>
      <c r="AN27" s="6"/>
      <c r="AO27" s="18">
        <v>20</v>
      </c>
      <c r="AP27" s="6"/>
      <c r="AQ27" s="18">
        <v>30</v>
      </c>
      <c r="AR27" s="6"/>
      <c r="AS27" s="6"/>
      <c r="AT27" s="18">
        <v>300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25"/>
      <c r="BS27" s="12"/>
      <c r="BT27" s="4"/>
      <c r="BU27" s="4"/>
      <c r="BV27" s="4"/>
      <c r="BW27" s="4"/>
      <c r="BX27" s="4"/>
      <c r="BY27" s="4"/>
    </row>
    <row r="28" ht="17.25" customHeight="1" spans="1:78" x14ac:dyDescent="0.25">
      <c r="A28" s="45" t="s">
        <v>769</v>
      </c>
      <c r="B28" s="6"/>
      <c r="C28" s="25"/>
      <c r="D28" s="25"/>
      <c r="E28" s="25"/>
      <c r="F28" s="6"/>
      <c r="G28" s="6"/>
      <c r="H28" s="6"/>
      <c r="I28" s="25"/>
      <c r="J28" s="25"/>
      <c r="K28" s="25"/>
      <c r="L28" s="25"/>
      <c r="M28" s="25"/>
      <c r="N28" s="2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18">
        <v>250</v>
      </c>
      <c r="AY28" s="18">
        <v>250</v>
      </c>
      <c r="AZ28" s="18">
        <v>200</v>
      </c>
      <c r="BA28" s="18">
        <v>200</v>
      </c>
      <c r="BB28" s="6"/>
      <c r="BC28" s="18">
        <v>600</v>
      </c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25"/>
      <c r="BS28" s="12"/>
      <c r="BT28" s="4"/>
      <c r="BU28" s="4"/>
      <c r="BV28" s="4"/>
      <c r="BW28" s="4"/>
      <c r="BX28" s="4"/>
      <c r="BY28" s="4"/>
    </row>
    <row r="29" ht="17.25" customHeight="1" spans="1:78" x14ac:dyDescent="0.25">
      <c r="A29" s="45" t="s">
        <v>110</v>
      </c>
      <c r="B29" s="6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18">
        <v>250</v>
      </c>
      <c r="AY29" s="18">
        <v>250</v>
      </c>
      <c r="AZ29" s="18">
        <v>200</v>
      </c>
      <c r="BA29" s="18">
        <v>200</v>
      </c>
      <c r="BB29" s="6"/>
      <c r="BC29" s="18">
        <v>600</v>
      </c>
      <c r="BD29" s="6"/>
      <c r="BE29" s="6"/>
      <c r="BF29" s="6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12"/>
      <c r="BT29" s="4"/>
      <c r="BU29" s="4"/>
      <c r="BV29" s="4"/>
      <c r="BW29" s="4"/>
      <c r="BX29" s="4"/>
      <c r="BY29" s="4"/>
    </row>
    <row r="30" ht="17.25" customHeight="1" spans="1:78" x14ac:dyDescent="0.25">
      <c r="A30" s="45" t="s">
        <v>3005</v>
      </c>
      <c r="B30" s="6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18">
        <v>192</v>
      </c>
      <c r="V30" s="18">
        <v>80</v>
      </c>
      <c r="W30" s="18">
        <v>304</v>
      </c>
      <c r="X30" s="6"/>
      <c r="Y30" s="18">
        <v>64</v>
      </c>
      <c r="Z30" s="6"/>
      <c r="AA30" s="18">
        <v>280</v>
      </c>
      <c r="AB30" s="6"/>
      <c r="AC30" s="6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12"/>
      <c r="BT30" s="4"/>
      <c r="BU30" s="4"/>
      <c r="BV30" s="4"/>
      <c r="BW30" s="4"/>
      <c r="BX30" s="4"/>
      <c r="BY30" s="4"/>
    </row>
    <row r="31" ht="17.25" customHeight="1" spans="1:78" x14ac:dyDescent="0.25">
      <c r="A31" s="45" t="s">
        <v>3005</v>
      </c>
      <c r="B31" s="6"/>
      <c r="C31" s="25"/>
      <c r="D31" s="25"/>
      <c r="E31" s="18">
        <v>8</v>
      </c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18">
        <v>8</v>
      </c>
      <c r="AG31" s="6"/>
      <c r="AH31" s="6"/>
      <c r="AI31" s="25"/>
      <c r="AJ31" s="25"/>
      <c r="AK31" s="25"/>
      <c r="AL31" s="25"/>
      <c r="AM31" s="25"/>
      <c r="AN31" s="25"/>
      <c r="AO31" s="25"/>
      <c r="AP31" s="18">
        <v>8</v>
      </c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12"/>
      <c r="BT31" s="4"/>
      <c r="BU31" s="4"/>
      <c r="BV31" s="4"/>
      <c r="BW31" s="4"/>
      <c r="BX31" s="4"/>
      <c r="BY31" s="4"/>
    </row>
    <row r="32" ht="17.25" customHeight="1" spans="1:78" x14ac:dyDescent="0.25">
      <c r="A32" s="45" t="s">
        <v>780</v>
      </c>
      <c r="B32" s="6"/>
      <c r="C32" s="25"/>
      <c r="D32" s="25"/>
      <c r="E32" s="18">
        <v>193</v>
      </c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18">
        <v>700</v>
      </c>
      <c r="AB32" s="6"/>
      <c r="AC32" s="6"/>
      <c r="AD32" s="25"/>
      <c r="AE32" s="25"/>
      <c r="AF32" s="18">
        <v>193</v>
      </c>
      <c r="AG32" s="6"/>
      <c r="AH32" s="6"/>
      <c r="AI32" s="25"/>
      <c r="AJ32" s="25"/>
      <c r="AK32" s="25"/>
      <c r="AL32" s="25"/>
      <c r="AM32" s="25"/>
      <c r="AN32" s="25"/>
      <c r="AO32" s="25"/>
      <c r="AP32" s="25"/>
      <c r="AQ32" s="18">
        <v>193</v>
      </c>
      <c r="AR32" s="6"/>
      <c r="AS32" s="6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18">
        <v>389</v>
      </c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25"/>
      <c r="BS32" s="12"/>
      <c r="BT32" s="4"/>
      <c r="BU32" s="4"/>
      <c r="BV32" s="4"/>
      <c r="BW32" s="4"/>
      <c r="BX32" s="4"/>
      <c r="BY32" s="4"/>
    </row>
    <row r="33" ht="17.25" customHeight="1" spans="1:78" x14ac:dyDescent="0.25">
      <c r="A33" s="899" t="s">
        <v>1082</v>
      </c>
      <c r="B33" s="264"/>
      <c r="C33" s="25"/>
      <c r="D33" s="25"/>
      <c r="E33" s="18">
        <v>189</v>
      </c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18">
        <v>300</v>
      </c>
      <c r="AB33" s="6"/>
      <c r="AC33" s="6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18">
        <v>90</v>
      </c>
      <c r="AR33" s="18">
        <v>219</v>
      </c>
      <c r="AS33" s="6"/>
      <c r="AT33" s="25"/>
      <c r="AU33" s="25"/>
      <c r="AV33" s="25"/>
      <c r="AW33" s="25"/>
      <c r="AX33" s="18">
        <v>200</v>
      </c>
      <c r="AY33" s="18">
        <v>200</v>
      </c>
      <c r="AZ33" s="18">
        <v>200</v>
      </c>
      <c r="BA33" s="25"/>
      <c r="BB33" s="25"/>
      <c r="BC33" s="18">
        <v>300</v>
      </c>
      <c r="BD33" s="6"/>
      <c r="BE33" s="6"/>
      <c r="BF33" s="6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12"/>
      <c r="BT33" s="4"/>
      <c r="BU33" s="4"/>
      <c r="BV33" s="4"/>
      <c r="BW33" s="4"/>
      <c r="BX33" s="4"/>
      <c r="BY33" s="4"/>
    </row>
    <row r="34" ht="17.25" customHeight="1" spans="1:78" x14ac:dyDescent="0.25">
      <c r="A34" s="899" t="s">
        <v>1082</v>
      </c>
      <c r="B34" s="290"/>
      <c r="C34" s="6"/>
      <c r="D34" s="6"/>
      <c r="E34" s="25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18">
        <v>80</v>
      </c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12"/>
      <c r="BT34" s="4"/>
      <c r="BU34" s="4"/>
      <c r="BV34" s="4"/>
      <c r="BW34" s="4"/>
      <c r="BX34" s="4"/>
      <c r="BY34" s="4"/>
    </row>
    <row r="35" ht="17.25" customHeight="1" spans="1:78" x14ac:dyDescent="0.25">
      <c r="A35" s="45" t="s">
        <v>1083</v>
      </c>
      <c r="B35" s="6"/>
      <c r="C35" s="6"/>
      <c r="D35" s="6"/>
      <c r="E35" s="2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18">
        <v>150</v>
      </c>
      <c r="AO35" s="6"/>
      <c r="AP35" s="6"/>
      <c r="AQ35" s="6"/>
      <c r="AR35" s="6"/>
      <c r="AS35" s="6"/>
      <c r="AT35" s="18">
        <v>300</v>
      </c>
      <c r="AU35" s="6"/>
      <c r="AV35" s="6"/>
      <c r="AW35" s="6"/>
      <c r="AX35" s="18">
        <v>100</v>
      </c>
      <c r="AY35" s="18">
        <v>100</v>
      </c>
      <c r="AZ35" s="18">
        <v>100</v>
      </c>
      <c r="BA35" s="6"/>
      <c r="BB35" s="6"/>
      <c r="BC35" s="18">
        <v>400</v>
      </c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12"/>
      <c r="BT35" s="4"/>
      <c r="BU35" s="4"/>
      <c r="BV35" s="4"/>
      <c r="BW35" s="4"/>
      <c r="BX35" s="4"/>
      <c r="BY35" s="4"/>
    </row>
    <row r="36" ht="17.25" customHeight="1" spans="1:78" x14ac:dyDescent="0.25">
      <c r="A36" s="45" t="s">
        <v>1068</v>
      </c>
      <c r="B36" s="6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18">
        <v>608</v>
      </c>
      <c r="AY36" s="18">
        <v>608</v>
      </c>
      <c r="AZ36" s="18">
        <v>200</v>
      </c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12"/>
      <c r="BT36" s="4"/>
      <c r="BU36" s="4"/>
      <c r="BV36" s="4"/>
      <c r="BW36" s="4"/>
      <c r="BX36" s="4"/>
      <c r="BY36" s="4"/>
    </row>
    <row r="37" ht="17.25" customHeight="1" spans="1:78" x14ac:dyDescent="0.25">
      <c r="A37" s="45" t="s">
        <v>770</v>
      </c>
      <c r="B37" s="6"/>
      <c r="C37" s="6"/>
      <c r="D37" s="6"/>
      <c r="E37" s="2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8">
        <v>555</v>
      </c>
      <c r="AI37" s="6"/>
      <c r="AJ37" s="6"/>
      <c r="AK37" s="18">
        <v>200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12"/>
      <c r="BT37" s="4"/>
      <c r="BU37" s="4"/>
      <c r="BV37" s="4"/>
      <c r="BW37" s="4"/>
      <c r="BX37" s="4"/>
      <c r="BY37" s="4"/>
    </row>
    <row r="38" ht="17.25" customHeight="1" spans="1:78" x14ac:dyDescent="0.25">
      <c r="A38" s="45" t="s">
        <v>770</v>
      </c>
      <c r="B38" s="6"/>
      <c r="C38" s="25"/>
      <c r="D38" s="25"/>
      <c r="E38" s="18">
        <v>1000</v>
      </c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18">
        <v>150</v>
      </c>
      <c r="AO38" s="25"/>
      <c r="AP38" s="18">
        <v>450</v>
      </c>
      <c r="AQ38" s="18">
        <v>50</v>
      </c>
      <c r="AR38" s="25"/>
      <c r="AS38" s="25"/>
      <c r="AT38" s="18">
        <v>172</v>
      </c>
      <c r="AU38" s="18">
        <v>73</v>
      </c>
      <c r="AV38" s="6"/>
      <c r="AW38" s="18">
        <v>127</v>
      </c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12"/>
      <c r="BT38" s="4"/>
      <c r="BU38" s="4"/>
      <c r="BV38" s="4"/>
      <c r="BW38" s="4"/>
      <c r="BX38" s="4"/>
      <c r="BY38" s="4"/>
    </row>
    <row r="39" ht="17.25" customHeight="1" spans="1:78" x14ac:dyDescent="0.25">
      <c r="A39" s="45" t="s">
        <v>770</v>
      </c>
      <c r="B39" s="6"/>
      <c r="C39" s="6"/>
      <c r="D39" s="6"/>
      <c r="E39" s="25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18">
        <v>508</v>
      </c>
      <c r="BA39" s="6"/>
      <c r="BB39" s="6"/>
      <c r="BC39" s="18">
        <v>1312</v>
      </c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12"/>
      <c r="BT39" s="4"/>
      <c r="BU39" s="4"/>
      <c r="BV39" s="4"/>
      <c r="BW39" s="4"/>
      <c r="BX39" s="4"/>
      <c r="BY39" s="4"/>
    </row>
    <row r="40" ht="17.25" customHeight="1" spans="1:78" x14ac:dyDescent="0.25">
      <c r="A40" s="45" t="s">
        <v>1022</v>
      </c>
      <c r="B40" s="6"/>
      <c r="C40" s="6"/>
      <c r="D40" s="6"/>
      <c r="E40" s="25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18">
        <v>13</v>
      </c>
      <c r="V40" s="18">
        <v>15</v>
      </c>
      <c r="W40" s="18">
        <v>198</v>
      </c>
      <c r="X40" s="18">
        <v>232</v>
      </c>
      <c r="Y40" s="18">
        <v>46</v>
      </c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18">
        <v>550</v>
      </c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12"/>
      <c r="BT40" s="4"/>
      <c r="BU40" s="4"/>
      <c r="BV40" s="4"/>
      <c r="BW40" s="4"/>
      <c r="BX40" s="4"/>
      <c r="BY40" s="4"/>
    </row>
    <row r="41" ht="17.25" customHeight="1" spans="1:78" x14ac:dyDescent="0.25">
      <c r="A41" s="45" t="s">
        <v>3754</v>
      </c>
      <c r="B41" s="6"/>
      <c r="C41" s="6"/>
      <c r="D41" s="6"/>
      <c r="E41" s="2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18">
        <v>520</v>
      </c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12"/>
      <c r="BT41" s="4"/>
      <c r="BU41" s="4"/>
      <c r="BV41" s="4"/>
      <c r="BW41" s="4"/>
      <c r="BX41" s="4"/>
      <c r="BY41" s="4"/>
    </row>
    <row r="42" ht="17.25" customHeight="1" spans="1:78" x14ac:dyDescent="0.25">
      <c r="A42" s="45" t="s">
        <v>1023</v>
      </c>
      <c r="B42" s="6"/>
      <c r="C42" s="6"/>
      <c r="D42" s="6"/>
      <c r="E42" s="18">
        <v>395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8">
        <v>672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18">
        <v>420</v>
      </c>
      <c r="AL42" s="6"/>
      <c r="AM42" s="6"/>
      <c r="AN42" s="6"/>
      <c r="AO42" s="18">
        <v>60</v>
      </c>
      <c r="AP42" s="18">
        <v>255</v>
      </c>
      <c r="AQ42" s="18">
        <v>220</v>
      </c>
      <c r="AR42" s="18">
        <v>60</v>
      </c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18">
        <v>500</v>
      </c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12"/>
      <c r="BT42" s="4"/>
      <c r="BU42" s="4"/>
      <c r="BV42" s="4"/>
      <c r="BW42" s="4"/>
      <c r="BX42" s="4"/>
      <c r="BY42" s="4"/>
    </row>
    <row r="43" ht="17.25" customHeight="1" spans="1:78" x14ac:dyDescent="0.25">
      <c r="A43" s="45" t="s">
        <v>1023</v>
      </c>
      <c r="B43" s="6"/>
      <c r="C43" s="6"/>
      <c r="D43" s="6"/>
      <c r="E43" s="2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18">
        <v>70</v>
      </c>
      <c r="AH43" s="6"/>
      <c r="AI43" s="6"/>
      <c r="AJ43" s="18">
        <v>8</v>
      </c>
      <c r="AK43" s="6"/>
      <c r="AL43" s="18">
        <v>142</v>
      </c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12"/>
      <c r="BT43" s="4"/>
      <c r="BU43" s="4"/>
      <c r="BV43" s="4"/>
      <c r="BW43" s="4"/>
      <c r="BX43" s="4"/>
      <c r="BY43" s="4"/>
    </row>
    <row r="44" ht="17.25" customHeight="1" spans="1:78" x14ac:dyDescent="0.25">
      <c r="A44" s="45" t="s">
        <v>781</v>
      </c>
      <c r="B44" s="6"/>
      <c r="C44" s="6"/>
      <c r="D44" s="6"/>
      <c r="E44" s="2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18">
        <v>47</v>
      </c>
      <c r="W44" s="18">
        <v>156</v>
      </c>
      <c r="X44" s="18">
        <v>231</v>
      </c>
      <c r="Y44" s="18">
        <v>69</v>
      </c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18">
        <v>526</v>
      </c>
      <c r="BF44" s="18">
        <v>245</v>
      </c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12"/>
      <c r="BT44" s="4"/>
      <c r="BU44" s="4"/>
      <c r="BV44" s="4"/>
      <c r="BW44" s="4"/>
      <c r="BX44" s="4"/>
      <c r="BY44" s="4"/>
    </row>
    <row r="45" ht="17.25" customHeight="1" spans="1:78" x14ac:dyDescent="0.25">
      <c r="A45" s="75" t="s">
        <v>3742</v>
      </c>
      <c r="B45" s="189"/>
      <c r="C45" s="76">
        <f>SUM(D31:D50)</f>
      </c>
      <c r="D45" s="76">
        <f>SUM(E31:E50)</f>
      </c>
      <c r="E45" s="76">
        <f>SUM(F31:F50)</f>
      </c>
      <c r="F45" s="76">
        <f>SUM(G31:G50)</f>
      </c>
      <c r="G45" s="76">
        <f>SUM(H31:H50)</f>
      </c>
      <c r="H45" s="76">
        <f>SUM(I31:I50)</f>
      </c>
      <c r="I45" s="76">
        <f>SUM(J31:J50)</f>
      </c>
      <c r="J45" s="76">
        <f>SUM(K31:K50)</f>
      </c>
      <c r="K45" s="76">
        <f>SUM(L31:L50)</f>
      </c>
      <c r="L45" s="76">
        <f>SUM(M31:M50)</f>
      </c>
      <c r="M45" s="76">
        <f>SUM(N31:N50)</f>
      </c>
      <c r="N45" s="76">
        <f>SUM(O31:O50)</f>
      </c>
      <c r="O45" s="76">
        <f>SUM(P31:P50)</f>
      </c>
      <c r="P45" s="76">
        <f>SUM(Q31:Q50)</f>
      </c>
      <c r="Q45" s="76">
        <f>SUM(R31:R50)</f>
      </c>
      <c r="R45" s="76">
        <f>SUM(S31:S50)</f>
      </c>
      <c r="S45" s="76">
        <f>SUM(T31:T50)</f>
      </c>
      <c r="T45" s="76">
        <f>SUM(U31:U50)</f>
      </c>
      <c r="U45" s="76">
        <f>SUM(V31:V50)</f>
      </c>
      <c r="V45" s="76">
        <f>SUM(W31:W50)</f>
      </c>
      <c r="W45" s="76">
        <f>SUM(X31:X50)</f>
      </c>
      <c r="X45" s="76">
        <f>SUM(Y31:Y50)</f>
      </c>
      <c r="Y45" s="76">
        <f>SUM(Z31:Z50)</f>
      </c>
      <c r="Z45" s="76">
        <f>SUM(AA31:AA50)</f>
      </c>
      <c r="AA45" s="76">
        <f>SUM(AB31:AB50)</f>
      </c>
      <c r="AB45" s="76">
        <f>SUM(AC31:AC50)</f>
      </c>
      <c r="AC45" s="76">
        <f>SUM(AD31:AD50)</f>
      </c>
      <c r="AD45" s="76">
        <f>SUM(AE31:AE50)</f>
      </c>
      <c r="AE45" s="76">
        <f>SUM(AF31:AF50)</f>
      </c>
      <c r="AF45" s="76">
        <f>SUM(AG31:AG50)</f>
      </c>
      <c r="AG45" s="76">
        <f>SUM(AH31:AH50)</f>
      </c>
      <c r="AH45" s="76">
        <f>SUM(AI31:AI50)</f>
      </c>
      <c r="AI45" s="76">
        <f>SUM(AJ31:AJ50)</f>
      </c>
      <c r="AJ45" s="76">
        <f>SUM(AK31:AK50)</f>
      </c>
      <c r="AK45" s="76">
        <f>SUM(AL31:AL50)</f>
      </c>
      <c r="AL45" s="76">
        <f>SUM(AM31:AM50)</f>
      </c>
      <c r="AM45" s="76">
        <f>SUM(AN31:AN50)</f>
      </c>
      <c r="AN45" s="76">
        <f>SUM(AO31:AO50)</f>
      </c>
      <c r="AO45" s="76">
        <f>SUM(AP31:AP50)</f>
      </c>
      <c r="AP45" s="76">
        <f>SUM(AQ31:AQ50)</f>
      </c>
      <c r="AQ45" s="76">
        <f>SUM(AR31:AR50)</f>
      </c>
      <c r="AR45" s="76">
        <f>SUM(AS31:AS50)</f>
      </c>
      <c r="AS45" s="76">
        <f>SUM(AT31:AT50)</f>
      </c>
      <c r="AT45" s="76">
        <f>SUM(AU31:AU50)</f>
      </c>
      <c r="AU45" s="76">
        <f>SUM(AV31:AV50)</f>
      </c>
      <c r="AV45" s="76">
        <f>SUM(AW31:AW50)</f>
      </c>
      <c r="AW45" s="76">
        <f>SUM(AX31:AX50)</f>
      </c>
      <c r="AX45" s="76">
        <f>SUM(AY31:AY50)</f>
      </c>
      <c r="AY45" s="76">
        <f>SUM(AZ31:AZ50)</f>
      </c>
      <c r="AZ45" s="76">
        <f>SUM(BA31:BA50)</f>
      </c>
      <c r="BA45" s="76">
        <f>SUM(BB31:BB50)</f>
      </c>
      <c r="BB45" s="76">
        <f>SUM(BC31:BC50)</f>
      </c>
      <c r="BC45" s="76">
        <f>SUM(BD31:BD50)</f>
      </c>
      <c r="BD45" s="76">
        <f>SUM(BE31:BE50)</f>
      </c>
      <c r="BE45" s="76">
        <f>SUM(BF31:BF50)</f>
      </c>
      <c r="BF45" s="76">
        <f>SUM(BG31:BG50)</f>
      </c>
      <c r="BG45" s="76">
        <f>SUM(BH31:BH50)</f>
      </c>
      <c r="BH45" s="76">
        <f>SUM(BI31:BI50)</f>
      </c>
      <c r="BI45" s="76">
        <f>SUM(BJ31:BJ50)</f>
      </c>
      <c r="BJ45" s="76">
        <f>SUM(BK31:BK50)</f>
      </c>
      <c r="BK45" s="76">
        <f>SUM(BL31:BL50)</f>
      </c>
      <c r="BL45" s="189"/>
      <c r="BM45" s="189"/>
      <c r="BN45" s="189"/>
      <c r="BO45" s="189"/>
      <c r="BP45" s="189"/>
      <c r="BQ45" s="189"/>
      <c r="BR45" s="76">
        <f>SUM(BS31:BS50)</f>
      </c>
      <c r="BS45" s="12"/>
      <c r="BT45" s="4"/>
      <c r="BU45" s="4"/>
      <c r="BV45" s="4"/>
      <c r="BW45" s="4"/>
      <c r="BX45" s="4"/>
      <c r="BY45" s="4"/>
    </row>
    <row r="46" ht="17.25" customHeight="1" spans="1:78" x14ac:dyDescent="0.25">
      <c r="A46" s="45">
        <v>44935</v>
      </c>
      <c r="B46" s="6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18">
        <v>1000</v>
      </c>
      <c r="BB46" s="18">
        <v>128</v>
      </c>
      <c r="BC46" s="18">
        <v>1082</v>
      </c>
      <c r="BD46" s="18">
        <v>200</v>
      </c>
      <c r="BE46" s="25"/>
      <c r="BF46" s="25"/>
      <c r="BG46" s="25"/>
      <c r="BH46" s="18">
        <v>150</v>
      </c>
      <c r="BI46" s="18">
        <v>150</v>
      </c>
      <c r="BJ46" s="6"/>
      <c r="BK46" s="6"/>
      <c r="BL46" s="6"/>
      <c r="BM46" s="6"/>
      <c r="BN46" s="6"/>
      <c r="BO46" s="6"/>
      <c r="BP46" s="6"/>
      <c r="BQ46" s="6"/>
      <c r="BR46" s="25"/>
      <c r="BS46" s="12"/>
      <c r="BT46" s="4"/>
      <c r="BU46" s="4"/>
      <c r="BV46" s="4"/>
      <c r="BW46" s="4"/>
      <c r="BX46" s="4"/>
      <c r="BY46" s="4"/>
    </row>
    <row r="47" ht="17.25" customHeight="1" spans="1:78" x14ac:dyDescent="0.25">
      <c r="A47" s="45">
        <v>44966</v>
      </c>
      <c r="B47" s="6"/>
      <c r="C47" s="6"/>
      <c r="D47" s="6"/>
      <c r="E47" s="18">
        <v>142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18">
        <v>77</v>
      </c>
      <c r="V47" s="18">
        <v>184</v>
      </c>
      <c r="W47" s="6"/>
      <c r="X47" s="6"/>
      <c r="Y47" s="18">
        <v>62</v>
      </c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18">
        <v>58</v>
      </c>
      <c r="AK47" s="6"/>
      <c r="AL47" s="6"/>
      <c r="AM47" s="18">
        <v>84</v>
      </c>
      <c r="AN47" s="6"/>
      <c r="AO47" s="6"/>
      <c r="AP47" s="18">
        <v>142</v>
      </c>
      <c r="AQ47" s="6"/>
      <c r="AR47" s="6"/>
      <c r="AS47" s="6"/>
      <c r="AT47" s="6"/>
      <c r="AU47" s="6"/>
      <c r="AV47" s="18">
        <v>22</v>
      </c>
      <c r="AW47" s="18">
        <v>51</v>
      </c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12"/>
      <c r="BT47" s="4"/>
      <c r="BU47" s="4"/>
      <c r="BV47" s="4"/>
      <c r="BW47" s="4"/>
      <c r="BX47" s="4"/>
      <c r="BY47" s="4"/>
    </row>
    <row r="48" ht="17.25" customHeight="1" spans="1:78" x14ac:dyDescent="0.25">
      <c r="A48" s="45" t="s">
        <v>1069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18">
        <v>455</v>
      </c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12"/>
      <c r="BT48" s="4"/>
      <c r="BU48" s="4"/>
      <c r="BV48" s="4"/>
      <c r="BW48" s="4"/>
      <c r="BX48" s="4"/>
      <c r="BY48" s="4"/>
    </row>
    <row r="49" ht="17.25" customHeight="1" spans="1:78" x14ac:dyDescent="0.25">
      <c r="A49" s="45">
        <v>44966</v>
      </c>
      <c r="B49" s="6"/>
      <c r="C49" s="6"/>
      <c r="D49" s="6"/>
      <c r="E49" s="2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8">
        <v>210</v>
      </c>
      <c r="X49" s="18">
        <v>72</v>
      </c>
      <c r="Y49" s="18">
        <v>82</v>
      </c>
      <c r="Z49" s="6"/>
      <c r="AA49" s="6"/>
      <c r="AB49" s="18">
        <v>90</v>
      </c>
      <c r="AC49" s="18">
        <v>122</v>
      </c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18">
        <v>484</v>
      </c>
      <c r="BB49" s="6"/>
      <c r="BC49" s="18">
        <v>600</v>
      </c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12"/>
      <c r="BT49" s="4"/>
      <c r="BU49" s="4"/>
      <c r="BV49" s="4"/>
      <c r="BW49" s="4"/>
      <c r="BX49" s="4"/>
      <c r="BY49" s="4"/>
    </row>
    <row r="50" ht="17.25" customHeight="1" spans="1:78" x14ac:dyDescent="0.25">
      <c r="A50" s="45">
        <v>45025</v>
      </c>
      <c r="B50" s="6"/>
      <c r="C50" s="6"/>
      <c r="D50" s="6"/>
      <c r="E50" s="2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18">
        <v>100</v>
      </c>
      <c r="BD50" s="6"/>
      <c r="BE50" s="6"/>
      <c r="BF50" s="6"/>
      <c r="BG50" s="6"/>
      <c r="BH50" s="18">
        <v>620</v>
      </c>
      <c r="BI50" s="18">
        <v>680</v>
      </c>
      <c r="BJ50" s="18">
        <v>40</v>
      </c>
      <c r="BK50" s="18">
        <v>100</v>
      </c>
      <c r="BL50" s="6"/>
      <c r="BM50" s="6"/>
      <c r="BN50" s="6"/>
      <c r="BO50" s="6"/>
      <c r="BP50" s="6"/>
      <c r="BQ50" s="6"/>
      <c r="BR50" s="6"/>
      <c r="BS50" s="12"/>
      <c r="BT50" s="4"/>
      <c r="BU50" s="4"/>
      <c r="BV50" s="4"/>
      <c r="BW50" s="4"/>
      <c r="BX50" s="4"/>
      <c r="BY50" s="4"/>
    </row>
    <row r="51" ht="17.25" customHeight="1" spans="1:78" x14ac:dyDescent="0.25">
      <c r="A51" s="45">
        <v>45055</v>
      </c>
      <c r="B51" s="6"/>
      <c r="C51" s="6"/>
      <c r="D51" s="6"/>
      <c r="E51" s="2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18">
        <v>250</v>
      </c>
      <c r="AD51" s="6"/>
      <c r="AE51" s="18">
        <v>419</v>
      </c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18">
        <v>318</v>
      </c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12"/>
      <c r="BT51" s="4"/>
      <c r="BU51" s="4"/>
      <c r="BV51" s="4"/>
      <c r="BW51" s="4"/>
      <c r="BX51" s="4"/>
      <c r="BY51" s="4"/>
    </row>
    <row r="52" ht="17.25" customHeight="1" spans="1:78" x14ac:dyDescent="0.25">
      <c r="A52" s="45" t="s">
        <v>296</v>
      </c>
      <c r="B52" s="146"/>
      <c r="C52" s="6"/>
      <c r="D52" s="6"/>
      <c r="E52" s="2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18">
        <v>196</v>
      </c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12"/>
      <c r="BT52" s="4"/>
      <c r="BU52" s="4"/>
      <c r="BV52" s="4"/>
      <c r="BW52" s="4"/>
      <c r="BX52" s="4"/>
      <c r="BY52" s="4"/>
    </row>
    <row r="53" ht="17.25" customHeight="1" spans="1:78" x14ac:dyDescent="0.25">
      <c r="A53" s="45" t="s">
        <v>296</v>
      </c>
      <c r="B53" s="146"/>
      <c r="C53" s="6"/>
      <c r="D53" s="6"/>
      <c r="E53" s="2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18">
        <v>98</v>
      </c>
      <c r="BI53" s="18">
        <v>98</v>
      </c>
      <c r="BJ53" s="6"/>
      <c r="BK53" s="6"/>
      <c r="BL53" s="6"/>
      <c r="BM53" s="6"/>
      <c r="BN53" s="6"/>
      <c r="BO53" s="6"/>
      <c r="BP53" s="6"/>
      <c r="BQ53" s="6"/>
      <c r="BR53" s="6"/>
      <c r="BS53" s="12"/>
      <c r="BT53" s="4"/>
      <c r="BU53" s="4"/>
      <c r="BV53" s="4"/>
      <c r="BW53" s="4"/>
      <c r="BX53" s="4"/>
      <c r="BY53" s="4"/>
    </row>
    <row r="54" ht="17.25" customHeight="1" spans="1:78" x14ac:dyDescent="0.25">
      <c r="A54" s="75" t="s">
        <v>3743</v>
      </c>
      <c r="B54" s="189"/>
      <c r="C54" s="76">
        <f>SUM(D51:D59)</f>
      </c>
      <c r="D54" s="76">
        <f>SUM(E51:E59)</f>
      </c>
      <c r="E54" s="76">
        <f>SUM(F51:F59)</f>
      </c>
      <c r="F54" s="76">
        <f>SUM(G51:G59)</f>
      </c>
      <c r="G54" s="76">
        <f>SUM(H51:H59)</f>
      </c>
      <c r="H54" s="76">
        <f>SUM(I51:I59)</f>
      </c>
      <c r="I54" s="76">
        <f>SUM(J51:J59)</f>
      </c>
      <c r="J54" s="76">
        <f>SUM(K51:K59)</f>
      </c>
      <c r="K54" s="76">
        <f>SUM(L51:L59)</f>
      </c>
      <c r="L54" s="76">
        <f>SUM(M51:M59)</f>
      </c>
      <c r="M54" s="76">
        <f>SUM(N51:N59)</f>
      </c>
      <c r="N54" s="76">
        <f>SUM(O51:O59)</f>
      </c>
      <c r="O54" s="76">
        <f>SUM(P51:P59)</f>
      </c>
      <c r="P54" s="76">
        <f>SUM(Q51:Q59)</f>
      </c>
      <c r="Q54" s="76">
        <f>SUM(R51:R59)</f>
      </c>
      <c r="R54" s="76">
        <f>SUM(S51:S59)</f>
      </c>
      <c r="S54" s="76">
        <f>SUM(T51:T59)</f>
      </c>
      <c r="T54" s="76">
        <f>SUM(U51:U59)</f>
      </c>
      <c r="U54" s="76">
        <f>SUM(V51:V59)</f>
      </c>
      <c r="V54" s="76">
        <f>SUM(W51:W59)</f>
      </c>
      <c r="W54" s="76">
        <f>SUM(X51:X59)</f>
      </c>
      <c r="X54" s="76">
        <f>SUM(Y51:Y59)</f>
      </c>
      <c r="Y54" s="76">
        <f>SUM(Z51:Z59)</f>
      </c>
      <c r="Z54" s="76">
        <f>SUM(AA51:AA59)</f>
      </c>
      <c r="AA54" s="76">
        <f>SUM(AB51:AB59)</f>
      </c>
      <c r="AB54" s="76">
        <f>SUM(AC51:AC59)</f>
      </c>
      <c r="AC54" s="76">
        <f>SUM(AD51:AD59)</f>
      </c>
      <c r="AD54" s="76">
        <f>SUM(AE51:AE59)</f>
      </c>
      <c r="AE54" s="76">
        <f>SUM(AF51:AF59)</f>
      </c>
      <c r="AF54" s="76">
        <f>SUM(AG51:AG59)</f>
      </c>
      <c r="AG54" s="76">
        <f>SUM(AH51:AH59)</f>
      </c>
      <c r="AH54" s="76">
        <f>SUM(AI51:AI59)</f>
      </c>
      <c r="AI54" s="76">
        <f>SUM(AJ51:AJ59)</f>
      </c>
      <c r="AJ54" s="76">
        <f>SUM(AK51:AK59)</f>
      </c>
      <c r="AK54" s="76">
        <f>SUM(AL51:AL59)</f>
      </c>
      <c r="AL54" s="76">
        <f>SUM(AM51:AM59)</f>
      </c>
      <c r="AM54" s="76">
        <f>SUM(AN51:AN59)</f>
      </c>
      <c r="AN54" s="76">
        <f>SUM(AO51:AO59)</f>
      </c>
      <c r="AO54" s="76">
        <f>SUM(AP51:AP59)</f>
      </c>
      <c r="AP54" s="76">
        <f>SUM(AQ51:AQ59)</f>
      </c>
      <c r="AQ54" s="76">
        <f>SUM(AR51:AR59)</f>
      </c>
      <c r="AR54" s="76">
        <f>SUM(AS51:AS59)</f>
      </c>
      <c r="AS54" s="76">
        <f>SUM(AT51:AT59)</f>
      </c>
      <c r="AT54" s="76">
        <f>SUM(AU51:AU59)</f>
      </c>
      <c r="AU54" s="76">
        <f>SUM(AV51:AV59)</f>
      </c>
      <c r="AV54" s="76">
        <f>SUM(AW51:AW59)</f>
      </c>
      <c r="AW54" s="76">
        <f>SUM(AX51:AX59)</f>
      </c>
      <c r="AX54" s="76">
        <f>SUM(AY51:AY59)</f>
      </c>
      <c r="AY54" s="76">
        <f>SUM(AZ51:AZ59)</f>
      </c>
      <c r="AZ54" s="76">
        <f>SUM(BA51:BA59)</f>
      </c>
      <c r="BA54" s="76">
        <f>SUM(BB51:BB59)</f>
      </c>
      <c r="BB54" s="76">
        <f>SUM(BC51:BC59)</f>
      </c>
      <c r="BC54" s="76">
        <f>SUM(BD51:BD59)</f>
      </c>
      <c r="BD54" s="76">
        <f>SUM(BE51:BE59)</f>
      </c>
      <c r="BE54" s="76">
        <f>SUM(BF51:BF59)</f>
      </c>
      <c r="BF54" s="76">
        <f>SUM(BG51:BG59)</f>
      </c>
      <c r="BG54" s="76">
        <f>SUM(BH51:BH59)</f>
      </c>
      <c r="BH54" s="76">
        <f>SUM(BI51:BI59)</f>
      </c>
      <c r="BI54" s="76">
        <f>SUM(BJ51:BJ59)</f>
      </c>
      <c r="BJ54" s="76">
        <f>SUM(BK51:BK59)</f>
      </c>
      <c r="BK54" s="76">
        <f>SUM(BL51:BL59)</f>
      </c>
      <c r="BL54" s="189"/>
      <c r="BM54" s="189"/>
      <c r="BN54" s="189"/>
      <c r="BO54" s="189"/>
      <c r="BP54" s="189"/>
      <c r="BQ54" s="189"/>
      <c r="BR54" s="76">
        <f>SUM(BS51:BS59)</f>
      </c>
      <c r="BS54" s="12"/>
      <c r="BT54" s="4"/>
      <c r="BU54" s="4"/>
      <c r="BV54" s="4"/>
      <c r="BW54" s="4"/>
      <c r="BX54" s="4"/>
      <c r="BY54" s="4"/>
    </row>
    <row r="55" ht="17.25" customHeight="1" spans="1:78" x14ac:dyDescent="0.25">
      <c r="A55" s="125">
        <v>44995</v>
      </c>
      <c r="B55" s="146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18">
        <v>100</v>
      </c>
      <c r="X55" s="18">
        <v>100</v>
      </c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18">
        <v>200</v>
      </c>
      <c r="AX55" s="25"/>
      <c r="AY55" s="25"/>
      <c r="AZ55" s="25"/>
      <c r="BA55" s="25"/>
      <c r="BB55" s="25"/>
      <c r="BC55" s="25"/>
      <c r="BD55" s="25"/>
      <c r="BE55" s="18">
        <v>600</v>
      </c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12"/>
      <c r="BT55" s="4"/>
      <c r="BU55" s="4"/>
      <c r="BV55" s="4"/>
      <c r="BW55" s="4"/>
      <c r="BX55" s="4"/>
      <c r="BY55" s="4"/>
    </row>
    <row r="56" ht="17.25" customHeight="1" spans="1:78" x14ac:dyDescent="0.25">
      <c r="A56" s="5">
        <v>45270</v>
      </c>
      <c r="B56" s="48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18">
        <v>4</v>
      </c>
      <c r="V56" s="25"/>
      <c r="W56" s="18">
        <v>3</v>
      </c>
      <c r="X56" s="18">
        <v>32</v>
      </c>
      <c r="Y56" s="25"/>
      <c r="Z56" s="25"/>
      <c r="AA56" s="25"/>
      <c r="AB56" s="25"/>
      <c r="AC56" s="18">
        <v>44</v>
      </c>
      <c r="AD56" s="25"/>
      <c r="AE56" s="18">
        <v>116</v>
      </c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18">
        <v>38</v>
      </c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12"/>
      <c r="BT56" s="4"/>
      <c r="BU56" s="4"/>
      <c r="BV56" s="4"/>
      <c r="BW56" s="4"/>
      <c r="BX56" s="4"/>
      <c r="BY56" s="4"/>
    </row>
    <row r="57" ht="17.25" customHeight="1" spans="1:78" x14ac:dyDescent="0.25">
      <c r="A57" s="5">
        <v>45270</v>
      </c>
      <c r="B57" s="48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18">
        <v>105</v>
      </c>
      <c r="AY57" s="25"/>
      <c r="AZ57" s="18">
        <v>274</v>
      </c>
      <c r="BA57" s="25"/>
      <c r="BB57" s="18">
        <v>28</v>
      </c>
      <c r="BC57" s="18">
        <v>65</v>
      </c>
      <c r="BD57" s="18">
        <v>42</v>
      </c>
      <c r="BE57" s="25"/>
      <c r="BF57" s="25"/>
      <c r="BG57" s="25"/>
      <c r="BH57" s="25"/>
      <c r="BI57" s="18">
        <v>75</v>
      </c>
      <c r="BJ57" s="18">
        <v>30</v>
      </c>
      <c r="BK57" s="25"/>
      <c r="BL57" s="18">
        <v>115</v>
      </c>
      <c r="BM57" s="18">
        <v>25</v>
      </c>
      <c r="BN57" s="6"/>
      <c r="BO57" s="6"/>
      <c r="BP57" s="6"/>
      <c r="BQ57" s="6"/>
      <c r="BR57" s="25"/>
      <c r="BS57" s="12"/>
      <c r="BT57" s="4"/>
      <c r="BU57" s="4"/>
      <c r="BV57" s="4"/>
      <c r="BW57" s="4"/>
      <c r="BX57" s="4"/>
      <c r="BY57" s="4"/>
    </row>
    <row r="58" ht="17.25" customHeight="1" spans="1:78" x14ac:dyDescent="0.25">
      <c r="A58" s="45" t="s">
        <v>298</v>
      </c>
      <c r="B58" s="48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18">
        <v>70</v>
      </c>
      <c r="Y58" s="25"/>
      <c r="Z58" s="25"/>
      <c r="AA58" s="25"/>
      <c r="AB58" s="25"/>
      <c r="AC58" s="18">
        <v>26</v>
      </c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12"/>
      <c r="BT58" s="4"/>
      <c r="BU58" s="4"/>
      <c r="BV58" s="4"/>
      <c r="BW58" s="4"/>
      <c r="BX58" s="4"/>
      <c r="BY58" s="4"/>
    </row>
    <row r="59" ht="17.25" customHeight="1" spans="1:78" x14ac:dyDescent="0.25">
      <c r="A59" s="45" t="s">
        <v>298</v>
      </c>
      <c r="B59" s="48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18">
        <v>76</v>
      </c>
      <c r="AU59" s="25"/>
      <c r="AV59" s="25"/>
      <c r="AW59" s="25"/>
      <c r="AX59" s="25"/>
      <c r="AY59" s="25"/>
      <c r="AZ59" s="18">
        <v>274</v>
      </c>
      <c r="BA59" s="25"/>
      <c r="BB59" s="18">
        <v>56</v>
      </c>
      <c r="BC59" s="18">
        <v>131</v>
      </c>
      <c r="BD59" s="18">
        <v>84</v>
      </c>
      <c r="BE59" s="25"/>
      <c r="BF59" s="25"/>
      <c r="BG59" s="25"/>
      <c r="BH59" s="18">
        <v>211</v>
      </c>
      <c r="BI59" s="25"/>
      <c r="BJ59" s="18">
        <v>211</v>
      </c>
      <c r="BK59" s="25"/>
      <c r="BL59" s="18">
        <v>229</v>
      </c>
      <c r="BM59" s="25"/>
      <c r="BN59" s="25"/>
      <c r="BO59" s="25"/>
      <c r="BP59" s="25"/>
      <c r="BQ59" s="25"/>
      <c r="BR59" s="25"/>
      <c r="BS59" s="12"/>
      <c r="BT59" s="4"/>
      <c r="BU59" s="4"/>
      <c r="BV59" s="4"/>
      <c r="BW59" s="4"/>
      <c r="BX59" s="4"/>
      <c r="BY59" s="4"/>
    </row>
    <row r="60" ht="17.25" customHeight="1" spans="1:78" x14ac:dyDescent="0.25">
      <c r="A60" s="5" t="s">
        <v>319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18">
        <v>196</v>
      </c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12"/>
      <c r="BT60" s="4"/>
      <c r="BU60" s="4"/>
      <c r="BV60" s="4"/>
      <c r="BW60" s="4"/>
      <c r="BX60" s="4"/>
      <c r="BY60" s="4"/>
    </row>
    <row r="61" ht="17.25" customHeight="1" spans="1:78" x14ac:dyDescent="0.25">
      <c r="A61" s="5" t="s">
        <v>285</v>
      </c>
      <c r="B61" s="6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18">
        <v>8</v>
      </c>
      <c r="V61" s="25"/>
      <c r="W61" s="18">
        <v>5</v>
      </c>
      <c r="X61" s="18">
        <v>294</v>
      </c>
      <c r="Y61" s="25"/>
      <c r="Z61" s="25"/>
      <c r="AA61" s="25"/>
      <c r="AB61" s="25"/>
      <c r="AC61" s="18">
        <v>62</v>
      </c>
      <c r="AD61" s="25"/>
      <c r="AE61" s="18">
        <v>232</v>
      </c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18">
        <v>751</v>
      </c>
      <c r="BN61" s="6"/>
      <c r="BO61" s="6"/>
      <c r="BP61" s="6"/>
      <c r="BQ61" s="6"/>
      <c r="BR61" s="25"/>
      <c r="BS61" s="12"/>
      <c r="BT61" s="4"/>
      <c r="BU61" s="4"/>
      <c r="BV61" s="4"/>
      <c r="BW61" s="4"/>
      <c r="BX61" s="4"/>
      <c r="BY61" s="4"/>
    </row>
    <row r="62" ht="17.25" customHeight="1" spans="1:78" x14ac:dyDescent="0.25">
      <c r="A62" s="45" t="s">
        <v>806</v>
      </c>
      <c r="B62" s="6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18">
        <v>-7</v>
      </c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18">
        <v>-63</v>
      </c>
      <c r="AJ62" s="18">
        <v>-72</v>
      </c>
      <c r="AK62" s="18">
        <v>-221</v>
      </c>
      <c r="AL62" s="18">
        <v>-78</v>
      </c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12"/>
      <c r="BT62" s="4"/>
      <c r="BU62" s="4"/>
      <c r="BV62" s="4"/>
      <c r="BW62" s="4"/>
      <c r="BX62" s="4"/>
      <c r="BY62" s="4"/>
    </row>
    <row r="63" ht="17.25" customHeight="1" spans="1:78" x14ac:dyDescent="0.25">
      <c r="A63" s="45" t="s">
        <v>806</v>
      </c>
      <c r="B63" s="6"/>
      <c r="C63" s="25"/>
      <c r="D63" s="25"/>
      <c r="E63" s="25"/>
      <c r="F63" s="18">
        <v>-65</v>
      </c>
      <c r="G63" s="18">
        <v>-62</v>
      </c>
      <c r="H63" s="18">
        <v>-4</v>
      </c>
      <c r="I63" s="25"/>
      <c r="J63" s="18">
        <v>-13</v>
      </c>
      <c r="K63" s="18">
        <v>-19</v>
      </c>
      <c r="L63" s="25"/>
      <c r="M63" s="18">
        <v>-18</v>
      </c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12"/>
      <c r="BT63" s="4"/>
      <c r="BU63" s="4"/>
      <c r="BV63" s="4"/>
      <c r="BW63" s="4"/>
      <c r="BX63" s="4"/>
      <c r="BY63" s="4"/>
    </row>
    <row r="64" ht="17.25" customHeight="1" spans="1:78" x14ac:dyDescent="0.25">
      <c r="A64" s="75" t="s">
        <v>3744</v>
      </c>
      <c r="B64" s="189"/>
      <c r="C64" s="76">
        <f>SUM(D60:D69)</f>
      </c>
      <c r="D64" s="76">
        <f>SUM(E60:E69)</f>
      </c>
      <c r="E64" s="76">
        <f>SUM(F60:F69)</f>
      </c>
      <c r="F64" s="76">
        <f>SUM(G60:G69)</f>
      </c>
      <c r="G64" s="76">
        <f>SUM(H60:H69)</f>
      </c>
      <c r="H64" s="76">
        <f>SUM(I60:I69)</f>
      </c>
      <c r="I64" s="76">
        <f>SUM(J60:J69)</f>
      </c>
      <c r="J64" s="76">
        <f>SUM(K60:K69)</f>
      </c>
      <c r="K64" s="76">
        <f>SUM(L60:L69)</f>
      </c>
      <c r="L64" s="76">
        <f>SUM(M60:M69)</f>
      </c>
      <c r="M64" s="76">
        <f>SUM(N60:N69)</f>
      </c>
      <c r="N64" s="76">
        <f>SUM(O60:O69)</f>
      </c>
      <c r="O64" s="76">
        <f>SUM(P60:P69)</f>
      </c>
      <c r="P64" s="76">
        <f>SUM(Q60:Q69)</f>
      </c>
      <c r="Q64" s="76">
        <f>SUM(R60:R69)</f>
      </c>
      <c r="R64" s="76">
        <f>SUM(S60:S69)</f>
      </c>
      <c r="S64" s="76">
        <f>SUM(T60:T69)</f>
      </c>
      <c r="T64" s="76">
        <f>SUM(U60:U69)</f>
      </c>
      <c r="U64" s="76">
        <f>SUM(V60:V69)</f>
      </c>
      <c r="V64" s="76">
        <f>SUM(W60:W69)</f>
      </c>
      <c r="W64" s="76">
        <f>SUM(X60:X69)</f>
      </c>
      <c r="X64" s="76">
        <f>SUM(Y60:Y69)</f>
      </c>
      <c r="Y64" s="76">
        <f>SUM(Z60:Z69)</f>
      </c>
      <c r="Z64" s="76">
        <f>SUM(AA60:AA69)</f>
      </c>
      <c r="AA64" s="76">
        <f>SUM(AB60:AB69)</f>
      </c>
      <c r="AB64" s="76">
        <f>SUM(AC60:AC69)</f>
      </c>
      <c r="AC64" s="76">
        <f>SUM(AD60:AD69)</f>
      </c>
      <c r="AD64" s="76">
        <f>SUM(AE60:AE69)</f>
      </c>
      <c r="AE64" s="76">
        <f>SUM(AF60:AF69)</f>
      </c>
      <c r="AF64" s="76">
        <f>SUM(AG60:AG69)</f>
      </c>
      <c r="AG64" s="76">
        <f>SUM(AH60:AH69)</f>
      </c>
      <c r="AH64" s="76">
        <f>SUM(AI60:AI69)</f>
      </c>
      <c r="AI64" s="76">
        <f>SUM(AJ60:AJ69)</f>
      </c>
      <c r="AJ64" s="76">
        <f>SUM(AK60:AK69)</f>
      </c>
      <c r="AK64" s="76">
        <f>SUM(AL60:AL69)</f>
      </c>
      <c r="AL64" s="76">
        <f>SUM(AM60:AM69)</f>
      </c>
      <c r="AM64" s="76">
        <f>SUM(AN60:AN69)</f>
      </c>
      <c r="AN64" s="76">
        <f>SUM(AO60:AO69)</f>
      </c>
      <c r="AO64" s="76">
        <f>SUM(AP60:AP69)</f>
      </c>
      <c r="AP64" s="76">
        <f>SUM(AQ60:AQ69)</f>
      </c>
      <c r="AQ64" s="76">
        <f>SUM(AR60:AR69)</f>
      </c>
      <c r="AR64" s="76">
        <f>SUM(AS60:AS69)</f>
      </c>
      <c r="AS64" s="76">
        <f>SUM(AT60:AT69)</f>
      </c>
      <c r="AT64" s="76">
        <f>SUM(AU60:AU69)</f>
      </c>
      <c r="AU64" s="76">
        <f>SUM(AV60:AV69)</f>
      </c>
      <c r="AV64" s="76">
        <f>SUM(AW60:AW69)</f>
      </c>
      <c r="AW64" s="76">
        <f>SUM(AX60:AX69)</f>
      </c>
      <c r="AX64" s="76">
        <f>SUM(AY60:AY69)</f>
      </c>
      <c r="AY64" s="76">
        <f>SUM(AZ60:AZ69)</f>
      </c>
      <c r="AZ64" s="76">
        <f>SUM(BA60:BA69)</f>
      </c>
      <c r="BA64" s="76">
        <f>SUM(BB60:BB69)</f>
      </c>
      <c r="BB64" s="76">
        <f>SUM(BC60:BC69)</f>
      </c>
      <c r="BC64" s="76">
        <f>SUM(BD60:BD69)</f>
      </c>
      <c r="BD64" s="76">
        <f>SUM(BE60:BE69)</f>
      </c>
      <c r="BE64" s="76">
        <f>SUM(BF60:BF69)</f>
      </c>
      <c r="BF64" s="76">
        <f>SUM(BG60:BG69)</f>
      </c>
      <c r="BG64" s="76">
        <f>SUM(BH60:BH69)</f>
      </c>
      <c r="BH64" s="76">
        <f>SUM(BI60:BI69)</f>
      </c>
      <c r="BI64" s="76">
        <f>SUM(BJ60:BJ69)</f>
      </c>
      <c r="BJ64" s="76">
        <f>SUM(BK60:BK69)</f>
      </c>
      <c r="BK64" s="76">
        <f>SUM(BL60:BL69)</f>
      </c>
      <c r="BL64" s="76">
        <f>SUM(BM60:BM69)</f>
      </c>
      <c r="BM64" s="76">
        <f>SUM(BN60:BN69)</f>
      </c>
      <c r="BN64" s="189"/>
      <c r="BO64" s="189"/>
      <c r="BP64" s="189"/>
      <c r="BQ64" s="189"/>
      <c r="BR64" s="76">
        <f>SUM(BS60:BS69)</f>
      </c>
      <c r="BS64" s="12"/>
      <c r="BT64" s="4"/>
      <c r="BU64" s="4"/>
      <c r="BV64" s="4"/>
      <c r="BW64" s="4"/>
      <c r="BX64" s="4"/>
      <c r="BY64" s="4"/>
    </row>
    <row r="65" ht="17.25" customHeight="1" spans="1:78" x14ac:dyDescent="0.25">
      <c r="A65" s="45" t="s">
        <v>775</v>
      </c>
      <c r="B65" s="14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8">
        <v>400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18">
        <v>1</v>
      </c>
      <c r="BA65" s="6"/>
      <c r="BB65" s="6"/>
      <c r="BC65" s="6"/>
      <c r="BD65" s="6"/>
      <c r="BE65" s="6"/>
      <c r="BF65" s="6"/>
      <c r="BG65" s="6"/>
      <c r="BH65" s="6"/>
      <c r="BI65" s="18">
        <v>132</v>
      </c>
      <c r="BJ65" s="6"/>
      <c r="BK65" s="6"/>
      <c r="BL65" s="6"/>
      <c r="BM65" s="6"/>
      <c r="BN65" s="18">
        <v>106</v>
      </c>
      <c r="BO65" s="6"/>
      <c r="BP65" s="6"/>
      <c r="BQ65" s="6"/>
      <c r="BR65" s="6"/>
      <c r="BS65" s="12"/>
      <c r="BT65" s="4"/>
      <c r="BU65" s="4"/>
      <c r="BV65" s="4"/>
      <c r="BW65" s="4"/>
      <c r="BX65" s="4"/>
      <c r="BY65" s="4"/>
    </row>
    <row r="66" ht="17.25" customHeight="1" spans="1:78" x14ac:dyDescent="0.25">
      <c r="A66" s="45" t="s">
        <v>776</v>
      </c>
      <c r="B66" s="146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18">
        <v>200</v>
      </c>
      <c r="V66" s="25"/>
      <c r="W66" s="18">
        <v>100</v>
      </c>
      <c r="X66" s="18">
        <v>135</v>
      </c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18">
        <v>140</v>
      </c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12"/>
      <c r="BT66" s="4"/>
      <c r="BU66" s="4"/>
      <c r="BV66" s="4"/>
      <c r="BW66" s="4"/>
      <c r="BX66" s="4"/>
      <c r="BY66" s="4"/>
    </row>
    <row r="67" ht="17.25" customHeight="1" spans="1:78" x14ac:dyDescent="0.25">
      <c r="A67" s="45" t="s">
        <v>334</v>
      </c>
      <c r="B67" s="146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18">
        <v>100</v>
      </c>
      <c r="AW67" s="25"/>
      <c r="AX67" s="25"/>
      <c r="AY67" s="25"/>
      <c r="AZ67" s="25"/>
      <c r="BA67" s="25"/>
      <c r="BB67" s="18">
        <v>64</v>
      </c>
      <c r="BC67" s="18">
        <v>100</v>
      </c>
      <c r="BD67" s="18">
        <v>80</v>
      </c>
      <c r="BE67" s="25"/>
      <c r="BF67" s="25"/>
      <c r="BG67" s="25"/>
      <c r="BH67" s="18">
        <v>484</v>
      </c>
      <c r="BI67" s="25"/>
      <c r="BJ67" s="18">
        <v>484</v>
      </c>
      <c r="BK67" s="25"/>
      <c r="BL67" s="25"/>
      <c r="BM67" s="25"/>
      <c r="BN67" s="25"/>
      <c r="BO67" s="18">
        <v>420</v>
      </c>
      <c r="BP67" s="6"/>
      <c r="BQ67" s="6"/>
      <c r="BR67" s="25"/>
      <c r="BS67" s="12"/>
      <c r="BT67" s="4"/>
      <c r="BU67" s="4"/>
      <c r="BV67" s="4"/>
      <c r="BW67" s="4"/>
      <c r="BX67" s="4"/>
      <c r="BY67" s="4"/>
    </row>
    <row r="68" ht="17.25" customHeight="1" spans="1:78" x14ac:dyDescent="0.25">
      <c r="A68" s="45" t="s">
        <v>2281</v>
      </c>
      <c r="B68" s="6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18">
        <v>100</v>
      </c>
      <c r="AW68" s="25"/>
      <c r="AX68" s="25"/>
      <c r="AY68" s="25"/>
      <c r="AZ68" s="25"/>
      <c r="BA68" s="25"/>
      <c r="BB68" s="25"/>
      <c r="BC68" s="18">
        <v>145</v>
      </c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12"/>
      <c r="BT68" s="4"/>
      <c r="BU68" s="4"/>
      <c r="BV68" s="4"/>
      <c r="BW68" s="4"/>
      <c r="BX68" s="4"/>
      <c r="BY68" s="4"/>
    </row>
    <row r="69" ht="17.25" customHeight="1" spans="1:78" x14ac:dyDescent="0.25">
      <c r="A69" s="45" t="s">
        <v>2281</v>
      </c>
      <c r="B69" s="6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18">
        <v>115</v>
      </c>
      <c r="V69" s="18">
        <v>33</v>
      </c>
      <c r="W69" s="18">
        <v>322</v>
      </c>
      <c r="X69" s="18">
        <v>30</v>
      </c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18">
        <v>60</v>
      </c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12"/>
      <c r="BT69" s="4"/>
      <c r="BU69" s="4"/>
      <c r="BV69" s="4"/>
      <c r="BW69" s="4"/>
      <c r="BX69" s="4"/>
      <c r="BY69" s="4"/>
    </row>
    <row r="70" ht="17.25" customHeight="1" spans="1:78" x14ac:dyDescent="0.25">
      <c r="A70" s="422" t="s">
        <v>112</v>
      </c>
      <c r="B70" s="232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24">
        <v>-2</v>
      </c>
      <c r="X70" s="124">
        <v>-1</v>
      </c>
      <c r="Y70" s="164"/>
      <c r="Z70" s="60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64"/>
      <c r="AT70" s="164"/>
      <c r="AU70" s="164"/>
      <c r="AV70" s="60"/>
      <c r="AW70" s="164"/>
      <c r="AX70" s="164"/>
      <c r="AY70" s="164"/>
      <c r="AZ70" s="164"/>
      <c r="BA70" s="164"/>
      <c r="BB70" s="164"/>
      <c r="BC70" s="60"/>
      <c r="BD70" s="164"/>
      <c r="BE70" s="164"/>
      <c r="BF70" s="164"/>
      <c r="BG70" s="164"/>
      <c r="BH70" s="60"/>
      <c r="BI70" s="164"/>
      <c r="BJ70" s="164"/>
      <c r="BK70" s="164"/>
      <c r="BL70" s="164"/>
      <c r="BM70" s="164"/>
      <c r="BN70" s="60"/>
      <c r="BO70" s="164"/>
      <c r="BP70" s="164"/>
      <c r="BQ70" s="164"/>
      <c r="BR70" s="164"/>
      <c r="BS70" s="248" t="s">
        <v>704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45" t="s">
        <v>113</v>
      </c>
      <c r="B71" s="6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18">
        <v>284</v>
      </c>
      <c r="BA71" s="18">
        <v>504</v>
      </c>
      <c r="BB71" s="25"/>
      <c r="BC71" s="25"/>
      <c r="BD71" s="18">
        <v>700</v>
      </c>
      <c r="BE71" s="25"/>
      <c r="BF71" s="25"/>
      <c r="BG71" s="25"/>
      <c r="BH71" s="25"/>
      <c r="BI71" s="18">
        <v>454</v>
      </c>
      <c r="BJ71" s="18">
        <v>50</v>
      </c>
      <c r="BK71" s="18">
        <v>504</v>
      </c>
      <c r="BL71" s="25"/>
      <c r="BM71" s="25"/>
      <c r="BN71" s="25"/>
      <c r="BO71" s="18">
        <v>82</v>
      </c>
      <c r="BP71" s="6"/>
      <c r="BQ71" s="6"/>
      <c r="BR71" s="25"/>
      <c r="BS71" s="12"/>
      <c r="BT71" s="4"/>
      <c r="BU71" s="4"/>
      <c r="BV71" s="4"/>
      <c r="BW71" s="4"/>
      <c r="BX71" s="4"/>
      <c r="BY71" s="4"/>
    </row>
    <row r="72" ht="17.25" customHeight="1" spans="1:78" x14ac:dyDescent="0.25">
      <c r="A72" s="5" t="s">
        <v>1601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18">
        <v>174</v>
      </c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12"/>
      <c r="BT72" s="4"/>
      <c r="BU72" s="4"/>
      <c r="BV72" s="4"/>
      <c r="BW72" s="4"/>
      <c r="BX72" s="4"/>
      <c r="BY72" s="4"/>
    </row>
    <row r="73" ht="17.25" customHeight="1" spans="1:78" x14ac:dyDescent="0.25">
      <c r="A73" s="5" t="s">
        <v>1601</v>
      </c>
      <c r="B73" s="6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18">
        <v>584</v>
      </c>
      <c r="BA73" s="25"/>
      <c r="BB73" s="18">
        <v>252</v>
      </c>
      <c r="BC73" s="25"/>
      <c r="BD73" s="18">
        <v>1050</v>
      </c>
      <c r="BE73" s="25"/>
      <c r="BF73" s="25"/>
      <c r="BG73" s="25"/>
      <c r="BH73" s="25"/>
      <c r="BI73" s="25"/>
      <c r="BJ73" s="25"/>
      <c r="BK73" s="25"/>
      <c r="BL73" s="25"/>
      <c r="BM73" s="18">
        <v>180</v>
      </c>
      <c r="BN73" s="25"/>
      <c r="BO73" s="25"/>
      <c r="BP73" s="25"/>
      <c r="BQ73" s="25"/>
      <c r="BR73" s="25"/>
      <c r="BS73" s="12"/>
      <c r="BT73" s="4"/>
      <c r="BU73" s="4"/>
      <c r="BV73" s="4"/>
      <c r="BW73" s="4"/>
      <c r="BX73" s="4"/>
      <c r="BY73" s="4"/>
    </row>
    <row r="74" ht="17.25" customHeight="1" spans="1:78" x14ac:dyDescent="0.25">
      <c r="A74" s="45" t="s">
        <v>322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18">
        <v>119</v>
      </c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12"/>
      <c r="BT74" s="4"/>
      <c r="BU74" s="4"/>
      <c r="BV74" s="4"/>
      <c r="BW74" s="4"/>
      <c r="BX74" s="4"/>
      <c r="BY74" s="4"/>
    </row>
    <row r="75" ht="17.25" customHeight="1" spans="1:78" x14ac:dyDescent="0.25">
      <c r="A75" s="45" t="s">
        <v>322</v>
      </c>
      <c r="B75" s="6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18">
        <v>550</v>
      </c>
      <c r="BA75" s="25"/>
      <c r="BB75" s="25"/>
      <c r="BC75" s="25"/>
      <c r="BD75" s="18">
        <v>600</v>
      </c>
      <c r="BE75" s="25"/>
      <c r="BF75" s="25"/>
      <c r="BG75" s="25"/>
      <c r="BH75" s="25"/>
      <c r="BI75" s="25"/>
      <c r="BJ75" s="25"/>
      <c r="BK75" s="25"/>
      <c r="BL75" s="25"/>
      <c r="BM75" s="18">
        <v>600</v>
      </c>
      <c r="BN75" s="25"/>
      <c r="BO75" s="18">
        <v>76</v>
      </c>
      <c r="BP75" s="6"/>
      <c r="BQ75" s="6"/>
      <c r="BR75" s="25"/>
      <c r="BS75" s="12"/>
      <c r="BT75" s="4"/>
      <c r="BU75" s="4"/>
      <c r="BV75" s="4"/>
      <c r="BW75" s="4"/>
      <c r="BX75" s="4"/>
      <c r="BY75" s="4"/>
    </row>
    <row r="76" ht="17.25" customHeight="1" spans="1:78" x14ac:dyDescent="0.25">
      <c r="A76" s="45" t="s">
        <v>114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18">
        <v>15</v>
      </c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12"/>
      <c r="BT76" s="4"/>
      <c r="BU76" s="4"/>
      <c r="BV76" s="4"/>
      <c r="BW76" s="4"/>
      <c r="BX76" s="4"/>
      <c r="BY76" s="4"/>
    </row>
    <row r="77" ht="17.25" customHeight="1" spans="1:78" x14ac:dyDescent="0.25">
      <c r="A77" s="45" t="s">
        <v>114</v>
      </c>
      <c r="B77" s="6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18">
        <v>84</v>
      </c>
      <c r="V77" s="18">
        <v>23</v>
      </c>
      <c r="W77" s="18">
        <v>28</v>
      </c>
      <c r="X77" s="18">
        <v>9</v>
      </c>
      <c r="Y77" s="18">
        <v>44</v>
      </c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18">
        <v>4</v>
      </c>
      <c r="BQ77" s="6"/>
      <c r="BR77" s="25"/>
      <c r="BS77" s="12"/>
      <c r="BT77" s="4"/>
      <c r="BU77" s="4"/>
      <c r="BV77" s="4"/>
      <c r="BW77" s="4"/>
      <c r="BX77" s="4"/>
      <c r="BY77" s="4"/>
    </row>
    <row r="78" ht="17.25" customHeight="1" spans="1:78" x14ac:dyDescent="0.25">
      <c r="A78" s="45" t="s">
        <v>114</v>
      </c>
      <c r="B78" s="6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18">
        <v>700</v>
      </c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18">
        <v>322</v>
      </c>
      <c r="BP78" s="25"/>
      <c r="BQ78" s="25"/>
      <c r="BR78" s="25"/>
      <c r="BS78" s="12"/>
      <c r="BT78" s="4"/>
      <c r="BU78" s="4"/>
      <c r="BV78" s="4"/>
      <c r="BW78" s="4"/>
      <c r="BX78" s="4"/>
      <c r="BY78" s="4"/>
    </row>
    <row r="79" ht="17.25" customHeight="1" spans="1:78" x14ac:dyDescent="0.25">
      <c r="A79" s="5" t="s">
        <v>2262</v>
      </c>
      <c r="B79" s="6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18">
        <v>19</v>
      </c>
      <c r="V79" s="18">
        <v>14</v>
      </c>
      <c r="W79" s="18">
        <v>5</v>
      </c>
      <c r="X79" s="25"/>
      <c r="Y79" s="18">
        <v>6</v>
      </c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18">
        <v>2</v>
      </c>
      <c r="BQ79" s="6"/>
      <c r="BR79" s="25"/>
      <c r="BS79" s="12"/>
      <c r="BT79" s="4"/>
      <c r="BU79" s="4"/>
      <c r="BV79" s="4"/>
      <c r="BW79" s="4"/>
      <c r="BX79" s="4"/>
      <c r="BY79" s="4"/>
    </row>
    <row r="80" ht="17.25" customHeight="1" spans="1:78" x14ac:dyDescent="0.25">
      <c r="A80" s="5" t="s">
        <v>2262</v>
      </c>
      <c r="B80" s="6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18">
        <v>550</v>
      </c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18">
        <v>24</v>
      </c>
      <c r="BP80" s="25"/>
      <c r="BQ80" s="25"/>
      <c r="BR80" s="25"/>
      <c r="BS80" s="12"/>
      <c r="BT80" s="4"/>
      <c r="BU80" s="4"/>
      <c r="BV80" s="4"/>
      <c r="BW80" s="4"/>
      <c r="BX80" s="4"/>
      <c r="BY80" s="4"/>
    </row>
    <row r="81" ht="17.25" customHeight="1" spans="1:78" x14ac:dyDescent="0.25">
      <c r="A81" s="5" t="s">
        <v>116</v>
      </c>
      <c r="B81" s="6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18">
        <v>200</v>
      </c>
      <c r="BA81" s="25"/>
      <c r="BB81" s="25"/>
      <c r="BC81" s="25"/>
      <c r="BD81" s="18">
        <v>700</v>
      </c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12"/>
      <c r="BT81" s="4"/>
      <c r="BU81" s="4"/>
      <c r="BV81" s="4"/>
      <c r="BW81" s="4"/>
      <c r="BX81" s="4"/>
      <c r="BY81" s="4"/>
    </row>
    <row r="82" ht="17.25" customHeight="1" spans="1:78" x14ac:dyDescent="0.25">
      <c r="A82" s="75" t="s">
        <v>3745</v>
      </c>
      <c r="B82" s="189"/>
      <c r="C82" s="76">
        <f>SUM(D70:D87)</f>
      </c>
      <c r="D82" s="76">
        <f>SUM(E70:E87)</f>
      </c>
      <c r="E82" s="76">
        <f>SUM(F70:F87)</f>
      </c>
      <c r="F82" s="76">
        <f>SUM(G70:G87)</f>
      </c>
      <c r="G82" s="76">
        <f>SUM(H70:H87)</f>
      </c>
      <c r="H82" s="76">
        <f>SUM(I70:I87)</f>
      </c>
      <c r="I82" s="76">
        <f>SUM(J70:J87)</f>
      </c>
      <c r="J82" s="76">
        <f>SUM(K70:K87)</f>
      </c>
      <c r="K82" s="76">
        <f>SUM(L70:L87)</f>
      </c>
      <c r="L82" s="76">
        <f>SUM(M70:M87)</f>
      </c>
      <c r="M82" s="76">
        <f>SUM(N70:N87)</f>
      </c>
      <c r="N82" s="76">
        <f>SUM(O70:O87)</f>
      </c>
      <c r="O82" s="76">
        <f>SUM(P70:P87)</f>
      </c>
      <c r="P82" s="76">
        <f>SUM(Q70:Q87)</f>
      </c>
      <c r="Q82" s="76">
        <f>SUM(R70:R87)</f>
      </c>
      <c r="R82" s="76">
        <f>SUM(S70:S87)</f>
      </c>
      <c r="S82" s="76">
        <f>SUM(T70:T87)</f>
      </c>
      <c r="T82" s="76">
        <f>SUM(U70:U87)</f>
      </c>
      <c r="U82" s="76">
        <f>SUM(V70:V87)</f>
      </c>
      <c r="V82" s="76">
        <f>SUM(W70:W87)</f>
      </c>
      <c r="W82" s="76">
        <f>SUM(X70:X87)</f>
      </c>
      <c r="X82" s="76">
        <f>SUM(Y70:Y87)</f>
      </c>
      <c r="Y82" s="76">
        <f>SUM(Z70:Z87)</f>
      </c>
      <c r="Z82" s="76">
        <f>SUM(AA70:AA87)</f>
      </c>
      <c r="AA82" s="76">
        <f>SUM(AB70:AB87)</f>
      </c>
      <c r="AB82" s="76">
        <f>SUM(AC70:AC87)</f>
      </c>
      <c r="AC82" s="76">
        <f>SUM(AD70:AD87)</f>
      </c>
      <c r="AD82" s="76">
        <f>SUM(AE70:AE87)</f>
      </c>
      <c r="AE82" s="76">
        <f>SUM(AF70:AF87)</f>
      </c>
      <c r="AF82" s="76">
        <f>SUM(AG70:AG87)</f>
      </c>
      <c r="AG82" s="76">
        <f>SUM(AH70:AH87)</f>
      </c>
      <c r="AH82" s="76">
        <f>SUM(AI70:AI87)</f>
      </c>
      <c r="AI82" s="76">
        <f>SUM(AJ70:AJ87)</f>
      </c>
      <c r="AJ82" s="76">
        <f>SUM(AK70:AK87)</f>
      </c>
      <c r="AK82" s="76">
        <f>SUM(AL70:AL87)</f>
      </c>
      <c r="AL82" s="76">
        <f>SUM(AM70:AM87)</f>
      </c>
      <c r="AM82" s="76">
        <f>SUM(AN70:AN87)</f>
      </c>
      <c r="AN82" s="76">
        <f>SUM(AO70:AO87)</f>
      </c>
      <c r="AO82" s="76">
        <f>SUM(AP70:AP87)</f>
      </c>
      <c r="AP82" s="76">
        <f>SUM(AQ70:AQ87)</f>
      </c>
      <c r="AQ82" s="76">
        <f>SUM(AR70:AR87)</f>
      </c>
      <c r="AR82" s="76">
        <f>SUM(AS70:AS87)</f>
      </c>
      <c r="AS82" s="76">
        <f>SUM(AT70:AT87)</f>
      </c>
      <c r="AT82" s="76">
        <f>SUM(AU70:AU87)</f>
      </c>
      <c r="AU82" s="76">
        <f>SUM(AV70:AV87)</f>
      </c>
      <c r="AV82" s="76">
        <f>SUM(AW70:AW87)</f>
      </c>
      <c r="AW82" s="76">
        <f>SUM(AX70:AX87)</f>
      </c>
      <c r="AX82" s="76">
        <f>SUM(AY70:AY87)</f>
      </c>
      <c r="AY82" s="76">
        <f>SUM(AZ70:AZ87)</f>
      </c>
      <c r="AZ82" s="76">
        <f>SUM(BA70:BA87)</f>
      </c>
      <c r="BA82" s="76">
        <f>SUM(BB70:BB87)</f>
      </c>
      <c r="BB82" s="76">
        <f>SUM(BC70:BC87)</f>
      </c>
      <c r="BC82" s="76">
        <f>SUM(BD70:BD87)</f>
      </c>
      <c r="BD82" s="76">
        <f>SUM(BE70:BE87)</f>
      </c>
      <c r="BE82" s="76">
        <f>SUM(BF70:BF87)</f>
      </c>
      <c r="BF82" s="76">
        <f>SUM(BG70:BG87)</f>
      </c>
      <c r="BG82" s="76">
        <f>SUM(BH70:BH87)</f>
      </c>
      <c r="BH82" s="76">
        <f>SUM(BI70:BI87)</f>
      </c>
      <c r="BI82" s="76">
        <f>SUM(BJ70:BJ87)</f>
      </c>
      <c r="BJ82" s="76">
        <f>SUM(BK70:BK87)</f>
      </c>
      <c r="BK82" s="76">
        <f>SUM(BL70:BL87)</f>
      </c>
      <c r="BL82" s="76">
        <f>SUM(BM70:BM87)</f>
      </c>
      <c r="BM82" s="76">
        <f>SUM(BN70:BN87)</f>
      </c>
      <c r="BN82" s="76">
        <f>SUM(BO70:BO87)</f>
      </c>
      <c r="BO82" s="76">
        <f>SUM(BP70:BP87)</f>
      </c>
      <c r="BP82" s="76">
        <f>SUM(BQ70:BQ87)</f>
      </c>
      <c r="BQ82" s="189"/>
      <c r="BR82" s="76">
        <f>SUM(BS70:BS87)</f>
      </c>
      <c r="BS82" s="12"/>
      <c r="BT82" s="4"/>
      <c r="BU82" s="4"/>
      <c r="BV82" s="4"/>
      <c r="BW82" s="4"/>
      <c r="BX82" s="4"/>
      <c r="BY82" s="4"/>
    </row>
    <row r="83" ht="17.25" customHeight="1" spans="1:78" x14ac:dyDescent="0.25">
      <c r="A83" s="45">
        <v>44969</v>
      </c>
      <c r="B83" s="6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6"/>
      <c r="BA83" s="25"/>
      <c r="BB83" s="25"/>
      <c r="BC83" s="25"/>
      <c r="BD83" s="18">
        <v>1000</v>
      </c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12"/>
      <c r="BT83" s="4"/>
      <c r="BU83" s="4"/>
      <c r="BV83" s="4"/>
      <c r="BW83" s="4"/>
      <c r="BX83" s="4"/>
      <c r="BY83" s="4"/>
    </row>
    <row r="84" ht="17.25" customHeight="1" spans="1:78" x14ac:dyDescent="0.25">
      <c r="A84" s="45" t="s">
        <v>2283</v>
      </c>
      <c r="B84" s="6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6"/>
      <c r="V84" s="6"/>
      <c r="W84" s="6"/>
      <c r="X84" s="25"/>
      <c r="Y84" s="6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18">
        <v>25</v>
      </c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6"/>
      <c r="BQ84" s="6"/>
      <c r="BR84" s="25"/>
      <c r="BS84" s="12"/>
      <c r="BT84" s="4"/>
      <c r="BU84" s="4"/>
      <c r="BV84" s="4"/>
      <c r="BW84" s="4"/>
      <c r="BX84" s="4"/>
      <c r="BY84" s="4"/>
    </row>
    <row r="85" ht="17.25" customHeight="1" spans="1:78" x14ac:dyDescent="0.25">
      <c r="A85" s="5" t="s">
        <v>784</v>
      </c>
      <c r="B85" s="6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6"/>
      <c r="V85" s="6"/>
      <c r="W85" s="6"/>
      <c r="X85" s="25"/>
      <c r="Y85" s="6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18">
        <v>500</v>
      </c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6"/>
      <c r="BQ85" s="6"/>
      <c r="BR85" s="25"/>
      <c r="BS85" s="12"/>
      <c r="BT85" s="4"/>
      <c r="BU85" s="4"/>
      <c r="BV85" s="4"/>
      <c r="BW85" s="4"/>
      <c r="BX85" s="4"/>
      <c r="BY85" s="4"/>
    </row>
    <row r="86" ht="17.25" customHeight="1" spans="1:78" x14ac:dyDescent="0.25">
      <c r="A86" s="5" t="s">
        <v>784</v>
      </c>
      <c r="B86" s="6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18">
        <v>1000</v>
      </c>
      <c r="BD86" s="25"/>
      <c r="BE86" s="25"/>
      <c r="BF86" s="25"/>
      <c r="BG86" s="25"/>
      <c r="BH86" s="18">
        <v>288</v>
      </c>
      <c r="BI86" s="18">
        <v>288</v>
      </c>
      <c r="BJ86" s="25"/>
      <c r="BK86" s="25"/>
      <c r="BL86" s="25"/>
      <c r="BM86" s="25"/>
      <c r="BN86" s="25"/>
      <c r="BO86" s="25"/>
      <c r="BP86" s="25"/>
      <c r="BQ86" s="25"/>
      <c r="BR86" s="25"/>
      <c r="BS86" s="12"/>
      <c r="BT86" s="4"/>
      <c r="BU86" s="4"/>
      <c r="BV86" s="4"/>
      <c r="BW86" s="4"/>
      <c r="BX86" s="4"/>
      <c r="BY86" s="4"/>
    </row>
    <row r="87" ht="17.25" customHeight="1" spans="1:78" x14ac:dyDescent="0.25">
      <c r="A87" s="5" t="s">
        <v>784</v>
      </c>
      <c r="B87" s="6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6"/>
      <c r="V87" s="6"/>
      <c r="W87" s="6"/>
      <c r="X87" s="25"/>
      <c r="Y87" s="6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18">
        <v>280</v>
      </c>
      <c r="BA87" s="25"/>
      <c r="BB87" s="25"/>
      <c r="BC87" s="25"/>
      <c r="BD87" s="6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6"/>
      <c r="BQ87" s="6"/>
      <c r="BR87" s="25"/>
      <c r="BS87" s="12"/>
      <c r="BT87" s="4"/>
      <c r="BU87" s="4"/>
      <c r="BV87" s="4"/>
      <c r="BW87" s="4"/>
      <c r="BX87" s="4"/>
      <c r="BY87" s="4"/>
    </row>
    <row r="88" ht="17.25" customHeight="1" spans="1:78" x14ac:dyDescent="0.25">
      <c r="A88" s="5" t="s">
        <v>1026</v>
      </c>
      <c r="B88" s="146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6"/>
      <c r="V88" s="6"/>
      <c r="W88" s="6"/>
      <c r="X88" s="25"/>
      <c r="Y88" s="6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18">
        <v>760</v>
      </c>
      <c r="BA88" s="25"/>
      <c r="BB88" s="25"/>
      <c r="BC88" s="25"/>
      <c r="BD88" s="6"/>
      <c r="BE88" s="25"/>
      <c r="BF88" s="25"/>
      <c r="BG88" s="25"/>
      <c r="BH88" s="25"/>
      <c r="BI88" s="25"/>
      <c r="BJ88" s="25"/>
      <c r="BK88" s="25"/>
      <c r="BL88" s="25"/>
      <c r="BM88" s="18">
        <v>1260</v>
      </c>
      <c r="BN88" s="25"/>
      <c r="BO88" s="25"/>
      <c r="BP88" s="6"/>
      <c r="BQ88" s="6"/>
      <c r="BR88" s="25"/>
      <c r="BS88" s="12"/>
      <c r="BT88" s="4"/>
      <c r="BU88" s="4"/>
      <c r="BV88" s="4"/>
      <c r="BW88" s="4"/>
      <c r="BX88" s="4"/>
      <c r="BY88" s="4"/>
    </row>
    <row r="89" ht="17.25" customHeight="1" spans="1:78" x14ac:dyDescent="0.25">
      <c r="A89" s="45" t="s">
        <v>3418</v>
      </c>
      <c r="B89" s="146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6"/>
      <c r="V89" s="6"/>
      <c r="W89" s="6"/>
      <c r="X89" s="25"/>
      <c r="Y89" s="6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18">
        <v>555</v>
      </c>
      <c r="BA89" s="25"/>
      <c r="BB89" s="25"/>
      <c r="BC89" s="25"/>
      <c r="BD89" s="6"/>
      <c r="BE89" s="25"/>
      <c r="BF89" s="25"/>
      <c r="BG89" s="25"/>
      <c r="BH89" s="25"/>
      <c r="BI89" s="18">
        <v>150</v>
      </c>
      <c r="BJ89" s="18">
        <v>350</v>
      </c>
      <c r="BK89" s="25"/>
      <c r="BL89" s="25"/>
      <c r="BM89" s="25"/>
      <c r="BN89" s="25"/>
      <c r="BO89" s="25"/>
      <c r="BP89" s="6"/>
      <c r="BQ89" s="6"/>
      <c r="BR89" s="25"/>
      <c r="BS89" s="12"/>
      <c r="BT89" s="4"/>
      <c r="BU89" s="4"/>
      <c r="BV89" s="4"/>
      <c r="BW89" s="4"/>
      <c r="BX89" s="4"/>
      <c r="BY89" s="4"/>
    </row>
    <row r="90" ht="17.25" customHeight="1" spans="1:78" x14ac:dyDescent="0.25">
      <c r="A90" s="75" t="s">
        <v>3746</v>
      </c>
      <c r="B90" s="189"/>
      <c r="C90" s="76">
        <f>SUM(D88:D95)</f>
      </c>
      <c r="D90" s="76">
        <f>SUM(E88:E95)</f>
      </c>
      <c r="E90" s="76">
        <f>SUM(F88:F95)</f>
      </c>
      <c r="F90" s="76">
        <f>SUM(G88:G95)</f>
      </c>
      <c r="G90" s="76">
        <f>SUM(H88:H95)</f>
      </c>
      <c r="H90" s="76">
        <f>SUM(I88:I95)</f>
      </c>
      <c r="I90" s="76">
        <f>SUM(J88:J95)</f>
      </c>
      <c r="J90" s="76">
        <f>SUM(K88:K95)</f>
      </c>
      <c r="K90" s="76">
        <f>SUM(L88:L95)</f>
      </c>
      <c r="L90" s="76">
        <f>SUM(M88:M95)</f>
      </c>
      <c r="M90" s="76">
        <f>SUM(N88:N95)</f>
      </c>
      <c r="N90" s="76">
        <f>SUM(O88:O95)</f>
      </c>
      <c r="O90" s="76">
        <f>SUM(P88:P95)</f>
      </c>
      <c r="P90" s="76">
        <f>SUM(Q88:Q95)</f>
      </c>
      <c r="Q90" s="76">
        <f>SUM(R88:R95)</f>
      </c>
      <c r="R90" s="76">
        <f>SUM(S88:S95)</f>
      </c>
      <c r="S90" s="76">
        <f>SUM(T88:T95)</f>
      </c>
      <c r="T90" s="76">
        <f>SUM(U88:U95)</f>
      </c>
      <c r="U90" s="76">
        <f>SUM(V88:V95)</f>
      </c>
      <c r="V90" s="76">
        <f>SUM(W88:W95)</f>
      </c>
      <c r="W90" s="76">
        <f>SUM(X88:X95)</f>
      </c>
      <c r="X90" s="76">
        <f>SUM(Y88:Y95)</f>
      </c>
      <c r="Y90" s="76">
        <f>SUM(Z88:Z95)</f>
      </c>
      <c r="Z90" s="76">
        <f>SUM(AA88:AA95)</f>
      </c>
      <c r="AA90" s="76">
        <f>SUM(AB88:AB95)</f>
      </c>
      <c r="AB90" s="76">
        <f>SUM(AC88:AC95)</f>
      </c>
      <c r="AC90" s="76">
        <f>SUM(AD88:AD95)</f>
      </c>
      <c r="AD90" s="76">
        <f>SUM(AE88:AE95)</f>
      </c>
      <c r="AE90" s="76">
        <f>SUM(AF88:AF95)</f>
      </c>
      <c r="AF90" s="76">
        <f>SUM(AG88:AG95)</f>
      </c>
      <c r="AG90" s="76">
        <f>SUM(AH88:AH95)</f>
      </c>
      <c r="AH90" s="76">
        <f>SUM(AI88:AI95)</f>
      </c>
      <c r="AI90" s="76">
        <f>SUM(AJ88:AJ95)</f>
      </c>
      <c r="AJ90" s="76">
        <f>SUM(AK88:AK95)</f>
      </c>
      <c r="AK90" s="76">
        <f>SUM(AL88:AL95)</f>
      </c>
      <c r="AL90" s="76">
        <f>SUM(AM88:AM95)</f>
      </c>
      <c r="AM90" s="76">
        <f>SUM(AN88:AN95)</f>
      </c>
      <c r="AN90" s="76">
        <f>SUM(AO88:AO95)</f>
      </c>
      <c r="AO90" s="76">
        <f>SUM(AP88:AP95)</f>
      </c>
      <c r="AP90" s="76">
        <f>SUM(AQ88:AQ95)</f>
      </c>
      <c r="AQ90" s="76">
        <f>SUM(AR88:AR95)</f>
      </c>
      <c r="AR90" s="76">
        <f>SUM(AS88:AS95)</f>
      </c>
      <c r="AS90" s="76">
        <f>SUM(AT88:AT95)</f>
      </c>
      <c r="AT90" s="76">
        <f>SUM(AU88:AU95)</f>
      </c>
      <c r="AU90" s="76">
        <f>SUM(AV88:AV95)</f>
      </c>
      <c r="AV90" s="76">
        <f>SUM(AW88:AW95)</f>
      </c>
      <c r="AW90" s="76">
        <f>SUM(AX88:AX95)</f>
      </c>
      <c r="AX90" s="76">
        <f>SUM(AY88:AY95)</f>
      </c>
      <c r="AY90" s="76">
        <f>SUM(AZ88:AZ95)</f>
      </c>
      <c r="AZ90" s="76">
        <f>SUM(BA88:BA95)</f>
      </c>
      <c r="BA90" s="76">
        <f>SUM(BB88:BB95)</f>
      </c>
      <c r="BB90" s="76">
        <f>SUM(BC88:BC95)</f>
      </c>
      <c r="BC90" s="76">
        <f>SUM(BD88:BD95)</f>
      </c>
      <c r="BD90" s="76">
        <f>SUM(BE88:BE95)</f>
      </c>
      <c r="BE90" s="76">
        <f>SUM(BF88:BF95)</f>
      </c>
      <c r="BF90" s="76">
        <f>SUM(BG88:BG95)</f>
      </c>
      <c r="BG90" s="76">
        <f>SUM(BH88:BH95)</f>
      </c>
      <c r="BH90" s="76">
        <f>SUM(BI88:BI95)</f>
      </c>
      <c r="BI90" s="76">
        <f>SUM(BJ88:BJ95)</f>
      </c>
      <c r="BJ90" s="76">
        <f>SUM(BK88:BK95)</f>
      </c>
      <c r="BK90" s="76">
        <f>SUM(BL88:BL95)</f>
      </c>
      <c r="BL90" s="76">
        <f>SUM(BM88:BM95)</f>
      </c>
      <c r="BM90" s="76">
        <f>SUM(BN88:BN95)</f>
      </c>
      <c r="BN90" s="76">
        <f>SUM(BO88:BO95)</f>
      </c>
      <c r="BO90" s="76">
        <f>SUM(BP88:BP95)</f>
      </c>
      <c r="BP90" s="76">
        <f>SUM(BQ88:BQ95)</f>
      </c>
      <c r="BQ90" s="189"/>
      <c r="BR90" s="76">
        <f>SUM(BS88:BS95)</f>
      </c>
      <c r="BS90" s="12"/>
      <c r="BT90" s="4"/>
      <c r="BU90" s="4"/>
      <c r="BV90" s="4"/>
      <c r="BW90" s="4"/>
      <c r="BX90" s="4"/>
      <c r="BY90" s="4"/>
    </row>
    <row r="91" ht="17.25" customHeight="1" spans="1:78" x14ac:dyDescent="0.25">
      <c r="A91" s="45">
        <v>45627</v>
      </c>
      <c r="B91" s="6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6"/>
      <c r="V91" s="6"/>
      <c r="W91" s="6"/>
      <c r="X91" s="25"/>
      <c r="Y91" s="6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18">
        <v>-718</v>
      </c>
      <c r="BA91" s="25"/>
      <c r="BB91" s="25"/>
      <c r="BC91" s="25"/>
      <c r="BD91" s="6"/>
      <c r="BE91" s="25"/>
      <c r="BF91" s="25"/>
      <c r="BG91" s="25"/>
      <c r="BH91" s="25"/>
      <c r="BI91" s="6"/>
      <c r="BJ91" s="6"/>
      <c r="BK91" s="25"/>
      <c r="BL91" s="25"/>
      <c r="BM91" s="25"/>
      <c r="BN91" s="25"/>
      <c r="BO91" s="25"/>
      <c r="BP91" s="6"/>
      <c r="BQ91" s="6"/>
      <c r="BR91" s="25"/>
      <c r="BS91" s="247" t="s">
        <v>3755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5" t="s">
        <v>323</v>
      </c>
      <c r="B92" s="146"/>
      <c r="C92" s="25"/>
      <c r="D92" s="25"/>
      <c r="E92" s="25"/>
      <c r="F92" s="18">
        <v>-14</v>
      </c>
      <c r="G92" s="18">
        <v>-2</v>
      </c>
      <c r="H92" s="25"/>
      <c r="I92" s="25"/>
      <c r="J92" s="25"/>
      <c r="K92" s="18">
        <v>-1</v>
      </c>
      <c r="L92" s="25"/>
      <c r="M92" s="25"/>
      <c r="N92" s="25"/>
      <c r="O92" s="25"/>
      <c r="P92" s="18">
        <v>-5</v>
      </c>
      <c r="Q92" s="25"/>
      <c r="R92" s="25"/>
      <c r="S92" s="25"/>
      <c r="T92" s="25"/>
      <c r="U92" s="25"/>
      <c r="V92" s="25"/>
      <c r="W92" s="18">
        <v>-1</v>
      </c>
      <c r="X92" s="18">
        <v>-1</v>
      </c>
      <c r="Y92" s="25"/>
      <c r="Z92" s="25"/>
      <c r="AA92" s="25"/>
      <c r="AB92" s="25"/>
      <c r="AC92" s="25"/>
      <c r="AD92" s="25"/>
      <c r="AE92" s="18">
        <v>-2</v>
      </c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18">
        <v>-2</v>
      </c>
      <c r="AX92" s="25"/>
      <c r="AY92" s="25"/>
      <c r="AZ92" s="18">
        <v>-557</v>
      </c>
      <c r="BA92" s="25"/>
      <c r="BB92" s="25"/>
      <c r="BC92" s="18">
        <v>-38</v>
      </c>
      <c r="BD92" s="18">
        <v>-10</v>
      </c>
      <c r="BE92" s="25"/>
      <c r="BF92" s="25"/>
      <c r="BG92" s="25"/>
      <c r="BH92" s="25"/>
      <c r="BI92" s="25"/>
      <c r="BJ92" s="25"/>
      <c r="BK92" s="25"/>
      <c r="BL92" s="25"/>
      <c r="BM92" s="18">
        <v>-174</v>
      </c>
      <c r="BN92" s="25"/>
      <c r="BO92" s="18">
        <v>-3</v>
      </c>
      <c r="BP92" s="25"/>
      <c r="BQ92" s="25"/>
      <c r="BR92" s="25"/>
      <c r="BS92" s="247" t="s">
        <v>3756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75" t="s">
        <v>3747</v>
      </c>
      <c r="B93" s="189"/>
      <c r="C93" s="76">
        <f>SUM(D96:D98)</f>
      </c>
      <c r="D93" s="76">
        <f>SUM(E96:E98)</f>
      </c>
      <c r="E93" s="76">
        <f>SUM(F96:F98)</f>
      </c>
      <c r="F93" s="76">
        <f>SUM(G96:G98)</f>
      </c>
      <c r="G93" s="76">
        <f>SUM(H96:H98)</f>
      </c>
      <c r="H93" s="76">
        <f>SUM(I96:I98)</f>
      </c>
      <c r="I93" s="76">
        <f>SUM(J96:J98)</f>
      </c>
      <c r="J93" s="76">
        <f>SUM(K96:K98)</f>
      </c>
      <c r="K93" s="76">
        <f>SUM(L96:L98)</f>
      </c>
      <c r="L93" s="76">
        <f>SUM(M96:M98)</f>
      </c>
      <c r="M93" s="76">
        <f>SUM(N96:N98)</f>
      </c>
      <c r="N93" s="76">
        <f>SUM(O96:O98)</f>
      </c>
      <c r="O93" s="76">
        <f>SUM(P96:P98)</f>
      </c>
      <c r="P93" s="76">
        <f>SUM(Q96:Q98)</f>
      </c>
      <c r="Q93" s="76">
        <f>SUM(R96:R98)</f>
      </c>
      <c r="R93" s="76">
        <f>SUM(S96:S98)</f>
      </c>
      <c r="S93" s="76">
        <f>SUM(T96:T98)</f>
      </c>
      <c r="T93" s="76">
        <f>SUM(U96:U98)</f>
      </c>
      <c r="U93" s="76">
        <f>SUM(V96:V98)</f>
      </c>
      <c r="V93" s="76">
        <f>SUM(W96:W98)</f>
      </c>
      <c r="W93" s="76">
        <f>SUM(X96:X98)</f>
      </c>
      <c r="X93" s="76">
        <f>SUM(Y96:Y98)</f>
      </c>
      <c r="Y93" s="76">
        <f>SUM(Z96:Z98)</f>
      </c>
      <c r="Z93" s="76">
        <f>SUM(AA96:AA98)</f>
      </c>
      <c r="AA93" s="76">
        <f>SUM(AB96:AB98)</f>
      </c>
      <c r="AB93" s="76">
        <f>SUM(AC96:AC98)</f>
      </c>
      <c r="AC93" s="76">
        <f>SUM(AD96:AD98)</f>
      </c>
      <c r="AD93" s="76">
        <f>SUM(AE96:AE98)</f>
      </c>
      <c r="AE93" s="76">
        <f>SUM(AF96:AF98)</f>
      </c>
      <c r="AF93" s="76">
        <f>SUM(AG96:AG98)</f>
      </c>
      <c r="AG93" s="76">
        <f>SUM(AH96:AH98)</f>
      </c>
      <c r="AH93" s="76">
        <f>SUM(AI96:AI98)</f>
      </c>
      <c r="AI93" s="76">
        <f>SUM(AJ96:AJ98)</f>
      </c>
      <c r="AJ93" s="76">
        <f>SUM(AK96:AK98)</f>
      </c>
      <c r="AK93" s="76">
        <f>SUM(AL96:AL98)</f>
      </c>
      <c r="AL93" s="76">
        <f>SUM(AM96:AM98)</f>
      </c>
      <c r="AM93" s="76">
        <f>SUM(AN96:AN98)</f>
      </c>
      <c r="AN93" s="76">
        <f>SUM(AO96:AO98)</f>
      </c>
      <c r="AO93" s="76">
        <f>SUM(AP96:AP98)</f>
      </c>
      <c r="AP93" s="76">
        <f>SUM(AQ96:AQ98)</f>
      </c>
      <c r="AQ93" s="76">
        <f>SUM(AR96:AR98)</f>
      </c>
      <c r="AR93" s="76">
        <f>SUM(AS96:AS98)</f>
      </c>
      <c r="AS93" s="76">
        <f>SUM(AT96:AT98)</f>
      </c>
      <c r="AT93" s="76">
        <f>SUM(AU96:AU98)</f>
      </c>
      <c r="AU93" s="76">
        <f>SUM(AV96:AV98)</f>
      </c>
      <c r="AV93" s="76">
        <f>SUM(AW96:AW98)</f>
      </c>
      <c r="AW93" s="76">
        <f>SUM(AX96:AX98)</f>
      </c>
      <c r="AX93" s="76">
        <f>SUM(AY96:AY98)</f>
      </c>
      <c r="AY93" s="76">
        <f>SUM(AZ96:AZ98)</f>
      </c>
      <c r="AZ93" s="76">
        <f>SUM(BA96:BA98)</f>
      </c>
      <c r="BA93" s="76">
        <f>SUM(BB96:BB98)</f>
      </c>
      <c r="BB93" s="76">
        <f>SUM(BC96:BC98)</f>
      </c>
      <c r="BC93" s="76">
        <f>SUM(BD96:BD98)</f>
      </c>
      <c r="BD93" s="76">
        <f>SUM(BE96:BE98)</f>
      </c>
      <c r="BE93" s="76">
        <f>SUM(BF96:BF98)</f>
      </c>
      <c r="BF93" s="76">
        <f>SUM(BG96:BG98)</f>
      </c>
      <c r="BG93" s="76">
        <f>SUM(BH96:BH98)</f>
      </c>
      <c r="BH93" s="76">
        <f>SUM(BI96:BI98)</f>
      </c>
      <c r="BI93" s="76">
        <f>SUM(BJ96:BJ98)</f>
      </c>
      <c r="BJ93" s="76">
        <f>SUM(BK96:BK98)</f>
      </c>
      <c r="BK93" s="76">
        <f>SUM(BL96:BL98)</f>
      </c>
      <c r="BL93" s="76">
        <f>SUM(BM96:BM98)</f>
      </c>
      <c r="BM93" s="76">
        <f>SUM(BN96:BN98)</f>
      </c>
      <c r="BN93" s="76">
        <f>SUM(BO96:BO98)</f>
      </c>
      <c r="BO93" s="76">
        <f>SUM(BP96:BP98)</f>
      </c>
      <c r="BP93" s="76">
        <f>SUM(BQ96:BQ98)</f>
      </c>
      <c r="BQ93" s="189"/>
      <c r="BR93" s="76">
        <f>SUM(BS96:BS98)</f>
      </c>
      <c r="BS93" s="438" t="s">
        <v>1087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327">
        <v>45414</v>
      </c>
      <c r="B94" s="146"/>
      <c r="C94" s="25"/>
      <c r="D94" s="25"/>
      <c r="E94" s="25"/>
      <c r="F94" s="18">
        <v>-42</v>
      </c>
      <c r="G94" s="18">
        <v>-25</v>
      </c>
      <c r="H94" s="25"/>
      <c r="I94" s="25"/>
      <c r="J94" s="18">
        <v>-2</v>
      </c>
      <c r="K94" s="18">
        <v>-4</v>
      </c>
      <c r="L94" s="18">
        <v>-5</v>
      </c>
      <c r="M94" s="25"/>
      <c r="N94" s="18">
        <v>-5</v>
      </c>
      <c r="O94" s="18">
        <v>-1</v>
      </c>
      <c r="P94" s="18">
        <v>-6</v>
      </c>
      <c r="Q94" s="18">
        <v>-8</v>
      </c>
      <c r="R94" s="18">
        <v>-8</v>
      </c>
      <c r="S94" s="25"/>
      <c r="T94" s="25"/>
      <c r="U94" s="18">
        <v>-2</v>
      </c>
      <c r="V94" s="25"/>
      <c r="W94" s="18">
        <v>-11</v>
      </c>
      <c r="X94" s="18">
        <v>-13</v>
      </c>
      <c r="Y94" s="25"/>
      <c r="Z94" s="25"/>
      <c r="AA94" s="25"/>
      <c r="AB94" s="25"/>
      <c r="AC94" s="25"/>
      <c r="AD94" s="25"/>
      <c r="AE94" s="25"/>
      <c r="AF94" s="25"/>
      <c r="AG94" s="25"/>
      <c r="AH94" s="18">
        <v>-242</v>
      </c>
      <c r="AI94" s="25"/>
      <c r="AJ94" s="18">
        <v>-3</v>
      </c>
      <c r="AK94" s="18">
        <v>-19</v>
      </c>
      <c r="AL94" s="25"/>
      <c r="AM94" s="18">
        <v>-37</v>
      </c>
      <c r="AN94" s="25"/>
      <c r="AO94" s="25"/>
      <c r="AP94" s="25"/>
      <c r="AQ94" s="25"/>
      <c r="AR94" s="25"/>
      <c r="AS94" s="25"/>
      <c r="AT94" s="25"/>
      <c r="AU94" s="25"/>
      <c r="AV94" s="18">
        <v>-26</v>
      </c>
      <c r="AW94" s="18">
        <v>-70</v>
      </c>
      <c r="AX94" s="25"/>
      <c r="AY94" s="25"/>
      <c r="AZ94" s="18">
        <v>-80</v>
      </c>
      <c r="BA94" s="25"/>
      <c r="BB94" s="25"/>
      <c r="BC94" s="25"/>
      <c r="BD94" s="18">
        <v>-833</v>
      </c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18">
        <v>-1</v>
      </c>
      <c r="BR94" s="25"/>
      <c r="BS94" s="247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45">
        <v>45628</v>
      </c>
      <c r="B95" s="146"/>
      <c r="C95" s="25"/>
      <c r="D95" s="25"/>
      <c r="E95" s="25"/>
      <c r="F95" s="18">
        <v>-51</v>
      </c>
      <c r="G95" s="18">
        <v>-9</v>
      </c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47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45">
        <v>45628</v>
      </c>
      <c r="B96" s="146"/>
      <c r="C96" s="25"/>
      <c r="D96" s="25"/>
      <c r="E96" s="25"/>
      <c r="F96" s="25"/>
      <c r="G96" s="18">
        <v>-2</v>
      </c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47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45">
        <v>45628</v>
      </c>
      <c r="B97" s="146"/>
      <c r="C97" s="25"/>
      <c r="D97" s="25"/>
      <c r="E97" s="25"/>
      <c r="F97" s="25"/>
      <c r="G97" s="18">
        <v>-2</v>
      </c>
      <c r="H97" s="25"/>
      <c r="I97" s="25"/>
      <c r="J97" s="25"/>
      <c r="K97" s="25"/>
      <c r="L97" s="25"/>
      <c r="M97" s="25"/>
      <c r="N97" s="18">
        <v>-6</v>
      </c>
      <c r="O97" s="25"/>
      <c r="P97" s="18">
        <v>-4</v>
      </c>
      <c r="Q97" s="18">
        <v>-7</v>
      </c>
      <c r="R97" s="18">
        <v>-4</v>
      </c>
      <c r="S97" s="25"/>
      <c r="T97" s="25"/>
      <c r="U97" s="18">
        <v>-57</v>
      </c>
      <c r="V97" s="18">
        <v>-21</v>
      </c>
      <c r="W97" s="18">
        <v>-87</v>
      </c>
      <c r="X97" s="18">
        <v>-51</v>
      </c>
      <c r="Y97" s="18">
        <v>-18</v>
      </c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18">
        <v>-37</v>
      </c>
      <c r="AW97" s="18">
        <v>-45</v>
      </c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47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29">
        <v>45628</v>
      </c>
      <c r="B98" s="79"/>
      <c r="C98" s="25"/>
      <c r="D98" s="25"/>
      <c r="E98" s="25"/>
      <c r="F98" s="27">
        <v>-1</v>
      </c>
      <c r="G98" s="27">
        <v>-3</v>
      </c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7">
        <v>-2</v>
      </c>
      <c r="S98" s="25"/>
      <c r="T98" s="25"/>
      <c r="U98" s="25"/>
      <c r="V98" s="25"/>
      <c r="W98" s="27">
        <v>-1</v>
      </c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47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45" t="s">
        <v>786</v>
      </c>
      <c r="B99" s="146"/>
      <c r="C99" s="25"/>
      <c r="D99" s="25"/>
      <c r="E99" s="25"/>
      <c r="F99" s="25"/>
      <c r="G99" s="6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7">
        <v>1</v>
      </c>
      <c r="BR99" s="25"/>
      <c r="BS99" s="247" t="s">
        <v>1040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75" t="s">
        <v>3748</v>
      </c>
      <c r="B100" s="189"/>
      <c r="C100" s="76">
        <f>SUM(D99:D105)</f>
      </c>
      <c r="D100" s="76">
        <f>SUM(E99:E105)</f>
      </c>
      <c r="E100" s="76">
        <f>SUM(F99:F105)</f>
      </c>
      <c r="F100" s="76">
        <f>SUM(G99:G105)</f>
      </c>
      <c r="G100" s="76">
        <f>SUM(H99:H105)</f>
      </c>
      <c r="H100" s="76">
        <f>SUM(I99:I105)</f>
      </c>
      <c r="I100" s="76">
        <f>SUM(J99:J105)</f>
      </c>
      <c r="J100" s="76">
        <f>SUM(K99:K105)</f>
      </c>
      <c r="K100" s="76">
        <f>SUM(L99:L105)</f>
      </c>
      <c r="L100" s="76">
        <f>SUM(M99:M105)</f>
      </c>
      <c r="M100" s="76">
        <f>SUM(N99:N105)</f>
      </c>
      <c r="N100" s="76">
        <f>SUM(O99:O105)</f>
      </c>
      <c r="O100" s="76">
        <f>SUM(P99:P105)</f>
      </c>
      <c r="P100" s="76">
        <f>SUM(Q99:Q105)</f>
      </c>
      <c r="Q100" s="76">
        <f>SUM(R99:R105)</f>
      </c>
      <c r="R100" s="76">
        <f>SUM(S99:S105)</f>
      </c>
      <c r="S100" s="76">
        <f>SUM(T99:T105)</f>
      </c>
      <c r="T100" s="76">
        <f>SUM(U99:U105)</f>
      </c>
      <c r="U100" s="76">
        <f>SUM(V99:V105)</f>
      </c>
      <c r="V100" s="76">
        <f>SUM(W99:W105)</f>
      </c>
      <c r="W100" s="76">
        <f>SUM(X99:X105)</f>
      </c>
      <c r="X100" s="76">
        <f>SUM(Y99:Y105)</f>
      </c>
      <c r="Y100" s="76">
        <f>SUM(Z99:Z105)</f>
      </c>
      <c r="Z100" s="76">
        <f>SUM(AA99:AA105)</f>
      </c>
      <c r="AA100" s="76">
        <f>SUM(AB99:AB105)</f>
      </c>
      <c r="AB100" s="76">
        <f>SUM(AC99:AC105)</f>
      </c>
      <c r="AC100" s="76">
        <f>SUM(AD99:AD105)</f>
      </c>
      <c r="AD100" s="76">
        <f>SUM(AE99:AE105)</f>
      </c>
      <c r="AE100" s="76">
        <f>SUM(AF99:AF105)</f>
      </c>
      <c r="AF100" s="76">
        <f>SUM(AG99:AG105)</f>
      </c>
      <c r="AG100" s="76">
        <f>SUM(AH99:AH105)</f>
      </c>
      <c r="AH100" s="76">
        <f>SUM(AI99:AI105)</f>
      </c>
      <c r="AI100" s="76">
        <f>SUM(AJ99:AJ105)</f>
      </c>
      <c r="AJ100" s="76">
        <f>SUM(AK99:AK105)</f>
      </c>
      <c r="AK100" s="76">
        <f>SUM(AL99:AL105)</f>
      </c>
      <c r="AL100" s="76">
        <f>SUM(AM99:AM105)</f>
      </c>
      <c r="AM100" s="76">
        <f>SUM(AN99:AN105)</f>
      </c>
      <c r="AN100" s="76">
        <f>SUM(AO99:AO105)</f>
      </c>
      <c r="AO100" s="76">
        <f>SUM(AP99:AP105)</f>
      </c>
      <c r="AP100" s="76">
        <f>SUM(AQ99:AQ105)</f>
      </c>
      <c r="AQ100" s="76">
        <f>SUM(AR99:AR105)</f>
      </c>
      <c r="AR100" s="76">
        <f>SUM(AS99:AS105)</f>
      </c>
      <c r="AS100" s="76">
        <f>SUM(AT99:AT105)</f>
      </c>
      <c r="AT100" s="76">
        <f>SUM(AU99:AU105)</f>
      </c>
      <c r="AU100" s="76">
        <f>SUM(AV99:AV105)</f>
      </c>
      <c r="AV100" s="76">
        <f>SUM(AW99:AW105)</f>
      </c>
      <c r="AW100" s="76">
        <f>SUM(AX99:AX105)</f>
      </c>
      <c r="AX100" s="76">
        <f>SUM(AY99:AY105)</f>
      </c>
      <c r="AY100" s="76">
        <f>SUM(AZ99:AZ105)</f>
      </c>
      <c r="AZ100" s="76">
        <f>SUM(BA99:BA105)</f>
      </c>
      <c r="BA100" s="76">
        <f>SUM(BB99:BB105)</f>
      </c>
      <c r="BB100" s="76">
        <f>SUM(BC99:BC105)</f>
      </c>
      <c r="BC100" s="76">
        <f>SUM(BD99:BD105)</f>
      </c>
      <c r="BD100" s="76">
        <f>SUM(BE99:BE105)</f>
      </c>
      <c r="BE100" s="76">
        <f>SUM(BF99:BF105)</f>
      </c>
      <c r="BF100" s="76">
        <f>SUM(BG99:BG105)</f>
      </c>
      <c r="BG100" s="76">
        <f>SUM(BH99:BH105)</f>
      </c>
      <c r="BH100" s="76">
        <f>SUM(BI99:BI105)</f>
      </c>
      <c r="BI100" s="76">
        <f>SUM(BJ99:BJ105)</f>
      </c>
      <c r="BJ100" s="76">
        <f>SUM(BK99:BK105)</f>
      </c>
      <c r="BK100" s="76">
        <f>SUM(BL99:BL105)</f>
      </c>
      <c r="BL100" s="76">
        <f>SUM(BM99:BM105)</f>
      </c>
      <c r="BM100" s="76">
        <f>SUM(BN99:BN105)</f>
      </c>
      <c r="BN100" s="76">
        <f>SUM(BO99:BO105)</f>
      </c>
      <c r="BO100" s="76">
        <f>SUM(BP99:BP105)</f>
      </c>
      <c r="BP100" s="76">
        <f>SUM(BQ99:BQ105)</f>
      </c>
      <c r="BQ100" s="76">
        <f>SUM(BR99:BR105)</f>
      </c>
      <c r="BR100" s="76">
        <f>SUM(BS99:BS105)</f>
      </c>
      <c r="BS100" s="438" t="s">
        <v>1087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45" t="s">
        <v>851</v>
      </c>
      <c r="B101" s="146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18">
        <v>-92</v>
      </c>
      <c r="BI101" s="25"/>
      <c r="BJ101" s="25"/>
      <c r="BK101" s="18">
        <v>-158</v>
      </c>
      <c r="BL101" s="25"/>
      <c r="BM101" s="25"/>
      <c r="BN101" s="25"/>
      <c r="BO101" s="25"/>
      <c r="BP101" s="25"/>
      <c r="BQ101" s="25"/>
      <c r="BR101" s="25"/>
      <c r="BS101" s="12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5" t="s">
        <v>327</v>
      </c>
      <c r="B102" s="6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18">
        <v>-1</v>
      </c>
      <c r="O102" s="25"/>
      <c r="P102" s="25"/>
      <c r="Q102" s="25"/>
      <c r="R102" s="25"/>
      <c r="S102" s="25"/>
      <c r="T102" s="25"/>
      <c r="U102" s="25"/>
      <c r="V102" s="18">
        <v>-2</v>
      </c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18">
        <v>-14</v>
      </c>
      <c r="AU102" s="25"/>
      <c r="AV102" s="18">
        <v>-74</v>
      </c>
      <c r="AW102" s="18">
        <v>-4</v>
      </c>
      <c r="AX102" s="25"/>
      <c r="AY102" s="25"/>
      <c r="AZ102" s="25"/>
      <c r="BA102" s="25"/>
      <c r="BB102" s="25"/>
      <c r="BC102" s="18">
        <v>-161</v>
      </c>
      <c r="BD102" s="25"/>
      <c r="BE102" s="25"/>
      <c r="BF102" s="25"/>
      <c r="BG102" s="25"/>
      <c r="BH102" s="25"/>
      <c r="BI102" s="25"/>
      <c r="BJ102" s="25"/>
      <c r="BK102" s="25"/>
      <c r="BL102" s="18">
        <v>-10</v>
      </c>
      <c r="BM102" s="18">
        <v>-62</v>
      </c>
      <c r="BN102" s="25"/>
      <c r="BO102" s="25"/>
      <c r="BP102" s="25"/>
      <c r="BQ102" s="25"/>
      <c r="BR102" s="25"/>
      <c r="BS102" s="12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377" t="s">
        <v>327</v>
      </c>
      <c r="B103" s="307"/>
      <c r="C103" s="307"/>
      <c r="D103" s="307"/>
      <c r="E103" s="307"/>
      <c r="F103" s="307"/>
      <c r="G103" s="307"/>
      <c r="H103" s="307"/>
      <c r="I103" s="307"/>
      <c r="J103" s="307"/>
      <c r="K103" s="307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07"/>
      <c r="AI103" s="307"/>
      <c r="AJ103" s="307"/>
      <c r="AK103" s="307"/>
      <c r="AL103" s="307"/>
      <c r="AM103" s="307"/>
      <c r="AN103" s="307"/>
      <c r="AO103" s="307"/>
      <c r="AP103" s="307"/>
      <c r="AQ103" s="307"/>
      <c r="AR103" s="307"/>
      <c r="AS103" s="307"/>
      <c r="AT103" s="307"/>
      <c r="AU103" s="307"/>
      <c r="AV103" s="328">
        <v>-1</v>
      </c>
      <c r="AW103" s="307"/>
      <c r="AX103" s="307"/>
      <c r="AY103" s="307"/>
      <c r="AZ103" s="307"/>
      <c r="BA103" s="307"/>
      <c r="BB103" s="307"/>
      <c r="BC103" s="328">
        <v>-4</v>
      </c>
      <c r="BD103" s="307"/>
      <c r="BE103" s="307"/>
      <c r="BF103" s="307"/>
      <c r="BG103" s="307"/>
      <c r="BH103" s="307"/>
      <c r="BI103" s="307"/>
      <c r="BJ103" s="307"/>
      <c r="BK103" s="307"/>
      <c r="BL103" s="307"/>
      <c r="BM103" s="328">
        <v>-3</v>
      </c>
      <c r="BN103" s="307"/>
      <c r="BO103" s="307"/>
      <c r="BP103" s="307"/>
      <c r="BQ103" s="307"/>
      <c r="BR103" s="307"/>
      <c r="BS103" s="12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45">
        <v>45355</v>
      </c>
      <c r="B104" s="6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18">
        <v>-22</v>
      </c>
      <c r="AA104" s="18">
        <v>-29</v>
      </c>
      <c r="AB104" s="18">
        <v>-1</v>
      </c>
      <c r="AC104" s="18">
        <v>-8</v>
      </c>
      <c r="AD104" s="18">
        <v>-8</v>
      </c>
      <c r="AE104" s="18">
        <v>-31</v>
      </c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18">
        <v>-24</v>
      </c>
      <c r="AU104" s="25"/>
      <c r="AV104" s="25"/>
      <c r="AW104" s="25"/>
      <c r="AX104" s="25"/>
      <c r="AY104" s="25"/>
      <c r="AZ104" s="18">
        <v>-97</v>
      </c>
      <c r="BA104" s="18">
        <v>-89</v>
      </c>
      <c r="BB104" s="18">
        <v>-34</v>
      </c>
      <c r="BC104" s="25"/>
      <c r="BD104" s="18">
        <v>-122</v>
      </c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18">
        <v>-42</v>
      </c>
      <c r="BP104" s="25"/>
      <c r="BQ104" s="25"/>
      <c r="BR104" s="25"/>
      <c r="BS104" s="12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29" t="s">
        <v>3635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7">
        <v>-3</v>
      </c>
      <c r="X105" s="25"/>
      <c r="Y105" s="25"/>
      <c r="Z105" s="27">
        <v>-1</v>
      </c>
      <c r="AA105" s="27">
        <v>-1</v>
      </c>
      <c r="AB105" s="25"/>
      <c r="AC105" s="25"/>
      <c r="AD105" s="25"/>
      <c r="AE105" s="27">
        <v>-1</v>
      </c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7">
        <v>-1</v>
      </c>
      <c r="BA105" s="27">
        <v>-1</v>
      </c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7">
        <v>-1</v>
      </c>
      <c r="BP105" s="25"/>
      <c r="BQ105" s="25"/>
      <c r="BR105" s="25"/>
      <c r="BS105" s="12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45">
        <v>45355</v>
      </c>
      <c r="B106" s="6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6"/>
      <c r="V106" s="18">
        <v>-1</v>
      </c>
      <c r="W106" s="18">
        <v>-10</v>
      </c>
      <c r="X106" s="25"/>
      <c r="Y106" s="18">
        <v>-6</v>
      </c>
      <c r="Z106" s="25"/>
      <c r="AA106" s="25"/>
      <c r="AB106" s="25"/>
      <c r="AC106" s="25"/>
      <c r="AD106" s="25"/>
      <c r="AE106" s="25"/>
      <c r="AF106" s="25"/>
      <c r="AG106" s="25"/>
      <c r="AH106" s="25"/>
      <c r="AI106" s="18">
        <v>-25</v>
      </c>
      <c r="AJ106" s="25"/>
      <c r="AK106" s="18">
        <v>-3</v>
      </c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18">
        <v>-11</v>
      </c>
      <c r="AY106" s="18">
        <v>-22</v>
      </c>
      <c r="AZ106" s="25"/>
      <c r="BA106" s="25"/>
      <c r="BB106" s="25"/>
      <c r="BC106" s="25"/>
      <c r="BD106" s="25"/>
      <c r="BE106" s="25"/>
      <c r="BF106" s="25"/>
      <c r="BG106" s="25"/>
      <c r="BH106" s="18">
        <v>-74</v>
      </c>
      <c r="BI106" s="18">
        <v>-24</v>
      </c>
      <c r="BJ106" s="18">
        <v>-8</v>
      </c>
      <c r="BK106" s="18">
        <v>-7</v>
      </c>
      <c r="BL106" s="25"/>
      <c r="BM106" s="25"/>
      <c r="BN106" s="25"/>
      <c r="BO106" s="25"/>
      <c r="BP106" s="25"/>
      <c r="BQ106" s="25"/>
      <c r="BR106" s="25"/>
      <c r="BS106" s="12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29" t="s">
        <v>3635</v>
      </c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7">
        <v>-4</v>
      </c>
      <c r="V107" s="27">
        <v>-1</v>
      </c>
      <c r="W107" s="25"/>
      <c r="X107" s="25"/>
      <c r="Y107" s="27">
        <v>-2</v>
      </c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7">
        <v>-3</v>
      </c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12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45">
        <v>45355</v>
      </c>
      <c r="B108" s="6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18">
        <v>-1</v>
      </c>
      <c r="R108" s="18">
        <v>-1</v>
      </c>
      <c r="S108" s="25"/>
      <c r="T108" s="25"/>
      <c r="U108" s="18">
        <v>-16</v>
      </c>
      <c r="V108" s="25"/>
      <c r="W108" s="25"/>
      <c r="X108" s="18">
        <v>-5</v>
      </c>
      <c r="Y108" s="18">
        <v>-11</v>
      </c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18">
        <v>-52</v>
      </c>
      <c r="AW108" s="18">
        <v>-11</v>
      </c>
      <c r="AX108" s="25"/>
      <c r="AY108" s="25"/>
      <c r="AZ108" s="25"/>
      <c r="BA108" s="25"/>
      <c r="BB108" s="25"/>
      <c r="BC108" s="18">
        <v>-187</v>
      </c>
      <c r="BD108" s="25"/>
      <c r="BE108" s="25"/>
      <c r="BF108" s="25"/>
      <c r="BG108" s="25"/>
      <c r="BH108" s="25"/>
      <c r="BI108" s="25"/>
      <c r="BJ108" s="25"/>
      <c r="BK108" s="25"/>
      <c r="BL108" s="18">
        <v>-20</v>
      </c>
      <c r="BM108" s="18">
        <v>-106</v>
      </c>
      <c r="BN108" s="18">
        <v>-38</v>
      </c>
      <c r="BO108" s="25"/>
      <c r="BP108" s="25"/>
      <c r="BQ108" s="25"/>
      <c r="BR108" s="25"/>
      <c r="BS108" s="12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29" t="s">
        <v>3635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7">
        <v>-1</v>
      </c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7">
        <v>-5</v>
      </c>
      <c r="AW109" s="25"/>
      <c r="AX109" s="25"/>
      <c r="AY109" s="25"/>
      <c r="AZ109" s="25"/>
      <c r="BA109" s="25"/>
      <c r="BB109" s="25"/>
      <c r="BC109" s="27">
        <v>-9</v>
      </c>
      <c r="BD109" s="27">
        <v>-5</v>
      </c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12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75" t="s">
        <v>3749</v>
      </c>
      <c r="B110" s="189"/>
      <c r="C110" s="76">
        <f>SUM(D106:D115)</f>
      </c>
      <c r="D110" s="76">
        <f>SUM(E106:E115)</f>
      </c>
      <c r="E110" s="76">
        <f>SUM(F106:F115)</f>
      </c>
      <c r="F110" s="76">
        <f>SUM(G106:G115)</f>
      </c>
      <c r="G110" s="76">
        <f>SUM(H106:H115)</f>
      </c>
      <c r="H110" s="76">
        <f>SUM(I106:I115)</f>
      </c>
      <c r="I110" s="76">
        <f>SUM(J106:J115)</f>
      </c>
      <c r="J110" s="76">
        <f>SUM(K106:K115)</f>
      </c>
      <c r="K110" s="76">
        <f>SUM(L106:L115)</f>
      </c>
      <c r="L110" s="76">
        <f>SUM(M106:M115)</f>
      </c>
      <c r="M110" s="76">
        <f>SUM(N106:N115)</f>
      </c>
      <c r="N110" s="76">
        <f>SUM(O106:O115)</f>
      </c>
      <c r="O110" s="76">
        <f>SUM(P106:P115)</f>
      </c>
      <c r="P110" s="76">
        <f>SUM(Q106:Q115)</f>
      </c>
      <c r="Q110" s="76">
        <f>SUM(R106:R115)</f>
      </c>
      <c r="R110" s="76">
        <f>SUM(S106:S115)</f>
      </c>
      <c r="S110" s="76">
        <f>SUM(T106:T115)</f>
      </c>
      <c r="T110" s="76">
        <f>SUM(U106:U115)</f>
      </c>
      <c r="U110" s="76">
        <f>SUM(V106:V115)</f>
      </c>
      <c r="V110" s="76">
        <f>SUM(W106:W115)</f>
      </c>
      <c r="W110" s="76">
        <f>SUM(X106:X115)</f>
      </c>
      <c r="X110" s="76">
        <f>SUM(Y106:Y115)</f>
      </c>
      <c r="Y110" s="76">
        <f>SUM(Z106:Z115)</f>
      </c>
      <c r="Z110" s="76">
        <f>SUM(AA106:AA115)</f>
      </c>
      <c r="AA110" s="76">
        <f>SUM(AB106:AB115)</f>
      </c>
      <c r="AB110" s="76">
        <f>SUM(AC106:AC115)</f>
      </c>
      <c r="AC110" s="76">
        <f>SUM(AD106:AD115)</f>
      </c>
      <c r="AD110" s="76">
        <f>SUM(AE106:AE115)</f>
      </c>
      <c r="AE110" s="76">
        <f>SUM(AF106:AF115)</f>
      </c>
      <c r="AF110" s="76">
        <f>SUM(AG106:AG115)</f>
      </c>
      <c r="AG110" s="76">
        <f>SUM(AH106:AH115)</f>
      </c>
      <c r="AH110" s="76">
        <f>SUM(AI106:AI115)</f>
      </c>
      <c r="AI110" s="76">
        <f>SUM(AJ106:AJ115)</f>
      </c>
      <c r="AJ110" s="76">
        <f>SUM(AK106:AK115)</f>
      </c>
      <c r="AK110" s="76">
        <f>SUM(AL106:AL115)</f>
      </c>
      <c r="AL110" s="76">
        <f>SUM(AM106:AM115)</f>
      </c>
      <c r="AM110" s="76">
        <f>SUM(AN106:AN115)</f>
      </c>
      <c r="AN110" s="76">
        <f>SUM(AO106:AO115)</f>
      </c>
      <c r="AO110" s="76">
        <f>SUM(AP106:AP115)</f>
      </c>
      <c r="AP110" s="76">
        <f>SUM(AQ106:AQ115)</f>
      </c>
      <c r="AQ110" s="76">
        <f>SUM(AR106:AR115)</f>
      </c>
      <c r="AR110" s="76">
        <f>SUM(AS106:AS115)</f>
      </c>
      <c r="AS110" s="76">
        <f>SUM(AT106:AT115)</f>
      </c>
      <c r="AT110" s="76">
        <f>SUM(AU106:AU115)</f>
      </c>
      <c r="AU110" s="76">
        <f>SUM(AV106:AV115)</f>
      </c>
      <c r="AV110" s="76">
        <f>SUM(AW106:AW115)</f>
      </c>
      <c r="AW110" s="76">
        <f>SUM(AX106:AX115)</f>
      </c>
      <c r="AX110" s="76">
        <f>SUM(AY106:AY112)</f>
      </c>
      <c r="AY110" s="76">
        <f>SUM(AZ106:AZ115)</f>
      </c>
      <c r="AZ110" s="76">
        <f>SUM(BA106:BA115)</f>
      </c>
      <c r="BA110" s="76">
        <f>SUM(BB106:BB115)</f>
      </c>
      <c r="BB110" s="76">
        <f>SUM(BC106:BC115)</f>
      </c>
      <c r="BC110" s="76">
        <f>SUM(BD106:BD115)</f>
      </c>
      <c r="BD110" s="76">
        <f>SUM(BE106:BE115)</f>
      </c>
      <c r="BE110" s="76">
        <f>SUM(BF106:BF115)</f>
      </c>
      <c r="BF110" s="76">
        <f>SUM(BG106:BG115)</f>
      </c>
      <c r="BG110" s="76">
        <f>SUM(BH106:BH115)</f>
      </c>
      <c r="BH110" s="76">
        <f>SUM(BI106:BI115)</f>
      </c>
      <c r="BI110" s="76">
        <f>SUM(BJ106:BJ115)</f>
      </c>
      <c r="BJ110" s="76">
        <f>SUM(BK106:BK115)</f>
      </c>
      <c r="BK110" s="76">
        <f>SUM(BL106:BL115)</f>
      </c>
      <c r="BL110" s="76">
        <f>SUM(BM106:BM115)</f>
      </c>
      <c r="BM110" s="76">
        <f>SUM(BN106:BN115)</f>
      </c>
      <c r="BN110" s="76">
        <f>SUM(BO106:BO115)</f>
      </c>
      <c r="BO110" s="76">
        <f>SUM(BP106:BP115)</f>
      </c>
      <c r="BP110" s="76">
        <f>SUM(BQ106:BQ115)</f>
      </c>
      <c r="BQ110" s="76">
        <f>SUM(BR106:BR115)</f>
      </c>
      <c r="BR110" s="76">
        <f>SUM(BS106:BS115)</f>
      </c>
      <c r="BS110" s="438" t="s">
        <v>1087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29">
        <v>45386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7">
        <v>3</v>
      </c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47" t="s">
        <v>3757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5" t="s">
        <v>793</v>
      </c>
      <c r="B112" s="6"/>
      <c r="C112" s="25"/>
      <c r="D112" s="25"/>
      <c r="E112" s="25"/>
      <c r="F112" s="25"/>
      <c r="G112" s="25"/>
      <c r="H112" s="25"/>
      <c r="I112" s="25"/>
      <c r="J112" s="25"/>
      <c r="K112" s="18">
        <v>-2</v>
      </c>
      <c r="L112" s="25"/>
      <c r="M112" s="25"/>
      <c r="N112" s="25"/>
      <c r="O112" s="25"/>
      <c r="P112" s="25"/>
      <c r="Q112" s="25"/>
      <c r="R112" s="25"/>
      <c r="S112" s="25"/>
      <c r="T112" s="25"/>
      <c r="U112" s="18">
        <v>-18</v>
      </c>
      <c r="V112" s="18">
        <v>-9</v>
      </c>
      <c r="W112" s="18">
        <v>-37</v>
      </c>
      <c r="X112" s="18">
        <v>-80</v>
      </c>
      <c r="Y112" s="18">
        <v>-8</v>
      </c>
      <c r="Z112" s="25"/>
      <c r="AA112" s="18">
        <v>-2</v>
      </c>
      <c r="AB112" s="25"/>
      <c r="AC112" s="25"/>
      <c r="AD112" s="18">
        <v>-6</v>
      </c>
      <c r="AE112" s="18">
        <v>-12</v>
      </c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18">
        <v>-25</v>
      </c>
      <c r="AU112" s="25"/>
      <c r="AV112" s="18">
        <v>-61</v>
      </c>
      <c r="AW112" s="18">
        <v>-12</v>
      </c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12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26" t="s">
        <v>793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7">
        <v>-1</v>
      </c>
      <c r="W113" s="25"/>
      <c r="X113" s="27">
        <v>-3</v>
      </c>
      <c r="Y113" s="27">
        <v>-1</v>
      </c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12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5" t="s">
        <v>793</v>
      </c>
      <c r="B114" s="6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18">
        <v>-135</v>
      </c>
      <c r="BA114" s="18">
        <v>-60</v>
      </c>
      <c r="BB114" s="18">
        <v>-10</v>
      </c>
      <c r="BC114" s="18">
        <v>-298</v>
      </c>
      <c r="BD114" s="18">
        <v>-135</v>
      </c>
      <c r="BE114" s="25"/>
      <c r="BF114" s="25"/>
      <c r="BG114" s="25"/>
      <c r="BH114" s="18">
        <v>-14</v>
      </c>
      <c r="BI114" s="18">
        <v>-56</v>
      </c>
      <c r="BJ114" s="18">
        <v>-48</v>
      </c>
      <c r="BK114" s="18">
        <v>-2</v>
      </c>
      <c r="BL114" s="18">
        <v>-5</v>
      </c>
      <c r="BM114" s="18">
        <v>-101</v>
      </c>
      <c r="BN114" s="25"/>
      <c r="BO114" s="18">
        <v>-18</v>
      </c>
      <c r="BP114" s="25"/>
      <c r="BQ114" s="25"/>
      <c r="BR114" s="25"/>
      <c r="BS114" s="12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26" t="s">
        <v>793</v>
      </c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7">
        <v>-9</v>
      </c>
      <c r="BD115" s="25"/>
      <c r="BE115" s="25"/>
      <c r="BF115" s="25"/>
      <c r="BG115" s="25"/>
      <c r="BH115" s="25"/>
      <c r="BI115" s="27">
        <v>-1</v>
      </c>
      <c r="BJ115" s="25"/>
      <c r="BK115" s="25"/>
      <c r="BL115" s="25"/>
      <c r="BM115" s="25"/>
      <c r="BN115" s="25"/>
      <c r="BO115" s="27">
        <v>-1</v>
      </c>
      <c r="BP115" s="25"/>
      <c r="BQ115" s="25"/>
      <c r="BR115" s="25"/>
      <c r="BS115" s="12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75" t="s">
        <v>3750</v>
      </c>
      <c r="B116" s="189"/>
      <c r="C116" s="76">
        <f>SUM(D116:D121)</f>
      </c>
      <c r="D116" s="76">
        <f>SUM(E116:E121)</f>
      </c>
      <c r="E116" s="76">
        <f>SUM(F116:F121)</f>
      </c>
      <c r="F116" s="76">
        <f>SUM(G116:G121)</f>
      </c>
      <c r="G116" s="76">
        <f>SUM(H116:H121)</f>
      </c>
      <c r="H116" s="76">
        <f>SUM(I116:I121)</f>
      </c>
      <c r="I116" s="76">
        <f>SUM(J116:J121)</f>
      </c>
      <c r="J116" s="76">
        <f>SUM(K116:K121)</f>
      </c>
      <c r="K116" s="76">
        <f>SUM(L116:L121)</f>
      </c>
      <c r="L116" s="76">
        <f>SUM(M116:M121)</f>
      </c>
      <c r="M116" s="76">
        <f>SUM(N116:N121)</f>
      </c>
      <c r="N116" s="76">
        <f>SUM(O116:O121)</f>
      </c>
      <c r="O116" s="76">
        <f>SUM(P116:P121)</f>
      </c>
      <c r="P116" s="76">
        <f>SUM(Q116:Q121)</f>
      </c>
      <c r="Q116" s="76">
        <f>SUM(R116:R121)</f>
      </c>
      <c r="R116" s="76">
        <f>SUM(S116:S121)</f>
      </c>
      <c r="S116" s="76">
        <f>SUM(T116:T121)</f>
      </c>
      <c r="T116" s="76">
        <f>SUM(U116:U121)</f>
      </c>
      <c r="U116" s="76">
        <f>SUM(V116:V121)</f>
      </c>
      <c r="V116" s="76">
        <f>SUM(W116:W121)</f>
      </c>
      <c r="W116" s="76">
        <f>SUM(X116:X121)</f>
      </c>
      <c r="X116" s="76">
        <f>SUM(Y116:Y121)</f>
      </c>
      <c r="Y116" s="76">
        <f>SUM(Z116:Z121)</f>
      </c>
      <c r="Z116" s="76">
        <f>SUM(AA116:AA121)</f>
      </c>
      <c r="AA116" s="76">
        <f>SUM(AB116:AB121)</f>
      </c>
      <c r="AB116" s="76">
        <f>SUM(AC116:AC121)</f>
      </c>
      <c r="AC116" s="76">
        <f>SUM(AD116:AD121)</f>
      </c>
      <c r="AD116" s="76">
        <f>SUM(AE116:AE121)</f>
      </c>
      <c r="AE116" s="76">
        <f>SUM(AF116:AF121)</f>
      </c>
      <c r="AF116" s="76">
        <f>SUM(AG116:AG121)</f>
      </c>
      <c r="AG116" s="76">
        <f>SUM(AH116:AH121)</f>
      </c>
      <c r="AH116" s="76">
        <f>SUM(AI116:AI121)</f>
      </c>
      <c r="AI116" s="76">
        <f>SUM(AJ116:AJ121)</f>
      </c>
      <c r="AJ116" s="76">
        <f>SUM(AK116:AK121)</f>
      </c>
      <c r="AK116" s="76">
        <f>SUM(AL116:AL121)</f>
      </c>
      <c r="AL116" s="76">
        <f>SUM(AM116:AM121)</f>
      </c>
      <c r="AM116" s="76">
        <f>SUM(AN116:AN121)</f>
      </c>
      <c r="AN116" s="76">
        <f>SUM(AO116:AO121)</f>
      </c>
      <c r="AO116" s="76">
        <f>SUM(AP116:AP121)</f>
      </c>
      <c r="AP116" s="76">
        <f>SUM(AQ116:AQ121)</f>
      </c>
      <c r="AQ116" s="76">
        <f>SUM(AR116:AR121)</f>
      </c>
      <c r="AR116" s="76">
        <f>SUM(AS116:AS121)</f>
      </c>
      <c r="AS116" s="76">
        <f>SUM(AT116:AT121)</f>
      </c>
      <c r="AT116" s="76">
        <f>SUM(AU116:AU121)</f>
      </c>
      <c r="AU116" s="76">
        <f>SUM(AV116:AV121)</f>
      </c>
      <c r="AV116" s="76">
        <f>SUM(AW116:AW121)</f>
      </c>
      <c r="AW116" s="76">
        <f>SUM(AX116:AX121)</f>
      </c>
      <c r="AX116" s="76">
        <f>SUM(AY116)</f>
      </c>
      <c r="AY116" s="76">
        <f>SUM(AZ116:AZ121)</f>
      </c>
      <c r="AZ116" s="76">
        <f>SUM(BA116:BA121)</f>
      </c>
      <c r="BA116" s="76">
        <f>SUM(BB116:BB121)</f>
      </c>
      <c r="BB116" s="76">
        <f>SUM(BC116:BC121)</f>
      </c>
      <c r="BC116" s="76">
        <f>SUM(BD116:BD121)</f>
      </c>
      <c r="BD116" s="76">
        <f>SUM(BE116:BE121)</f>
      </c>
      <c r="BE116" s="76">
        <f>SUM(BF116:BF121)</f>
      </c>
      <c r="BF116" s="76">
        <f>SUM(BG116:BG121)</f>
      </c>
      <c r="BG116" s="76">
        <f>SUM(BH116:BH121)</f>
      </c>
      <c r="BH116" s="76">
        <f>SUM(BI116:BI121)</f>
      </c>
      <c r="BI116" s="76">
        <f>SUM(BJ116:BJ121)</f>
      </c>
      <c r="BJ116" s="76">
        <f>SUM(BK116:BK121)</f>
      </c>
      <c r="BK116" s="76">
        <f>SUM(BL116:BL121)</f>
      </c>
      <c r="BL116" s="76">
        <f>SUM(BM116:BM121)</f>
      </c>
      <c r="BM116" s="76">
        <f>SUM(BN116:BN121)</f>
      </c>
      <c r="BN116" s="76">
        <f>SUM(BO116:BO121)</f>
      </c>
      <c r="BO116" s="76">
        <f>SUM(BP116:BP121)</f>
      </c>
      <c r="BP116" s="76">
        <f>SUM(BQ116:BQ121)</f>
      </c>
      <c r="BQ116" s="76">
        <f>SUM(BR116:BR121)</f>
      </c>
      <c r="BR116" s="76">
        <f>SUM(BS116:BS121)</f>
      </c>
      <c r="BS116" s="12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45">
        <v>45448</v>
      </c>
      <c r="B117" s="146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140">
        <v>-3</v>
      </c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140">
        <v>-50</v>
      </c>
      <c r="AU117" s="140">
        <v>-4</v>
      </c>
      <c r="AV117" s="25"/>
      <c r="AW117" s="140">
        <v>-14</v>
      </c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140">
        <v>-9</v>
      </c>
      <c r="BJ117" s="60"/>
      <c r="BK117" s="25"/>
      <c r="BL117" s="25"/>
      <c r="BM117" s="25"/>
      <c r="BN117" s="25"/>
      <c r="BO117" s="25"/>
      <c r="BP117" s="25"/>
      <c r="BQ117" s="25"/>
      <c r="BR117" s="25"/>
      <c r="BS117" s="12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86">
        <v>45448</v>
      </c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38">
        <v>-14</v>
      </c>
      <c r="BI118" s="38">
        <v>-16</v>
      </c>
      <c r="BJ118" s="20"/>
      <c r="BK118" s="20"/>
      <c r="BL118" s="20"/>
      <c r="BM118" s="20"/>
      <c r="BN118" s="20"/>
      <c r="BO118" s="20"/>
      <c r="BP118" s="20"/>
      <c r="BQ118" s="20"/>
      <c r="BR118" s="13"/>
      <c r="BS118" s="12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45">
        <v>45448</v>
      </c>
      <c r="B119" s="146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140">
        <v>-14</v>
      </c>
      <c r="V119" s="140">
        <v>-4</v>
      </c>
      <c r="W119" s="140">
        <v>-25</v>
      </c>
      <c r="X119" s="140">
        <v>-9</v>
      </c>
      <c r="Y119" s="140">
        <v>-5</v>
      </c>
      <c r="Z119" s="140">
        <v>-156</v>
      </c>
      <c r="AA119" s="140">
        <v>-40</v>
      </c>
      <c r="AB119" s="140">
        <v>-4</v>
      </c>
      <c r="AC119" s="140">
        <v>-2</v>
      </c>
      <c r="AD119" s="140">
        <v>-40</v>
      </c>
      <c r="AE119" s="140">
        <v>-14</v>
      </c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60"/>
      <c r="BJ119" s="60"/>
      <c r="BK119" s="25"/>
      <c r="BL119" s="25"/>
      <c r="BM119" s="25"/>
      <c r="BN119" s="25"/>
      <c r="BO119" s="25"/>
      <c r="BP119" s="25"/>
      <c r="BQ119" s="25"/>
      <c r="BR119" s="25"/>
      <c r="BS119" s="12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29">
        <v>45448</v>
      </c>
      <c r="B120" s="79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169">
        <v>-2</v>
      </c>
      <c r="X120" s="169">
        <v>-4</v>
      </c>
      <c r="Y120" s="25"/>
      <c r="Z120" s="169">
        <v>-5</v>
      </c>
      <c r="AA120" s="169">
        <v>-12</v>
      </c>
      <c r="AB120" s="25"/>
      <c r="AC120" s="25"/>
      <c r="AD120" s="25"/>
      <c r="AE120" s="169">
        <v>-1</v>
      </c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60"/>
      <c r="BJ120" s="60"/>
      <c r="BK120" s="25"/>
      <c r="BL120" s="25"/>
      <c r="BM120" s="25"/>
      <c r="BN120" s="25"/>
      <c r="BO120" s="25"/>
      <c r="BP120" s="25"/>
      <c r="BQ120" s="25"/>
      <c r="BR120" s="25"/>
      <c r="BS120" s="12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45">
        <v>45448</v>
      </c>
      <c r="B121" s="146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140">
        <v>-150</v>
      </c>
      <c r="AY121" s="140">
        <v>-205</v>
      </c>
      <c r="AZ121" s="140">
        <v>-74</v>
      </c>
      <c r="BA121" s="60"/>
      <c r="BB121" s="140">
        <v>-25</v>
      </c>
      <c r="BC121" s="140">
        <v>-92</v>
      </c>
      <c r="BD121" s="140">
        <v>-45</v>
      </c>
      <c r="BE121" s="60"/>
      <c r="BF121" s="60"/>
      <c r="BG121" s="60"/>
      <c r="BH121" s="140">
        <v>-20</v>
      </c>
      <c r="BI121" s="140">
        <v>-56</v>
      </c>
      <c r="BJ121" s="140">
        <v>-23</v>
      </c>
      <c r="BK121" s="140">
        <v>-6</v>
      </c>
      <c r="BL121" s="140">
        <v>-4</v>
      </c>
      <c r="BM121" s="140">
        <v>-80</v>
      </c>
      <c r="BN121" s="60"/>
      <c r="BO121" s="60"/>
      <c r="BP121" s="60"/>
      <c r="BQ121" s="60"/>
      <c r="BR121" s="60"/>
      <c r="BS121" s="12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29">
        <v>45448</v>
      </c>
      <c r="B122" s="79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169">
        <v>-1</v>
      </c>
      <c r="BA122" s="60"/>
      <c r="BB122" s="60"/>
      <c r="BC122" s="169">
        <v>-18</v>
      </c>
      <c r="BD122" s="169">
        <v>-2</v>
      </c>
      <c r="BE122" s="60"/>
      <c r="BF122" s="60"/>
      <c r="BG122" s="60"/>
      <c r="BH122" s="60"/>
      <c r="BI122" s="733">
        <v>-16</v>
      </c>
      <c r="BJ122" s="60"/>
      <c r="BK122" s="60"/>
      <c r="BL122" s="60"/>
      <c r="BM122" s="169">
        <v>-4</v>
      </c>
      <c r="BN122" s="60"/>
      <c r="BO122" s="60"/>
      <c r="BP122" s="60"/>
      <c r="BQ122" s="60"/>
      <c r="BR122" s="60"/>
      <c r="BS122" s="919" t="s">
        <v>3758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45">
        <v>45478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140">
        <v>-300</v>
      </c>
      <c r="BF123" s="6"/>
      <c r="BG123" s="6"/>
      <c r="BH123" s="6"/>
      <c r="BI123" s="6"/>
      <c r="BJ123" s="6"/>
      <c r="BK123" s="6"/>
      <c r="BL123" s="350"/>
      <c r="BM123" s="6"/>
      <c r="BN123" s="6"/>
      <c r="BO123" s="6"/>
      <c r="BP123" s="6"/>
      <c r="BQ123" s="6"/>
      <c r="BR123" s="6"/>
      <c r="BS123" s="12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45">
        <v>45509</v>
      </c>
      <c r="B124" s="6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140">
        <v>-300</v>
      </c>
      <c r="BF124" s="25"/>
      <c r="BG124" s="25"/>
      <c r="BH124" s="25"/>
      <c r="BI124" s="25"/>
      <c r="BJ124" s="25"/>
      <c r="BK124" s="25"/>
      <c r="BL124" s="60"/>
      <c r="BM124" s="25"/>
      <c r="BN124" s="25"/>
      <c r="BO124" s="25"/>
      <c r="BP124" s="25"/>
      <c r="BQ124" s="25"/>
      <c r="BR124" s="25"/>
      <c r="BS124" s="12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45">
        <v>45509</v>
      </c>
      <c r="B125" s="146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140">
        <v>-20</v>
      </c>
      <c r="V125" s="25"/>
      <c r="W125" s="140">
        <v>-26</v>
      </c>
      <c r="X125" s="140">
        <v>-14</v>
      </c>
      <c r="Y125" s="140">
        <v>-3</v>
      </c>
      <c r="Z125" s="25"/>
      <c r="AA125" s="140">
        <v>-70</v>
      </c>
      <c r="AB125" s="25"/>
      <c r="AC125" s="140">
        <v>-6</v>
      </c>
      <c r="AD125" s="140">
        <v>-95</v>
      </c>
      <c r="AE125" s="140">
        <v>-24</v>
      </c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60"/>
      <c r="BM125" s="25"/>
      <c r="BN125" s="25"/>
      <c r="BO125" s="25"/>
      <c r="BP125" s="140">
        <v>-2</v>
      </c>
      <c r="BQ125" s="25"/>
      <c r="BR125" s="25"/>
      <c r="BS125" s="12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29">
        <v>45509</v>
      </c>
      <c r="B126" s="79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169">
        <v>-4</v>
      </c>
      <c r="AB126" s="25"/>
      <c r="AC126" s="60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60"/>
      <c r="BM126" s="25"/>
      <c r="BN126" s="25"/>
      <c r="BO126" s="25"/>
      <c r="BP126" s="25"/>
      <c r="BQ126" s="25"/>
      <c r="BR126" s="25"/>
      <c r="BS126" s="12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45">
        <v>45509</v>
      </c>
      <c r="B127" s="146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140">
        <v>-29</v>
      </c>
      <c r="AA127" s="25"/>
      <c r="AB127" s="140">
        <v>-71</v>
      </c>
      <c r="AC127" s="140">
        <v>-1</v>
      </c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140">
        <v>-4</v>
      </c>
      <c r="AX127" s="25"/>
      <c r="AY127" s="25"/>
      <c r="AZ127" s="140">
        <v>-139</v>
      </c>
      <c r="BA127" s="140">
        <v>-34</v>
      </c>
      <c r="BB127" s="140">
        <v>-18</v>
      </c>
      <c r="BC127" s="25"/>
      <c r="BD127" s="25"/>
      <c r="BE127" s="25"/>
      <c r="BF127" s="25"/>
      <c r="BG127" s="25"/>
      <c r="BH127" s="25"/>
      <c r="BI127" s="25"/>
      <c r="BJ127" s="25"/>
      <c r="BK127" s="25"/>
      <c r="BL127" s="60"/>
      <c r="BM127" s="25"/>
      <c r="BN127" s="25"/>
      <c r="BO127" s="140">
        <v>-54</v>
      </c>
      <c r="BP127" s="25"/>
      <c r="BQ127" s="25"/>
      <c r="BR127" s="25"/>
      <c r="BS127" s="12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29">
        <v>45509</v>
      </c>
      <c r="B128" s="79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140">
        <v>-3</v>
      </c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60"/>
      <c r="BM128" s="25"/>
      <c r="BN128" s="25"/>
      <c r="BO128" s="25"/>
      <c r="BP128" s="25"/>
      <c r="BQ128" s="25"/>
      <c r="BR128" s="25"/>
      <c r="BS128" s="12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45">
        <v>45509</v>
      </c>
      <c r="B129" s="146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140">
        <v>-34</v>
      </c>
      <c r="AY129" s="140">
        <v>-22</v>
      </c>
      <c r="AZ129" s="25"/>
      <c r="BA129" s="25"/>
      <c r="BB129" s="25"/>
      <c r="BC129" s="140">
        <v>-423</v>
      </c>
      <c r="BD129" s="140">
        <v>-249</v>
      </c>
      <c r="BE129" s="25"/>
      <c r="BF129" s="25"/>
      <c r="BG129" s="25"/>
      <c r="BH129" s="140">
        <v>-4</v>
      </c>
      <c r="BI129" s="140">
        <v>-12</v>
      </c>
      <c r="BJ129" s="140">
        <v>-7</v>
      </c>
      <c r="BK129" s="25"/>
      <c r="BL129" s="60"/>
      <c r="BM129" s="140">
        <v>-134</v>
      </c>
      <c r="BN129" s="140">
        <v>-45</v>
      </c>
      <c r="BO129" s="25"/>
      <c r="BP129" s="25"/>
      <c r="BQ129" s="25"/>
      <c r="BR129" s="25"/>
      <c r="BS129" s="12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86">
        <v>45509</v>
      </c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38">
        <v>-11</v>
      </c>
      <c r="AY130" s="20"/>
      <c r="AZ130" s="20"/>
      <c r="BA130" s="20"/>
      <c r="BB130" s="20"/>
      <c r="BC130" s="19">
        <v>-12</v>
      </c>
      <c r="BD130" s="19">
        <v>-7</v>
      </c>
      <c r="BE130" s="20"/>
      <c r="BF130" s="20"/>
      <c r="BG130" s="20"/>
      <c r="BH130" s="20"/>
      <c r="BI130" s="38">
        <v>-2</v>
      </c>
      <c r="BJ130" s="20"/>
      <c r="BK130" s="20"/>
      <c r="BL130" s="20"/>
      <c r="BM130" s="19">
        <v>-16</v>
      </c>
      <c r="BN130" s="20"/>
      <c r="BO130" s="20"/>
      <c r="BP130" s="20"/>
      <c r="BQ130" s="20"/>
      <c r="BR130" s="13"/>
      <c r="BS130" s="12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5">
        <v>45570</v>
      </c>
      <c r="B131" s="6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140">
        <v>-260</v>
      </c>
      <c r="BF131" s="25"/>
      <c r="BG131" s="25"/>
      <c r="BH131" s="60"/>
      <c r="BI131" s="25"/>
      <c r="BJ131" s="25"/>
      <c r="BK131" s="25"/>
      <c r="BL131" s="60"/>
      <c r="BM131" s="25"/>
      <c r="BN131" s="60"/>
      <c r="BO131" s="25"/>
      <c r="BP131" s="25"/>
      <c r="BQ131" s="25"/>
      <c r="BR131" s="25"/>
      <c r="BS131" s="12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45" t="s">
        <v>845</v>
      </c>
      <c r="B132" s="146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140">
        <v>-110</v>
      </c>
      <c r="AY132" s="60"/>
      <c r="AZ132" s="25"/>
      <c r="BA132" s="25"/>
      <c r="BB132" s="25"/>
      <c r="BC132" s="25"/>
      <c r="BD132" s="25"/>
      <c r="BE132" s="60"/>
      <c r="BF132" s="25"/>
      <c r="BG132" s="25"/>
      <c r="BH132" s="140">
        <v>-30</v>
      </c>
      <c r="BI132" s="25"/>
      <c r="BJ132" s="25"/>
      <c r="BK132" s="140">
        <v>-3</v>
      </c>
      <c r="BL132" s="60"/>
      <c r="BM132" s="25"/>
      <c r="BN132" s="60"/>
      <c r="BO132" s="25"/>
      <c r="BP132" s="25"/>
      <c r="BQ132" s="25"/>
      <c r="BR132" s="25"/>
      <c r="BS132" s="12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45" t="s">
        <v>845</v>
      </c>
      <c r="B133" s="146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60"/>
      <c r="AY133" s="140">
        <v>-94</v>
      </c>
      <c r="AZ133" s="140">
        <v>-107</v>
      </c>
      <c r="BA133" s="25"/>
      <c r="BB133" s="140">
        <v>-10</v>
      </c>
      <c r="BC133" s="140">
        <v>-63</v>
      </c>
      <c r="BD133" s="140">
        <v>-157</v>
      </c>
      <c r="BE133" s="60"/>
      <c r="BF133" s="25"/>
      <c r="BG133" s="25"/>
      <c r="BH133" s="25"/>
      <c r="BI133" s="140">
        <v>-37</v>
      </c>
      <c r="BJ133" s="140">
        <v>-13</v>
      </c>
      <c r="BK133" s="60"/>
      <c r="BL133" s="60"/>
      <c r="BM133" s="140">
        <v>-2</v>
      </c>
      <c r="BN133" s="60"/>
      <c r="BO133" s="140">
        <v>-1</v>
      </c>
      <c r="BP133" s="25"/>
      <c r="BQ133" s="25"/>
      <c r="BR133" s="25"/>
      <c r="BS133" s="12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890" t="s">
        <v>845</v>
      </c>
      <c r="B134" s="415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946"/>
      <c r="AY134" s="946"/>
      <c r="AZ134" s="946"/>
      <c r="BA134" s="39"/>
      <c r="BB134" s="946"/>
      <c r="BC134" s="946"/>
      <c r="BD134" s="946"/>
      <c r="BE134" s="946"/>
      <c r="BF134" s="39"/>
      <c r="BG134" s="39"/>
      <c r="BH134" s="39"/>
      <c r="BI134" s="733">
        <v>-5</v>
      </c>
      <c r="BJ134" s="946"/>
      <c r="BK134" s="946"/>
      <c r="BL134" s="946"/>
      <c r="BM134" s="946"/>
      <c r="BN134" s="946"/>
      <c r="BO134" s="946"/>
      <c r="BP134" s="39"/>
      <c r="BQ134" s="39"/>
      <c r="BR134" s="39"/>
      <c r="BS134" s="12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29" t="s">
        <v>845</v>
      </c>
      <c r="B135" s="7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169">
        <v>-3</v>
      </c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169">
        <v>-5</v>
      </c>
      <c r="BD135" s="169">
        <v>-5</v>
      </c>
      <c r="BE135" s="60"/>
      <c r="BF135" s="25"/>
      <c r="BG135" s="25"/>
      <c r="BH135" s="25"/>
      <c r="BI135" s="60"/>
      <c r="BJ135" s="60"/>
      <c r="BK135" s="60"/>
      <c r="BL135" s="60"/>
      <c r="BM135" s="25"/>
      <c r="BN135" s="60"/>
      <c r="BO135" s="60"/>
      <c r="BP135" s="25"/>
      <c r="BQ135" s="25"/>
      <c r="BR135" s="25"/>
      <c r="BS135" s="438"/>
      <c r="BT135" s="42"/>
      <c r="BU135" s="42"/>
      <c r="BV135" s="42"/>
      <c r="BW135" s="42"/>
      <c r="BX135" s="42"/>
      <c r="BY135" s="42"/>
    </row>
    <row r="136" ht="17.25" customHeight="1" spans="1:78" x14ac:dyDescent="0.25">
      <c r="A136" s="45" t="s">
        <v>965</v>
      </c>
      <c r="B136" s="146"/>
      <c r="C136" s="25"/>
      <c r="D136" s="25"/>
      <c r="E136" s="25"/>
      <c r="F136" s="25"/>
      <c r="G136" s="25"/>
      <c r="H136" s="25"/>
      <c r="I136" s="25"/>
      <c r="J136" s="25"/>
      <c r="K136" s="140">
        <v>-1</v>
      </c>
      <c r="L136" s="25"/>
      <c r="M136" s="25"/>
      <c r="N136" s="25"/>
      <c r="O136" s="25"/>
      <c r="P136" s="140">
        <v>-1</v>
      </c>
      <c r="Q136" s="25"/>
      <c r="R136" s="25"/>
      <c r="S136" s="25"/>
      <c r="T136" s="25"/>
      <c r="U136" s="140">
        <v>-2</v>
      </c>
      <c r="V136" s="25"/>
      <c r="W136" s="140">
        <v>-10</v>
      </c>
      <c r="X136" s="140">
        <v>-10</v>
      </c>
      <c r="Y136" s="25"/>
      <c r="Z136" s="140">
        <v>-12</v>
      </c>
      <c r="AA136" s="25"/>
      <c r="AB136" s="20"/>
      <c r="AC136" s="140">
        <v>-1</v>
      </c>
      <c r="AD136" s="140">
        <v>-5</v>
      </c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614">
        <v>-37</v>
      </c>
      <c r="AU136" s="140">
        <v>-3</v>
      </c>
      <c r="AV136" s="25"/>
      <c r="AW136" s="140">
        <v>-7</v>
      </c>
      <c r="AX136" s="140">
        <v>-13</v>
      </c>
      <c r="AY136" s="140">
        <v>-31</v>
      </c>
      <c r="AZ136" s="140">
        <v>-77</v>
      </c>
      <c r="BA136" s="140">
        <v>-11</v>
      </c>
      <c r="BB136" s="140">
        <v>-48</v>
      </c>
      <c r="BC136" s="140">
        <v>-9</v>
      </c>
      <c r="BD136" s="140">
        <v>-6</v>
      </c>
      <c r="BE136" s="60"/>
      <c r="BF136" s="25"/>
      <c r="BG136" s="25"/>
      <c r="BH136" s="140">
        <v>-25</v>
      </c>
      <c r="BI136" s="140">
        <v>-37</v>
      </c>
      <c r="BJ136" s="140">
        <v>-17</v>
      </c>
      <c r="BK136" s="140">
        <v>-6</v>
      </c>
      <c r="BL136" s="60"/>
      <c r="BM136" s="25"/>
      <c r="BN136" s="60"/>
      <c r="BO136" s="140">
        <v>-7</v>
      </c>
      <c r="BP136" s="25"/>
      <c r="BQ136" s="25"/>
      <c r="BR136" s="25"/>
      <c r="BS136" s="438"/>
      <c r="BT136" s="42"/>
      <c r="BU136" s="42"/>
      <c r="BV136" s="42"/>
      <c r="BW136" s="42"/>
      <c r="BX136" s="42"/>
      <c r="BY136" s="42"/>
    </row>
    <row r="137" ht="17.25" customHeight="1" spans="1:78" x14ac:dyDescent="0.25">
      <c r="A137" s="129" t="s">
        <v>965</v>
      </c>
      <c r="B137" s="79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169">
        <v>-1</v>
      </c>
      <c r="Q137" s="6"/>
      <c r="R137" s="6"/>
      <c r="S137" s="6"/>
      <c r="T137" s="6"/>
      <c r="U137" s="6"/>
      <c r="V137" s="6"/>
      <c r="W137" s="6"/>
      <c r="X137" s="6"/>
      <c r="Y137" s="6"/>
      <c r="Z137" s="169">
        <v>-2</v>
      </c>
      <c r="AA137" s="169">
        <v>-1</v>
      </c>
      <c r="AB137" s="6"/>
      <c r="AC137" s="350"/>
      <c r="AD137" s="350"/>
      <c r="AE137" s="169">
        <v>-1</v>
      </c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38">
        <v>-1</v>
      </c>
      <c r="AU137" s="6"/>
      <c r="AV137" s="6"/>
      <c r="AW137" s="6"/>
      <c r="AX137" s="6"/>
      <c r="AY137" s="6"/>
      <c r="AZ137" s="169">
        <v>-1</v>
      </c>
      <c r="BA137" s="6"/>
      <c r="BB137" s="169">
        <v>-1</v>
      </c>
      <c r="BC137" s="169">
        <v>-1</v>
      </c>
      <c r="BD137" s="6"/>
      <c r="BE137" s="350"/>
      <c r="BF137" s="6"/>
      <c r="BG137" s="6"/>
      <c r="BH137" s="350"/>
      <c r="BI137" s="6"/>
      <c r="BJ137" s="6"/>
      <c r="BK137" s="6"/>
      <c r="BL137" s="350"/>
      <c r="BM137" s="6"/>
      <c r="BN137" s="350"/>
      <c r="BO137" s="6"/>
      <c r="BP137" s="6"/>
      <c r="BQ137" s="6"/>
      <c r="BR137" s="6"/>
      <c r="BS137" s="12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45" t="s">
        <v>3653</v>
      </c>
      <c r="B138" s="146"/>
      <c r="C138" s="25"/>
      <c r="D138" s="25"/>
      <c r="E138" s="140">
        <v>-947</v>
      </c>
      <c r="F138" s="25"/>
      <c r="G138" s="25"/>
      <c r="H138" s="140">
        <v>-29</v>
      </c>
      <c r="I138" s="25"/>
      <c r="J138" s="25"/>
      <c r="K138" s="140">
        <v>-30</v>
      </c>
      <c r="L138" s="25"/>
      <c r="M138" s="25"/>
      <c r="N138" s="25"/>
      <c r="O138" s="25"/>
      <c r="P138" s="25"/>
      <c r="Q138" s="25"/>
      <c r="R138" s="140">
        <v>-1</v>
      </c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60"/>
      <c r="AD138" s="60"/>
      <c r="AE138" s="60"/>
      <c r="AF138" s="140">
        <v>-126</v>
      </c>
      <c r="AG138" s="140">
        <v>-27</v>
      </c>
      <c r="AH138" s="140">
        <v>-35</v>
      </c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140">
        <v>-14</v>
      </c>
      <c r="BA138" s="25"/>
      <c r="BB138" s="25"/>
      <c r="BC138" s="140">
        <v>-144</v>
      </c>
      <c r="BD138" s="25"/>
      <c r="BE138" s="60"/>
      <c r="BF138" s="25"/>
      <c r="BG138" s="25"/>
      <c r="BH138" s="60"/>
      <c r="BI138" s="25"/>
      <c r="BJ138" s="25"/>
      <c r="BK138" s="25"/>
      <c r="BL138" s="60"/>
      <c r="BM138" s="25"/>
      <c r="BN138" s="60"/>
      <c r="BO138" s="25"/>
      <c r="BP138" s="25"/>
      <c r="BQ138" s="25"/>
      <c r="BR138" s="25"/>
      <c r="BS138" s="12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29" t="s">
        <v>3653</v>
      </c>
      <c r="B139" s="79"/>
      <c r="C139" s="25"/>
      <c r="D139" s="25"/>
      <c r="E139" s="169">
        <v>-57</v>
      </c>
      <c r="F139" s="25"/>
      <c r="G139" s="25"/>
      <c r="H139" s="60"/>
      <c r="I139" s="25"/>
      <c r="J139" s="25"/>
      <c r="K139" s="169">
        <v>-9</v>
      </c>
      <c r="L139" s="25"/>
      <c r="M139" s="25"/>
      <c r="N139" s="25"/>
      <c r="O139" s="25"/>
      <c r="P139" s="25"/>
      <c r="Q139" s="25"/>
      <c r="R139" s="60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60"/>
      <c r="AD139" s="60"/>
      <c r="AE139" s="60"/>
      <c r="AF139" s="60"/>
      <c r="AG139" s="60"/>
      <c r="AH139" s="60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60"/>
      <c r="BD139" s="25"/>
      <c r="BE139" s="60"/>
      <c r="BF139" s="25"/>
      <c r="BG139" s="25"/>
      <c r="BH139" s="60"/>
      <c r="BI139" s="25"/>
      <c r="BJ139" s="25"/>
      <c r="BK139" s="25"/>
      <c r="BL139" s="60"/>
      <c r="BM139" s="25"/>
      <c r="BN139" s="60"/>
      <c r="BO139" s="25"/>
      <c r="BP139" s="25"/>
      <c r="BQ139" s="25"/>
      <c r="BR139" s="25"/>
      <c r="BS139" s="12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45" t="s">
        <v>795</v>
      </c>
      <c r="B140" s="146"/>
      <c r="C140" s="25"/>
      <c r="D140" s="25"/>
      <c r="E140" s="25"/>
      <c r="F140" s="25"/>
      <c r="G140" s="25"/>
      <c r="H140" s="60"/>
      <c r="I140" s="25"/>
      <c r="J140" s="25"/>
      <c r="K140" s="25"/>
      <c r="L140" s="25"/>
      <c r="M140" s="25"/>
      <c r="N140" s="25"/>
      <c r="O140" s="140">
        <v>-3</v>
      </c>
      <c r="P140" s="25"/>
      <c r="Q140" s="140">
        <v>-2</v>
      </c>
      <c r="R140" s="60"/>
      <c r="S140" s="25"/>
      <c r="T140" s="25"/>
      <c r="U140" s="140">
        <v>-5</v>
      </c>
      <c r="V140" s="140">
        <v>-1</v>
      </c>
      <c r="W140" s="140">
        <v>-20</v>
      </c>
      <c r="X140" s="140">
        <v>-53</v>
      </c>
      <c r="Y140" s="140">
        <v>-1</v>
      </c>
      <c r="Z140" s="25"/>
      <c r="AA140" s="25"/>
      <c r="AB140" s="25"/>
      <c r="AC140" s="60"/>
      <c r="AD140" s="60"/>
      <c r="AE140" s="60"/>
      <c r="AF140" s="60"/>
      <c r="AG140" s="60"/>
      <c r="AH140" s="60"/>
      <c r="AI140" s="140">
        <v>-2</v>
      </c>
      <c r="AJ140" s="25"/>
      <c r="AK140" s="140">
        <v>-27</v>
      </c>
      <c r="AL140" s="25"/>
      <c r="AM140" s="25"/>
      <c r="AN140" s="25"/>
      <c r="AO140" s="25"/>
      <c r="AP140" s="25"/>
      <c r="AQ140" s="25"/>
      <c r="AR140" s="25"/>
      <c r="AS140" s="25"/>
      <c r="AT140" s="140">
        <v>-19</v>
      </c>
      <c r="AU140" s="140">
        <v>-1</v>
      </c>
      <c r="AV140" s="140">
        <v>-4</v>
      </c>
      <c r="AW140" s="140">
        <v>-13</v>
      </c>
      <c r="AX140" s="25"/>
      <c r="AY140" s="25"/>
      <c r="AZ140" s="140">
        <v>-78</v>
      </c>
      <c r="BA140" s="25"/>
      <c r="BB140" s="140">
        <v>-20</v>
      </c>
      <c r="BC140" s="60"/>
      <c r="BD140" s="25"/>
      <c r="BE140" s="60"/>
      <c r="BF140" s="25"/>
      <c r="BG140" s="25"/>
      <c r="BH140" s="60"/>
      <c r="BI140" s="140">
        <v>-51</v>
      </c>
      <c r="BJ140" s="140">
        <v>-44</v>
      </c>
      <c r="BK140" s="25"/>
      <c r="BL140" s="60"/>
      <c r="BM140" s="25"/>
      <c r="BN140" s="60"/>
      <c r="BO140" s="140">
        <v>-31</v>
      </c>
      <c r="BP140" s="25"/>
      <c r="BQ140" s="25"/>
      <c r="BR140" s="25"/>
      <c r="BS140" s="12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29" t="s">
        <v>795</v>
      </c>
      <c r="B141" s="79"/>
      <c r="C141" s="25"/>
      <c r="D141" s="25"/>
      <c r="E141" s="25"/>
      <c r="F141" s="25"/>
      <c r="G141" s="25"/>
      <c r="H141" s="60"/>
      <c r="I141" s="25"/>
      <c r="J141" s="25"/>
      <c r="K141" s="25"/>
      <c r="L141" s="25"/>
      <c r="M141" s="25"/>
      <c r="N141" s="25"/>
      <c r="O141" s="60"/>
      <c r="P141" s="25"/>
      <c r="Q141" s="60"/>
      <c r="R141" s="60"/>
      <c r="S141" s="25"/>
      <c r="T141" s="25"/>
      <c r="U141" s="60"/>
      <c r="V141" s="60"/>
      <c r="W141" s="169">
        <v>-2</v>
      </c>
      <c r="X141" s="169">
        <v>-4</v>
      </c>
      <c r="Y141" s="60"/>
      <c r="Z141" s="25"/>
      <c r="AA141" s="25"/>
      <c r="AB141" s="25"/>
      <c r="AC141" s="60"/>
      <c r="AD141" s="60"/>
      <c r="AE141" s="60"/>
      <c r="AF141" s="60"/>
      <c r="AG141" s="60"/>
      <c r="AH141" s="60"/>
      <c r="AI141" s="60"/>
      <c r="AJ141" s="25"/>
      <c r="AK141" s="60"/>
      <c r="AL141" s="25"/>
      <c r="AM141" s="25"/>
      <c r="AN141" s="25"/>
      <c r="AO141" s="25"/>
      <c r="AP141" s="25"/>
      <c r="AQ141" s="25"/>
      <c r="AR141" s="25"/>
      <c r="AS141" s="25"/>
      <c r="AT141" s="60"/>
      <c r="AU141" s="60"/>
      <c r="AV141" s="60"/>
      <c r="AW141" s="60"/>
      <c r="AX141" s="25"/>
      <c r="AY141" s="25"/>
      <c r="AZ141" s="60"/>
      <c r="BA141" s="25"/>
      <c r="BB141" s="60"/>
      <c r="BC141" s="60"/>
      <c r="BD141" s="25"/>
      <c r="BE141" s="60"/>
      <c r="BF141" s="25"/>
      <c r="BG141" s="25"/>
      <c r="BH141" s="60"/>
      <c r="BI141" s="60"/>
      <c r="BJ141" s="60"/>
      <c r="BK141" s="25"/>
      <c r="BL141" s="60"/>
      <c r="BM141" s="25"/>
      <c r="BN141" s="60"/>
      <c r="BO141" s="169">
        <v>-1</v>
      </c>
      <c r="BP141" s="25"/>
      <c r="BQ141" s="25"/>
      <c r="BR141" s="25"/>
      <c r="BS141" s="12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141" t="s">
        <v>3751</v>
      </c>
      <c r="B142" s="413"/>
      <c r="C142" s="159">
        <f>SUM(D122:D147)</f>
      </c>
      <c r="D142" s="159">
        <f>SUM(E122:E147)</f>
      </c>
      <c r="E142" s="159">
        <f>SUM(F122:F147)</f>
      </c>
      <c r="F142" s="159">
        <f>SUM(G122:G147)</f>
      </c>
      <c r="G142" s="159">
        <f>SUM(H122:H147)</f>
      </c>
      <c r="H142" s="159">
        <f>SUM(I122:I147)</f>
      </c>
      <c r="I142" s="159">
        <f>SUM(J122:J147)</f>
      </c>
      <c r="J142" s="159">
        <f>SUM(K122:K147)</f>
      </c>
      <c r="K142" s="159">
        <f>SUM(L122:L147)</f>
      </c>
      <c r="L142" s="159">
        <f>SUM(M122:M147)</f>
      </c>
      <c r="M142" s="167">
        <f>SUM(N122:N147)</f>
      </c>
      <c r="N142" s="159">
        <f>SUM(O122:O147)</f>
      </c>
      <c r="O142" s="159">
        <f>SUM(P122:P147)</f>
      </c>
      <c r="P142" s="159">
        <f>SUM(Q122:Q147)</f>
      </c>
      <c r="Q142" s="159">
        <f>SUM(R122:R147)</f>
      </c>
      <c r="R142" s="159">
        <f>SUM(S122:S147)</f>
      </c>
      <c r="S142" s="159">
        <f>SUM(T122:T147)</f>
      </c>
      <c r="T142" s="159">
        <f>SUM(U122:U147)</f>
      </c>
      <c r="U142" s="159">
        <f>SUM(V122:V147)</f>
      </c>
      <c r="V142" s="159">
        <f>SUM(W122:W147)</f>
      </c>
      <c r="W142" s="159">
        <f>SUM(X122:X147)</f>
      </c>
      <c r="X142" s="159">
        <f>SUM(Y122:Y147)</f>
      </c>
      <c r="Y142" s="159">
        <f>SUM(Z122:Z147)</f>
      </c>
      <c r="Z142" s="159">
        <f>SUM(AA122:AA147)</f>
      </c>
      <c r="AA142" s="159">
        <f>SUM(AB122:AB147)</f>
      </c>
      <c r="AB142" s="159">
        <f>SUM(AC122:AC147)</f>
      </c>
      <c r="AC142" s="159">
        <f>SUM(AD122:AD147)</f>
      </c>
      <c r="AD142" s="159">
        <f>SUM(AE122:AE147)</f>
      </c>
      <c r="AE142" s="159">
        <f>SUM(AF122:AF147)</f>
      </c>
      <c r="AF142" s="159">
        <f>SUM(AG122:AG147)</f>
      </c>
      <c r="AG142" s="159">
        <f>SUM(AH122:AH147)</f>
      </c>
      <c r="AH142" s="159">
        <f>SUM(AI122:AI147)</f>
      </c>
      <c r="AI142" s="159">
        <f>SUM(AJ122:AJ147)</f>
      </c>
      <c r="AJ142" s="159">
        <f>SUM(AK122:AK147)</f>
      </c>
      <c r="AK142" s="159">
        <f>SUM(AL122:AL147)</f>
      </c>
      <c r="AL142" s="159">
        <f>SUM(AM122:AM147)</f>
      </c>
      <c r="AM142" s="159">
        <f>SUM(AN122:AN147)</f>
      </c>
      <c r="AN142" s="159">
        <f>SUM(AO122:AO147)</f>
      </c>
      <c r="AO142" s="159">
        <f>SUM(AP122:AP147)</f>
      </c>
      <c r="AP142" s="159">
        <f>SUM(AQ122:AQ147)</f>
      </c>
      <c r="AQ142" s="159">
        <f>SUM(AR122:AR147)</f>
      </c>
      <c r="AR142" s="159">
        <f>SUM(AS122:AS147)</f>
      </c>
      <c r="AS142" s="159">
        <f>SUM(AT122:AT147)</f>
      </c>
      <c r="AT142" s="159">
        <f>SUM(AU122:AU147)</f>
      </c>
      <c r="AU142" s="159">
        <f>SUM(AV122:AV147)</f>
      </c>
      <c r="AV142" s="159">
        <f>SUM(AW122:AW147)</f>
      </c>
      <c r="AW142" s="159">
        <f>SUM(AX122:AX147)</f>
      </c>
      <c r="AX142" s="159">
        <f>SUM(AY122:AY147)</f>
      </c>
      <c r="AY142" s="159">
        <f>SUM(AZ122:AZ147)</f>
      </c>
      <c r="AZ142" s="159">
        <f>SUM(BA122:BA147)</f>
      </c>
      <c r="BA142" s="159">
        <f>SUM(BB122:BB147)</f>
      </c>
      <c r="BB142" s="159">
        <f>SUM(BC122:BC147)</f>
      </c>
      <c r="BC142" s="159">
        <f>SUM(BD122:BD147)</f>
      </c>
      <c r="BD142" s="159">
        <f>SUM(BE122:BE147)</f>
      </c>
      <c r="BE142" s="159">
        <f>SUM(BF122:BF147)</f>
      </c>
      <c r="BF142" s="159">
        <f>SUM(BG122:BG147)</f>
      </c>
      <c r="BG142" s="159">
        <f>SUM(BH122:BH147)</f>
      </c>
      <c r="BH142" s="159">
        <f>SUM(BI122:BI147)</f>
      </c>
      <c r="BI142" s="159">
        <f>SUM(BJ122:BJ147)</f>
      </c>
      <c r="BJ142" s="159">
        <f>SUM(BK122:BK147)</f>
      </c>
      <c r="BK142" s="159">
        <f>SUM(BL122:BL147)</f>
      </c>
      <c r="BL142" s="159">
        <f>SUM(BM122:BM147)</f>
      </c>
      <c r="BM142" s="159">
        <f>SUM(BN122:BN147)</f>
      </c>
      <c r="BN142" s="159">
        <f>SUM(BO122:BO147)</f>
      </c>
      <c r="BO142" s="159">
        <f>SUM(BP122:BP147)</f>
      </c>
      <c r="BP142" s="159">
        <f>SUM(BQ122:BQ147)</f>
      </c>
      <c r="BQ142" s="167">
        <f>SUM(BR122:BR147)</f>
      </c>
      <c r="BR142" s="167">
        <f>SUM(BS122:BS147)</f>
      </c>
      <c r="BS142" s="12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29">
        <v>45632</v>
      </c>
      <c r="B143" s="203">
        <v>1000</v>
      </c>
      <c r="C143" s="25"/>
      <c r="D143" s="25"/>
      <c r="E143" s="25"/>
      <c r="F143" s="25"/>
      <c r="G143" s="25"/>
      <c r="H143" s="6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6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12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5" t="s">
        <v>1001</v>
      </c>
      <c r="B144" s="146"/>
      <c r="C144" s="25"/>
      <c r="D144" s="25"/>
      <c r="E144" s="25"/>
      <c r="F144" s="25"/>
      <c r="G144" s="25"/>
      <c r="H144" s="140">
        <v>-79</v>
      </c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140">
        <v>-166</v>
      </c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12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141" t="s">
        <v>3752</v>
      </c>
      <c r="B145" s="167">
        <f>SUM(C148:C150)</f>
      </c>
      <c r="C145" s="159">
        <f>SUM(D148:D150)</f>
      </c>
      <c r="D145" s="159">
        <f>SUM(E148:E150)</f>
      </c>
      <c r="E145" s="159">
        <f>SUM(F148:F150)</f>
      </c>
      <c r="F145" s="159">
        <f>SUM(G148:G150)</f>
      </c>
      <c r="G145" s="159">
        <f>SUM(H148:H150)</f>
      </c>
      <c r="H145" s="159">
        <f>SUM(I148:I150)</f>
      </c>
      <c r="I145" s="159">
        <f>SUM(J148:J150)</f>
      </c>
      <c r="J145" s="159">
        <f>SUM(K148:K150)</f>
      </c>
      <c r="K145" s="159">
        <f>SUM(L148:L150)</f>
      </c>
      <c r="L145" s="159">
        <f>SUM(M148:M150)</f>
      </c>
      <c r="M145" s="167">
        <f>SUM(N148:N150)</f>
      </c>
      <c r="N145" s="159">
        <f>SUM(O148:O150)</f>
      </c>
      <c r="O145" s="159">
        <f>SUM(P148:P150)</f>
      </c>
      <c r="P145" s="159">
        <f>SUM(Q148:Q150)</f>
      </c>
      <c r="Q145" s="159">
        <f>SUM(R148:R150)</f>
      </c>
      <c r="R145" s="159">
        <f>SUM(S148:S150)</f>
      </c>
      <c r="S145" s="159">
        <f>SUM(T148:T150)</f>
      </c>
      <c r="T145" s="159">
        <f>SUM(U148:U150)</f>
      </c>
      <c r="U145" s="159">
        <f>SUM(V148:V150)</f>
      </c>
      <c r="V145" s="159">
        <f>SUM(W148:W150)</f>
      </c>
      <c r="W145" s="159">
        <f>SUM(X148:X150)</f>
      </c>
      <c r="X145" s="159">
        <f>SUM(Y148:Y150)</f>
      </c>
      <c r="Y145" s="159">
        <f>SUM(Z148:Z150)</f>
      </c>
      <c r="Z145" s="159">
        <f>SUM(AA148:AA150)</f>
      </c>
      <c r="AA145" s="159">
        <f>SUM(AB148:AB150)</f>
      </c>
      <c r="AB145" s="159">
        <f>SUM(AC148:AC150)</f>
      </c>
      <c r="AC145" s="159">
        <f>SUM(AD148:AD150)</f>
      </c>
      <c r="AD145" s="159">
        <f>SUM(AE148:AE150)</f>
      </c>
      <c r="AE145" s="159">
        <f>SUM(AF148:AF150)</f>
      </c>
      <c r="AF145" s="159">
        <f>SUM(AG148:AG150)</f>
      </c>
      <c r="AG145" s="159">
        <f>SUM(AH148:AH150)</f>
      </c>
      <c r="AH145" s="159">
        <f>SUM(AI148:AI150)</f>
      </c>
      <c r="AI145" s="159">
        <f>SUM(AJ148:AJ150)</f>
      </c>
      <c r="AJ145" s="159">
        <f>SUM(AK148:AK150)</f>
      </c>
      <c r="AK145" s="159">
        <f>SUM(AL148:AL150)</f>
      </c>
      <c r="AL145" s="159">
        <f>SUM(AM148:AM150)</f>
      </c>
      <c r="AM145" s="159">
        <f>SUM(AN148:AN150)</f>
      </c>
      <c r="AN145" s="159">
        <f>SUM(AO148:AO150)</f>
      </c>
      <c r="AO145" s="159">
        <f>SUM(AP148:AP150)</f>
      </c>
      <c r="AP145" s="159">
        <f>SUM(AQ148:AQ150)</f>
      </c>
      <c r="AQ145" s="159">
        <f>SUM(AR148:AR150)</f>
      </c>
      <c r="AR145" s="159">
        <f>SUM(AS148:AS150)</f>
      </c>
      <c r="AS145" s="159">
        <f>SUM(AT148:AT150)</f>
      </c>
      <c r="AT145" s="159">
        <f>SUM(AU148:AU150)</f>
      </c>
      <c r="AU145" s="159">
        <f>SUM(AV148:AV150)</f>
      </c>
      <c r="AV145" s="159">
        <f>SUM(AW148:AW150)</f>
      </c>
      <c r="AW145" s="159">
        <f>SUM(AX148:AX150)</f>
      </c>
      <c r="AX145" s="159">
        <f>SUM(AY148:AY150)</f>
      </c>
      <c r="AY145" s="159">
        <f>SUM(AZ148:AZ150)</f>
      </c>
      <c r="AZ145" s="159">
        <f>SUM(BA148:BA150)</f>
      </c>
      <c r="BA145" s="159">
        <f>SUM(BB148:BB150)</f>
      </c>
      <c r="BB145" s="159">
        <f>SUM(BC148:BC150)</f>
      </c>
      <c r="BC145" s="159">
        <f>SUM(BD148:BD150)</f>
      </c>
      <c r="BD145" s="159">
        <f>SUM(BE148:BE150)</f>
      </c>
      <c r="BE145" s="159">
        <f>SUM(BF148:BF150)</f>
      </c>
      <c r="BF145" s="159">
        <f>SUM(BG148:BG150)</f>
      </c>
      <c r="BG145" s="159">
        <f>SUM(BH148:BH150)</f>
      </c>
      <c r="BH145" s="159">
        <f>SUM(BI148:BI150)</f>
      </c>
      <c r="BI145" s="159">
        <f>SUM(BJ148:BJ150)</f>
      </c>
      <c r="BJ145" s="159">
        <f>SUM(BK148:BK150)</f>
      </c>
      <c r="BK145" s="159">
        <f>SUM(BL148:BL150)</f>
      </c>
      <c r="BL145" s="159">
        <f>SUM(BM148:BM150)</f>
      </c>
      <c r="BM145" s="159">
        <f>SUM(BN148:BN150)</f>
      </c>
      <c r="BN145" s="159">
        <f>SUM(BO148:BO150)</f>
      </c>
      <c r="BO145" s="159">
        <f>SUM(BP148:BP150)</f>
      </c>
      <c r="BP145" s="159">
        <f>SUM(BQ148:BQ150)</f>
      </c>
      <c r="BQ145" s="167">
        <f>SUM(BR148:BR150)</f>
      </c>
      <c r="BR145" s="167">
        <f>SUM(BS148:BS150)</f>
      </c>
      <c r="BS145" s="12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45"/>
      <c r="B146" s="146"/>
      <c r="C146" s="25"/>
      <c r="D146" s="25"/>
      <c r="E146" s="25"/>
      <c r="F146" s="25"/>
      <c r="G146" s="25"/>
      <c r="H146" s="6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6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12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45"/>
      <c r="B147" s="146"/>
      <c r="C147" s="25"/>
      <c r="D147" s="25"/>
      <c r="E147" s="25"/>
      <c r="F147" s="25"/>
      <c r="G147" s="25"/>
      <c r="H147" s="6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6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12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29"/>
      <c r="B148" s="79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12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29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12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5"/>
      <c r="B150" s="6"/>
      <c r="C150" s="350"/>
      <c r="D150" s="350"/>
      <c r="E150" s="60"/>
      <c r="F150" s="350"/>
      <c r="G150" s="350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0"/>
      <c r="U150" s="350"/>
      <c r="V150" s="350"/>
      <c r="W150" s="350"/>
      <c r="X150" s="350"/>
      <c r="Y150" s="350"/>
      <c r="Z150" s="350"/>
      <c r="AA150" s="350"/>
      <c r="AB150" s="350"/>
      <c r="AC150" s="350"/>
      <c r="AD150" s="350"/>
      <c r="AE150" s="350"/>
      <c r="AF150" s="350"/>
      <c r="AG150" s="350"/>
      <c r="AH150" s="350"/>
      <c r="AI150" s="350"/>
      <c r="AJ150" s="350"/>
      <c r="AK150" s="350"/>
      <c r="AL150" s="350"/>
      <c r="AM150" s="350"/>
      <c r="AN150" s="350"/>
      <c r="AO150" s="350"/>
      <c r="AP150" s="350"/>
      <c r="AQ150" s="350"/>
      <c r="AR150" s="350"/>
      <c r="AS150" s="350"/>
      <c r="AT150" s="350"/>
      <c r="AU150" s="350"/>
      <c r="AV150" s="350"/>
      <c r="AW150" s="350"/>
      <c r="AX150" s="350"/>
      <c r="AY150" s="350"/>
      <c r="AZ150" s="350"/>
      <c r="BA150" s="350"/>
      <c r="BB150" s="350"/>
      <c r="BC150" s="350"/>
      <c r="BD150" s="350"/>
      <c r="BE150" s="350"/>
      <c r="BF150" s="350"/>
      <c r="BG150" s="350"/>
      <c r="BH150" s="350"/>
      <c r="BI150" s="350"/>
      <c r="BJ150" s="350"/>
      <c r="BK150" s="350"/>
      <c r="BL150" s="350"/>
      <c r="BM150" s="350"/>
      <c r="BN150" s="350"/>
      <c r="BO150" s="350"/>
      <c r="BP150" s="350"/>
      <c r="BQ150" s="350"/>
      <c r="BR150" s="350"/>
      <c r="BS150" s="12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12"/>
      <c r="B151" s="46" t="s">
        <v>3401</v>
      </c>
      <c r="C151" s="46" t="s">
        <v>170</v>
      </c>
      <c r="D151" s="46" t="s">
        <v>841</v>
      </c>
      <c r="E151" s="46" t="s">
        <v>32</v>
      </c>
      <c r="F151" s="46" t="s">
        <v>3727</v>
      </c>
      <c r="G151" s="46" t="s">
        <v>3728</v>
      </c>
      <c r="H151" s="46" t="s">
        <v>3729</v>
      </c>
      <c r="I151" s="46" t="s">
        <v>3730</v>
      </c>
      <c r="J151" s="46" t="s">
        <v>3731</v>
      </c>
      <c r="K151" s="46" t="s">
        <v>3732</v>
      </c>
      <c r="L151" s="46" t="s">
        <v>3733</v>
      </c>
      <c r="M151" s="46" t="s">
        <v>3734</v>
      </c>
      <c r="N151" s="46" t="s">
        <v>3735</v>
      </c>
      <c r="O151" s="46" t="s">
        <v>3736</v>
      </c>
      <c r="P151" s="46" t="s">
        <v>3737</v>
      </c>
      <c r="Q151" s="46" t="s">
        <v>3738</v>
      </c>
      <c r="R151" s="46" t="s">
        <v>3739</v>
      </c>
      <c r="S151" s="46" t="s">
        <v>650</v>
      </c>
      <c r="T151" s="46" t="s">
        <v>2975</v>
      </c>
      <c r="U151" s="46" t="s">
        <v>3759</v>
      </c>
      <c r="V151" s="46" t="s">
        <v>3760</v>
      </c>
      <c r="W151" s="46" t="s">
        <v>3761</v>
      </c>
      <c r="X151" s="46" t="s">
        <v>3762</v>
      </c>
      <c r="Y151" s="46" t="s">
        <v>3763</v>
      </c>
      <c r="Z151" s="46" t="s">
        <v>3764</v>
      </c>
      <c r="AA151" s="46" t="s">
        <v>3765</v>
      </c>
      <c r="AB151" s="46" t="s">
        <v>3766</v>
      </c>
      <c r="AC151" s="46" t="s">
        <v>3767</v>
      </c>
      <c r="AD151" s="46" t="s">
        <v>3768</v>
      </c>
      <c r="AE151" s="46" t="s">
        <v>3769</v>
      </c>
      <c r="AF151" s="46" t="s">
        <v>3659</v>
      </c>
      <c r="AG151" s="46" t="s">
        <v>3500</v>
      </c>
      <c r="AH151" s="46" t="s">
        <v>3770</v>
      </c>
      <c r="AI151" s="46" t="s">
        <v>3661</v>
      </c>
      <c r="AJ151" s="46" t="s">
        <v>3508</v>
      </c>
      <c r="AK151" s="46" t="s">
        <v>3499</v>
      </c>
      <c r="AL151" s="46" t="s">
        <v>3501</v>
      </c>
      <c r="AM151" s="46" t="s">
        <v>3664</v>
      </c>
      <c r="AN151" s="46" t="s">
        <v>3771</v>
      </c>
      <c r="AO151" s="46" t="s">
        <v>3772</v>
      </c>
      <c r="AP151" s="46" t="s">
        <v>3662</v>
      </c>
      <c r="AQ151" s="46" t="s">
        <v>3502</v>
      </c>
      <c r="AR151" s="46" t="s">
        <v>3503</v>
      </c>
      <c r="AS151" s="46" t="s">
        <v>3504</v>
      </c>
      <c r="AT151" s="46" t="s">
        <v>2244</v>
      </c>
      <c r="AU151" s="46" t="s">
        <v>2245</v>
      </c>
      <c r="AV151" s="46" t="s">
        <v>2269</v>
      </c>
      <c r="AW151" s="46" t="s">
        <v>2246</v>
      </c>
      <c r="AX151" s="46" t="s">
        <v>727</v>
      </c>
      <c r="AY151" s="46" t="s">
        <v>447</v>
      </c>
      <c r="AZ151" s="46" t="s">
        <v>498</v>
      </c>
      <c r="BA151" s="46" t="s">
        <v>726</v>
      </c>
      <c r="BB151" s="46" t="s">
        <v>529</v>
      </c>
      <c r="BC151" s="46" t="s">
        <v>3493</v>
      </c>
      <c r="BD151" s="46" t="s">
        <v>3494</v>
      </c>
      <c r="BE151" s="46" t="s">
        <v>3589</v>
      </c>
      <c r="BF151" s="46" t="s">
        <v>3590</v>
      </c>
      <c r="BG151" s="46" t="s">
        <v>3773</v>
      </c>
      <c r="BH151" s="46" t="s">
        <v>223</v>
      </c>
      <c r="BI151" s="46" t="s">
        <v>222</v>
      </c>
      <c r="BJ151" s="46" t="s">
        <v>531</v>
      </c>
      <c r="BK151" s="46" t="s">
        <v>530</v>
      </c>
      <c r="BL151" s="46" t="s">
        <v>122</v>
      </c>
      <c r="BM151" s="46" t="s">
        <v>127</v>
      </c>
      <c r="BN151" s="46" t="s">
        <v>3774</v>
      </c>
      <c r="BO151" s="46" t="s">
        <v>3775</v>
      </c>
      <c r="BP151" s="46" t="s">
        <v>3776</v>
      </c>
      <c r="BQ151" s="46" t="s">
        <v>690</v>
      </c>
      <c r="BR151" s="57"/>
      <c r="BS151" s="12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40" t="s">
        <v>2399</v>
      </c>
      <c r="B152" s="318"/>
      <c r="C152" s="318"/>
      <c r="D152" s="318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2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40" t="s">
        <v>2400</v>
      </c>
      <c r="B153" s="241"/>
      <c r="C153" s="241"/>
      <c r="D153" s="241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2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12"/>
      <c r="B154" s="13"/>
      <c r="C154" s="13"/>
      <c r="D154" s="13"/>
      <c r="E154" s="13"/>
      <c r="F154" s="13"/>
      <c r="G154" s="13"/>
      <c r="H154" s="13"/>
      <c r="I154" s="68" t="s">
        <v>3777</v>
      </c>
      <c r="J154" s="68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2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12"/>
      <c r="B155" s="13"/>
      <c r="C155" s="13"/>
      <c r="D155" s="13"/>
      <c r="E155" s="318" t="s">
        <v>3778</v>
      </c>
      <c r="F155" s="318"/>
      <c r="G155" s="318"/>
      <c r="H155" s="13"/>
      <c r="I155" s="68" t="s">
        <v>3779</v>
      </c>
      <c r="J155" s="68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2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47" t="s">
        <v>3780</v>
      </c>
      <c r="B156" s="13"/>
      <c r="C156" s="13"/>
      <c r="D156" s="13"/>
      <c r="E156" s="318"/>
      <c r="F156" s="318"/>
      <c r="G156" s="318"/>
      <c r="H156" s="13"/>
      <c r="I156" s="68" t="s">
        <v>3781</v>
      </c>
      <c r="J156" s="68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2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47" t="s">
        <v>3782</v>
      </c>
      <c r="B157" s="13"/>
      <c r="C157" s="13"/>
      <c r="D157" s="13"/>
      <c r="E157" s="318" t="s">
        <v>3783</v>
      </c>
      <c r="F157" s="318"/>
      <c r="G157" s="318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2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47" t="s">
        <v>3784</v>
      </c>
      <c r="B158" s="13"/>
      <c r="C158" s="13"/>
      <c r="D158" s="13"/>
      <c r="E158" s="318" t="s">
        <v>3785</v>
      </c>
      <c r="F158" s="318"/>
      <c r="G158" s="318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2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947" t="s">
        <v>3727</v>
      </c>
      <c r="B159" s="948"/>
      <c r="C159" s="949">
        <v>1550000</v>
      </c>
      <c r="D159" s="13"/>
      <c r="E159" s="318" t="s">
        <v>3786</v>
      </c>
      <c r="F159" s="318"/>
      <c r="G159" s="318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2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947" t="s">
        <v>3728</v>
      </c>
      <c r="B160" s="948"/>
      <c r="C160" s="949">
        <v>600000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2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947" t="s">
        <v>3732</v>
      </c>
      <c r="B161" s="948"/>
      <c r="C161" s="949">
        <v>1650000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2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47"/>
      <c r="B162" s="318"/>
      <c r="C162" s="318"/>
      <c r="D162" s="318"/>
      <c r="E162" s="318"/>
      <c r="F162" s="318"/>
      <c r="G162" s="318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2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47"/>
      <c r="B163" s="318"/>
      <c r="C163" s="318"/>
      <c r="D163" s="318"/>
      <c r="E163" s="318"/>
      <c r="F163" s="318"/>
      <c r="G163" s="318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2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47"/>
      <c r="B164" s="318"/>
      <c r="C164" s="318"/>
      <c r="D164" s="318"/>
      <c r="E164" s="318"/>
      <c r="F164" s="318"/>
      <c r="G164" s="318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2"/>
      <c r="BT164" s="4"/>
      <c r="BU164" s="4"/>
      <c r="BV164" s="4"/>
      <c r="BW164" s="4"/>
      <c r="BX164" s="4"/>
      <c r="BY164" s="4"/>
    </row>
    <row r="165" spans="1:69" x14ac:dyDescent="0.25">
      <c r="A165" s="1" t="s">
        <v>0</v>
      </c>
      <c r="B165" s="2" t="s">
        <v>3401</v>
      </c>
      <c r="C165" s="2" t="s">
        <v>170</v>
      </c>
      <c r="D165" s="2" t="s">
        <v>841</v>
      </c>
      <c r="E165" s="2" t="s">
        <v>32</v>
      </c>
      <c r="F165" s="2" t="s">
        <v>3727</v>
      </c>
      <c r="G165" s="2" t="s">
        <v>3728</v>
      </c>
      <c r="H165" s="11" t="s">
        <v>3729</v>
      </c>
      <c r="I165" s="11" t="s">
        <v>3730</v>
      </c>
      <c r="J165" s="11" t="s">
        <v>3731</v>
      </c>
      <c r="K165" s="11" t="s">
        <v>3732</v>
      </c>
      <c r="L165" s="11" t="s">
        <v>3733</v>
      </c>
      <c r="M165" s="11" t="s">
        <v>3734</v>
      </c>
      <c r="N165" s="11" t="s">
        <v>3735</v>
      </c>
      <c r="O165" s="11" t="s">
        <v>3736</v>
      </c>
      <c r="P165" s="11" t="s">
        <v>3737</v>
      </c>
      <c r="Q165" s="11" t="s">
        <v>3738</v>
      </c>
      <c r="R165" s="11" t="s">
        <v>3739</v>
      </c>
      <c r="S165" s="11" t="s">
        <v>650</v>
      </c>
      <c r="T165" s="11" t="s">
        <v>2975</v>
      </c>
      <c r="U165" s="11" t="s">
        <v>3759</v>
      </c>
      <c r="V165" s="11" t="s">
        <v>3760</v>
      </c>
      <c r="W165" s="11" t="s">
        <v>3761</v>
      </c>
      <c r="X165" s="11" t="s">
        <v>3762</v>
      </c>
      <c r="Y165" s="11" t="s">
        <v>3763</v>
      </c>
      <c r="Z165" s="11" t="s">
        <v>3764</v>
      </c>
      <c r="AA165" s="11" t="s">
        <v>3765</v>
      </c>
      <c r="AB165" s="11" t="s">
        <v>3766</v>
      </c>
      <c r="AC165" s="11" t="s">
        <v>3767</v>
      </c>
      <c r="AD165" s="11" t="s">
        <v>3768</v>
      </c>
      <c r="AE165" s="11" t="s">
        <v>3769</v>
      </c>
      <c r="AF165" s="11" t="s">
        <v>3659</v>
      </c>
      <c r="AG165" s="11" t="s">
        <v>3500</v>
      </c>
      <c r="AH165" s="11" t="s">
        <v>3770</v>
      </c>
      <c r="AI165" s="11" t="s">
        <v>3661</v>
      </c>
      <c r="AJ165" s="11" t="s">
        <v>3508</v>
      </c>
      <c r="AK165" s="11" t="s">
        <v>3499</v>
      </c>
      <c r="AL165" s="11" t="s">
        <v>3501</v>
      </c>
      <c r="AM165" s="11" t="s">
        <v>3664</v>
      </c>
      <c r="AN165" s="11" t="s">
        <v>3771</v>
      </c>
      <c r="AO165" s="11" t="s">
        <v>3772</v>
      </c>
      <c r="AP165" s="11" t="s">
        <v>3662</v>
      </c>
      <c r="AQ165" s="11" t="s">
        <v>3502</v>
      </c>
      <c r="AR165" s="11" t="s">
        <v>3503</v>
      </c>
      <c r="AS165" s="11" t="s">
        <v>3504</v>
      </c>
      <c r="AT165" s="11" t="s">
        <v>2244</v>
      </c>
      <c r="AU165" s="11" t="s">
        <v>2245</v>
      </c>
      <c r="AV165" s="11" t="s">
        <v>2269</v>
      </c>
      <c r="AW165" s="11" t="s">
        <v>2246</v>
      </c>
      <c r="AX165" s="11" t="s">
        <v>727</v>
      </c>
      <c r="AY165" s="11" t="s">
        <v>447</v>
      </c>
      <c r="AZ165" s="11" t="s">
        <v>498</v>
      </c>
      <c r="BA165" s="11" t="s">
        <v>726</v>
      </c>
      <c r="BB165" s="11" t="s">
        <v>529</v>
      </c>
      <c r="BC165" s="11" t="s">
        <v>3493</v>
      </c>
      <c r="BD165" s="11" t="s">
        <v>3494</v>
      </c>
      <c r="BE165" s="11" t="s">
        <v>3589</v>
      </c>
      <c r="BF165" s="11" t="s">
        <v>3590</v>
      </c>
      <c r="BG165" s="11" t="s">
        <v>3773</v>
      </c>
      <c r="BH165" s="11" t="s">
        <v>223</v>
      </c>
      <c r="BI165" s="11" t="s">
        <v>222</v>
      </c>
      <c r="BJ165" s="11" t="s">
        <v>531</v>
      </c>
      <c r="BK165" s="11" t="s">
        <v>530</v>
      </c>
      <c r="BL165" s="11" t="s">
        <v>122</v>
      </c>
      <c r="BM165" s="11" t="s">
        <v>127</v>
      </c>
      <c r="BN165" s="11" t="s">
        <v>3774</v>
      </c>
      <c r="BO165" s="11" t="s">
        <v>3775</v>
      </c>
      <c r="BP165" s="11" t="s">
        <v>3776</v>
      </c>
      <c r="BQ165" s="11" t="s">
        <v>690</v>
      </c>
    </row>
    <row r="166" spans="1:70" x14ac:dyDescent="0.25">
      <c r="A166" s="1" t="s">
        <v>3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</row>
    <row r="167" spans="1:69" x14ac:dyDescent="0.25">
      <c r="A167" s="1"/>
      <c r="B167" s="2">
        <v>0</v>
      </c>
      <c r="C167" s="2">
        <v>109</v>
      </c>
      <c r="D167" s="2">
        <v>0</v>
      </c>
      <c r="E167" s="2">
        <v>0</v>
      </c>
      <c r="F167" s="2">
        <v>0</v>
      </c>
      <c r="G167" s="2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</row>
    <row r="168" spans="1:69" x14ac:dyDescent="0.25">
      <c r="A168" s="1"/>
      <c r="B168" s="2">
        <v>0</v>
      </c>
      <c r="C168" s="2">
        <v>0</v>
      </c>
      <c r="D168" s="2">
        <v>110</v>
      </c>
      <c r="E168" s="2">
        <v>500</v>
      </c>
      <c r="F168" s="2">
        <v>0</v>
      </c>
      <c r="G168" s="2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</row>
    <row r="169" spans="1:69" x14ac:dyDescent="0.25">
      <c r="A169" s="1"/>
      <c r="B169" s="2">
        <v>0</v>
      </c>
      <c r="C169" s="2">
        <v>0</v>
      </c>
      <c r="D169" s="2">
        <v>0</v>
      </c>
      <c r="E169" s="2">
        <v>349</v>
      </c>
      <c r="F169" s="2">
        <v>38</v>
      </c>
      <c r="G169" s="2">
        <v>18</v>
      </c>
      <c r="H169" s="11">
        <v>38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</row>
    <row r="170" spans="1:69" x14ac:dyDescent="0.25">
      <c r="A170" s="1"/>
      <c r="B170" s="2">
        <v>0</v>
      </c>
      <c r="C170" s="2">
        <v>0</v>
      </c>
      <c r="D170" s="2">
        <v>0</v>
      </c>
      <c r="E170" s="2">
        <v>349</v>
      </c>
      <c r="F170" s="2">
        <v>38</v>
      </c>
      <c r="G170" s="2">
        <v>38</v>
      </c>
      <c r="H170" s="11">
        <v>38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</row>
    <row r="171" spans="1:69" x14ac:dyDescent="0.25">
      <c r="A171" s="1"/>
      <c r="B171" s="2">
        <v>0</v>
      </c>
      <c r="C171" s="2">
        <v>300</v>
      </c>
      <c r="D171" s="2">
        <v>0</v>
      </c>
      <c r="E171" s="2">
        <v>0</v>
      </c>
      <c r="F171" s="2">
        <v>0</v>
      </c>
      <c r="G171" s="2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</row>
    <row r="172" spans="1:69" x14ac:dyDescent="0.25">
      <c r="A172" s="1"/>
      <c r="B172" s="2">
        <v>0</v>
      </c>
      <c r="C172" s="2">
        <v>0</v>
      </c>
      <c r="D172" s="2">
        <v>0</v>
      </c>
      <c r="E172" s="2">
        <v>0</v>
      </c>
      <c r="F172" s="2">
        <v>24</v>
      </c>
      <c r="G172" s="2">
        <v>24</v>
      </c>
      <c r="H172" s="11">
        <v>24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</row>
    <row r="173" spans="1:69" x14ac:dyDescent="0.25">
      <c r="A173" s="1"/>
      <c r="B173" s="2">
        <v>0</v>
      </c>
      <c r="C173" s="2">
        <v>0</v>
      </c>
      <c r="D173" s="2">
        <v>0</v>
      </c>
      <c r="E173" s="2">
        <v>48</v>
      </c>
      <c r="F173" s="2">
        <v>0</v>
      </c>
      <c r="G173" s="2">
        <v>16</v>
      </c>
      <c r="H173" s="11">
        <v>16</v>
      </c>
      <c r="I173" s="11">
        <v>790</v>
      </c>
      <c r="J173" s="11">
        <v>0</v>
      </c>
      <c r="K173" s="11">
        <v>62</v>
      </c>
      <c r="L173" s="11">
        <v>0</v>
      </c>
      <c r="M173" s="11">
        <v>15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</row>
    <row r="174" spans="1:69" x14ac:dyDescent="0.25">
      <c r="A174" s="1"/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11">
        <v>0</v>
      </c>
      <c r="I174" s="11">
        <v>0</v>
      </c>
      <c r="J174" s="11">
        <v>16</v>
      </c>
      <c r="K174" s="11">
        <v>62</v>
      </c>
      <c r="L174" s="11">
        <v>6</v>
      </c>
      <c r="M174" s="11">
        <v>3</v>
      </c>
      <c r="N174" s="11">
        <v>18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</row>
    <row r="175" spans="1:69" x14ac:dyDescent="0.25">
      <c r="A175" s="1"/>
      <c r="B175" s="2">
        <v>0</v>
      </c>
      <c r="C175" s="2">
        <v>0</v>
      </c>
      <c r="D175" s="2">
        <v>0</v>
      </c>
      <c r="E175" s="2">
        <v>0</v>
      </c>
      <c r="F175" s="2">
        <v>60</v>
      </c>
      <c r="G175" s="2">
        <v>40</v>
      </c>
      <c r="H175" s="11">
        <v>122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8</v>
      </c>
      <c r="P175" s="11">
        <v>24</v>
      </c>
      <c r="Q175" s="11">
        <v>20</v>
      </c>
      <c r="R175" s="11">
        <v>32</v>
      </c>
      <c r="S175" s="11">
        <v>4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</row>
    <row r="176" spans="1:69" x14ac:dyDescent="0.25">
      <c r="A176" s="1"/>
      <c r="B176" s="2">
        <v>0</v>
      </c>
      <c r="C176" s="2">
        <v>0</v>
      </c>
      <c r="D176" s="2">
        <v>0</v>
      </c>
      <c r="E176" s="2">
        <v>0</v>
      </c>
      <c r="F176" s="2">
        <v>54</v>
      </c>
      <c r="G176" s="2">
        <v>82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122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</row>
    <row r="177" spans="1:69" x14ac:dyDescent="0.25">
      <c r="A177" s="1"/>
      <c r="B177" s="2">
        <v>0</v>
      </c>
      <c r="C177" s="2">
        <v>0</v>
      </c>
      <c r="D177" s="2">
        <v>0</v>
      </c>
      <c r="E177" s="2">
        <v>0</v>
      </c>
      <c r="F177" s="2">
        <v>8</v>
      </c>
      <c r="G177" s="2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48</v>
      </c>
      <c r="T177" s="11">
        <v>191</v>
      </c>
      <c r="U177" s="11">
        <v>220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</row>
    <row r="178" spans="1:69" x14ac:dyDescent="0.25">
      <c r="A178" s="1"/>
      <c r="B178" s="2">
        <v>0</v>
      </c>
      <c r="C178" s="2">
        <v>0</v>
      </c>
      <c r="D178" s="2">
        <v>0</v>
      </c>
      <c r="E178" s="2">
        <v>500</v>
      </c>
      <c r="F178" s="2">
        <v>0</v>
      </c>
      <c r="G178" s="2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</row>
    <row r="179" spans="1:69" x14ac:dyDescent="0.25">
      <c r="A179" s="1"/>
      <c r="B179" s="2">
        <v>0</v>
      </c>
      <c r="C179" s="2">
        <v>0</v>
      </c>
      <c r="D179" s="2">
        <v>0</v>
      </c>
      <c r="E179" s="2">
        <v>1000</v>
      </c>
      <c r="F179" s="2">
        <v>0</v>
      </c>
      <c r="G179" s="2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</row>
    <row r="180" spans="1:69" x14ac:dyDescent="0.25">
      <c r="A180" s="1"/>
      <c r="B180" s="2">
        <v>0</v>
      </c>
      <c r="C180" s="2">
        <v>0</v>
      </c>
      <c r="D180" s="2">
        <v>0</v>
      </c>
      <c r="E180" s="2">
        <v>450</v>
      </c>
      <c r="F180" s="2">
        <v>0</v>
      </c>
      <c r="G180" s="2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440</v>
      </c>
      <c r="AE180" s="11">
        <v>0</v>
      </c>
      <c r="AF180" s="11">
        <v>0</v>
      </c>
      <c r="AG180" s="11">
        <v>0</v>
      </c>
      <c r="AH180" s="11">
        <v>0</v>
      </c>
      <c r="AI180" s="11">
        <v>322</v>
      </c>
      <c r="AJ180" s="11">
        <v>63</v>
      </c>
      <c r="AK180" s="11">
        <v>65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450</v>
      </c>
      <c r="AR180" s="11">
        <v>0</v>
      </c>
      <c r="AS180" s="11">
        <v>0</v>
      </c>
      <c r="AT180" s="11">
        <v>76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</row>
    <row r="181" spans="1:69" x14ac:dyDescent="0.25">
      <c r="A181" s="1"/>
      <c r="B181" s="2">
        <v>0</v>
      </c>
      <c r="C181" s="2">
        <v>0</v>
      </c>
      <c r="D181" s="2">
        <v>0</v>
      </c>
      <c r="E181" s="2">
        <v>50</v>
      </c>
      <c r="F181" s="2">
        <v>0</v>
      </c>
      <c r="G181" s="2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408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50</v>
      </c>
      <c r="AM181" s="11">
        <v>0</v>
      </c>
      <c r="AN181" s="11">
        <v>0</v>
      </c>
      <c r="AO181" s="11">
        <v>20</v>
      </c>
      <c r="AP181" s="11">
        <v>0</v>
      </c>
      <c r="AQ181" s="11">
        <v>30</v>
      </c>
      <c r="AR181" s="11">
        <v>0</v>
      </c>
      <c r="AS181" s="11">
        <v>0</v>
      </c>
      <c r="AT181" s="11">
        <v>300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</row>
    <row r="182" spans="1:69" x14ac:dyDescent="0.25">
      <c r="A182" s="1"/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250</v>
      </c>
      <c r="AY182" s="11">
        <v>250</v>
      </c>
      <c r="AZ182" s="11">
        <v>200</v>
      </c>
      <c r="BA182" s="11">
        <v>200</v>
      </c>
      <c r="BB182" s="11">
        <v>0</v>
      </c>
      <c r="BC182" s="11">
        <v>600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</row>
    <row r="183" spans="1:69" x14ac:dyDescent="0.25">
      <c r="A183" s="1"/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250</v>
      </c>
      <c r="AY183" s="11">
        <v>250</v>
      </c>
      <c r="AZ183" s="11">
        <v>200</v>
      </c>
      <c r="BA183" s="11">
        <v>200</v>
      </c>
      <c r="BB183" s="11">
        <v>0</v>
      </c>
      <c r="BC183" s="11">
        <v>600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</row>
    <row r="184" spans="1:69" x14ac:dyDescent="0.25">
      <c r="A184" s="1"/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192</v>
      </c>
      <c r="V184" s="11">
        <v>80</v>
      </c>
      <c r="W184" s="11">
        <v>304</v>
      </c>
      <c r="X184" s="11">
        <v>0</v>
      </c>
      <c r="Y184" s="11">
        <v>64</v>
      </c>
      <c r="Z184" s="11">
        <v>0</v>
      </c>
      <c r="AA184" s="11">
        <v>280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</row>
    <row r="185" spans="1:69" x14ac:dyDescent="0.25">
      <c r="A185" s="1"/>
      <c r="B185" s="2">
        <v>0</v>
      </c>
      <c r="C185" s="2">
        <v>0</v>
      </c>
      <c r="D185" s="2">
        <v>0</v>
      </c>
      <c r="E185" s="2">
        <v>8</v>
      </c>
      <c r="F185" s="2">
        <v>0</v>
      </c>
      <c r="G185" s="2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8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8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</row>
    <row r="186" spans="1:69" x14ac:dyDescent="0.25">
      <c r="A186" s="1"/>
      <c r="B186" s="2">
        <v>0</v>
      </c>
      <c r="C186" s="2">
        <v>0</v>
      </c>
      <c r="D186" s="2">
        <v>0</v>
      </c>
      <c r="E186" s="2">
        <v>193</v>
      </c>
      <c r="F186" s="2">
        <v>0</v>
      </c>
      <c r="G186" s="2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700</v>
      </c>
      <c r="AB186" s="11">
        <v>0</v>
      </c>
      <c r="AC186" s="11">
        <v>0</v>
      </c>
      <c r="AD186" s="11">
        <v>0</v>
      </c>
      <c r="AE186" s="11">
        <v>0</v>
      </c>
      <c r="AF186" s="11">
        <v>193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193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389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</row>
    <row r="187" spans="1:69" x14ac:dyDescent="0.25">
      <c r="A187" s="1"/>
      <c r="B187" s="2">
        <v>0</v>
      </c>
      <c r="C187" s="2">
        <v>0</v>
      </c>
      <c r="D187" s="2">
        <v>0</v>
      </c>
      <c r="E187" s="2">
        <v>189</v>
      </c>
      <c r="F187" s="2">
        <v>0</v>
      </c>
      <c r="G187" s="2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300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90</v>
      </c>
      <c r="AR187" s="11">
        <v>219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200</v>
      </c>
      <c r="AY187" s="11">
        <v>200</v>
      </c>
      <c r="AZ187" s="11">
        <v>200</v>
      </c>
      <c r="BA187" s="11">
        <v>0</v>
      </c>
      <c r="BB187" s="11">
        <v>0</v>
      </c>
      <c r="BC187" s="11">
        <v>300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</row>
    <row r="188" spans="1:69" x14ac:dyDescent="0.25">
      <c r="A188" s="1"/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80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</row>
    <row r="189" spans="1:69" x14ac:dyDescent="0.25">
      <c r="A189" s="1"/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150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300</v>
      </c>
      <c r="AU189" s="11">
        <v>0</v>
      </c>
      <c r="AV189" s="11">
        <v>0</v>
      </c>
      <c r="AW189" s="11">
        <v>0</v>
      </c>
      <c r="AX189" s="11">
        <v>100</v>
      </c>
      <c r="AY189" s="11">
        <v>100</v>
      </c>
      <c r="AZ189" s="11">
        <v>100</v>
      </c>
      <c r="BA189" s="11">
        <v>0</v>
      </c>
      <c r="BB189" s="11">
        <v>0</v>
      </c>
      <c r="BC189" s="11">
        <v>400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</row>
    <row r="190" spans="1:69" x14ac:dyDescent="0.25">
      <c r="A190" s="1"/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608</v>
      </c>
      <c r="AY190" s="11">
        <v>608</v>
      </c>
      <c r="AZ190" s="11">
        <v>200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</row>
    <row r="191" spans="1:69" x14ac:dyDescent="0.25">
      <c r="A191" s="1"/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555</v>
      </c>
      <c r="AI191" s="11">
        <v>0</v>
      </c>
      <c r="AJ191" s="11">
        <v>0</v>
      </c>
      <c r="AK191" s="11">
        <v>200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</row>
    <row r="192" spans="1:69" x14ac:dyDescent="0.25">
      <c r="A192" s="1"/>
      <c r="B192" s="2">
        <v>0</v>
      </c>
      <c r="C192" s="2">
        <v>0</v>
      </c>
      <c r="D192" s="2">
        <v>0</v>
      </c>
      <c r="E192" s="2">
        <v>1000</v>
      </c>
      <c r="F192" s="2">
        <v>0</v>
      </c>
      <c r="G192" s="2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150</v>
      </c>
      <c r="AO192" s="11">
        <v>0</v>
      </c>
      <c r="AP192" s="11">
        <v>450</v>
      </c>
      <c r="AQ192" s="11">
        <v>50</v>
      </c>
      <c r="AR192" s="11">
        <v>0</v>
      </c>
      <c r="AS192" s="11">
        <v>0</v>
      </c>
      <c r="AT192" s="11">
        <v>172</v>
      </c>
      <c r="AU192" s="11">
        <v>73</v>
      </c>
      <c r="AV192" s="11">
        <v>0</v>
      </c>
      <c r="AW192" s="11">
        <v>127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</row>
    <row r="193" spans="1:69" x14ac:dyDescent="0.25">
      <c r="A193" s="1"/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508</v>
      </c>
      <c r="BA193" s="11">
        <v>0</v>
      </c>
      <c r="BB193" s="11">
        <v>0</v>
      </c>
      <c r="BC193" s="11">
        <v>1312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</row>
    <row r="194" spans="1:69" x14ac:dyDescent="0.25">
      <c r="A194" s="1"/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13</v>
      </c>
      <c r="V194" s="11">
        <v>15</v>
      </c>
      <c r="W194" s="11">
        <v>198</v>
      </c>
      <c r="X194" s="11">
        <v>232</v>
      </c>
      <c r="Y194" s="11">
        <v>46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550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0</v>
      </c>
    </row>
    <row r="195" spans="1:69" x14ac:dyDescent="0.25">
      <c r="A195" s="1"/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520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</row>
    <row r="196" spans="1:69" x14ac:dyDescent="0.25">
      <c r="A196" s="1"/>
      <c r="B196" s="2">
        <v>0</v>
      </c>
      <c r="C196" s="2">
        <v>0</v>
      </c>
      <c r="D196" s="2">
        <v>0</v>
      </c>
      <c r="E196" s="2">
        <v>395</v>
      </c>
      <c r="F196" s="2">
        <v>0</v>
      </c>
      <c r="G196" s="2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672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420</v>
      </c>
      <c r="AL196" s="11">
        <v>0</v>
      </c>
      <c r="AM196" s="11">
        <v>0</v>
      </c>
      <c r="AN196" s="11">
        <v>0</v>
      </c>
      <c r="AO196" s="11">
        <v>60</v>
      </c>
      <c r="AP196" s="11">
        <v>255</v>
      </c>
      <c r="AQ196" s="11">
        <v>220</v>
      </c>
      <c r="AR196" s="11">
        <v>60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500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</row>
    <row r="197" spans="1:69" x14ac:dyDescent="0.25">
      <c r="A197" s="1"/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70</v>
      </c>
      <c r="AH197" s="11">
        <v>0</v>
      </c>
      <c r="AI197" s="11">
        <v>0</v>
      </c>
      <c r="AJ197" s="11">
        <v>8</v>
      </c>
      <c r="AK197" s="11">
        <v>0</v>
      </c>
      <c r="AL197" s="11">
        <v>142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</row>
    <row r="198" spans="1:69" x14ac:dyDescent="0.25">
      <c r="A198" s="1"/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47</v>
      </c>
      <c r="W198" s="11">
        <v>156</v>
      </c>
      <c r="X198" s="11">
        <v>231</v>
      </c>
      <c r="Y198" s="11">
        <v>69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526</v>
      </c>
      <c r="BF198" s="11">
        <v>245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</row>
    <row r="199" spans="1:69" x14ac:dyDescent="0.25">
      <c r="A199" s="1"/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1000</v>
      </c>
      <c r="BB199" s="11">
        <v>128</v>
      </c>
      <c r="BC199" s="11">
        <v>1082</v>
      </c>
      <c r="BD199" s="11">
        <v>200</v>
      </c>
      <c r="BE199" s="11">
        <v>0</v>
      </c>
      <c r="BF199" s="11">
        <v>0</v>
      </c>
      <c r="BG199" s="11">
        <v>0</v>
      </c>
      <c r="BH199" s="11">
        <v>150</v>
      </c>
      <c r="BI199" s="11">
        <v>150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</row>
    <row r="200" spans="1:69" x14ac:dyDescent="0.25">
      <c r="A200" s="1"/>
      <c r="B200" s="2">
        <v>0</v>
      </c>
      <c r="C200" s="2">
        <v>0</v>
      </c>
      <c r="D200" s="2">
        <v>0</v>
      </c>
      <c r="E200" s="2">
        <v>142</v>
      </c>
      <c r="F200" s="2">
        <v>0</v>
      </c>
      <c r="G200" s="2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77</v>
      </c>
      <c r="V200" s="11">
        <v>184</v>
      </c>
      <c r="W200" s="11">
        <v>0</v>
      </c>
      <c r="X200" s="11">
        <v>0</v>
      </c>
      <c r="Y200" s="11">
        <v>62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58</v>
      </c>
      <c r="AK200" s="11">
        <v>0</v>
      </c>
      <c r="AL200" s="11">
        <v>0</v>
      </c>
      <c r="AM200" s="11">
        <v>84</v>
      </c>
      <c r="AN200" s="11">
        <v>0</v>
      </c>
      <c r="AO200" s="11">
        <v>0</v>
      </c>
      <c r="AP200" s="11">
        <v>142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22</v>
      </c>
      <c r="AW200" s="11">
        <v>51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</row>
    <row r="201" spans="1:69" x14ac:dyDescent="0.25">
      <c r="A201" s="1"/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455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</row>
    <row r="202" spans="1:69" x14ac:dyDescent="0.25">
      <c r="A202" s="1"/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210</v>
      </c>
      <c r="X202" s="11">
        <v>72</v>
      </c>
      <c r="Y202" s="11">
        <v>82</v>
      </c>
      <c r="Z202" s="11">
        <v>0</v>
      </c>
      <c r="AA202" s="11">
        <v>0</v>
      </c>
      <c r="AB202" s="11">
        <v>90</v>
      </c>
      <c r="AC202" s="11">
        <v>122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484</v>
      </c>
      <c r="BB202" s="11">
        <v>0</v>
      </c>
      <c r="BC202" s="11">
        <v>600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</row>
    <row r="203" spans="1:69" x14ac:dyDescent="0.25">
      <c r="A203" s="1"/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100</v>
      </c>
      <c r="BD203" s="11">
        <v>0</v>
      </c>
      <c r="BE203" s="11">
        <v>0</v>
      </c>
      <c r="BF203" s="11">
        <v>0</v>
      </c>
      <c r="BG203" s="11">
        <v>0</v>
      </c>
      <c r="BH203" s="11">
        <v>620</v>
      </c>
      <c r="BI203" s="11">
        <v>680</v>
      </c>
      <c r="BJ203" s="11">
        <v>40</v>
      </c>
      <c r="BK203" s="11">
        <v>100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</row>
    <row r="204" spans="1:69" x14ac:dyDescent="0.25">
      <c r="A204" s="1"/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250</v>
      </c>
      <c r="AD204" s="11">
        <v>0</v>
      </c>
      <c r="AE204" s="11">
        <v>419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318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</row>
    <row r="205" spans="1:69" x14ac:dyDescent="0.25">
      <c r="A205" s="1"/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196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</row>
    <row r="206" spans="1:69" x14ac:dyDescent="0.25">
      <c r="A206" s="1"/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98</v>
      </c>
      <c r="BI206" s="11">
        <v>98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</row>
    <row r="207" spans="1:69" x14ac:dyDescent="0.25">
      <c r="A207" s="1"/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100</v>
      </c>
      <c r="X207" s="11">
        <v>100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200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600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</row>
    <row r="208" spans="1:69" x14ac:dyDescent="0.25">
      <c r="A208" s="1"/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4</v>
      </c>
      <c r="V208" s="11">
        <v>0</v>
      </c>
      <c r="W208" s="11">
        <v>3</v>
      </c>
      <c r="X208" s="11">
        <v>32</v>
      </c>
      <c r="Y208" s="11">
        <v>0</v>
      </c>
      <c r="Z208" s="11">
        <v>0</v>
      </c>
      <c r="AA208" s="11">
        <v>0</v>
      </c>
      <c r="AB208" s="11">
        <v>0</v>
      </c>
      <c r="AC208" s="11">
        <v>44</v>
      </c>
      <c r="AD208" s="11">
        <v>0</v>
      </c>
      <c r="AE208" s="11">
        <v>116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38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</row>
    <row r="209" spans="1:69" x14ac:dyDescent="0.25">
      <c r="A209" s="1"/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105</v>
      </c>
      <c r="AY209" s="11">
        <v>0</v>
      </c>
      <c r="AZ209" s="11">
        <v>274</v>
      </c>
      <c r="BA209" s="11">
        <v>0</v>
      </c>
      <c r="BB209" s="11">
        <v>28</v>
      </c>
      <c r="BC209" s="11">
        <v>65</v>
      </c>
      <c r="BD209" s="11">
        <v>42</v>
      </c>
      <c r="BE209" s="11">
        <v>0</v>
      </c>
      <c r="BF209" s="11">
        <v>0</v>
      </c>
      <c r="BG209" s="11">
        <v>0</v>
      </c>
      <c r="BH209" s="11">
        <v>0</v>
      </c>
      <c r="BI209" s="11">
        <v>75</v>
      </c>
      <c r="BJ209" s="11">
        <v>30</v>
      </c>
      <c r="BK209" s="11">
        <v>0</v>
      </c>
      <c r="BL209" s="11">
        <v>115</v>
      </c>
      <c r="BM209" s="11">
        <v>25</v>
      </c>
      <c r="BN209" s="11">
        <v>0</v>
      </c>
      <c r="BO209" s="11">
        <v>0</v>
      </c>
      <c r="BP209" s="11">
        <v>0</v>
      </c>
      <c r="BQ209" s="11">
        <v>0</v>
      </c>
    </row>
    <row r="210" spans="1:69" x14ac:dyDescent="0.25">
      <c r="A210" s="1"/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70</v>
      </c>
      <c r="Y210" s="11">
        <v>0</v>
      </c>
      <c r="Z210" s="11">
        <v>0</v>
      </c>
      <c r="AA210" s="11">
        <v>0</v>
      </c>
      <c r="AB210" s="11">
        <v>0</v>
      </c>
      <c r="AC210" s="11">
        <v>26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</row>
    <row r="211" spans="1:69" x14ac:dyDescent="0.25">
      <c r="A211" s="1"/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76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274</v>
      </c>
      <c r="BA211" s="11">
        <v>0</v>
      </c>
      <c r="BB211" s="11">
        <v>56</v>
      </c>
      <c r="BC211" s="11">
        <v>131</v>
      </c>
      <c r="BD211" s="11">
        <v>84</v>
      </c>
      <c r="BE211" s="11">
        <v>0</v>
      </c>
      <c r="BF211" s="11">
        <v>0</v>
      </c>
      <c r="BG211" s="11">
        <v>0</v>
      </c>
      <c r="BH211" s="11">
        <v>211</v>
      </c>
      <c r="BI211" s="11">
        <v>0</v>
      </c>
      <c r="BJ211" s="11">
        <v>211</v>
      </c>
      <c r="BK211" s="11">
        <v>0</v>
      </c>
      <c r="BL211" s="11">
        <v>229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</row>
    <row r="212" spans="1:69" x14ac:dyDescent="0.25">
      <c r="A212" s="1"/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196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</row>
    <row r="213" spans="1:69" x14ac:dyDescent="0.25">
      <c r="A213" s="1"/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8</v>
      </c>
      <c r="V213" s="11">
        <v>0</v>
      </c>
      <c r="W213" s="11">
        <v>5</v>
      </c>
      <c r="X213" s="11">
        <v>294</v>
      </c>
      <c r="Y213" s="11">
        <v>0</v>
      </c>
      <c r="Z213" s="11">
        <v>0</v>
      </c>
      <c r="AA213" s="11">
        <v>0</v>
      </c>
      <c r="AB213" s="11">
        <v>0</v>
      </c>
      <c r="AC213" s="11">
        <v>62</v>
      </c>
      <c r="AD213" s="11">
        <v>0</v>
      </c>
      <c r="AE213" s="11">
        <v>232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751</v>
      </c>
      <c r="BN213" s="11">
        <v>0</v>
      </c>
      <c r="BO213" s="11">
        <v>0</v>
      </c>
      <c r="BP213" s="11">
        <v>0</v>
      </c>
      <c r="BQ213" s="11">
        <v>0</v>
      </c>
    </row>
    <row r="214" spans="1:69" x14ac:dyDescent="0.25">
      <c r="A214" s="1"/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-7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-63</v>
      </c>
      <c r="AJ214" s="11">
        <v>-72</v>
      </c>
      <c r="AK214" s="11">
        <v>-221</v>
      </c>
      <c r="AL214" s="11">
        <v>-78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</row>
    <row r="215" spans="1:69" x14ac:dyDescent="0.25">
      <c r="A215" s="1"/>
      <c r="B215" s="2">
        <v>0</v>
      </c>
      <c r="C215" s="2">
        <v>0</v>
      </c>
      <c r="D215" s="2">
        <v>0</v>
      </c>
      <c r="E215" s="2">
        <v>0</v>
      </c>
      <c r="F215" s="2">
        <v>-65</v>
      </c>
      <c r="G215" s="2">
        <v>-62</v>
      </c>
      <c r="H215" s="11">
        <v>-4</v>
      </c>
      <c r="I215" s="11">
        <v>0</v>
      </c>
      <c r="J215" s="11">
        <v>-13</v>
      </c>
      <c r="K215" s="11">
        <v>-19</v>
      </c>
      <c r="L215" s="11">
        <v>0</v>
      </c>
      <c r="M215" s="11">
        <v>-18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</row>
    <row r="216" spans="1:69" x14ac:dyDescent="0.25">
      <c r="A216" s="1"/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400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1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132</v>
      </c>
      <c r="BJ216" s="11">
        <v>0</v>
      </c>
      <c r="BK216" s="11">
        <v>0</v>
      </c>
      <c r="BL216" s="11">
        <v>0</v>
      </c>
      <c r="BM216" s="11">
        <v>0</v>
      </c>
      <c r="BN216" s="11">
        <v>106</v>
      </c>
      <c r="BO216" s="11">
        <v>0</v>
      </c>
      <c r="BP216" s="11">
        <v>0</v>
      </c>
      <c r="BQ216" s="11">
        <v>0</v>
      </c>
    </row>
    <row r="217" spans="1:69" x14ac:dyDescent="0.25">
      <c r="A217" s="1"/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200</v>
      </c>
      <c r="V217" s="11">
        <v>0</v>
      </c>
      <c r="W217" s="11">
        <v>100</v>
      </c>
      <c r="X217" s="11">
        <v>135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140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</row>
    <row r="218" spans="1:69" x14ac:dyDescent="0.25">
      <c r="A218" s="1"/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100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64</v>
      </c>
      <c r="BC218" s="11">
        <v>100</v>
      </c>
      <c r="BD218" s="11">
        <v>80</v>
      </c>
      <c r="BE218" s="11">
        <v>0</v>
      </c>
      <c r="BF218" s="11">
        <v>0</v>
      </c>
      <c r="BG218" s="11">
        <v>0</v>
      </c>
      <c r="BH218" s="11">
        <v>484</v>
      </c>
      <c r="BI218" s="11">
        <v>0</v>
      </c>
      <c r="BJ218" s="11">
        <v>484</v>
      </c>
      <c r="BK218" s="11">
        <v>0</v>
      </c>
      <c r="BL218" s="11">
        <v>0</v>
      </c>
      <c r="BM218" s="11">
        <v>0</v>
      </c>
      <c r="BN218" s="11">
        <v>0</v>
      </c>
      <c r="BO218" s="11">
        <v>420</v>
      </c>
      <c r="BP218" s="11">
        <v>0</v>
      </c>
      <c r="BQ218" s="11">
        <v>0</v>
      </c>
    </row>
    <row r="219" spans="1:69" x14ac:dyDescent="0.25">
      <c r="A219" s="1"/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100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145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</row>
    <row r="220" spans="1:69" x14ac:dyDescent="0.25">
      <c r="A220" s="1"/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115</v>
      </c>
      <c r="V220" s="11">
        <v>33</v>
      </c>
      <c r="W220" s="11">
        <v>322</v>
      </c>
      <c r="X220" s="11">
        <v>30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60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</row>
    <row r="221" spans="1:69" x14ac:dyDescent="0.25">
      <c r="A221" s="1"/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-2</v>
      </c>
      <c r="X221" s="11">
        <v>-1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</row>
    <row r="222" spans="1:69" x14ac:dyDescent="0.25">
      <c r="A222" s="1"/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284</v>
      </c>
      <c r="BA222" s="11">
        <v>504</v>
      </c>
      <c r="BB222" s="11">
        <v>0</v>
      </c>
      <c r="BC222" s="11">
        <v>0</v>
      </c>
      <c r="BD222" s="11">
        <v>700</v>
      </c>
      <c r="BE222" s="11">
        <v>0</v>
      </c>
      <c r="BF222" s="11">
        <v>0</v>
      </c>
      <c r="BG222" s="11">
        <v>0</v>
      </c>
      <c r="BH222" s="11">
        <v>0</v>
      </c>
      <c r="BI222" s="11">
        <v>454</v>
      </c>
      <c r="BJ222" s="11">
        <v>50</v>
      </c>
      <c r="BK222" s="11">
        <v>504</v>
      </c>
      <c r="BL222" s="11">
        <v>0</v>
      </c>
      <c r="BM222" s="11">
        <v>0</v>
      </c>
      <c r="BN222" s="11">
        <v>0</v>
      </c>
      <c r="BO222" s="11">
        <v>82</v>
      </c>
      <c r="BP222" s="11">
        <v>0</v>
      </c>
      <c r="BQ222" s="11">
        <v>0</v>
      </c>
    </row>
    <row r="223" spans="1:69" x14ac:dyDescent="0.25">
      <c r="A223" s="1"/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174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</row>
    <row r="224" spans="1:69" x14ac:dyDescent="0.25">
      <c r="A224" s="1"/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584</v>
      </c>
      <c r="BA224" s="11">
        <v>0</v>
      </c>
      <c r="BB224" s="11">
        <v>252</v>
      </c>
      <c r="BC224" s="11">
        <v>0</v>
      </c>
      <c r="BD224" s="11">
        <v>1050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180</v>
      </c>
      <c r="BN224" s="11">
        <v>0</v>
      </c>
      <c r="BO224" s="11">
        <v>0</v>
      </c>
      <c r="BP224" s="11">
        <v>0</v>
      </c>
      <c r="BQ224" s="11">
        <v>0</v>
      </c>
    </row>
    <row r="225" spans="1:69" x14ac:dyDescent="0.25">
      <c r="A225" s="1"/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119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</row>
    <row r="226" spans="1:69" x14ac:dyDescent="0.25">
      <c r="A226" s="1"/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550</v>
      </c>
      <c r="BA226" s="11">
        <v>0</v>
      </c>
      <c r="BB226" s="11">
        <v>0</v>
      </c>
      <c r="BC226" s="11">
        <v>0</v>
      </c>
      <c r="BD226" s="11">
        <v>600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600</v>
      </c>
      <c r="BN226" s="11">
        <v>0</v>
      </c>
      <c r="BO226" s="11">
        <v>76</v>
      </c>
      <c r="BP226" s="11">
        <v>0</v>
      </c>
      <c r="BQ226" s="11">
        <v>0</v>
      </c>
    </row>
    <row r="227" spans="1:69" x14ac:dyDescent="0.25">
      <c r="A227" s="1"/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15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</row>
    <row r="228" spans="1:69" x14ac:dyDescent="0.25">
      <c r="A228" s="1"/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84</v>
      </c>
      <c r="V228" s="11">
        <v>23</v>
      </c>
      <c r="W228" s="11">
        <v>28</v>
      </c>
      <c r="X228" s="11">
        <v>9</v>
      </c>
      <c r="Y228" s="11">
        <v>44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4</v>
      </c>
      <c r="BQ228" s="11">
        <v>0</v>
      </c>
    </row>
    <row r="229" spans="1:69" x14ac:dyDescent="0.25">
      <c r="A229" s="1"/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700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322</v>
      </c>
      <c r="BP229" s="11">
        <v>0</v>
      </c>
      <c r="BQ229" s="11">
        <v>0</v>
      </c>
    </row>
    <row r="230" spans="1:69" x14ac:dyDescent="0.25">
      <c r="A230" s="1"/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19</v>
      </c>
      <c r="V230" s="11">
        <v>14</v>
      </c>
      <c r="W230" s="11">
        <v>5</v>
      </c>
      <c r="X230" s="11">
        <v>0</v>
      </c>
      <c r="Y230" s="11">
        <v>6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2</v>
      </c>
      <c r="BQ230" s="11">
        <v>0</v>
      </c>
    </row>
    <row r="231" spans="1:69" x14ac:dyDescent="0.25">
      <c r="A231" s="1"/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550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24</v>
      </c>
      <c r="BP231" s="11">
        <v>0</v>
      </c>
      <c r="BQ231" s="11">
        <v>0</v>
      </c>
    </row>
    <row r="232" spans="1:69" x14ac:dyDescent="0.25">
      <c r="A232" s="1"/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200</v>
      </c>
      <c r="BA232" s="11">
        <v>0</v>
      </c>
      <c r="BB232" s="11">
        <v>0</v>
      </c>
      <c r="BC232" s="11">
        <v>0</v>
      </c>
      <c r="BD232" s="11">
        <v>700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</row>
    <row r="233" spans="1:69" x14ac:dyDescent="0.25">
      <c r="A233" s="1"/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1000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</row>
    <row r="234" spans="1:69" x14ac:dyDescent="0.25">
      <c r="A234" s="1"/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25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</row>
    <row r="235" spans="1:69" x14ac:dyDescent="0.25">
      <c r="A235" s="1"/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500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</row>
    <row r="236" spans="1:69" x14ac:dyDescent="0.25">
      <c r="A236" s="1"/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1000</v>
      </c>
      <c r="BD236" s="11">
        <v>0</v>
      </c>
      <c r="BE236" s="11">
        <v>0</v>
      </c>
      <c r="BF236" s="11">
        <v>0</v>
      </c>
      <c r="BG236" s="11">
        <v>0</v>
      </c>
      <c r="BH236" s="11">
        <v>288</v>
      </c>
      <c r="BI236" s="11">
        <v>288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</row>
    <row r="237" spans="1:69" x14ac:dyDescent="0.25">
      <c r="A237" s="1"/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280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</row>
    <row r="238" spans="1:69" x14ac:dyDescent="0.25">
      <c r="A238" s="1"/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760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1260</v>
      </c>
      <c r="BN238" s="11">
        <v>0</v>
      </c>
      <c r="BO238" s="11">
        <v>0</v>
      </c>
      <c r="BP238" s="11">
        <v>0</v>
      </c>
      <c r="BQ238" s="11">
        <v>0</v>
      </c>
    </row>
    <row r="239" spans="1:69" x14ac:dyDescent="0.25">
      <c r="A239" s="1"/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555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150</v>
      </c>
      <c r="BJ239" s="11">
        <v>350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</row>
    <row r="240" spans="1:69" x14ac:dyDescent="0.25">
      <c r="A240" s="1"/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-718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</row>
    <row r="241" spans="1:69" x14ac:dyDescent="0.25">
      <c r="A241" s="1"/>
      <c r="B241" s="2">
        <v>0</v>
      </c>
      <c r="C241" s="2">
        <v>0</v>
      </c>
      <c r="D241" s="2">
        <v>0</v>
      </c>
      <c r="E241" s="2">
        <v>0</v>
      </c>
      <c r="F241" s="2">
        <v>-14</v>
      </c>
      <c r="G241" s="2">
        <v>-2</v>
      </c>
      <c r="H241" s="11">
        <v>0</v>
      </c>
      <c r="I241" s="11">
        <v>0</v>
      </c>
      <c r="J241" s="11">
        <v>0</v>
      </c>
      <c r="K241" s="11">
        <v>-1</v>
      </c>
      <c r="L241" s="11">
        <v>0</v>
      </c>
      <c r="M241" s="11">
        <v>0</v>
      </c>
      <c r="N241" s="11">
        <v>0</v>
      </c>
      <c r="O241" s="11">
        <v>0</v>
      </c>
      <c r="P241" s="11">
        <v>-5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-1</v>
      </c>
      <c r="X241" s="11">
        <v>-1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-2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-2</v>
      </c>
      <c r="AX241" s="11">
        <v>0</v>
      </c>
      <c r="AY241" s="11">
        <v>0</v>
      </c>
      <c r="AZ241" s="11">
        <v>-557</v>
      </c>
      <c r="BA241" s="11">
        <v>0</v>
      </c>
      <c r="BB241" s="11">
        <v>0</v>
      </c>
      <c r="BC241" s="11">
        <v>-38</v>
      </c>
      <c r="BD241" s="11">
        <v>-10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-174</v>
      </c>
      <c r="BN241" s="11">
        <v>0</v>
      </c>
      <c r="BO241" s="11">
        <v>-3</v>
      </c>
      <c r="BP241" s="11">
        <v>0</v>
      </c>
      <c r="BQ241" s="11">
        <v>0</v>
      </c>
    </row>
    <row r="242" spans="1:69" x14ac:dyDescent="0.25">
      <c r="A242" s="1"/>
      <c r="B242" s="2">
        <v>0</v>
      </c>
      <c r="C242" s="2">
        <v>0</v>
      </c>
      <c r="D242" s="2">
        <v>0</v>
      </c>
      <c r="E242" s="2">
        <v>0</v>
      </c>
      <c r="F242" s="2">
        <v>-42</v>
      </c>
      <c r="G242" s="2">
        <v>-25</v>
      </c>
      <c r="H242" s="11">
        <v>0</v>
      </c>
      <c r="I242" s="11">
        <v>0</v>
      </c>
      <c r="J242" s="11">
        <v>-2</v>
      </c>
      <c r="K242" s="11">
        <v>-4</v>
      </c>
      <c r="L242" s="11">
        <v>-5</v>
      </c>
      <c r="M242" s="11">
        <v>0</v>
      </c>
      <c r="N242" s="11">
        <v>-5</v>
      </c>
      <c r="O242" s="11">
        <v>-1</v>
      </c>
      <c r="P242" s="11">
        <v>-6</v>
      </c>
      <c r="Q242" s="11">
        <v>-8</v>
      </c>
      <c r="R242" s="11">
        <v>-8</v>
      </c>
      <c r="S242" s="11">
        <v>0</v>
      </c>
      <c r="T242" s="11">
        <v>0</v>
      </c>
      <c r="U242" s="11">
        <v>-2</v>
      </c>
      <c r="V242" s="11">
        <v>0</v>
      </c>
      <c r="W242" s="11">
        <v>-11</v>
      </c>
      <c r="X242" s="11">
        <v>-13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-242</v>
      </c>
      <c r="AI242" s="11">
        <v>0</v>
      </c>
      <c r="AJ242" s="11">
        <v>-3</v>
      </c>
      <c r="AK242" s="11">
        <v>-19</v>
      </c>
      <c r="AL242" s="11">
        <v>0</v>
      </c>
      <c r="AM242" s="11">
        <v>-37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-26</v>
      </c>
      <c r="AW242" s="11">
        <v>-70</v>
      </c>
      <c r="AX242" s="11">
        <v>0</v>
      </c>
      <c r="AY242" s="11">
        <v>0</v>
      </c>
      <c r="AZ242" s="11">
        <v>-80</v>
      </c>
      <c r="BA242" s="11">
        <v>0</v>
      </c>
      <c r="BB242" s="11">
        <v>0</v>
      </c>
      <c r="BC242" s="11">
        <v>0</v>
      </c>
      <c r="BD242" s="11">
        <v>-833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-1</v>
      </c>
    </row>
    <row r="243" spans="1:69" x14ac:dyDescent="0.25">
      <c r="A243" s="1"/>
      <c r="B243" s="2">
        <v>0</v>
      </c>
      <c r="C243" s="2">
        <v>0</v>
      </c>
      <c r="D243" s="2">
        <v>0</v>
      </c>
      <c r="E243" s="2">
        <v>0</v>
      </c>
      <c r="F243" s="2">
        <v>-51</v>
      </c>
      <c r="G243" s="2">
        <v>-9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</row>
    <row r="244" spans="1:69" x14ac:dyDescent="0.25">
      <c r="A244" s="1"/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-2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</row>
    <row r="245" spans="1:69" x14ac:dyDescent="0.25">
      <c r="A245" s="1"/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-2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-6</v>
      </c>
      <c r="O245" s="11">
        <v>0</v>
      </c>
      <c r="P245" s="11">
        <v>-4</v>
      </c>
      <c r="Q245" s="11">
        <v>-7</v>
      </c>
      <c r="R245" s="11">
        <v>-4</v>
      </c>
      <c r="S245" s="11">
        <v>0</v>
      </c>
      <c r="T245" s="11">
        <v>0</v>
      </c>
      <c r="U245" s="11">
        <v>-57</v>
      </c>
      <c r="V245" s="11">
        <v>-21</v>
      </c>
      <c r="W245" s="11">
        <v>-87</v>
      </c>
      <c r="X245" s="11">
        <v>-51</v>
      </c>
      <c r="Y245" s="11">
        <v>-18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-37</v>
      </c>
      <c r="AW245" s="11">
        <v>-45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</row>
    <row r="246" spans="1:69" x14ac:dyDescent="0.25">
      <c r="A246" s="1"/>
      <c r="B246" s="2">
        <v>0</v>
      </c>
      <c r="C246" s="2">
        <v>0</v>
      </c>
      <c r="D246" s="2">
        <v>0</v>
      </c>
      <c r="E246" s="2">
        <v>0</v>
      </c>
      <c r="F246" s="2">
        <v>-1</v>
      </c>
      <c r="G246" s="2">
        <v>-3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-2</v>
      </c>
      <c r="S246" s="11">
        <v>0</v>
      </c>
      <c r="T246" s="11">
        <v>0</v>
      </c>
      <c r="U246" s="11">
        <v>0</v>
      </c>
      <c r="V246" s="11">
        <v>0</v>
      </c>
      <c r="W246" s="11">
        <v>-1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</row>
    <row r="247" spans="1:69" x14ac:dyDescent="0.25">
      <c r="A247" s="1"/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1</v>
      </c>
    </row>
    <row r="248" spans="1:69" x14ac:dyDescent="0.25">
      <c r="A248" s="1"/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-92</v>
      </c>
      <c r="BI248" s="11">
        <v>0</v>
      </c>
      <c r="BJ248" s="11">
        <v>0</v>
      </c>
      <c r="BK248" s="11">
        <v>-158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</row>
    <row r="249" spans="1:69" x14ac:dyDescent="0.25">
      <c r="A249" s="1"/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-1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-2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-14</v>
      </c>
      <c r="AU249" s="11">
        <v>0</v>
      </c>
      <c r="AV249" s="11">
        <v>-74</v>
      </c>
      <c r="AW249" s="11">
        <v>-4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-161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-10</v>
      </c>
      <c r="BM249" s="11">
        <v>-62</v>
      </c>
      <c r="BN249" s="11">
        <v>0</v>
      </c>
      <c r="BO249" s="11">
        <v>0</v>
      </c>
      <c r="BP249" s="11">
        <v>0</v>
      </c>
      <c r="BQ249" s="11">
        <v>0</v>
      </c>
    </row>
    <row r="250" spans="1:69" x14ac:dyDescent="0.25">
      <c r="A250" s="1"/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-1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-4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-3</v>
      </c>
      <c r="BN250" s="11">
        <v>0</v>
      </c>
      <c r="BO250" s="11">
        <v>0</v>
      </c>
      <c r="BP250" s="11">
        <v>0</v>
      </c>
      <c r="BQ250" s="11">
        <v>0</v>
      </c>
    </row>
    <row r="251" spans="1:69" x14ac:dyDescent="0.25">
      <c r="A251" s="1"/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-22</v>
      </c>
      <c r="AA251" s="11">
        <v>-29</v>
      </c>
      <c r="AB251" s="11">
        <v>-1</v>
      </c>
      <c r="AC251" s="11">
        <v>-8</v>
      </c>
      <c r="AD251" s="11">
        <v>-8</v>
      </c>
      <c r="AE251" s="11">
        <v>-31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-24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-97</v>
      </c>
      <c r="BA251" s="11">
        <v>-89</v>
      </c>
      <c r="BB251" s="11">
        <v>-34</v>
      </c>
      <c r="BC251" s="11">
        <v>0</v>
      </c>
      <c r="BD251" s="11">
        <v>-122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-42</v>
      </c>
      <c r="BP251" s="11">
        <v>0</v>
      </c>
      <c r="BQ251" s="11">
        <v>0</v>
      </c>
    </row>
    <row r="252" spans="1:69" x14ac:dyDescent="0.25">
      <c r="A252" s="1"/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-3</v>
      </c>
      <c r="X252" s="11">
        <v>0</v>
      </c>
      <c r="Y252" s="11">
        <v>0</v>
      </c>
      <c r="Z252" s="11">
        <v>-1</v>
      </c>
      <c r="AA252" s="11">
        <v>-1</v>
      </c>
      <c r="AB252" s="11">
        <v>0</v>
      </c>
      <c r="AC252" s="11">
        <v>0</v>
      </c>
      <c r="AD252" s="11">
        <v>0</v>
      </c>
      <c r="AE252" s="11">
        <v>-1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-1</v>
      </c>
      <c r="BA252" s="11">
        <v>-1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-1</v>
      </c>
      <c r="BP252" s="11">
        <v>0</v>
      </c>
      <c r="BQ252" s="11">
        <v>0</v>
      </c>
    </row>
    <row r="253" spans="1:69" x14ac:dyDescent="0.25">
      <c r="A253" s="1"/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-1</v>
      </c>
      <c r="W253" s="11">
        <v>-10</v>
      </c>
      <c r="X253" s="11">
        <v>0</v>
      </c>
      <c r="Y253" s="11">
        <v>-6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-25</v>
      </c>
      <c r="AJ253" s="11">
        <v>0</v>
      </c>
      <c r="AK253" s="11">
        <v>-3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-11</v>
      </c>
      <c r="AY253" s="11">
        <v>-22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-74</v>
      </c>
      <c r="BI253" s="11">
        <v>-24</v>
      </c>
      <c r="BJ253" s="11">
        <v>-8</v>
      </c>
      <c r="BK253" s="11">
        <v>-7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</row>
    <row r="254" spans="1:69" x14ac:dyDescent="0.25">
      <c r="A254" s="1"/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-4</v>
      </c>
      <c r="V254" s="11">
        <v>-1</v>
      </c>
      <c r="W254" s="11">
        <v>0</v>
      </c>
      <c r="X254" s="11">
        <v>0</v>
      </c>
      <c r="Y254" s="11">
        <v>-2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-3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</row>
    <row r="255" spans="1:69" x14ac:dyDescent="0.25">
      <c r="A255" s="1"/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-1</v>
      </c>
      <c r="R255" s="11">
        <v>-1</v>
      </c>
      <c r="S255" s="11">
        <v>0</v>
      </c>
      <c r="T255" s="11">
        <v>0</v>
      </c>
      <c r="U255" s="11">
        <v>-16</v>
      </c>
      <c r="V255" s="11">
        <v>0</v>
      </c>
      <c r="W255" s="11">
        <v>0</v>
      </c>
      <c r="X255" s="11">
        <v>-5</v>
      </c>
      <c r="Y255" s="11">
        <v>-11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-52</v>
      </c>
      <c r="AW255" s="11">
        <v>-11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-187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1">
        <v>-20</v>
      </c>
      <c r="BM255" s="11">
        <v>-106</v>
      </c>
      <c r="BN255" s="11">
        <v>-38</v>
      </c>
      <c r="BO255" s="11">
        <v>0</v>
      </c>
      <c r="BP255" s="11">
        <v>0</v>
      </c>
      <c r="BQ255" s="11">
        <v>0</v>
      </c>
    </row>
    <row r="256" spans="1:69" x14ac:dyDescent="0.25">
      <c r="A256" s="1"/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-1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-5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0</v>
      </c>
      <c r="BC256" s="11">
        <v>-9</v>
      </c>
      <c r="BD256" s="11">
        <v>-5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J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</row>
    <row r="257" spans="1:69" x14ac:dyDescent="0.25">
      <c r="A257" s="1"/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3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J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</row>
    <row r="258" spans="1:69" x14ac:dyDescent="0.25">
      <c r="A258" s="1"/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11">
        <v>0</v>
      </c>
      <c r="I258" s="11">
        <v>0</v>
      </c>
      <c r="J258" s="11">
        <v>0</v>
      </c>
      <c r="K258" s="11">
        <v>-2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-18</v>
      </c>
      <c r="V258" s="11">
        <v>-9</v>
      </c>
      <c r="W258" s="11">
        <v>-37</v>
      </c>
      <c r="X258" s="11">
        <v>-80</v>
      </c>
      <c r="Y258" s="11">
        <v>-8</v>
      </c>
      <c r="Z258" s="11">
        <v>0</v>
      </c>
      <c r="AA258" s="11">
        <v>-2</v>
      </c>
      <c r="AB258" s="11">
        <v>0</v>
      </c>
      <c r="AC258" s="11">
        <v>0</v>
      </c>
      <c r="AD258" s="11">
        <v>-6</v>
      </c>
      <c r="AE258" s="11">
        <v>-12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-25</v>
      </c>
      <c r="AU258" s="11">
        <v>0</v>
      </c>
      <c r="AV258" s="11">
        <v>-61</v>
      </c>
      <c r="AW258" s="11">
        <v>-12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</row>
    <row r="259" spans="1:69" x14ac:dyDescent="0.25">
      <c r="A259" s="1"/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-1</v>
      </c>
      <c r="W259" s="11">
        <v>0</v>
      </c>
      <c r="X259" s="11">
        <v>-3</v>
      </c>
      <c r="Y259" s="11">
        <v>-1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</row>
    <row r="260" spans="1:69" x14ac:dyDescent="0.25">
      <c r="A260" s="1"/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-135</v>
      </c>
      <c r="BA260" s="11">
        <v>-60</v>
      </c>
      <c r="BB260" s="11">
        <v>-10</v>
      </c>
      <c r="BC260" s="11">
        <v>-298</v>
      </c>
      <c r="BD260" s="11">
        <v>-135</v>
      </c>
      <c r="BE260" s="11">
        <v>0</v>
      </c>
      <c r="BF260" s="11">
        <v>0</v>
      </c>
      <c r="BG260" s="11">
        <v>0</v>
      </c>
      <c r="BH260" s="11">
        <v>-14</v>
      </c>
      <c r="BI260" s="11">
        <v>-56</v>
      </c>
      <c r="BJ260" s="11">
        <v>-48</v>
      </c>
      <c r="BK260" s="11">
        <v>-2</v>
      </c>
      <c r="BL260" s="11">
        <v>-5</v>
      </c>
      <c r="BM260" s="11">
        <v>-101</v>
      </c>
      <c r="BN260" s="11">
        <v>0</v>
      </c>
      <c r="BO260" s="11">
        <v>-18</v>
      </c>
      <c r="BP260" s="11">
        <v>0</v>
      </c>
      <c r="BQ260" s="11">
        <v>0</v>
      </c>
    </row>
    <row r="261" spans="1:69" x14ac:dyDescent="0.25">
      <c r="A261" s="1"/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-9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-1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-1</v>
      </c>
      <c r="BP261" s="11">
        <v>0</v>
      </c>
      <c r="BQ261" s="11">
        <v>0</v>
      </c>
    </row>
    <row r="262" spans="1:69" x14ac:dyDescent="0.25">
      <c r="A262" s="1"/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-3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-50</v>
      </c>
      <c r="AU262" s="11">
        <v>-4</v>
      </c>
      <c r="AV262" s="11">
        <v>0</v>
      </c>
      <c r="AW262" s="11">
        <v>-14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-9</v>
      </c>
      <c r="BJ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0</v>
      </c>
    </row>
    <row r="263" spans="1:69" x14ac:dyDescent="0.25">
      <c r="A263" s="1"/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-14</v>
      </c>
      <c r="BI263" s="11">
        <v>-16</v>
      </c>
      <c r="BJ263" s="11">
        <v>0</v>
      </c>
      <c r="BK263" s="11">
        <v>0</v>
      </c>
      <c r="BL263" s="11">
        <v>0</v>
      </c>
      <c r="BM263" s="11">
        <v>0</v>
      </c>
      <c r="BN263" s="11">
        <v>0</v>
      </c>
      <c r="BO263" s="11">
        <v>0</v>
      </c>
      <c r="BP263" s="11">
        <v>0</v>
      </c>
      <c r="BQ263" s="11">
        <v>0</v>
      </c>
    </row>
    <row r="264" spans="1:69" x14ac:dyDescent="0.25">
      <c r="A264" s="1"/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-14</v>
      </c>
      <c r="V264" s="11">
        <v>-4</v>
      </c>
      <c r="W264" s="11">
        <v>-25</v>
      </c>
      <c r="X264" s="11">
        <v>-9</v>
      </c>
      <c r="Y264" s="11">
        <v>-5</v>
      </c>
      <c r="Z264" s="11">
        <v>-156</v>
      </c>
      <c r="AA264" s="11">
        <v>-40</v>
      </c>
      <c r="AB264" s="11">
        <v>-4</v>
      </c>
      <c r="AC264" s="11">
        <v>-2</v>
      </c>
      <c r="AD264" s="11">
        <v>-40</v>
      </c>
      <c r="AE264" s="11">
        <v>-14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</row>
    <row r="265" spans="1:69" x14ac:dyDescent="0.25">
      <c r="A265" s="1"/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-2</v>
      </c>
      <c r="X265" s="11">
        <v>-4</v>
      </c>
      <c r="Y265" s="11">
        <v>0</v>
      </c>
      <c r="Z265" s="11">
        <v>-5</v>
      </c>
      <c r="AA265" s="11">
        <v>-12</v>
      </c>
      <c r="AB265" s="11">
        <v>0</v>
      </c>
      <c r="AC265" s="11">
        <v>0</v>
      </c>
      <c r="AD265" s="11">
        <v>0</v>
      </c>
      <c r="AE265" s="11">
        <v>-1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</row>
    <row r="266" spans="1:69" x14ac:dyDescent="0.25">
      <c r="A266" s="1"/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-150</v>
      </c>
      <c r="AY266" s="11">
        <v>-205</v>
      </c>
      <c r="AZ266" s="11">
        <v>-74</v>
      </c>
      <c r="BA266" s="11">
        <v>0</v>
      </c>
      <c r="BB266" s="11">
        <v>-25</v>
      </c>
      <c r="BC266" s="11">
        <v>-92</v>
      </c>
      <c r="BD266" s="11">
        <v>-45</v>
      </c>
      <c r="BE266" s="11">
        <v>0</v>
      </c>
      <c r="BF266" s="11">
        <v>0</v>
      </c>
      <c r="BG266" s="11">
        <v>0</v>
      </c>
      <c r="BH266" s="11">
        <v>-20</v>
      </c>
      <c r="BI266" s="11">
        <v>-56</v>
      </c>
      <c r="BJ266" s="11">
        <v>-23</v>
      </c>
      <c r="BK266" s="11">
        <v>-6</v>
      </c>
      <c r="BL266" s="11">
        <v>-4</v>
      </c>
      <c r="BM266" s="11">
        <v>-80</v>
      </c>
      <c r="BN266" s="11">
        <v>0</v>
      </c>
      <c r="BO266" s="11">
        <v>0</v>
      </c>
      <c r="BP266" s="11">
        <v>0</v>
      </c>
      <c r="BQ266" s="11">
        <v>0</v>
      </c>
    </row>
    <row r="267" spans="1:69" x14ac:dyDescent="0.25">
      <c r="A267" s="1"/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-1</v>
      </c>
      <c r="BA267" s="11">
        <v>0</v>
      </c>
      <c r="BB267" s="11">
        <v>0</v>
      </c>
      <c r="BC267" s="11">
        <v>-18</v>
      </c>
      <c r="BD267" s="11">
        <v>-2</v>
      </c>
      <c r="BE267" s="11">
        <v>0</v>
      </c>
      <c r="BF267" s="11">
        <v>0</v>
      </c>
      <c r="BG267" s="11">
        <v>0</v>
      </c>
      <c r="BH267" s="11">
        <v>0</v>
      </c>
      <c r="BI267" s="11">
        <v>-16</v>
      </c>
      <c r="BJ267" s="11">
        <v>0</v>
      </c>
      <c r="BK267" s="11">
        <v>0</v>
      </c>
      <c r="BL267" s="11">
        <v>0</v>
      </c>
      <c r="BM267" s="11">
        <v>-4</v>
      </c>
      <c r="BN267" s="11">
        <v>0</v>
      </c>
      <c r="BO267" s="11">
        <v>0</v>
      </c>
      <c r="BP267" s="11">
        <v>0</v>
      </c>
      <c r="BQ267" s="11">
        <v>0</v>
      </c>
    </row>
    <row r="268" spans="1:69" x14ac:dyDescent="0.25">
      <c r="A268" s="1"/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-300</v>
      </c>
      <c r="BF268" s="11">
        <v>0</v>
      </c>
      <c r="BG268" s="11">
        <v>0</v>
      </c>
      <c r="BH268" s="11">
        <v>0</v>
      </c>
      <c r="BI268" s="11">
        <v>0</v>
      </c>
      <c r="BJ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</row>
    <row r="269" spans="1:69" x14ac:dyDescent="0.25">
      <c r="A269" s="1"/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-300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0</v>
      </c>
    </row>
    <row r="270" spans="1:69" x14ac:dyDescent="0.25">
      <c r="A270" s="1"/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-20</v>
      </c>
      <c r="V270" s="11">
        <v>0</v>
      </c>
      <c r="W270" s="11">
        <v>-26</v>
      </c>
      <c r="X270" s="11">
        <v>-14</v>
      </c>
      <c r="Y270" s="11">
        <v>-3</v>
      </c>
      <c r="Z270" s="11">
        <v>0</v>
      </c>
      <c r="AA270" s="11">
        <v>-70</v>
      </c>
      <c r="AB270" s="11">
        <v>0</v>
      </c>
      <c r="AC270" s="11">
        <v>-6</v>
      </c>
      <c r="AD270" s="11">
        <v>-95</v>
      </c>
      <c r="AE270" s="11">
        <v>-24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>
        <v>-2</v>
      </c>
      <c r="BQ270" s="11">
        <v>0</v>
      </c>
    </row>
    <row r="271" spans="1:69" x14ac:dyDescent="0.25">
      <c r="A271" s="1"/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-4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</row>
    <row r="272" spans="1:69" x14ac:dyDescent="0.25">
      <c r="A272" s="1"/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-29</v>
      </c>
      <c r="AA272" s="11">
        <v>0</v>
      </c>
      <c r="AB272" s="11">
        <v>-71</v>
      </c>
      <c r="AC272" s="11">
        <v>-1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-4</v>
      </c>
      <c r="AX272" s="11">
        <v>0</v>
      </c>
      <c r="AY272" s="11">
        <v>0</v>
      </c>
      <c r="AZ272" s="11">
        <v>-139</v>
      </c>
      <c r="BA272" s="11">
        <v>-34</v>
      </c>
      <c r="BB272" s="11">
        <v>-18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J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-54</v>
      </c>
      <c r="BP272" s="11">
        <v>0</v>
      </c>
      <c r="BQ272" s="11">
        <v>0</v>
      </c>
    </row>
    <row r="273" spans="1:69" x14ac:dyDescent="0.25">
      <c r="A273" s="1"/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-3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</row>
    <row r="274" spans="1:69" x14ac:dyDescent="0.25">
      <c r="A274" s="1"/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-34</v>
      </c>
      <c r="AY274" s="11">
        <v>-22</v>
      </c>
      <c r="AZ274" s="11">
        <v>0</v>
      </c>
      <c r="BA274" s="11">
        <v>0</v>
      </c>
      <c r="BB274" s="11">
        <v>0</v>
      </c>
      <c r="BC274" s="11">
        <v>-423</v>
      </c>
      <c r="BD274" s="11">
        <v>-249</v>
      </c>
      <c r="BE274" s="11">
        <v>0</v>
      </c>
      <c r="BF274" s="11">
        <v>0</v>
      </c>
      <c r="BG274" s="11">
        <v>0</v>
      </c>
      <c r="BH274" s="11">
        <v>-4</v>
      </c>
      <c r="BI274" s="11">
        <v>-12</v>
      </c>
      <c r="BJ274" s="11">
        <v>-7</v>
      </c>
      <c r="BK274" s="11">
        <v>0</v>
      </c>
      <c r="BL274" s="11">
        <v>0</v>
      </c>
      <c r="BM274" s="11">
        <v>-134</v>
      </c>
      <c r="BN274" s="11">
        <v>-45</v>
      </c>
      <c r="BO274" s="11">
        <v>0</v>
      </c>
      <c r="BP274" s="11">
        <v>0</v>
      </c>
      <c r="BQ274" s="11">
        <v>0</v>
      </c>
    </row>
    <row r="275" spans="1:69" x14ac:dyDescent="0.25">
      <c r="A275" s="1"/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-11</v>
      </c>
      <c r="AY275" s="11">
        <v>0</v>
      </c>
      <c r="AZ275" s="11">
        <v>0</v>
      </c>
      <c r="BA275" s="11">
        <v>0</v>
      </c>
      <c r="BB275" s="11">
        <v>0</v>
      </c>
      <c r="BC275" s="11">
        <v>-12</v>
      </c>
      <c r="BD275" s="11">
        <v>-7</v>
      </c>
      <c r="BE275" s="11">
        <v>0</v>
      </c>
      <c r="BF275" s="11">
        <v>0</v>
      </c>
      <c r="BG275" s="11">
        <v>0</v>
      </c>
      <c r="BH275" s="11">
        <v>0</v>
      </c>
      <c r="BI275" s="11">
        <v>-2</v>
      </c>
      <c r="BJ275" s="11">
        <v>0</v>
      </c>
      <c r="BK275" s="11">
        <v>0</v>
      </c>
      <c r="BL275" s="11">
        <v>0</v>
      </c>
      <c r="BM275" s="11">
        <v>-16</v>
      </c>
      <c r="BN275" s="11">
        <v>0</v>
      </c>
      <c r="BO275" s="11">
        <v>0</v>
      </c>
      <c r="BP275" s="11">
        <v>0</v>
      </c>
      <c r="BQ275" s="11">
        <v>0</v>
      </c>
    </row>
    <row r="276" spans="1:69" x14ac:dyDescent="0.25">
      <c r="A276" s="1"/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-260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</row>
    <row r="277" spans="1:69" x14ac:dyDescent="0.25">
      <c r="A277" s="1"/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-110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-30</v>
      </c>
      <c r="BI277" s="11">
        <v>0</v>
      </c>
      <c r="BJ277" s="11">
        <v>0</v>
      </c>
      <c r="BK277" s="11">
        <v>-3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</row>
    <row r="278" spans="1:69" x14ac:dyDescent="0.25">
      <c r="A278" s="1"/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-94</v>
      </c>
      <c r="AZ278" s="11">
        <v>-107</v>
      </c>
      <c r="BA278" s="11">
        <v>0</v>
      </c>
      <c r="BB278" s="11">
        <v>-10</v>
      </c>
      <c r="BC278" s="11">
        <v>-63</v>
      </c>
      <c r="BD278" s="11">
        <v>-157</v>
      </c>
      <c r="BE278" s="11">
        <v>0</v>
      </c>
      <c r="BF278" s="11">
        <v>0</v>
      </c>
      <c r="BG278" s="11">
        <v>0</v>
      </c>
      <c r="BH278" s="11">
        <v>0</v>
      </c>
      <c r="BI278" s="11">
        <v>-37</v>
      </c>
      <c r="BJ278" s="11">
        <v>-13</v>
      </c>
      <c r="BK278" s="11">
        <v>0</v>
      </c>
      <c r="BL278" s="11">
        <v>0</v>
      </c>
      <c r="BM278" s="11">
        <v>-2</v>
      </c>
      <c r="BN278" s="11">
        <v>0</v>
      </c>
      <c r="BO278" s="11">
        <v>-1</v>
      </c>
      <c r="BP278" s="11">
        <v>0</v>
      </c>
      <c r="BQ278" s="11">
        <v>0</v>
      </c>
    </row>
    <row r="279" spans="1:69" x14ac:dyDescent="0.25">
      <c r="A279" s="1"/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-5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</row>
    <row r="280" spans="1:69" x14ac:dyDescent="0.25">
      <c r="A280" s="1"/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-3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-5</v>
      </c>
      <c r="BD280" s="11">
        <v>-5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</row>
    <row r="281" spans="1:69" x14ac:dyDescent="0.25">
      <c r="A281" s="1"/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11">
        <v>0</v>
      </c>
      <c r="I281" s="11">
        <v>0</v>
      </c>
      <c r="J281" s="11">
        <v>0</v>
      </c>
      <c r="K281" s="11">
        <v>-1</v>
      </c>
      <c r="L281" s="11">
        <v>0</v>
      </c>
      <c r="M281" s="11">
        <v>0</v>
      </c>
      <c r="N281" s="11">
        <v>0</v>
      </c>
      <c r="O281" s="11">
        <v>0</v>
      </c>
      <c r="P281" s="11">
        <v>-1</v>
      </c>
      <c r="Q281" s="11">
        <v>0</v>
      </c>
      <c r="R281" s="11">
        <v>0</v>
      </c>
      <c r="S281" s="11">
        <v>0</v>
      </c>
      <c r="T281" s="11">
        <v>0</v>
      </c>
      <c r="U281" s="11">
        <v>-2</v>
      </c>
      <c r="V281" s="11">
        <v>0</v>
      </c>
      <c r="W281" s="11">
        <v>-10</v>
      </c>
      <c r="X281" s="11">
        <v>-10</v>
      </c>
      <c r="Y281" s="11">
        <v>0</v>
      </c>
      <c r="Z281" s="11">
        <v>-12</v>
      </c>
      <c r="AA281" s="11">
        <v>0</v>
      </c>
      <c r="AB281" s="11">
        <v>0</v>
      </c>
      <c r="AC281" s="11">
        <v>-1</v>
      </c>
      <c r="AD281" s="11">
        <v>-5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-37</v>
      </c>
      <c r="AU281" s="11">
        <v>-3</v>
      </c>
      <c r="AV281" s="11">
        <v>0</v>
      </c>
      <c r="AW281" s="11">
        <v>-7</v>
      </c>
      <c r="AX281" s="11">
        <v>-13</v>
      </c>
      <c r="AY281" s="11">
        <v>-31</v>
      </c>
      <c r="AZ281" s="11">
        <v>-77</v>
      </c>
      <c r="BA281" s="11">
        <v>-11</v>
      </c>
      <c r="BB281" s="11">
        <v>-48</v>
      </c>
      <c r="BC281" s="11">
        <v>-9</v>
      </c>
      <c r="BD281" s="11">
        <v>-6</v>
      </c>
      <c r="BE281" s="11">
        <v>0</v>
      </c>
      <c r="BF281" s="11">
        <v>0</v>
      </c>
      <c r="BG281" s="11">
        <v>0</v>
      </c>
      <c r="BH281" s="11">
        <v>-25</v>
      </c>
      <c r="BI281" s="11">
        <v>-37</v>
      </c>
      <c r="BJ281" s="11">
        <v>-17</v>
      </c>
      <c r="BK281" s="11">
        <v>-6</v>
      </c>
      <c r="BL281" s="11">
        <v>0</v>
      </c>
      <c r="BM281" s="11">
        <v>0</v>
      </c>
      <c r="BN281" s="11">
        <v>0</v>
      </c>
      <c r="BO281" s="11">
        <v>-7</v>
      </c>
      <c r="BP281" s="11">
        <v>0</v>
      </c>
      <c r="BQ281" s="11">
        <v>0</v>
      </c>
    </row>
    <row r="282" spans="1:69" x14ac:dyDescent="0.25">
      <c r="A282" s="1"/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-1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-2</v>
      </c>
      <c r="AA282" s="11">
        <v>-1</v>
      </c>
      <c r="AB282" s="11">
        <v>0</v>
      </c>
      <c r="AC282" s="11">
        <v>0</v>
      </c>
      <c r="AD282" s="11">
        <v>0</v>
      </c>
      <c r="AE282" s="11">
        <v>-1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-1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-1</v>
      </c>
      <c r="BA282" s="11">
        <v>0</v>
      </c>
      <c r="BB282" s="11">
        <v>-1</v>
      </c>
      <c r="BC282" s="11">
        <v>-1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</row>
    <row r="283" spans="1:69" x14ac:dyDescent="0.25">
      <c r="A283" s="1"/>
      <c r="B283" s="2">
        <v>0</v>
      </c>
      <c r="C283" s="2">
        <v>0</v>
      </c>
      <c r="D283" s="2">
        <v>0</v>
      </c>
      <c r="E283" s="2">
        <v>-947</v>
      </c>
      <c r="F283" s="2">
        <v>0</v>
      </c>
      <c r="G283" s="2">
        <v>0</v>
      </c>
      <c r="H283" s="11">
        <v>-29</v>
      </c>
      <c r="I283" s="11">
        <v>0</v>
      </c>
      <c r="J283" s="11">
        <v>0</v>
      </c>
      <c r="K283" s="11">
        <v>-30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-1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-126</v>
      </c>
      <c r="AG283" s="11">
        <v>-27</v>
      </c>
      <c r="AH283" s="11">
        <v>-35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-14</v>
      </c>
      <c r="BA283" s="11">
        <v>0</v>
      </c>
      <c r="BB283" s="11">
        <v>0</v>
      </c>
      <c r="BC283" s="11">
        <v>-144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</row>
    <row r="284" spans="1:69" x14ac:dyDescent="0.25">
      <c r="A284" s="1"/>
      <c r="B284" s="2">
        <v>0</v>
      </c>
      <c r="C284" s="2">
        <v>0</v>
      </c>
      <c r="D284" s="2">
        <v>0</v>
      </c>
      <c r="E284" s="2">
        <v>-57</v>
      </c>
      <c r="F284" s="2">
        <v>0</v>
      </c>
      <c r="G284" s="2">
        <v>0</v>
      </c>
      <c r="H284" s="11">
        <v>0</v>
      </c>
      <c r="I284" s="11">
        <v>0</v>
      </c>
      <c r="J284" s="11">
        <v>0</v>
      </c>
      <c r="K284" s="11">
        <v>-9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</row>
    <row r="285" spans="1:69" x14ac:dyDescent="0.25">
      <c r="A285" s="1"/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-3</v>
      </c>
      <c r="P285" s="11">
        <v>0</v>
      </c>
      <c r="Q285" s="11">
        <v>-2</v>
      </c>
      <c r="R285" s="11">
        <v>0</v>
      </c>
      <c r="S285" s="11">
        <v>0</v>
      </c>
      <c r="T285" s="11">
        <v>0</v>
      </c>
      <c r="U285" s="11">
        <v>-5</v>
      </c>
      <c r="V285" s="11">
        <v>-1</v>
      </c>
      <c r="W285" s="11">
        <v>-20</v>
      </c>
      <c r="X285" s="11">
        <v>-53</v>
      </c>
      <c r="Y285" s="11">
        <v>-1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-2</v>
      </c>
      <c r="AJ285" s="11">
        <v>0</v>
      </c>
      <c r="AK285" s="11">
        <v>-27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-19</v>
      </c>
      <c r="AU285" s="11">
        <v>-1</v>
      </c>
      <c r="AV285" s="11">
        <v>-4</v>
      </c>
      <c r="AW285" s="11">
        <v>-13</v>
      </c>
      <c r="AX285" s="11">
        <v>0</v>
      </c>
      <c r="AY285" s="11">
        <v>0</v>
      </c>
      <c r="AZ285" s="11">
        <v>-78</v>
      </c>
      <c r="BA285" s="11">
        <v>0</v>
      </c>
      <c r="BB285" s="11">
        <v>-20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-51</v>
      </c>
      <c r="BJ285" s="11">
        <v>-44</v>
      </c>
      <c r="BK285" s="11">
        <v>0</v>
      </c>
      <c r="BL285" s="11">
        <v>0</v>
      </c>
      <c r="BM285" s="11">
        <v>0</v>
      </c>
      <c r="BN285" s="11">
        <v>0</v>
      </c>
      <c r="BO285" s="11">
        <v>-31</v>
      </c>
      <c r="BP285" s="11">
        <v>0</v>
      </c>
      <c r="BQ285" s="11">
        <v>0</v>
      </c>
    </row>
    <row r="286" spans="1:69" x14ac:dyDescent="0.25">
      <c r="A286" s="1"/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-2</v>
      </c>
      <c r="X286" s="11">
        <v>-4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-1</v>
      </c>
      <c r="BP286" s="11">
        <v>0</v>
      </c>
      <c r="BQ286" s="11">
        <v>0</v>
      </c>
    </row>
    <row r="287" spans="1:69" x14ac:dyDescent="0.25">
      <c r="A287" s="1"/>
      <c r="B287" s="2">
        <v>1000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</row>
    <row r="288" spans="1:69" x14ac:dyDescent="0.25">
      <c r="A288" s="1"/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11">
        <v>-79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-166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</row>
    <row r="289" spans="1:69" x14ac:dyDescent="0.25">
      <c r="A289" s="1" t="s">
        <v>3</v>
      </c>
      <c r="B289" s="2">
        <v>1000</v>
      </c>
      <c r="C289" s="2">
        <v>409</v>
      </c>
      <c r="D289" s="2">
        <v>110</v>
      </c>
      <c r="E289" s="2">
        <v>4169</v>
      </c>
      <c r="F289" s="2">
        <v>49</v>
      </c>
      <c r="G289" s="2">
        <v>113</v>
      </c>
      <c r="H289" s="11">
        <v>126</v>
      </c>
      <c r="I289" s="11">
        <v>790</v>
      </c>
      <c r="J289" s="11">
        <v>1</v>
      </c>
      <c r="K289" s="11">
        <v>58</v>
      </c>
      <c r="L289" s="11">
        <v>1</v>
      </c>
      <c r="M289" s="11">
        <v>0</v>
      </c>
      <c r="N289" s="11">
        <v>6</v>
      </c>
      <c r="O289" s="11">
        <v>4</v>
      </c>
      <c r="P289" s="11">
        <v>4</v>
      </c>
      <c r="Q289" s="11">
        <v>2</v>
      </c>
      <c r="R289" s="11">
        <v>16</v>
      </c>
      <c r="S289" s="11">
        <v>52</v>
      </c>
      <c r="T289" s="11">
        <v>147</v>
      </c>
      <c r="U289" s="11">
        <v>794</v>
      </c>
      <c r="V289" s="11">
        <v>356</v>
      </c>
      <c r="W289" s="11">
        <v>1194</v>
      </c>
      <c r="X289" s="11">
        <v>946</v>
      </c>
      <c r="Y289" s="11">
        <v>318</v>
      </c>
      <c r="Z289" s="11">
        <v>842</v>
      </c>
      <c r="AA289" s="11">
        <v>1121</v>
      </c>
      <c r="AB289" s="11">
        <v>14</v>
      </c>
      <c r="AC289" s="11">
        <v>486</v>
      </c>
      <c r="AD289" s="11">
        <v>694</v>
      </c>
      <c r="AE289" s="11">
        <v>1136</v>
      </c>
      <c r="AF289" s="11">
        <v>75</v>
      </c>
      <c r="AG289" s="11">
        <v>43</v>
      </c>
      <c r="AH289" s="11">
        <v>278</v>
      </c>
      <c r="AI289" s="11">
        <v>232</v>
      </c>
      <c r="AJ289" s="11">
        <v>54</v>
      </c>
      <c r="AK289" s="11">
        <v>415</v>
      </c>
      <c r="AL289" s="11">
        <v>114</v>
      </c>
      <c r="AM289" s="11">
        <v>47</v>
      </c>
      <c r="AN289" s="11">
        <v>300</v>
      </c>
      <c r="AO289" s="11">
        <v>80</v>
      </c>
      <c r="AP289" s="11">
        <v>855</v>
      </c>
      <c r="AQ289" s="11">
        <v>1033</v>
      </c>
      <c r="AR289" s="11">
        <v>279</v>
      </c>
      <c r="AS289" s="11">
        <v>80</v>
      </c>
      <c r="AT289" s="11">
        <v>792</v>
      </c>
      <c r="AU289" s="11">
        <v>65</v>
      </c>
      <c r="AV289" s="11">
        <v>800</v>
      </c>
      <c r="AW289" s="11">
        <v>396</v>
      </c>
      <c r="AX289" s="11">
        <v>1184</v>
      </c>
      <c r="AY289" s="11">
        <v>1034</v>
      </c>
      <c r="AZ289" s="11">
        <v>4341</v>
      </c>
      <c r="BA289" s="11">
        <v>2389</v>
      </c>
      <c r="BB289" s="11">
        <v>362</v>
      </c>
      <c r="BC289" s="11">
        <v>5487</v>
      </c>
      <c r="BD289" s="11">
        <v>3380</v>
      </c>
      <c r="BE289" s="11">
        <v>1320</v>
      </c>
      <c r="BF289" s="11">
        <v>245</v>
      </c>
      <c r="BG289" s="11">
        <v>389</v>
      </c>
      <c r="BH289" s="11">
        <v>1578</v>
      </c>
      <c r="BI289" s="11">
        <v>1705</v>
      </c>
      <c r="BJ289" s="11">
        <v>1005</v>
      </c>
      <c r="BK289" s="11">
        <v>422</v>
      </c>
      <c r="BL289" s="11">
        <v>305</v>
      </c>
      <c r="BM289" s="11">
        <v>2134</v>
      </c>
      <c r="BN289" s="11">
        <v>23</v>
      </c>
      <c r="BO289" s="11">
        <v>765</v>
      </c>
      <c r="BP289" s="11">
        <v>4</v>
      </c>
      <c r="BQ289" s="11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8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11" customWidth="1"/>
    <col min="11" max="11" width="12.43357142857143" style="4" customWidth="1"/>
  </cols>
  <sheetData>
    <row r="6" ht="17.25" customHeight="1" spans="1:12" x14ac:dyDescent="0.25">
      <c r="A6" s="45" t="s">
        <v>114</v>
      </c>
      <c r="B6" s="25"/>
      <c r="C6" s="6"/>
      <c r="D6" s="25"/>
      <c r="E6" s="25"/>
      <c r="F6" s="18">
        <v>400</v>
      </c>
      <c r="G6" s="6"/>
      <c r="H6" s="6"/>
      <c r="I6" s="6"/>
      <c r="J6" s="25"/>
      <c r="K6" s="4"/>
    </row>
    <row r="7" ht="17.25" customHeight="1" spans="1:12" x14ac:dyDescent="0.25">
      <c r="A7" s="45" t="s">
        <v>115</v>
      </c>
      <c r="B7" s="18">
        <v>55</v>
      </c>
      <c r="C7" s="18">
        <v>15</v>
      </c>
      <c r="D7" s="18">
        <v>80</v>
      </c>
      <c r="E7" s="25"/>
      <c r="F7" s="25"/>
      <c r="G7" s="18">
        <v>100</v>
      </c>
      <c r="H7" s="18">
        <v>80</v>
      </c>
      <c r="I7" s="6"/>
      <c r="J7" s="25"/>
      <c r="K7" s="4"/>
    </row>
    <row r="8" ht="17.25" customHeight="1" spans="1:12" x14ac:dyDescent="0.25">
      <c r="A8" s="75" t="s">
        <v>3745</v>
      </c>
      <c r="B8" s="76">
        <f>SUM(C8:C12)</f>
      </c>
      <c r="C8" s="76">
        <f>SUM(D8:D12)</f>
      </c>
      <c r="D8" s="76">
        <f>SUM(E8:E12)</f>
      </c>
      <c r="E8" s="76">
        <f>SUM(F8:F12)</f>
      </c>
      <c r="F8" s="76">
        <f>SUM(G8:G12)</f>
      </c>
      <c r="G8" s="76">
        <f>SUM(H8:H12)</f>
      </c>
      <c r="H8" s="76">
        <f>SUM(I8:I12)</f>
      </c>
      <c r="I8" s="189"/>
      <c r="J8" s="76">
        <f>SUM(K12)</f>
      </c>
      <c r="K8" s="22" t="s">
        <v>1087</v>
      </c>
    </row>
    <row r="9" ht="17.25" customHeight="1" spans="1:12" x14ac:dyDescent="0.25">
      <c r="A9" s="45">
        <v>44938</v>
      </c>
      <c r="B9" s="18">
        <v>50</v>
      </c>
      <c r="C9" s="18">
        <v>15</v>
      </c>
      <c r="D9" s="25"/>
      <c r="E9" s="25"/>
      <c r="F9" s="27">
        <v>208</v>
      </c>
      <c r="G9" s="25"/>
      <c r="H9" s="25"/>
      <c r="I9" s="25"/>
      <c r="J9" s="25"/>
      <c r="K9" s="4"/>
    </row>
    <row r="10" ht="17.25" customHeight="1" spans="1:12" x14ac:dyDescent="0.25">
      <c r="A10" s="5">
        <v>45028</v>
      </c>
      <c r="B10" s="25"/>
      <c r="C10" s="18">
        <v>17</v>
      </c>
      <c r="D10" s="25"/>
      <c r="E10" s="25"/>
      <c r="F10" s="25"/>
      <c r="G10" s="25"/>
      <c r="H10" s="25"/>
      <c r="I10" s="25"/>
      <c r="J10" s="25"/>
      <c r="K10" s="4"/>
    </row>
    <row r="11" ht="17.25" customHeight="1" spans="1:12" x14ac:dyDescent="0.25">
      <c r="A11" s="5">
        <v>45089</v>
      </c>
      <c r="B11" s="25"/>
      <c r="C11" s="18">
        <v>33</v>
      </c>
      <c r="D11" s="25"/>
      <c r="E11" s="25"/>
      <c r="F11" s="25"/>
      <c r="G11" s="25"/>
      <c r="H11" s="25"/>
      <c r="I11" s="25"/>
      <c r="J11" s="25"/>
      <c r="K11" s="4"/>
    </row>
    <row r="12" ht="17.25" customHeight="1" spans="1:12" x14ac:dyDescent="0.25">
      <c r="A12" s="5">
        <v>45119</v>
      </c>
      <c r="B12" s="25"/>
      <c r="C12" s="18">
        <v>10</v>
      </c>
      <c r="D12" s="25"/>
      <c r="E12" s="25"/>
      <c r="F12" s="25"/>
      <c r="G12" s="25"/>
      <c r="H12" s="25"/>
      <c r="I12" s="25"/>
      <c r="J12" s="25"/>
      <c r="K12" s="4"/>
    </row>
    <row r="13" ht="17.25" customHeight="1" spans="1:12" x14ac:dyDescent="0.25">
      <c r="A13" s="45" t="s">
        <v>783</v>
      </c>
      <c r="B13" s="18">
        <v>60</v>
      </c>
      <c r="C13" s="6"/>
      <c r="D13" s="18">
        <v>49</v>
      </c>
      <c r="E13" s="18">
        <v>7</v>
      </c>
      <c r="F13" s="25"/>
      <c r="G13" s="25"/>
      <c r="H13" s="25"/>
      <c r="I13" s="25"/>
      <c r="J13" s="25"/>
      <c r="K13" s="4"/>
    </row>
    <row r="14" ht="17.25" customHeight="1" spans="1:12" x14ac:dyDescent="0.25">
      <c r="A14" s="45" t="s">
        <v>779</v>
      </c>
      <c r="B14" s="25"/>
      <c r="C14" s="18">
        <v>20</v>
      </c>
      <c r="D14" s="25"/>
      <c r="E14" s="18">
        <v>45</v>
      </c>
      <c r="F14" s="18">
        <v>100</v>
      </c>
      <c r="G14" s="25"/>
      <c r="H14" s="25"/>
      <c r="I14" s="25"/>
      <c r="J14" s="25"/>
      <c r="K14" s="4"/>
    </row>
    <row r="15" ht="17.25" customHeight="1" spans="1:12" x14ac:dyDescent="0.25">
      <c r="A15" s="45" t="s">
        <v>779</v>
      </c>
      <c r="B15" s="18">
        <v>170</v>
      </c>
      <c r="C15" s="6"/>
      <c r="D15" s="18">
        <v>160</v>
      </c>
      <c r="E15" s="6"/>
      <c r="F15" s="6"/>
      <c r="G15" s="6"/>
      <c r="H15" s="6"/>
      <c r="I15" s="18">
        <v>90</v>
      </c>
      <c r="J15" s="6"/>
      <c r="K15" s="4"/>
    </row>
    <row r="16" ht="17.25" customHeight="1" spans="1:12" x14ac:dyDescent="0.25">
      <c r="A16" s="5" t="s">
        <v>1608</v>
      </c>
      <c r="B16" s="6"/>
      <c r="C16" s="18">
        <v>150</v>
      </c>
      <c r="D16" s="6"/>
      <c r="E16" s="6"/>
      <c r="F16" s="18">
        <v>200</v>
      </c>
      <c r="G16" s="6"/>
      <c r="H16" s="6"/>
      <c r="I16" s="6"/>
      <c r="J16" s="6"/>
      <c r="K16" s="4"/>
    </row>
    <row r="17" ht="17.25" customHeight="1" spans="1:12" x14ac:dyDescent="0.25">
      <c r="A17" s="5" t="s">
        <v>1608</v>
      </c>
      <c r="B17" s="6"/>
      <c r="C17" s="18">
        <v>90</v>
      </c>
      <c r="D17" s="6"/>
      <c r="E17" s="6"/>
      <c r="F17" s="6"/>
      <c r="G17" s="6"/>
      <c r="H17" s="6"/>
      <c r="I17" s="6"/>
      <c r="J17" s="6"/>
      <c r="K17" s="4"/>
    </row>
    <row r="18" ht="17.25" customHeight="1" spans="1:12" x14ac:dyDescent="0.25">
      <c r="A18" s="75" t="s">
        <v>3746</v>
      </c>
      <c r="B18" s="76">
        <f>SUM(C13:C22)</f>
      </c>
      <c r="C18" s="76">
        <f>SUM(D13:D22)</f>
      </c>
      <c r="D18" s="76">
        <f>SUM(E13:E22)</f>
      </c>
      <c r="E18" s="76">
        <f>SUM(F13:F22)</f>
      </c>
      <c r="F18" s="76">
        <f>SUM(G13:G22)</f>
      </c>
      <c r="G18" s="76">
        <f>SUM(H13:H22)</f>
      </c>
      <c r="H18" s="76">
        <f>SUM(I13:I22)</f>
      </c>
      <c r="I18" s="76">
        <f>SUM(J13:J22)</f>
      </c>
      <c r="J18" s="76">
        <f>SUM(K13:K22)</f>
      </c>
      <c r="K18" s="22" t="s">
        <v>1087</v>
      </c>
    </row>
    <row r="19" ht="17.25" customHeight="1" spans="1:12" x14ac:dyDescent="0.25">
      <c r="A19" s="5">
        <v>45536</v>
      </c>
      <c r="B19" s="6"/>
      <c r="C19" s="6"/>
      <c r="D19" s="6"/>
      <c r="E19" s="18">
        <v>-43</v>
      </c>
      <c r="F19" s="6"/>
      <c r="G19" s="6"/>
      <c r="H19" s="6"/>
      <c r="I19" s="6"/>
      <c r="J19" s="6"/>
      <c r="K19" s="4"/>
    </row>
    <row r="20" ht="17.25" customHeight="1" spans="1:12" x14ac:dyDescent="0.25">
      <c r="A20" s="75" t="s">
        <v>3747</v>
      </c>
      <c r="B20" s="76">
        <f>SUM(C23:C24)</f>
      </c>
      <c r="C20" s="76">
        <f>SUM(D23:D24)</f>
      </c>
      <c r="D20" s="76">
        <f>SUM(E23:E24)</f>
      </c>
      <c r="E20" s="76">
        <f>SUM(F23:F24)</f>
      </c>
      <c r="F20" s="76">
        <f>SUM(G23:G24)</f>
      </c>
      <c r="G20" s="76">
        <f>SUM(H23:H24)</f>
      </c>
      <c r="H20" s="76">
        <f>SUM(I23:I24)</f>
      </c>
      <c r="I20" s="76">
        <f>SUM(J23:J24)</f>
      </c>
      <c r="J20" s="76">
        <f>SUM(K23:K24)</f>
      </c>
      <c r="K20" s="22" t="s">
        <v>1087</v>
      </c>
    </row>
    <row r="21" ht="17.25" customHeight="1" spans="1:12" x14ac:dyDescent="0.25">
      <c r="A21" s="5">
        <v>45293</v>
      </c>
      <c r="B21" s="6"/>
      <c r="C21" s="18">
        <v>-94</v>
      </c>
      <c r="D21" s="6"/>
      <c r="E21" s="6"/>
      <c r="F21" s="6"/>
      <c r="G21" s="6"/>
      <c r="H21" s="6"/>
      <c r="I21" s="6"/>
      <c r="J21" s="6"/>
      <c r="K21" s="4"/>
    </row>
    <row r="22" ht="17.25" customHeight="1" spans="1:12" x14ac:dyDescent="0.25">
      <c r="A22" s="45">
        <v>45537</v>
      </c>
      <c r="B22" s="6"/>
      <c r="C22" s="18">
        <v>-72</v>
      </c>
      <c r="D22" s="6"/>
      <c r="E22" s="6"/>
      <c r="F22" s="6"/>
      <c r="G22" s="6"/>
      <c r="H22" s="18">
        <v>-67</v>
      </c>
      <c r="I22" s="6"/>
      <c r="J22" s="6"/>
      <c r="K22" s="4"/>
    </row>
    <row r="23" ht="17.25" customHeight="1" spans="1:12" x14ac:dyDescent="0.25">
      <c r="A23" s="45" t="s">
        <v>330</v>
      </c>
      <c r="B23" s="6"/>
      <c r="C23" s="18">
        <v>-40</v>
      </c>
      <c r="D23" s="6"/>
      <c r="E23" s="6"/>
      <c r="F23" s="6"/>
      <c r="G23" s="6"/>
      <c r="H23" s="6"/>
      <c r="I23" s="6"/>
      <c r="J23" s="6"/>
      <c r="K23" s="4"/>
    </row>
    <row r="24" ht="17.25" customHeight="1" spans="1:12" x14ac:dyDescent="0.25">
      <c r="A24" s="45" t="s">
        <v>816</v>
      </c>
      <c r="B24" s="25"/>
      <c r="C24" s="18">
        <v>-29</v>
      </c>
      <c r="D24" s="25"/>
      <c r="E24" s="25"/>
      <c r="F24" s="25"/>
      <c r="G24" s="25"/>
      <c r="H24" s="25"/>
      <c r="I24" s="25"/>
      <c r="J24" s="25"/>
      <c r="K24" s="4"/>
    </row>
    <row r="25" ht="17.25" customHeight="1" spans="1:12" x14ac:dyDescent="0.25">
      <c r="A25" s="5" t="s">
        <v>790</v>
      </c>
      <c r="B25" s="18">
        <v>-129</v>
      </c>
      <c r="C25" s="18">
        <v>-20</v>
      </c>
      <c r="D25" s="18">
        <v>-97</v>
      </c>
      <c r="E25" s="18">
        <v>-6</v>
      </c>
      <c r="F25" s="18">
        <v>-300</v>
      </c>
      <c r="G25" s="25"/>
      <c r="H25" s="18">
        <v>-9</v>
      </c>
      <c r="I25" s="18">
        <v>-17</v>
      </c>
      <c r="J25" s="25"/>
      <c r="K25" s="4"/>
    </row>
    <row r="26" ht="17.25" customHeight="1" spans="1:12" x14ac:dyDescent="0.25">
      <c r="A26" s="75" t="s">
        <v>3748</v>
      </c>
      <c r="B26" s="76">
        <f>SUM(C25:C30)</f>
      </c>
      <c r="C26" s="76">
        <f>SUM(D25:D30)</f>
      </c>
      <c r="D26" s="76">
        <f>SUM(E25:E30)</f>
      </c>
      <c r="E26" s="76">
        <f>SUM(F25:F30)</f>
      </c>
      <c r="F26" s="76">
        <f>SUM(G25:G30)</f>
      </c>
      <c r="G26" s="76">
        <f>SUM(H25:H30)</f>
      </c>
      <c r="H26" s="76">
        <f>SUM(I25:I30)</f>
      </c>
      <c r="I26" s="76">
        <f>SUM(J25:J30)</f>
      </c>
      <c r="J26" s="76">
        <f>SUM(K25:K30)</f>
      </c>
      <c r="K26" s="22" t="s">
        <v>1087</v>
      </c>
    </row>
    <row r="27" ht="17.25" customHeight="1" spans="1:12" x14ac:dyDescent="0.25">
      <c r="A27" s="45">
        <v>45629</v>
      </c>
      <c r="B27" s="25"/>
      <c r="C27" s="18">
        <v>-14</v>
      </c>
      <c r="D27" s="18">
        <v>-4</v>
      </c>
      <c r="E27" s="18">
        <v>-5</v>
      </c>
      <c r="F27" s="25"/>
      <c r="G27" s="18">
        <v>-32</v>
      </c>
      <c r="H27" s="18">
        <v>-2</v>
      </c>
      <c r="I27" s="18">
        <v>-22</v>
      </c>
      <c r="J27" s="25"/>
      <c r="K27" s="4"/>
    </row>
    <row r="28" ht="17.25" customHeight="1" spans="1:12" x14ac:dyDescent="0.25">
      <c r="A28" s="45" t="s">
        <v>1033</v>
      </c>
      <c r="B28" s="18">
        <v>-128</v>
      </c>
      <c r="C28" s="18">
        <v>-37</v>
      </c>
      <c r="D28" s="18">
        <v>-92</v>
      </c>
      <c r="E28" s="18">
        <v>-5</v>
      </c>
      <c r="F28" s="18">
        <v>-129</v>
      </c>
      <c r="G28" s="18">
        <v>-27</v>
      </c>
      <c r="H28" s="18">
        <v>-1</v>
      </c>
      <c r="I28" s="18">
        <v>-6</v>
      </c>
      <c r="J28" s="25"/>
      <c r="K28" s="4"/>
    </row>
    <row r="29" ht="17.25" customHeight="1" spans="1:12" x14ac:dyDescent="0.25">
      <c r="A29" s="44" t="s">
        <v>325</v>
      </c>
      <c r="B29" s="18">
        <v>-80</v>
      </c>
      <c r="C29" s="18">
        <v>-28</v>
      </c>
      <c r="D29" s="25"/>
      <c r="E29" s="25"/>
      <c r="F29" s="18">
        <v>-96</v>
      </c>
      <c r="G29" s="25"/>
      <c r="H29" s="25"/>
      <c r="I29" s="18">
        <v>-12</v>
      </c>
      <c r="J29" s="25"/>
      <c r="K29" s="4"/>
    </row>
    <row r="30" ht="17.25" customHeight="1" spans="1:12" x14ac:dyDescent="0.25">
      <c r="A30" s="44" t="s">
        <v>301</v>
      </c>
      <c r="B30" s="25"/>
      <c r="C30" s="18">
        <v>-14</v>
      </c>
      <c r="D30" s="18">
        <v>-48</v>
      </c>
      <c r="E30" s="18">
        <v>-4</v>
      </c>
      <c r="F30" s="18">
        <v>-27</v>
      </c>
      <c r="G30" s="18">
        <v>-14</v>
      </c>
      <c r="H30" s="25"/>
      <c r="I30" s="18">
        <v>-10</v>
      </c>
      <c r="J30" s="25"/>
      <c r="K30" s="4"/>
    </row>
    <row r="31" ht="17.25" customHeight="1" spans="1:12" x14ac:dyDescent="0.25">
      <c r="A31" s="75" t="s">
        <v>3749</v>
      </c>
      <c r="B31" s="76">
        <f>SUM(C31:C35)</f>
      </c>
      <c r="C31" s="76">
        <f>SUM(D31:D35)</f>
      </c>
      <c r="D31" s="76">
        <f>SUM(E31:E35)</f>
      </c>
      <c r="E31" s="76">
        <f>SUM(F31:F35)</f>
      </c>
      <c r="F31" s="76">
        <f>SUM(G31:G35)</f>
      </c>
      <c r="G31" s="76">
        <f>SUM(H31:H35)</f>
      </c>
      <c r="H31" s="76">
        <f>SUM(I31:I35)</f>
      </c>
      <c r="I31" s="76">
        <f>SUM(J31:J35)</f>
      </c>
      <c r="J31" s="76">
        <f>SUM(K31:K35)</f>
      </c>
      <c r="K31" s="22" t="s">
        <v>1087</v>
      </c>
    </row>
    <row r="32" ht="17.25" customHeight="1" spans="1:12" x14ac:dyDescent="0.25">
      <c r="A32" s="44" t="s">
        <v>1035</v>
      </c>
      <c r="B32" s="18">
        <v>-39</v>
      </c>
      <c r="C32" s="18">
        <v>-10</v>
      </c>
      <c r="D32" s="18">
        <v>-43</v>
      </c>
      <c r="E32" s="18">
        <v>-4</v>
      </c>
      <c r="F32" s="18">
        <v>-106</v>
      </c>
      <c r="G32" s="18">
        <v>-24</v>
      </c>
      <c r="H32" s="25"/>
      <c r="I32" s="18">
        <v>-15</v>
      </c>
      <c r="J32" s="25"/>
      <c r="K32" s="8" t="s">
        <v>3787</v>
      </c>
    </row>
    <row r="33" ht="17.25" customHeight="1" spans="1:12" x14ac:dyDescent="0.25">
      <c r="A33" s="231" t="s">
        <v>854</v>
      </c>
      <c r="B33" s="124">
        <v>-30</v>
      </c>
      <c r="C33" s="124">
        <v>-10</v>
      </c>
      <c r="D33" s="124">
        <v>-100</v>
      </c>
      <c r="E33" s="124">
        <v>-2</v>
      </c>
      <c r="F33" s="124">
        <v>-250</v>
      </c>
      <c r="G33" s="124">
        <v>-2</v>
      </c>
      <c r="H33" s="124">
        <v>-1</v>
      </c>
      <c r="I33" s="60"/>
      <c r="J33" s="164"/>
      <c r="K33" s="165" t="s">
        <v>1531</v>
      </c>
    </row>
    <row r="34" ht="17.25" customHeight="1" spans="1:12" x14ac:dyDescent="0.25">
      <c r="A34" s="75" t="s">
        <v>3750</v>
      </c>
      <c r="B34" s="76">
        <f>SUM(C36:C38)</f>
      </c>
      <c r="C34" s="76">
        <f>SUM(D36:D38)</f>
      </c>
      <c r="D34" s="76">
        <f>SUM(E36:E38)</f>
      </c>
      <c r="E34" s="76">
        <f>SUM(F36:F38)</f>
      </c>
      <c r="F34" s="76">
        <f>SUM(G36:G38)</f>
      </c>
      <c r="G34" s="76">
        <f>SUM(H36:H38)</f>
      </c>
      <c r="H34" s="76">
        <f>SUM(I36:I38)</f>
      </c>
      <c r="I34" s="76">
        <f>SUM(J36:J38)</f>
      </c>
      <c r="J34" s="76">
        <f>SUM(K36:K38)</f>
      </c>
      <c r="K34" s="43" t="s">
        <v>1087</v>
      </c>
    </row>
    <row r="35" ht="17.25" customHeight="1" spans="1:12" x14ac:dyDescent="0.25">
      <c r="A35" s="231"/>
      <c r="B35" s="164"/>
      <c r="C35" s="164"/>
      <c r="D35" s="164"/>
      <c r="E35" s="164"/>
      <c r="F35" s="164"/>
      <c r="G35" s="164"/>
      <c r="H35" s="164"/>
      <c r="I35" s="164"/>
      <c r="J35" s="164"/>
      <c r="K35" s="4"/>
    </row>
    <row r="36" ht="17.25" customHeight="1" spans="1:12" x14ac:dyDescent="0.25">
      <c r="A36" s="141" t="s">
        <v>3751</v>
      </c>
      <c r="B36" s="159">
        <f>SUM(C39:C40)</f>
      </c>
      <c r="C36" s="159">
        <f>SUM(D39:D40)</f>
      </c>
      <c r="D36" s="159">
        <f>SUM(E39:E40)</f>
      </c>
      <c r="E36" s="167">
        <f>SUM(F39:F40)</f>
      </c>
      <c r="F36" s="167">
        <f>SUM(G39:G40)</f>
      </c>
      <c r="G36" s="159">
        <f>SUM(H39:H40)</f>
      </c>
      <c r="H36" s="167">
        <f>SUM(I39:I40)</f>
      </c>
      <c r="I36" s="159">
        <f>SUM(J39:J40)</f>
      </c>
      <c r="J36" s="167">
        <f>SUM(K39:K40)</f>
      </c>
      <c r="K36" s="4"/>
    </row>
    <row r="37" ht="17.25" customHeight="1" spans="1:12" x14ac:dyDescent="0.25">
      <c r="A37" s="231">
        <v>45602</v>
      </c>
      <c r="B37" s="124">
        <v>-3</v>
      </c>
      <c r="C37" s="124">
        <v>-2</v>
      </c>
      <c r="D37" s="124">
        <v>-41</v>
      </c>
      <c r="E37" s="164"/>
      <c r="F37" s="164"/>
      <c r="G37" s="164"/>
      <c r="H37" s="164"/>
      <c r="I37" s="164"/>
      <c r="J37" s="164"/>
      <c r="K37" s="165" t="s">
        <v>1295</v>
      </c>
    </row>
    <row r="38" ht="17.25" customHeight="1" spans="1:12" x14ac:dyDescent="0.25">
      <c r="A38" s="5">
        <v>45449</v>
      </c>
      <c r="B38" s="18">
        <v>-6</v>
      </c>
      <c r="C38" s="18">
        <v>-10</v>
      </c>
      <c r="D38" s="18">
        <v>-35</v>
      </c>
      <c r="E38" s="25"/>
      <c r="F38" s="25"/>
      <c r="G38" s="18">
        <v>-1</v>
      </c>
      <c r="H38" s="25"/>
      <c r="I38" s="18">
        <v>-8</v>
      </c>
      <c r="J38" s="25"/>
      <c r="K38" s="4"/>
    </row>
    <row r="39" ht="17.25" customHeight="1" spans="1:12" x14ac:dyDescent="0.25">
      <c r="A39" s="125"/>
      <c r="B39" s="6"/>
      <c r="C39" s="6"/>
      <c r="D39" s="6"/>
      <c r="E39" s="25"/>
      <c r="F39" s="25"/>
      <c r="G39" s="6"/>
      <c r="H39" s="25"/>
      <c r="I39" s="6"/>
      <c r="J39" s="25"/>
      <c r="K39" s="4"/>
    </row>
    <row r="40" ht="17.25" customHeight="1" spans="1:12" x14ac:dyDescent="0.25">
      <c r="A40" s="231"/>
      <c r="B40" s="164"/>
      <c r="C40" s="164"/>
      <c r="D40" s="164"/>
      <c r="E40" s="164"/>
      <c r="F40" s="164"/>
      <c r="G40" s="164"/>
      <c r="H40" s="164"/>
      <c r="I40" s="164"/>
      <c r="J40" s="164"/>
      <c r="K40" s="4"/>
    </row>
    <row r="41" ht="17.25" customHeight="1" spans="1:12" x14ac:dyDescent="0.25">
      <c r="A41" s="5"/>
      <c r="B41" s="6"/>
      <c r="C41" s="6"/>
      <c r="D41" s="6"/>
      <c r="E41" s="6"/>
      <c r="F41" s="6"/>
      <c r="G41" s="6"/>
      <c r="H41" s="6"/>
      <c r="I41" s="6"/>
      <c r="J41" s="6"/>
      <c r="K41" s="4"/>
    </row>
    <row r="42" ht="17.25" customHeight="1" spans="1:12" x14ac:dyDescent="0.25">
      <c r="A42" s="26"/>
      <c r="B42" s="25"/>
      <c r="C42" s="25"/>
      <c r="D42" s="60"/>
      <c r="E42" s="25"/>
      <c r="F42" s="25"/>
      <c r="G42" s="60"/>
      <c r="H42" s="25"/>
      <c r="I42" s="60"/>
      <c r="J42" s="25"/>
      <c r="K42" s="4"/>
    </row>
    <row r="43" ht="17.25" customHeight="1" spans="1:12" x14ac:dyDescent="0.2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4"/>
    </row>
    <row r="44" ht="17.25" customHeight="1" spans="1:12" x14ac:dyDescent="0.25">
      <c r="A44" s="12"/>
      <c r="B44" s="46" t="s">
        <v>8</v>
      </c>
      <c r="C44" s="46" t="s">
        <v>14</v>
      </c>
      <c r="D44" s="46" t="s">
        <v>13</v>
      </c>
      <c r="E44" s="46" t="s">
        <v>188</v>
      </c>
      <c r="F44" s="46" t="s">
        <v>12</v>
      </c>
      <c r="G44" s="46" t="s">
        <v>9</v>
      </c>
      <c r="H44" s="46" t="s">
        <v>11</v>
      </c>
      <c r="I44" s="46" t="s">
        <v>69</v>
      </c>
      <c r="J44" s="57"/>
      <c r="K44" s="4"/>
    </row>
    <row r="45" ht="17.25" customHeight="1" spans="1:12" x14ac:dyDescent="0.25">
      <c r="A45" s="16" t="s">
        <v>3435</v>
      </c>
      <c r="B45" s="671"/>
      <c r="C45" s="671"/>
      <c r="D45" s="535"/>
      <c r="E45" s="535"/>
      <c r="F45" s="535"/>
      <c r="G45" s="535"/>
      <c r="H45" s="535"/>
      <c r="I45" s="671"/>
      <c r="J45" s="13"/>
      <c r="K45" s="4"/>
    </row>
    <row r="46" ht="17.25" customHeight="1" spans="1:12" x14ac:dyDescent="0.25">
      <c r="A46" s="950" t="s">
        <v>3436</v>
      </c>
      <c r="B46" s="671"/>
      <c r="C46" s="671"/>
      <c r="D46" s="535"/>
      <c r="E46" s="535"/>
      <c r="F46" s="535"/>
      <c r="G46" s="535"/>
      <c r="H46" s="535"/>
      <c r="I46" s="671"/>
      <c r="J46" s="13"/>
      <c r="K46" s="4"/>
    </row>
    <row r="47" ht="17.25" customHeight="1" spans="1:12" x14ac:dyDescent="0.25">
      <c r="A47" s="16" t="s">
        <v>3437</v>
      </c>
      <c r="B47" s="671"/>
      <c r="C47" s="671"/>
      <c r="D47" s="535"/>
      <c r="E47" s="535"/>
      <c r="F47" s="535"/>
      <c r="G47" s="535"/>
      <c r="H47" s="535"/>
      <c r="I47" s="671"/>
      <c r="J47" s="13"/>
      <c r="K47" s="4"/>
    </row>
    <row r="48" ht="17.25" customHeight="1" spans="1:12" x14ac:dyDescent="0.25">
      <c r="A48" s="16" t="s">
        <v>3438</v>
      </c>
      <c r="B48" s="671"/>
      <c r="C48" s="671"/>
      <c r="D48" s="535"/>
      <c r="E48" s="535"/>
      <c r="F48" s="535"/>
      <c r="G48" s="535"/>
      <c r="H48" s="535"/>
      <c r="I48" s="671"/>
      <c r="J48" s="13"/>
      <c r="K48" s="4"/>
    </row>
    <row r="49" ht="17.25" customHeight="1" spans="1:12" x14ac:dyDescent="0.25">
      <c r="A49" s="16" t="s">
        <v>3439</v>
      </c>
      <c r="B49" s="671"/>
      <c r="C49" s="671"/>
      <c r="D49" s="535"/>
      <c r="E49" s="535"/>
      <c r="F49" s="535"/>
      <c r="G49" s="535"/>
      <c r="H49" s="535"/>
      <c r="I49" s="671"/>
      <c r="J49" s="13"/>
      <c r="K49" s="4"/>
    </row>
    <row r="50" ht="17.25" customHeight="1" spans="1:12" x14ac:dyDescent="0.25">
      <c r="A50" s="16" t="s">
        <v>3440</v>
      </c>
      <c r="B50" s="671"/>
      <c r="C50" s="671"/>
      <c r="D50" s="535"/>
      <c r="E50" s="535"/>
      <c r="F50" s="535"/>
      <c r="G50" s="535"/>
      <c r="H50" s="535"/>
      <c r="I50" s="671"/>
      <c r="J50" s="13"/>
      <c r="K50" s="4"/>
    </row>
    <row r="51" ht="17.25" customHeight="1" spans="1:12" x14ac:dyDescent="0.25">
      <c r="A51" s="16" t="s">
        <v>3441</v>
      </c>
      <c r="B51" s="671"/>
      <c r="C51" s="671"/>
      <c r="D51" s="535"/>
      <c r="E51" s="535"/>
      <c r="F51" s="535"/>
      <c r="G51" s="535"/>
      <c r="H51" s="535"/>
      <c r="I51" s="671"/>
      <c r="J51" s="13"/>
      <c r="K51" s="4"/>
    </row>
    <row r="52" ht="17.25" customHeight="1" spans="1:12" x14ac:dyDescent="0.25">
      <c r="A52" s="16"/>
      <c r="B52" s="671"/>
      <c r="C52" s="671"/>
      <c r="D52" s="535"/>
      <c r="E52" s="535"/>
      <c r="F52" s="535"/>
      <c r="G52" s="535"/>
      <c r="H52" s="535"/>
      <c r="I52" s="671"/>
      <c r="J52" s="13"/>
      <c r="K52" s="4"/>
    </row>
    <row r="53" ht="17.25" customHeight="1" spans="1:12" x14ac:dyDescent="0.25">
      <c r="A53" s="16" t="s">
        <v>3442</v>
      </c>
      <c r="B53" s="671"/>
      <c r="C53" s="671"/>
      <c r="D53" s="535"/>
      <c r="E53" s="535"/>
      <c r="F53" s="535"/>
      <c r="G53" s="535"/>
      <c r="H53" s="535"/>
      <c r="I53" s="671"/>
      <c r="J53" s="13"/>
      <c r="K53" s="4"/>
    </row>
    <row r="54" ht="17.25" customHeight="1" spans="1:12" x14ac:dyDescent="0.25">
      <c r="A54" s="16" t="s">
        <v>3443</v>
      </c>
      <c r="B54" s="671"/>
      <c r="C54" s="671"/>
      <c r="D54" s="535"/>
      <c r="E54" s="535"/>
      <c r="F54" s="535"/>
      <c r="G54" s="535"/>
      <c r="H54" s="535"/>
      <c r="I54" s="671"/>
      <c r="J54" s="13"/>
      <c r="K54" s="4"/>
    </row>
    <row r="55" spans="1:9" x14ac:dyDescent="0.25">
      <c r="A55" s="1" t="s">
        <v>0</v>
      </c>
      <c r="B55" s="2" t="s">
        <v>8</v>
      </c>
      <c r="C55" s="2" t="s">
        <v>14</v>
      </c>
      <c r="D55" s="2" t="s">
        <v>13</v>
      </c>
      <c r="E55" s="2" t="s">
        <v>188</v>
      </c>
      <c r="F55" s="2" t="s">
        <v>12</v>
      </c>
      <c r="G55" s="2" t="s">
        <v>9</v>
      </c>
      <c r="H55" s="2" t="s">
        <v>11</v>
      </c>
      <c r="I55" s="2" t="s">
        <v>69</v>
      </c>
    </row>
    <row r="56" spans="1:10" x14ac:dyDescent="0.25">
      <c r="A56" s="1" t="s">
        <v>3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11">
        <v>0</v>
      </c>
    </row>
    <row r="57" spans="1:9" x14ac:dyDescent="0.25">
      <c r="A57" s="1"/>
      <c r="B57" s="2">
        <v>60</v>
      </c>
      <c r="C57" s="2">
        <v>30</v>
      </c>
      <c r="D57" s="2">
        <v>80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x14ac:dyDescent="0.25">
      <c r="A58" s="1"/>
      <c r="B58" s="2">
        <v>20</v>
      </c>
      <c r="C58" s="2">
        <v>0</v>
      </c>
      <c r="D58" s="2">
        <v>91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</row>
    <row r="59" spans="1:9" x14ac:dyDescent="0.25">
      <c r="A59" s="1"/>
      <c r="B59" s="2">
        <v>0</v>
      </c>
      <c r="C59" s="2">
        <v>0</v>
      </c>
      <c r="D59" s="2">
        <v>0</v>
      </c>
      <c r="E59" s="2">
        <v>17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25">
      <c r="A60" s="1"/>
      <c r="B60" s="2">
        <v>0</v>
      </c>
      <c r="C60" s="2">
        <v>0</v>
      </c>
      <c r="D60" s="2">
        <v>0</v>
      </c>
      <c r="E60" s="2">
        <v>0</v>
      </c>
      <c r="F60" s="2">
        <v>400</v>
      </c>
      <c r="G60" s="2">
        <v>0</v>
      </c>
      <c r="H60" s="2">
        <v>0</v>
      </c>
      <c r="I60" s="2">
        <v>0</v>
      </c>
    </row>
    <row r="61" spans="1:9" x14ac:dyDescent="0.25">
      <c r="A61" s="1"/>
      <c r="B61" s="2">
        <v>55</v>
      </c>
      <c r="C61" s="2">
        <v>15</v>
      </c>
      <c r="D61" s="2">
        <v>80</v>
      </c>
      <c r="E61" s="2">
        <v>0</v>
      </c>
      <c r="F61" s="2">
        <v>0</v>
      </c>
      <c r="G61" s="2">
        <v>100</v>
      </c>
      <c r="H61" s="2">
        <v>80</v>
      </c>
      <c r="I61" s="2">
        <v>0</v>
      </c>
    </row>
    <row r="62" spans="1:9" x14ac:dyDescent="0.25">
      <c r="A62" s="1"/>
      <c r="B62" s="2">
        <v>50</v>
      </c>
      <c r="C62" s="2">
        <v>15</v>
      </c>
      <c r="D62" s="2">
        <v>0</v>
      </c>
      <c r="E62" s="2">
        <v>0</v>
      </c>
      <c r="F62" s="2">
        <v>208</v>
      </c>
      <c r="G62" s="2">
        <v>0</v>
      </c>
      <c r="H62" s="2">
        <v>0</v>
      </c>
      <c r="I62" s="2">
        <v>0</v>
      </c>
    </row>
    <row r="63" spans="1:9" x14ac:dyDescent="0.25">
      <c r="A63" s="1"/>
      <c r="B63" s="2">
        <v>0</v>
      </c>
      <c r="C63" s="2">
        <v>17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25">
      <c r="A64" s="1"/>
      <c r="B64" s="2">
        <v>0</v>
      </c>
      <c r="C64" s="2">
        <v>33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</row>
    <row r="65" spans="1:9" x14ac:dyDescent="0.25">
      <c r="A65" s="1"/>
      <c r="B65" s="2">
        <v>0</v>
      </c>
      <c r="C65" s="2">
        <v>10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x14ac:dyDescent="0.25">
      <c r="A66" s="1"/>
      <c r="B66" s="2">
        <v>60</v>
      </c>
      <c r="C66" s="2">
        <v>0</v>
      </c>
      <c r="D66" s="2">
        <v>49</v>
      </c>
      <c r="E66" s="2">
        <v>7</v>
      </c>
      <c r="F66" s="2">
        <v>0</v>
      </c>
      <c r="G66" s="2">
        <v>0</v>
      </c>
      <c r="H66" s="2">
        <v>0</v>
      </c>
      <c r="I66" s="2">
        <v>0</v>
      </c>
    </row>
    <row r="67" spans="1:9" x14ac:dyDescent="0.25">
      <c r="A67" s="1"/>
      <c r="B67" s="2">
        <v>0</v>
      </c>
      <c r="C67" s="2">
        <v>20</v>
      </c>
      <c r="D67" s="2">
        <v>0</v>
      </c>
      <c r="E67" s="2">
        <v>45</v>
      </c>
      <c r="F67" s="2">
        <v>100</v>
      </c>
      <c r="G67" s="2">
        <v>0</v>
      </c>
      <c r="H67" s="2">
        <v>0</v>
      </c>
      <c r="I67" s="2">
        <v>0</v>
      </c>
    </row>
    <row r="68" spans="1:9" x14ac:dyDescent="0.25">
      <c r="A68" s="1"/>
      <c r="B68" s="2">
        <v>170</v>
      </c>
      <c r="C68" s="2">
        <v>0</v>
      </c>
      <c r="D68" s="2">
        <v>160</v>
      </c>
      <c r="E68" s="2">
        <v>0</v>
      </c>
      <c r="F68" s="2">
        <v>0</v>
      </c>
      <c r="G68" s="2">
        <v>0</v>
      </c>
      <c r="H68" s="2">
        <v>0</v>
      </c>
      <c r="I68" s="2">
        <v>90</v>
      </c>
    </row>
    <row r="69" spans="1:9" x14ac:dyDescent="0.25">
      <c r="A69" s="1"/>
      <c r="B69" s="2">
        <v>0</v>
      </c>
      <c r="C69" s="2">
        <v>150</v>
      </c>
      <c r="D69" s="2">
        <v>0</v>
      </c>
      <c r="E69" s="2">
        <v>0</v>
      </c>
      <c r="F69" s="2">
        <v>200</v>
      </c>
      <c r="G69" s="2">
        <v>0</v>
      </c>
      <c r="H69" s="2">
        <v>0</v>
      </c>
      <c r="I69" s="2">
        <v>0</v>
      </c>
    </row>
    <row r="70" spans="1:9" x14ac:dyDescent="0.25">
      <c r="A70" s="1"/>
      <c r="B70" s="2">
        <v>0</v>
      </c>
      <c r="C70" s="2">
        <v>90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</row>
    <row r="71" spans="1:9" x14ac:dyDescent="0.25">
      <c r="A71" s="1"/>
      <c r="B71" s="2">
        <v>0</v>
      </c>
      <c r="C71" s="2">
        <v>0</v>
      </c>
      <c r="D71" s="2">
        <v>0</v>
      </c>
      <c r="E71" s="2">
        <v>-43</v>
      </c>
      <c r="F71" s="2">
        <v>0</v>
      </c>
      <c r="G71" s="2">
        <v>0</v>
      </c>
      <c r="H71" s="2">
        <v>0</v>
      </c>
      <c r="I71" s="2">
        <v>0</v>
      </c>
    </row>
    <row r="72" spans="1:9" x14ac:dyDescent="0.25">
      <c r="A72" s="1"/>
      <c r="B72" s="2">
        <v>0</v>
      </c>
      <c r="C72" s="2">
        <v>-94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25">
      <c r="A73" s="1"/>
      <c r="B73" s="2">
        <v>0</v>
      </c>
      <c r="C73" s="2">
        <v>-72</v>
      </c>
      <c r="D73" s="2">
        <v>0</v>
      </c>
      <c r="E73" s="2">
        <v>0</v>
      </c>
      <c r="F73" s="2">
        <v>0</v>
      </c>
      <c r="G73" s="2">
        <v>0</v>
      </c>
      <c r="H73" s="2">
        <v>-67</v>
      </c>
      <c r="I73" s="2">
        <v>0</v>
      </c>
    </row>
    <row r="74" spans="1:9" x14ac:dyDescent="0.25">
      <c r="A74" s="1"/>
      <c r="B74" s="2">
        <v>0</v>
      </c>
      <c r="C74" s="2">
        <v>-40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</row>
    <row r="75" spans="1:9" x14ac:dyDescent="0.25">
      <c r="A75" s="1"/>
      <c r="B75" s="2">
        <v>0</v>
      </c>
      <c r="C75" s="2">
        <v>-29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25">
      <c r="A76" s="1"/>
      <c r="B76" s="2">
        <v>-129</v>
      </c>
      <c r="C76" s="2">
        <v>-20</v>
      </c>
      <c r="D76" s="2">
        <v>-97</v>
      </c>
      <c r="E76" s="2">
        <v>-6</v>
      </c>
      <c r="F76" s="2">
        <v>-300</v>
      </c>
      <c r="G76" s="2">
        <v>0</v>
      </c>
      <c r="H76" s="2">
        <v>-9</v>
      </c>
      <c r="I76" s="2">
        <v>-17</v>
      </c>
    </row>
    <row r="77" spans="1:9" x14ac:dyDescent="0.25">
      <c r="A77" s="1"/>
      <c r="B77" s="2">
        <v>0</v>
      </c>
      <c r="C77" s="2">
        <v>-14</v>
      </c>
      <c r="D77" s="2">
        <v>-4</v>
      </c>
      <c r="E77" s="2">
        <v>-5</v>
      </c>
      <c r="F77" s="2">
        <v>0</v>
      </c>
      <c r="G77" s="2">
        <v>-32</v>
      </c>
      <c r="H77" s="2">
        <v>-2</v>
      </c>
      <c r="I77" s="2">
        <v>-22</v>
      </c>
    </row>
    <row r="78" spans="1:9" x14ac:dyDescent="0.25">
      <c r="A78" s="1"/>
      <c r="B78" s="2">
        <v>-128</v>
      </c>
      <c r="C78" s="2">
        <v>-37</v>
      </c>
      <c r="D78" s="2">
        <v>-92</v>
      </c>
      <c r="E78" s="2">
        <v>-5</v>
      </c>
      <c r="F78" s="2">
        <v>-129</v>
      </c>
      <c r="G78" s="2">
        <v>-27</v>
      </c>
      <c r="H78" s="2">
        <v>-1</v>
      </c>
      <c r="I78" s="2">
        <v>-6</v>
      </c>
    </row>
    <row r="79" spans="1:9" x14ac:dyDescent="0.25">
      <c r="A79" s="1"/>
      <c r="B79" s="2">
        <v>-80</v>
      </c>
      <c r="C79" s="2">
        <v>-28</v>
      </c>
      <c r="D79" s="2">
        <v>0</v>
      </c>
      <c r="E79" s="2">
        <v>0</v>
      </c>
      <c r="F79" s="2">
        <v>-96</v>
      </c>
      <c r="G79" s="2">
        <v>0</v>
      </c>
      <c r="H79" s="2">
        <v>0</v>
      </c>
      <c r="I79" s="2">
        <v>-12</v>
      </c>
    </row>
    <row r="80" spans="1:9" x14ac:dyDescent="0.25">
      <c r="A80" s="1"/>
      <c r="B80" s="2">
        <v>0</v>
      </c>
      <c r="C80" s="2">
        <v>-14</v>
      </c>
      <c r="D80" s="2">
        <v>-48</v>
      </c>
      <c r="E80" s="2">
        <v>-4</v>
      </c>
      <c r="F80" s="2">
        <v>-27</v>
      </c>
      <c r="G80" s="2">
        <v>-14</v>
      </c>
      <c r="H80" s="2">
        <v>0</v>
      </c>
      <c r="I80" s="2">
        <v>-10</v>
      </c>
    </row>
    <row r="81" spans="1:9" x14ac:dyDescent="0.25">
      <c r="A81" s="1"/>
      <c r="B81" s="2">
        <v>-39</v>
      </c>
      <c r="C81" s="2">
        <v>-10</v>
      </c>
      <c r="D81" s="2">
        <v>-43</v>
      </c>
      <c r="E81" s="2">
        <v>-4</v>
      </c>
      <c r="F81" s="2">
        <v>-106</v>
      </c>
      <c r="G81" s="2">
        <v>-24</v>
      </c>
      <c r="H81" s="2">
        <v>0</v>
      </c>
      <c r="I81" s="2">
        <v>-15</v>
      </c>
    </row>
    <row r="82" spans="1:9" x14ac:dyDescent="0.25">
      <c r="A82" s="1"/>
      <c r="B82" s="2">
        <v>-30</v>
      </c>
      <c r="C82" s="2">
        <v>-10</v>
      </c>
      <c r="D82" s="2">
        <v>-100</v>
      </c>
      <c r="E82" s="2">
        <v>-2</v>
      </c>
      <c r="F82" s="2">
        <v>-250</v>
      </c>
      <c r="G82" s="2">
        <v>-2</v>
      </c>
      <c r="H82" s="2">
        <v>-1</v>
      </c>
      <c r="I82" s="2">
        <v>0</v>
      </c>
    </row>
    <row r="83" spans="1:9" x14ac:dyDescent="0.25">
      <c r="A83" s="1"/>
      <c r="B83" s="2">
        <v>-3</v>
      </c>
      <c r="C83" s="2">
        <v>-2</v>
      </c>
      <c r="D83" s="2">
        <v>-41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25">
      <c r="A84" s="1"/>
      <c r="B84" s="2">
        <v>-6</v>
      </c>
      <c r="C84" s="2">
        <v>-10</v>
      </c>
      <c r="D84" s="2">
        <v>-35</v>
      </c>
      <c r="E84" s="2">
        <v>0</v>
      </c>
      <c r="F84" s="2">
        <v>0</v>
      </c>
      <c r="G84" s="2">
        <v>-1</v>
      </c>
      <c r="H84" s="2">
        <v>0</v>
      </c>
      <c r="I84" s="2">
        <v>-8</v>
      </c>
    </row>
    <row r="85" spans="1:9" x14ac:dyDescent="0.25">
      <c r="A85" s="1" t="s">
        <v>3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5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11" customWidth="1"/>
    <col min="3" max="3" width="12.43357142857143" style="4" hidden="1" customWidth="1"/>
    <col min="4" max="9" width="10.005" style="11" customWidth="1"/>
    <col min="10" max="10" width="10.290714285714287" style="11" customWidth="1"/>
    <col min="11" max="11" width="12.43357142857143" style="4" customWidth="1"/>
  </cols>
  <sheetData>
    <row r="6" ht="17.25" customHeight="1" spans="1:12" x14ac:dyDescent="0.25">
      <c r="A6" s="125">
        <v>45087</v>
      </c>
      <c r="B6" s="162">
        <v>-92</v>
      </c>
      <c r="C6" s="490"/>
      <c r="D6" s="500"/>
      <c r="E6" s="500"/>
      <c r="F6" s="500"/>
      <c r="G6" s="500"/>
      <c r="H6" s="500"/>
      <c r="I6" s="500"/>
      <c r="J6" s="126"/>
      <c r="K6" s="4"/>
    </row>
    <row r="7" ht="17.25" customHeight="1" spans="1:12" x14ac:dyDescent="0.25">
      <c r="A7" s="5" t="s">
        <v>812</v>
      </c>
      <c r="B7" s="18">
        <v>42</v>
      </c>
      <c r="C7" s="498"/>
      <c r="D7" s="19">
        <v>34</v>
      </c>
      <c r="E7" s="19">
        <v>27</v>
      </c>
      <c r="F7" s="19">
        <v>84</v>
      </c>
      <c r="G7" s="19">
        <v>42</v>
      </c>
      <c r="H7" s="19">
        <v>13</v>
      </c>
      <c r="I7" s="9"/>
      <c r="J7" s="25"/>
      <c r="K7" s="4"/>
    </row>
    <row r="8" ht="17.25" customHeight="1" spans="1:12" x14ac:dyDescent="0.25">
      <c r="A8" s="75" t="s">
        <v>3744</v>
      </c>
      <c r="B8" s="76">
        <f>SUM(C9:C12)</f>
      </c>
      <c r="C8" s="346"/>
      <c r="D8" s="76">
        <f>SUM(E9:E12)</f>
      </c>
      <c r="E8" s="76">
        <f>SUM(F9:F12)</f>
      </c>
      <c r="F8" s="76">
        <f>SUM(G9:G12)</f>
      </c>
      <c r="G8" s="76">
        <f>SUM(H9:H12)</f>
      </c>
      <c r="H8" s="76">
        <f>SUM(I9:I12)</f>
      </c>
      <c r="I8" s="189"/>
      <c r="J8" s="76">
        <f>SUM(K9:K12)</f>
      </c>
      <c r="K8" s="42" t="s">
        <v>1087</v>
      </c>
    </row>
    <row r="9" ht="17.25" customHeight="1" spans="1:12" x14ac:dyDescent="0.25">
      <c r="A9" s="45"/>
      <c r="B9" s="6"/>
      <c r="C9" s="497"/>
      <c r="D9" s="9"/>
      <c r="E9" s="9"/>
      <c r="F9" s="9"/>
      <c r="G9" s="9"/>
      <c r="H9" s="9"/>
      <c r="I9" s="9"/>
      <c r="J9" s="6"/>
      <c r="K9" s="4"/>
    </row>
    <row r="10" ht="17.25" customHeight="1" spans="1:12" x14ac:dyDescent="0.25">
      <c r="A10" s="75" t="s">
        <v>3745</v>
      </c>
      <c r="B10" s="76">
        <f>SUM(C13:C14)</f>
      </c>
      <c r="C10" s="346"/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189"/>
      <c r="J10" s="76">
        <f>SUM(K13:K14)</f>
      </c>
      <c r="K10" s="42" t="s">
        <v>1087</v>
      </c>
    </row>
    <row r="11" ht="17.25" customHeight="1" spans="1:12" x14ac:dyDescent="0.25">
      <c r="A11" s="45"/>
      <c r="B11" s="25"/>
      <c r="C11" s="498"/>
      <c r="D11" s="9"/>
      <c r="E11" s="9"/>
      <c r="F11" s="9"/>
      <c r="G11" s="9"/>
      <c r="H11" s="20"/>
      <c r="I11" s="20"/>
      <c r="J11" s="25"/>
      <c r="K11" s="4"/>
    </row>
    <row r="12" ht="17.25" customHeight="1" spans="1:12" x14ac:dyDescent="0.25">
      <c r="A12" s="75" t="s">
        <v>3746</v>
      </c>
      <c r="B12" s="76">
        <f>SUM(C15:C16)</f>
      </c>
      <c r="C12" s="346"/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189"/>
      <c r="J12" s="76">
        <f>SUM(K15:K16)</f>
      </c>
      <c r="K12" s="42" t="s">
        <v>1087</v>
      </c>
    </row>
    <row r="13" ht="17.25" customHeight="1" spans="1:12" x14ac:dyDescent="0.25">
      <c r="A13" s="45">
        <v>45505</v>
      </c>
      <c r="B13" s="25"/>
      <c r="C13" s="498"/>
      <c r="D13" s="19">
        <v>-34</v>
      </c>
      <c r="E13" s="19">
        <v>-27</v>
      </c>
      <c r="F13" s="19">
        <v>-81</v>
      </c>
      <c r="G13" s="19">
        <v>-38</v>
      </c>
      <c r="H13" s="20"/>
      <c r="I13" s="20"/>
      <c r="J13" s="25"/>
      <c r="K13" s="4"/>
    </row>
    <row r="14" ht="17.25" customHeight="1" spans="1:12" x14ac:dyDescent="0.25">
      <c r="A14" s="45">
        <v>45566</v>
      </c>
      <c r="B14" s="18">
        <v>-22</v>
      </c>
      <c r="C14" s="497"/>
      <c r="D14" s="9"/>
      <c r="E14" s="9"/>
      <c r="F14" s="19">
        <v>-3</v>
      </c>
      <c r="G14" s="9"/>
      <c r="H14" s="19">
        <v>-11</v>
      </c>
      <c r="I14" s="9"/>
      <c r="J14" s="6"/>
      <c r="K14" s="4"/>
    </row>
    <row r="15" ht="17.25" customHeight="1" spans="1:12" x14ac:dyDescent="0.25">
      <c r="A15" s="75" t="s">
        <v>3747</v>
      </c>
      <c r="B15" s="76">
        <f>SUM(C17:C19)</f>
      </c>
      <c r="C15" s="346"/>
      <c r="D15" s="76">
        <f>SUM(E17:E19)</f>
      </c>
      <c r="E15" s="76">
        <f>SUM(F17:F19)</f>
      </c>
      <c r="F15" s="76">
        <f>SUM(G17:G19)</f>
      </c>
      <c r="G15" s="76">
        <f>SUM(H17:H19)</f>
      </c>
      <c r="H15" s="76">
        <f>SUM(I17:I19)</f>
      </c>
      <c r="I15" s="189"/>
      <c r="J15" s="76">
        <f>SUM(K18:K19)</f>
      </c>
      <c r="K15" s="42" t="s">
        <v>1087</v>
      </c>
    </row>
    <row r="16" ht="17.25" customHeight="1" spans="1:12" x14ac:dyDescent="0.25">
      <c r="A16" s="45"/>
      <c r="B16" s="6"/>
      <c r="C16" s="497"/>
      <c r="D16" s="9"/>
      <c r="E16" s="9"/>
      <c r="F16" s="9"/>
      <c r="G16" s="9"/>
      <c r="H16" s="9"/>
      <c r="I16" s="9"/>
      <c r="J16" s="6"/>
      <c r="K16" s="4"/>
    </row>
    <row r="17" ht="17.25" customHeight="1" spans="1:12" x14ac:dyDescent="0.25">
      <c r="A17" s="75" t="s">
        <v>3748</v>
      </c>
      <c r="B17" s="76">
        <f>SUM(C20:C21)</f>
      </c>
      <c r="C17" s="346"/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189"/>
      <c r="J17" s="76">
        <f>SUM(K20:K21)</f>
      </c>
      <c r="K17" s="42" t="s">
        <v>1087</v>
      </c>
    </row>
    <row r="18" ht="17.25" customHeight="1" spans="1:12" x14ac:dyDescent="0.25">
      <c r="A18" s="45"/>
      <c r="B18" s="6"/>
      <c r="C18" s="497"/>
      <c r="D18" s="9"/>
      <c r="E18" s="9"/>
      <c r="F18" s="9"/>
      <c r="G18" s="9"/>
      <c r="H18" s="9"/>
      <c r="I18" s="9"/>
      <c r="J18" s="6"/>
      <c r="K18" s="4"/>
    </row>
    <row r="19" ht="17.25" customHeight="1" spans="1:12" x14ac:dyDescent="0.25">
      <c r="A19" s="141" t="s">
        <v>3749</v>
      </c>
      <c r="B19" s="159">
        <f>SUM(C22:C23)</f>
      </c>
      <c r="C19" s="669"/>
      <c r="D19" s="167">
        <f>SUM(E22:E23)</f>
      </c>
      <c r="E19" s="167">
        <f>SUM(F22:F23)</f>
      </c>
      <c r="F19" s="167">
        <f>SUM(G22:G23)</f>
      </c>
      <c r="G19" s="159">
        <f>SUM(H22:H23)</f>
      </c>
      <c r="H19" s="159">
        <f>SUM(I22:I23)</f>
      </c>
      <c r="I19" s="148"/>
      <c r="J19" s="167">
        <f>SUM(K22:K23)</f>
      </c>
      <c r="K19" s="4"/>
    </row>
    <row r="20" ht="17.25" customHeight="1" spans="1:12" x14ac:dyDescent="0.25">
      <c r="A20" s="45"/>
      <c r="B20" s="6"/>
      <c r="C20" s="497"/>
      <c r="D20" s="9"/>
      <c r="E20" s="9"/>
      <c r="F20" s="9"/>
      <c r="G20" s="9"/>
      <c r="H20" s="9"/>
      <c r="I20" s="9"/>
      <c r="J20" s="6"/>
      <c r="K20" s="4"/>
    </row>
    <row r="21" ht="17.25" customHeight="1" spans="1:12" x14ac:dyDescent="0.25">
      <c r="A21" s="141" t="s">
        <v>3750</v>
      </c>
      <c r="B21" s="159">
        <f>SUM(C24:C25)</f>
      </c>
      <c r="C21" s="669"/>
      <c r="D21" s="167">
        <f>SUM(E24:E25)</f>
      </c>
      <c r="E21" s="167">
        <f>SUM(F24:F25)</f>
      </c>
      <c r="F21" s="167">
        <f>SUM(G24:G25)</f>
      </c>
      <c r="G21" s="159">
        <f>SUM(H24:H25)</f>
      </c>
      <c r="H21" s="159">
        <f>SUM(I24:I25)</f>
      </c>
      <c r="I21" s="413"/>
      <c r="J21" s="167">
        <f>SUM(K24:K25)</f>
      </c>
      <c r="K21" s="4"/>
    </row>
    <row r="22" ht="17.25" customHeight="1" spans="1:12" x14ac:dyDescent="0.25">
      <c r="A22" s="45">
        <v>45478</v>
      </c>
      <c r="B22" s="6"/>
      <c r="C22" s="497"/>
      <c r="D22" s="19">
        <v>50</v>
      </c>
      <c r="E22" s="9"/>
      <c r="F22" s="19">
        <v>150</v>
      </c>
      <c r="G22" s="9"/>
      <c r="H22" s="9"/>
      <c r="I22" s="19">
        <v>200</v>
      </c>
      <c r="J22" s="6"/>
      <c r="K22" s="4"/>
    </row>
    <row r="23" ht="17.25" customHeight="1" spans="1:12" x14ac:dyDescent="0.25">
      <c r="A23" s="141" t="s">
        <v>3751</v>
      </c>
      <c r="B23" s="167">
        <f>SUM(C26:C27)</f>
      </c>
      <c r="C23" s="669"/>
      <c r="D23" s="167">
        <f>SUM(E26:E27)</f>
      </c>
      <c r="E23" s="167">
        <f>SUM(F26:F27)</f>
      </c>
      <c r="F23" s="167">
        <f>SUM(G26:G27)</f>
      </c>
      <c r="G23" s="167">
        <f>SUM(H26:H27)</f>
      </c>
      <c r="H23" s="167">
        <f>SUM(I26:I27)</f>
      </c>
      <c r="I23" s="167">
        <f>SUM(J26:J27)</f>
      </c>
      <c r="J23" s="167">
        <f>SUM(K26:K27)</f>
      </c>
      <c r="K23" s="4"/>
    </row>
    <row r="24" ht="17.25" customHeight="1" spans="1:12" x14ac:dyDescent="0.25">
      <c r="A24" s="45"/>
      <c r="B24" s="6"/>
      <c r="C24" s="497"/>
      <c r="D24" s="9"/>
      <c r="E24" s="9"/>
      <c r="F24" s="9"/>
      <c r="G24" s="9"/>
      <c r="H24" s="9"/>
      <c r="I24" s="9"/>
      <c r="J24" s="6"/>
      <c r="K24" s="4"/>
    </row>
    <row r="25" ht="17.25" customHeight="1" spans="1:12" x14ac:dyDescent="0.25">
      <c r="A25" s="5"/>
      <c r="B25" s="6"/>
      <c r="C25" s="497"/>
      <c r="D25" s="9"/>
      <c r="E25" s="9"/>
      <c r="F25" s="9"/>
      <c r="G25" s="9"/>
      <c r="H25" s="9"/>
      <c r="I25" s="9"/>
      <c r="J25" s="6"/>
      <c r="K25" s="4"/>
    </row>
    <row r="26" ht="17.25" customHeight="1" spans="1:12" x14ac:dyDescent="0.25">
      <c r="A26" s="26"/>
      <c r="B26" s="25"/>
      <c r="C26" s="498"/>
      <c r="D26" s="20"/>
      <c r="E26" s="20"/>
      <c r="F26" s="20"/>
      <c r="G26" s="20"/>
      <c r="H26" s="20"/>
      <c r="I26" s="20"/>
      <c r="J26" s="25"/>
      <c r="K26" s="4"/>
    </row>
    <row r="27" ht="17.25" customHeight="1" spans="1:12" x14ac:dyDescent="0.25">
      <c r="A27" s="300"/>
      <c r="B27" s="290"/>
      <c r="C27" s="22"/>
      <c r="D27" s="64"/>
      <c r="E27" s="64"/>
      <c r="F27" s="64"/>
      <c r="G27" s="64"/>
      <c r="H27" s="64"/>
      <c r="I27" s="64"/>
      <c r="J27" s="290"/>
      <c r="K27" s="4"/>
    </row>
    <row r="28" ht="17.25" customHeight="1" spans="1:12" x14ac:dyDescent="0.25">
      <c r="A28" s="256" t="s">
        <v>3788</v>
      </c>
      <c r="B28" s="671"/>
      <c r="C28" s="158"/>
      <c r="D28" s="671"/>
      <c r="E28" s="671"/>
      <c r="F28" s="671"/>
      <c r="G28" s="671"/>
      <c r="H28" s="671"/>
      <c r="I28" s="671"/>
      <c r="J28" s="671"/>
      <c r="K28" s="4"/>
    </row>
    <row r="29" ht="17.25" customHeight="1" spans="1:12" x14ac:dyDescent="0.25">
      <c r="A29" s="256" t="s">
        <v>3789</v>
      </c>
      <c r="B29" s="671"/>
      <c r="C29" s="158"/>
      <c r="D29" s="671"/>
      <c r="E29" s="671"/>
      <c r="F29" s="671"/>
      <c r="G29" s="671"/>
      <c r="H29" s="671"/>
      <c r="I29" s="671"/>
      <c r="J29" s="671"/>
      <c r="K29" s="4"/>
    </row>
    <row r="30" ht="17.25" customHeight="1" spans="1:12" x14ac:dyDescent="0.25">
      <c r="A30" s="256" t="s">
        <v>3790</v>
      </c>
      <c r="B30" s="671"/>
      <c r="C30" s="158"/>
      <c r="D30" s="671"/>
      <c r="E30" s="671"/>
      <c r="F30" s="671"/>
      <c r="G30" s="671"/>
      <c r="H30" s="671"/>
      <c r="I30" s="671"/>
      <c r="J30" s="671"/>
      <c r="K30" s="4"/>
    </row>
    <row r="31" ht="17.25" customHeight="1" spans="1:12" x14ac:dyDescent="0.25">
      <c r="A31" s="12"/>
      <c r="B31" s="13"/>
      <c r="C31" s="4"/>
      <c r="D31" s="13"/>
      <c r="E31" s="13"/>
      <c r="F31" s="13"/>
      <c r="G31" s="13"/>
      <c r="H31" s="13"/>
      <c r="I31" s="13"/>
      <c r="J31" s="13"/>
      <c r="K31" s="4"/>
    </row>
    <row r="32" ht="17.25" customHeight="1" spans="1:12" x14ac:dyDescent="0.25">
      <c r="A32" s="16" t="s">
        <v>3791</v>
      </c>
      <c r="B32" s="13"/>
      <c r="C32" s="4"/>
      <c r="D32" s="13"/>
      <c r="E32" s="13"/>
      <c r="F32" s="13"/>
      <c r="G32" s="13"/>
      <c r="H32" s="13"/>
      <c r="I32" s="13"/>
      <c r="J32" s="13"/>
      <c r="K32" s="4"/>
    </row>
    <row r="33" ht="17.25" customHeight="1" spans="1:12" x14ac:dyDescent="0.25">
      <c r="A33" s="16" t="s">
        <v>3792</v>
      </c>
      <c r="B33" s="13"/>
      <c r="C33" s="4"/>
      <c r="D33" s="13"/>
      <c r="E33" s="13"/>
      <c r="F33" s="13"/>
      <c r="G33" s="13"/>
      <c r="H33" s="13"/>
      <c r="I33" s="13"/>
      <c r="J33" s="13"/>
      <c r="K33" s="4"/>
    </row>
    <row r="34" ht="17.25" customHeight="1" spans="1:12" x14ac:dyDescent="0.25">
      <c r="A34" s="12"/>
      <c r="B34" s="13"/>
      <c r="C34" s="4"/>
      <c r="D34" s="13"/>
      <c r="E34" s="13"/>
      <c r="F34" s="13"/>
      <c r="G34" s="13"/>
      <c r="H34" s="13"/>
      <c r="I34" s="13"/>
      <c r="J34" s="13"/>
      <c r="K34" s="4"/>
    </row>
    <row r="35" ht="17.25" customHeight="1" spans="1:12" x14ac:dyDescent="0.25">
      <c r="A35" s="16" t="s">
        <v>3793</v>
      </c>
      <c r="B35" s="13"/>
      <c r="C35" s="4"/>
      <c r="D35" s="13"/>
      <c r="E35" s="13"/>
      <c r="F35" s="13"/>
      <c r="G35" s="13"/>
      <c r="H35" s="13"/>
      <c r="I35" s="13"/>
      <c r="J35" s="13"/>
      <c r="K35" s="4"/>
    </row>
    <row r="36" ht="17.25" customHeight="1" spans="1:12" x14ac:dyDescent="0.25">
      <c r="A36" s="12"/>
      <c r="B36" s="13"/>
      <c r="C36" s="4"/>
      <c r="D36" s="13"/>
      <c r="E36" s="13"/>
      <c r="F36" s="13"/>
      <c r="G36" s="13"/>
      <c r="H36" s="13"/>
      <c r="I36" s="13"/>
      <c r="J36" s="13"/>
      <c r="K36" s="4"/>
    </row>
    <row r="37" ht="17.25" customHeight="1" spans="1:12" x14ac:dyDescent="0.25">
      <c r="A37" s="16" t="s">
        <v>3435</v>
      </c>
      <c r="B37" s="13"/>
      <c r="C37" s="4"/>
      <c r="D37" s="13"/>
      <c r="E37" s="13"/>
      <c r="F37" s="13"/>
      <c r="G37" s="13"/>
      <c r="H37" s="13"/>
      <c r="I37" s="13"/>
      <c r="J37" s="13"/>
      <c r="K37" s="4"/>
    </row>
    <row r="38" ht="17.25" customHeight="1" spans="1:12" x14ac:dyDescent="0.25">
      <c r="A38" s="16" t="s">
        <v>3436</v>
      </c>
      <c r="B38" s="13"/>
      <c r="C38" s="4"/>
      <c r="D38" s="13"/>
      <c r="E38" s="13"/>
      <c r="F38" s="13"/>
      <c r="G38" s="13"/>
      <c r="H38" s="13"/>
      <c r="I38" s="13"/>
      <c r="J38" s="13"/>
      <c r="K38" s="4"/>
    </row>
    <row r="39" ht="17.25" customHeight="1" spans="1:12" x14ac:dyDescent="0.25">
      <c r="A39" s="16" t="s">
        <v>3437</v>
      </c>
      <c r="B39" s="13"/>
      <c r="C39" s="4"/>
      <c r="D39" s="13"/>
      <c r="E39" s="13"/>
      <c r="F39" s="13"/>
      <c r="G39" s="13"/>
      <c r="H39" s="13"/>
      <c r="I39" s="13"/>
      <c r="J39" s="13"/>
      <c r="K39" s="4"/>
    </row>
    <row r="40" ht="17.25" customHeight="1" spans="1:12" x14ac:dyDescent="0.25">
      <c r="A40" s="16" t="s">
        <v>3438</v>
      </c>
      <c r="B40" s="13"/>
      <c r="C40" s="4"/>
      <c r="D40" s="13"/>
      <c r="E40" s="13"/>
      <c r="F40" s="13"/>
      <c r="G40" s="13"/>
      <c r="H40" s="13"/>
      <c r="I40" s="13"/>
      <c r="J40" s="13"/>
      <c r="K40" s="4"/>
    </row>
    <row r="41" ht="17.25" customHeight="1" spans="1:12" x14ac:dyDescent="0.25">
      <c r="A41" s="16" t="s">
        <v>3439</v>
      </c>
      <c r="B41" s="13"/>
      <c r="C41" s="4"/>
      <c r="D41" s="13"/>
      <c r="E41" s="13"/>
      <c r="F41" s="13"/>
      <c r="G41" s="13"/>
      <c r="H41" s="13"/>
      <c r="I41" s="13"/>
      <c r="J41" s="13"/>
      <c r="K41" s="4"/>
    </row>
    <row r="42" ht="17.25" customHeight="1" spans="1:12" x14ac:dyDescent="0.25">
      <c r="A42" s="16" t="s">
        <v>3440</v>
      </c>
      <c r="B42" s="13"/>
      <c r="C42" s="4"/>
      <c r="D42" s="13"/>
      <c r="E42" s="13"/>
      <c r="F42" s="13"/>
      <c r="G42" s="13"/>
      <c r="H42" s="13"/>
      <c r="I42" s="13"/>
      <c r="J42" s="13"/>
      <c r="K42" s="4"/>
    </row>
    <row r="43" ht="17.25" customHeight="1" spans="1:12" x14ac:dyDescent="0.25">
      <c r="A43" s="16" t="s">
        <v>3441</v>
      </c>
      <c r="B43" s="13"/>
      <c r="C43" s="4"/>
      <c r="D43" s="13"/>
      <c r="E43" s="13"/>
      <c r="F43" s="13"/>
      <c r="G43" s="13"/>
      <c r="H43" s="13"/>
      <c r="I43" s="13"/>
      <c r="J43" s="13"/>
      <c r="K43" s="4"/>
    </row>
    <row r="44" ht="17.25" customHeight="1" spans="1:12" x14ac:dyDescent="0.25">
      <c r="A44" s="12"/>
      <c r="B44" s="13"/>
      <c r="C44" s="4"/>
      <c r="D44" s="13"/>
      <c r="E44" s="13"/>
      <c r="F44" s="13"/>
      <c r="G44" s="13"/>
      <c r="H44" s="13"/>
      <c r="I44" s="13"/>
      <c r="J44" s="13"/>
      <c r="K44" s="4"/>
    </row>
    <row r="45" ht="17.25" customHeight="1" spans="1:12" x14ac:dyDescent="0.25">
      <c r="A45" s="16" t="s">
        <v>3442</v>
      </c>
      <c r="B45" s="13"/>
      <c r="C45" s="4"/>
      <c r="D45" s="13"/>
      <c r="E45" s="13"/>
      <c r="F45" s="13"/>
      <c r="G45" s="13"/>
      <c r="H45" s="13"/>
      <c r="I45" s="13"/>
      <c r="J45" s="13"/>
      <c r="K45" s="4"/>
    </row>
    <row r="46" ht="17.25" customHeight="1" spans="1:12" x14ac:dyDescent="0.25">
      <c r="A46" s="16" t="s">
        <v>3443</v>
      </c>
      <c r="B46" s="13"/>
      <c r="C46" s="4"/>
      <c r="D46" s="13"/>
      <c r="E46" s="13"/>
      <c r="F46" s="13"/>
      <c r="G46" s="13"/>
      <c r="H46" s="13"/>
      <c r="I46" s="13"/>
      <c r="J46" s="13"/>
      <c r="K46" s="4"/>
    </row>
    <row r="47" spans="1:9" x14ac:dyDescent="0.25">
      <c r="A47" s="1" t="s">
        <v>0</v>
      </c>
      <c r="B47" s="11" t="s">
        <v>14</v>
      </c>
      <c r="C47" s="4" t="s">
        <v>1414</v>
      </c>
      <c r="D47" s="11" t="s">
        <v>69</v>
      </c>
      <c r="E47" s="11" t="s">
        <v>7</v>
      </c>
      <c r="F47" s="11" t="s">
        <v>8</v>
      </c>
      <c r="G47" s="11" t="s">
        <v>4</v>
      </c>
      <c r="H47" s="11" t="s">
        <v>188</v>
      </c>
      <c r="I47" s="11" t="s">
        <v>13</v>
      </c>
    </row>
    <row r="48" spans="1:10" x14ac:dyDescent="0.25">
      <c r="A48" s="1" t="s">
        <v>3</v>
      </c>
      <c r="B48" s="11">
        <v>0</v>
      </c>
      <c r="C48" s="4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</row>
    <row r="49" spans="1:9" x14ac:dyDescent="0.25">
      <c r="A49" s="1"/>
      <c r="B49" s="11">
        <v>173</v>
      </c>
      <c r="C49" s="4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"/>
      <c r="B50" s="11">
        <v>27</v>
      </c>
      <c r="C50" s="4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"/>
      <c r="B51" s="11">
        <v>-108</v>
      </c>
      <c r="C51" s="4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"/>
      <c r="B52" s="11">
        <v>-92</v>
      </c>
      <c r="C52" s="4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"/>
      <c r="B53" s="11">
        <v>42</v>
      </c>
      <c r="C53" s="4">
        <v>0</v>
      </c>
      <c r="D53" s="11">
        <v>34</v>
      </c>
      <c r="E53" s="11">
        <v>27</v>
      </c>
      <c r="F53" s="11">
        <v>84</v>
      </c>
      <c r="G53" s="11">
        <v>42</v>
      </c>
      <c r="H53" s="11">
        <v>13</v>
      </c>
      <c r="I53" s="11">
        <v>0</v>
      </c>
    </row>
    <row r="54" spans="1:9" x14ac:dyDescent="0.25">
      <c r="A54" s="1"/>
      <c r="B54" s="11">
        <v>0</v>
      </c>
      <c r="C54" s="4">
        <v>0</v>
      </c>
      <c r="D54" s="11">
        <v>-34</v>
      </c>
      <c r="E54" s="11">
        <v>-27</v>
      </c>
      <c r="F54" s="11">
        <v>-81</v>
      </c>
      <c r="G54" s="11">
        <v>-38</v>
      </c>
      <c r="H54" s="11">
        <v>0</v>
      </c>
      <c r="I54" s="11">
        <v>0</v>
      </c>
    </row>
    <row r="55" spans="1:9" x14ac:dyDescent="0.25">
      <c r="A55" s="1"/>
      <c r="B55" s="11">
        <v>-22</v>
      </c>
      <c r="C55" s="4">
        <v>0</v>
      </c>
      <c r="D55" s="11">
        <v>0</v>
      </c>
      <c r="E55" s="11">
        <v>0</v>
      </c>
      <c r="F55" s="11">
        <v>-3</v>
      </c>
      <c r="G55" s="11">
        <v>0</v>
      </c>
      <c r="H55" s="11">
        <v>-11</v>
      </c>
      <c r="I55" s="11">
        <v>0</v>
      </c>
    </row>
    <row r="56" spans="1:9" x14ac:dyDescent="0.25">
      <c r="A56" s="1"/>
      <c r="B56" s="11">
        <v>0</v>
      </c>
      <c r="C56" s="4">
        <v>0</v>
      </c>
      <c r="D56" s="11">
        <v>50</v>
      </c>
      <c r="E56" s="11">
        <v>0</v>
      </c>
      <c r="F56" s="11">
        <v>150</v>
      </c>
      <c r="G56" s="11">
        <v>0</v>
      </c>
      <c r="H56" s="11">
        <v>0</v>
      </c>
      <c r="I56" s="11">
        <v>200</v>
      </c>
    </row>
    <row r="57" spans="1:9" x14ac:dyDescent="0.25">
      <c r="A57" s="1" t="s">
        <v>3</v>
      </c>
      <c r="B57" s="11">
        <v>20</v>
      </c>
      <c r="C57" s="4">
        <v>0</v>
      </c>
      <c r="D57" s="11">
        <v>50</v>
      </c>
      <c r="E57" s="11">
        <v>0</v>
      </c>
      <c r="F57" s="11">
        <v>150</v>
      </c>
      <c r="G57" s="11">
        <v>4</v>
      </c>
      <c r="H57" s="11">
        <v>2</v>
      </c>
      <c r="I57" s="11">
        <v>200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F2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7" ht="17.25" customHeight="1" spans="1:6" x14ac:dyDescent="0.25">
      <c r="A7" s="343" t="s">
        <v>3749</v>
      </c>
      <c r="B7" s="76">
        <f>SUM(C11:C12)</f>
      </c>
      <c r="C7" s="76">
        <f>SUM(D11:D12)</f>
      </c>
      <c r="D7" s="76">
        <f>SUM(E11:E12)</f>
      </c>
      <c r="E7" s="76">
        <f>SUM(F11:F12)</f>
      </c>
    </row>
    <row r="8" ht="17.25" customHeight="1" spans="1:6" x14ac:dyDescent="0.25">
      <c r="A8" s="348"/>
      <c r="B8" s="6"/>
      <c r="C8" s="6"/>
      <c r="D8" s="6"/>
      <c r="E8" s="6"/>
    </row>
    <row r="9" ht="17.25" customHeight="1" spans="1:6" x14ac:dyDescent="0.25">
      <c r="A9" s="343" t="s">
        <v>3750</v>
      </c>
      <c r="B9" s="76">
        <f>SUM(C13:C14)</f>
      </c>
      <c r="C9" s="76">
        <f>SUM(D13:D14)</f>
      </c>
      <c r="D9" s="76">
        <f>SUM(E13:E14)</f>
      </c>
      <c r="E9" s="76">
        <f>SUM(F13:F14)</f>
      </c>
    </row>
    <row r="10" ht="17.25" customHeight="1" spans="1:6" x14ac:dyDescent="0.25">
      <c r="A10" s="348"/>
      <c r="B10" s="6"/>
      <c r="C10" s="6"/>
      <c r="D10" s="6"/>
      <c r="E10" s="6"/>
    </row>
    <row r="11" ht="17.25" customHeight="1" spans="1:6" x14ac:dyDescent="0.25">
      <c r="A11" s="343" t="s">
        <v>3751</v>
      </c>
      <c r="B11" s="76">
        <f>SUM(C15:C16)</f>
      </c>
      <c r="C11" s="76">
        <f>SUM(D15:D16)</f>
      </c>
      <c r="D11" s="76">
        <f>SUM(E15:E16)</f>
      </c>
      <c r="E11" s="76">
        <f>SUM(F15:F16)</f>
      </c>
    </row>
    <row r="12" ht="17.25" customHeight="1" spans="1:6" x14ac:dyDescent="0.25">
      <c r="A12" s="348"/>
      <c r="B12" s="6"/>
      <c r="C12" s="6"/>
      <c r="D12" s="6"/>
      <c r="E12" s="6"/>
    </row>
    <row r="13" ht="17.25" customHeight="1" spans="1:6" x14ac:dyDescent="0.25">
      <c r="A13" s="348"/>
      <c r="B13" s="6"/>
      <c r="C13" s="6"/>
      <c r="D13" s="6"/>
      <c r="E13" s="6"/>
    </row>
    <row r="14" ht="17.25" customHeight="1" spans="1:6" x14ac:dyDescent="0.25">
      <c r="A14" s="348"/>
      <c r="B14" s="6"/>
      <c r="C14" s="6"/>
      <c r="D14" s="6"/>
      <c r="E14" s="6"/>
    </row>
    <row r="15" ht="17.25" customHeight="1" spans="1:6" x14ac:dyDescent="0.25">
      <c r="A15" s="348"/>
      <c r="B15" s="6"/>
      <c r="C15" s="6"/>
      <c r="D15" s="6"/>
      <c r="E15" s="6"/>
    </row>
    <row r="16" ht="17.25" customHeight="1" spans="1:6" x14ac:dyDescent="0.25">
      <c r="A16" s="45"/>
      <c r="B16" s="25"/>
      <c r="C16" s="25"/>
      <c r="D16" s="25"/>
      <c r="E16" s="25"/>
    </row>
    <row r="17" ht="17.25" customHeight="1" spans="1:6" x14ac:dyDescent="0.25">
      <c r="A17" s="5"/>
      <c r="B17" s="25"/>
      <c r="C17" s="25"/>
      <c r="D17" s="25"/>
      <c r="E17" s="25"/>
    </row>
    <row r="18" spans="1:4" x14ac:dyDescent="0.25">
      <c r="A18" s="3" t="s">
        <v>0</v>
      </c>
      <c r="B18" s="2" t="s">
        <v>188</v>
      </c>
      <c r="C18" s="2" t="s">
        <v>8</v>
      </c>
      <c r="D18" s="2" t="s">
        <v>4</v>
      </c>
    </row>
    <row r="19" spans="1:5" x14ac:dyDescent="0.25">
      <c r="A19" s="3" t="s">
        <v>3</v>
      </c>
      <c r="B19" s="2">
        <v>0</v>
      </c>
      <c r="C19" s="2">
        <v>0</v>
      </c>
      <c r="D19" s="2">
        <v>0</v>
      </c>
      <c r="E19" s="2">
        <v>0</v>
      </c>
    </row>
    <row r="20" spans="1:4" x14ac:dyDescent="0.25">
      <c r="A20" s="3"/>
      <c r="B20" s="2">
        <v>15</v>
      </c>
      <c r="C20" s="2">
        <v>30</v>
      </c>
      <c r="D20" s="2">
        <v>0</v>
      </c>
    </row>
    <row r="21" spans="1:4" x14ac:dyDescent="0.25">
      <c r="A21" s="3"/>
      <c r="B21" s="2">
        <v>0</v>
      </c>
      <c r="C21" s="2">
        <v>0</v>
      </c>
      <c r="D21" s="2">
        <v>50</v>
      </c>
    </row>
    <row r="22" spans="1:4" x14ac:dyDescent="0.25">
      <c r="A22" s="3" t="s">
        <v>3</v>
      </c>
      <c r="B22" s="2">
        <v>15</v>
      </c>
      <c r="C22" s="2">
        <v>30</v>
      </c>
      <c r="D22" s="2">
        <v>50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AX10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24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7" ht="17.25" customHeight="1" spans="1:50" x14ac:dyDescent="0.25">
      <c r="A7" s="5" t="s">
        <v>3794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18">
        <v>53</v>
      </c>
      <c r="V7" s="6"/>
      <c r="W7" s="25"/>
      <c r="X7" s="25"/>
      <c r="Y7" s="18">
        <v>213</v>
      </c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25"/>
      <c r="AW7" s="8" t="s">
        <v>172</v>
      </c>
    </row>
    <row r="8" ht="17.25" customHeight="1" spans="1:50" x14ac:dyDescent="0.25">
      <c r="A8" s="5" t="s">
        <v>3794</v>
      </c>
      <c r="B8" s="18">
        <v>56</v>
      </c>
      <c r="C8" s="25"/>
      <c r="D8" s="18">
        <v>29</v>
      </c>
      <c r="E8" s="18">
        <v>33</v>
      </c>
      <c r="F8" s="25"/>
      <c r="G8" s="25"/>
      <c r="H8" s="18">
        <v>8</v>
      </c>
      <c r="I8" s="18">
        <v>10</v>
      </c>
      <c r="J8" s="6"/>
      <c r="K8" s="6"/>
      <c r="L8" s="6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8" t="s">
        <v>171</v>
      </c>
    </row>
    <row r="9" ht="17.25" customHeight="1" spans="1:50" x14ac:dyDescent="0.25">
      <c r="A9" s="5" t="s">
        <v>3794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18">
        <v>20</v>
      </c>
      <c r="N9" s="25"/>
      <c r="O9" s="25"/>
      <c r="P9" s="25"/>
      <c r="Q9" s="25"/>
      <c r="R9" s="25"/>
      <c r="S9" s="25"/>
      <c r="T9" s="18">
        <v>31</v>
      </c>
      <c r="U9" s="25"/>
      <c r="V9" s="18">
        <v>40</v>
      </c>
      <c r="W9" s="25"/>
      <c r="X9" s="18">
        <v>43</v>
      </c>
      <c r="Y9" s="25"/>
      <c r="Z9" s="18">
        <v>150</v>
      </c>
      <c r="AA9" s="18">
        <v>64</v>
      </c>
      <c r="AB9" s="18">
        <v>345</v>
      </c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25"/>
      <c r="AW9" s="8" t="s">
        <v>171</v>
      </c>
    </row>
    <row r="10" ht="17.25" customHeight="1" spans="1:50" x14ac:dyDescent="0.25">
      <c r="A10" s="45" t="s">
        <v>1035</v>
      </c>
      <c r="B10" s="49"/>
      <c r="C10" s="49"/>
      <c r="D10" s="49"/>
      <c r="E10" s="49"/>
      <c r="F10" s="49"/>
      <c r="G10" s="47">
        <v>317</v>
      </c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8" t="s">
        <v>171</v>
      </c>
    </row>
    <row r="11" ht="17.25" customHeight="1" spans="1:50" x14ac:dyDescent="0.25">
      <c r="A11" s="45" t="s">
        <v>1035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18">
        <v>700</v>
      </c>
      <c r="Q11" s="6"/>
      <c r="R11" s="25"/>
      <c r="S11" s="25"/>
      <c r="T11" s="25"/>
      <c r="U11" s="25"/>
      <c r="V11" s="25"/>
      <c r="W11" s="25"/>
      <c r="X11" s="25"/>
      <c r="Y11" s="25"/>
      <c r="Z11" s="18">
        <v>317</v>
      </c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8" t="s">
        <v>171</v>
      </c>
    </row>
    <row r="12" ht="17.25" customHeight="1" spans="1:50" x14ac:dyDescent="0.25">
      <c r="A12" s="45" t="s">
        <v>1037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18">
        <v>141</v>
      </c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8" t="s">
        <v>172</v>
      </c>
    </row>
    <row r="13" ht="17.25" customHeight="1" spans="1:50" x14ac:dyDescent="0.25">
      <c r="A13" s="45" t="s">
        <v>1037</v>
      </c>
      <c r="B13" s="18">
        <v>5</v>
      </c>
      <c r="C13" s="25"/>
      <c r="D13" s="25"/>
      <c r="E13" s="18">
        <v>19</v>
      </c>
      <c r="F13" s="25"/>
      <c r="G13" s="25"/>
      <c r="H13" s="25"/>
      <c r="I13" s="25"/>
      <c r="J13" s="25"/>
      <c r="K13" s="25"/>
      <c r="L13" s="18">
        <v>42</v>
      </c>
      <c r="M13" s="25"/>
      <c r="N13" s="18">
        <v>300</v>
      </c>
      <c r="O13" s="6"/>
      <c r="P13" s="18">
        <v>256</v>
      </c>
      <c r="Q13" s="6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18">
        <v>11</v>
      </c>
      <c r="AD13" s="18">
        <v>6</v>
      </c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25"/>
      <c r="AW13" s="8" t="s">
        <v>172</v>
      </c>
    </row>
    <row r="14" ht="17.25" customHeight="1" spans="1:50" x14ac:dyDescent="0.25">
      <c r="A14" s="45" t="s">
        <v>328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18">
        <v>65</v>
      </c>
      <c r="O14" s="6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18">
        <v>70</v>
      </c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8" t="s">
        <v>171</v>
      </c>
    </row>
    <row r="15" ht="17.25" customHeight="1" spans="1:50" x14ac:dyDescent="0.25">
      <c r="A15" s="125" t="s">
        <v>328</v>
      </c>
      <c r="B15" s="49"/>
      <c r="C15" s="49"/>
      <c r="D15" s="47">
        <v>40</v>
      </c>
      <c r="E15" s="47">
        <v>35</v>
      </c>
      <c r="F15" s="47">
        <v>44</v>
      </c>
      <c r="G15" s="49"/>
      <c r="H15" s="49"/>
      <c r="I15" s="49"/>
      <c r="J15" s="47">
        <v>17</v>
      </c>
      <c r="K15" s="47">
        <v>50</v>
      </c>
      <c r="L15" s="49"/>
      <c r="M15" s="49"/>
      <c r="N15" s="49"/>
      <c r="O15" s="47">
        <v>20</v>
      </c>
      <c r="P15" s="49"/>
      <c r="Q15" s="47">
        <v>124</v>
      </c>
      <c r="R15" s="49"/>
      <c r="S15" s="47">
        <v>17</v>
      </c>
      <c r="T15" s="49"/>
      <c r="U15" s="47">
        <v>14</v>
      </c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8" t="s">
        <v>171</v>
      </c>
    </row>
    <row r="16" ht="17.25" customHeight="1" spans="1:50" x14ac:dyDescent="0.25">
      <c r="A16" s="75" t="s">
        <v>3750</v>
      </c>
      <c r="B16" s="76">
        <f>SUM(C8:C21)</f>
      </c>
      <c r="C16" s="76">
        <f>SUM(D8:D21)</f>
      </c>
      <c r="D16" s="76">
        <f>SUM(E8:E21)</f>
      </c>
      <c r="E16" s="76">
        <f>SUM(F8:F21)</f>
      </c>
      <c r="F16" s="76">
        <f>SUM(G8:G21)</f>
      </c>
      <c r="G16" s="76">
        <f>SUM(H8:H21)</f>
      </c>
      <c r="H16" s="76">
        <f>SUM(I8:I21)</f>
      </c>
      <c r="I16" s="76">
        <f>SUM(J8:J21)</f>
      </c>
      <c r="J16" s="76">
        <f>SUM(K8:K21)</f>
      </c>
      <c r="K16" s="76">
        <f>SUM(L8:L21)</f>
      </c>
      <c r="L16" s="76">
        <f>SUM(M8:M21)</f>
      </c>
      <c r="M16" s="76">
        <f>SUM(N8:N21)</f>
      </c>
      <c r="N16" s="76">
        <f>SUM(O8:O21)</f>
      </c>
      <c r="O16" s="76">
        <f>SUM(P8:P21)</f>
      </c>
      <c r="P16" s="76">
        <f>SUM(Q8:Q21)</f>
      </c>
      <c r="Q16" s="76">
        <f>SUM(R8:R21)</f>
      </c>
      <c r="R16" s="76">
        <f>SUM(S8:S21)</f>
      </c>
      <c r="S16" s="76">
        <f>SUM(T8:T21)</f>
      </c>
      <c r="T16" s="76">
        <f>SUM(U8:U21)</f>
      </c>
      <c r="U16" s="76">
        <f>SUM(V8:V21)</f>
      </c>
      <c r="V16" s="76">
        <f>SUM(W8:W21)</f>
      </c>
      <c r="W16" s="76">
        <f>SUM(X8:X21)</f>
      </c>
      <c r="X16" s="76">
        <f>SUM(Y8:Y21)</f>
      </c>
      <c r="Y16" s="76">
        <f>SUM(Z8:Z21)</f>
      </c>
      <c r="Z16" s="76">
        <f>SUM(AA8:AA21)</f>
      </c>
      <c r="AA16" s="76">
        <f>SUM(AB8:AB21)</f>
      </c>
      <c r="AB16" s="76">
        <f>SUM(AC8:AC21)</f>
      </c>
      <c r="AC16" s="76">
        <f>SUM(AD8:AD21)</f>
      </c>
      <c r="AD16" s="76">
        <f>SUM(AE8:AE21)</f>
      </c>
      <c r="AE16" s="189"/>
      <c r="AF16" s="189"/>
      <c r="AG16" s="189"/>
      <c r="AH16" s="189"/>
      <c r="AI16" s="189"/>
      <c r="AJ16" s="189"/>
      <c r="AK16" s="189"/>
      <c r="AL16" s="189"/>
      <c r="AM16" s="189"/>
      <c r="AN16" s="189"/>
      <c r="AO16" s="189"/>
      <c r="AP16" s="189"/>
      <c r="AQ16" s="189"/>
      <c r="AR16" s="189"/>
      <c r="AS16" s="189"/>
      <c r="AT16" s="189"/>
      <c r="AU16" s="189"/>
      <c r="AV16" s="76">
        <f>SUM(AW8:AW21)</f>
      </c>
      <c r="AW16" s="8" t="s">
        <v>1087</v>
      </c>
    </row>
    <row r="17" ht="17.25" customHeight="1" spans="1:50" x14ac:dyDescent="0.25">
      <c r="A17" s="45">
        <v>45478</v>
      </c>
      <c r="B17" s="146"/>
      <c r="C17" s="146"/>
      <c r="D17" s="373">
        <v>300</v>
      </c>
      <c r="E17" s="146"/>
      <c r="F17" s="146"/>
      <c r="G17" s="146"/>
      <c r="H17" s="146"/>
      <c r="I17" s="146"/>
      <c r="J17" s="146"/>
      <c r="K17" s="146"/>
      <c r="L17" s="146"/>
      <c r="M17" s="146"/>
      <c r="N17" s="374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22"/>
    </row>
    <row r="18" ht="17.25" customHeight="1" spans="1:50" x14ac:dyDescent="0.25">
      <c r="A18" s="45">
        <v>45509</v>
      </c>
      <c r="B18" s="25"/>
      <c r="C18" s="25"/>
      <c r="D18" s="140">
        <v>300</v>
      </c>
      <c r="E18" s="25"/>
      <c r="F18" s="25"/>
      <c r="G18" s="25"/>
      <c r="H18" s="25"/>
      <c r="I18" s="25"/>
      <c r="J18" s="25"/>
      <c r="K18" s="140">
        <v>48</v>
      </c>
      <c r="L18" s="25"/>
      <c r="M18" s="25"/>
      <c r="N18" s="140">
        <v>48</v>
      </c>
      <c r="O18" s="25"/>
      <c r="P18" s="140">
        <v>48</v>
      </c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4"/>
    </row>
    <row r="19" ht="17.25" customHeight="1" spans="1:50" x14ac:dyDescent="0.25">
      <c r="A19" s="45">
        <v>45570</v>
      </c>
      <c r="B19" s="6"/>
      <c r="C19" s="6"/>
      <c r="D19" s="140">
        <v>260</v>
      </c>
      <c r="E19" s="6"/>
      <c r="F19" s="6"/>
      <c r="G19" s="6"/>
      <c r="H19" s="6"/>
      <c r="I19" s="6"/>
      <c r="J19" s="6"/>
      <c r="K19" s="350"/>
      <c r="L19" s="6"/>
      <c r="M19" s="6"/>
      <c r="N19" s="350"/>
      <c r="O19" s="6"/>
      <c r="P19" s="350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4"/>
    </row>
    <row r="20" ht="17.25" customHeight="1" spans="1:50" x14ac:dyDescent="0.25">
      <c r="A20" s="45" t="s">
        <v>845</v>
      </c>
      <c r="B20" s="6"/>
      <c r="C20" s="6"/>
      <c r="D20" s="140">
        <v>15</v>
      </c>
      <c r="E20" s="6"/>
      <c r="F20" s="6"/>
      <c r="G20" s="6"/>
      <c r="H20" s="6"/>
      <c r="I20" s="6"/>
      <c r="J20" s="6"/>
      <c r="K20" s="350"/>
      <c r="L20" s="6"/>
      <c r="M20" s="6"/>
      <c r="N20" s="350"/>
      <c r="O20" s="6"/>
      <c r="P20" s="350"/>
      <c r="Q20" s="6"/>
      <c r="R20" s="6"/>
      <c r="S20" s="140">
        <v>67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4"/>
    </row>
    <row r="21" ht="17.25" customHeight="1" spans="1:50" x14ac:dyDescent="0.25">
      <c r="A21" s="45" t="s">
        <v>966</v>
      </c>
      <c r="B21" s="6"/>
      <c r="C21" s="6"/>
      <c r="D21" s="6"/>
      <c r="E21" s="6"/>
      <c r="F21" s="6"/>
      <c r="G21" s="6"/>
      <c r="H21" s="6"/>
      <c r="I21" s="6"/>
      <c r="J21" s="6"/>
      <c r="K21" s="350"/>
      <c r="L21" s="6"/>
      <c r="M21" s="6"/>
      <c r="N21" s="350"/>
      <c r="O21" s="6"/>
      <c r="P21" s="350"/>
      <c r="Q21" s="6"/>
      <c r="R21" s="6"/>
      <c r="S21" s="350"/>
      <c r="T21" s="140">
        <v>300</v>
      </c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4"/>
    </row>
    <row r="22" ht="17.25" customHeight="1" spans="1:50" x14ac:dyDescent="0.25">
      <c r="A22" s="45" t="s">
        <v>966</v>
      </c>
      <c r="B22" s="6"/>
      <c r="C22" s="6"/>
      <c r="D22" s="6"/>
      <c r="E22" s="6"/>
      <c r="F22" s="6"/>
      <c r="G22" s="6"/>
      <c r="H22" s="6"/>
      <c r="I22" s="6"/>
      <c r="J22" s="6"/>
      <c r="K22" s="350"/>
      <c r="L22" s="6"/>
      <c r="M22" s="6"/>
      <c r="N22" s="350"/>
      <c r="O22" s="6"/>
      <c r="P22" s="350"/>
      <c r="Q22" s="6"/>
      <c r="R22" s="6"/>
      <c r="S22" s="140">
        <v>113</v>
      </c>
      <c r="T22" s="350"/>
      <c r="U22" s="6"/>
      <c r="V22" s="140">
        <v>185</v>
      </c>
      <c r="W22" s="140">
        <v>100</v>
      </c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4"/>
    </row>
    <row r="23" ht="17.25" customHeight="1" spans="1:50" x14ac:dyDescent="0.25">
      <c r="A23" s="45" t="s">
        <v>967</v>
      </c>
      <c r="B23" s="6"/>
      <c r="C23" s="6"/>
      <c r="D23" s="6"/>
      <c r="E23" s="6"/>
      <c r="F23" s="6"/>
      <c r="G23" s="6"/>
      <c r="H23" s="6"/>
      <c r="I23" s="6"/>
      <c r="J23" s="6"/>
      <c r="K23" s="350"/>
      <c r="L23" s="6"/>
      <c r="M23" s="6"/>
      <c r="N23" s="350"/>
      <c r="O23" s="6"/>
      <c r="P23" s="350"/>
      <c r="Q23" s="6"/>
      <c r="R23" s="6"/>
      <c r="S23" s="350"/>
      <c r="T23" s="350"/>
      <c r="U23" s="6"/>
      <c r="V23" s="140">
        <v>15</v>
      </c>
      <c r="W23" s="140">
        <v>100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4"/>
    </row>
    <row r="24" ht="17.25" customHeight="1" spans="1:50" x14ac:dyDescent="0.25">
      <c r="A24" s="141" t="s">
        <v>3751</v>
      </c>
      <c r="B24" s="212">
        <f>SUM(C22:C29)</f>
      </c>
      <c r="C24" s="212">
        <f>SUM(D22:D29)</f>
      </c>
      <c r="D24" s="212">
        <f>SUM(E22:E29)</f>
      </c>
      <c r="E24" s="212">
        <f>SUM(F22:F29)</f>
      </c>
      <c r="F24" s="212">
        <f>SUM(G22:G29)</f>
      </c>
      <c r="G24" s="212">
        <f>SUM(H22:H29)</f>
      </c>
      <c r="H24" s="212">
        <f>SUM(I22:I29)</f>
      </c>
      <c r="I24" s="212">
        <f>SUM(J22:J29)</f>
      </c>
      <c r="J24" s="212">
        <f>SUM(K22:K29)</f>
      </c>
      <c r="K24" s="212">
        <f>SUM(L22:L29)</f>
      </c>
      <c r="L24" s="212">
        <f>SUM(M22:M29)</f>
      </c>
      <c r="M24" s="212">
        <f>SUM(N22:N29)</f>
      </c>
      <c r="N24" s="212">
        <f>SUM(O22:O29)</f>
      </c>
      <c r="O24" s="212">
        <f>SUM(P22:P29)</f>
      </c>
      <c r="P24" s="212">
        <f>SUM(Q22:Q29)</f>
      </c>
      <c r="Q24" s="212">
        <f>SUM(R22:R29)</f>
      </c>
      <c r="R24" s="212">
        <f>SUM(S22:S29)</f>
      </c>
      <c r="S24" s="212">
        <f>SUM(T22:T29)</f>
      </c>
      <c r="T24" s="212">
        <f>SUM(U22:U29)</f>
      </c>
      <c r="U24" s="212">
        <f>SUM(V22:V29)</f>
      </c>
      <c r="V24" s="212">
        <f>SUM(W22:W29)</f>
      </c>
      <c r="W24" s="212">
        <f>SUM(X22:X29)</f>
      </c>
      <c r="X24" s="212">
        <f>SUM(Y22:Y29)</f>
      </c>
      <c r="Y24" s="212">
        <f>SUM(Z22:Z29)</f>
      </c>
      <c r="Z24" s="212">
        <f>SUM(AA22:AA29)</f>
      </c>
      <c r="AA24" s="212">
        <f>SUM(AB22:AB29)</f>
      </c>
      <c r="AB24" s="212">
        <f>SUM(AC22:AC29)</f>
      </c>
      <c r="AC24" s="212">
        <f>SUM(AD22:AD29)</f>
      </c>
      <c r="AD24" s="212">
        <f>SUM(AE22:AE29)</f>
      </c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  <c r="AV24" s="128">
        <f>SUM(AW22:AW29)</f>
      </c>
      <c r="AW24" s="8" t="s">
        <v>1087</v>
      </c>
    </row>
    <row r="25" ht="17.25" customHeight="1" spans="1:50" x14ac:dyDescent="0.25">
      <c r="A25" s="327">
        <v>45449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18">
        <v>123</v>
      </c>
      <c r="AF25" s="18">
        <v>271</v>
      </c>
      <c r="AG25" s="18">
        <v>200</v>
      </c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25"/>
      <c r="AW25" s="4"/>
    </row>
    <row r="26" ht="17.25" customHeight="1" spans="1:50" x14ac:dyDescent="0.25">
      <c r="A26" s="45">
        <v>45449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18">
        <v>294</v>
      </c>
      <c r="AI26" s="18">
        <v>294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4"/>
    </row>
    <row r="27" ht="17.25" customHeight="1" spans="1:50" x14ac:dyDescent="0.25">
      <c r="A27" s="45">
        <v>45449</v>
      </c>
      <c r="B27" s="18">
        <v>130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8">
        <v>4</v>
      </c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18">
        <v>4</v>
      </c>
      <c r="AK27" s="18">
        <v>29</v>
      </c>
      <c r="AL27" s="18">
        <v>66</v>
      </c>
      <c r="AM27" s="18">
        <v>138</v>
      </c>
      <c r="AN27" s="6"/>
      <c r="AO27" s="6"/>
      <c r="AP27" s="6"/>
      <c r="AQ27" s="6"/>
      <c r="AR27" s="6"/>
      <c r="AS27" s="6"/>
      <c r="AT27" s="6"/>
      <c r="AU27" s="6"/>
      <c r="AV27" s="6"/>
      <c r="AW27" s="4"/>
    </row>
    <row r="28" ht="17.25" customHeight="1" spans="1:50" x14ac:dyDescent="0.25">
      <c r="A28" s="45">
        <v>45479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18">
        <v>300</v>
      </c>
      <c r="AO28" s="6"/>
      <c r="AP28" s="6"/>
      <c r="AQ28" s="6"/>
      <c r="AR28" s="6"/>
      <c r="AS28" s="6"/>
      <c r="AT28" s="6"/>
      <c r="AU28" s="6"/>
      <c r="AV28" s="6"/>
      <c r="AW28" s="4"/>
    </row>
    <row r="29" ht="17.25" customHeight="1" spans="1:50" x14ac:dyDescent="0.25">
      <c r="A29" s="45">
        <v>45479</v>
      </c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18">
        <v>300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4"/>
    </row>
    <row r="30" ht="17.25" customHeight="1" spans="1:50" x14ac:dyDescent="0.25">
      <c r="A30" s="45">
        <v>45510</v>
      </c>
      <c r="B30" s="18">
        <v>125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18">
        <v>200</v>
      </c>
      <c r="AH30" s="25"/>
      <c r="AI30" s="25"/>
      <c r="AJ30" s="25"/>
      <c r="AK30" s="25"/>
      <c r="AL30" s="25"/>
      <c r="AM30" s="25"/>
      <c r="AN30" s="18">
        <v>85</v>
      </c>
      <c r="AO30" s="6"/>
      <c r="AP30" s="6"/>
      <c r="AQ30" s="6"/>
      <c r="AR30" s="6"/>
      <c r="AS30" s="6"/>
      <c r="AT30" s="6"/>
      <c r="AU30" s="6"/>
      <c r="AV30" s="25"/>
      <c r="AW30" s="4"/>
    </row>
    <row r="31" ht="17.25" customHeight="1" spans="1:50" x14ac:dyDescent="0.25">
      <c r="A31" s="45">
        <v>45510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18">
        <v>250</v>
      </c>
      <c r="AP31" s="6"/>
      <c r="AQ31" s="6"/>
      <c r="AR31" s="6"/>
      <c r="AS31" s="6"/>
      <c r="AT31" s="6"/>
      <c r="AU31" s="6"/>
      <c r="AV31" s="6"/>
      <c r="AW31" s="4"/>
    </row>
    <row r="32" ht="17.25" customHeight="1" spans="1:50" x14ac:dyDescent="0.25">
      <c r="A32" s="45">
        <v>45571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18">
        <v>300</v>
      </c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4"/>
    </row>
    <row r="33" ht="17.25" customHeight="1" spans="1:50" x14ac:dyDescent="0.25">
      <c r="A33" s="45">
        <v>45602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18">
        <v>50</v>
      </c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18">
        <v>150</v>
      </c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4"/>
    </row>
    <row r="34" ht="17.25" customHeight="1" spans="1:50" x14ac:dyDescent="0.25">
      <c r="A34" s="45">
        <v>45602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18">
        <v>343</v>
      </c>
      <c r="AO34" s="6"/>
      <c r="AP34" s="6"/>
      <c r="AQ34" s="6"/>
      <c r="AR34" s="6"/>
      <c r="AS34" s="6"/>
      <c r="AT34" s="6"/>
      <c r="AU34" s="6"/>
      <c r="AV34" s="6"/>
      <c r="AW34" s="4"/>
    </row>
    <row r="35" ht="17.25" customHeight="1" spans="1:50" x14ac:dyDescent="0.25">
      <c r="A35" s="45">
        <v>45602</v>
      </c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18">
        <v>127</v>
      </c>
      <c r="R35" s="18">
        <v>70</v>
      </c>
      <c r="S35" s="25"/>
      <c r="T35" s="25"/>
      <c r="U35" s="18">
        <v>20</v>
      </c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18">
        <v>70</v>
      </c>
      <c r="AL35" s="25"/>
      <c r="AM35" s="25"/>
      <c r="AN35" s="25"/>
      <c r="AO35" s="25"/>
      <c r="AP35" s="18">
        <v>41</v>
      </c>
      <c r="AQ35" s="6"/>
      <c r="AR35" s="6"/>
      <c r="AS35" s="6"/>
      <c r="AT35" s="6"/>
      <c r="AU35" s="6"/>
      <c r="AV35" s="25"/>
      <c r="AW35" s="4"/>
    </row>
    <row r="36" ht="17.25" customHeight="1" spans="1:50" x14ac:dyDescent="0.25">
      <c r="A36" s="45">
        <v>45632</v>
      </c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18">
        <v>23</v>
      </c>
      <c r="V36" s="25"/>
      <c r="W36" s="25"/>
      <c r="X36" s="25"/>
      <c r="Y36" s="25"/>
      <c r="Z36" s="25"/>
      <c r="AA36" s="25"/>
      <c r="AB36" s="25"/>
      <c r="AC36" s="25"/>
      <c r="AD36" s="25"/>
      <c r="AE36" s="18">
        <v>50</v>
      </c>
      <c r="AF36" s="25"/>
      <c r="AG36" s="18">
        <v>147</v>
      </c>
      <c r="AH36" s="25"/>
      <c r="AI36" s="25"/>
      <c r="AJ36" s="25"/>
      <c r="AK36" s="25"/>
      <c r="AL36" s="18">
        <v>66</v>
      </c>
      <c r="AM36" s="25"/>
      <c r="AN36" s="25"/>
      <c r="AO36" s="18">
        <v>227</v>
      </c>
      <c r="AP36" s="25"/>
      <c r="AQ36" s="18">
        <v>100</v>
      </c>
      <c r="AR36" s="18">
        <v>100</v>
      </c>
      <c r="AS36" s="6"/>
      <c r="AT36" s="6"/>
      <c r="AU36" s="6"/>
      <c r="AV36" s="25"/>
      <c r="AW36" s="4"/>
    </row>
    <row r="37" ht="17.25" customHeight="1" spans="1:50" x14ac:dyDescent="0.25">
      <c r="A37" s="45">
        <v>45632</v>
      </c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18">
        <v>8</v>
      </c>
      <c r="R37" s="18">
        <v>6</v>
      </c>
      <c r="S37" s="18">
        <v>11</v>
      </c>
      <c r="T37" s="18">
        <v>24</v>
      </c>
      <c r="U37" s="25"/>
      <c r="V37" s="25"/>
      <c r="W37" s="18">
        <v>4</v>
      </c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18">
        <v>3</v>
      </c>
      <c r="AK37" s="18">
        <v>121</v>
      </c>
      <c r="AL37" s="25"/>
      <c r="AM37" s="25"/>
      <c r="AN37" s="25"/>
      <c r="AO37" s="25"/>
      <c r="AP37" s="18">
        <v>3</v>
      </c>
      <c r="AQ37" s="25"/>
      <c r="AR37" s="25"/>
      <c r="AS37" s="25"/>
      <c r="AT37" s="25"/>
      <c r="AU37" s="25"/>
      <c r="AV37" s="25"/>
      <c r="AW37" s="4"/>
    </row>
    <row r="38" ht="17.25" customHeight="1" spans="1:50" x14ac:dyDescent="0.25">
      <c r="A38" s="45">
        <v>45632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18">
        <v>274</v>
      </c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4"/>
    </row>
    <row r="39" ht="17.25" customHeight="1" spans="1:50" x14ac:dyDescent="0.25">
      <c r="A39" s="45" t="s">
        <v>801</v>
      </c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18">
        <v>11</v>
      </c>
      <c r="AI39" s="25"/>
      <c r="AJ39" s="25"/>
      <c r="AK39" s="25"/>
      <c r="AL39" s="25"/>
      <c r="AM39" s="25"/>
      <c r="AN39" s="25"/>
      <c r="AO39" s="25"/>
      <c r="AP39" s="25"/>
      <c r="AQ39" s="18">
        <v>383</v>
      </c>
      <c r="AR39" s="25"/>
      <c r="AS39" s="25"/>
      <c r="AT39" s="25"/>
      <c r="AU39" s="25"/>
      <c r="AV39" s="25"/>
      <c r="AW39" s="4"/>
    </row>
    <row r="40" ht="17.25" customHeight="1" spans="1:50" x14ac:dyDescent="0.25">
      <c r="A40" s="45" t="s">
        <v>801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18">
        <v>250</v>
      </c>
      <c r="AH40" s="6"/>
      <c r="AI40" s="6"/>
      <c r="AJ40" s="6"/>
      <c r="AK40" s="6"/>
      <c r="AL40" s="6"/>
      <c r="AM40" s="18">
        <v>38</v>
      </c>
      <c r="AN40" s="6"/>
      <c r="AO40" s="6"/>
      <c r="AP40" s="6"/>
      <c r="AQ40" s="6"/>
      <c r="AR40" s="6"/>
      <c r="AS40" s="6"/>
      <c r="AT40" s="6"/>
      <c r="AU40" s="6"/>
      <c r="AV40" s="6"/>
      <c r="AW40" s="4"/>
    </row>
    <row r="41" ht="17.25" customHeight="1" spans="1:50" x14ac:dyDescent="0.25">
      <c r="A41" s="45" t="s">
        <v>801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18">
        <v>41</v>
      </c>
      <c r="AJ41" s="6"/>
      <c r="AK41" s="6"/>
      <c r="AL41" s="6"/>
      <c r="AM41" s="6"/>
      <c r="AN41" s="6"/>
      <c r="AO41" s="6"/>
      <c r="AP41" s="6"/>
      <c r="AQ41" s="6"/>
      <c r="AR41" s="18">
        <v>353</v>
      </c>
      <c r="AS41" s="6"/>
      <c r="AT41" s="6"/>
      <c r="AU41" s="6"/>
      <c r="AV41" s="6"/>
      <c r="AW41" s="4"/>
    </row>
    <row r="42" ht="17.25" customHeight="1" spans="1:50" x14ac:dyDescent="0.25">
      <c r="A42" s="45" t="s">
        <v>801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18">
        <v>54</v>
      </c>
      <c r="R42" s="25"/>
      <c r="S42" s="25"/>
      <c r="T42" s="25"/>
      <c r="U42" s="18">
        <v>10</v>
      </c>
      <c r="V42" s="25"/>
      <c r="W42" s="25"/>
      <c r="X42" s="25"/>
      <c r="Y42" s="18">
        <v>17</v>
      </c>
      <c r="Z42" s="25"/>
      <c r="AA42" s="25"/>
      <c r="AB42" s="25"/>
      <c r="AC42" s="25"/>
      <c r="AD42" s="25"/>
      <c r="AE42" s="18">
        <v>360</v>
      </c>
      <c r="AF42" s="25"/>
      <c r="AG42" s="25"/>
      <c r="AH42" s="25"/>
      <c r="AI42" s="25"/>
      <c r="AJ42" s="25"/>
      <c r="AK42" s="18">
        <v>146</v>
      </c>
      <c r="AL42" s="25"/>
      <c r="AM42" s="25"/>
      <c r="AN42" s="25"/>
      <c r="AO42" s="18">
        <v>217</v>
      </c>
      <c r="AP42" s="25"/>
      <c r="AQ42" s="25"/>
      <c r="AR42" s="25"/>
      <c r="AS42" s="25"/>
      <c r="AT42" s="25"/>
      <c r="AU42" s="25"/>
      <c r="AV42" s="25"/>
      <c r="AW42" s="4"/>
    </row>
    <row r="43" ht="17.25" customHeight="1" spans="1:50" x14ac:dyDescent="0.25">
      <c r="A43" s="5" t="s">
        <v>801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18">
        <v>200</v>
      </c>
      <c r="AH43" s="6"/>
      <c r="AI43" s="6"/>
      <c r="AJ43" s="6"/>
      <c r="AK43" s="6"/>
      <c r="AL43" s="6"/>
      <c r="AM43" s="18">
        <v>100</v>
      </c>
      <c r="AN43" s="6"/>
      <c r="AO43" s="6"/>
      <c r="AP43" s="6"/>
      <c r="AQ43" s="6"/>
      <c r="AR43" s="6"/>
      <c r="AS43" s="6"/>
      <c r="AT43" s="6"/>
      <c r="AU43" s="6"/>
      <c r="AV43" s="6"/>
      <c r="AW43" s="4"/>
    </row>
    <row r="44" ht="17.25" customHeight="1" spans="1:50" x14ac:dyDescent="0.25">
      <c r="A44" s="45" t="s">
        <v>2288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18">
        <v>700</v>
      </c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4"/>
    </row>
    <row r="45" ht="17.25" customHeight="1" spans="1:50" x14ac:dyDescent="0.25">
      <c r="A45" s="5" t="s">
        <v>1089</v>
      </c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18">
        <v>234</v>
      </c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18">
        <v>14</v>
      </c>
      <c r="AO45" s="25"/>
      <c r="AP45" s="25"/>
      <c r="AQ45" s="25"/>
      <c r="AR45" s="25"/>
      <c r="AS45" s="18">
        <v>81</v>
      </c>
      <c r="AT45" s="6"/>
      <c r="AU45" s="6"/>
      <c r="AV45" s="25"/>
      <c r="AW45" s="4"/>
    </row>
    <row r="46" ht="17.25" customHeight="1" spans="1:50" x14ac:dyDescent="0.25">
      <c r="A46" s="5" t="s">
        <v>1089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18">
        <v>413</v>
      </c>
      <c r="AF46" s="18">
        <v>271</v>
      </c>
      <c r="AG46" s="18">
        <v>187</v>
      </c>
      <c r="AH46" s="25"/>
      <c r="AI46" s="25"/>
      <c r="AJ46" s="18">
        <v>36</v>
      </c>
      <c r="AK46" s="25"/>
      <c r="AL46" s="25"/>
      <c r="AM46" s="25"/>
      <c r="AN46" s="25"/>
      <c r="AO46" s="18">
        <v>353</v>
      </c>
      <c r="AP46" s="25"/>
      <c r="AQ46" s="25"/>
      <c r="AR46" s="25"/>
      <c r="AS46" s="25"/>
      <c r="AT46" s="25"/>
      <c r="AU46" s="25"/>
      <c r="AV46" s="25"/>
      <c r="AW46" s="4"/>
    </row>
    <row r="47" ht="17.25" customHeight="1" spans="1:50" x14ac:dyDescent="0.25">
      <c r="A47" s="5" t="s">
        <v>1089</v>
      </c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6"/>
      <c r="AF47" s="6"/>
      <c r="AG47" s="18">
        <v>300</v>
      </c>
      <c r="AH47" s="25"/>
      <c r="AI47" s="25"/>
      <c r="AJ47" s="6"/>
      <c r="AK47" s="25"/>
      <c r="AL47" s="25"/>
      <c r="AM47" s="25"/>
      <c r="AN47" s="25"/>
      <c r="AO47" s="6"/>
      <c r="AP47" s="25"/>
      <c r="AQ47" s="25"/>
      <c r="AR47" s="25"/>
      <c r="AS47" s="25"/>
      <c r="AT47" s="25"/>
      <c r="AU47" s="25"/>
      <c r="AV47" s="25"/>
      <c r="AW47" s="4"/>
    </row>
    <row r="48" ht="17.25" customHeight="1" spans="1:50" x14ac:dyDescent="0.25">
      <c r="A48" s="5" t="s">
        <v>1001</v>
      </c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18">
        <v>58</v>
      </c>
      <c r="AF48" s="6"/>
      <c r="AG48" s="18">
        <v>100</v>
      </c>
      <c r="AH48" s="25"/>
      <c r="AI48" s="25"/>
      <c r="AJ48" s="6"/>
      <c r="AK48" s="25"/>
      <c r="AL48" s="25"/>
      <c r="AM48" s="25"/>
      <c r="AN48" s="25"/>
      <c r="AO48" s="6"/>
      <c r="AP48" s="25"/>
      <c r="AQ48" s="25"/>
      <c r="AR48" s="25"/>
      <c r="AS48" s="25"/>
      <c r="AT48" s="25"/>
      <c r="AU48" s="25"/>
      <c r="AV48" s="25"/>
      <c r="AW48" s="4"/>
    </row>
    <row r="49" ht="17.25" customHeight="1" spans="1:50" x14ac:dyDescent="0.25">
      <c r="A49" s="5" t="s">
        <v>767</v>
      </c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18">
        <v>98</v>
      </c>
      <c r="AU49" s="6"/>
      <c r="AV49" s="25"/>
      <c r="AW49" s="4"/>
    </row>
    <row r="50" ht="17.25" customHeight="1" spans="1:50" x14ac:dyDescent="0.25">
      <c r="A50" s="5" t="s">
        <v>796</v>
      </c>
      <c r="B50" s="18">
        <v>64</v>
      </c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18">
        <v>79</v>
      </c>
      <c r="U50" s="25"/>
      <c r="V50" s="25"/>
      <c r="W50" s="18">
        <v>2</v>
      </c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18">
        <v>2</v>
      </c>
      <c r="AK50" s="18">
        <v>14</v>
      </c>
      <c r="AL50" s="25"/>
      <c r="AM50" s="25"/>
      <c r="AN50" s="25"/>
      <c r="AO50" s="25"/>
      <c r="AP50" s="18">
        <v>1</v>
      </c>
      <c r="AQ50" s="25"/>
      <c r="AR50" s="25"/>
      <c r="AS50" s="25"/>
      <c r="AT50" s="25"/>
      <c r="AU50" s="18">
        <v>38</v>
      </c>
      <c r="AV50" s="25"/>
      <c r="AW50" s="4"/>
    </row>
    <row r="51" ht="17.25" customHeight="1" spans="1:50" x14ac:dyDescent="0.25">
      <c r="A51" s="4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6"/>
      <c r="AU51" s="6"/>
      <c r="AV51" s="25"/>
      <c r="AW51" s="4"/>
    </row>
    <row r="52" ht="17.25" customHeight="1" spans="1:50" x14ac:dyDescent="0.25">
      <c r="A52" s="4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4"/>
    </row>
    <row r="53" ht="17.25" customHeight="1" spans="1:50" x14ac:dyDescent="0.25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4"/>
    </row>
    <row r="54" ht="17.25" customHeight="1" spans="1:50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4"/>
    </row>
    <row r="55" ht="17.25" customHeight="1" spans="1:50" x14ac:dyDescent="0.25">
      <c r="A55" s="12"/>
      <c r="B55" s="143" t="s">
        <v>3795</v>
      </c>
      <c r="C55" s="143" t="s">
        <v>3796</v>
      </c>
      <c r="D55" s="143" t="s">
        <v>3797</v>
      </c>
      <c r="E55" s="143" t="s">
        <v>3798</v>
      </c>
      <c r="F55" s="143" t="s">
        <v>3799</v>
      </c>
      <c r="G55" s="143" t="s">
        <v>3660</v>
      </c>
      <c r="H55" s="143" t="s">
        <v>3500</v>
      </c>
      <c r="I55" s="143" t="s">
        <v>3508</v>
      </c>
      <c r="J55" s="143" t="s">
        <v>3499</v>
      </c>
      <c r="K55" s="143" t="s">
        <v>3664</v>
      </c>
      <c r="L55" s="143" t="s">
        <v>3800</v>
      </c>
      <c r="M55" s="143" t="s">
        <v>3801</v>
      </c>
      <c r="N55" s="143" t="s">
        <v>3802</v>
      </c>
      <c r="O55" s="143" t="s">
        <v>3803</v>
      </c>
      <c r="P55" s="143" t="s">
        <v>32</v>
      </c>
      <c r="Q55" s="143" t="s">
        <v>3492</v>
      </c>
      <c r="R55" s="143" t="s">
        <v>3491</v>
      </c>
      <c r="S55" s="143" t="s">
        <v>858</v>
      </c>
      <c r="T55" s="143" t="s">
        <v>859</v>
      </c>
      <c r="U55" s="143" t="s">
        <v>1652</v>
      </c>
      <c r="V55" s="143" t="s">
        <v>3671</v>
      </c>
      <c r="W55" s="143" t="s">
        <v>861</v>
      </c>
      <c r="X55" s="143" t="s">
        <v>860</v>
      </c>
      <c r="Y55" s="143" t="s">
        <v>920</v>
      </c>
      <c r="Z55" s="143" t="s">
        <v>168</v>
      </c>
      <c r="AA55" s="143" t="s">
        <v>3804</v>
      </c>
      <c r="AB55" s="143" t="s">
        <v>3805</v>
      </c>
      <c r="AC55" s="143" t="s">
        <v>3806</v>
      </c>
      <c r="AD55" s="143" t="s">
        <v>3807</v>
      </c>
      <c r="AE55" s="143" t="s">
        <v>217</v>
      </c>
      <c r="AF55" s="143" t="s">
        <v>219</v>
      </c>
      <c r="AG55" s="143" t="s">
        <v>221</v>
      </c>
      <c r="AH55" s="143" t="s">
        <v>530</v>
      </c>
      <c r="AI55" s="143" t="s">
        <v>531</v>
      </c>
      <c r="AJ55" s="143" t="s">
        <v>3462</v>
      </c>
      <c r="AK55" s="143" t="s">
        <v>3461</v>
      </c>
      <c r="AL55" s="143" t="s">
        <v>3808</v>
      </c>
      <c r="AM55" s="143" t="s">
        <v>3809</v>
      </c>
      <c r="AN55" s="143" t="s">
        <v>3810</v>
      </c>
      <c r="AO55" s="143" t="s">
        <v>131</v>
      </c>
      <c r="AP55" s="143" t="s">
        <v>3811</v>
      </c>
      <c r="AQ55" s="143" t="s">
        <v>727</v>
      </c>
      <c r="AR55" s="143" t="s">
        <v>447</v>
      </c>
      <c r="AS55" s="143" t="s">
        <v>3507</v>
      </c>
      <c r="AT55" s="143" t="s">
        <v>3812</v>
      </c>
      <c r="AU55" s="143" t="s">
        <v>863</v>
      </c>
      <c r="AV55" s="143"/>
      <c r="AW55" s="4"/>
    </row>
    <row r="56" spans="1:47" x14ac:dyDescent="0.25">
      <c r="A56" s="24" t="s">
        <v>0</v>
      </c>
      <c r="B56" s="2" t="s">
        <v>3795</v>
      </c>
      <c r="C56" s="2" t="s">
        <v>3796</v>
      </c>
      <c r="D56" s="2" t="s">
        <v>3797</v>
      </c>
      <c r="E56" s="2" t="s">
        <v>3798</v>
      </c>
      <c r="F56" s="2" t="s">
        <v>3799</v>
      </c>
      <c r="G56" s="2" t="s">
        <v>3660</v>
      </c>
      <c r="H56" s="2" t="s">
        <v>3500</v>
      </c>
      <c r="I56" s="2" t="s">
        <v>3508</v>
      </c>
      <c r="J56" s="2" t="s">
        <v>3499</v>
      </c>
      <c r="K56" s="2" t="s">
        <v>3664</v>
      </c>
      <c r="L56" s="2" t="s">
        <v>3800</v>
      </c>
      <c r="M56" s="2" t="s">
        <v>3801</v>
      </c>
      <c r="N56" s="2" t="s">
        <v>3802</v>
      </c>
      <c r="O56" s="2" t="s">
        <v>3803</v>
      </c>
      <c r="P56" s="2" t="s">
        <v>32</v>
      </c>
      <c r="Q56" s="2" t="s">
        <v>3492</v>
      </c>
      <c r="R56" s="2" t="s">
        <v>3491</v>
      </c>
      <c r="S56" s="2" t="s">
        <v>858</v>
      </c>
      <c r="T56" s="2" t="s">
        <v>859</v>
      </c>
      <c r="U56" s="2" t="s">
        <v>1652</v>
      </c>
      <c r="V56" s="2" t="s">
        <v>3671</v>
      </c>
      <c r="W56" s="2" t="s">
        <v>861</v>
      </c>
      <c r="X56" s="2" t="s">
        <v>860</v>
      </c>
      <c r="Y56" s="2" t="s">
        <v>920</v>
      </c>
      <c r="Z56" s="2" t="s">
        <v>168</v>
      </c>
      <c r="AA56" s="2" t="s">
        <v>3804</v>
      </c>
      <c r="AB56" s="2" t="s">
        <v>3805</v>
      </c>
      <c r="AC56" s="2" t="s">
        <v>3806</v>
      </c>
      <c r="AD56" s="2" t="s">
        <v>3807</v>
      </c>
      <c r="AE56" s="2" t="s">
        <v>217</v>
      </c>
      <c r="AF56" s="2" t="s">
        <v>219</v>
      </c>
      <c r="AG56" s="2" t="s">
        <v>221</v>
      </c>
      <c r="AH56" s="2" t="s">
        <v>530</v>
      </c>
      <c r="AI56" s="2" t="s">
        <v>531</v>
      </c>
      <c r="AJ56" s="2" t="s">
        <v>3462</v>
      </c>
      <c r="AK56" s="2" t="s">
        <v>3461</v>
      </c>
      <c r="AL56" s="2" t="s">
        <v>3808</v>
      </c>
      <c r="AM56" s="2" t="s">
        <v>3809</v>
      </c>
      <c r="AN56" s="2" t="s">
        <v>3810</v>
      </c>
      <c r="AO56" s="2" t="s">
        <v>131</v>
      </c>
      <c r="AP56" s="2" t="s">
        <v>3811</v>
      </c>
      <c r="AQ56" s="2" t="s">
        <v>727</v>
      </c>
      <c r="AR56" s="2" t="s">
        <v>447</v>
      </c>
      <c r="AS56" s="2" t="s">
        <v>3507</v>
      </c>
      <c r="AT56" s="2" t="s">
        <v>3812</v>
      </c>
      <c r="AU56" s="2" t="s">
        <v>863</v>
      </c>
    </row>
    <row r="57" spans="1:48" x14ac:dyDescent="0.25">
      <c r="A57" s="24" t="s">
        <v>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</row>
    <row r="58" spans="1:47" x14ac:dyDescent="0.25">
      <c r="A58" s="24"/>
      <c r="B58" s="2">
        <v>200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</row>
    <row r="59" spans="1:47" x14ac:dyDescent="0.25">
      <c r="A59" s="24"/>
      <c r="B59" s="2">
        <v>0</v>
      </c>
      <c r="C59" s="2">
        <v>245</v>
      </c>
      <c r="D59" s="2">
        <v>148</v>
      </c>
      <c r="E59" s="2">
        <v>215</v>
      </c>
      <c r="F59" s="2">
        <v>220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100</v>
      </c>
      <c r="O59" s="2">
        <v>0</v>
      </c>
      <c r="P59" s="2">
        <v>130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</row>
    <row r="60" spans="1:47" x14ac:dyDescent="0.25">
      <c r="A60" s="24"/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87</v>
      </c>
      <c r="S60" s="2">
        <v>0</v>
      </c>
      <c r="T60" s="2">
        <v>0</v>
      </c>
      <c r="U60" s="2">
        <v>65</v>
      </c>
      <c r="V60" s="2">
        <v>0</v>
      </c>
      <c r="W60" s="2">
        <v>145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</row>
    <row r="61" spans="1:47" x14ac:dyDescent="0.25">
      <c r="A61" s="24"/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40</v>
      </c>
      <c r="V61" s="2">
        <v>0</v>
      </c>
      <c r="W61" s="2">
        <v>255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</row>
    <row r="62" spans="1:47" x14ac:dyDescent="0.25">
      <c r="A62" s="24"/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300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</row>
    <row r="63" spans="1:47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53</v>
      </c>
      <c r="V63" s="2">
        <v>0</v>
      </c>
      <c r="W63" s="2">
        <v>0</v>
      </c>
      <c r="X63" s="2">
        <v>0</v>
      </c>
      <c r="Y63" s="2">
        <v>213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</row>
    <row r="64" spans="1:47" x14ac:dyDescent="0.25">
      <c r="A64" s="24"/>
      <c r="B64" s="2">
        <v>56</v>
      </c>
      <c r="C64" s="2">
        <v>0</v>
      </c>
      <c r="D64" s="2">
        <v>29</v>
      </c>
      <c r="E64" s="2">
        <v>33</v>
      </c>
      <c r="F64" s="2">
        <v>0</v>
      </c>
      <c r="G64" s="2">
        <v>0</v>
      </c>
      <c r="H64" s="2">
        <v>8</v>
      </c>
      <c r="I64" s="2">
        <v>10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</row>
    <row r="65" spans="1:47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20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31</v>
      </c>
      <c r="U65" s="2">
        <v>0</v>
      </c>
      <c r="V65" s="2">
        <v>40</v>
      </c>
      <c r="W65" s="2">
        <v>0</v>
      </c>
      <c r="X65" s="2">
        <v>43</v>
      </c>
      <c r="Y65" s="2">
        <v>0</v>
      </c>
      <c r="Z65" s="2">
        <v>150</v>
      </c>
      <c r="AA65" s="2">
        <v>64</v>
      </c>
      <c r="AB65" s="2">
        <v>345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</row>
    <row r="66" spans="1:47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317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</row>
    <row r="67" spans="1:47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700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317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</row>
    <row r="68" spans="1:47" x14ac:dyDescent="0.25">
      <c r="A68" s="24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141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</row>
    <row r="69" spans="1:47" x14ac:dyDescent="0.25">
      <c r="A69" s="24"/>
      <c r="B69" s="2">
        <v>5</v>
      </c>
      <c r="C69" s="2">
        <v>0</v>
      </c>
      <c r="D69" s="2">
        <v>0</v>
      </c>
      <c r="E69" s="2">
        <v>19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42</v>
      </c>
      <c r="M69" s="2">
        <v>0</v>
      </c>
      <c r="N69" s="2">
        <v>300</v>
      </c>
      <c r="O69" s="2">
        <v>0</v>
      </c>
      <c r="P69" s="2">
        <v>256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11</v>
      </c>
      <c r="AD69" s="2">
        <v>6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</row>
    <row r="70" spans="1:47" x14ac:dyDescent="0.25">
      <c r="A70" s="24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65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70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</row>
    <row r="71" spans="1:47" x14ac:dyDescent="0.25">
      <c r="A71" s="24"/>
      <c r="B71" s="2">
        <v>0</v>
      </c>
      <c r="C71" s="2">
        <v>0</v>
      </c>
      <c r="D71" s="2">
        <v>40</v>
      </c>
      <c r="E71" s="2">
        <v>35</v>
      </c>
      <c r="F71" s="2">
        <v>44</v>
      </c>
      <c r="G71" s="2">
        <v>0</v>
      </c>
      <c r="H71" s="2">
        <v>0</v>
      </c>
      <c r="I71" s="2">
        <v>0</v>
      </c>
      <c r="J71" s="2">
        <v>17</v>
      </c>
      <c r="K71" s="2">
        <v>50</v>
      </c>
      <c r="L71" s="2">
        <v>0</v>
      </c>
      <c r="M71" s="2">
        <v>0</v>
      </c>
      <c r="N71" s="2">
        <v>0</v>
      </c>
      <c r="O71" s="2">
        <v>20</v>
      </c>
      <c r="P71" s="2">
        <v>0</v>
      </c>
      <c r="Q71" s="2">
        <v>124</v>
      </c>
      <c r="R71" s="2">
        <v>0</v>
      </c>
      <c r="S71" s="2">
        <v>17</v>
      </c>
      <c r="T71" s="2">
        <v>0</v>
      </c>
      <c r="U71" s="2">
        <v>14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</row>
    <row r="72" spans="1:47" x14ac:dyDescent="0.25">
      <c r="A72" s="24"/>
      <c r="B72" s="2">
        <v>0</v>
      </c>
      <c r="C72" s="2">
        <v>0</v>
      </c>
      <c r="D72" s="2">
        <v>300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</row>
    <row r="73" spans="1:47" x14ac:dyDescent="0.25">
      <c r="A73" s="24"/>
      <c r="B73" s="2">
        <v>0</v>
      </c>
      <c r="C73" s="2">
        <v>0</v>
      </c>
      <c r="D73" s="2">
        <v>300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48</v>
      </c>
      <c r="L73" s="2">
        <v>0</v>
      </c>
      <c r="M73" s="2">
        <v>0</v>
      </c>
      <c r="N73" s="2">
        <v>48</v>
      </c>
      <c r="O73" s="2">
        <v>0</v>
      </c>
      <c r="P73" s="2">
        <v>48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</row>
    <row r="74" spans="1:47" x14ac:dyDescent="0.25">
      <c r="A74" s="24"/>
      <c r="B74" s="2">
        <v>0</v>
      </c>
      <c r="C74" s="2">
        <v>0</v>
      </c>
      <c r="D74" s="2">
        <v>260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</row>
    <row r="75" spans="1:47" x14ac:dyDescent="0.25">
      <c r="A75" s="24"/>
      <c r="B75" s="2">
        <v>0</v>
      </c>
      <c r="C75" s="2">
        <v>0</v>
      </c>
      <c r="D75" s="2">
        <v>15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</row>
    <row r="76" spans="1:47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300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</row>
    <row r="77" spans="1:47" x14ac:dyDescent="0.25">
      <c r="A77" s="24"/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113</v>
      </c>
      <c r="T77" s="2">
        <v>0</v>
      </c>
      <c r="U77" s="2">
        <v>0</v>
      </c>
      <c r="V77" s="2">
        <v>185</v>
      </c>
      <c r="W77" s="2">
        <v>100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</row>
    <row r="78" spans="1:47" x14ac:dyDescent="0.25">
      <c r="A78" s="24"/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15</v>
      </c>
      <c r="W78" s="2">
        <v>100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</row>
    <row r="79" spans="1:47" x14ac:dyDescent="0.25">
      <c r="A79" s="24"/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123</v>
      </c>
      <c r="AF79" s="2">
        <v>271</v>
      </c>
      <c r="AG79" s="2">
        <v>200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</row>
    <row r="80" spans="1:47" x14ac:dyDescent="0.25">
      <c r="A80" s="24"/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294</v>
      </c>
      <c r="AI80" s="2">
        <v>294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</row>
    <row r="81" spans="1:47" x14ac:dyDescent="0.25">
      <c r="A81" s="24"/>
      <c r="B81" s="2">
        <v>130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4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4</v>
      </c>
      <c r="AK81" s="2">
        <v>29</v>
      </c>
      <c r="AL81" s="2">
        <v>66</v>
      </c>
      <c r="AM81" s="2">
        <v>138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</row>
    <row r="82" spans="1:47" x14ac:dyDescent="0.25">
      <c r="A82" s="24"/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300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</row>
    <row r="83" spans="1:47" x14ac:dyDescent="0.25">
      <c r="A83" s="24"/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300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</row>
    <row r="84" spans="1:47" x14ac:dyDescent="0.25">
      <c r="A84" s="24"/>
      <c r="B84" s="2">
        <v>125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200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85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</row>
    <row r="85" spans="1:47" x14ac:dyDescent="0.25">
      <c r="A85" s="24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250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</row>
    <row r="86" spans="1:47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300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</row>
    <row r="87" spans="1:47" x14ac:dyDescent="0.25">
      <c r="A87" s="24"/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150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</row>
    <row r="88" spans="1:47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343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</row>
    <row r="89" spans="1:47" x14ac:dyDescent="0.25">
      <c r="A89" s="24"/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127</v>
      </c>
      <c r="R89" s="2">
        <v>70</v>
      </c>
      <c r="S89" s="2">
        <v>0</v>
      </c>
      <c r="T89" s="2">
        <v>0</v>
      </c>
      <c r="U89" s="2">
        <v>20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70</v>
      </c>
      <c r="AL89" s="2">
        <v>0</v>
      </c>
      <c r="AM89" s="2">
        <v>0</v>
      </c>
      <c r="AN89" s="2">
        <v>0</v>
      </c>
      <c r="AO89" s="2">
        <v>0</v>
      </c>
      <c r="AP89" s="2">
        <v>41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</row>
    <row r="90" spans="1:47" x14ac:dyDescent="0.25">
      <c r="A90" s="24"/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23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50</v>
      </c>
      <c r="AF90" s="2">
        <v>0</v>
      </c>
      <c r="AG90" s="2">
        <v>147</v>
      </c>
      <c r="AH90" s="2">
        <v>0</v>
      </c>
      <c r="AI90" s="2">
        <v>0</v>
      </c>
      <c r="AJ90" s="2">
        <v>0</v>
      </c>
      <c r="AK90" s="2">
        <v>0</v>
      </c>
      <c r="AL90" s="2">
        <v>66</v>
      </c>
      <c r="AM90" s="2">
        <v>0</v>
      </c>
      <c r="AN90" s="2">
        <v>0</v>
      </c>
      <c r="AO90" s="2">
        <v>227</v>
      </c>
      <c r="AP90" s="2">
        <v>0</v>
      </c>
      <c r="AQ90" s="2">
        <v>100</v>
      </c>
      <c r="AR90" s="2">
        <v>100</v>
      </c>
      <c r="AS90" s="2">
        <v>0</v>
      </c>
      <c r="AT90" s="2">
        <v>0</v>
      </c>
      <c r="AU90" s="2">
        <v>0</v>
      </c>
    </row>
    <row r="91" spans="1:47" x14ac:dyDescent="0.25">
      <c r="A91" s="24"/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8</v>
      </c>
      <c r="R91" s="2">
        <v>6</v>
      </c>
      <c r="S91" s="2">
        <v>11</v>
      </c>
      <c r="T91" s="2">
        <v>24</v>
      </c>
      <c r="U91" s="2">
        <v>0</v>
      </c>
      <c r="V91" s="2">
        <v>0</v>
      </c>
      <c r="W91" s="2">
        <v>4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3</v>
      </c>
      <c r="AK91" s="2">
        <v>121</v>
      </c>
      <c r="AL91" s="2">
        <v>0</v>
      </c>
      <c r="AM91" s="2">
        <v>0</v>
      </c>
      <c r="AN91" s="2">
        <v>0</v>
      </c>
      <c r="AO91" s="2">
        <v>0</v>
      </c>
      <c r="AP91" s="2">
        <v>3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</row>
    <row r="92" spans="1:47" x14ac:dyDescent="0.25">
      <c r="A92" s="24"/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274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</row>
    <row r="93" spans="1:47" x14ac:dyDescent="0.25">
      <c r="A93" s="24"/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11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383</v>
      </c>
      <c r="AR93" s="2">
        <v>0</v>
      </c>
      <c r="AS93" s="2">
        <v>0</v>
      </c>
      <c r="AT93" s="2">
        <v>0</v>
      </c>
      <c r="AU93" s="2">
        <v>0</v>
      </c>
    </row>
    <row r="94" spans="1:47" x14ac:dyDescent="0.25">
      <c r="A94" s="24"/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250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38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</row>
    <row r="95" spans="1:47" x14ac:dyDescent="0.25">
      <c r="A95" s="24"/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41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353</v>
      </c>
      <c r="AS95" s="2">
        <v>0</v>
      </c>
      <c r="AT95" s="2">
        <v>0</v>
      </c>
      <c r="AU95" s="2">
        <v>0</v>
      </c>
    </row>
    <row r="96" spans="1:47" x14ac:dyDescent="0.25">
      <c r="A96" s="24"/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54</v>
      </c>
      <c r="R96" s="2">
        <v>0</v>
      </c>
      <c r="S96" s="2">
        <v>0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17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360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146</v>
      </c>
      <c r="AL96" s="2">
        <v>0</v>
      </c>
      <c r="AM96" s="2">
        <v>0</v>
      </c>
      <c r="AN96" s="2">
        <v>0</v>
      </c>
      <c r="AO96" s="2">
        <v>217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</row>
    <row r="97" spans="1:47" x14ac:dyDescent="0.25">
      <c r="A97" s="24"/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200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100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</row>
    <row r="98" spans="1:47" x14ac:dyDescent="0.25">
      <c r="A98" s="24"/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700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</row>
    <row r="99" spans="1:47" x14ac:dyDescent="0.25">
      <c r="A99" s="24"/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234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14</v>
      </c>
      <c r="AO99" s="2">
        <v>0</v>
      </c>
      <c r="AP99" s="2">
        <v>0</v>
      </c>
      <c r="AQ99" s="2">
        <v>0</v>
      </c>
      <c r="AR99" s="2">
        <v>0</v>
      </c>
      <c r="AS99" s="2">
        <v>81</v>
      </c>
      <c r="AT99" s="2">
        <v>0</v>
      </c>
      <c r="AU99" s="2">
        <v>0</v>
      </c>
    </row>
    <row r="100" spans="1:47" x14ac:dyDescent="0.25">
      <c r="A100" s="24"/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413</v>
      </c>
      <c r="AF100" s="2">
        <v>271</v>
      </c>
      <c r="AG100" s="2">
        <v>187</v>
      </c>
      <c r="AH100" s="2">
        <v>0</v>
      </c>
      <c r="AI100" s="2">
        <v>0</v>
      </c>
      <c r="AJ100" s="2">
        <v>36</v>
      </c>
      <c r="AK100" s="2">
        <v>0</v>
      </c>
      <c r="AL100" s="2">
        <v>0</v>
      </c>
      <c r="AM100" s="2">
        <v>0</v>
      </c>
      <c r="AN100" s="2">
        <v>0</v>
      </c>
      <c r="AO100" s="2">
        <v>353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</row>
    <row r="101" spans="1:47" x14ac:dyDescent="0.25">
      <c r="A101" s="24"/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300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</row>
    <row r="102" spans="1:47" x14ac:dyDescent="0.25">
      <c r="A102" s="24"/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58</v>
      </c>
      <c r="AF102" s="2">
        <v>0</v>
      </c>
      <c r="AG102" s="2">
        <v>100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</row>
    <row r="103" spans="1:47" x14ac:dyDescent="0.25">
      <c r="A103" s="24"/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98</v>
      </c>
      <c r="AU103" s="2">
        <v>0</v>
      </c>
    </row>
    <row r="104" spans="1:47" x14ac:dyDescent="0.25">
      <c r="A104" s="24"/>
      <c r="B104" s="2">
        <v>64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79</v>
      </c>
      <c r="U104" s="2">
        <v>0</v>
      </c>
      <c r="V104" s="2">
        <v>0</v>
      </c>
      <c r="W104" s="2">
        <v>2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2</v>
      </c>
      <c r="AK104" s="2">
        <v>14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0</v>
      </c>
      <c r="AR104" s="2">
        <v>0</v>
      </c>
      <c r="AS104" s="2">
        <v>0</v>
      </c>
      <c r="AT104" s="2">
        <v>0</v>
      </c>
      <c r="AU104" s="2">
        <v>38</v>
      </c>
    </row>
    <row r="105" spans="1:47" x14ac:dyDescent="0.25">
      <c r="A105" s="24" t="s">
        <v>3</v>
      </c>
      <c r="B105" s="2">
        <v>580</v>
      </c>
      <c r="C105" s="2">
        <v>245</v>
      </c>
      <c r="D105" s="2">
        <v>1092</v>
      </c>
      <c r="E105" s="2">
        <v>302</v>
      </c>
      <c r="F105" s="2">
        <v>264</v>
      </c>
      <c r="G105" s="2">
        <v>317</v>
      </c>
      <c r="H105" s="2">
        <v>8</v>
      </c>
      <c r="I105" s="2">
        <v>10</v>
      </c>
      <c r="J105" s="2">
        <v>17</v>
      </c>
      <c r="K105" s="2">
        <v>98</v>
      </c>
      <c r="L105" s="2">
        <v>42</v>
      </c>
      <c r="M105" s="2">
        <v>20</v>
      </c>
      <c r="N105" s="2">
        <v>513</v>
      </c>
      <c r="O105" s="2">
        <v>20</v>
      </c>
      <c r="P105" s="2">
        <v>1134</v>
      </c>
      <c r="Q105" s="2">
        <v>313</v>
      </c>
      <c r="R105" s="2">
        <v>163</v>
      </c>
      <c r="S105" s="2">
        <v>208</v>
      </c>
      <c r="T105" s="2">
        <v>434</v>
      </c>
      <c r="U105" s="2">
        <v>275</v>
      </c>
      <c r="V105" s="2">
        <v>240</v>
      </c>
      <c r="W105" s="2">
        <v>610</v>
      </c>
      <c r="X105" s="2">
        <v>43</v>
      </c>
      <c r="Y105" s="2">
        <v>764</v>
      </c>
      <c r="Z105" s="2">
        <v>467</v>
      </c>
      <c r="AA105" s="2">
        <v>64</v>
      </c>
      <c r="AB105" s="2">
        <v>415</v>
      </c>
      <c r="AC105" s="2">
        <v>152</v>
      </c>
      <c r="AD105" s="2">
        <v>6</v>
      </c>
      <c r="AE105" s="2">
        <v>1304</v>
      </c>
      <c r="AF105" s="2">
        <v>542</v>
      </c>
      <c r="AG105" s="2">
        <v>2858</v>
      </c>
      <c r="AH105" s="2">
        <v>305</v>
      </c>
      <c r="AI105" s="2">
        <v>335</v>
      </c>
      <c r="AJ105" s="2">
        <v>45</v>
      </c>
      <c r="AK105" s="2">
        <v>530</v>
      </c>
      <c r="AL105" s="2">
        <v>132</v>
      </c>
      <c r="AM105" s="2">
        <v>276</v>
      </c>
      <c r="AN105" s="2">
        <v>742</v>
      </c>
      <c r="AO105" s="2">
        <v>1047</v>
      </c>
      <c r="AP105" s="2">
        <v>45</v>
      </c>
      <c r="AQ105" s="2">
        <v>483</v>
      </c>
      <c r="AR105" s="2">
        <v>453</v>
      </c>
      <c r="AS105" s="2">
        <v>81</v>
      </c>
      <c r="AT105" s="2">
        <v>98</v>
      </c>
      <c r="AU105" s="2">
        <v>38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AK1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11" customWidth="1"/>
    <col min="3" max="4" width="10.576428571428572" style="11" customWidth="1"/>
    <col min="5" max="5" width="13.719285714285713" style="11" customWidth="1"/>
    <col min="6" max="6" width="10.719285714285713" style="11" customWidth="1"/>
    <col min="7" max="8" width="9.576428571428572" style="11" customWidth="1"/>
    <col min="9" max="9" width="11.290714285714287" style="11" customWidth="1"/>
    <col min="10" max="11" width="9.576428571428572" style="11" customWidth="1"/>
    <col min="12" max="12" width="10.576428571428572" style="11" customWidth="1"/>
    <col min="13" max="14" width="9.576428571428572" style="11" customWidth="1"/>
    <col min="15" max="15" width="11.576428571428572" style="11" customWidth="1"/>
    <col min="16" max="21" width="11.862142857142858" style="11" customWidth="1"/>
    <col min="22" max="22" width="15.719285714285713" style="11" customWidth="1"/>
    <col min="23" max="23" width="12.290714285714287" style="11" customWidth="1"/>
    <col min="24" max="25" width="10.576428571428572" style="11" customWidth="1"/>
    <col min="26" max="26" width="16.576428571428572" style="11" customWidth="1"/>
    <col min="27" max="27" width="12.576428571428572" style="11" customWidth="1"/>
    <col min="28" max="28" width="13.862142857142858" style="11" customWidth="1"/>
    <col min="29" max="30" width="10.576428571428572" style="11" customWidth="1"/>
    <col min="31" max="31" width="11.005" style="11" customWidth="1"/>
    <col min="32" max="32" width="11.576428571428572" style="11" customWidth="1"/>
    <col min="33" max="34" width="11.147857142857141" style="11" customWidth="1"/>
    <col min="35" max="35" width="8.862142857142858" style="11" customWidth="1"/>
    <col min="36" max="36" width="12.719285714285713" style="4" customWidth="1"/>
  </cols>
  <sheetData>
    <row r="7" ht="17.25" customHeight="1" spans="1:37" x14ac:dyDescent="0.25">
      <c r="A7" s="125" t="s">
        <v>843</v>
      </c>
      <c r="B7" s="48"/>
      <c r="C7" s="48"/>
      <c r="D7" s="48"/>
      <c r="E7" s="48"/>
      <c r="F7" s="47">
        <v>80</v>
      </c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"/>
    </row>
    <row r="8" ht="17.25" customHeight="1" spans="1:37" x14ac:dyDescent="0.25">
      <c r="A8" s="75" t="s">
        <v>3747</v>
      </c>
      <c r="B8" s="76">
        <f>SUM(C8:C13)</f>
      </c>
      <c r="C8" s="76">
        <f>SUM(D8:D13)</f>
      </c>
      <c r="D8" s="76">
        <f>SUM(E8:E13)</f>
      </c>
      <c r="E8" s="76">
        <f>SUM(F8:F13)</f>
      </c>
      <c r="F8" s="76">
        <f>SUM(G8:G13)</f>
      </c>
      <c r="G8" s="76">
        <f>SUM(H8:H13)</f>
      </c>
      <c r="H8" s="76">
        <f>SUM(I8:I13)</f>
      </c>
      <c r="I8" s="76">
        <f>SUM(J8:J13)</f>
      </c>
      <c r="J8" s="76">
        <f>SUM(K8:K13)</f>
      </c>
      <c r="K8" s="76">
        <f>SUM(L8:L13)</f>
      </c>
      <c r="L8" s="76">
        <f>SUM(M8:M13)</f>
      </c>
      <c r="M8" s="76">
        <f>SUM(N8:N13)</f>
      </c>
      <c r="N8" s="76">
        <f>SUM(O8:O13)</f>
      </c>
      <c r="O8" s="189"/>
      <c r="P8" s="189"/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89"/>
      <c r="AD8" s="189"/>
      <c r="AE8" s="189"/>
      <c r="AF8" s="189"/>
      <c r="AG8" s="189"/>
      <c r="AH8" s="189"/>
      <c r="AI8" s="76">
        <f>SUM(AJ8:AJ13)</f>
      </c>
      <c r="AJ8" s="8" t="s">
        <v>3813</v>
      </c>
    </row>
    <row r="9" ht="17.25" customHeight="1" spans="1:37" x14ac:dyDescent="0.25">
      <c r="A9" s="45" t="s">
        <v>786</v>
      </c>
      <c r="B9" s="146"/>
      <c r="C9" s="146"/>
      <c r="D9" s="146"/>
      <c r="E9" s="146"/>
      <c r="F9" s="146"/>
      <c r="G9" s="78">
        <v>200</v>
      </c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4"/>
    </row>
    <row r="10" ht="17.25" customHeight="1" spans="1:37" x14ac:dyDescent="0.25">
      <c r="A10" s="45" t="s">
        <v>787</v>
      </c>
      <c r="B10" s="6"/>
      <c r="C10" s="6"/>
      <c r="D10" s="6"/>
      <c r="E10" s="6"/>
      <c r="F10" s="6"/>
      <c r="G10" s="6"/>
      <c r="H10" s="18">
        <v>300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4"/>
    </row>
    <row r="11" ht="17.25" customHeight="1" spans="1:37" x14ac:dyDescent="0.25">
      <c r="A11" s="5" t="s">
        <v>791</v>
      </c>
      <c r="B11" s="25"/>
      <c r="C11" s="25"/>
      <c r="D11" s="25"/>
      <c r="E11" s="25"/>
      <c r="F11" s="25"/>
      <c r="G11" s="25"/>
      <c r="H11" s="18">
        <v>300</v>
      </c>
      <c r="I11" s="38">
        <v>10</v>
      </c>
      <c r="J11" s="38">
        <v>12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25"/>
      <c r="AJ11" s="4"/>
    </row>
    <row r="12" ht="17.25" customHeight="1" spans="1:37" x14ac:dyDescent="0.25">
      <c r="A12" s="45" t="s">
        <v>235</v>
      </c>
      <c r="B12" s="6"/>
      <c r="C12" s="6"/>
      <c r="D12" s="6"/>
      <c r="E12" s="6"/>
      <c r="F12" s="6"/>
      <c r="G12" s="6"/>
      <c r="H12" s="6"/>
      <c r="I12" s="6"/>
      <c r="J12" s="6"/>
      <c r="K12" s="18">
        <v>12</v>
      </c>
      <c r="L12" s="18">
        <v>10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4"/>
    </row>
    <row r="13" ht="17.25" customHeight="1" spans="1:37" x14ac:dyDescent="0.25">
      <c r="A13" s="5" t="s">
        <v>235</v>
      </c>
      <c r="B13" s="6"/>
      <c r="C13" s="6"/>
      <c r="D13" s="6"/>
      <c r="E13" s="6"/>
      <c r="F13" s="6"/>
      <c r="G13" s="6"/>
      <c r="H13" s="6"/>
      <c r="I13" s="38">
        <v>-10</v>
      </c>
      <c r="J13" s="38">
        <v>-12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4"/>
    </row>
    <row r="14" ht="17.25" customHeight="1" spans="1:37" x14ac:dyDescent="0.25">
      <c r="A14" s="75" t="s">
        <v>3748</v>
      </c>
      <c r="B14" s="76">
        <f>SUM(C14:C19)</f>
      </c>
      <c r="C14" s="76">
        <f>SUM(D14:D19)</f>
      </c>
      <c r="D14" s="76">
        <f>SUM(E14:E19)</f>
      </c>
      <c r="E14" s="76">
        <f>SUM(F14:F19)</f>
      </c>
      <c r="F14" s="76">
        <f>SUM(G14:G19)</f>
      </c>
      <c r="G14" s="76">
        <f>SUM(H14:H19)</f>
      </c>
      <c r="H14" s="76">
        <f>SUM(I14:I19)</f>
      </c>
      <c r="I14" s="76">
        <f>SUM(J14:J19)</f>
      </c>
      <c r="J14" s="76">
        <f>SUM(K14:K19)</f>
      </c>
      <c r="K14" s="76">
        <f>SUM(L14:L19)</f>
      </c>
      <c r="L14" s="76">
        <f>SUM(M14:M19)</f>
      </c>
      <c r="M14" s="76">
        <f>SUM(N14:N19)</f>
      </c>
      <c r="N14" s="76">
        <f>SUM(O14:O19)</f>
      </c>
      <c r="O14" s="189"/>
      <c r="P14" s="189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89"/>
      <c r="AD14" s="189"/>
      <c r="AE14" s="189"/>
      <c r="AF14" s="189"/>
      <c r="AG14" s="189"/>
      <c r="AH14" s="189"/>
      <c r="AI14" s="76">
        <f>SUM(AJ14:AJ19)</f>
      </c>
      <c r="AJ14" s="8" t="s">
        <v>1583</v>
      </c>
    </row>
    <row r="15" ht="17.25" customHeight="1" spans="1:37" x14ac:dyDescent="0.25">
      <c r="A15" s="45">
        <v>45476</v>
      </c>
      <c r="B15" s="25"/>
      <c r="C15" s="25"/>
      <c r="D15" s="25"/>
      <c r="E15" s="25"/>
      <c r="F15" s="18">
        <v>60</v>
      </c>
      <c r="G15" s="25"/>
      <c r="H15" s="25"/>
      <c r="I15" s="18">
        <v>100</v>
      </c>
      <c r="J15" s="18">
        <v>100</v>
      </c>
      <c r="K15" s="25"/>
      <c r="L15" s="25"/>
      <c r="M15" s="18">
        <v>200</v>
      </c>
      <c r="N15" s="18">
        <v>25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25"/>
      <c r="AJ15" s="4"/>
    </row>
    <row r="16" ht="17.25" customHeight="1" spans="1:37" x14ac:dyDescent="0.25">
      <c r="A16" s="45">
        <v>45476</v>
      </c>
      <c r="B16" s="25"/>
      <c r="C16" s="25"/>
      <c r="D16" s="25"/>
      <c r="E16" s="25"/>
      <c r="F16" s="25"/>
      <c r="G16" s="25"/>
      <c r="H16" s="25"/>
      <c r="I16" s="18">
        <v>100</v>
      </c>
      <c r="J16" s="18">
        <v>180</v>
      </c>
      <c r="K16" s="25"/>
      <c r="L16" s="25"/>
      <c r="M16" s="18">
        <v>200</v>
      </c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4"/>
    </row>
    <row r="17" ht="17.25" customHeight="1" spans="1:37" x14ac:dyDescent="0.25">
      <c r="A17" s="45">
        <v>45538</v>
      </c>
      <c r="B17" s="25"/>
      <c r="C17" s="25"/>
      <c r="D17" s="25"/>
      <c r="E17" s="25"/>
      <c r="F17" s="25"/>
      <c r="G17" s="25"/>
      <c r="H17" s="25"/>
      <c r="I17" s="18">
        <v>100</v>
      </c>
      <c r="J17" s="18">
        <v>20</v>
      </c>
      <c r="K17" s="25"/>
      <c r="L17" s="25"/>
      <c r="M17" s="18">
        <v>200</v>
      </c>
      <c r="N17" s="18">
        <v>35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25"/>
      <c r="AJ17" s="4"/>
    </row>
    <row r="18" ht="17.25" customHeight="1" spans="1:37" x14ac:dyDescent="0.25">
      <c r="A18" s="45">
        <v>45629</v>
      </c>
      <c r="B18" s="25"/>
      <c r="C18" s="25"/>
      <c r="D18" s="25"/>
      <c r="E18" s="25"/>
      <c r="F18" s="25"/>
      <c r="G18" s="25"/>
      <c r="H18" s="18">
        <v>300</v>
      </c>
      <c r="I18" s="6"/>
      <c r="J18" s="6"/>
      <c r="K18" s="25"/>
      <c r="L18" s="2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25"/>
      <c r="AJ18" s="4"/>
    </row>
    <row r="19" ht="17.25" customHeight="1" spans="1:37" x14ac:dyDescent="0.25">
      <c r="A19" s="45" t="s">
        <v>1032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18">
        <v>53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25"/>
      <c r="AJ19" s="4"/>
    </row>
    <row r="20" ht="17.25" customHeight="1" spans="1:37" x14ac:dyDescent="0.25">
      <c r="A20" s="45" t="s">
        <v>1033</v>
      </c>
      <c r="B20" s="25"/>
      <c r="C20" s="25"/>
      <c r="D20" s="25"/>
      <c r="E20" s="25"/>
      <c r="F20" s="25"/>
      <c r="G20" s="25"/>
      <c r="H20" s="25"/>
      <c r="I20" s="6"/>
      <c r="J20" s="6"/>
      <c r="K20" s="25"/>
      <c r="L20" s="25"/>
      <c r="M20" s="6"/>
      <c r="N20" s="6"/>
      <c r="O20" s="18">
        <v>300</v>
      </c>
      <c r="P20" s="18">
        <v>500</v>
      </c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25"/>
      <c r="AJ20" s="4"/>
    </row>
    <row r="21" ht="17.25" customHeight="1" spans="1:37" x14ac:dyDescent="0.25">
      <c r="A21" s="45" t="s">
        <v>1033</v>
      </c>
      <c r="B21" s="25"/>
      <c r="C21" s="25"/>
      <c r="D21" s="25"/>
      <c r="E21" s="25"/>
      <c r="F21" s="25"/>
      <c r="G21" s="25"/>
      <c r="H21" s="25"/>
      <c r="I21" s="6"/>
      <c r="J21" s="6"/>
      <c r="K21" s="25"/>
      <c r="L21" s="25"/>
      <c r="M21" s="6"/>
      <c r="N21" s="6"/>
      <c r="O21" s="6"/>
      <c r="P21" s="6"/>
      <c r="Q21" s="18">
        <v>200</v>
      </c>
      <c r="R21" s="18">
        <v>200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25"/>
      <c r="AJ21" s="4"/>
    </row>
    <row r="22" ht="17.25" customHeight="1" spans="1:37" x14ac:dyDescent="0.25">
      <c r="A22" s="45" t="s">
        <v>1000</v>
      </c>
      <c r="B22" s="25"/>
      <c r="C22" s="25"/>
      <c r="D22" s="25"/>
      <c r="E22" s="25"/>
      <c r="F22" s="25"/>
      <c r="G22" s="25"/>
      <c r="H22" s="25"/>
      <c r="I22" s="6"/>
      <c r="J22" s="6"/>
      <c r="K22" s="25"/>
      <c r="L22" s="25"/>
      <c r="M22" s="6"/>
      <c r="N22" s="6"/>
      <c r="O22" s="18">
        <v>150</v>
      </c>
      <c r="P22" s="6"/>
      <c r="Q22" s="18">
        <v>200</v>
      </c>
      <c r="R22" s="18">
        <v>200</v>
      </c>
      <c r="S22" s="18">
        <v>100</v>
      </c>
      <c r="T22" s="18">
        <v>400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25"/>
      <c r="AJ22" s="4"/>
    </row>
    <row r="23" ht="17.25" customHeight="1" spans="1:37" x14ac:dyDescent="0.25">
      <c r="A23" s="45" t="s">
        <v>1000</v>
      </c>
      <c r="B23" s="25"/>
      <c r="C23" s="25"/>
      <c r="D23" s="25"/>
      <c r="E23" s="25"/>
      <c r="F23" s="25"/>
      <c r="G23" s="25"/>
      <c r="H23" s="25"/>
      <c r="I23" s="6"/>
      <c r="J23" s="6"/>
      <c r="K23" s="25"/>
      <c r="L23" s="25"/>
      <c r="M23" s="6"/>
      <c r="N23" s="6"/>
      <c r="O23" s="6"/>
      <c r="P23" s="6"/>
      <c r="Q23" s="6"/>
      <c r="R23" s="6"/>
      <c r="S23" s="6"/>
      <c r="T23" s="6"/>
      <c r="U23" s="18">
        <v>100</v>
      </c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25"/>
      <c r="AJ23" s="4"/>
    </row>
    <row r="24" ht="17.25" customHeight="1" spans="1:37" x14ac:dyDescent="0.25">
      <c r="A24" s="45" t="s">
        <v>798</v>
      </c>
      <c r="B24" s="25"/>
      <c r="C24" s="25"/>
      <c r="D24" s="25"/>
      <c r="E24" s="25"/>
      <c r="F24" s="25"/>
      <c r="G24" s="25"/>
      <c r="H24" s="25"/>
      <c r="I24" s="6"/>
      <c r="J24" s="6"/>
      <c r="K24" s="25"/>
      <c r="L24" s="25"/>
      <c r="M24" s="6"/>
      <c r="N24" s="6"/>
      <c r="O24" s="6"/>
      <c r="P24" s="6"/>
      <c r="Q24" s="6"/>
      <c r="R24" s="6"/>
      <c r="S24" s="6"/>
      <c r="T24" s="6"/>
      <c r="U24" s="6"/>
      <c r="V24" s="18">
        <v>230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25"/>
      <c r="AJ24" s="4"/>
    </row>
    <row r="25" ht="17.25" customHeight="1" spans="1:37" x14ac:dyDescent="0.25">
      <c r="A25" s="45" t="s">
        <v>798</v>
      </c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18">
        <v>200</v>
      </c>
      <c r="P25" s="18">
        <v>200</v>
      </c>
      <c r="Q25" s="18">
        <v>171</v>
      </c>
      <c r="R25" s="18">
        <v>330</v>
      </c>
      <c r="S25" s="25"/>
      <c r="T25" s="25"/>
      <c r="U25" s="18">
        <v>100</v>
      </c>
      <c r="V25" s="25"/>
      <c r="W25" s="18">
        <v>80</v>
      </c>
      <c r="X25" s="18">
        <v>154</v>
      </c>
      <c r="Y25" s="18">
        <v>270</v>
      </c>
      <c r="Z25" s="6"/>
      <c r="AA25" s="6"/>
      <c r="AB25" s="6"/>
      <c r="AC25" s="6"/>
      <c r="AD25" s="6"/>
      <c r="AE25" s="6"/>
      <c r="AF25" s="6"/>
      <c r="AG25" s="6"/>
      <c r="AH25" s="6"/>
      <c r="AI25" s="25"/>
      <c r="AJ25" s="4"/>
    </row>
    <row r="26" ht="17.25" customHeight="1" spans="1:37" x14ac:dyDescent="0.25">
      <c r="A26" s="45" t="s">
        <v>339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18">
        <v>400</v>
      </c>
      <c r="P26" s="25"/>
      <c r="Q26" s="25"/>
      <c r="R26" s="25"/>
      <c r="S26" s="25"/>
      <c r="T26" s="18">
        <v>250</v>
      </c>
      <c r="U26" s="18">
        <v>193</v>
      </c>
      <c r="V26" s="25"/>
      <c r="W26" s="25"/>
      <c r="X26" s="18">
        <v>200</v>
      </c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4"/>
    </row>
    <row r="27" ht="17.25" customHeight="1" spans="1:37" x14ac:dyDescent="0.25">
      <c r="A27" s="45" t="s">
        <v>325</v>
      </c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18">
        <v>400</v>
      </c>
      <c r="P27" s="18">
        <v>120</v>
      </c>
      <c r="Q27" s="25"/>
      <c r="R27" s="25"/>
      <c r="S27" s="25"/>
      <c r="T27" s="25"/>
      <c r="U27" s="18">
        <v>107</v>
      </c>
      <c r="V27" s="25"/>
      <c r="W27" s="25"/>
      <c r="X27" s="25"/>
      <c r="Y27" s="25"/>
      <c r="Z27" s="18">
        <v>170</v>
      </c>
      <c r="AA27" s="6"/>
      <c r="AB27" s="6"/>
      <c r="AC27" s="6"/>
      <c r="AD27" s="6"/>
      <c r="AE27" s="6"/>
      <c r="AF27" s="6"/>
      <c r="AG27" s="6"/>
      <c r="AH27" s="6"/>
      <c r="AI27" s="25"/>
      <c r="AJ27" s="4"/>
    </row>
    <row r="28" ht="17.25" customHeight="1" spans="1:37" x14ac:dyDescent="0.25">
      <c r="A28" s="45" t="s">
        <v>300</v>
      </c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18">
        <v>200</v>
      </c>
      <c r="Q28" s="18">
        <v>9</v>
      </c>
      <c r="R28" s="25"/>
      <c r="S28" s="25"/>
      <c r="T28" s="18">
        <v>150</v>
      </c>
      <c r="U28" s="25"/>
      <c r="V28" s="25"/>
      <c r="W28" s="25"/>
      <c r="X28" s="25"/>
      <c r="Y28" s="25"/>
      <c r="Z28" s="25"/>
      <c r="AA28" s="18">
        <v>400</v>
      </c>
      <c r="AB28" s="18">
        <v>200</v>
      </c>
      <c r="AC28" s="18">
        <v>66</v>
      </c>
      <c r="AD28" s="6"/>
      <c r="AE28" s="6"/>
      <c r="AF28" s="6"/>
      <c r="AG28" s="6"/>
      <c r="AH28" s="6"/>
      <c r="AI28" s="25"/>
      <c r="AJ28" s="4"/>
    </row>
    <row r="29" ht="17.25" customHeight="1" spans="1:37" x14ac:dyDescent="0.25">
      <c r="A29" s="5" t="s">
        <v>326</v>
      </c>
      <c r="B29" s="25"/>
      <c r="C29" s="18">
        <v>400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18">
        <v>150</v>
      </c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18">
        <v>366</v>
      </c>
      <c r="AC29" s="25"/>
      <c r="AD29" s="18">
        <v>400</v>
      </c>
      <c r="AE29" s="18">
        <v>100</v>
      </c>
      <c r="AF29" s="18">
        <v>100</v>
      </c>
      <c r="AG29" s="18">
        <v>200</v>
      </c>
      <c r="AH29" s="6"/>
      <c r="AI29" s="25"/>
      <c r="AJ29" s="4"/>
    </row>
    <row r="30" ht="17.25" customHeight="1" spans="1:37" x14ac:dyDescent="0.25">
      <c r="A30" s="5" t="s">
        <v>301</v>
      </c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18">
        <v>70</v>
      </c>
      <c r="T30" s="25"/>
      <c r="U30" s="25"/>
      <c r="V30" s="25"/>
      <c r="W30" s="25"/>
      <c r="X30" s="25"/>
      <c r="Y30" s="25"/>
      <c r="Z30" s="25"/>
      <c r="AA30" s="25"/>
      <c r="AB30" s="18">
        <v>140</v>
      </c>
      <c r="AC30" s="25"/>
      <c r="AD30" s="25"/>
      <c r="AE30" s="25"/>
      <c r="AF30" s="25"/>
      <c r="AG30" s="25"/>
      <c r="AH30" s="25"/>
      <c r="AI30" s="25"/>
      <c r="AJ30" s="4"/>
    </row>
    <row r="31" ht="17.25" customHeight="1" spans="1:37" x14ac:dyDescent="0.25">
      <c r="A31" s="44" t="s">
        <v>327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18">
        <v>30</v>
      </c>
      <c r="T31" s="25"/>
      <c r="U31" s="25"/>
      <c r="V31" s="25"/>
      <c r="W31" s="18">
        <v>3</v>
      </c>
      <c r="X31" s="25"/>
      <c r="Y31" s="25"/>
      <c r="Z31" s="25"/>
      <c r="AA31" s="25"/>
      <c r="AB31" s="18">
        <v>294</v>
      </c>
      <c r="AC31" s="25"/>
      <c r="AD31" s="25"/>
      <c r="AE31" s="25"/>
      <c r="AF31" s="25"/>
      <c r="AG31" s="25"/>
      <c r="AH31" s="25"/>
      <c r="AI31" s="25"/>
      <c r="AJ31" s="4"/>
    </row>
    <row r="32" ht="17.25" customHeight="1" spans="1:37" x14ac:dyDescent="0.25">
      <c r="A32" s="75" t="s">
        <v>3749</v>
      </c>
      <c r="B32" s="76">
        <f>SUM(C20:C37)</f>
      </c>
      <c r="C32" s="76">
        <f>SUM(D20:D37)</f>
      </c>
      <c r="D32" s="76">
        <f>SUM(E20:E37)</f>
      </c>
      <c r="E32" s="76">
        <f>SUM(F20:F37)</f>
      </c>
      <c r="F32" s="76">
        <f>SUM(G20:G37)</f>
      </c>
      <c r="G32" s="76">
        <f>SUM(H20:H37)</f>
      </c>
      <c r="H32" s="76">
        <f>SUM(I20:I37)</f>
      </c>
      <c r="I32" s="76">
        <f>SUM(J20:J37)</f>
      </c>
      <c r="J32" s="76">
        <f>SUM(K20:K37)</f>
      </c>
      <c r="K32" s="76">
        <f>SUM(L20:L37)</f>
      </c>
      <c r="L32" s="76">
        <f>SUM(M20:M37)</f>
      </c>
      <c r="M32" s="76">
        <f>SUM(N20:N37)</f>
      </c>
      <c r="N32" s="76">
        <f>SUM(O20:O37)</f>
      </c>
      <c r="O32" s="76">
        <f>SUM(P20:P37)</f>
      </c>
      <c r="P32" s="76">
        <f>SUM(Q20:Q37)</f>
      </c>
      <c r="Q32" s="76">
        <f>SUM(R20:R37)</f>
      </c>
      <c r="R32" s="76">
        <f>SUM(S20:S37)</f>
      </c>
      <c r="S32" s="76">
        <f>SUM(T20:T37)</f>
      </c>
      <c r="T32" s="76">
        <f>SUM(U20:U37)</f>
      </c>
      <c r="U32" s="76">
        <f>SUM(V20:V37)</f>
      </c>
      <c r="V32" s="76">
        <f>SUM(W20:W37)</f>
      </c>
      <c r="W32" s="76">
        <f>SUM(X20:X37)</f>
      </c>
      <c r="X32" s="76">
        <f>SUM(Y20:Y37)</f>
      </c>
      <c r="Y32" s="76">
        <f>SUM(Z20:Z37)</f>
      </c>
      <c r="Z32" s="76">
        <f>SUM(AA20:AA37)</f>
      </c>
      <c r="AA32" s="76">
        <f>SUM(AB20:AB37)</f>
      </c>
      <c r="AB32" s="76">
        <f>SUM(AC20:AC37)</f>
      </c>
      <c r="AC32" s="76">
        <f>SUM(AD20:AD37)</f>
      </c>
      <c r="AD32" s="76">
        <f>SUM(AE20:AE37)</f>
      </c>
      <c r="AE32" s="76">
        <f>SUM(AF20:AF37)</f>
      </c>
      <c r="AF32" s="76">
        <f>SUM(AG20:AG37)</f>
      </c>
      <c r="AG32" s="76">
        <f>SUM(AH20:AH37)</f>
      </c>
      <c r="AH32" s="76">
        <f>SUM(AI20:AI37)</f>
      </c>
      <c r="AI32" s="76">
        <f>SUM(AJ20:AJ37)</f>
      </c>
      <c r="AJ32" s="42" t="s">
        <v>3813</v>
      </c>
    </row>
    <row r="33" ht="17.25" customHeight="1" spans="1:37" x14ac:dyDescent="0.25">
      <c r="A33" s="5">
        <v>45326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8">
        <v>200</v>
      </c>
      <c r="Q33" s="6"/>
      <c r="R33" s="6"/>
      <c r="S33" s="6"/>
      <c r="T33" s="18">
        <v>100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4"/>
    </row>
    <row r="34" ht="17.25" customHeight="1" spans="1:37" x14ac:dyDescent="0.25">
      <c r="A34" s="5" t="s">
        <v>3794</v>
      </c>
      <c r="B34" s="25"/>
      <c r="C34" s="25"/>
      <c r="D34" s="25"/>
      <c r="E34" s="25"/>
      <c r="F34" s="18">
        <v>100</v>
      </c>
      <c r="G34" s="25"/>
      <c r="H34" s="18">
        <v>300</v>
      </c>
      <c r="I34" s="25"/>
      <c r="J34" s="25"/>
      <c r="K34" s="18">
        <v>30</v>
      </c>
      <c r="L34" s="25"/>
      <c r="M34" s="18">
        <v>60</v>
      </c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18">
        <v>30</v>
      </c>
      <c r="AI34" s="25"/>
      <c r="AJ34" s="4"/>
    </row>
    <row r="35" ht="17.25" customHeight="1" spans="1:37" x14ac:dyDescent="0.25">
      <c r="A35" s="5" t="s">
        <v>1037</v>
      </c>
      <c r="B35" s="6"/>
      <c r="C35" s="6"/>
      <c r="D35" s="6"/>
      <c r="E35" s="6"/>
      <c r="F35" s="18">
        <v>50</v>
      </c>
      <c r="G35" s="6"/>
      <c r="H35" s="6"/>
      <c r="I35" s="6"/>
      <c r="J35" s="6"/>
      <c r="K35" s="6"/>
      <c r="L35" s="18">
        <v>5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4"/>
    </row>
    <row r="36" ht="17.25" customHeight="1" spans="1:37" x14ac:dyDescent="0.25">
      <c r="A36" s="5" t="s">
        <v>302</v>
      </c>
      <c r="B36" s="25"/>
      <c r="C36" s="25"/>
      <c r="D36" s="25"/>
      <c r="E36" s="25"/>
      <c r="F36" s="18">
        <v>50</v>
      </c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4"/>
    </row>
    <row r="37" ht="17.25" customHeight="1" spans="1:37" x14ac:dyDescent="0.25">
      <c r="A37" s="45" t="s">
        <v>328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18">
        <v>25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4"/>
    </row>
    <row r="38" ht="17.25" customHeight="1" spans="1:37" x14ac:dyDescent="0.25">
      <c r="A38" s="75" t="s">
        <v>3750</v>
      </c>
      <c r="B38" s="76">
        <f>SUM(C38:C43)</f>
      </c>
      <c r="C38" s="76">
        <f>SUM(D38:D43)</f>
      </c>
      <c r="D38" s="76">
        <f>SUM(E38:E43)</f>
      </c>
      <c r="E38" s="76">
        <f>SUM(F38:F43)</f>
      </c>
      <c r="F38" s="76">
        <f>SUM(G38:G43)</f>
      </c>
      <c r="G38" s="76">
        <f>SUM(H38:H43)</f>
      </c>
      <c r="H38" s="76">
        <f>SUM(I38:I43)</f>
      </c>
      <c r="I38" s="76">
        <f>SUM(J38:J43)</f>
      </c>
      <c r="J38" s="76">
        <f>SUM(K38:K43)</f>
      </c>
      <c r="K38" s="76">
        <f>SUM(L38:L43)</f>
      </c>
      <c r="L38" s="76">
        <f>SUM(M38:M43)</f>
      </c>
      <c r="M38" s="76">
        <f>SUM(N38:N43)</f>
      </c>
      <c r="N38" s="76">
        <f>SUM(O38:O43)</f>
      </c>
      <c r="O38" s="76">
        <f>SUM(P38:P43)</f>
      </c>
      <c r="P38" s="76">
        <f>SUM(Q38:Q43)</f>
      </c>
      <c r="Q38" s="76">
        <f>SUM(R38:R43)</f>
      </c>
      <c r="R38" s="76">
        <f>SUM(S38:S43)</f>
      </c>
      <c r="S38" s="76">
        <f>SUM(T38:T43)</f>
      </c>
      <c r="T38" s="76">
        <f>SUM(U38:U43)</f>
      </c>
      <c r="U38" s="76">
        <f>SUM(V38:V43)</f>
      </c>
      <c r="V38" s="76">
        <f>SUM(W38:W43)</f>
      </c>
      <c r="W38" s="76">
        <f>SUM(X38:X43)</f>
      </c>
      <c r="X38" s="76">
        <f>SUM(Y38:Y43)</f>
      </c>
      <c r="Y38" s="76">
        <f>SUM(Z38:Z43)</f>
      </c>
      <c r="Z38" s="76">
        <f>SUM(AA38:AA43)</f>
      </c>
      <c r="AA38" s="76">
        <f>SUM(AB38:AB43)</f>
      </c>
      <c r="AB38" s="76">
        <f>SUM(AC38:AC43)</f>
      </c>
      <c r="AC38" s="76">
        <f>SUM(AD38:AD43)</f>
      </c>
      <c r="AD38" s="76">
        <f>SUM(AE38:AE43)</f>
      </c>
      <c r="AE38" s="76">
        <f>SUM(AF38:AF43)</f>
      </c>
      <c r="AF38" s="76">
        <f>SUM(AG38:AG43)</f>
      </c>
      <c r="AG38" s="76">
        <f>SUM(AH38:AH43)</f>
      </c>
      <c r="AH38" s="76">
        <f>SUM(AI38:AI43)</f>
      </c>
      <c r="AI38" s="76">
        <f>SUM(AJ38:AJ43)</f>
      </c>
      <c r="AJ38" s="42" t="s">
        <v>3813</v>
      </c>
    </row>
    <row r="39" ht="17.25" customHeight="1" spans="1:37" x14ac:dyDescent="0.25">
      <c r="A39" s="45">
        <v>45327</v>
      </c>
      <c r="B39" s="25"/>
      <c r="C39" s="25"/>
      <c r="D39" s="25"/>
      <c r="E39" s="25"/>
      <c r="F39" s="25"/>
      <c r="G39" s="25"/>
      <c r="H39" s="25"/>
      <c r="I39" s="140">
        <v>100</v>
      </c>
      <c r="J39" s="140">
        <v>100</v>
      </c>
      <c r="K39" s="140">
        <v>60</v>
      </c>
      <c r="L39" s="25"/>
      <c r="M39" s="140">
        <v>320</v>
      </c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140">
        <v>60</v>
      </c>
      <c r="AI39" s="25"/>
      <c r="AJ39" s="4"/>
    </row>
    <row r="40" ht="17.25" customHeight="1" spans="1:37" x14ac:dyDescent="0.25">
      <c r="A40" s="45">
        <v>45478</v>
      </c>
      <c r="B40" s="25"/>
      <c r="C40" s="25"/>
      <c r="D40" s="25"/>
      <c r="E40" s="25"/>
      <c r="F40" s="140">
        <v>30</v>
      </c>
      <c r="G40" s="25"/>
      <c r="H40" s="25"/>
      <c r="I40" s="140">
        <v>80</v>
      </c>
      <c r="J40" s="140">
        <v>80</v>
      </c>
      <c r="K40" s="140">
        <v>20</v>
      </c>
      <c r="L40" s="25"/>
      <c r="M40" s="140">
        <v>200</v>
      </c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140">
        <v>20</v>
      </c>
      <c r="AI40" s="25"/>
      <c r="AJ40" s="4"/>
    </row>
    <row r="41" ht="17.25" customHeight="1" spans="1:37" x14ac:dyDescent="0.25">
      <c r="A41" s="45" t="s">
        <v>868</v>
      </c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60"/>
      <c r="N41" s="25"/>
      <c r="O41" s="140">
        <v>-218</v>
      </c>
      <c r="P41" s="140">
        <v>-16</v>
      </c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140">
        <v>-16</v>
      </c>
      <c r="AB41" s="140">
        <v>-600</v>
      </c>
      <c r="AC41" s="25"/>
      <c r="AD41" s="25"/>
      <c r="AE41" s="25"/>
      <c r="AF41" s="140">
        <v>-5</v>
      </c>
      <c r="AG41" s="140">
        <v>-78</v>
      </c>
      <c r="AH41" s="60"/>
      <c r="AI41" s="25"/>
      <c r="AJ41" s="4"/>
    </row>
    <row r="42" ht="17.25" customHeight="1" spans="1:37" x14ac:dyDescent="0.25">
      <c r="A42" s="45" t="s">
        <v>967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60"/>
      <c r="N42" s="25"/>
      <c r="O42" s="140">
        <v>-593</v>
      </c>
      <c r="P42" s="140">
        <v>-16</v>
      </c>
      <c r="Q42" s="140">
        <v>-160</v>
      </c>
      <c r="R42" s="25"/>
      <c r="S42" s="25"/>
      <c r="T42" s="140">
        <v>-272</v>
      </c>
      <c r="U42" s="25"/>
      <c r="V42" s="25"/>
      <c r="W42" s="25"/>
      <c r="X42" s="25"/>
      <c r="Y42" s="25"/>
      <c r="Z42" s="25"/>
      <c r="AA42" s="140">
        <v>-16</v>
      </c>
      <c r="AB42" s="25"/>
      <c r="AC42" s="25"/>
      <c r="AD42" s="25"/>
      <c r="AE42" s="25"/>
      <c r="AF42" s="60"/>
      <c r="AG42" s="60"/>
      <c r="AH42" s="60"/>
      <c r="AI42" s="25"/>
      <c r="AJ42" s="4"/>
    </row>
    <row r="43" ht="17.25" customHeight="1" spans="1:37" x14ac:dyDescent="0.25">
      <c r="A43" s="45" t="s">
        <v>869</v>
      </c>
      <c r="B43" s="6"/>
      <c r="C43" s="6"/>
      <c r="D43" s="6"/>
      <c r="E43" s="6"/>
      <c r="F43" s="140">
        <v>60</v>
      </c>
      <c r="G43" s="6"/>
      <c r="H43" s="6"/>
      <c r="I43" s="6"/>
      <c r="J43" s="6"/>
      <c r="K43" s="6"/>
      <c r="L43" s="6"/>
      <c r="M43" s="350"/>
      <c r="N43" s="6"/>
      <c r="O43" s="6"/>
      <c r="P43" s="6"/>
      <c r="Q43" s="6"/>
      <c r="R43" s="6"/>
      <c r="S43" s="6"/>
      <c r="T43" s="350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350"/>
      <c r="AG43" s="350"/>
      <c r="AH43" s="350"/>
      <c r="AI43" s="6"/>
      <c r="AJ43" s="4"/>
    </row>
    <row r="44" ht="17.25" customHeight="1" spans="1:37" x14ac:dyDescent="0.25">
      <c r="A44" s="45" t="s">
        <v>952</v>
      </c>
      <c r="B44" s="25"/>
      <c r="C44" s="25"/>
      <c r="D44" s="25"/>
      <c r="E44" s="25"/>
      <c r="F44" s="140">
        <v>40</v>
      </c>
      <c r="G44" s="25"/>
      <c r="H44" s="25"/>
      <c r="I44" s="25"/>
      <c r="J44" s="25"/>
      <c r="K44" s="25"/>
      <c r="L44" s="25"/>
      <c r="M44" s="60"/>
      <c r="N44" s="25"/>
      <c r="O44" s="25"/>
      <c r="P44" s="25"/>
      <c r="Q44" s="25"/>
      <c r="R44" s="25"/>
      <c r="S44" s="25"/>
      <c r="T44" s="60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60"/>
      <c r="AG44" s="60"/>
      <c r="AH44" s="60"/>
      <c r="AI44" s="25"/>
      <c r="AJ44" s="4"/>
    </row>
    <row r="45" ht="17.25" customHeight="1" spans="1:37" x14ac:dyDescent="0.25">
      <c r="A45" s="45" t="s">
        <v>855</v>
      </c>
      <c r="B45" s="25"/>
      <c r="C45" s="25"/>
      <c r="D45" s="25"/>
      <c r="E45" s="25"/>
      <c r="F45" s="60"/>
      <c r="G45" s="25"/>
      <c r="H45" s="25"/>
      <c r="I45" s="25"/>
      <c r="J45" s="25"/>
      <c r="K45" s="25"/>
      <c r="L45" s="25"/>
      <c r="M45" s="60"/>
      <c r="N45" s="25"/>
      <c r="O45" s="25"/>
      <c r="P45" s="140">
        <v>-450</v>
      </c>
      <c r="Q45" s="25"/>
      <c r="R45" s="25"/>
      <c r="S45" s="25"/>
      <c r="T45" s="60"/>
      <c r="U45" s="25"/>
      <c r="V45" s="140">
        <v>-11</v>
      </c>
      <c r="W45" s="25"/>
      <c r="X45" s="25"/>
      <c r="Y45" s="25"/>
      <c r="Z45" s="25"/>
      <c r="AA45" s="25"/>
      <c r="AB45" s="140">
        <v>-209</v>
      </c>
      <c r="AC45" s="25"/>
      <c r="AD45" s="25"/>
      <c r="AE45" s="25"/>
      <c r="AF45" s="60"/>
      <c r="AG45" s="60"/>
      <c r="AH45" s="60"/>
      <c r="AI45" s="25"/>
      <c r="AJ45" s="4"/>
    </row>
    <row r="46" ht="17.25" customHeight="1" spans="1:37" x14ac:dyDescent="0.25">
      <c r="A46" s="45" t="s">
        <v>855</v>
      </c>
      <c r="B46" s="25"/>
      <c r="C46" s="25"/>
      <c r="D46" s="25"/>
      <c r="E46" s="25"/>
      <c r="F46" s="60"/>
      <c r="G46" s="25"/>
      <c r="H46" s="25"/>
      <c r="I46" s="25"/>
      <c r="J46" s="25"/>
      <c r="K46" s="25"/>
      <c r="L46" s="25"/>
      <c r="M46" s="60"/>
      <c r="N46" s="25"/>
      <c r="O46" s="140">
        <v>-277</v>
      </c>
      <c r="P46" s="60"/>
      <c r="Q46" s="140">
        <v>-138</v>
      </c>
      <c r="R46" s="140">
        <v>-359</v>
      </c>
      <c r="S46" s="25"/>
      <c r="T46" s="60"/>
      <c r="U46" s="25"/>
      <c r="V46" s="60"/>
      <c r="W46" s="25"/>
      <c r="X46" s="25"/>
      <c r="Y46" s="25"/>
      <c r="Z46" s="140">
        <v>-110</v>
      </c>
      <c r="AA46" s="140">
        <v>-298</v>
      </c>
      <c r="AB46" s="25"/>
      <c r="AC46" s="25"/>
      <c r="AD46" s="25"/>
      <c r="AE46" s="25"/>
      <c r="AF46" s="60"/>
      <c r="AG46" s="60"/>
      <c r="AH46" s="60"/>
      <c r="AI46" s="25"/>
      <c r="AJ46" s="4"/>
    </row>
    <row r="47" ht="17.25" customHeight="1" spans="1:37" x14ac:dyDescent="0.25">
      <c r="A47" s="45" t="s">
        <v>794</v>
      </c>
      <c r="B47" s="25"/>
      <c r="C47" s="25"/>
      <c r="D47" s="25"/>
      <c r="E47" s="25"/>
      <c r="F47" s="60"/>
      <c r="G47" s="25"/>
      <c r="H47" s="25"/>
      <c r="I47" s="25"/>
      <c r="J47" s="25"/>
      <c r="K47" s="25"/>
      <c r="L47" s="25"/>
      <c r="M47" s="60"/>
      <c r="N47" s="25"/>
      <c r="O47" s="140">
        <v>-285</v>
      </c>
      <c r="P47" s="140">
        <v>-481</v>
      </c>
      <c r="Q47" s="140">
        <v>-87</v>
      </c>
      <c r="R47" s="140">
        <v>-241</v>
      </c>
      <c r="S47" s="25"/>
      <c r="T47" s="140">
        <v>-260</v>
      </c>
      <c r="U47" s="25"/>
      <c r="V47" s="140">
        <v>-84</v>
      </c>
      <c r="W47" s="25"/>
      <c r="X47" s="25"/>
      <c r="Y47" s="25"/>
      <c r="Z47" s="140">
        <v>-9</v>
      </c>
      <c r="AA47" s="140">
        <v>-4</v>
      </c>
      <c r="AB47" s="140">
        <v>-144</v>
      </c>
      <c r="AC47" s="25"/>
      <c r="AD47" s="25"/>
      <c r="AE47" s="25"/>
      <c r="AF47" s="60"/>
      <c r="AG47" s="60"/>
      <c r="AH47" s="60"/>
      <c r="AI47" s="25"/>
      <c r="AJ47" s="4"/>
    </row>
    <row r="48" ht="17.25" customHeight="1" spans="1:37" x14ac:dyDescent="0.25">
      <c r="A48" s="141" t="s">
        <v>3751</v>
      </c>
      <c r="B48" s="159">
        <f>SUM(C44:C53)</f>
      </c>
      <c r="C48" s="159">
        <f>SUM(D44:D53)</f>
      </c>
      <c r="D48" s="159">
        <f>SUM(E44:E53)</f>
      </c>
      <c r="E48" s="159">
        <f>SUM(F44:F53)</f>
      </c>
      <c r="F48" s="159">
        <f>SUM(G44:G53)</f>
      </c>
      <c r="G48" s="159">
        <f>SUM(H44:H53)</f>
      </c>
      <c r="H48" s="159">
        <f>SUM(I44:I53)</f>
      </c>
      <c r="I48" s="159">
        <f>SUM(J44:J53)</f>
      </c>
      <c r="J48" s="159">
        <f>SUM(K44:K53)</f>
      </c>
      <c r="K48" s="159">
        <f>SUM(L44:L53)</f>
      </c>
      <c r="L48" s="159">
        <f>SUM(M44:M53)</f>
      </c>
      <c r="M48" s="159">
        <f>SUM(N44:N53)</f>
      </c>
      <c r="N48" s="159">
        <f>SUM(O44:O53)</f>
      </c>
      <c r="O48" s="159">
        <f>SUM(P44:P53)</f>
      </c>
      <c r="P48" s="159">
        <f>SUM(Q44:Q53)</f>
      </c>
      <c r="Q48" s="159">
        <f>SUM(R44:R53)</f>
      </c>
      <c r="R48" s="159">
        <f>SUM(S44:S53)</f>
      </c>
      <c r="S48" s="159">
        <f>SUM(T44:T53)</f>
      </c>
      <c r="T48" s="159">
        <f>SUM(U44:U53)</f>
      </c>
      <c r="U48" s="159">
        <f>SUM(V44:V53)</f>
      </c>
      <c r="V48" s="159">
        <f>SUM(W44:W53)</f>
      </c>
      <c r="W48" s="159">
        <f>SUM(X44:X53)</f>
      </c>
      <c r="X48" s="159">
        <f>SUM(Y44:Y53)</f>
      </c>
      <c r="Y48" s="159">
        <f>SUM(Z44:Z53)</f>
      </c>
      <c r="Z48" s="159">
        <f>SUM(AA44:AA53)</f>
      </c>
      <c r="AA48" s="159">
        <f>SUM(AB44:AB53)</f>
      </c>
      <c r="AB48" s="159">
        <f>SUM(AC44:AC53)</f>
      </c>
      <c r="AC48" s="159">
        <f>SUM(AD44:AD53)</f>
      </c>
      <c r="AD48" s="159">
        <f>SUM(AE44:AE53)</f>
      </c>
      <c r="AE48" s="159">
        <f>SUM(AF44:AF53)</f>
      </c>
      <c r="AF48" s="159">
        <f>SUM(AG44:AG53)</f>
      </c>
      <c r="AG48" s="159">
        <f>SUM(AH44:AH53)</f>
      </c>
      <c r="AH48" s="159">
        <f>SUM(AI44:AI53)</f>
      </c>
      <c r="AI48" s="167">
        <f>SUM(AJ44:AJ53)</f>
      </c>
      <c r="AJ48" s="42" t="s">
        <v>3813</v>
      </c>
    </row>
    <row r="49" ht="17.25" customHeight="1" spans="1:37" x14ac:dyDescent="0.25">
      <c r="A49" s="45">
        <v>45479</v>
      </c>
      <c r="B49" s="25"/>
      <c r="C49" s="25"/>
      <c r="D49" s="25"/>
      <c r="E49" s="25"/>
      <c r="F49" s="18">
        <v>50</v>
      </c>
      <c r="G49" s="25"/>
      <c r="H49" s="18">
        <v>100</v>
      </c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4"/>
    </row>
    <row r="50" ht="17.25" customHeight="1" spans="1:37" x14ac:dyDescent="0.25">
      <c r="A50" s="45">
        <v>45571</v>
      </c>
      <c r="B50" s="25"/>
      <c r="C50" s="25"/>
      <c r="D50" s="25"/>
      <c r="E50" s="25"/>
      <c r="F50" s="25"/>
      <c r="G50" s="18">
        <v>-197</v>
      </c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18">
        <v>-51</v>
      </c>
      <c r="W50" s="25"/>
      <c r="X50" s="18">
        <v>-38</v>
      </c>
      <c r="Y50" s="25"/>
      <c r="Z50" s="18">
        <v>-26</v>
      </c>
      <c r="AA50" s="25"/>
      <c r="AB50" s="25"/>
      <c r="AC50" s="18">
        <v>-4</v>
      </c>
      <c r="AD50" s="25"/>
      <c r="AE50" s="18">
        <v>-71</v>
      </c>
      <c r="AF50" s="18">
        <v>-90</v>
      </c>
      <c r="AG50" s="18">
        <v>-114</v>
      </c>
      <c r="AH50" s="25"/>
      <c r="AI50" s="25"/>
      <c r="AJ50" s="4"/>
    </row>
    <row r="51" ht="17.25" customHeight="1" spans="1:37" x14ac:dyDescent="0.25">
      <c r="A51" s="45">
        <v>45602</v>
      </c>
      <c r="B51" s="18">
        <v>-110</v>
      </c>
      <c r="C51" s="18">
        <v>-492</v>
      </c>
      <c r="D51" s="18">
        <v>-252</v>
      </c>
      <c r="E51" s="18">
        <v>-108</v>
      </c>
      <c r="F51" s="25"/>
      <c r="G51" s="25"/>
      <c r="H51" s="25"/>
      <c r="I51" s="25"/>
      <c r="J51" s="25"/>
      <c r="K51" s="25"/>
      <c r="L51" s="25"/>
      <c r="M51" s="25"/>
      <c r="N51" s="18">
        <v>-82</v>
      </c>
      <c r="O51" s="18">
        <v>-211</v>
      </c>
      <c r="P51" s="18">
        <v>-147</v>
      </c>
      <c r="Q51" s="18">
        <v>-160</v>
      </c>
      <c r="R51" s="18">
        <v>-119</v>
      </c>
      <c r="S51" s="25"/>
      <c r="T51" s="18">
        <v>-77</v>
      </c>
      <c r="U51" s="25"/>
      <c r="V51" s="18">
        <v>-46</v>
      </c>
      <c r="W51" s="25"/>
      <c r="X51" s="25"/>
      <c r="Y51" s="25"/>
      <c r="Z51" s="18">
        <v>-11</v>
      </c>
      <c r="AA51" s="18">
        <v>-51</v>
      </c>
      <c r="AB51" s="18">
        <v>-45</v>
      </c>
      <c r="AC51" s="25"/>
      <c r="AD51" s="18">
        <v>-313</v>
      </c>
      <c r="AE51" s="25"/>
      <c r="AF51" s="25"/>
      <c r="AG51" s="25"/>
      <c r="AH51" s="25"/>
      <c r="AI51" s="25"/>
      <c r="AJ51" s="4"/>
    </row>
    <row r="52" ht="17.25" customHeight="1" spans="1:37" x14ac:dyDescent="0.25">
      <c r="A52" s="45" t="s">
        <v>801</v>
      </c>
      <c r="B52" s="25"/>
      <c r="C52" s="25"/>
      <c r="D52" s="25"/>
      <c r="E52" s="25"/>
      <c r="F52" s="18">
        <v>22</v>
      </c>
      <c r="G52" s="25"/>
      <c r="H52" s="25"/>
      <c r="I52" s="18">
        <v>100</v>
      </c>
      <c r="J52" s="18">
        <v>200</v>
      </c>
      <c r="K52" s="25"/>
      <c r="L52" s="25"/>
      <c r="M52" s="18">
        <v>200</v>
      </c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4"/>
    </row>
    <row r="53" ht="17.25" customHeight="1" spans="1:37" x14ac:dyDescent="0.25">
      <c r="A53" s="5" t="s">
        <v>957</v>
      </c>
      <c r="B53" s="25"/>
      <c r="C53" s="25"/>
      <c r="D53" s="25"/>
      <c r="E53" s="25"/>
      <c r="F53" s="18">
        <v>13</v>
      </c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4"/>
    </row>
    <row r="54" ht="17.25" customHeight="1" spans="1:37" x14ac:dyDescent="0.25">
      <c r="A54" s="5" t="s">
        <v>957</v>
      </c>
      <c r="B54" s="18">
        <v>-153</v>
      </c>
      <c r="C54" s="18">
        <v>-855</v>
      </c>
      <c r="D54" s="18">
        <v>-220</v>
      </c>
      <c r="E54" s="18">
        <v>-90</v>
      </c>
      <c r="F54" s="25"/>
      <c r="G54" s="25"/>
      <c r="H54" s="25"/>
      <c r="I54" s="25"/>
      <c r="J54" s="25"/>
      <c r="K54" s="25"/>
      <c r="L54" s="25"/>
      <c r="M54" s="25"/>
      <c r="N54" s="25"/>
      <c r="O54" s="18">
        <v>-1</v>
      </c>
      <c r="P54" s="18">
        <v>-93</v>
      </c>
      <c r="Q54" s="18">
        <v>-14</v>
      </c>
      <c r="R54" s="18">
        <v>-5</v>
      </c>
      <c r="S54" s="18">
        <v>-146</v>
      </c>
      <c r="T54" s="18">
        <v>-279</v>
      </c>
      <c r="U54" s="18">
        <v>-364</v>
      </c>
      <c r="V54" s="18">
        <v>-17</v>
      </c>
      <c r="W54" s="18">
        <v>-48</v>
      </c>
      <c r="X54" s="25"/>
      <c r="Y54" s="25"/>
      <c r="Z54" s="18">
        <v>-15</v>
      </c>
      <c r="AA54" s="18">
        <v>-10</v>
      </c>
      <c r="AB54" s="25"/>
      <c r="AC54" s="25"/>
      <c r="AD54" s="18">
        <v>-57</v>
      </c>
      <c r="AE54" s="18">
        <v>-14</v>
      </c>
      <c r="AF54" s="18">
        <v>-5</v>
      </c>
      <c r="AG54" s="18">
        <v>-7</v>
      </c>
      <c r="AH54" s="25"/>
      <c r="AI54" s="25"/>
      <c r="AJ54" s="4"/>
    </row>
    <row r="55" ht="17.25" customHeight="1" spans="1:37" x14ac:dyDescent="0.25">
      <c r="A55" s="5" t="s">
        <v>1089</v>
      </c>
      <c r="B55" s="25"/>
      <c r="C55" s="25"/>
      <c r="D55" s="25"/>
      <c r="E55" s="25"/>
      <c r="F55" s="25"/>
      <c r="G55" s="25"/>
      <c r="H55" s="25"/>
      <c r="I55" s="25"/>
      <c r="J55" s="25"/>
      <c r="K55" s="18">
        <v>40</v>
      </c>
      <c r="L55" s="18">
        <v>15</v>
      </c>
      <c r="M55" s="25"/>
      <c r="N55" s="18">
        <v>100</v>
      </c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18">
        <v>40</v>
      </c>
      <c r="AI55" s="25"/>
      <c r="AJ55" s="4"/>
    </row>
    <row r="56" ht="17.25" customHeight="1" spans="1:37" x14ac:dyDescent="0.25">
      <c r="A56" s="5" t="s">
        <v>1001</v>
      </c>
      <c r="B56" s="25"/>
      <c r="C56" s="25"/>
      <c r="D56" s="25"/>
      <c r="E56" s="25"/>
      <c r="F56" s="18">
        <v>37</v>
      </c>
      <c r="G56" s="25"/>
      <c r="H56" s="18">
        <v>200</v>
      </c>
      <c r="I56" s="18">
        <v>100</v>
      </c>
      <c r="J56" s="18">
        <v>200</v>
      </c>
      <c r="K56" s="25"/>
      <c r="L56" s="25"/>
      <c r="M56" s="18">
        <v>200</v>
      </c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4"/>
    </row>
    <row r="57" ht="18" customHeight="1" spans="1:37" x14ac:dyDescent="0.25">
      <c r="A57" s="5" t="s">
        <v>1128</v>
      </c>
      <c r="B57" s="25"/>
      <c r="C57" s="25"/>
      <c r="D57" s="25"/>
      <c r="E57" s="25"/>
      <c r="F57" s="18">
        <v>54</v>
      </c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4"/>
    </row>
    <row r="58" ht="17.25" customHeight="1" spans="1:37" x14ac:dyDescent="0.25">
      <c r="A58" s="5" t="s">
        <v>767</v>
      </c>
      <c r="B58" s="25"/>
      <c r="C58" s="25"/>
      <c r="D58" s="25"/>
      <c r="E58" s="25"/>
      <c r="F58" s="18">
        <v>30</v>
      </c>
      <c r="G58" s="25"/>
      <c r="H58" s="18">
        <v>400</v>
      </c>
      <c r="I58" s="18">
        <v>90</v>
      </c>
      <c r="J58" s="18">
        <v>100</v>
      </c>
      <c r="K58" s="25"/>
      <c r="L58" s="25"/>
      <c r="M58" s="18">
        <v>300</v>
      </c>
      <c r="N58" s="18">
        <v>35</v>
      </c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4"/>
    </row>
    <row r="59" ht="17.25" customHeight="1" spans="1:37" x14ac:dyDescent="0.25">
      <c r="A59" s="5" t="s">
        <v>2290</v>
      </c>
      <c r="B59" s="25"/>
      <c r="C59" s="25"/>
      <c r="D59" s="25"/>
      <c r="E59" s="25"/>
      <c r="F59" s="18">
        <v>25</v>
      </c>
      <c r="G59" s="25"/>
      <c r="H59" s="25"/>
      <c r="I59" s="18">
        <v>100</v>
      </c>
      <c r="J59" s="18">
        <v>100</v>
      </c>
      <c r="K59" s="25"/>
      <c r="L59" s="25"/>
      <c r="M59" s="25"/>
      <c r="N59" s="18">
        <v>24</v>
      </c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4"/>
    </row>
    <row r="60" ht="17.25" customHeight="1" spans="1:37" x14ac:dyDescent="0.25">
      <c r="A60" s="5" t="s">
        <v>796</v>
      </c>
      <c r="B60" s="25"/>
      <c r="C60" s="25"/>
      <c r="D60" s="25"/>
      <c r="E60" s="25"/>
      <c r="F60" s="18">
        <v>242</v>
      </c>
      <c r="G60" s="25"/>
      <c r="H60" s="25"/>
      <c r="I60" s="25"/>
      <c r="J60" s="18">
        <v>300</v>
      </c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4"/>
    </row>
    <row r="61" ht="17.25" customHeight="1" spans="1:37" x14ac:dyDescent="0.25">
      <c r="A61" s="5" t="s">
        <v>1108</v>
      </c>
      <c r="B61" s="25"/>
      <c r="C61" s="25"/>
      <c r="D61" s="25"/>
      <c r="E61" s="25"/>
      <c r="F61" s="25"/>
      <c r="G61" s="25"/>
      <c r="H61" s="25"/>
      <c r="I61" s="18">
        <v>120</v>
      </c>
      <c r="J61" s="25"/>
      <c r="K61" s="25"/>
      <c r="L61" s="18">
        <v>10</v>
      </c>
      <c r="M61" s="18">
        <v>600</v>
      </c>
      <c r="N61" s="18">
        <v>40</v>
      </c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4"/>
    </row>
    <row r="62" ht="17.25" customHeight="1" spans="1:37" x14ac:dyDescent="0.25">
      <c r="A62" s="5"/>
      <c r="B62" s="25"/>
      <c r="C62" s="25"/>
      <c r="D62" s="25"/>
      <c r="E62" s="25"/>
      <c r="F62" s="6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4"/>
    </row>
    <row r="63" ht="17.25" customHeight="1" spans="1:37" x14ac:dyDescent="0.25">
      <c r="A63" s="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4"/>
    </row>
    <row r="64" ht="17.25" customHeight="1" spans="1:37" x14ac:dyDescent="0.25">
      <c r="A64" s="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4"/>
    </row>
    <row r="65" ht="17.25" customHeight="1" spans="1:37" x14ac:dyDescent="0.25">
      <c r="A65" s="12"/>
      <c r="B65" s="908" t="s">
        <v>3814</v>
      </c>
      <c r="C65" s="908" t="s">
        <v>32</v>
      </c>
      <c r="D65" s="908" t="s">
        <v>3805</v>
      </c>
      <c r="E65" s="908" t="s">
        <v>3815</v>
      </c>
      <c r="F65" s="908" t="s">
        <v>14</v>
      </c>
      <c r="G65" s="908" t="s">
        <v>11</v>
      </c>
      <c r="H65" s="908" t="s">
        <v>12</v>
      </c>
      <c r="I65" s="908" t="s">
        <v>69</v>
      </c>
      <c r="J65" s="908" t="s">
        <v>8</v>
      </c>
      <c r="K65" s="908" t="s">
        <v>4</v>
      </c>
      <c r="L65" s="908" t="s">
        <v>188</v>
      </c>
      <c r="M65" s="46" t="s">
        <v>13</v>
      </c>
      <c r="N65" s="46" t="s">
        <v>9</v>
      </c>
      <c r="O65" s="46" t="s">
        <v>131</v>
      </c>
      <c r="P65" s="46" t="s">
        <v>221</v>
      </c>
      <c r="Q65" s="46" t="s">
        <v>447</v>
      </c>
      <c r="R65" s="46" t="s">
        <v>727</v>
      </c>
      <c r="S65" s="46" t="s">
        <v>3461</v>
      </c>
      <c r="T65" s="46" t="s">
        <v>127</v>
      </c>
      <c r="U65" s="46" t="s">
        <v>920</v>
      </c>
      <c r="V65" s="46" t="s">
        <v>2244</v>
      </c>
      <c r="W65" s="46" t="s">
        <v>863</v>
      </c>
      <c r="X65" s="46" t="s">
        <v>911</v>
      </c>
      <c r="Y65" s="46" t="s">
        <v>910</v>
      </c>
      <c r="Z65" s="46" t="s">
        <v>2269</v>
      </c>
      <c r="AA65" s="46" t="s">
        <v>217</v>
      </c>
      <c r="AB65" s="46" t="s">
        <v>218</v>
      </c>
      <c r="AC65" s="46" t="s">
        <v>531</v>
      </c>
      <c r="AD65" s="46" t="s">
        <v>3502</v>
      </c>
      <c r="AE65" s="46" t="s">
        <v>3770</v>
      </c>
      <c r="AF65" s="46" t="s">
        <v>3499</v>
      </c>
      <c r="AG65" s="46" t="s">
        <v>3664</v>
      </c>
      <c r="AH65" s="46" t="s">
        <v>7</v>
      </c>
      <c r="AI65" s="57"/>
      <c r="AJ65" s="4"/>
    </row>
    <row r="66" ht="17.25" customHeight="1" spans="1:37" x14ac:dyDescent="0.25">
      <c r="A66" s="247" t="s">
        <v>3816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4"/>
    </row>
    <row r="67" ht="17.25" customHeight="1" spans="1:37" x14ac:dyDescent="0.25">
      <c r="A67" s="247" t="s">
        <v>3817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4"/>
    </row>
    <row r="68" ht="17.25" customHeight="1" spans="1:37" x14ac:dyDescent="0.25">
      <c r="A68" s="247" t="s">
        <v>3818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4"/>
    </row>
    <row r="69" ht="17.25" customHeight="1" spans="1:37" x14ac:dyDescent="0.25">
      <c r="A69" s="247" t="s">
        <v>3819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4"/>
    </row>
    <row r="70" spans="1:34" x14ac:dyDescent="0.25">
      <c r="A70" s="1" t="s">
        <v>0</v>
      </c>
      <c r="B70" s="11" t="s">
        <v>3814</v>
      </c>
      <c r="C70" s="11" t="s">
        <v>32</v>
      </c>
      <c r="D70" s="11" t="s">
        <v>3805</v>
      </c>
      <c r="E70" s="11" t="s">
        <v>3815</v>
      </c>
      <c r="F70" s="11" t="s">
        <v>14</v>
      </c>
      <c r="G70" s="11" t="s">
        <v>11</v>
      </c>
      <c r="H70" s="11" t="s">
        <v>12</v>
      </c>
      <c r="I70" s="11" t="s">
        <v>69</v>
      </c>
      <c r="J70" s="11" t="s">
        <v>8</v>
      </c>
      <c r="K70" s="11" t="s">
        <v>4</v>
      </c>
      <c r="L70" s="11" t="s">
        <v>188</v>
      </c>
      <c r="M70" s="11" t="s">
        <v>13</v>
      </c>
      <c r="N70" s="11" t="s">
        <v>9</v>
      </c>
      <c r="O70" s="11" t="s">
        <v>131</v>
      </c>
      <c r="P70" s="11" t="s">
        <v>221</v>
      </c>
      <c r="Q70" s="11" t="s">
        <v>447</v>
      </c>
      <c r="R70" s="11" t="s">
        <v>727</v>
      </c>
      <c r="S70" s="11" t="s">
        <v>3461</v>
      </c>
      <c r="T70" s="11" t="s">
        <v>127</v>
      </c>
      <c r="U70" s="11" t="s">
        <v>920</v>
      </c>
      <c r="V70" s="11" t="s">
        <v>2244</v>
      </c>
      <c r="W70" s="11" t="s">
        <v>863</v>
      </c>
      <c r="X70" s="11" t="s">
        <v>911</v>
      </c>
      <c r="Y70" s="11" t="s">
        <v>910</v>
      </c>
      <c r="Z70" s="11" t="s">
        <v>2269</v>
      </c>
      <c r="AA70" s="11" t="s">
        <v>217</v>
      </c>
      <c r="AB70" s="11" t="s">
        <v>218</v>
      </c>
      <c r="AC70" s="11" t="s">
        <v>531</v>
      </c>
      <c r="AD70" s="11" t="s">
        <v>3502</v>
      </c>
      <c r="AE70" s="11" t="s">
        <v>3770</v>
      </c>
      <c r="AF70" s="11" t="s">
        <v>3499</v>
      </c>
      <c r="AG70" s="11" t="s">
        <v>3664</v>
      </c>
      <c r="AH70" s="11" t="s">
        <v>7</v>
      </c>
    </row>
    <row r="71" spans="1:35" x14ac:dyDescent="0.25">
      <c r="A71" s="1" t="s">
        <v>3</v>
      </c>
      <c r="B71" s="11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</row>
    <row r="72" spans="1:34" x14ac:dyDescent="0.25">
      <c r="A72" s="1"/>
      <c r="B72" s="11">
        <v>250</v>
      </c>
      <c r="C72" s="11">
        <v>500</v>
      </c>
      <c r="D72" s="11">
        <v>120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</row>
    <row r="73" spans="1:34" x14ac:dyDescent="0.25">
      <c r="A73" s="1"/>
      <c r="B73" s="11">
        <v>0</v>
      </c>
      <c r="C73" s="11">
        <v>0</v>
      </c>
      <c r="D73" s="11">
        <v>100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</row>
    <row r="74" spans="1:34" x14ac:dyDescent="0.25">
      <c r="A74" s="1"/>
      <c r="B74" s="11">
        <v>0</v>
      </c>
      <c r="C74" s="11">
        <v>500</v>
      </c>
      <c r="D74" s="11">
        <v>30</v>
      </c>
      <c r="E74" s="11">
        <v>250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</row>
    <row r="75" spans="1:34" x14ac:dyDescent="0.25">
      <c r="A75" s="1"/>
      <c r="B75" s="11">
        <v>100</v>
      </c>
      <c r="C75" s="11">
        <v>200</v>
      </c>
      <c r="D75" s="11">
        <v>200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</row>
    <row r="76" spans="1:34" x14ac:dyDescent="0.25">
      <c r="A76" s="1"/>
      <c r="B76" s="11">
        <v>0</v>
      </c>
      <c r="C76" s="11">
        <v>0</v>
      </c>
      <c r="D76" s="11">
        <v>100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</row>
    <row r="77" spans="1:34" x14ac:dyDescent="0.25">
      <c r="A77" s="1"/>
      <c r="B77" s="11">
        <v>0</v>
      </c>
      <c r="C77" s="11">
        <v>0</v>
      </c>
      <c r="D77" s="11">
        <v>0</v>
      </c>
      <c r="E77" s="11">
        <v>0</v>
      </c>
      <c r="F77" s="11">
        <v>80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</row>
    <row r="78" spans="1:34" x14ac:dyDescent="0.25">
      <c r="A78" s="1"/>
      <c r="B78" s="11">
        <v>0</v>
      </c>
      <c r="C78" s="11">
        <v>0</v>
      </c>
      <c r="D78" s="11">
        <v>0</v>
      </c>
      <c r="E78" s="11">
        <v>0</v>
      </c>
      <c r="F78" s="11">
        <v>0</v>
      </c>
      <c r="G78" s="11">
        <v>200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</row>
    <row r="79" spans="1:34" x14ac:dyDescent="0.25">
      <c r="A79" s="1"/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300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</row>
    <row r="80" spans="1:34" x14ac:dyDescent="0.25">
      <c r="A80" s="1"/>
      <c r="B80" s="11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300</v>
      </c>
      <c r="I80" s="11">
        <v>10</v>
      </c>
      <c r="J80" s="11">
        <v>12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</row>
    <row r="81" spans="1:34" x14ac:dyDescent="0.25">
      <c r="A81" s="1"/>
      <c r="B81" s="11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12</v>
      </c>
      <c r="L81" s="11">
        <v>10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</row>
    <row r="82" spans="1:34" x14ac:dyDescent="0.25">
      <c r="A82" s="1"/>
      <c r="B82" s="11">
        <v>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-10</v>
      </c>
      <c r="J82" s="11">
        <v>-12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</row>
    <row r="83" spans="1:34" x14ac:dyDescent="0.25">
      <c r="A83" s="1"/>
      <c r="B83" s="11">
        <v>0</v>
      </c>
      <c r="C83" s="11">
        <v>0</v>
      </c>
      <c r="D83" s="11">
        <v>0</v>
      </c>
      <c r="E83" s="11">
        <v>0</v>
      </c>
      <c r="F83" s="11">
        <v>60</v>
      </c>
      <c r="G83" s="11">
        <v>0</v>
      </c>
      <c r="H83" s="11">
        <v>0</v>
      </c>
      <c r="I83" s="11">
        <v>100</v>
      </c>
      <c r="J83" s="11">
        <v>100</v>
      </c>
      <c r="K83" s="11">
        <v>0</v>
      </c>
      <c r="L83" s="11">
        <v>0</v>
      </c>
      <c r="M83" s="11">
        <v>200</v>
      </c>
      <c r="N83" s="11">
        <v>25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</row>
    <row r="84" spans="1:34" x14ac:dyDescent="0.25">
      <c r="A84" s="1"/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100</v>
      </c>
      <c r="J84" s="11">
        <v>180</v>
      </c>
      <c r="K84" s="11">
        <v>0</v>
      </c>
      <c r="L84" s="11">
        <v>0</v>
      </c>
      <c r="M84" s="11">
        <v>200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</row>
    <row r="85" spans="1:34" x14ac:dyDescent="0.25">
      <c r="A85" s="1"/>
      <c r="B85" s="11">
        <v>0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100</v>
      </c>
      <c r="J85" s="11">
        <v>20</v>
      </c>
      <c r="K85" s="11">
        <v>0</v>
      </c>
      <c r="L85" s="11">
        <v>0</v>
      </c>
      <c r="M85" s="11">
        <v>200</v>
      </c>
      <c r="N85" s="11">
        <v>35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</row>
    <row r="86" spans="1:34" x14ac:dyDescent="0.25">
      <c r="A86" s="1"/>
      <c r="B86" s="11">
        <v>0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300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</row>
    <row r="87" spans="1:34" x14ac:dyDescent="0.25">
      <c r="A87" s="1"/>
      <c r="B87" s="11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53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</row>
    <row r="88" spans="1:34" x14ac:dyDescent="0.25">
      <c r="A88" s="1"/>
      <c r="B88" s="11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300</v>
      </c>
      <c r="P88" s="11">
        <v>500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</row>
    <row r="89" spans="1:34" x14ac:dyDescent="0.25">
      <c r="A89" s="1"/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200</v>
      </c>
      <c r="R89" s="11">
        <v>200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</row>
    <row r="90" spans="1:34" x14ac:dyDescent="0.25">
      <c r="A90" s="1"/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150</v>
      </c>
      <c r="P90" s="11">
        <v>0</v>
      </c>
      <c r="Q90" s="11">
        <v>200</v>
      </c>
      <c r="R90" s="11">
        <v>200</v>
      </c>
      <c r="S90" s="11">
        <v>100</v>
      </c>
      <c r="T90" s="11">
        <v>400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</row>
    <row r="91" spans="1:34" x14ac:dyDescent="0.25">
      <c r="A91" s="1"/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100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</row>
    <row r="92" spans="1:34" x14ac:dyDescent="0.25">
      <c r="A92" s="1"/>
      <c r="B92" s="11">
        <v>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230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</row>
    <row r="93" spans="1:34" x14ac:dyDescent="0.25">
      <c r="A93" s="1"/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200</v>
      </c>
      <c r="P93" s="11">
        <v>200</v>
      </c>
      <c r="Q93" s="11">
        <v>171</v>
      </c>
      <c r="R93" s="11">
        <v>330</v>
      </c>
      <c r="S93" s="11">
        <v>0</v>
      </c>
      <c r="T93" s="11">
        <v>0</v>
      </c>
      <c r="U93" s="11">
        <v>100</v>
      </c>
      <c r="V93" s="11">
        <v>0</v>
      </c>
      <c r="W93" s="11">
        <v>80</v>
      </c>
      <c r="X93" s="11">
        <v>154</v>
      </c>
      <c r="Y93" s="11">
        <v>270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</row>
    <row r="94" spans="1:34" x14ac:dyDescent="0.25">
      <c r="A94" s="1"/>
      <c r="B94" s="11">
        <v>0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400</v>
      </c>
      <c r="P94" s="11">
        <v>0</v>
      </c>
      <c r="Q94" s="11">
        <v>0</v>
      </c>
      <c r="R94" s="11">
        <v>0</v>
      </c>
      <c r="S94" s="11">
        <v>0</v>
      </c>
      <c r="T94" s="11">
        <v>250</v>
      </c>
      <c r="U94" s="11">
        <v>193</v>
      </c>
      <c r="V94" s="11">
        <v>0</v>
      </c>
      <c r="W94" s="11">
        <v>0</v>
      </c>
      <c r="X94" s="11">
        <v>200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</row>
    <row r="95" spans="1:34" x14ac:dyDescent="0.25">
      <c r="A95" s="1"/>
      <c r="B95" s="11">
        <v>0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400</v>
      </c>
      <c r="P95" s="11">
        <v>120</v>
      </c>
      <c r="Q95" s="11">
        <v>0</v>
      </c>
      <c r="R95" s="11">
        <v>0</v>
      </c>
      <c r="S95" s="11">
        <v>0</v>
      </c>
      <c r="T95" s="11">
        <v>0</v>
      </c>
      <c r="U95" s="11">
        <v>107</v>
      </c>
      <c r="V95" s="11">
        <v>0</v>
      </c>
      <c r="W95" s="11">
        <v>0</v>
      </c>
      <c r="X95" s="11">
        <v>0</v>
      </c>
      <c r="Y95" s="11">
        <v>0</v>
      </c>
      <c r="Z95" s="11">
        <v>170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</row>
    <row r="96" spans="1:34" x14ac:dyDescent="0.25">
      <c r="A96" s="1"/>
      <c r="B96" s="11">
        <v>0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200</v>
      </c>
      <c r="Q96" s="11">
        <v>9</v>
      </c>
      <c r="R96" s="11">
        <v>0</v>
      </c>
      <c r="S96" s="11">
        <v>0</v>
      </c>
      <c r="T96" s="11">
        <v>150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400</v>
      </c>
      <c r="AB96" s="11">
        <v>200</v>
      </c>
      <c r="AC96" s="11">
        <v>66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</row>
    <row r="97" spans="1:34" x14ac:dyDescent="0.25">
      <c r="A97" s="1"/>
      <c r="B97" s="11">
        <v>0</v>
      </c>
      <c r="C97" s="11">
        <v>400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150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366</v>
      </c>
      <c r="AC97" s="11">
        <v>0</v>
      </c>
      <c r="AD97" s="11">
        <v>400</v>
      </c>
      <c r="AE97" s="11">
        <v>100</v>
      </c>
      <c r="AF97" s="11">
        <v>100</v>
      </c>
      <c r="AG97" s="11">
        <v>200</v>
      </c>
      <c r="AH97" s="11">
        <v>0</v>
      </c>
    </row>
    <row r="98" spans="1:34" x14ac:dyDescent="0.25">
      <c r="A98" s="1"/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70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140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</row>
    <row r="99" spans="1:34" x14ac:dyDescent="0.25">
      <c r="A99" s="1"/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30</v>
      </c>
      <c r="T99" s="11">
        <v>0</v>
      </c>
      <c r="U99" s="11">
        <v>0</v>
      </c>
      <c r="V99" s="11">
        <v>0</v>
      </c>
      <c r="W99" s="11">
        <v>3</v>
      </c>
      <c r="X99" s="11">
        <v>0</v>
      </c>
      <c r="Y99" s="11">
        <v>0</v>
      </c>
      <c r="Z99" s="11">
        <v>0</v>
      </c>
      <c r="AA99" s="11">
        <v>0</v>
      </c>
      <c r="AB99" s="11">
        <v>294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</row>
    <row r="100" spans="1:34" x14ac:dyDescent="0.25">
      <c r="A100" s="1"/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200</v>
      </c>
      <c r="Q100" s="11">
        <v>0</v>
      </c>
      <c r="R100" s="11">
        <v>0</v>
      </c>
      <c r="S100" s="11">
        <v>0</v>
      </c>
      <c r="T100" s="11">
        <v>100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</row>
    <row r="101" spans="1:34" x14ac:dyDescent="0.25">
      <c r="A101" s="1"/>
      <c r="B101" s="11">
        <v>0</v>
      </c>
      <c r="C101" s="11">
        <v>0</v>
      </c>
      <c r="D101" s="11">
        <v>0</v>
      </c>
      <c r="E101" s="11">
        <v>0</v>
      </c>
      <c r="F101" s="11">
        <v>100</v>
      </c>
      <c r="G101" s="11">
        <v>0</v>
      </c>
      <c r="H101" s="11">
        <v>300</v>
      </c>
      <c r="I101" s="11">
        <v>0</v>
      </c>
      <c r="J101" s="11">
        <v>0</v>
      </c>
      <c r="K101" s="11">
        <v>30</v>
      </c>
      <c r="L101" s="11">
        <v>0</v>
      </c>
      <c r="M101" s="11">
        <v>60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30</v>
      </c>
    </row>
    <row r="102" spans="1:34" x14ac:dyDescent="0.25">
      <c r="A102" s="1"/>
      <c r="B102" s="11">
        <v>0</v>
      </c>
      <c r="C102" s="11">
        <v>0</v>
      </c>
      <c r="D102" s="11">
        <v>0</v>
      </c>
      <c r="E102" s="11">
        <v>0</v>
      </c>
      <c r="F102" s="11">
        <v>50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</row>
    <row r="103" spans="1:34" x14ac:dyDescent="0.25">
      <c r="A103" s="1"/>
      <c r="B103" s="11">
        <v>0</v>
      </c>
      <c r="C103" s="11">
        <v>0</v>
      </c>
      <c r="D103" s="11">
        <v>0</v>
      </c>
      <c r="E103" s="11">
        <v>0</v>
      </c>
      <c r="F103" s="11">
        <v>50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</row>
    <row r="104" spans="1:34" x14ac:dyDescent="0.25">
      <c r="A104" s="1"/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25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</row>
    <row r="105" spans="1:34" x14ac:dyDescent="0.25">
      <c r="A105" s="1"/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100</v>
      </c>
      <c r="J105" s="11">
        <v>100</v>
      </c>
      <c r="K105" s="11">
        <v>60</v>
      </c>
      <c r="L105" s="11">
        <v>0</v>
      </c>
      <c r="M105" s="11">
        <v>320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60</v>
      </c>
    </row>
    <row r="106" spans="1:34" x14ac:dyDescent="0.25">
      <c r="A106" s="1"/>
      <c r="B106" s="11">
        <v>0</v>
      </c>
      <c r="C106" s="11">
        <v>0</v>
      </c>
      <c r="D106" s="11">
        <v>0</v>
      </c>
      <c r="E106" s="11">
        <v>0</v>
      </c>
      <c r="F106" s="11">
        <v>30</v>
      </c>
      <c r="G106" s="11">
        <v>0</v>
      </c>
      <c r="H106" s="11">
        <v>0</v>
      </c>
      <c r="I106" s="11">
        <v>80</v>
      </c>
      <c r="J106" s="11">
        <v>80</v>
      </c>
      <c r="K106" s="11">
        <v>20</v>
      </c>
      <c r="L106" s="11">
        <v>0</v>
      </c>
      <c r="M106" s="11">
        <v>200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20</v>
      </c>
    </row>
    <row r="107" spans="1:34" x14ac:dyDescent="0.25">
      <c r="A107" s="1"/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-218</v>
      </c>
      <c r="P107" s="11">
        <v>-16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-16</v>
      </c>
      <c r="AB107" s="11">
        <v>-600</v>
      </c>
      <c r="AC107" s="11">
        <v>0</v>
      </c>
      <c r="AD107" s="11">
        <v>0</v>
      </c>
      <c r="AE107" s="11">
        <v>0</v>
      </c>
      <c r="AF107" s="11">
        <v>-5</v>
      </c>
      <c r="AG107" s="11">
        <v>-78</v>
      </c>
      <c r="AH107" s="11">
        <v>0</v>
      </c>
    </row>
    <row r="108" spans="1:34" x14ac:dyDescent="0.25">
      <c r="A108" s="1"/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-593</v>
      </c>
      <c r="P108" s="11">
        <v>-16</v>
      </c>
      <c r="Q108" s="11">
        <v>-160</v>
      </c>
      <c r="R108" s="11">
        <v>0</v>
      </c>
      <c r="S108" s="11">
        <v>0</v>
      </c>
      <c r="T108" s="11">
        <v>-272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-16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</row>
    <row r="109" spans="1:34" x14ac:dyDescent="0.25">
      <c r="A109" s="1"/>
      <c r="B109" s="11">
        <v>0</v>
      </c>
      <c r="C109" s="11">
        <v>0</v>
      </c>
      <c r="D109" s="11">
        <v>0</v>
      </c>
      <c r="E109" s="11">
        <v>0</v>
      </c>
      <c r="F109" s="11">
        <v>60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</row>
    <row r="110" spans="1:34" x14ac:dyDescent="0.25">
      <c r="A110" s="1"/>
      <c r="B110" s="11">
        <v>0</v>
      </c>
      <c r="C110" s="11">
        <v>0</v>
      </c>
      <c r="D110" s="11">
        <v>0</v>
      </c>
      <c r="E110" s="11">
        <v>0</v>
      </c>
      <c r="F110" s="11">
        <v>40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</row>
    <row r="111" spans="1:34" x14ac:dyDescent="0.25">
      <c r="A111" s="1"/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-450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-11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-209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</row>
    <row r="112" spans="1:34" x14ac:dyDescent="0.25">
      <c r="A112" s="1"/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-277</v>
      </c>
      <c r="P112" s="11">
        <v>0</v>
      </c>
      <c r="Q112" s="11">
        <v>-138</v>
      </c>
      <c r="R112" s="11">
        <v>-359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-110</v>
      </c>
      <c r="AA112" s="11">
        <v>-298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</row>
    <row r="113" spans="1:34" x14ac:dyDescent="0.25">
      <c r="A113" s="1"/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-285</v>
      </c>
      <c r="P113" s="11">
        <v>-481</v>
      </c>
      <c r="Q113" s="11">
        <v>-87</v>
      </c>
      <c r="R113" s="11">
        <v>-241</v>
      </c>
      <c r="S113" s="11">
        <v>0</v>
      </c>
      <c r="T113" s="11">
        <v>-260</v>
      </c>
      <c r="U113" s="11">
        <v>0</v>
      </c>
      <c r="V113" s="11">
        <v>-84</v>
      </c>
      <c r="W113" s="11">
        <v>0</v>
      </c>
      <c r="X113" s="11">
        <v>0</v>
      </c>
      <c r="Y113" s="11">
        <v>0</v>
      </c>
      <c r="Z113" s="11">
        <v>-9</v>
      </c>
      <c r="AA113" s="11">
        <v>-4</v>
      </c>
      <c r="AB113" s="11">
        <v>-144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</row>
    <row r="114" spans="1:34" x14ac:dyDescent="0.25">
      <c r="A114" s="1"/>
      <c r="B114" s="11">
        <v>0</v>
      </c>
      <c r="C114" s="11">
        <v>0</v>
      </c>
      <c r="D114" s="11">
        <v>0</v>
      </c>
      <c r="E114" s="11">
        <v>0</v>
      </c>
      <c r="F114" s="11">
        <v>50</v>
      </c>
      <c r="G114" s="11">
        <v>0</v>
      </c>
      <c r="H114" s="11">
        <v>100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</row>
    <row r="115" spans="1:34" x14ac:dyDescent="0.25">
      <c r="A115" s="1"/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-197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-51</v>
      </c>
      <c r="W115" s="11">
        <v>0</v>
      </c>
      <c r="X115" s="11">
        <v>-38</v>
      </c>
      <c r="Y115" s="11">
        <v>0</v>
      </c>
      <c r="Z115" s="11">
        <v>-26</v>
      </c>
      <c r="AA115" s="11">
        <v>0</v>
      </c>
      <c r="AB115" s="11">
        <v>0</v>
      </c>
      <c r="AC115" s="11">
        <v>-4</v>
      </c>
      <c r="AD115" s="11">
        <v>0</v>
      </c>
      <c r="AE115" s="11">
        <v>-71</v>
      </c>
      <c r="AF115" s="11">
        <v>-90</v>
      </c>
      <c r="AG115" s="11">
        <v>-114</v>
      </c>
      <c r="AH115" s="11">
        <v>0</v>
      </c>
    </row>
    <row r="116" spans="1:34" x14ac:dyDescent="0.25">
      <c r="A116" s="1"/>
      <c r="B116" s="11">
        <v>-110</v>
      </c>
      <c r="C116" s="11">
        <v>-492</v>
      </c>
      <c r="D116" s="11">
        <v>-252</v>
      </c>
      <c r="E116" s="11">
        <v>-108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-82</v>
      </c>
      <c r="O116" s="11">
        <v>-211</v>
      </c>
      <c r="P116" s="11">
        <v>-147</v>
      </c>
      <c r="Q116" s="11">
        <v>-160</v>
      </c>
      <c r="R116" s="11">
        <v>-119</v>
      </c>
      <c r="S116" s="11">
        <v>0</v>
      </c>
      <c r="T116" s="11">
        <v>-77</v>
      </c>
      <c r="U116" s="11">
        <v>0</v>
      </c>
      <c r="V116" s="11">
        <v>-46</v>
      </c>
      <c r="W116" s="11">
        <v>0</v>
      </c>
      <c r="X116" s="11">
        <v>0</v>
      </c>
      <c r="Y116" s="11">
        <v>0</v>
      </c>
      <c r="Z116" s="11">
        <v>-11</v>
      </c>
      <c r="AA116" s="11">
        <v>-51</v>
      </c>
      <c r="AB116" s="11">
        <v>-45</v>
      </c>
      <c r="AC116" s="11">
        <v>0</v>
      </c>
      <c r="AD116" s="11">
        <v>-313</v>
      </c>
      <c r="AE116" s="11">
        <v>0</v>
      </c>
      <c r="AF116" s="11">
        <v>0</v>
      </c>
      <c r="AG116" s="11">
        <v>0</v>
      </c>
      <c r="AH116" s="11">
        <v>0</v>
      </c>
    </row>
    <row r="117" spans="1:34" x14ac:dyDescent="0.25">
      <c r="A117" s="1"/>
      <c r="B117" s="11">
        <v>0</v>
      </c>
      <c r="C117" s="11">
        <v>0</v>
      </c>
      <c r="D117" s="11">
        <v>0</v>
      </c>
      <c r="E117" s="11">
        <v>0</v>
      </c>
      <c r="F117" s="11">
        <v>22</v>
      </c>
      <c r="G117" s="11">
        <v>0</v>
      </c>
      <c r="H117" s="11">
        <v>0</v>
      </c>
      <c r="I117" s="11">
        <v>100</v>
      </c>
      <c r="J117" s="11">
        <v>200</v>
      </c>
      <c r="K117" s="11">
        <v>0</v>
      </c>
      <c r="L117" s="11">
        <v>0</v>
      </c>
      <c r="M117" s="11">
        <v>200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</row>
    <row r="118" spans="1:34" x14ac:dyDescent="0.25">
      <c r="A118" s="1"/>
      <c r="B118" s="11">
        <v>0</v>
      </c>
      <c r="C118" s="11">
        <v>0</v>
      </c>
      <c r="D118" s="11">
        <v>0</v>
      </c>
      <c r="E118" s="11">
        <v>0</v>
      </c>
      <c r="F118" s="11">
        <v>13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</row>
    <row r="119" spans="1:34" x14ac:dyDescent="0.25">
      <c r="A119" s="1"/>
      <c r="B119" s="11">
        <v>-153</v>
      </c>
      <c r="C119" s="11">
        <v>-855</v>
      </c>
      <c r="D119" s="11">
        <v>-220</v>
      </c>
      <c r="E119" s="11">
        <v>-90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-1</v>
      </c>
      <c r="P119" s="11">
        <v>-93</v>
      </c>
      <c r="Q119" s="11">
        <v>-14</v>
      </c>
      <c r="R119" s="11">
        <v>-5</v>
      </c>
      <c r="S119" s="11">
        <v>-146</v>
      </c>
      <c r="T119" s="11">
        <v>-279</v>
      </c>
      <c r="U119" s="11">
        <v>-364</v>
      </c>
      <c r="V119" s="11">
        <v>-17</v>
      </c>
      <c r="W119" s="11">
        <v>-48</v>
      </c>
      <c r="X119" s="11">
        <v>0</v>
      </c>
      <c r="Y119" s="11">
        <v>0</v>
      </c>
      <c r="Z119" s="11">
        <v>-15</v>
      </c>
      <c r="AA119" s="11">
        <v>-10</v>
      </c>
      <c r="AB119" s="11">
        <v>0</v>
      </c>
      <c r="AC119" s="11">
        <v>0</v>
      </c>
      <c r="AD119" s="11">
        <v>-57</v>
      </c>
      <c r="AE119" s="11">
        <v>-14</v>
      </c>
      <c r="AF119" s="11">
        <v>-5</v>
      </c>
      <c r="AG119" s="11">
        <v>-7</v>
      </c>
      <c r="AH119" s="11">
        <v>0</v>
      </c>
    </row>
    <row r="120" spans="1:34" x14ac:dyDescent="0.25">
      <c r="A120" s="1"/>
      <c r="B120" s="11">
        <v>0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40</v>
      </c>
      <c r="L120" s="11">
        <v>15</v>
      </c>
      <c r="M120" s="11">
        <v>0</v>
      </c>
      <c r="N120" s="11">
        <v>100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40</v>
      </c>
    </row>
    <row r="121" spans="1:34" x14ac:dyDescent="0.25">
      <c r="A121" s="1"/>
      <c r="B121" s="11">
        <v>0</v>
      </c>
      <c r="C121" s="11">
        <v>0</v>
      </c>
      <c r="D121" s="11">
        <v>0</v>
      </c>
      <c r="E121" s="11">
        <v>0</v>
      </c>
      <c r="F121" s="11">
        <v>37</v>
      </c>
      <c r="G121" s="11">
        <v>0</v>
      </c>
      <c r="H121" s="11">
        <v>200</v>
      </c>
      <c r="I121" s="11">
        <v>100</v>
      </c>
      <c r="J121" s="11">
        <v>200</v>
      </c>
      <c r="K121" s="11">
        <v>0</v>
      </c>
      <c r="L121" s="11">
        <v>0</v>
      </c>
      <c r="M121" s="11">
        <v>200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</row>
    <row r="122" spans="1:34" x14ac:dyDescent="0.25">
      <c r="A122" s="1"/>
      <c r="B122" s="11">
        <v>0</v>
      </c>
      <c r="C122" s="11">
        <v>0</v>
      </c>
      <c r="D122" s="11">
        <v>0</v>
      </c>
      <c r="E122" s="11">
        <v>0</v>
      </c>
      <c r="F122" s="11">
        <v>54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</row>
    <row r="123" spans="1:34" x14ac:dyDescent="0.25">
      <c r="A123" s="1"/>
      <c r="B123" s="11">
        <v>0</v>
      </c>
      <c r="C123" s="11">
        <v>0</v>
      </c>
      <c r="D123" s="11">
        <v>0</v>
      </c>
      <c r="E123" s="11">
        <v>0</v>
      </c>
      <c r="F123" s="11">
        <v>30</v>
      </c>
      <c r="G123" s="11">
        <v>0</v>
      </c>
      <c r="H123" s="11">
        <v>400</v>
      </c>
      <c r="I123" s="11">
        <v>90</v>
      </c>
      <c r="J123" s="11">
        <v>100</v>
      </c>
      <c r="K123" s="11">
        <v>0</v>
      </c>
      <c r="L123" s="11">
        <v>0</v>
      </c>
      <c r="M123" s="11">
        <v>300</v>
      </c>
      <c r="N123" s="11">
        <v>35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</row>
    <row r="124" spans="1:34" x14ac:dyDescent="0.25">
      <c r="A124" s="1"/>
      <c r="B124" s="11">
        <v>0</v>
      </c>
      <c r="C124" s="11">
        <v>0</v>
      </c>
      <c r="D124" s="11">
        <v>0</v>
      </c>
      <c r="E124" s="11">
        <v>0</v>
      </c>
      <c r="F124" s="11">
        <v>25</v>
      </c>
      <c r="G124" s="11">
        <v>0</v>
      </c>
      <c r="H124" s="11">
        <v>0</v>
      </c>
      <c r="I124" s="11">
        <v>100</v>
      </c>
      <c r="J124" s="11">
        <v>100</v>
      </c>
      <c r="K124" s="11">
        <v>0</v>
      </c>
      <c r="L124" s="11">
        <v>0</v>
      </c>
      <c r="M124" s="11">
        <v>0</v>
      </c>
      <c r="N124" s="11">
        <v>24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</row>
    <row r="125" spans="1:34" x14ac:dyDescent="0.25">
      <c r="A125" s="1"/>
      <c r="B125" s="11">
        <v>0</v>
      </c>
      <c r="C125" s="11">
        <v>0</v>
      </c>
      <c r="D125" s="11">
        <v>0</v>
      </c>
      <c r="E125" s="11">
        <v>0</v>
      </c>
      <c r="F125" s="11">
        <v>242</v>
      </c>
      <c r="G125" s="11">
        <v>0</v>
      </c>
      <c r="H125" s="11">
        <v>0</v>
      </c>
      <c r="I125" s="11">
        <v>0</v>
      </c>
      <c r="J125" s="11">
        <v>300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</row>
    <row r="126" spans="1:34" x14ac:dyDescent="0.25">
      <c r="A126" s="1"/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120</v>
      </c>
      <c r="J126" s="11">
        <v>0</v>
      </c>
      <c r="K126" s="11">
        <v>0</v>
      </c>
      <c r="L126" s="11">
        <v>10</v>
      </c>
      <c r="M126" s="11">
        <v>600</v>
      </c>
      <c r="N126" s="11">
        <v>40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</row>
    <row r="127" spans="1:34" x14ac:dyDescent="0.25">
      <c r="A127" s="1" t="s">
        <v>3</v>
      </c>
      <c r="B127" s="11">
        <v>87</v>
      </c>
      <c r="C127" s="11">
        <v>253</v>
      </c>
      <c r="D127" s="11">
        <v>78</v>
      </c>
      <c r="E127" s="11">
        <v>52</v>
      </c>
      <c r="F127" s="11">
        <v>943</v>
      </c>
      <c r="G127" s="11">
        <v>3</v>
      </c>
      <c r="H127" s="11">
        <v>1900</v>
      </c>
      <c r="I127" s="11">
        <v>990</v>
      </c>
      <c r="J127" s="11">
        <v>1380</v>
      </c>
      <c r="K127" s="11">
        <v>162</v>
      </c>
      <c r="L127" s="11">
        <v>65</v>
      </c>
      <c r="M127" s="11">
        <v>2480</v>
      </c>
      <c r="N127" s="11">
        <v>230</v>
      </c>
      <c r="O127" s="11">
        <v>15</v>
      </c>
      <c r="P127" s="11">
        <v>17</v>
      </c>
      <c r="Q127" s="11">
        <v>21</v>
      </c>
      <c r="R127" s="11">
        <v>6</v>
      </c>
      <c r="S127" s="11">
        <v>54</v>
      </c>
      <c r="T127" s="11">
        <v>12</v>
      </c>
      <c r="U127" s="11">
        <v>136</v>
      </c>
      <c r="V127" s="11">
        <v>21</v>
      </c>
      <c r="W127" s="11">
        <v>35</v>
      </c>
      <c r="X127" s="11">
        <v>316</v>
      </c>
      <c r="Y127" s="11">
        <v>270</v>
      </c>
      <c r="Z127" s="11">
        <v>-1</v>
      </c>
      <c r="AA127" s="11">
        <v>5</v>
      </c>
      <c r="AB127" s="11">
        <v>2</v>
      </c>
      <c r="AC127" s="11">
        <v>62</v>
      </c>
      <c r="AD127" s="11">
        <v>30</v>
      </c>
      <c r="AE127" s="11">
        <v>15</v>
      </c>
      <c r="AF127" s="11">
        <v>0</v>
      </c>
      <c r="AG127" s="11">
        <v>1</v>
      </c>
      <c r="AH127" s="11">
        <v>150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7" ht="17.25" customHeight="1" spans="1:11" x14ac:dyDescent="0.25">
      <c r="A7" s="422" t="s">
        <v>867</v>
      </c>
      <c r="B7" s="164"/>
      <c r="C7" s="124">
        <v>200</v>
      </c>
      <c r="D7" s="164"/>
      <c r="E7" s="164"/>
      <c r="F7" s="124">
        <v>200</v>
      </c>
      <c r="G7" s="124">
        <v>200</v>
      </c>
      <c r="H7" s="164"/>
      <c r="I7" s="423"/>
      <c r="J7" s="165" t="s">
        <v>891</v>
      </c>
    </row>
    <row r="8" ht="17.25" customHeight="1" spans="1:11" x14ac:dyDescent="0.25">
      <c r="A8" s="163" t="s">
        <v>952</v>
      </c>
      <c r="B8" s="124">
        <v>200</v>
      </c>
      <c r="C8" s="164"/>
      <c r="D8" s="164"/>
      <c r="E8" s="124">
        <v>100</v>
      </c>
      <c r="F8" s="164"/>
      <c r="G8" s="164"/>
      <c r="H8" s="164"/>
      <c r="I8" s="423"/>
      <c r="J8" s="165" t="s">
        <v>891</v>
      </c>
    </row>
    <row r="9" ht="17.25" customHeight="1" spans="1:11" x14ac:dyDescent="0.25">
      <c r="A9" s="422" t="s">
        <v>3653</v>
      </c>
      <c r="B9" s="164"/>
      <c r="C9" s="164"/>
      <c r="D9" s="164"/>
      <c r="E9" s="164"/>
      <c r="F9" s="164"/>
      <c r="G9" s="164"/>
      <c r="H9" s="124">
        <v>200</v>
      </c>
      <c r="I9" s="423"/>
      <c r="J9" s="165" t="s">
        <v>891</v>
      </c>
    </row>
    <row r="10" ht="17.25" customHeight="1" spans="1:11" x14ac:dyDescent="0.25">
      <c r="A10" s="422" t="s">
        <v>799</v>
      </c>
      <c r="B10" s="164"/>
      <c r="C10" s="164"/>
      <c r="D10" s="164"/>
      <c r="E10" s="124">
        <v>40</v>
      </c>
      <c r="F10" s="164"/>
      <c r="G10" s="164"/>
      <c r="H10" s="164"/>
      <c r="I10" s="423"/>
      <c r="J10" s="165" t="s">
        <v>891</v>
      </c>
    </row>
    <row r="11" ht="17.25" customHeight="1" spans="1:11" x14ac:dyDescent="0.25">
      <c r="A11" s="422">
        <v>45571</v>
      </c>
      <c r="B11" s="164"/>
      <c r="C11" s="164"/>
      <c r="D11" s="164"/>
      <c r="E11" s="124">
        <v>40</v>
      </c>
      <c r="F11" s="164"/>
      <c r="G11" s="164"/>
      <c r="H11" s="124">
        <v>40</v>
      </c>
      <c r="I11" s="423"/>
      <c r="J11" s="165" t="s">
        <v>891</v>
      </c>
    </row>
    <row r="12" ht="17.25" customHeight="1" spans="1:11" x14ac:dyDescent="0.25">
      <c r="A12" s="45"/>
      <c r="B12" s="25"/>
      <c r="C12" s="25"/>
      <c r="D12" s="25"/>
      <c r="E12" s="25"/>
      <c r="F12" s="25"/>
      <c r="G12" s="25"/>
      <c r="H12" s="25"/>
      <c r="I12" s="36"/>
      <c r="J12" s="4"/>
    </row>
    <row r="13" ht="17.25" customHeight="1" spans="1:11" x14ac:dyDescent="0.25">
      <c r="A13" s="45"/>
      <c r="B13" s="25"/>
      <c r="C13" s="25"/>
      <c r="D13" s="25"/>
      <c r="E13" s="25"/>
      <c r="F13" s="25"/>
      <c r="G13" s="25"/>
      <c r="H13" s="25"/>
      <c r="I13" s="36"/>
      <c r="J13" s="4"/>
    </row>
    <row r="14" ht="17.25" customHeight="1" spans="1:11" x14ac:dyDescent="0.25">
      <c r="A14" s="5"/>
      <c r="B14" s="25"/>
      <c r="C14" s="25"/>
      <c r="D14" s="25"/>
      <c r="E14" s="25"/>
      <c r="F14" s="25"/>
      <c r="G14" s="25"/>
      <c r="H14" s="25"/>
      <c r="I14" s="36"/>
      <c r="J14" s="4"/>
    </row>
    <row r="15" spans="1:8" x14ac:dyDescent="0.25">
      <c r="A15" s="1" t="s">
        <v>0</v>
      </c>
      <c r="B15" s="2" t="s">
        <v>3820</v>
      </c>
      <c r="C15" s="2" t="s">
        <v>848</v>
      </c>
      <c r="D15" s="2" t="s">
        <v>3821</v>
      </c>
      <c r="E15" s="2" t="s">
        <v>3822</v>
      </c>
      <c r="F15" s="2" t="s">
        <v>3823</v>
      </c>
      <c r="G15" s="2" t="s">
        <v>3824</v>
      </c>
      <c r="H15" s="2" t="s">
        <v>3825</v>
      </c>
    </row>
    <row r="16" spans="1:9" x14ac:dyDescent="0.25">
      <c r="A16" s="1" t="s">
        <v>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3">
        <v>0</v>
      </c>
    </row>
    <row r="17" spans="1:8" x14ac:dyDescent="0.25">
      <c r="A17" s="1"/>
      <c r="B17" s="2">
        <v>250</v>
      </c>
      <c r="C17" s="2">
        <v>250</v>
      </c>
      <c r="D17" s="2">
        <v>250</v>
      </c>
      <c r="E17" s="2">
        <v>50</v>
      </c>
      <c r="F17" s="2">
        <v>0</v>
      </c>
      <c r="G17" s="2">
        <v>0</v>
      </c>
      <c r="H17" s="2">
        <v>0</v>
      </c>
    </row>
    <row r="18" spans="1:8" x14ac:dyDescent="0.25">
      <c r="A18" s="1"/>
      <c r="B18" s="2">
        <v>0</v>
      </c>
      <c r="C18" s="2">
        <v>350</v>
      </c>
      <c r="D18" s="2">
        <v>0</v>
      </c>
      <c r="E18" s="2">
        <v>25</v>
      </c>
      <c r="F18" s="2">
        <v>0</v>
      </c>
      <c r="G18" s="2">
        <v>0</v>
      </c>
      <c r="H18" s="2">
        <v>0</v>
      </c>
    </row>
    <row r="19" spans="1:8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600</v>
      </c>
      <c r="G19" s="2">
        <v>600</v>
      </c>
      <c r="H19" s="2">
        <v>0</v>
      </c>
    </row>
    <row r="20" spans="1:8" x14ac:dyDescent="0.25">
      <c r="A20" s="1"/>
      <c r="B20" s="2">
        <v>0</v>
      </c>
      <c r="C20" s="2">
        <v>0</v>
      </c>
      <c r="D20" s="2">
        <v>0</v>
      </c>
      <c r="E20" s="2">
        <v>110</v>
      </c>
      <c r="F20" s="2">
        <v>0</v>
      </c>
      <c r="G20" s="2">
        <v>0</v>
      </c>
      <c r="H20" s="2">
        <v>0</v>
      </c>
    </row>
    <row r="21" spans="1:8" x14ac:dyDescent="0.25">
      <c r="A21" s="1"/>
      <c r="B21" s="2">
        <v>0</v>
      </c>
      <c r="C21" s="2">
        <v>0</v>
      </c>
      <c r="D21" s="2">
        <v>180</v>
      </c>
      <c r="E21" s="2">
        <v>0</v>
      </c>
      <c r="F21" s="2">
        <v>180</v>
      </c>
      <c r="G21" s="2">
        <v>0</v>
      </c>
      <c r="H21" s="2">
        <v>0</v>
      </c>
    </row>
    <row r="22" spans="1:8" x14ac:dyDescent="0.25">
      <c r="A22" s="1"/>
      <c r="B22" s="2">
        <v>0</v>
      </c>
      <c r="C22" s="2">
        <v>200</v>
      </c>
      <c r="D22" s="2">
        <v>0</v>
      </c>
      <c r="E22" s="2">
        <v>0</v>
      </c>
      <c r="F22" s="2">
        <v>200</v>
      </c>
      <c r="G22" s="2">
        <v>200</v>
      </c>
      <c r="H22" s="2">
        <v>0</v>
      </c>
    </row>
    <row r="23" spans="1:8" x14ac:dyDescent="0.25">
      <c r="A23" s="1"/>
      <c r="B23" s="2">
        <v>200</v>
      </c>
      <c r="C23" s="2">
        <v>0</v>
      </c>
      <c r="D23" s="2">
        <v>0</v>
      </c>
      <c r="E23" s="2">
        <v>100</v>
      </c>
      <c r="F23" s="2">
        <v>0</v>
      </c>
      <c r="G23" s="2">
        <v>0</v>
      </c>
      <c r="H23" s="2">
        <v>0</v>
      </c>
    </row>
    <row r="24" spans="1:8" x14ac:dyDescent="0.25">
      <c r="A24" s="1"/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200</v>
      </c>
    </row>
    <row r="25" spans="1:8" x14ac:dyDescent="0.25">
      <c r="A25" s="1"/>
      <c r="B25" s="2">
        <v>0</v>
      </c>
      <c r="C25" s="2">
        <v>0</v>
      </c>
      <c r="D25" s="2">
        <v>0</v>
      </c>
      <c r="E25" s="2">
        <v>40</v>
      </c>
      <c r="F25" s="2">
        <v>0</v>
      </c>
      <c r="G25" s="2">
        <v>0</v>
      </c>
      <c r="H25" s="2">
        <v>0</v>
      </c>
    </row>
    <row r="26" spans="1:8" x14ac:dyDescent="0.25">
      <c r="A26" s="1"/>
      <c r="B26" s="2">
        <v>0</v>
      </c>
      <c r="C26" s="2">
        <v>0</v>
      </c>
      <c r="D26" s="2">
        <v>0</v>
      </c>
      <c r="E26" s="2">
        <v>40</v>
      </c>
      <c r="F26" s="2">
        <v>0</v>
      </c>
      <c r="G26" s="2">
        <v>0</v>
      </c>
      <c r="H26" s="2">
        <v>40</v>
      </c>
    </row>
    <row r="27" spans="1:8" x14ac:dyDescent="0.25">
      <c r="A27" s="1" t="s">
        <v>3</v>
      </c>
      <c r="B27" s="2">
        <v>450</v>
      </c>
      <c r="C27" s="2">
        <v>800</v>
      </c>
      <c r="D27" s="2">
        <v>430</v>
      </c>
      <c r="E27" s="2">
        <v>365</v>
      </c>
      <c r="F27" s="2">
        <v>980</v>
      </c>
      <c r="G27" s="2">
        <v>800</v>
      </c>
      <c r="H27" s="2">
        <v>240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8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24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6" ht="17.25" customHeight="1" spans="1:13" x14ac:dyDescent="0.25">
      <c r="A6" s="5">
        <v>45110</v>
      </c>
      <c r="B6" s="25"/>
      <c r="C6" s="25"/>
      <c r="D6" s="6"/>
      <c r="E6" s="18">
        <v>304</v>
      </c>
      <c r="F6" s="25"/>
      <c r="G6" s="18">
        <v>286</v>
      </c>
      <c r="H6" s="18">
        <v>93</v>
      </c>
      <c r="I6" s="18">
        <v>33</v>
      </c>
      <c r="J6" s="6"/>
      <c r="K6" s="6"/>
      <c r="L6" s="4"/>
    </row>
    <row r="7" ht="17.25" customHeight="1" spans="1:13" x14ac:dyDescent="0.25">
      <c r="A7" s="5">
        <v>45110</v>
      </c>
      <c r="B7" s="25"/>
      <c r="C7" s="25"/>
      <c r="D7" s="6"/>
      <c r="E7" s="6"/>
      <c r="F7" s="25"/>
      <c r="G7" s="25"/>
      <c r="H7" s="25"/>
      <c r="I7" s="25"/>
      <c r="J7" s="18">
        <v>100</v>
      </c>
      <c r="K7" s="6"/>
      <c r="L7" s="4"/>
    </row>
    <row r="8" ht="17.25" customHeight="1" spans="1:13" x14ac:dyDescent="0.25">
      <c r="A8" s="5">
        <v>45141</v>
      </c>
      <c r="B8" s="18">
        <v>400</v>
      </c>
      <c r="C8" s="25"/>
      <c r="D8" s="6"/>
      <c r="E8" s="18">
        <v>258</v>
      </c>
      <c r="F8" s="25"/>
      <c r="G8" s="25"/>
      <c r="H8" s="18">
        <v>326</v>
      </c>
      <c r="I8" s="18">
        <v>43</v>
      </c>
      <c r="J8" s="25"/>
      <c r="K8" s="25"/>
      <c r="L8" s="4"/>
    </row>
    <row r="9" ht="17.25" customHeight="1" spans="1:13" x14ac:dyDescent="0.25">
      <c r="A9" s="5" t="s">
        <v>292</v>
      </c>
      <c r="B9" s="18">
        <v>668</v>
      </c>
      <c r="C9" s="25"/>
      <c r="D9" s="25"/>
      <c r="E9" s="25"/>
      <c r="F9" s="25"/>
      <c r="G9" s="18">
        <v>612</v>
      </c>
      <c r="H9" s="25"/>
      <c r="I9" s="18">
        <v>12</v>
      </c>
      <c r="J9" s="25"/>
      <c r="K9" s="25"/>
      <c r="L9" s="4"/>
    </row>
    <row r="10" ht="17.25" customHeight="1" spans="1:13" x14ac:dyDescent="0.25">
      <c r="A10" s="44" t="s">
        <v>1400</v>
      </c>
      <c r="B10" s="48"/>
      <c r="C10" s="48"/>
      <c r="D10" s="48"/>
      <c r="E10" s="48"/>
      <c r="F10" s="48"/>
      <c r="G10" s="48"/>
      <c r="H10" s="48"/>
      <c r="I10" s="47">
        <v>200</v>
      </c>
      <c r="J10" s="48"/>
      <c r="K10" s="48"/>
      <c r="L10" s="4"/>
    </row>
    <row r="11" ht="17.25" customHeight="1" spans="1:13" x14ac:dyDescent="0.25">
      <c r="A11" s="75" t="s">
        <v>3532</v>
      </c>
      <c r="B11" s="76">
        <f>SUM(C9:C15)</f>
      </c>
      <c r="C11" s="76">
        <f>SUM(D9:D15)</f>
      </c>
      <c r="D11" s="76">
        <f>SUM(E9:E15)</f>
      </c>
      <c r="E11" s="76">
        <f>SUM(F9:F15)</f>
      </c>
      <c r="F11" s="76">
        <f>SUM(G9:G15)</f>
      </c>
      <c r="G11" s="76">
        <f>SUM(H9:H15)</f>
      </c>
      <c r="H11" s="76">
        <f>SUM(I9:I15)</f>
      </c>
      <c r="I11" s="76">
        <f>SUM(J9:J15)</f>
      </c>
      <c r="J11" s="76">
        <f>SUM(K9:K15)</f>
      </c>
      <c r="K11" s="189"/>
      <c r="L11" s="22" t="s">
        <v>947</v>
      </c>
    </row>
    <row r="12" ht="17.25" customHeight="1" spans="1:13" x14ac:dyDescent="0.25">
      <c r="A12" s="45">
        <v>45050</v>
      </c>
      <c r="B12" s="78">
        <v>452</v>
      </c>
      <c r="C12" s="146"/>
      <c r="D12" s="146"/>
      <c r="E12" s="78">
        <v>462</v>
      </c>
      <c r="F12" s="78">
        <v>51</v>
      </c>
      <c r="G12" s="146"/>
      <c r="H12" s="78">
        <v>418</v>
      </c>
      <c r="I12" s="146"/>
      <c r="J12" s="146"/>
      <c r="K12" s="146"/>
      <c r="L12" s="4"/>
    </row>
    <row r="13" ht="17.25" customHeight="1" spans="1:13" x14ac:dyDescent="0.25">
      <c r="A13" s="5">
        <v>45203</v>
      </c>
      <c r="B13" s="18">
        <v>500</v>
      </c>
      <c r="C13" s="25"/>
      <c r="D13" s="6"/>
      <c r="E13" s="6"/>
      <c r="F13" s="25"/>
      <c r="G13" s="18">
        <v>971</v>
      </c>
      <c r="H13" s="25"/>
      <c r="I13" s="25"/>
      <c r="J13" s="25"/>
      <c r="K13" s="25"/>
      <c r="L13" s="4"/>
    </row>
    <row r="14" ht="17.25" customHeight="1" spans="1:13" x14ac:dyDescent="0.25">
      <c r="A14" s="44" t="s">
        <v>970</v>
      </c>
      <c r="B14" s="49"/>
      <c r="C14" s="49"/>
      <c r="D14" s="49"/>
      <c r="E14" s="47">
        <v>100</v>
      </c>
      <c r="F14" s="48"/>
      <c r="G14" s="48"/>
      <c r="H14" s="47">
        <v>100</v>
      </c>
      <c r="I14" s="47">
        <v>150</v>
      </c>
      <c r="J14" s="49"/>
      <c r="K14" s="49"/>
      <c r="L14" s="4"/>
    </row>
    <row r="15" ht="17.25" customHeight="1" spans="1:13" x14ac:dyDescent="0.25">
      <c r="A15" s="75" t="s">
        <v>3533</v>
      </c>
      <c r="B15" s="76">
        <f>SUM(C16:C19)</f>
      </c>
      <c r="C15" s="76">
        <f>SUM(D16:D19)</f>
      </c>
      <c r="D15" s="76">
        <f>SUM(E16:E19)</f>
      </c>
      <c r="E15" s="76">
        <f>SUM(F16:F19)</f>
      </c>
      <c r="F15" s="76">
        <f>SUM(G16:G19)</f>
      </c>
      <c r="G15" s="76">
        <f>SUM(H16:H19)</f>
      </c>
      <c r="H15" s="76">
        <f>SUM(I16:I19)</f>
      </c>
      <c r="I15" s="76">
        <f>SUM(J16:J19)</f>
      </c>
      <c r="J15" s="76">
        <f>SUM(K16:K19)</f>
      </c>
      <c r="K15" s="189"/>
      <c r="L15" s="8" t="s">
        <v>947</v>
      </c>
    </row>
    <row r="16" ht="17.25" customHeight="1" spans="1:13" x14ac:dyDescent="0.25">
      <c r="A16" s="45">
        <v>45051</v>
      </c>
      <c r="B16" s="79"/>
      <c r="C16" s="79"/>
      <c r="D16" s="146"/>
      <c r="E16" s="78">
        <v>1000</v>
      </c>
      <c r="F16" s="79"/>
      <c r="G16" s="79"/>
      <c r="H16" s="78">
        <v>200</v>
      </c>
      <c r="I16" s="79"/>
      <c r="J16" s="79"/>
      <c r="K16" s="79"/>
      <c r="L16" s="4"/>
    </row>
    <row r="17" ht="17.25" customHeight="1" spans="1:13" x14ac:dyDescent="0.25">
      <c r="A17" s="75" t="s">
        <v>3534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76">
        <f>SUM(I20:I21)</f>
      </c>
      <c r="I17" s="76">
        <f>SUM(J20:J21)</f>
      </c>
      <c r="J17" s="76">
        <f>SUM(K20:K21)</f>
      </c>
      <c r="K17" s="189"/>
      <c r="L17" s="4"/>
    </row>
    <row r="18" ht="17.25" customHeight="1" spans="1:13" x14ac:dyDescent="0.25">
      <c r="A18" s="5" t="s">
        <v>886</v>
      </c>
      <c r="B18" s="18">
        <v>-397</v>
      </c>
      <c r="C18" s="18">
        <v>-1</v>
      </c>
      <c r="D18" s="25"/>
      <c r="E18" s="18">
        <v>-1</v>
      </c>
      <c r="F18" s="25"/>
      <c r="G18" s="18">
        <v>-4</v>
      </c>
      <c r="H18" s="25"/>
      <c r="I18" s="25"/>
      <c r="J18" s="25"/>
      <c r="K18" s="25"/>
      <c r="L18" s="4"/>
    </row>
    <row r="19" ht="17.25" customHeight="1" spans="1:13" x14ac:dyDescent="0.25">
      <c r="A19" s="75" t="s">
        <v>3740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76">
        <f>SUM(I22:I23)</f>
      </c>
      <c r="I19" s="76">
        <f>SUM(J22:J23)</f>
      </c>
      <c r="J19" s="76">
        <f>SUM(K22:K23)</f>
      </c>
      <c r="K19" s="189"/>
      <c r="L19" s="4"/>
    </row>
    <row r="20" ht="17.25" customHeight="1" spans="1:13" x14ac:dyDescent="0.25">
      <c r="A20" s="5"/>
      <c r="B20" s="6"/>
      <c r="C20" s="25"/>
      <c r="D20" s="6"/>
      <c r="E20" s="6"/>
      <c r="F20" s="25"/>
      <c r="G20" s="6"/>
      <c r="H20" s="6"/>
      <c r="I20" s="6"/>
      <c r="J20" s="25"/>
      <c r="K20" s="25"/>
      <c r="L20" s="4"/>
    </row>
    <row r="21" ht="17.25" customHeight="1" spans="1:13" x14ac:dyDescent="0.25">
      <c r="A21" s="75" t="s">
        <v>3741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189"/>
      <c r="L21" s="8" t="s">
        <v>971</v>
      </c>
    </row>
    <row r="22" ht="17.25" customHeight="1" spans="1:13" x14ac:dyDescent="0.25">
      <c r="A22" s="5">
        <v>44965</v>
      </c>
      <c r="B22" s="18">
        <v>-114</v>
      </c>
      <c r="C22" s="25"/>
      <c r="D22" s="18">
        <v>-2</v>
      </c>
      <c r="E22" s="18">
        <v>-141</v>
      </c>
      <c r="F22" s="25"/>
      <c r="G22" s="18">
        <v>-186</v>
      </c>
      <c r="H22" s="18">
        <v>-5</v>
      </c>
      <c r="I22" s="18">
        <v>-10</v>
      </c>
      <c r="J22" s="25"/>
      <c r="K22" s="25"/>
      <c r="L22" s="4"/>
    </row>
    <row r="23" ht="17.25" customHeight="1" spans="1:13" x14ac:dyDescent="0.25">
      <c r="A23" s="44">
        <v>45207</v>
      </c>
      <c r="B23" s="18">
        <v>-161</v>
      </c>
      <c r="C23" s="18">
        <v>-11</v>
      </c>
      <c r="D23" s="18">
        <v>-3</v>
      </c>
      <c r="E23" s="18">
        <v>-217</v>
      </c>
      <c r="F23" s="25"/>
      <c r="G23" s="18">
        <v>-139</v>
      </c>
      <c r="H23" s="18">
        <v>-321</v>
      </c>
      <c r="I23" s="18">
        <v>-12</v>
      </c>
      <c r="J23" s="25"/>
      <c r="K23" s="25"/>
      <c r="L23" s="4"/>
    </row>
    <row r="24" ht="17.25" customHeight="1" spans="1:13" x14ac:dyDescent="0.25">
      <c r="A24" s="5">
        <v>45238</v>
      </c>
      <c r="B24" s="18">
        <v>-232</v>
      </c>
      <c r="C24" s="25"/>
      <c r="D24" s="18">
        <v>-15</v>
      </c>
      <c r="E24" s="18">
        <v>-495</v>
      </c>
      <c r="F24" s="25"/>
      <c r="G24" s="18">
        <v>-45</v>
      </c>
      <c r="H24" s="18">
        <v>-90</v>
      </c>
      <c r="I24" s="18">
        <v>-71</v>
      </c>
      <c r="J24" s="25"/>
      <c r="K24" s="25"/>
      <c r="L24" s="4"/>
    </row>
    <row r="25" ht="17.25" customHeight="1" spans="1:13" x14ac:dyDescent="0.25">
      <c r="A25" s="5" t="s">
        <v>769</v>
      </c>
      <c r="B25" s="18">
        <v>-256</v>
      </c>
      <c r="C25" s="18">
        <v>-2</v>
      </c>
      <c r="D25" s="18">
        <v>-1</v>
      </c>
      <c r="E25" s="18">
        <v>-193</v>
      </c>
      <c r="F25" s="18">
        <v>-7</v>
      </c>
      <c r="G25" s="18">
        <v>-153</v>
      </c>
      <c r="H25" s="18">
        <v>-189</v>
      </c>
      <c r="I25" s="6"/>
      <c r="J25" s="6"/>
      <c r="K25" s="6"/>
      <c r="L25" s="4"/>
    </row>
    <row r="26" ht="17.25" customHeight="1" spans="1:13" x14ac:dyDescent="0.25">
      <c r="A26" s="5" t="s">
        <v>110</v>
      </c>
      <c r="B26" s="18">
        <v>-281</v>
      </c>
      <c r="C26" s="18">
        <v>-5</v>
      </c>
      <c r="D26" s="18">
        <v>-7</v>
      </c>
      <c r="E26" s="18">
        <v>-252</v>
      </c>
      <c r="F26" s="18">
        <v>-9</v>
      </c>
      <c r="G26" s="18">
        <v>-124</v>
      </c>
      <c r="H26" s="18">
        <v>-135</v>
      </c>
      <c r="I26" s="18">
        <v>-21</v>
      </c>
      <c r="J26" s="18">
        <v>-42</v>
      </c>
      <c r="K26" s="6"/>
      <c r="L26" s="4"/>
    </row>
    <row r="27" ht="17.25" customHeight="1" spans="1:13" x14ac:dyDescent="0.25">
      <c r="A27" s="26" t="s">
        <v>110</v>
      </c>
      <c r="B27" s="25"/>
      <c r="C27" s="25"/>
      <c r="D27" s="25"/>
      <c r="E27" s="25"/>
      <c r="F27" s="25"/>
      <c r="G27" s="25"/>
      <c r="H27" s="25"/>
      <c r="I27" s="27">
        <v>-70</v>
      </c>
      <c r="J27" s="25"/>
      <c r="K27" s="25"/>
      <c r="L27" s="8" t="s">
        <v>3826</v>
      </c>
    </row>
    <row r="28" ht="17.25" customHeight="1" spans="1:13" x14ac:dyDescent="0.25">
      <c r="A28" s="45" t="s">
        <v>1083</v>
      </c>
      <c r="B28" s="18">
        <v>-212</v>
      </c>
      <c r="C28" s="18">
        <v>-4</v>
      </c>
      <c r="D28" s="18">
        <v>-2</v>
      </c>
      <c r="E28" s="18">
        <v>-15</v>
      </c>
      <c r="F28" s="25"/>
      <c r="G28" s="18">
        <v>-270</v>
      </c>
      <c r="H28" s="18">
        <v>-224</v>
      </c>
      <c r="I28" s="25"/>
      <c r="J28" s="25"/>
      <c r="K28" s="25"/>
      <c r="L28" s="4"/>
    </row>
    <row r="29" ht="17.25" customHeight="1" spans="1:13" x14ac:dyDescent="0.25">
      <c r="A29" s="45" t="s">
        <v>1068</v>
      </c>
      <c r="B29" s="18">
        <v>-123</v>
      </c>
      <c r="C29" s="18">
        <v>-2</v>
      </c>
      <c r="D29" s="18">
        <v>-1</v>
      </c>
      <c r="E29" s="18">
        <v>-280</v>
      </c>
      <c r="F29" s="25"/>
      <c r="G29" s="18">
        <v>-205</v>
      </c>
      <c r="H29" s="18">
        <v>-129</v>
      </c>
      <c r="I29" s="18">
        <v>-106</v>
      </c>
      <c r="J29" s="25"/>
      <c r="K29" s="25"/>
      <c r="L29" s="4"/>
    </row>
    <row r="30" ht="17.25" customHeight="1" spans="1:13" x14ac:dyDescent="0.25">
      <c r="A30" s="129" t="s">
        <v>1068</v>
      </c>
      <c r="B30" s="25"/>
      <c r="C30" s="25"/>
      <c r="D30" s="25"/>
      <c r="E30" s="25"/>
      <c r="F30" s="25"/>
      <c r="G30" s="25"/>
      <c r="H30" s="25"/>
      <c r="I30" s="27">
        <v>-17</v>
      </c>
      <c r="J30" s="25"/>
      <c r="K30" s="25"/>
      <c r="L30" s="8" t="s">
        <v>3826</v>
      </c>
    </row>
    <row r="31" ht="17.25" customHeight="1" spans="1:13" x14ac:dyDescent="0.25">
      <c r="A31" s="5" t="s">
        <v>304</v>
      </c>
      <c r="B31" s="18">
        <v>-340</v>
      </c>
      <c r="C31" s="18">
        <v>-4</v>
      </c>
      <c r="D31" s="25"/>
      <c r="E31" s="18">
        <v>-118</v>
      </c>
      <c r="F31" s="18">
        <v>-6</v>
      </c>
      <c r="G31" s="18">
        <v>-339</v>
      </c>
      <c r="H31" s="18">
        <v>-94</v>
      </c>
      <c r="I31" s="18">
        <v>-90</v>
      </c>
      <c r="J31" s="18">
        <v>-21</v>
      </c>
      <c r="K31" s="6"/>
      <c r="L31" s="4"/>
    </row>
    <row r="32" ht="17.25" customHeight="1" spans="1:13" x14ac:dyDescent="0.25">
      <c r="A32" s="26" t="s">
        <v>304</v>
      </c>
      <c r="B32" s="6"/>
      <c r="C32" s="6"/>
      <c r="D32" s="6"/>
      <c r="E32" s="6"/>
      <c r="F32" s="25"/>
      <c r="G32" s="6"/>
      <c r="H32" s="6"/>
      <c r="I32" s="27">
        <v>-26</v>
      </c>
      <c r="J32" s="25"/>
      <c r="K32" s="25"/>
      <c r="L32" s="8" t="s">
        <v>3827</v>
      </c>
    </row>
    <row r="33" ht="17.25" customHeight="1" spans="1:13" x14ac:dyDescent="0.25">
      <c r="A33" s="75" t="s">
        <v>3742</v>
      </c>
      <c r="B33" s="76">
        <f>SUM(C26:C37)</f>
      </c>
      <c r="C33" s="52">
        <f>SUM(D26:D37)</f>
      </c>
      <c r="D33" s="76">
        <f>SUM(E26:E37)</f>
      </c>
      <c r="E33" s="76">
        <f>SUM(F26:F37)</f>
      </c>
      <c r="F33" s="76">
        <f>SUM(G26:G37)</f>
      </c>
      <c r="G33" s="76">
        <f>SUM(H26:H37)</f>
      </c>
      <c r="H33" s="76">
        <f>SUM(I26:I37)</f>
      </c>
      <c r="I33" s="76">
        <f>SUM(J26:J37)</f>
      </c>
      <c r="J33" s="76">
        <f>SUM(K26:K37)</f>
      </c>
      <c r="K33" s="189"/>
      <c r="L33" s="8" t="s">
        <v>971</v>
      </c>
    </row>
    <row r="34" ht="17.25" customHeight="1" spans="1:13" x14ac:dyDescent="0.25">
      <c r="A34" s="45">
        <v>45055</v>
      </c>
      <c r="B34" s="140">
        <v>-310</v>
      </c>
      <c r="C34" s="25"/>
      <c r="D34" s="140">
        <v>-4</v>
      </c>
      <c r="E34" s="140">
        <v>-393</v>
      </c>
      <c r="F34" s="140">
        <v>-10</v>
      </c>
      <c r="G34" s="140">
        <v>-268</v>
      </c>
      <c r="H34" s="140">
        <v>-76</v>
      </c>
      <c r="I34" s="140">
        <v>-6</v>
      </c>
      <c r="J34" s="140">
        <v>-1</v>
      </c>
      <c r="K34" s="6"/>
      <c r="L34" s="4"/>
    </row>
    <row r="35" ht="17.25" customHeight="1" spans="1:13" x14ac:dyDescent="0.25">
      <c r="A35" s="129" t="s">
        <v>2257</v>
      </c>
      <c r="B35" s="6"/>
      <c r="C35" s="6"/>
      <c r="D35" s="350"/>
      <c r="E35" s="6"/>
      <c r="F35" s="25"/>
      <c r="G35" s="6"/>
      <c r="H35" s="6"/>
      <c r="I35" s="169">
        <v>-1</v>
      </c>
      <c r="J35" s="60"/>
      <c r="K35" s="25"/>
      <c r="L35" s="8" t="s">
        <v>3827</v>
      </c>
    </row>
    <row r="36" ht="17.25" customHeight="1" spans="1:13" x14ac:dyDescent="0.25">
      <c r="A36" s="45" t="s">
        <v>316</v>
      </c>
      <c r="B36" s="140">
        <v>-259</v>
      </c>
      <c r="C36" s="25"/>
      <c r="D36" s="60"/>
      <c r="E36" s="140">
        <v>-172</v>
      </c>
      <c r="F36" s="169">
        <v>-27</v>
      </c>
      <c r="G36" s="169">
        <v>-201</v>
      </c>
      <c r="H36" s="140">
        <v>-32</v>
      </c>
      <c r="I36" s="140">
        <v>-2</v>
      </c>
      <c r="J36" s="60"/>
      <c r="K36" s="27">
        <v>-31</v>
      </c>
      <c r="L36" s="4"/>
    </row>
    <row r="37" ht="17.25" customHeight="1" spans="1:13" x14ac:dyDescent="0.25">
      <c r="A37" s="141" t="s">
        <v>3743</v>
      </c>
      <c r="B37" s="212">
        <f>SUM(C38:C41)</f>
      </c>
      <c r="C37" s="52">
        <f>SUM(D38:D41)</f>
      </c>
      <c r="D37" s="212">
        <f>SUM(E38:E41)</f>
      </c>
      <c r="E37" s="212">
        <f>SUM(F38:F41)</f>
      </c>
      <c r="F37" s="212">
        <f>SUM(G38:G41)</f>
      </c>
      <c r="G37" s="212">
        <f>SUM(H38:H41)</f>
      </c>
      <c r="H37" s="212">
        <f>SUM(I38:I41)</f>
      </c>
      <c r="I37" s="212">
        <f>SUM(J38:J41)</f>
      </c>
      <c r="J37" s="212">
        <f>SUM(K38:K41)</f>
      </c>
      <c r="K37" s="52">
        <f>SUM(L38:L41)</f>
      </c>
      <c r="L37" s="4"/>
    </row>
    <row r="38" ht="17.25" customHeight="1" spans="1:13" x14ac:dyDescent="0.25">
      <c r="A38" s="5">
        <v>45026</v>
      </c>
      <c r="B38" s="140">
        <v>-324</v>
      </c>
      <c r="C38" s="25"/>
      <c r="D38" s="140">
        <v>-3</v>
      </c>
      <c r="E38" s="140">
        <v>-4</v>
      </c>
      <c r="F38" s="140">
        <v>-43</v>
      </c>
      <c r="G38" s="140">
        <v>-20</v>
      </c>
      <c r="H38" s="140">
        <v>-13</v>
      </c>
      <c r="I38" s="25"/>
      <c r="J38" s="25"/>
      <c r="K38" s="18">
        <v>-19</v>
      </c>
      <c r="L38" s="4"/>
    </row>
    <row r="39" ht="17.25" customHeight="1" spans="1:13" x14ac:dyDescent="0.25">
      <c r="A39" s="5">
        <v>45056</v>
      </c>
      <c r="B39" s="140">
        <v>-77</v>
      </c>
      <c r="C39" s="25"/>
      <c r="D39" s="140">
        <v>-12</v>
      </c>
      <c r="E39" s="140">
        <v>-263</v>
      </c>
      <c r="F39" s="60"/>
      <c r="G39" s="140">
        <v>-112</v>
      </c>
      <c r="H39" s="140">
        <v>-45</v>
      </c>
      <c r="I39" s="140">
        <v>-3</v>
      </c>
      <c r="J39" s="25"/>
      <c r="K39" s="18">
        <v>-29</v>
      </c>
      <c r="L39" s="4"/>
    </row>
    <row r="40" ht="17.25" customHeight="1" spans="1:13" x14ac:dyDescent="0.25">
      <c r="A40" s="26" t="s">
        <v>1092</v>
      </c>
      <c r="B40" s="25"/>
      <c r="C40" s="25"/>
      <c r="D40" s="25"/>
      <c r="E40" s="25"/>
      <c r="F40" s="60"/>
      <c r="G40" s="25"/>
      <c r="H40" s="25"/>
      <c r="I40" s="169">
        <v>-4</v>
      </c>
      <c r="J40" s="25"/>
      <c r="K40" s="25"/>
      <c r="L40" s="8" t="s">
        <v>3827</v>
      </c>
    </row>
    <row r="41" ht="17.25" customHeight="1" spans="1:13" x14ac:dyDescent="0.25">
      <c r="A41" s="26" t="s">
        <v>319</v>
      </c>
      <c r="B41" s="25"/>
      <c r="C41" s="27">
        <v>4</v>
      </c>
      <c r="D41" s="25"/>
      <c r="E41" s="27">
        <v>1</v>
      </c>
      <c r="F41" s="60"/>
      <c r="G41" s="25"/>
      <c r="H41" s="27">
        <v>24</v>
      </c>
      <c r="I41" s="27">
        <v>1</v>
      </c>
      <c r="J41" s="25"/>
      <c r="K41" s="27">
        <v>43</v>
      </c>
      <c r="L41" s="8" t="s">
        <v>1122</v>
      </c>
    </row>
    <row r="42" ht="17.25" customHeight="1" spans="1:13" x14ac:dyDescent="0.25">
      <c r="A42" s="336" t="s">
        <v>319</v>
      </c>
      <c r="B42" s="951"/>
      <c r="C42" s="951"/>
      <c r="D42" s="951"/>
      <c r="E42" s="951"/>
      <c r="F42" s="952"/>
      <c r="G42" s="951"/>
      <c r="H42" s="951"/>
      <c r="I42" s="951"/>
      <c r="J42" s="953">
        <v>-36</v>
      </c>
      <c r="K42" s="954">
        <v>36</v>
      </c>
      <c r="L42" s="4"/>
    </row>
    <row r="43" ht="17.25" customHeight="1" spans="1:13" x14ac:dyDescent="0.25">
      <c r="A43" s="141" t="s">
        <v>3744</v>
      </c>
      <c r="B43" s="159">
        <f>SUM(C42:C47)</f>
      </c>
      <c r="C43" s="167">
        <f>SUM(D42:D47)</f>
      </c>
      <c r="D43" s="159">
        <f>SUM(E42:E47)</f>
      </c>
      <c r="E43" s="159">
        <f>SUM(F42:F47)</f>
      </c>
      <c r="F43" s="159">
        <f>SUM(G42:G47)</f>
      </c>
      <c r="G43" s="159">
        <f>SUM(H42:H47)</f>
      </c>
      <c r="H43" s="159">
        <f>SUM(I42:I47)</f>
      </c>
      <c r="I43" s="159">
        <f>SUM(J42:J47)</f>
      </c>
      <c r="J43" s="159">
        <f>SUM(K42:K47)</f>
      </c>
      <c r="K43" s="167">
        <f>SUM(L42:L47)</f>
      </c>
      <c r="L43" s="4"/>
    </row>
    <row r="44" ht="17.25" customHeight="1" spans="1:13" x14ac:dyDescent="0.25">
      <c r="A44" s="5" t="s">
        <v>1601</v>
      </c>
      <c r="B44" s="78">
        <v>-69</v>
      </c>
      <c r="C44" s="79"/>
      <c r="D44" s="79"/>
      <c r="E44" s="79"/>
      <c r="F44" s="78">
        <v>-1</v>
      </c>
      <c r="G44" s="79"/>
      <c r="H44" s="79"/>
      <c r="I44" s="79"/>
      <c r="J44" s="79"/>
      <c r="K44" s="79"/>
      <c r="L44" s="4"/>
    </row>
    <row r="45" ht="17.25" customHeight="1" spans="1:13" x14ac:dyDescent="0.25">
      <c r="A45" s="5" t="s">
        <v>1601</v>
      </c>
      <c r="B45" s="146"/>
      <c r="C45" s="146"/>
      <c r="D45" s="146"/>
      <c r="E45" s="146"/>
      <c r="F45" s="78">
        <v>-4</v>
      </c>
      <c r="G45" s="79"/>
      <c r="H45" s="79"/>
      <c r="I45" s="79"/>
      <c r="J45" s="79"/>
      <c r="K45" s="79"/>
      <c r="L45" s="8" t="s">
        <v>3828</v>
      </c>
    </row>
    <row r="46" ht="17.25" customHeight="1" spans="1:13" x14ac:dyDescent="0.25">
      <c r="A46" s="422"/>
      <c r="B46" s="419"/>
      <c r="C46" s="419"/>
      <c r="D46" s="419"/>
      <c r="E46" s="419"/>
      <c r="F46" s="419"/>
      <c r="G46" s="420">
        <v>-107</v>
      </c>
      <c r="H46" s="419"/>
      <c r="I46" s="419"/>
      <c r="J46" s="419"/>
      <c r="K46" s="419"/>
      <c r="L46" s="165" t="s">
        <v>2864</v>
      </c>
    </row>
    <row r="47" ht="17.25" customHeight="1" spans="1:13" x14ac:dyDescent="0.25">
      <c r="A47" s="45"/>
      <c r="B47" s="146"/>
      <c r="C47" s="146"/>
      <c r="D47" s="146"/>
      <c r="E47" s="146"/>
      <c r="F47" s="146"/>
      <c r="G47" s="79"/>
      <c r="H47" s="79"/>
      <c r="I47" s="79"/>
      <c r="J47" s="79"/>
      <c r="K47" s="79"/>
      <c r="L47" s="4"/>
    </row>
    <row r="48" ht="17.25" customHeight="1" spans="1:13" x14ac:dyDescent="0.25">
      <c r="A48" s="45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4"/>
    </row>
    <row r="49" ht="17.25" customHeight="1" spans="1:13" x14ac:dyDescent="0.25">
      <c r="A49" s="45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4"/>
    </row>
    <row r="50" ht="17.25" customHeight="1" spans="1:13" x14ac:dyDescent="0.25">
      <c r="A50" s="86"/>
      <c r="B50" s="614">
        <f>SUM(C48:C53)</f>
      </c>
      <c r="C50" s="614">
        <f>SUM(D48:D53)</f>
      </c>
      <c r="D50" s="614">
        <f>SUM(E48:E53)</f>
      </c>
      <c r="E50" s="614">
        <f>SUM(F48:F53)</f>
      </c>
      <c r="F50" s="614">
        <f>SUM(G48:G53)</f>
      </c>
      <c r="G50" s="614">
        <f>SUM(H48:H53)</f>
      </c>
      <c r="H50" s="614">
        <f>SUM(I48:I53)</f>
      </c>
      <c r="I50" s="614">
        <f>SUM(J48:J53)</f>
      </c>
      <c r="J50" s="614">
        <f>SUM(K48:K53)</f>
      </c>
      <c r="K50" s="614">
        <f>SUM(L48:L53)</f>
      </c>
      <c r="L50" s="4"/>
    </row>
    <row r="51" ht="17.25" customHeight="1" spans="1:13" x14ac:dyDescent="0.25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4"/>
    </row>
    <row r="52" ht="17.25" customHeight="1" spans="1:13" x14ac:dyDescent="0.25">
      <c r="A52" s="12"/>
      <c r="B52" s="46" t="s">
        <v>498</v>
      </c>
      <c r="C52" s="46" t="s">
        <v>529</v>
      </c>
      <c r="D52" s="46" t="s">
        <v>496</v>
      </c>
      <c r="E52" s="46" t="s">
        <v>3170</v>
      </c>
      <c r="F52" s="46" t="s">
        <v>727</v>
      </c>
      <c r="G52" s="46" t="s">
        <v>3169</v>
      </c>
      <c r="H52" s="46" t="s">
        <v>3377</v>
      </c>
      <c r="I52" s="46" t="s">
        <v>3642</v>
      </c>
      <c r="J52" s="46" t="s">
        <v>223</v>
      </c>
      <c r="K52" s="46" t="s">
        <v>3829</v>
      </c>
      <c r="L52" s="4"/>
    </row>
    <row r="53" spans="1:11" x14ac:dyDescent="0.25">
      <c r="A53" s="24" t="s">
        <v>0</v>
      </c>
      <c r="B53" s="2" t="s">
        <v>498</v>
      </c>
      <c r="C53" s="2" t="s">
        <v>529</v>
      </c>
      <c r="D53" s="2" t="s">
        <v>496</v>
      </c>
      <c r="E53" s="2" t="s">
        <v>3170</v>
      </c>
      <c r="F53" s="2" t="s">
        <v>727</v>
      </c>
      <c r="G53" s="2" t="s">
        <v>3169</v>
      </c>
      <c r="H53" s="2" t="s">
        <v>3377</v>
      </c>
      <c r="I53" s="2" t="s">
        <v>3642</v>
      </c>
      <c r="J53" s="2" t="s">
        <v>223</v>
      </c>
      <c r="K53" s="2" t="s">
        <v>9</v>
      </c>
    </row>
    <row r="54" spans="1:12" x14ac:dyDescent="0.25">
      <c r="A54" s="24" t="s">
        <v>3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4">
        <v>0</v>
      </c>
    </row>
    <row r="55" spans="1:11" x14ac:dyDescent="0.25">
      <c r="A55" s="24"/>
      <c r="B55" s="2">
        <v>325</v>
      </c>
      <c r="C55" s="2">
        <v>25</v>
      </c>
      <c r="D55" s="2">
        <v>50</v>
      </c>
      <c r="E55" s="2">
        <v>252</v>
      </c>
      <c r="F55" s="2">
        <v>56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</row>
    <row r="56" spans="1:11" x14ac:dyDescent="0.25">
      <c r="A56" s="24"/>
      <c r="B56" s="2">
        <v>560</v>
      </c>
      <c r="C56" s="2">
        <v>0</v>
      </c>
      <c r="D56" s="2">
        <v>0</v>
      </c>
      <c r="E56" s="2">
        <v>167</v>
      </c>
      <c r="F56" s="2">
        <v>0</v>
      </c>
      <c r="G56" s="2">
        <v>304</v>
      </c>
      <c r="H56" s="2">
        <v>192</v>
      </c>
      <c r="I56" s="2">
        <v>0</v>
      </c>
      <c r="J56" s="2">
        <v>0</v>
      </c>
      <c r="K56" s="2">
        <v>0</v>
      </c>
    </row>
    <row r="57" spans="1:11" x14ac:dyDescent="0.25">
      <c r="A57" s="24"/>
      <c r="B57" s="2">
        <v>250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</row>
    <row r="58" spans="1:11" x14ac:dyDescent="0.25">
      <c r="A58" s="24"/>
      <c r="B58" s="2">
        <v>0</v>
      </c>
      <c r="C58" s="2">
        <v>0</v>
      </c>
      <c r="D58" s="2">
        <v>0</v>
      </c>
      <c r="E58" s="2">
        <v>304</v>
      </c>
      <c r="F58" s="2">
        <v>0</v>
      </c>
      <c r="G58" s="2">
        <v>286</v>
      </c>
      <c r="H58" s="2">
        <v>93</v>
      </c>
      <c r="I58" s="2">
        <v>33</v>
      </c>
      <c r="J58" s="2">
        <v>0</v>
      </c>
      <c r="K58" s="2">
        <v>0</v>
      </c>
    </row>
    <row r="59" spans="1:11" x14ac:dyDescent="0.25">
      <c r="A59" s="24"/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100</v>
      </c>
      <c r="K59" s="2">
        <v>0</v>
      </c>
    </row>
    <row r="60" spans="1:11" x14ac:dyDescent="0.25">
      <c r="A60" s="24"/>
      <c r="B60" s="2">
        <v>400</v>
      </c>
      <c r="C60" s="2">
        <v>0</v>
      </c>
      <c r="D60" s="2">
        <v>0</v>
      </c>
      <c r="E60" s="2">
        <v>258</v>
      </c>
      <c r="F60" s="2">
        <v>0</v>
      </c>
      <c r="G60" s="2">
        <v>0</v>
      </c>
      <c r="H60" s="2">
        <v>326</v>
      </c>
      <c r="I60" s="2">
        <v>43</v>
      </c>
      <c r="J60" s="2">
        <v>0</v>
      </c>
      <c r="K60" s="2">
        <v>0</v>
      </c>
    </row>
    <row r="61" spans="1:11" x14ac:dyDescent="0.25">
      <c r="A61" s="24"/>
      <c r="B61" s="2">
        <v>668</v>
      </c>
      <c r="C61" s="2">
        <v>0</v>
      </c>
      <c r="D61" s="2">
        <v>0</v>
      </c>
      <c r="E61" s="2">
        <v>0</v>
      </c>
      <c r="F61" s="2">
        <v>0</v>
      </c>
      <c r="G61" s="2">
        <v>612</v>
      </c>
      <c r="H61" s="2">
        <v>0</v>
      </c>
      <c r="I61" s="2">
        <v>12</v>
      </c>
      <c r="J61" s="2">
        <v>0</v>
      </c>
      <c r="K61" s="2">
        <v>0</v>
      </c>
    </row>
    <row r="62" spans="1:11" x14ac:dyDescent="0.25">
      <c r="A62" s="24"/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200</v>
      </c>
      <c r="J62" s="2">
        <v>0</v>
      </c>
      <c r="K62" s="2">
        <v>0</v>
      </c>
    </row>
    <row r="63" spans="1:11" x14ac:dyDescent="0.25">
      <c r="A63" s="24"/>
      <c r="B63" s="2">
        <v>452</v>
      </c>
      <c r="C63" s="2">
        <v>0</v>
      </c>
      <c r="D63" s="2">
        <v>0</v>
      </c>
      <c r="E63" s="2">
        <v>462</v>
      </c>
      <c r="F63" s="2">
        <v>51</v>
      </c>
      <c r="G63" s="2">
        <v>0</v>
      </c>
      <c r="H63" s="2">
        <v>418</v>
      </c>
      <c r="I63" s="2">
        <v>0</v>
      </c>
      <c r="J63" s="2">
        <v>0</v>
      </c>
      <c r="K63" s="2">
        <v>0</v>
      </c>
    </row>
    <row r="64" spans="1:11" x14ac:dyDescent="0.25">
      <c r="A64" s="24"/>
      <c r="B64" s="2">
        <v>500</v>
      </c>
      <c r="C64" s="2">
        <v>0</v>
      </c>
      <c r="D64" s="2">
        <v>0</v>
      </c>
      <c r="E64" s="2">
        <v>0</v>
      </c>
      <c r="F64" s="2">
        <v>0</v>
      </c>
      <c r="G64" s="2">
        <v>971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25">
      <c r="A65" s="24"/>
      <c r="B65" s="2">
        <v>0</v>
      </c>
      <c r="C65" s="2">
        <v>0</v>
      </c>
      <c r="D65" s="2">
        <v>0</v>
      </c>
      <c r="E65" s="2">
        <v>100</v>
      </c>
      <c r="F65" s="2">
        <v>0</v>
      </c>
      <c r="G65" s="2">
        <v>0</v>
      </c>
      <c r="H65" s="2">
        <v>100</v>
      </c>
      <c r="I65" s="2">
        <v>150</v>
      </c>
      <c r="J65" s="2">
        <v>0</v>
      </c>
      <c r="K65" s="2">
        <v>0</v>
      </c>
    </row>
    <row r="66" spans="1:11" x14ac:dyDescent="0.25">
      <c r="A66" s="24"/>
      <c r="B66" s="2">
        <v>0</v>
      </c>
      <c r="C66" s="2">
        <v>0</v>
      </c>
      <c r="D66" s="2">
        <v>0</v>
      </c>
      <c r="E66" s="2">
        <v>1000</v>
      </c>
      <c r="F66" s="2">
        <v>0</v>
      </c>
      <c r="G66" s="2">
        <v>0</v>
      </c>
      <c r="H66" s="2">
        <v>200</v>
      </c>
      <c r="I66" s="2">
        <v>0</v>
      </c>
      <c r="J66" s="2">
        <v>0</v>
      </c>
      <c r="K66" s="2">
        <v>0</v>
      </c>
    </row>
    <row r="67" spans="1:11" x14ac:dyDescent="0.25">
      <c r="A67" s="24"/>
      <c r="B67" s="2">
        <v>-397</v>
      </c>
      <c r="C67" s="2">
        <v>-1</v>
      </c>
      <c r="D67" s="2">
        <v>0</v>
      </c>
      <c r="E67" s="2">
        <v>-1</v>
      </c>
      <c r="F67" s="2">
        <v>0</v>
      </c>
      <c r="G67" s="2">
        <v>-4</v>
      </c>
      <c r="H67" s="2">
        <v>0</v>
      </c>
      <c r="I67" s="2">
        <v>0</v>
      </c>
      <c r="J67" s="2">
        <v>0</v>
      </c>
      <c r="K67" s="2">
        <v>0</v>
      </c>
    </row>
    <row r="68" spans="1:11" x14ac:dyDescent="0.25">
      <c r="A68" s="24"/>
      <c r="B68" s="2">
        <v>-114</v>
      </c>
      <c r="C68" s="2">
        <v>0</v>
      </c>
      <c r="D68" s="2">
        <v>-2</v>
      </c>
      <c r="E68" s="2">
        <v>-141</v>
      </c>
      <c r="F68" s="2">
        <v>0</v>
      </c>
      <c r="G68" s="2">
        <v>-186</v>
      </c>
      <c r="H68" s="2">
        <v>-5</v>
      </c>
      <c r="I68" s="2">
        <v>-10</v>
      </c>
      <c r="J68" s="2">
        <v>0</v>
      </c>
      <c r="K68" s="2">
        <v>0</v>
      </c>
    </row>
    <row r="69" spans="1:11" x14ac:dyDescent="0.25">
      <c r="A69" s="24"/>
      <c r="B69" s="2">
        <v>-161</v>
      </c>
      <c r="C69" s="2">
        <v>-11</v>
      </c>
      <c r="D69" s="2">
        <v>-3</v>
      </c>
      <c r="E69" s="2">
        <v>-217</v>
      </c>
      <c r="F69" s="2">
        <v>0</v>
      </c>
      <c r="G69" s="2">
        <v>-139</v>
      </c>
      <c r="H69" s="2">
        <v>-321</v>
      </c>
      <c r="I69" s="2">
        <v>-12</v>
      </c>
      <c r="J69" s="2">
        <v>0</v>
      </c>
      <c r="K69" s="2">
        <v>0</v>
      </c>
    </row>
    <row r="70" spans="1:11" x14ac:dyDescent="0.25">
      <c r="A70" s="24"/>
      <c r="B70" s="2">
        <v>-232</v>
      </c>
      <c r="C70" s="2">
        <v>0</v>
      </c>
      <c r="D70" s="2">
        <v>-15</v>
      </c>
      <c r="E70" s="2">
        <v>-495</v>
      </c>
      <c r="F70" s="2">
        <v>0</v>
      </c>
      <c r="G70" s="2">
        <v>-45</v>
      </c>
      <c r="H70" s="2">
        <v>-90</v>
      </c>
      <c r="I70" s="2">
        <v>-71</v>
      </c>
      <c r="J70" s="2">
        <v>0</v>
      </c>
      <c r="K70" s="2">
        <v>0</v>
      </c>
    </row>
    <row r="71" spans="1:11" x14ac:dyDescent="0.25">
      <c r="A71" s="24"/>
      <c r="B71" s="2">
        <v>-256</v>
      </c>
      <c r="C71" s="2">
        <v>-2</v>
      </c>
      <c r="D71" s="2">
        <v>-1</v>
      </c>
      <c r="E71" s="2">
        <v>-193</v>
      </c>
      <c r="F71" s="2">
        <v>-7</v>
      </c>
      <c r="G71" s="2">
        <v>-153</v>
      </c>
      <c r="H71" s="2">
        <v>-189</v>
      </c>
      <c r="I71" s="2">
        <v>0</v>
      </c>
      <c r="J71" s="2">
        <v>0</v>
      </c>
      <c r="K71" s="2">
        <v>0</v>
      </c>
    </row>
    <row r="72" spans="1:11" x14ac:dyDescent="0.25">
      <c r="A72" s="24"/>
      <c r="B72" s="2">
        <v>-281</v>
      </c>
      <c r="C72" s="2">
        <v>-5</v>
      </c>
      <c r="D72" s="2">
        <v>-7</v>
      </c>
      <c r="E72" s="2">
        <v>-252</v>
      </c>
      <c r="F72" s="2">
        <v>-9</v>
      </c>
      <c r="G72" s="2">
        <v>-124</v>
      </c>
      <c r="H72" s="2">
        <v>-135</v>
      </c>
      <c r="I72" s="2">
        <v>-21</v>
      </c>
      <c r="J72" s="2">
        <v>-42</v>
      </c>
      <c r="K72" s="2">
        <v>0</v>
      </c>
    </row>
    <row r="73" spans="1:11" x14ac:dyDescent="0.25">
      <c r="A73" s="24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-70</v>
      </c>
      <c r="J73" s="2">
        <v>0</v>
      </c>
      <c r="K73" s="2">
        <v>0</v>
      </c>
    </row>
    <row r="74" spans="1:11" x14ac:dyDescent="0.25">
      <c r="A74" s="24"/>
      <c r="B74" s="2">
        <v>-212</v>
      </c>
      <c r="C74" s="2">
        <v>-4</v>
      </c>
      <c r="D74" s="2">
        <v>-2</v>
      </c>
      <c r="E74" s="2">
        <v>-15</v>
      </c>
      <c r="F74" s="2">
        <v>0</v>
      </c>
      <c r="G74" s="2">
        <v>-270</v>
      </c>
      <c r="H74" s="2">
        <v>-224</v>
      </c>
      <c r="I74" s="2">
        <v>0</v>
      </c>
      <c r="J74" s="2">
        <v>0</v>
      </c>
      <c r="K74" s="2">
        <v>0</v>
      </c>
    </row>
    <row r="75" spans="1:11" x14ac:dyDescent="0.25">
      <c r="A75" s="24"/>
      <c r="B75" s="2">
        <v>-123</v>
      </c>
      <c r="C75" s="2">
        <v>-2</v>
      </c>
      <c r="D75" s="2">
        <v>-1</v>
      </c>
      <c r="E75" s="2">
        <v>-280</v>
      </c>
      <c r="F75" s="2">
        <v>0</v>
      </c>
      <c r="G75" s="2">
        <v>-205</v>
      </c>
      <c r="H75" s="2">
        <v>-129</v>
      </c>
      <c r="I75" s="2">
        <v>-106</v>
      </c>
      <c r="J75" s="2">
        <v>0</v>
      </c>
      <c r="K75" s="2">
        <v>0</v>
      </c>
    </row>
    <row r="76" spans="1:11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-17</v>
      </c>
      <c r="J76" s="2">
        <v>0</v>
      </c>
      <c r="K76" s="2">
        <v>0</v>
      </c>
    </row>
    <row r="77" spans="1:11" x14ac:dyDescent="0.25">
      <c r="A77" s="24"/>
      <c r="B77" s="2">
        <v>-340</v>
      </c>
      <c r="C77" s="2">
        <v>-4</v>
      </c>
      <c r="D77" s="2">
        <v>0</v>
      </c>
      <c r="E77" s="2">
        <v>-118</v>
      </c>
      <c r="F77" s="2">
        <v>-6</v>
      </c>
      <c r="G77" s="2">
        <v>-339</v>
      </c>
      <c r="H77" s="2">
        <v>-94</v>
      </c>
      <c r="I77" s="2">
        <v>-90</v>
      </c>
      <c r="J77" s="2">
        <v>-21</v>
      </c>
      <c r="K77" s="2">
        <v>0</v>
      </c>
    </row>
    <row r="78" spans="1:11" x14ac:dyDescent="0.25">
      <c r="A78" s="24"/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-26</v>
      </c>
      <c r="J78" s="2">
        <v>0</v>
      </c>
      <c r="K78" s="2">
        <v>0</v>
      </c>
    </row>
    <row r="79" spans="1:11" x14ac:dyDescent="0.25">
      <c r="A79" s="24"/>
      <c r="B79" s="2">
        <v>-310</v>
      </c>
      <c r="C79" s="2">
        <v>0</v>
      </c>
      <c r="D79" s="2">
        <v>-4</v>
      </c>
      <c r="E79" s="2">
        <v>-393</v>
      </c>
      <c r="F79" s="2">
        <v>-10</v>
      </c>
      <c r="G79" s="2">
        <v>-268</v>
      </c>
      <c r="H79" s="2">
        <v>-76</v>
      </c>
      <c r="I79" s="2">
        <v>-6</v>
      </c>
      <c r="J79" s="2">
        <v>-1</v>
      </c>
      <c r="K79" s="2">
        <v>0</v>
      </c>
    </row>
    <row r="80" spans="1:11" x14ac:dyDescent="0.25">
      <c r="A80" s="24"/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-1</v>
      </c>
      <c r="J80" s="2">
        <v>0</v>
      </c>
      <c r="K80" s="2">
        <v>0</v>
      </c>
    </row>
    <row r="81" spans="1:11" x14ac:dyDescent="0.25">
      <c r="A81" s="24"/>
      <c r="B81" s="2">
        <v>-259</v>
      </c>
      <c r="C81" s="2">
        <v>0</v>
      </c>
      <c r="D81" s="2">
        <v>0</v>
      </c>
      <c r="E81" s="2">
        <v>-172</v>
      </c>
      <c r="F81" s="2">
        <v>-27</v>
      </c>
      <c r="G81" s="2">
        <v>-201</v>
      </c>
      <c r="H81" s="2">
        <v>-32</v>
      </c>
      <c r="I81" s="2">
        <v>-2</v>
      </c>
      <c r="J81" s="2">
        <v>0</v>
      </c>
      <c r="K81" s="2">
        <v>-31</v>
      </c>
    </row>
    <row r="82" spans="1:11" x14ac:dyDescent="0.25">
      <c r="A82" s="24"/>
      <c r="B82" s="2">
        <v>-324</v>
      </c>
      <c r="C82" s="2">
        <v>0</v>
      </c>
      <c r="D82" s="2">
        <v>-3</v>
      </c>
      <c r="E82" s="2">
        <v>-4</v>
      </c>
      <c r="F82" s="2">
        <v>-43</v>
      </c>
      <c r="G82" s="2">
        <v>-20</v>
      </c>
      <c r="H82" s="2">
        <v>-13</v>
      </c>
      <c r="I82" s="2">
        <v>0</v>
      </c>
      <c r="J82" s="2">
        <v>0</v>
      </c>
      <c r="K82" s="2">
        <v>-19</v>
      </c>
    </row>
    <row r="83" spans="1:11" x14ac:dyDescent="0.25">
      <c r="A83" s="24"/>
      <c r="B83" s="2">
        <v>-77</v>
      </c>
      <c r="C83" s="2">
        <v>0</v>
      </c>
      <c r="D83" s="2">
        <v>-12</v>
      </c>
      <c r="E83" s="2">
        <v>-263</v>
      </c>
      <c r="F83" s="2">
        <v>0</v>
      </c>
      <c r="G83" s="2">
        <v>-112</v>
      </c>
      <c r="H83" s="2">
        <v>-45</v>
      </c>
      <c r="I83" s="2">
        <v>-3</v>
      </c>
      <c r="J83" s="2">
        <v>0</v>
      </c>
      <c r="K83" s="2">
        <v>-29</v>
      </c>
    </row>
    <row r="84" spans="1:11" x14ac:dyDescent="0.25">
      <c r="A84" s="24"/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-4</v>
      </c>
      <c r="J84" s="2">
        <v>0</v>
      </c>
      <c r="K84" s="2">
        <v>0</v>
      </c>
    </row>
    <row r="85" spans="1:11" x14ac:dyDescent="0.25">
      <c r="A85" s="24"/>
      <c r="B85" s="2">
        <v>0</v>
      </c>
      <c r="C85" s="2">
        <v>4</v>
      </c>
      <c r="D85" s="2">
        <v>0</v>
      </c>
      <c r="E85" s="2">
        <v>1</v>
      </c>
      <c r="F85" s="2">
        <v>0</v>
      </c>
      <c r="G85" s="2">
        <v>0</v>
      </c>
      <c r="H85" s="2">
        <v>24</v>
      </c>
      <c r="I85" s="2">
        <v>1</v>
      </c>
      <c r="J85" s="2">
        <v>0</v>
      </c>
      <c r="K85" s="2">
        <v>43</v>
      </c>
    </row>
    <row r="86" spans="1:11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-36</v>
      </c>
      <c r="K86" s="2">
        <v>36</v>
      </c>
    </row>
    <row r="87" spans="1:11" x14ac:dyDescent="0.25">
      <c r="A87" s="24"/>
      <c r="B87" s="2">
        <v>-69</v>
      </c>
      <c r="C87" s="2">
        <v>0</v>
      </c>
      <c r="D87" s="2">
        <v>0</v>
      </c>
      <c r="E87" s="2">
        <v>0</v>
      </c>
      <c r="F87" s="2">
        <v>-1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-4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 x14ac:dyDescent="0.25">
      <c r="A89" s="24" t="s">
        <v>3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107</v>
      </c>
      <c r="H89" s="2">
        <v>0</v>
      </c>
      <c r="I89" s="2">
        <v>0</v>
      </c>
      <c r="J89" s="2">
        <v>0</v>
      </c>
      <c r="K89" s="2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3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11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6" ht="17.25" customHeight="1" spans="1:7" x14ac:dyDescent="0.25">
      <c r="A6" s="45"/>
      <c r="B6" s="146"/>
      <c r="C6" s="348"/>
      <c r="D6" s="4"/>
      <c r="E6" s="4"/>
      <c r="F6" s="4"/>
    </row>
    <row r="7" ht="17.25" customHeight="1" spans="1:7" x14ac:dyDescent="0.25">
      <c r="A7" s="343" t="s">
        <v>3528</v>
      </c>
      <c r="B7" s="76">
        <f>SUM(C10:C11)</f>
      </c>
      <c r="C7" s="321"/>
      <c r="D7" s="4"/>
      <c r="E7" s="4"/>
      <c r="F7" s="4"/>
    </row>
    <row r="8" ht="17.25" customHeight="1" spans="1:7" x14ac:dyDescent="0.25">
      <c r="A8" s="5"/>
      <c r="B8" s="6"/>
      <c r="C8" s="7"/>
      <c r="D8" s="4"/>
      <c r="E8" s="4"/>
      <c r="F8" s="4"/>
    </row>
    <row r="9" ht="17.25" customHeight="1" spans="1:7" x14ac:dyDescent="0.25">
      <c r="A9" s="343" t="s">
        <v>3529</v>
      </c>
      <c r="B9" s="76">
        <f>SUM(C12:C13)</f>
      </c>
      <c r="C9" s="321"/>
      <c r="D9" s="4"/>
      <c r="E9" s="4"/>
      <c r="F9" s="4"/>
    </row>
    <row r="10" ht="17.25" customHeight="1" spans="1:7" x14ac:dyDescent="0.25">
      <c r="A10" s="5"/>
      <c r="B10" s="6"/>
      <c r="C10" s="7"/>
      <c r="D10" s="4"/>
      <c r="E10" s="4"/>
      <c r="F10" s="4"/>
    </row>
    <row r="11" ht="17.25" customHeight="1" spans="1:7" x14ac:dyDescent="0.25">
      <c r="A11" s="343" t="s">
        <v>3530</v>
      </c>
      <c r="B11" s="76">
        <f>SUM(C14:C15)</f>
      </c>
      <c r="C11" s="321"/>
      <c r="D11" s="4"/>
      <c r="E11" s="4"/>
      <c r="F11" s="4"/>
    </row>
    <row r="12" ht="17.25" customHeight="1" spans="1:7" x14ac:dyDescent="0.25">
      <c r="A12" s="5"/>
      <c r="B12" s="6"/>
      <c r="C12" s="7"/>
      <c r="D12" s="4"/>
      <c r="E12" s="4"/>
      <c r="F12" s="4"/>
    </row>
    <row r="13" ht="17.25" customHeight="1" spans="1:7" x14ac:dyDescent="0.25">
      <c r="A13" s="343" t="s">
        <v>3531</v>
      </c>
      <c r="B13" s="76">
        <f>SUM(C16:C17)</f>
      </c>
      <c r="C13" s="321"/>
      <c r="D13" s="4"/>
      <c r="E13" s="4"/>
      <c r="F13" s="4"/>
    </row>
    <row r="14" ht="17.25" customHeight="1" spans="1:7" x14ac:dyDescent="0.25">
      <c r="A14" s="5"/>
      <c r="B14" s="6"/>
      <c r="C14" s="7"/>
      <c r="D14" s="4"/>
      <c r="E14" s="4"/>
      <c r="F14" s="4"/>
    </row>
    <row r="15" ht="17.25" customHeight="1" spans="1:7" x14ac:dyDescent="0.25">
      <c r="A15" s="343" t="s">
        <v>3532</v>
      </c>
      <c r="B15" s="76">
        <f>SUM(C18:C19)</f>
      </c>
      <c r="C15" s="321"/>
      <c r="D15" s="4"/>
      <c r="E15" s="4"/>
      <c r="F15" s="4"/>
    </row>
    <row r="16" ht="17.25" customHeight="1" spans="1:7" x14ac:dyDescent="0.25">
      <c r="A16" s="5"/>
      <c r="B16" s="6"/>
      <c r="C16" s="7"/>
      <c r="D16" s="4"/>
      <c r="E16" s="4"/>
      <c r="F16" s="4"/>
    </row>
    <row r="17" ht="17.25" customHeight="1" spans="1:7" x14ac:dyDescent="0.25">
      <c r="A17" s="343" t="s">
        <v>3533</v>
      </c>
      <c r="B17" s="76">
        <f>SUM(C20:C21)</f>
      </c>
      <c r="C17" s="321"/>
      <c r="D17" s="4"/>
      <c r="E17" s="4"/>
      <c r="F17" s="4"/>
    </row>
    <row r="18" ht="17.25" customHeight="1" spans="1:7" x14ac:dyDescent="0.25">
      <c r="A18" s="5"/>
      <c r="B18" s="6"/>
      <c r="C18" s="7"/>
      <c r="D18" s="4"/>
      <c r="E18" s="4"/>
      <c r="F18" s="4"/>
    </row>
    <row r="19" ht="17.25" customHeight="1" spans="1:7" x14ac:dyDescent="0.25">
      <c r="A19" s="343" t="s">
        <v>3534</v>
      </c>
      <c r="B19" s="76">
        <f>SUM(C22:C23)</f>
      </c>
      <c r="C19" s="321"/>
      <c r="D19" s="43" t="s">
        <v>971</v>
      </c>
      <c r="E19" s="4"/>
      <c r="F19" s="4"/>
    </row>
    <row r="20" ht="17.25" customHeight="1" spans="1:7" x14ac:dyDescent="0.25">
      <c r="A20" s="5"/>
      <c r="B20" s="6"/>
      <c r="C20" s="7"/>
      <c r="D20" s="4"/>
      <c r="E20" s="4"/>
      <c r="F20" s="4"/>
    </row>
    <row r="21" ht="17.25" customHeight="1" spans="1:7" x14ac:dyDescent="0.25">
      <c r="A21" s="343" t="s">
        <v>3740</v>
      </c>
      <c r="B21" s="76">
        <f>SUM(C24:C25)</f>
      </c>
      <c r="C21" s="321"/>
      <c r="D21" s="43" t="s">
        <v>971</v>
      </c>
      <c r="E21" s="4"/>
      <c r="F21" s="4"/>
    </row>
    <row r="22" ht="17.25" customHeight="1" spans="1:7" x14ac:dyDescent="0.25">
      <c r="A22" s="5"/>
      <c r="B22" s="6"/>
      <c r="C22" s="7"/>
      <c r="D22" s="4"/>
      <c r="E22" s="4"/>
      <c r="F22" s="4"/>
    </row>
    <row r="23" ht="17.25" customHeight="1" spans="1:7" x14ac:dyDescent="0.25">
      <c r="A23" s="343" t="s">
        <v>3741</v>
      </c>
      <c r="B23" s="76">
        <f>SUM(C26:C27)</f>
      </c>
      <c r="C23" s="321"/>
      <c r="D23" s="43" t="s">
        <v>971</v>
      </c>
      <c r="E23" s="4"/>
      <c r="F23" s="4"/>
    </row>
    <row r="24" ht="17.25" customHeight="1" spans="1:7" x14ac:dyDescent="0.25">
      <c r="A24" s="5"/>
      <c r="B24" s="6"/>
      <c r="C24" s="7"/>
      <c r="D24" s="4"/>
      <c r="E24" s="4"/>
      <c r="F24" s="4"/>
    </row>
    <row r="25" ht="17.25" customHeight="1" spans="1:7" x14ac:dyDescent="0.25">
      <c r="A25" s="343" t="s">
        <v>3742</v>
      </c>
      <c r="B25" s="76">
        <f>SUM(C28:C29)</f>
      </c>
      <c r="C25" s="321"/>
      <c r="D25" s="43" t="s">
        <v>971</v>
      </c>
      <c r="E25" s="4"/>
      <c r="F25" s="4"/>
    </row>
    <row r="26" ht="17.25" customHeight="1" spans="1:7" x14ac:dyDescent="0.25">
      <c r="A26" s="5"/>
      <c r="B26" s="6"/>
      <c r="C26" s="7"/>
      <c r="D26" s="4"/>
      <c r="E26" s="4"/>
      <c r="F26" s="4"/>
    </row>
    <row r="27" ht="17.25" customHeight="1" spans="1:7" x14ac:dyDescent="0.25">
      <c r="A27" s="343" t="s">
        <v>3743</v>
      </c>
      <c r="B27" s="76">
        <f>SUM(C30:C31)</f>
      </c>
      <c r="C27" s="321"/>
      <c r="D27" s="43" t="s">
        <v>969</v>
      </c>
      <c r="E27" s="4"/>
      <c r="F27" s="4"/>
    </row>
    <row r="28" ht="17.25" customHeight="1" spans="1:7" x14ac:dyDescent="0.25">
      <c r="A28" s="5"/>
      <c r="B28" s="6"/>
      <c r="C28" s="7"/>
      <c r="D28" s="4"/>
      <c r="E28" s="4"/>
      <c r="F28" s="4"/>
    </row>
    <row r="29" ht="17.25" customHeight="1" spans="1:7" x14ac:dyDescent="0.25">
      <c r="A29" s="343" t="s">
        <v>3744</v>
      </c>
      <c r="B29" s="76">
        <f>SUM(C32:C33)</f>
      </c>
      <c r="C29" s="321"/>
      <c r="D29" s="43" t="s">
        <v>971</v>
      </c>
      <c r="E29" s="4"/>
      <c r="F29" s="4"/>
    </row>
    <row r="30" ht="17.25" customHeight="1" spans="1:7" x14ac:dyDescent="0.25">
      <c r="A30" s="423" t="s">
        <v>114</v>
      </c>
      <c r="B30" s="124">
        <v>-100</v>
      </c>
      <c r="C30" s="423"/>
      <c r="D30" s="165" t="s">
        <v>704</v>
      </c>
      <c r="E30" s="4"/>
      <c r="F30" s="165" t="s">
        <v>971</v>
      </c>
    </row>
    <row r="31" ht="17.25" customHeight="1" spans="1:7" x14ac:dyDescent="0.25">
      <c r="A31" s="5"/>
      <c r="B31" s="6"/>
      <c r="C31" s="7"/>
      <c r="D31" s="4"/>
      <c r="E31" s="4"/>
      <c r="F31" s="4"/>
    </row>
    <row r="32" ht="17.25" customHeight="1" spans="1:7" x14ac:dyDescent="0.25">
      <c r="A32" s="7"/>
      <c r="B32" s="6"/>
      <c r="C32" s="7"/>
      <c r="D32" s="4"/>
      <c r="E32" s="4"/>
      <c r="F32" s="4"/>
    </row>
    <row r="33" ht="17.25" customHeight="1" spans="1:7" x14ac:dyDescent="0.25">
      <c r="A33" s="3"/>
      <c r="B33" s="13"/>
      <c r="C33" s="4"/>
      <c r="D33" s="4"/>
      <c r="E33" s="4"/>
      <c r="F33" s="4"/>
    </row>
    <row r="34" ht="17.25" customHeight="1" spans="1:7" x14ac:dyDescent="0.25">
      <c r="A34" s="8" t="s">
        <v>3830</v>
      </c>
      <c r="B34" s="13"/>
      <c r="C34" s="4"/>
      <c r="D34" s="4"/>
      <c r="E34" s="4"/>
      <c r="F34" s="4"/>
    </row>
    <row r="35" spans="1:2" x14ac:dyDescent="0.25">
      <c r="A35" s="3" t="s">
        <v>0</v>
      </c>
      <c r="B35" s="11" t="s">
        <v>13</v>
      </c>
    </row>
    <row r="36" spans="1:3" x14ac:dyDescent="0.25">
      <c r="A36" s="3" t="s">
        <v>3</v>
      </c>
      <c r="B36" s="11">
        <v>0</v>
      </c>
      <c r="C36" s="4">
        <v>0</v>
      </c>
    </row>
    <row r="37" spans="1:2" x14ac:dyDescent="0.25">
      <c r="A37" s="3"/>
      <c r="B37" s="11">
        <v>100</v>
      </c>
    </row>
    <row r="38" spans="1:2" x14ac:dyDescent="0.25">
      <c r="A38" s="3"/>
      <c r="B38" s="11">
        <v>-100</v>
      </c>
    </row>
    <row r="39" spans="1:2" x14ac:dyDescent="0.25">
      <c r="A39" s="3" t="s">
        <v>3</v>
      </c>
      <c r="B39" s="11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11" customWidth="1"/>
    <col min="4" max="4" width="9.719285714285713" style="11" customWidth="1"/>
    <col min="5" max="5" width="11.005" style="11" customWidth="1"/>
    <col min="6" max="6" width="9.576428571428572" style="11" customWidth="1"/>
    <col min="7" max="7" width="8.862142857142858" style="11" customWidth="1"/>
    <col min="8" max="8" width="11.147857142857141" style="11" customWidth="1"/>
    <col min="9" max="10" width="10.576428571428572" style="11" customWidth="1"/>
    <col min="11" max="11" width="12.290714285714287" style="11" customWidth="1"/>
    <col min="12" max="12" width="13.576428571428572" style="11" customWidth="1"/>
    <col min="13" max="13" width="22.862142857142857" style="11" customWidth="1"/>
    <col min="14" max="14" width="8.290714285714287" style="11" customWidth="1"/>
    <col min="15" max="15" width="12.43357142857143" style="4" customWidth="1"/>
  </cols>
  <sheetData>
    <row r="7" ht="17.25" customHeight="1" spans="1:16" x14ac:dyDescent="0.25">
      <c r="A7" s="5">
        <v>44781</v>
      </c>
      <c r="B7" s="25"/>
      <c r="C7" s="25"/>
      <c r="D7" s="25"/>
      <c r="E7" s="25"/>
      <c r="F7" s="25"/>
      <c r="G7" s="25"/>
      <c r="H7" s="18">
        <v>-101</v>
      </c>
      <c r="I7" s="25"/>
      <c r="J7" s="25"/>
      <c r="K7" s="18">
        <v>-420</v>
      </c>
      <c r="L7" s="25"/>
      <c r="M7" s="18">
        <v>-88</v>
      </c>
      <c r="N7" s="25"/>
      <c r="O7" s="8" t="s">
        <v>3831</v>
      </c>
    </row>
    <row r="8" ht="17.25" customHeight="1" spans="1:16" x14ac:dyDescent="0.25">
      <c r="A8" s="75" t="s">
        <v>3525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76">
        <f>SUM(G12:G13)</f>
      </c>
      <c r="G8" s="76">
        <f>SUM(H12:H13)</f>
      </c>
      <c r="H8" s="76">
        <f>SUM(I12:I13)</f>
      </c>
      <c r="I8" s="76">
        <f>SUM(J12:J13)</f>
      </c>
      <c r="J8" s="76">
        <f>SUM(K12:K13)</f>
      </c>
      <c r="K8" s="76">
        <f>SUM(L12:L13)</f>
      </c>
      <c r="L8" s="76">
        <f>SUM(M12:M13)</f>
      </c>
      <c r="M8" s="76">
        <f>SUM(N12:N13)</f>
      </c>
      <c r="N8" s="77"/>
      <c r="O8" s="4"/>
    </row>
    <row r="9" ht="17.25" customHeight="1" spans="1:16" x14ac:dyDescent="0.25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8"/>
    </row>
    <row r="10" ht="17.25" customHeight="1" spans="1:16" x14ac:dyDescent="0.25">
      <c r="A10" s="75" t="s">
        <v>3526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76">
        <f>SUM(G14:G15)</f>
      </c>
      <c r="G10" s="76">
        <f>SUM(H14:H15)</f>
      </c>
      <c r="H10" s="76">
        <f>SUM(I14:I15)</f>
      </c>
      <c r="I10" s="76">
        <f>SUM(J14:J15)</f>
      </c>
      <c r="J10" s="76">
        <f>SUM(K14:K15)</f>
      </c>
      <c r="K10" s="76">
        <f>SUM(L14:L15)</f>
      </c>
      <c r="L10" s="76">
        <f>SUM(M14:M15)</f>
      </c>
      <c r="M10" s="76">
        <f>SUM(N14:N15)</f>
      </c>
      <c r="N10" s="77"/>
      <c r="O10" s="4"/>
    </row>
    <row r="11" ht="17.25" customHeight="1" spans="1:16" x14ac:dyDescent="0.25">
      <c r="A11" s="5">
        <v>44752</v>
      </c>
      <c r="B11" s="18">
        <v>-12</v>
      </c>
      <c r="C11" s="18">
        <v>-37</v>
      </c>
      <c r="D11" s="18">
        <v>-37</v>
      </c>
      <c r="E11" s="6"/>
      <c r="F11" s="6"/>
      <c r="G11" s="18">
        <v>-59</v>
      </c>
      <c r="H11" s="6"/>
      <c r="I11" s="6"/>
      <c r="J11" s="18">
        <v>-16</v>
      </c>
      <c r="K11" s="18">
        <v>-50</v>
      </c>
      <c r="L11" s="18">
        <v>-50</v>
      </c>
      <c r="M11" s="18">
        <v>-95</v>
      </c>
      <c r="N11" s="6"/>
      <c r="O11" s="8" t="s">
        <v>3832</v>
      </c>
    </row>
    <row r="12" ht="17.25" customHeight="1" spans="1:16" x14ac:dyDescent="0.25">
      <c r="A12" s="45" t="s">
        <v>927</v>
      </c>
      <c r="B12" s="18">
        <v>-28</v>
      </c>
      <c r="C12" s="6"/>
      <c r="D12" s="6"/>
      <c r="E12" s="6"/>
      <c r="F12" s="18">
        <v>-137</v>
      </c>
      <c r="G12" s="18">
        <v>-102</v>
      </c>
      <c r="H12" s="6"/>
      <c r="I12" s="18">
        <v>-3</v>
      </c>
      <c r="J12" s="18">
        <v>-15</v>
      </c>
      <c r="K12" s="6"/>
      <c r="L12" s="6"/>
      <c r="M12" s="18">
        <v>-112</v>
      </c>
      <c r="N12" s="6"/>
      <c r="O12" s="8" t="s">
        <v>3832</v>
      </c>
    </row>
    <row r="13" ht="17.25" customHeight="1" spans="1:16" x14ac:dyDescent="0.25">
      <c r="A13" s="75" t="s">
        <v>3527</v>
      </c>
      <c r="B13" s="76">
        <f>SUM(C16:C18)</f>
      </c>
      <c r="C13" s="76">
        <f>SUM(D16:D18)</f>
      </c>
      <c r="D13" s="76">
        <f>SUM(E16:E18)</f>
      </c>
      <c r="E13" s="76">
        <f>SUM(F16:F18)</f>
      </c>
      <c r="F13" s="76">
        <f>SUM(G16:G18)</f>
      </c>
      <c r="G13" s="76">
        <f>SUM(H16:H18)</f>
      </c>
      <c r="H13" s="76">
        <f>SUM(I16:I18)</f>
      </c>
      <c r="I13" s="76">
        <f>SUM(J16:J18)</f>
      </c>
      <c r="J13" s="76">
        <f>SUM(K16:K18)</f>
      </c>
      <c r="K13" s="76">
        <f>SUM(L16:L18)</f>
      </c>
      <c r="L13" s="76">
        <f>SUM(M16:M18)</f>
      </c>
      <c r="M13" s="76">
        <f>SUM(N16:N18)</f>
      </c>
      <c r="N13" s="77"/>
      <c r="O13" s="4"/>
    </row>
    <row r="14" ht="17.25" customHeight="1" spans="1:16" x14ac:dyDescent="0.25">
      <c r="A14" s="45">
        <v>44845</v>
      </c>
      <c r="B14" s="18">
        <v>-10</v>
      </c>
      <c r="C14" s="6"/>
      <c r="D14" s="6"/>
      <c r="E14" s="18">
        <v>-52</v>
      </c>
      <c r="F14" s="6"/>
      <c r="G14" s="18">
        <v>-2</v>
      </c>
      <c r="H14" s="6"/>
      <c r="I14" s="18">
        <v>-4</v>
      </c>
      <c r="J14" s="18">
        <v>-5</v>
      </c>
      <c r="K14" s="18">
        <v>-176</v>
      </c>
      <c r="L14" s="6"/>
      <c r="M14" s="18">
        <v>-36</v>
      </c>
      <c r="N14" s="6"/>
      <c r="O14" s="8"/>
    </row>
    <row r="15" ht="17.25" customHeight="1" spans="1:16" x14ac:dyDescent="0.25">
      <c r="A15" s="45" t="s">
        <v>937</v>
      </c>
      <c r="B15" s="18">
        <v>-38</v>
      </c>
      <c r="C15" s="18">
        <v>-9</v>
      </c>
      <c r="D15" s="6"/>
      <c r="E15" s="18">
        <v>-115</v>
      </c>
      <c r="F15" s="18">
        <v>-158</v>
      </c>
      <c r="G15" s="18">
        <v>-198</v>
      </c>
      <c r="H15" s="6"/>
      <c r="I15" s="18">
        <v>-20</v>
      </c>
      <c r="J15" s="6"/>
      <c r="K15" s="18">
        <v>-23</v>
      </c>
      <c r="L15" s="6"/>
      <c r="M15" s="18">
        <v>-40</v>
      </c>
      <c r="N15" s="6"/>
      <c r="O15" s="8" t="s">
        <v>3833</v>
      </c>
    </row>
    <row r="16" ht="17.25" customHeight="1" spans="1:16" x14ac:dyDescent="0.25">
      <c r="A16" s="45" t="s">
        <v>258</v>
      </c>
      <c r="B16" s="18">
        <v>-8</v>
      </c>
      <c r="C16" s="18">
        <v>-4</v>
      </c>
      <c r="D16" s="18">
        <v>-17</v>
      </c>
      <c r="E16" s="18">
        <v>-60</v>
      </c>
      <c r="F16" s="18">
        <v>-55</v>
      </c>
      <c r="G16" s="18">
        <v>-68</v>
      </c>
      <c r="H16" s="18">
        <v>-12</v>
      </c>
      <c r="I16" s="18">
        <v>-13</v>
      </c>
      <c r="J16" s="18">
        <v>-4</v>
      </c>
      <c r="K16" s="18">
        <v>-13</v>
      </c>
      <c r="L16" s="6"/>
      <c r="M16" s="18">
        <v>-29</v>
      </c>
      <c r="N16" s="6"/>
      <c r="O16" s="8"/>
    </row>
    <row r="17" ht="17.25" customHeight="1" spans="1:16" x14ac:dyDescent="0.25">
      <c r="A17" s="75" t="s">
        <v>3528</v>
      </c>
      <c r="B17" s="76">
        <f>SUM(C19:C22)</f>
      </c>
      <c r="C17" s="76">
        <f>SUM(D19:D22)</f>
      </c>
      <c r="D17" s="76">
        <f>SUM(E19:E22)</f>
      </c>
      <c r="E17" s="76">
        <f>SUM(F19:F22)</f>
      </c>
      <c r="F17" s="76">
        <f>SUM(G19:G22)</f>
      </c>
      <c r="G17" s="76">
        <f>SUM(H19:H22)</f>
      </c>
      <c r="H17" s="76">
        <f>SUM(I19:I22)</f>
      </c>
      <c r="I17" s="76">
        <f>SUM(J19:J22)</f>
      </c>
      <c r="J17" s="76">
        <f>SUM(K19:K22)</f>
      </c>
      <c r="K17" s="76">
        <f>SUM(L19:L22)</f>
      </c>
      <c r="L17" s="76">
        <f>SUM(M19:M22)</f>
      </c>
      <c r="M17" s="76">
        <f>SUM(N19:N22)</f>
      </c>
      <c r="N17" s="77"/>
      <c r="O17" s="4"/>
    </row>
    <row r="18" ht="17.25" customHeight="1" spans="1:16" x14ac:dyDescent="0.25">
      <c r="A18" s="882" t="s">
        <v>1508</v>
      </c>
      <c r="B18" s="883">
        <v>-2</v>
      </c>
      <c r="C18" s="746"/>
      <c r="D18" s="883">
        <v>-15</v>
      </c>
      <c r="E18" s="883">
        <v>-8</v>
      </c>
      <c r="F18" s="883">
        <v>-8</v>
      </c>
      <c r="G18" s="883">
        <v>-8</v>
      </c>
      <c r="H18" s="883">
        <v>-6</v>
      </c>
      <c r="I18" s="746"/>
      <c r="J18" s="746"/>
      <c r="K18" s="746"/>
      <c r="L18" s="746"/>
      <c r="M18" s="746"/>
      <c r="N18" s="747">
        <v>-3</v>
      </c>
      <c r="O18" s="4"/>
    </row>
    <row r="19" ht="17.25" customHeight="1" spans="1:16" x14ac:dyDescent="0.25">
      <c r="A19" s="477" t="s">
        <v>1508</v>
      </c>
      <c r="B19" s="228">
        <v>-2</v>
      </c>
      <c r="C19" s="227"/>
      <c r="D19" s="227"/>
      <c r="E19" s="227"/>
      <c r="F19" s="228">
        <v>-2</v>
      </c>
      <c r="G19" s="228">
        <v>-33</v>
      </c>
      <c r="H19" s="228">
        <v>-1</v>
      </c>
      <c r="I19" s="227"/>
      <c r="J19" s="227"/>
      <c r="K19" s="228">
        <v>-19</v>
      </c>
      <c r="L19" s="227"/>
      <c r="M19" s="227"/>
      <c r="N19" s="227"/>
      <c r="O19" s="165" t="s">
        <v>704</v>
      </c>
    </row>
    <row r="20" ht="17.25" customHeight="1" spans="1:16" x14ac:dyDescent="0.25">
      <c r="A20" s="75" t="s">
        <v>3529</v>
      </c>
      <c r="B20" s="76">
        <f>SUM(C23:C25)</f>
      </c>
      <c r="C20" s="76">
        <f>SUM(D23:D25)</f>
      </c>
      <c r="D20" s="52">
        <f>SUM(E23:E25)</f>
      </c>
      <c r="E20" s="167">
        <f>SUM(F23:F25)</f>
      </c>
      <c r="F20" s="167">
        <f>SUM(G23:G25)</f>
      </c>
      <c r="G20" s="167">
        <f>SUM(H23:H25)</f>
      </c>
      <c r="H20" s="167">
        <f>SUM(I23:I25)</f>
      </c>
      <c r="I20" s="167">
        <f>SUM(J23:J25)</f>
      </c>
      <c r="J20" s="167">
        <f>SUM(K23:K25)</f>
      </c>
      <c r="K20" s="167">
        <f>SUM(L23:L25)</f>
      </c>
      <c r="L20" s="167">
        <f>SUM(M23:M25)</f>
      </c>
      <c r="M20" s="167">
        <f>SUM(N23:N25)</f>
      </c>
      <c r="N20" s="52">
        <f>SUM(O23:O25)</f>
      </c>
      <c r="O20" s="4"/>
    </row>
    <row r="21" ht="17.25" customHeight="1" spans="1:16" x14ac:dyDescent="0.25">
      <c r="A21" s="26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4"/>
    </row>
    <row r="22" ht="17.25" customHeight="1" spans="1:16" x14ac:dyDescent="0.25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4"/>
    </row>
    <row r="23" ht="17.25" customHeight="1" spans="1:16" x14ac:dyDescent="0.25">
      <c r="A23" s="709" t="s">
        <v>3834</v>
      </c>
      <c r="B23" s="955"/>
      <c r="C23" s="955"/>
      <c r="D23" s="955"/>
      <c r="E23" s="955"/>
      <c r="F23" s="955"/>
      <c r="G23" s="13"/>
      <c r="H23" s="13"/>
      <c r="I23" s="13"/>
      <c r="J23" s="13"/>
      <c r="K23" s="13"/>
      <c r="L23" s="13"/>
      <c r="M23" s="13"/>
      <c r="N23" s="13"/>
      <c r="O23" s="4"/>
    </row>
    <row r="24" ht="17.25" customHeight="1" spans="1:16" x14ac:dyDescent="0.25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4"/>
    </row>
    <row r="25" ht="17.25" customHeight="1" spans="1:16" x14ac:dyDescent="0.25">
      <c r="A25" s="247" t="s">
        <v>3835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4"/>
    </row>
    <row r="26" spans="1:14" x14ac:dyDescent="0.25">
      <c r="A26" s="1" t="s">
        <v>0</v>
      </c>
      <c r="B26" s="11" t="s">
        <v>14</v>
      </c>
      <c r="C26" s="11" t="s">
        <v>188</v>
      </c>
      <c r="D26" s="11" t="s">
        <v>9</v>
      </c>
      <c r="E26" s="11" t="s">
        <v>69</v>
      </c>
      <c r="F26" s="11" t="s">
        <v>8</v>
      </c>
      <c r="G26" s="11" t="s">
        <v>13</v>
      </c>
      <c r="H26" s="11" t="s">
        <v>78</v>
      </c>
      <c r="I26" s="11" t="s">
        <v>529</v>
      </c>
      <c r="J26" s="11" t="s">
        <v>496</v>
      </c>
      <c r="K26" s="11" t="s">
        <v>3642</v>
      </c>
      <c r="L26" s="11" t="s">
        <v>841</v>
      </c>
      <c r="M26" s="11" t="s">
        <v>3836</v>
      </c>
      <c r="N26" s="11" t="s">
        <v>228</v>
      </c>
    </row>
    <row r="27" spans="1:15" x14ac:dyDescent="0.25">
      <c r="A27" s="1" t="s">
        <v>3</v>
      </c>
      <c r="B27" s="11">
        <v>0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4">
        <v>0</v>
      </c>
    </row>
    <row r="28" spans="1:14" x14ac:dyDescent="0.25">
      <c r="A28" s="1"/>
      <c r="B28" s="11">
        <v>100</v>
      </c>
      <c r="C28" s="11">
        <v>50</v>
      </c>
      <c r="D28" s="11">
        <v>66</v>
      </c>
      <c r="E28" s="11">
        <v>235</v>
      </c>
      <c r="F28" s="11">
        <v>360</v>
      </c>
      <c r="G28" s="11">
        <v>262</v>
      </c>
      <c r="H28" s="11">
        <v>120</v>
      </c>
      <c r="I28" s="11">
        <v>40</v>
      </c>
      <c r="J28" s="11">
        <v>40</v>
      </c>
      <c r="K28" s="11">
        <v>126</v>
      </c>
      <c r="L28" s="11">
        <v>50</v>
      </c>
      <c r="M28" s="11">
        <v>200</v>
      </c>
      <c r="N28" s="11">
        <v>0</v>
      </c>
    </row>
    <row r="29" spans="1:14" x14ac:dyDescent="0.25">
      <c r="A29" s="1"/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575</v>
      </c>
      <c r="L29" s="11">
        <v>0</v>
      </c>
      <c r="M29" s="11">
        <v>200</v>
      </c>
      <c r="N29" s="11">
        <v>0</v>
      </c>
    </row>
    <row r="30" spans="1:14" x14ac:dyDescent="0.25">
      <c r="A30" s="1"/>
      <c r="B30" s="11">
        <v>0</v>
      </c>
      <c r="C30" s="11">
        <v>0</v>
      </c>
      <c r="D30" s="11">
        <v>0</v>
      </c>
      <c r="E30" s="11">
        <v>0</v>
      </c>
      <c r="F30" s="11">
        <v>0</v>
      </c>
      <c r="G30" s="11">
        <v>208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</row>
    <row r="31" spans="1:14" x14ac:dyDescent="0.25">
      <c r="A31" s="1"/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-101</v>
      </c>
      <c r="I31" s="11">
        <v>0</v>
      </c>
      <c r="J31" s="11">
        <v>0</v>
      </c>
      <c r="K31" s="11">
        <v>-420</v>
      </c>
      <c r="L31" s="11">
        <v>0</v>
      </c>
      <c r="M31" s="11">
        <v>-88</v>
      </c>
      <c r="N31" s="11">
        <v>0</v>
      </c>
    </row>
    <row r="32" spans="1:14" x14ac:dyDescent="0.25">
      <c r="A32" s="1"/>
      <c r="B32" s="11">
        <v>-12</v>
      </c>
      <c r="C32" s="11">
        <v>-37</v>
      </c>
      <c r="D32" s="11">
        <v>-37</v>
      </c>
      <c r="E32" s="11">
        <v>0</v>
      </c>
      <c r="F32" s="11">
        <v>0</v>
      </c>
      <c r="G32" s="11">
        <v>-59</v>
      </c>
      <c r="H32" s="11">
        <v>0</v>
      </c>
      <c r="I32" s="11">
        <v>0</v>
      </c>
      <c r="J32" s="11">
        <v>-16</v>
      </c>
      <c r="K32" s="11">
        <v>-50</v>
      </c>
      <c r="L32" s="11">
        <v>-50</v>
      </c>
      <c r="M32" s="11">
        <v>-95</v>
      </c>
      <c r="N32" s="11">
        <v>0</v>
      </c>
    </row>
    <row r="33" spans="1:14" x14ac:dyDescent="0.25">
      <c r="A33" s="1"/>
      <c r="B33" s="11">
        <v>-28</v>
      </c>
      <c r="C33" s="11">
        <v>0</v>
      </c>
      <c r="D33" s="11">
        <v>0</v>
      </c>
      <c r="E33" s="11">
        <v>0</v>
      </c>
      <c r="F33" s="11">
        <v>-137</v>
      </c>
      <c r="G33" s="11">
        <v>-102</v>
      </c>
      <c r="H33" s="11">
        <v>0</v>
      </c>
      <c r="I33" s="11">
        <v>-3</v>
      </c>
      <c r="J33" s="11">
        <v>-15</v>
      </c>
      <c r="K33" s="11">
        <v>0</v>
      </c>
      <c r="L33" s="11">
        <v>0</v>
      </c>
      <c r="M33" s="11">
        <v>-112</v>
      </c>
      <c r="N33" s="11">
        <v>0</v>
      </c>
    </row>
    <row r="34" spans="1:14" x14ac:dyDescent="0.25">
      <c r="A34" s="1"/>
      <c r="B34" s="11">
        <v>-10</v>
      </c>
      <c r="C34" s="11">
        <v>0</v>
      </c>
      <c r="D34" s="11">
        <v>0</v>
      </c>
      <c r="E34" s="11">
        <v>-52</v>
      </c>
      <c r="F34" s="11">
        <v>0</v>
      </c>
      <c r="G34" s="11">
        <v>-2</v>
      </c>
      <c r="H34" s="11">
        <v>0</v>
      </c>
      <c r="I34" s="11">
        <v>-4</v>
      </c>
      <c r="J34" s="11">
        <v>-5</v>
      </c>
      <c r="K34" s="11">
        <v>-176</v>
      </c>
      <c r="L34" s="11">
        <v>0</v>
      </c>
      <c r="M34" s="11">
        <v>-36</v>
      </c>
      <c r="N34" s="11">
        <v>0</v>
      </c>
    </row>
    <row r="35" spans="1:14" x14ac:dyDescent="0.25">
      <c r="A35" s="1"/>
      <c r="B35" s="11">
        <v>-38</v>
      </c>
      <c r="C35" s="11">
        <v>-9</v>
      </c>
      <c r="D35" s="11">
        <v>0</v>
      </c>
      <c r="E35" s="11">
        <v>-115</v>
      </c>
      <c r="F35" s="11">
        <v>-158</v>
      </c>
      <c r="G35" s="11">
        <v>-198</v>
      </c>
      <c r="H35" s="11">
        <v>0</v>
      </c>
      <c r="I35" s="11">
        <v>-20</v>
      </c>
      <c r="J35" s="11">
        <v>0</v>
      </c>
      <c r="K35" s="11">
        <v>-23</v>
      </c>
      <c r="L35" s="11">
        <v>0</v>
      </c>
      <c r="M35" s="11">
        <v>-40</v>
      </c>
      <c r="N35" s="11">
        <v>0</v>
      </c>
    </row>
    <row r="36" spans="1:14" x14ac:dyDescent="0.25">
      <c r="A36" s="1"/>
      <c r="B36" s="11">
        <v>-8</v>
      </c>
      <c r="C36" s="11">
        <v>-4</v>
      </c>
      <c r="D36" s="11">
        <v>-17</v>
      </c>
      <c r="E36" s="11">
        <v>-60</v>
      </c>
      <c r="F36" s="11">
        <v>-55</v>
      </c>
      <c r="G36" s="11">
        <v>-68</v>
      </c>
      <c r="H36" s="11">
        <v>-12</v>
      </c>
      <c r="I36" s="11">
        <v>-13</v>
      </c>
      <c r="J36" s="11">
        <v>-4</v>
      </c>
      <c r="K36" s="11">
        <v>-13</v>
      </c>
      <c r="L36" s="11">
        <v>0</v>
      </c>
      <c r="M36" s="11">
        <v>-29</v>
      </c>
      <c r="N36" s="11">
        <v>0</v>
      </c>
    </row>
    <row r="37" spans="1:14" x14ac:dyDescent="0.25">
      <c r="A37" s="1"/>
      <c r="B37" s="11">
        <v>-2</v>
      </c>
      <c r="C37" s="11">
        <v>0</v>
      </c>
      <c r="D37" s="11">
        <v>-15</v>
      </c>
      <c r="E37" s="11">
        <v>-8</v>
      </c>
      <c r="F37" s="11">
        <v>-8</v>
      </c>
      <c r="G37" s="11">
        <v>-8</v>
      </c>
      <c r="H37" s="11">
        <v>-6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-3</v>
      </c>
    </row>
    <row r="38" spans="1:14" x14ac:dyDescent="0.25">
      <c r="A38" s="1"/>
      <c r="B38" s="11">
        <v>-2</v>
      </c>
      <c r="C38" s="11">
        <v>0</v>
      </c>
      <c r="D38" s="11">
        <v>0</v>
      </c>
      <c r="E38" s="11">
        <v>0</v>
      </c>
      <c r="F38" s="11">
        <v>-2</v>
      </c>
      <c r="G38" s="11">
        <v>-33</v>
      </c>
      <c r="H38" s="11">
        <v>-1</v>
      </c>
      <c r="I38" s="11">
        <v>0</v>
      </c>
      <c r="J38" s="11">
        <v>0</v>
      </c>
      <c r="K38" s="11">
        <v>-19</v>
      </c>
      <c r="L38" s="11">
        <v>0</v>
      </c>
      <c r="M38" s="11">
        <v>0</v>
      </c>
      <c r="N38" s="11">
        <v>0</v>
      </c>
    </row>
    <row r="39" spans="1:14" x14ac:dyDescent="0.25">
      <c r="A39" s="1" t="s">
        <v>3</v>
      </c>
      <c r="B39" s="11">
        <v>0</v>
      </c>
      <c r="C39" s="11">
        <v>0</v>
      </c>
      <c r="D39" s="11">
        <v>-3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-3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S4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11" customWidth="1"/>
    <col min="11" max="11" width="10.576428571428572" style="11" customWidth="1"/>
    <col min="12" max="12" width="10.005" style="11" customWidth="1"/>
    <col min="13" max="15" width="11.576428571428572" style="11" customWidth="1"/>
    <col min="16" max="16" width="8.290714285714287" style="11" customWidth="1"/>
    <col min="17" max="17" width="11.719285714285713" style="4" customWidth="1"/>
    <col min="18" max="18" width="12.43357142857143" style="4" customWidth="1"/>
  </cols>
  <sheetData>
    <row r="6" ht="17.25" customHeight="1" spans="1:19" x14ac:dyDescent="0.25">
      <c r="A6" s="45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6"/>
      <c r="Q6" s="4"/>
      <c r="R6" s="4"/>
    </row>
    <row r="7" ht="17.25" customHeight="1" spans="1:19" x14ac:dyDescent="0.25">
      <c r="A7" s="75" t="s">
        <v>3837</v>
      </c>
      <c r="B7" s="76">
        <f>SUM(C10:C11)</f>
      </c>
      <c r="C7" s="76">
        <f>SUM(D10:D11)</f>
      </c>
      <c r="D7" s="76">
        <f>SUM(E10:E11)</f>
      </c>
      <c r="E7" s="76">
        <f>SUM(F10:F11)</f>
      </c>
      <c r="F7" s="76">
        <f>SUM(G10:G11)</f>
      </c>
      <c r="G7" s="76">
        <f>SUM(H10:H11)</f>
      </c>
      <c r="H7" s="76">
        <f>SUM(I10:I11)</f>
      </c>
      <c r="I7" s="76">
        <f>SUM(J10:J11)</f>
      </c>
      <c r="J7" s="76">
        <f>SUM(K10:K11)</f>
      </c>
      <c r="K7" s="76">
        <f>SUM(L10:L11)</f>
      </c>
      <c r="L7" s="76">
        <f>SUM(M10:M11)</f>
      </c>
      <c r="M7" s="76">
        <f>SUM(N10:N11)</f>
      </c>
      <c r="N7" s="76">
        <f>SUM(O10:O11)</f>
      </c>
      <c r="O7" s="189"/>
      <c r="P7" s="76">
        <f>SUM(Q10:Q11)</f>
      </c>
      <c r="Q7" s="4"/>
      <c r="R7" s="4"/>
    </row>
    <row r="8" ht="17.25" customHeight="1" spans="1:19" x14ac:dyDescent="0.25">
      <c r="A8" s="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22"/>
      <c r="R8" s="4"/>
    </row>
    <row r="9" ht="17.25" customHeight="1" spans="1:19" x14ac:dyDescent="0.25">
      <c r="A9" s="75" t="s">
        <v>3838</v>
      </c>
      <c r="B9" s="76">
        <f>SUM(C12:C13)</f>
      </c>
      <c r="C9" s="76">
        <f>SUM(D12:D13)</f>
      </c>
      <c r="D9" s="76">
        <f>SUM(E12:E13)</f>
      </c>
      <c r="E9" s="76">
        <f>SUM(F12:F13)</f>
      </c>
      <c r="F9" s="76">
        <f>SUM(G12:G13)</f>
      </c>
      <c r="G9" s="76">
        <f>SUM(H12:H13)</f>
      </c>
      <c r="H9" s="76">
        <f>SUM(I12:I13)</f>
      </c>
      <c r="I9" s="76">
        <f>SUM(J12:J13)</f>
      </c>
      <c r="J9" s="76">
        <f>SUM(K12:K13)</f>
      </c>
      <c r="K9" s="76">
        <f>SUM(L12:L13)</f>
      </c>
      <c r="L9" s="76">
        <f>SUM(M12:M13)</f>
      </c>
      <c r="M9" s="76">
        <f>SUM(N12:N13)</f>
      </c>
      <c r="N9" s="76">
        <f>SUM(O12:O13)</f>
      </c>
      <c r="O9" s="189"/>
      <c r="P9" s="76">
        <f>SUM(Q12:Q13)</f>
      </c>
      <c r="Q9" s="43" t="s">
        <v>969</v>
      </c>
      <c r="R9" s="4"/>
    </row>
    <row r="10" ht="17.25" customHeight="1" spans="1:19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N10" s="146"/>
      <c r="O10" s="146"/>
      <c r="P10" s="146"/>
      <c r="Q10" s="4"/>
      <c r="R10" s="4"/>
    </row>
    <row r="11" ht="17.25" customHeight="1" spans="1:19" x14ac:dyDescent="0.25">
      <c r="A11" s="75" t="s">
        <v>3839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76">
        <f>SUM(H14:H15)</f>
      </c>
      <c r="H11" s="76">
        <f>SUM(I14:I15)</f>
      </c>
      <c r="I11" s="76">
        <f>SUM(J14:J15)</f>
      </c>
      <c r="J11" s="76">
        <f>SUM(K14:K15)</f>
      </c>
      <c r="K11" s="76">
        <f>SUM(L14:L15)</f>
      </c>
      <c r="L11" s="76">
        <f>SUM(M14:M15)</f>
      </c>
      <c r="M11" s="76">
        <f>SUM(N14:N15)</f>
      </c>
      <c r="N11" s="76">
        <f>SUM(O14:O15)</f>
      </c>
      <c r="O11" s="189"/>
      <c r="P11" s="76">
        <f>SUM(Q14:Q15)</f>
      </c>
      <c r="Q11" s="43" t="s">
        <v>969</v>
      </c>
      <c r="R11" s="4"/>
    </row>
    <row r="12" ht="17.25" customHeight="1" spans="1:19" x14ac:dyDescent="0.25">
      <c r="A12" s="45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4"/>
      <c r="R12" s="4"/>
    </row>
    <row r="13" ht="17.25" customHeight="1" spans="1:19" x14ac:dyDescent="0.25">
      <c r="A13" s="75" t="s">
        <v>3840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76">
        <f>SUM(H16:H17)</f>
      </c>
      <c r="H13" s="76">
        <f>SUM(I16:I17)</f>
      </c>
      <c r="I13" s="76">
        <f>SUM(J16:J17)</f>
      </c>
      <c r="J13" s="76">
        <f>SUM(K16:K17)</f>
      </c>
      <c r="K13" s="76">
        <f>SUM(L16:L17)</f>
      </c>
      <c r="L13" s="76">
        <f>SUM(M16:M17)</f>
      </c>
      <c r="M13" s="76">
        <f>SUM(N16:N17)</f>
      </c>
      <c r="N13" s="76">
        <f>SUM(O16:O17)</f>
      </c>
      <c r="O13" s="189"/>
      <c r="P13" s="76">
        <f>SUM(Q16:Q17)</f>
      </c>
      <c r="Q13" s="43" t="s">
        <v>947</v>
      </c>
      <c r="R13" s="4"/>
    </row>
    <row r="14" ht="17.25" customHeight="1" spans="1:19" x14ac:dyDescent="0.25">
      <c r="A14" s="5" t="s">
        <v>773</v>
      </c>
      <c r="B14" s="78">
        <v>-67</v>
      </c>
      <c r="C14" s="78">
        <v>-7</v>
      </c>
      <c r="D14" s="78">
        <v>-36</v>
      </c>
      <c r="E14" s="78">
        <v>-1</v>
      </c>
      <c r="F14" s="78">
        <v>-19</v>
      </c>
      <c r="G14" s="78">
        <v>-65</v>
      </c>
      <c r="H14" s="79"/>
      <c r="I14" s="79"/>
      <c r="J14" s="78">
        <v>-40</v>
      </c>
      <c r="K14" s="79"/>
      <c r="L14" s="78">
        <v>-51</v>
      </c>
      <c r="M14" s="78">
        <v>-31</v>
      </c>
      <c r="N14" s="78">
        <v>-170</v>
      </c>
      <c r="O14" s="78">
        <v>-8</v>
      </c>
      <c r="P14" s="79"/>
      <c r="Q14" s="4"/>
      <c r="R14" s="4"/>
    </row>
    <row r="15" ht="17.25" customHeight="1" spans="1:19" x14ac:dyDescent="0.25">
      <c r="A15" s="45">
        <v>45056</v>
      </c>
      <c r="B15" s="78">
        <v>-22</v>
      </c>
      <c r="C15" s="78">
        <v>-11</v>
      </c>
      <c r="D15" s="78">
        <v>-29</v>
      </c>
      <c r="E15" s="78">
        <v>-5</v>
      </c>
      <c r="F15" s="78">
        <v>-55</v>
      </c>
      <c r="G15" s="78">
        <v>-76</v>
      </c>
      <c r="H15" s="79"/>
      <c r="I15" s="79"/>
      <c r="J15" s="79"/>
      <c r="K15" s="79"/>
      <c r="L15" s="78">
        <v>-280</v>
      </c>
      <c r="M15" s="78">
        <v>-79</v>
      </c>
      <c r="N15" s="78">
        <v>-130</v>
      </c>
      <c r="O15" s="78">
        <v>-103</v>
      </c>
      <c r="P15" s="79"/>
      <c r="Q15" s="4"/>
      <c r="R15" s="4"/>
    </row>
    <row r="16" ht="17.25" customHeight="1" spans="1:19" x14ac:dyDescent="0.25">
      <c r="A16" s="75" t="s">
        <v>3841</v>
      </c>
      <c r="B16" s="76">
        <f>SUM(C18:C20)</f>
      </c>
      <c r="C16" s="76">
        <f>SUM(D18:D20)</f>
      </c>
      <c r="D16" s="76">
        <f>SUM(E18:E20)</f>
      </c>
      <c r="E16" s="76">
        <f>SUM(F18:F20)</f>
      </c>
      <c r="F16" s="76">
        <f>SUM(G18:G20)</f>
      </c>
      <c r="G16" s="76">
        <f>SUM(H18:H20)</f>
      </c>
      <c r="H16" s="76">
        <f>SUM(I18:I20)</f>
      </c>
      <c r="I16" s="76">
        <f>SUM(J18:J20)</f>
      </c>
      <c r="J16" s="76">
        <f>SUM(K18:K20)</f>
      </c>
      <c r="K16" s="76">
        <f>SUM(L18:L20)</f>
      </c>
      <c r="L16" s="52">
        <f>SUM(M18:M20)</f>
      </c>
      <c r="M16" s="76">
        <f>SUM(N18:N20)</f>
      </c>
      <c r="N16" s="76">
        <f>SUM(O18:O20)</f>
      </c>
      <c r="O16" s="52">
        <f>SUM(P18:P20)</f>
      </c>
      <c r="P16" s="76">
        <f>SUM(Q18:Q20)</f>
      </c>
      <c r="Q16" s="4"/>
      <c r="R16" s="4"/>
    </row>
    <row r="17" ht="17.25" customHeight="1" spans="1:19" x14ac:dyDescent="0.25">
      <c r="A17" s="5" t="s">
        <v>318</v>
      </c>
      <c r="B17" s="78">
        <v>-1</v>
      </c>
      <c r="C17" s="78">
        <v>-36</v>
      </c>
      <c r="D17" s="78">
        <v>-40</v>
      </c>
      <c r="E17" s="79"/>
      <c r="F17" s="78">
        <v>-6</v>
      </c>
      <c r="G17" s="78">
        <v>-13</v>
      </c>
      <c r="H17" s="78">
        <v>-5</v>
      </c>
      <c r="I17" s="78">
        <v>-28</v>
      </c>
      <c r="J17" s="78">
        <v>-6</v>
      </c>
      <c r="K17" s="79"/>
      <c r="L17" s="79"/>
      <c r="M17" s="78">
        <v>-4</v>
      </c>
      <c r="N17" s="78">
        <v>-1</v>
      </c>
      <c r="O17" s="79"/>
      <c r="P17" s="79"/>
      <c r="Q17" s="4"/>
      <c r="R17" s="4"/>
    </row>
    <row r="18" ht="17.25" customHeight="1" spans="1:19" x14ac:dyDescent="0.25">
      <c r="A18" s="45" t="s">
        <v>806</v>
      </c>
      <c r="B18" s="78">
        <v>-15</v>
      </c>
      <c r="C18" s="78">
        <v>-30</v>
      </c>
      <c r="D18" s="78">
        <v>-28</v>
      </c>
      <c r="E18" s="79"/>
      <c r="F18" s="78">
        <v>-23</v>
      </c>
      <c r="G18" s="78">
        <v>-42</v>
      </c>
      <c r="H18" s="78">
        <v>-20</v>
      </c>
      <c r="I18" s="78">
        <v>-20</v>
      </c>
      <c r="J18" s="78">
        <v>-4</v>
      </c>
      <c r="K18" s="79"/>
      <c r="L18" s="79"/>
      <c r="M18" s="79"/>
      <c r="N18" s="78">
        <v>-16</v>
      </c>
      <c r="O18" s="79"/>
      <c r="P18" s="79"/>
      <c r="Q18" s="4"/>
      <c r="R18" s="4"/>
    </row>
    <row r="19" ht="17.25" customHeight="1" spans="1:19" x14ac:dyDescent="0.25">
      <c r="A19" s="75" t="s">
        <v>3842</v>
      </c>
      <c r="B19" s="76">
        <f>SUM(C21:C23)</f>
      </c>
      <c r="C19" s="76">
        <f>SUM(D21:D23)</f>
      </c>
      <c r="D19" s="76">
        <f>SUM(E21:E23)</f>
      </c>
      <c r="E19" s="76">
        <f>SUM(F21:F23)</f>
      </c>
      <c r="F19" s="76">
        <f>SUM(G21:G23)</f>
      </c>
      <c r="G19" s="76">
        <f>SUM(H21:H23)</f>
      </c>
      <c r="H19" s="76">
        <f>SUM(I21:I23)</f>
      </c>
      <c r="I19" s="76">
        <f>SUM(J21:J23)</f>
      </c>
      <c r="J19" s="76">
        <f>SUM(K21:K23)</f>
      </c>
      <c r="K19" s="76">
        <f>SUM(L21:L23)</f>
      </c>
      <c r="L19" s="52">
        <f>SUM(M21:M23)</f>
      </c>
      <c r="M19" s="76">
        <f>SUM(N21:N23)</f>
      </c>
      <c r="N19" s="76">
        <f>SUM(O21:O23)</f>
      </c>
      <c r="O19" s="52">
        <f>SUM(P21:P23)</f>
      </c>
      <c r="P19" s="76">
        <f>SUM(Q21:Q23)</f>
      </c>
      <c r="Q19" s="4"/>
      <c r="R19" s="4"/>
    </row>
    <row r="20" ht="17.25" customHeight="1" spans="1:19" x14ac:dyDescent="0.25">
      <c r="A20" s="147"/>
      <c r="B20" s="195"/>
      <c r="C20" s="195"/>
      <c r="D20" s="195"/>
      <c r="E20" s="195"/>
      <c r="F20" s="195"/>
      <c r="G20" s="195"/>
      <c r="H20" s="195"/>
      <c r="I20" s="195"/>
      <c r="J20" s="195"/>
      <c r="K20" s="195"/>
      <c r="L20" s="196"/>
      <c r="M20" s="195"/>
      <c r="N20" s="195"/>
      <c r="O20" s="196"/>
      <c r="P20" s="196"/>
      <c r="Q20" s="4"/>
      <c r="R20" s="4"/>
    </row>
    <row r="21" ht="17.25" customHeight="1" spans="1:19" x14ac:dyDescent="0.25">
      <c r="A21" s="75" t="s">
        <v>3843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76">
        <f>SUM(I24:I25)</f>
      </c>
      <c r="I21" s="76">
        <f>SUM(J24:J25)</f>
      </c>
      <c r="J21" s="76">
        <f>SUM(K24:K25)</f>
      </c>
      <c r="K21" s="76">
        <f>SUM(L24:L25)</f>
      </c>
      <c r="L21" s="52">
        <f>SUM(M24:M25)</f>
      </c>
      <c r="M21" s="76">
        <f>SUM(N24:N25)</f>
      </c>
      <c r="N21" s="76">
        <f>SUM(O24:O25)</f>
      </c>
      <c r="O21" s="52">
        <f>SUM(P24:P25)</f>
      </c>
      <c r="P21" s="76">
        <f>SUM(Q24:Q25)</f>
      </c>
      <c r="Q21" s="43" t="s">
        <v>947</v>
      </c>
      <c r="R21" s="4"/>
    </row>
    <row r="22" ht="17.25" customHeight="1" spans="1:19" x14ac:dyDescent="0.25">
      <c r="A22" s="5" t="s">
        <v>118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203">
        <v>111</v>
      </c>
      <c r="P22" s="79"/>
      <c r="Q22" s="4"/>
      <c r="R22" s="4"/>
    </row>
    <row r="23" ht="17.25" customHeight="1" spans="1:19" x14ac:dyDescent="0.25">
      <c r="A23" s="45" t="s">
        <v>986</v>
      </c>
      <c r="B23" s="78">
        <v>-8</v>
      </c>
      <c r="C23" s="78">
        <v>-52</v>
      </c>
      <c r="D23" s="78">
        <v>-56</v>
      </c>
      <c r="E23" s="78">
        <v>-18</v>
      </c>
      <c r="F23" s="78">
        <v>-10</v>
      </c>
      <c r="G23" s="78">
        <v>-48</v>
      </c>
      <c r="H23" s="79"/>
      <c r="I23" s="79"/>
      <c r="J23" s="78">
        <v>-2</v>
      </c>
      <c r="K23" s="78">
        <v>-7</v>
      </c>
      <c r="L23" s="79"/>
      <c r="M23" s="79"/>
      <c r="N23" s="78">
        <v>-11</v>
      </c>
      <c r="O23" s="79"/>
      <c r="P23" s="79"/>
      <c r="Q23" s="4"/>
      <c r="R23" s="4"/>
    </row>
    <row r="24" ht="17.25" customHeight="1" spans="1:19" x14ac:dyDescent="0.25">
      <c r="A24" s="422"/>
      <c r="B24" s="420">
        <v>-27</v>
      </c>
      <c r="C24" s="420">
        <v>-112</v>
      </c>
      <c r="D24" s="420">
        <v>-91</v>
      </c>
      <c r="E24" s="420">
        <v>-8</v>
      </c>
      <c r="F24" s="420">
        <v>-7</v>
      </c>
      <c r="G24" s="420">
        <v>-16</v>
      </c>
      <c r="H24" s="420">
        <v>-11</v>
      </c>
      <c r="I24" s="420">
        <v>-8</v>
      </c>
      <c r="J24" s="419"/>
      <c r="K24" s="420">
        <v>-1</v>
      </c>
      <c r="L24" s="419"/>
      <c r="M24" s="420">
        <v>-26</v>
      </c>
      <c r="N24" s="420">
        <v>-32</v>
      </c>
      <c r="O24" s="419"/>
      <c r="P24" s="419"/>
      <c r="Q24" s="165" t="s">
        <v>1129</v>
      </c>
      <c r="R24" s="165" t="s">
        <v>947</v>
      </c>
    </row>
    <row r="25" ht="17.25" customHeight="1" spans="1:19" x14ac:dyDescent="0.25">
      <c r="A25" s="45"/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4"/>
      <c r="R25" s="4"/>
    </row>
    <row r="26" ht="17.25" customHeight="1" spans="1:19" x14ac:dyDescent="0.25">
      <c r="A26" s="45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4"/>
      <c r="R26" s="4"/>
    </row>
    <row r="27" ht="17.25" customHeight="1" spans="1:19" x14ac:dyDescent="0.25">
      <c r="A27" s="26"/>
      <c r="B27" s="27">
        <f>SUM(C26:C29)</f>
      </c>
      <c r="C27" s="27">
        <f>SUM(D26:D29)</f>
      </c>
      <c r="D27" s="27">
        <f>SUM(E26:E29)</f>
      </c>
      <c r="E27" s="27">
        <f>SUM(F26:F29)</f>
      </c>
      <c r="F27" s="27">
        <f>SUM(G26:G29)</f>
      </c>
      <c r="G27" s="27">
        <f>SUM(H26:H29)</f>
      </c>
      <c r="H27" s="27">
        <f>SUM(I26:I29)</f>
      </c>
      <c r="I27" s="27">
        <f>SUM(J26:J29)</f>
      </c>
      <c r="J27" s="27">
        <f>SUM(K26:K29)</f>
      </c>
      <c r="K27" s="27">
        <f>SUM(L26:L29)</f>
      </c>
      <c r="L27" s="27">
        <f>SUM(M26:M29)</f>
      </c>
      <c r="M27" s="27">
        <f>SUM(N26:N29)</f>
      </c>
      <c r="N27" s="27">
        <f>SUM(O26:O29)</f>
      </c>
      <c r="O27" s="27">
        <f>SUM(P26:P29)</f>
      </c>
      <c r="P27" s="27">
        <f>SUM(Q26:Q29)</f>
      </c>
      <c r="Q27" s="4"/>
      <c r="R27" s="4"/>
    </row>
    <row r="28" ht="17.25" customHeight="1" spans="1:19" x14ac:dyDescent="0.25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4"/>
      <c r="R28" s="4"/>
    </row>
    <row r="29" ht="17.25" customHeight="1" spans="1:19" x14ac:dyDescent="0.25">
      <c r="A29" s="12"/>
      <c r="B29" s="46" t="s">
        <v>9</v>
      </c>
      <c r="C29" s="46" t="s">
        <v>13</v>
      </c>
      <c r="D29" s="46" t="s">
        <v>8</v>
      </c>
      <c r="E29" s="46" t="s">
        <v>14</v>
      </c>
      <c r="F29" s="46" t="s">
        <v>7</v>
      </c>
      <c r="G29" s="46" t="s">
        <v>6</v>
      </c>
      <c r="H29" s="46" t="s">
        <v>10</v>
      </c>
      <c r="I29" s="46" t="s">
        <v>15</v>
      </c>
      <c r="J29" s="46" t="s">
        <v>188</v>
      </c>
      <c r="K29" s="46" t="s">
        <v>78</v>
      </c>
      <c r="L29" s="46" t="s">
        <v>32</v>
      </c>
      <c r="M29" s="46" t="s">
        <v>725</v>
      </c>
      <c r="N29" s="46" t="s">
        <v>11</v>
      </c>
      <c r="O29" s="46" t="s">
        <v>12</v>
      </c>
      <c r="P29" s="28"/>
      <c r="Q29" s="4"/>
      <c r="R29" s="4"/>
    </row>
    <row r="30" ht="17.25" customHeight="1" spans="1:19" x14ac:dyDescent="0.25">
      <c r="A30" s="247" t="s">
        <v>3844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4"/>
      <c r="R30" s="4"/>
    </row>
    <row r="31" ht="17.25" customHeight="1" spans="1:19" x14ac:dyDescent="0.25">
      <c r="A31" s="247" t="s">
        <v>3845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4"/>
      <c r="R31" s="4"/>
    </row>
    <row r="32" spans="1:15" x14ac:dyDescent="0.25">
      <c r="A32" s="1" t="s">
        <v>0</v>
      </c>
      <c r="B32" s="11" t="s">
        <v>9</v>
      </c>
      <c r="C32" s="11" t="s">
        <v>13</v>
      </c>
      <c r="D32" s="11" t="s">
        <v>8</v>
      </c>
      <c r="E32" s="11" t="s">
        <v>14</v>
      </c>
      <c r="F32" s="11" t="s">
        <v>7</v>
      </c>
      <c r="G32" s="11" t="s">
        <v>6</v>
      </c>
      <c r="H32" s="11" t="s">
        <v>10</v>
      </c>
      <c r="I32" s="11" t="s">
        <v>15</v>
      </c>
      <c r="J32" s="11" t="s">
        <v>188</v>
      </c>
      <c r="K32" s="11" t="s">
        <v>78</v>
      </c>
      <c r="L32" s="11" t="s">
        <v>32</v>
      </c>
      <c r="M32" s="11" t="s">
        <v>725</v>
      </c>
      <c r="N32" s="11" t="s">
        <v>11</v>
      </c>
      <c r="O32" s="11" t="s">
        <v>12</v>
      </c>
    </row>
    <row r="33" spans="1:16" x14ac:dyDescent="0.25">
      <c r="A33" s="1" t="s">
        <v>3</v>
      </c>
      <c r="B33" s="11">
        <v>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</row>
    <row r="34" spans="1:15" x14ac:dyDescent="0.25">
      <c r="A34" s="1"/>
      <c r="B34" s="11">
        <v>140</v>
      </c>
      <c r="C34" s="11">
        <v>248</v>
      </c>
      <c r="D34" s="11">
        <v>280</v>
      </c>
      <c r="E34" s="11">
        <v>32</v>
      </c>
      <c r="F34" s="11">
        <v>120</v>
      </c>
      <c r="G34" s="11">
        <v>260</v>
      </c>
      <c r="H34" s="11">
        <v>36</v>
      </c>
      <c r="I34" s="11">
        <v>56</v>
      </c>
      <c r="J34" s="11">
        <v>52</v>
      </c>
      <c r="K34" s="11">
        <v>8</v>
      </c>
      <c r="L34" s="11">
        <v>280</v>
      </c>
      <c r="M34" s="11">
        <v>140</v>
      </c>
      <c r="N34" s="11">
        <v>360</v>
      </c>
      <c r="O34" s="11">
        <v>0</v>
      </c>
    </row>
    <row r="35" spans="1:15" x14ac:dyDescent="0.25">
      <c r="A35" s="1"/>
      <c r="B35" s="11">
        <v>-67</v>
      </c>
      <c r="C35" s="11">
        <v>-7</v>
      </c>
      <c r="D35" s="11">
        <v>-36</v>
      </c>
      <c r="E35" s="11">
        <v>-1</v>
      </c>
      <c r="F35" s="11">
        <v>-19</v>
      </c>
      <c r="G35" s="11">
        <v>-65</v>
      </c>
      <c r="H35" s="11">
        <v>0</v>
      </c>
      <c r="I35" s="11">
        <v>0</v>
      </c>
      <c r="J35" s="11">
        <v>-40</v>
      </c>
      <c r="K35" s="11">
        <v>0</v>
      </c>
      <c r="L35" s="11">
        <v>-51</v>
      </c>
      <c r="M35" s="11">
        <v>-31</v>
      </c>
      <c r="N35" s="11">
        <v>-170</v>
      </c>
      <c r="O35" s="11">
        <v>-8</v>
      </c>
    </row>
    <row r="36" spans="1:15" x14ac:dyDescent="0.25">
      <c r="A36" s="1"/>
      <c r="B36" s="11">
        <v>-22</v>
      </c>
      <c r="C36" s="11">
        <v>-11</v>
      </c>
      <c r="D36" s="11">
        <v>-29</v>
      </c>
      <c r="E36" s="11">
        <v>-5</v>
      </c>
      <c r="F36" s="11">
        <v>-55</v>
      </c>
      <c r="G36" s="11">
        <v>-76</v>
      </c>
      <c r="H36" s="11">
        <v>0</v>
      </c>
      <c r="I36" s="11">
        <v>0</v>
      </c>
      <c r="J36" s="11">
        <v>0</v>
      </c>
      <c r="K36" s="11">
        <v>0</v>
      </c>
      <c r="L36" s="11">
        <v>-280</v>
      </c>
      <c r="M36" s="11">
        <v>-79</v>
      </c>
      <c r="N36" s="11">
        <v>-130</v>
      </c>
      <c r="O36" s="11">
        <v>-103</v>
      </c>
    </row>
    <row r="37" spans="1:15" x14ac:dyDescent="0.25">
      <c r="A37" s="1"/>
      <c r="B37" s="11">
        <v>-1</v>
      </c>
      <c r="C37" s="11">
        <v>-36</v>
      </c>
      <c r="D37" s="11">
        <v>-40</v>
      </c>
      <c r="E37" s="11">
        <v>0</v>
      </c>
      <c r="F37" s="11">
        <v>-6</v>
      </c>
      <c r="G37" s="11">
        <v>-13</v>
      </c>
      <c r="H37" s="11">
        <v>-5</v>
      </c>
      <c r="I37" s="11">
        <v>-28</v>
      </c>
      <c r="J37" s="11">
        <v>-6</v>
      </c>
      <c r="K37" s="11">
        <v>0</v>
      </c>
      <c r="L37" s="11">
        <v>0</v>
      </c>
      <c r="M37" s="11">
        <v>-4</v>
      </c>
      <c r="N37" s="11">
        <v>-1</v>
      </c>
      <c r="O37" s="11">
        <v>0</v>
      </c>
    </row>
    <row r="38" spans="1:15" x14ac:dyDescent="0.25">
      <c r="A38" s="1"/>
      <c r="B38" s="11">
        <v>-15</v>
      </c>
      <c r="C38" s="11">
        <v>-30</v>
      </c>
      <c r="D38" s="11">
        <v>-28</v>
      </c>
      <c r="E38" s="11">
        <v>0</v>
      </c>
      <c r="F38" s="11">
        <v>-23</v>
      </c>
      <c r="G38" s="11">
        <v>-42</v>
      </c>
      <c r="H38" s="11">
        <v>-20</v>
      </c>
      <c r="I38" s="11">
        <v>-20</v>
      </c>
      <c r="J38" s="11">
        <v>-4</v>
      </c>
      <c r="K38" s="11">
        <v>0</v>
      </c>
      <c r="L38" s="11">
        <v>0</v>
      </c>
      <c r="M38" s="11">
        <v>0</v>
      </c>
      <c r="N38" s="11">
        <v>-16</v>
      </c>
      <c r="O38" s="11">
        <v>0</v>
      </c>
    </row>
    <row r="39" spans="1:15" x14ac:dyDescent="0.25">
      <c r="A39" s="1"/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111</v>
      </c>
    </row>
    <row r="40" spans="1:15" x14ac:dyDescent="0.25">
      <c r="A40" s="1"/>
      <c r="B40" s="11">
        <v>-8</v>
      </c>
      <c r="C40" s="11">
        <v>-52</v>
      </c>
      <c r="D40" s="11">
        <v>-56</v>
      </c>
      <c r="E40" s="11">
        <v>-18</v>
      </c>
      <c r="F40" s="11">
        <v>-10</v>
      </c>
      <c r="G40" s="11">
        <v>-48</v>
      </c>
      <c r="H40" s="11">
        <v>0</v>
      </c>
      <c r="I40" s="11">
        <v>0</v>
      </c>
      <c r="J40" s="11">
        <v>-2</v>
      </c>
      <c r="K40" s="11">
        <v>-7</v>
      </c>
      <c r="L40" s="11">
        <v>0</v>
      </c>
      <c r="M40" s="11">
        <v>0</v>
      </c>
      <c r="N40" s="11">
        <v>-11</v>
      </c>
      <c r="O40" s="11">
        <v>0</v>
      </c>
    </row>
    <row r="41" spans="1:15" x14ac:dyDescent="0.25">
      <c r="A41" s="1" t="s">
        <v>3</v>
      </c>
      <c r="B41" s="11">
        <v>27</v>
      </c>
      <c r="C41" s="11">
        <v>112</v>
      </c>
      <c r="D41" s="11">
        <v>91</v>
      </c>
      <c r="E41" s="11">
        <v>8</v>
      </c>
      <c r="F41" s="11">
        <v>7</v>
      </c>
      <c r="G41" s="11">
        <v>16</v>
      </c>
      <c r="H41" s="11">
        <v>11</v>
      </c>
      <c r="I41" s="11">
        <v>8</v>
      </c>
      <c r="J41" s="11">
        <v>0</v>
      </c>
      <c r="K41" s="11">
        <v>1</v>
      </c>
      <c r="L41" s="11">
        <v>-51</v>
      </c>
      <c r="M41" s="11">
        <v>26</v>
      </c>
      <c r="N41" s="11">
        <v>32</v>
      </c>
      <c r="O41" s="11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spans="1:4" x14ac:dyDescent="0.25">
      <c r="A1" s="3" t="s">
        <v>0</v>
      </c>
      <c r="B1" s="2" t="s">
        <v>69</v>
      </c>
      <c r="C1" s="2" t="s">
        <v>7</v>
      </c>
      <c r="D1" s="2" t="s">
        <v>11</v>
      </c>
    </row>
    <row r="2" spans="1:5" x14ac:dyDescent="0.25">
      <c r="A2" s="3" t="s">
        <v>3</v>
      </c>
      <c r="B2" s="2">
        <v>0</v>
      </c>
      <c r="C2" s="2">
        <v>0</v>
      </c>
      <c r="D2" s="2">
        <v>0</v>
      </c>
      <c r="E2" s="3">
        <v>0</v>
      </c>
    </row>
    <row r="3" spans="1:4" x14ac:dyDescent="0.25">
      <c r="A3" s="3"/>
      <c r="B3" s="2">
        <v>72</v>
      </c>
      <c r="C3" s="2">
        <v>72</v>
      </c>
      <c r="D3" s="2">
        <v>100</v>
      </c>
    </row>
    <row r="4" spans="1:4" x14ac:dyDescent="0.25">
      <c r="A4" s="3"/>
      <c r="B4" s="2">
        <v>0</v>
      </c>
      <c r="C4" s="2">
        <v>0</v>
      </c>
      <c r="D4" s="2">
        <v>476</v>
      </c>
    </row>
    <row r="5" spans="1:4" x14ac:dyDescent="0.25">
      <c r="A5" s="3" t="s">
        <v>3</v>
      </c>
      <c r="B5" s="2">
        <v>72</v>
      </c>
      <c r="C5" s="2">
        <v>72</v>
      </c>
      <c r="D5" s="2">
        <v>576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36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17" customWidth="1"/>
    <col min="4" max="4" width="9.719285714285713" style="11" customWidth="1"/>
    <col min="5" max="6" width="12.43357142857143" style="4" customWidth="1"/>
  </cols>
  <sheetData>
    <row r="7" ht="17.25" customHeight="1" spans="1:7" x14ac:dyDescent="0.25">
      <c r="A7" s="45"/>
      <c r="B7" s="146"/>
      <c r="C7" s="146"/>
      <c r="D7" s="146"/>
      <c r="E7" s="348"/>
      <c r="F7" s="4"/>
    </row>
    <row r="8" ht="17.25" customHeight="1" spans="1:7" x14ac:dyDescent="0.25">
      <c r="A8" s="75" t="s">
        <v>3846</v>
      </c>
      <c r="B8" s="76">
        <f>SUM(C12:C13)</f>
      </c>
      <c r="C8" s="76">
        <f>SUM(D12:D13)</f>
      </c>
      <c r="D8" s="76">
        <f>SUM(E12:E13)</f>
      </c>
      <c r="E8" s="321"/>
      <c r="F8" s="43" t="s">
        <v>3847</v>
      </c>
    </row>
    <row r="9" ht="17.25" customHeight="1" spans="1:7" x14ac:dyDescent="0.25">
      <c r="A9" s="45"/>
      <c r="B9" s="374"/>
      <c r="C9" s="374"/>
      <c r="D9" s="374"/>
      <c r="E9" s="348"/>
      <c r="F9" s="4"/>
    </row>
    <row r="10" ht="17.25" customHeight="1" spans="1:7" x14ac:dyDescent="0.25">
      <c r="A10" s="75" t="s">
        <v>3848</v>
      </c>
      <c r="B10" s="76">
        <f>SUM(C14:C15)</f>
      </c>
      <c r="C10" s="76">
        <f>SUM(D14:D15)</f>
      </c>
      <c r="D10" s="76">
        <f>SUM(E14:E15)</f>
      </c>
      <c r="E10" s="321"/>
      <c r="F10" s="43" t="s">
        <v>3847</v>
      </c>
    </row>
    <row r="11" ht="17.25" customHeight="1" spans="1:7" x14ac:dyDescent="0.25">
      <c r="A11" s="45" t="s">
        <v>844</v>
      </c>
      <c r="B11" s="146"/>
      <c r="C11" s="78">
        <v>-8</v>
      </c>
      <c r="D11" s="146"/>
      <c r="E11" s="348"/>
      <c r="F11" s="4"/>
    </row>
    <row r="12" ht="17.25" customHeight="1" spans="1:7" x14ac:dyDescent="0.25">
      <c r="A12" s="5">
        <v>45293</v>
      </c>
      <c r="B12" s="78">
        <v>-45</v>
      </c>
      <c r="C12" s="146"/>
      <c r="D12" s="146"/>
      <c r="E12" s="348"/>
      <c r="F12" s="4"/>
    </row>
    <row r="13" ht="17.25" customHeight="1" spans="1:7" x14ac:dyDescent="0.25">
      <c r="A13" s="75" t="s">
        <v>3849</v>
      </c>
      <c r="B13" s="76">
        <f>SUM(C16:C18)</f>
      </c>
      <c r="C13" s="76">
        <f>SUM(D16:D18)</f>
      </c>
      <c r="D13" s="76">
        <f>SUM(E16:E18)</f>
      </c>
      <c r="E13" s="321"/>
      <c r="F13" s="43" t="s">
        <v>2524</v>
      </c>
    </row>
    <row r="14" ht="17.25" customHeight="1" spans="1:7" x14ac:dyDescent="0.25">
      <c r="A14" s="45"/>
      <c r="B14" s="146"/>
      <c r="C14" s="146"/>
      <c r="D14" s="146"/>
      <c r="E14" s="348"/>
      <c r="F14" s="4"/>
    </row>
    <row r="15" ht="17.25" customHeight="1" spans="1:7" x14ac:dyDescent="0.25">
      <c r="A15" s="75" t="s">
        <v>3850</v>
      </c>
      <c r="B15" s="76">
        <f>SUM(C19:C20)</f>
      </c>
      <c r="C15" s="76">
        <f>SUM(D19:D20)</f>
      </c>
      <c r="D15" s="76">
        <f>SUM(E19:E20)</f>
      </c>
      <c r="E15" s="321"/>
      <c r="F15" s="43" t="s">
        <v>1583</v>
      </c>
    </row>
    <row r="16" ht="17.25" customHeight="1" spans="1:7" x14ac:dyDescent="0.25">
      <c r="A16" s="45">
        <v>45386</v>
      </c>
      <c r="B16" s="78">
        <v>-58</v>
      </c>
      <c r="C16" s="78">
        <v>-21</v>
      </c>
      <c r="D16" s="78">
        <v>-88</v>
      </c>
      <c r="E16" s="348"/>
      <c r="F16" s="4"/>
    </row>
    <row r="17" ht="17.25" customHeight="1" spans="1:7" x14ac:dyDescent="0.25">
      <c r="A17" s="422"/>
      <c r="B17" s="420">
        <v>-67</v>
      </c>
      <c r="C17" s="420">
        <v>-1</v>
      </c>
      <c r="D17" s="420">
        <v>-162</v>
      </c>
      <c r="E17" s="418"/>
      <c r="F17" s="165" t="s">
        <v>891</v>
      </c>
    </row>
    <row r="18" ht="17.25" customHeight="1" spans="1:7" x14ac:dyDescent="0.25">
      <c r="A18" s="45"/>
      <c r="B18" s="146"/>
      <c r="C18" s="146"/>
      <c r="D18" s="146"/>
      <c r="E18" s="348"/>
      <c r="F18" s="4"/>
    </row>
    <row r="19" ht="17.25" customHeight="1" spans="1:7" x14ac:dyDescent="0.25">
      <c r="A19" s="5"/>
      <c r="B19" s="18">
        <f>SUM(C21:C23)</f>
      </c>
      <c r="C19" s="18">
        <f>SUM(D21:D23)</f>
      </c>
      <c r="D19" s="18">
        <f>SUM(E21:E23)</f>
      </c>
      <c r="E19" s="7"/>
      <c r="F19" s="4"/>
    </row>
    <row r="20" ht="17.25" customHeight="1" spans="1:7" x14ac:dyDescent="0.25">
      <c r="A20" s="12"/>
      <c r="B20" s="13"/>
      <c r="C20" s="13"/>
      <c r="D20" s="13"/>
      <c r="E20" s="4"/>
      <c r="F20" s="4"/>
    </row>
    <row r="21" ht="17.25" customHeight="1" spans="1:7" x14ac:dyDescent="0.25">
      <c r="A21" s="247" t="s">
        <v>3851</v>
      </c>
      <c r="B21" s="13"/>
      <c r="C21" s="13"/>
      <c r="D21" s="13"/>
      <c r="E21" s="4"/>
      <c r="F21" s="4"/>
    </row>
    <row r="22" ht="17.25" customHeight="1" spans="1:7" x14ac:dyDescent="0.25">
      <c r="A22" s="247"/>
      <c r="B22" s="13"/>
      <c r="C22" s="13"/>
      <c r="D22" s="13"/>
      <c r="E22" s="4"/>
      <c r="F22" s="4"/>
    </row>
    <row r="23" ht="17.25" customHeight="1" spans="1:7" x14ac:dyDescent="0.25">
      <c r="A23" s="247" t="s">
        <v>3641</v>
      </c>
      <c r="B23" s="13"/>
      <c r="C23" s="13"/>
      <c r="D23" s="13"/>
      <c r="E23" s="4"/>
      <c r="F23" s="4"/>
    </row>
    <row r="24" ht="17.25" customHeight="1" spans="1:7" x14ac:dyDescent="0.25">
      <c r="A24" s="247" t="s">
        <v>3852</v>
      </c>
      <c r="B24" s="13"/>
      <c r="C24" s="13"/>
      <c r="D24" s="13"/>
      <c r="E24" s="4"/>
      <c r="F24" s="4"/>
    </row>
    <row r="25" ht="17.25" customHeight="1" spans="1:7" x14ac:dyDescent="0.25">
      <c r="A25" s="12"/>
      <c r="B25" s="13"/>
      <c r="C25" s="13"/>
      <c r="D25" s="13"/>
      <c r="E25" s="4"/>
      <c r="F25" s="4"/>
    </row>
    <row r="26" ht="17.25" customHeight="1" spans="1:7" x14ac:dyDescent="0.25">
      <c r="A26" s="956" t="s">
        <v>3853</v>
      </c>
      <c r="B26" s="956">
        <v>45386</v>
      </c>
      <c r="C26" s="957" t="s">
        <v>3854</v>
      </c>
      <c r="D26" s="13"/>
      <c r="E26" s="4"/>
      <c r="F26" s="4"/>
    </row>
    <row r="27" ht="17.25" customHeight="1" spans="1:7" x14ac:dyDescent="0.25">
      <c r="A27" s="958" t="s">
        <v>8</v>
      </c>
      <c r="B27" s="959">
        <v>8</v>
      </c>
      <c r="C27" s="960">
        <f>SUM(C33:C33)</f>
      </c>
      <c r="D27" s="13"/>
      <c r="E27" s="4"/>
      <c r="F27" s="4"/>
    </row>
    <row r="28" ht="17.25" customHeight="1" spans="1:7" x14ac:dyDescent="0.25">
      <c r="A28" s="961"/>
      <c r="B28" s="962"/>
      <c r="C28" s="963"/>
      <c r="D28" s="13"/>
      <c r="E28" s="4"/>
      <c r="F28" s="4"/>
    </row>
    <row r="29" spans="1:4" x14ac:dyDescent="0.25">
      <c r="A29" s="1" t="s">
        <v>0</v>
      </c>
      <c r="B29" s="17" t="s">
        <v>8</v>
      </c>
      <c r="C29" s="17" t="s">
        <v>14</v>
      </c>
      <c r="D29" s="11" t="s">
        <v>13</v>
      </c>
    </row>
    <row r="30" spans="1:5" x14ac:dyDescent="0.25">
      <c r="A30" s="1" t="s">
        <v>3</v>
      </c>
      <c r="B30" s="17">
        <v>0</v>
      </c>
      <c r="C30" s="17">
        <v>0</v>
      </c>
      <c r="D30" s="11">
        <v>0</v>
      </c>
      <c r="E30" s="4">
        <v>0</v>
      </c>
    </row>
    <row r="31" spans="1:4" x14ac:dyDescent="0.25">
      <c r="A31" s="1"/>
      <c r="B31" s="17">
        <v>220</v>
      </c>
      <c r="C31" s="17">
        <v>30</v>
      </c>
      <c r="D31" s="11">
        <v>250</v>
      </c>
    </row>
    <row r="32" spans="1:4" x14ac:dyDescent="0.25">
      <c r="A32" s="1"/>
      <c r="B32" s="17">
        <v>-50</v>
      </c>
      <c r="C32" s="17">
        <v>0</v>
      </c>
      <c r="D32" s="11">
        <v>0</v>
      </c>
    </row>
    <row r="33" spans="1:4" x14ac:dyDescent="0.25">
      <c r="A33" s="1"/>
      <c r="B33" s="17">
        <v>0</v>
      </c>
      <c r="C33" s="17">
        <v>-8</v>
      </c>
      <c r="D33" s="11">
        <v>0</v>
      </c>
    </row>
    <row r="34" spans="1:4" x14ac:dyDescent="0.25">
      <c r="A34" s="1"/>
      <c r="B34" s="17">
        <v>-45</v>
      </c>
      <c r="C34" s="17">
        <v>0</v>
      </c>
      <c r="D34" s="11">
        <v>0</v>
      </c>
    </row>
    <row r="35" spans="1:4" x14ac:dyDescent="0.25">
      <c r="A35" s="1"/>
      <c r="B35" s="17">
        <v>-58</v>
      </c>
      <c r="C35" s="17">
        <v>-21</v>
      </c>
      <c r="D35" s="11">
        <v>-88</v>
      </c>
    </row>
    <row r="36" spans="1:4" x14ac:dyDescent="0.25">
      <c r="A36" s="1" t="s">
        <v>3</v>
      </c>
      <c r="B36" s="17">
        <v>67</v>
      </c>
      <c r="C36" s="17">
        <v>1</v>
      </c>
      <c r="D36" s="11">
        <v>162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R6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11" customWidth="1"/>
    <col min="3" max="4" width="9.005" style="11" customWidth="1"/>
    <col min="5" max="5" width="11.147857142857141" style="11" customWidth="1"/>
    <col min="6" max="12" width="12.147857142857141" style="11" customWidth="1"/>
    <col min="13" max="13" width="11.862142857142858" style="11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6" ht="17.25" customHeight="1" spans="1:18" x14ac:dyDescent="0.25">
      <c r="A6" s="5">
        <v>45270</v>
      </c>
      <c r="B6" s="25"/>
      <c r="C6" s="25"/>
      <c r="D6" s="18">
        <v>1680</v>
      </c>
      <c r="E6" s="25"/>
      <c r="F6" s="25"/>
      <c r="G6" s="25"/>
      <c r="H6" s="18">
        <v>500</v>
      </c>
      <c r="I6" s="25"/>
      <c r="J6" s="25"/>
      <c r="K6" s="25"/>
      <c r="L6" s="25"/>
      <c r="M6" s="25"/>
      <c r="N6" s="4"/>
      <c r="O6" s="4"/>
      <c r="P6" s="4"/>
      <c r="Q6" s="4"/>
    </row>
    <row r="7" ht="17.25" customHeight="1" spans="1:18" x14ac:dyDescent="0.25">
      <c r="A7" s="45" t="s">
        <v>111</v>
      </c>
      <c r="B7" s="25"/>
      <c r="C7" s="25"/>
      <c r="D7" s="25"/>
      <c r="E7" s="25"/>
      <c r="F7" s="25"/>
      <c r="G7" s="18">
        <v>400</v>
      </c>
      <c r="H7" s="18">
        <v>400</v>
      </c>
      <c r="I7" s="25"/>
      <c r="J7" s="25"/>
      <c r="K7" s="27">
        <v>1100</v>
      </c>
      <c r="L7" s="25"/>
      <c r="M7" s="25"/>
      <c r="N7" s="4"/>
      <c r="O7" s="4"/>
      <c r="P7" s="4"/>
      <c r="Q7" s="4"/>
    </row>
    <row r="8" ht="17.25" customHeight="1" spans="1:18" x14ac:dyDescent="0.25">
      <c r="A8" s="5" t="s">
        <v>827</v>
      </c>
      <c r="B8" s="18">
        <v>500</v>
      </c>
      <c r="C8" s="25"/>
      <c r="D8" s="25"/>
      <c r="E8" s="25"/>
      <c r="F8" s="25"/>
      <c r="G8" s="25"/>
      <c r="H8" s="25"/>
      <c r="I8" s="25"/>
      <c r="J8" s="18">
        <v>50</v>
      </c>
      <c r="K8" s="25"/>
      <c r="L8" s="25"/>
      <c r="M8" s="25"/>
      <c r="N8" s="4"/>
      <c r="O8" s="4"/>
      <c r="P8" s="4"/>
      <c r="Q8" s="4"/>
    </row>
    <row r="9" ht="17.25" customHeight="1" spans="1:18" x14ac:dyDescent="0.25">
      <c r="A9" s="5" t="s">
        <v>305</v>
      </c>
      <c r="B9" s="18">
        <v>415</v>
      </c>
      <c r="C9" s="25"/>
      <c r="D9" s="18">
        <v>200</v>
      </c>
      <c r="E9" s="25"/>
      <c r="F9" s="25"/>
      <c r="G9" s="25"/>
      <c r="H9" s="25"/>
      <c r="I9" s="25"/>
      <c r="J9" s="25"/>
      <c r="K9" s="18">
        <v>40</v>
      </c>
      <c r="L9" s="6"/>
      <c r="M9" s="25"/>
      <c r="N9" s="4"/>
      <c r="O9" s="4"/>
      <c r="P9" s="4"/>
      <c r="Q9" s="4"/>
    </row>
    <row r="10" ht="17.25" customHeight="1" spans="1:18" x14ac:dyDescent="0.25">
      <c r="A10" s="75" t="s">
        <v>3855</v>
      </c>
      <c r="B10" s="76">
        <f>SUM(C7:C14)</f>
      </c>
      <c r="C10" s="76">
        <f>SUM(D7:D14)</f>
      </c>
      <c r="D10" s="76">
        <f>SUM(E7:E14)</f>
      </c>
      <c r="E10" s="76">
        <f>SUM(F7:F14)</f>
      </c>
      <c r="F10" s="76">
        <f>SUM(G7:G14)</f>
      </c>
      <c r="G10" s="76">
        <f>SUM(H7:H14)</f>
      </c>
      <c r="H10" s="76">
        <f>SUM(I7:I14)</f>
      </c>
      <c r="I10" s="76">
        <f>SUM(J7:J14)</f>
      </c>
      <c r="J10" s="76">
        <f>SUM(K7:K14)</f>
      </c>
      <c r="K10" s="76">
        <f>SUM(L7:L14)</f>
      </c>
      <c r="L10" s="189"/>
      <c r="M10" s="76">
        <f>SUM(N7:N14)</f>
      </c>
      <c r="N10" s="8" t="s">
        <v>3856</v>
      </c>
      <c r="O10" s="4"/>
      <c r="P10" s="4"/>
      <c r="Q10" s="4"/>
    </row>
    <row r="11" ht="17.25" customHeight="1" spans="1:18" x14ac:dyDescent="0.25">
      <c r="A11" s="147"/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N11" s="42"/>
      <c r="O11" s="4"/>
      <c r="P11" s="4"/>
      <c r="Q11" s="4"/>
    </row>
    <row r="12" ht="17.25" customHeight="1" spans="1:18" x14ac:dyDescent="0.25">
      <c r="A12" s="75" t="s">
        <v>3857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76">
        <f>SUM(N15:N16)</f>
      </c>
      <c r="N12" s="42" t="s">
        <v>3856</v>
      </c>
      <c r="O12" s="4"/>
      <c r="P12" s="4"/>
      <c r="Q12" s="43" t="s">
        <v>1583</v>
      </c>
    </row>
    <row r="13" ht="17.25" customHeight="1" spans="1:18" x14ac:dyDescent="0.25">
      <c r="A13" s="45" t="s">
        <v>782</v>
      </c>
      <c r="B13" s="79"/>
      <c r="C13" s="146"/>
      <c r="D13" s="78">
        <v>-1158</v>
      </c>
      <c r="E13" s="79"/>
      <c r="F13" s="78">
        <v>-31</v>
      </c>
      <c r="G13" s="78">
        <v>-25</v>
      </c>
      <c r="H13" s="78">
        <v>-113</v>
      </c>
      <c r="I13" s="78">
        <v>-55</v>
      </c>
      <c r="J13" s="79"/>
      <c r="K13" s="78">
        <v>-608</v>
      </c>
      <c r="L13" s="78">
        <v>-9</v>
      </c>
      <c r="M13" s="79"/>
      <c r="N13" s="4"/>
      <c r="O13" s="4"/>
      <c r="P13" s="4"/>
      <c r="Q13" s="4"/>
    </row>
    <row r="14" ht="17.25" customHeight="1" spans="1:18" x14ac:dyDescent="0.25">
      <c r="A14" s="45" t="s">
        <v>783</v>
      </c>
      <c r="B14" s="78">
        <v>-99</v>
      </c>
      <c r="C14" s="78">
        <v>-31</v>
      </c>
      <c r="D14" s="78">
        <v>-424</v>
      </c>
      <c r="E14" s="78">
        <v>-76</v>
      </c>
      <c r="F14" s="78">
        <v>-9</v>
      </c>
      <c r="G14" s="78">
        <v>-36</v>
      </c>
      <c r="H14" s="78">
        <v>-111</v>
      </c>
      <c r="I14" s="78">
        <v>-13</v>
      </c>
      <c r="J14" s="78">
        <v>-76</v>
      </c>
      <c r="K14" s="78">
        <v>-198</v>
      </c>
      <c r="L14" s="79"/>
      <c r="M14" s="78">
        <v>-2</v>
      </c>
      <c r="N14" s="4"/>
      <c r="O14" s="4"/>
      <c r="P14" s="4"/>
      <c r="Q14" s="4"/>
    </row>
    <row r="15" ht="17.25" customHeight="1" spans="1:18" x14ac:dyDescent="0.25">
      <c r="A15" s="5" t="s">
        <v>1025</v>
      </c>
      <c r="B15" s="79"/>
      <c r="C15" s="78">
        <v>-190</v>
      </c>
      <c r="D15" s="78">
        <v>-373</v>
      </c>
      <c r="E15" s="79"/>
      <c r="F15" s="78">
        <v>-41</v>
      </c>
      <c r="G15" s="78">
        <v>-8</v>
      </c>
      <c r="H15" s="78">
        <v>-535</v>
      </c>
      <c r="I15" s="78">
        <v>-83</v>
      </c>
      <c r="J15" s="79"/>
      <c r="K15" s="78">
        <v>-165</v>
      </c>
      <c r="L15" s="78">
        <v>-1</v>
      </c>
      <c r="M15" s="79"/>
      <c r="N15" s="4"/>
      <c r="O15" s="4"/>
      <c r="P15" s="4"/>
      <c r="Q15" s="4"/>
    </row>
    <row r="16" ht="17.25" customHeight="1" spans="1:18" x14ac:dyDescent="0.25">
      <c r="A16" s="5" t="s">
        <v>1025</v>
      </c>
      <c r="B16" s="78">
        <v>-239</v>
      </c>
      <c r="C16" s="78">
        <v>-16</v>
      </c>
      <c r="D16" s="79"/>
      <c r="E16" s="79"/>
      <c r="F16" s="79"/>
      <c r="G16" s="79"/>
      <c r="H16" s="78">
        <v>-100</v>
      </c>
      <c r="I16" s="79"/>
      <c r="J16" s="78">
        <v>-130</v>
      </c>
      <c r="K16" s="79"/>
      <c r="L16" s="79"/>
      <c r="M16" s="79"/>
      <c r="N16" s="4"/>
      <c r="O16" s="4"/>
      <c r="P16" s="4"/>
      <c r="Q16" s="4"/>
    </row>
    <row r="17" ht="17.25" customHeight="1" spans="1:18" x14ac:dyDescent="0.25">
      <c r="A17" s="5" t="s">
        <v>1026</v>
      </c>
      <c r="B17" s="78">
        <v>-117</v>
      </c>
      <c r="C17" s="78">
        <v>-40</v>
      </c>
      <c r="D17" s="78">
        <v>-328</v>
      </c>
      <c r="E17" s="79"/>
      <c r="F17" s="79"/>
      <c r="G17" s="79"/>
      <c r="H17" s="78">
        <v>-120</v>
      </c>
      <c r="I17" s="79"/>
      <c r="J17" s="78">
        <v>-130</v>
      </c>
      <c r="K17" s="78">
        <v>-285</v>
      </c>
      <c r="L17" s="79"/>
      <c r="M17" s="79"/>
      <c r="N17" s="4"/>
      <c r="O17" s="4"/>
      <c r="P17" s="4"/>
      <c r="Q17" s="4"/>
    </row>
    <row r="18" ht="17.25" customHeight="1" spans="1:18" x14ac:dyDescent="0.25">
      <c r="A18" s="45" t="s">
        <v>778</v>
      </c>
      <c r="B18" s="78">
        <v>-162</v>
      </c>
      <c r="C18" s="78">
        <v>-64</v>
      </c>
      <c r="D18" s="78">
        <v>-179</v>
      </c>
      <c r="E18" s="79"/>
      <c r="F18" s="79"/>
      <c r="G18" s="79"/>
      <c r="H18" s="78">
        <v>-161</v>
      </c>
      <c r="I18" s="79"/>
      <c r="J18" s="78">
        <v>-149</v>
      </c>
      <c r="K18" s="78">
        <v>-67</v>
      </c>
      <c r="L18" s="79"/>
      <c r="M18" s="79"/>
      <c r="N18" s="4"/>
      <c r="O18" s="4"/>
      <c r="P18" s="4"/>
      <c r="Q18" s="4"/>
    </row>
    <row r="19" ht="17.25" customHeight="1" spans="1:18" x14ac:dyDescent="0.25">
      <c r="A19" s="45" t="s">
        <v>778</v>
      </c>
      <c r="B19" s="79"/>
      <c r="C19" s="78">
        <v>-226</v>
      </c>
      <c r="D19" s="78">
        <v>-751</v>
      </c>
      <c r="E19" s="79"/>
      <c r="F19" s="79"/>
      <c r="G19" s="79"/>
      <c r="H19" s="78">
        <v>-333</v>
      </c>
      <c r="I19" s="79"/>
      <c r="J19" s="79"/>
      <c r="K19" s="78">
        <v>-293</v>
      </c>
      <c r="L19" s="79"/>
      <c r="M19" s="79"/>
      <c r="N19" s="4"/>
      <c r="O19" s="4"/>
      <c r="P19" s="4"/>
      <c r="Q19" s="4"/>
    </row>
    <row r="20" ht="17.25" customHeight="1" spans="1:18" x14ac:dyDescent="0.25">
      <c r="A20" s="5" t="s">
        <v>785</v>
      </c>
      <c r="B20" s="78">
        <v>-190</v>
      </c>
      <c r="C20" s="79"/>
      <c r="D20" s="78">
        <v>-342</v>
      </c>
      <c r="E20" s="79"/>
      <c r="F20" s="79"/>
      <c r="G20" s="79"/>
      <c r="H20" s="79"/>
      <c r="I20" s="79"/>
      <c r="J20" s="78">
        <v>-154</v>
      </c>
      <c r="K20" s="78">
        <v>-289</v>
      </c>
      <c r="L20" s="79"/>
      <c r="M20" s="79"/>
      <c r="N20" s="4"/>
      <c r="O20" s="4"/>
      <c r="P20" s="4"/>
      <c r="Q20" s="4"/>
    </row>
    <row r="21" ht="17.25" customHeight="1" spans="1:18" x14ac:dyDescent="0.25">
      <c r="A21" s="45" t="s">
        <v>3418</v>
      </c>
      <c r="B21" s="78">
        <v>-45</v>
      </c>
      <c r="C21" s="78">
        <v>-68</v>
      </c>
      <c r="D21" s="78">
        <v>-175</v>
      </c>
      <c r="E21" s="78">
        <v>-59</v>
      </c>
      <c r="F21" s="78">
        <v>-182</v>
      </c>
      <c r="G21" s="78">
        <v>-207</v>
      </c>
      <c r="H21" s="79"/>
      <c r="I21" s="78">
        <v>-79</v>
      </c>
      <c r="J21" s="78">
        <v>-71</v>
      </c>
      <c r="K21" s="78">
        <v>-149</v>
      </c>
      <c r="L21" s="79"/>
      <c r="M21" s="79"/>
      <c r="N21" s="4"/>
      <c r="O21" s="4"/>
      <c r="P21" s="4"/>
      <c r="Q21" s="4"/>
    </row>
    <row r="22" ht="17.25" customHeight="1" spans="1:18" x14ac:dyDescent="0.25">
      <c r="A22" s="45" t="s">
        <v>3418</v>
      </c>
      <c r="B22" s="146"/>
      <c r="C22" s="146"/>
      <c r="D22" s="146"/>
      <c r="E22" s="78">
        <v>-43</v>
      </c>
      <c r="F22" s="146"/>
      <c r="G22" s="146"/>
      <c r="H22" s="146"/>
      <c r="I22" s="146"/>
      <c r="J22" s="146"/>
      <c r="K22" s="146"/>
      <c r="L22" s="146"/>
      <c r="M22" s="146"/>
      <c r="N22" s="22" t="s">
        <v>530</v>
      </c>
      <c r="O22" s="4"/>
      <c r="P22" s="4"/>
      <c r="Q22" s="4"/>
    </row>
    <row r="23" ht="17.25" customHeight="1" spans="1:18" x14ac:dyDescent="0.25">
      <c r="A23" s="45">
        <v>45505</v>
      </c>
      <c r="B23" s="78">
        <v>-23</v>
      </c>
      <c r="C23" s="78">
        <v>-58</v>
      </c>
      <c r="D23" s="78">
        <v>-170</v>
      </c>
      <c r="E23" s="78">
        <v>-67</v>
      </c>
      <c r="F23" s="203">
        <v>-28</v>
      </c>
      <c r="G23" s="78">
        <v>-225</v>
      </c>
      <c r="H23" s="79"/>
      <c r="I23" s="78">
        <v>-74</v>
      </c>
      <c r="J23" s="79"/>
      <c r="K23" s="78">
        <v>-86</v>
      </c>
      <c r="L23" s="79"/>
      <c r="M23" s="79"/>
      <c r="N23" s="4"/>
      <c r="O23" s="4"/>
      <c r="P23" s="4"/>
      <c r="Q23" s="4"/>
    </row>
    <row r="24" ht="17.25" customHeight="1" spans="1:18" x14ac:dyDescent="0.25">
      <c r="A24" s="75" t="s">
        <v>3858</v>
      </c>
      <c r="B24" s="76">
        <f>SUM(C17:C28)</f>
      </c>
      <c r="C24" s="76">
        <f>SUM(D17:D28)</f>
      </c>
      <c r="D24" s="52">
        <f>SUM(E17:E28)</f>
      </c>
      <c r="E24" s="76">
        <f>SUM(F17:F28)</f>
      </c>
      <c r="F24" s="52">
        <f>SUM(G17:G28)</f>
      </c>
      <c r="G24" s="76">
        <f>SUM(H17:H28)</f>
      </c>
      <c r="H24" s="52">
        <f>SUM(I17:I28)</f>
      </c>
      <c r="I24" s="52">
        <f>SUM(J17:J28)</f>
      </c>
      <c r="J24" s="76">
        <f>SUM(K17:K28)</f>
      </c>
      <c r="K24" s="76">
        <f>SUM(L17:L28)</f>
      </c>
      <c r="L24" s="52">
        <f>SUM(M17:M28)</f>
      </c>
      <c r="M24" s="52">
        <f>SUM(N17:N28)</f>
      </c>
      <c r="N24" s="42" t="s">
        <v>3856</v>
      </c>
      <c r="O24" s="4"/>
      <c r="P24" s="4"/>
      <c r="Q24" s="43" t="s">
        <v>1583</v>
      </c>
    </row>
    <row r="25" ht="17.25" customHeight="1" spans="1:18" x14ac:dyDescent="0.25">
      <c r="A25" s="129" t="s">
        <v>797</v>
      </c>
      <c r="B25" s="79"/>
      <c r="C25" s="79"/>
      <c r="D25" s="203">
        <v>20</v>
      </c>
      <c r="E25" s="79"/>
      <c r="F25" s="203">
        <v>16</v>
      </c>
      <c r="G25" s="79"/>
      <c r="H25" s="203">
        <v>54</v>
      </c>
      <c r="I25" s="203">
        <v>4</v>
      </c>
      <c r="J25" s="79"/>
      <c r="K25" s="79"/>
      <c r="L25" s="203">
        <v>10</v>
      </c>
      <c r="M25" s="203">
        <v>2</v>
      </c>
      <c r="N25" s="8" t="s">
        <v>1122</v>
      </c>
      <c r="O25" s="4"/>
      <c r="P25" s="4"/>
      <c r="Q25" s="4"/>
    </row>
    <row r="26" ht="17.25" customHeight="1" spans="1:18" x14ac:dyDescent="0.25">
      <c r="A26" s="45" t="s">
        <v>844</v>
      </c>
      <c r="B26" s="78">
        <v>-77</v>
      </c>
      <c r="C26" s="78">
        <v>-66</v>
      </c>
      <c r="D26" s="79"/>
      <c r="E26" s="78">
        <v>-19</v>
      </c>
      <c r="F26" s="79"/>
      <c r="G26" s="78">
        <v>-181</v>
      </c>
      <c r="H26" s="79"/>
      <c r="I26" s="79"/>
      <c r="J26" s="78">
        <v>-13</v>
      </c>
      <c r="K26" s="79"/>
      <c r="L26" s="79"/>
      <c r="M26" s="79"/>
      <c r="N26" s="4"/>
      <c r="O26" s="4"/>
      <c r="P26" s="4"/>
      <c r="Q26" s="4"/>
    </row>
    <row r="27" ht="17.25" customHeight="1" spans="1:18" x14ac:dyDescent="0.25">
      <c r="A27" s="5">
        <v>45293</v>
      </c>
      <c r="B27" s="78">
        <v>-76</v>
      </c>
      <c r="C27" s="146"/>
      <c r="D27" s="146"/>
      <c r="E27" s="78">
        <v>-4</v>
      </c>
      <c r="F27" s="146"/>
      <c r="G27" s="146"/>
      <c r="H27" s="146"/>
      <c r="I27" s="146"/>
      <c r="J27" s="78">
        <v>-6</v>
      </c>
      <c r="K27" s="146"/>
      <c r="L27" s="146"/>
      <c r="M27" s="146"/>
      <c r="N27" s="22" t="s">
        <v>3859</v>
      </c>
      <c r="O27" s="4"/>
      <c r="P27" s="4"/>
      <c r="Q27" s="4"/>
    </row>
    <row r="28" ht="17.25" customHeight="1" spans="1:18" x14ac:dyDescent="0.25">
      <c r="A28" s="75" t="s">
        <v>3860</v>
      </c>
      <c r="B28" s="76">
        <f>SUM(C29:C32)</f>
      </c>
      <c r="C28" s="76">
        <f>SUM(D29:D32)</f>
      </c>
      <c r="D28" s="76">
        <f>SUM(E29:E32)</f>
      </c>
      <c r="E28" s="76">
        <f>SUM(F29:F32)</f>
      </c>
      <c r="F28" s="76">
        <f>SUM(G29:G32)</f>
      </c>
      <c r="G28" s="76">
        <f>SUM(H29:H32)</f>
      </c>
      <c r="H28" s="76">
        <f>SUM(I29:I32)</f>
      </c>
      <c r="I28" s="76">
        <f>SUM(J29:J32)</f>
      </c>
      <c r="J28" s="76">
        <f>SUM(K29:K32)</f>
      </c>
      <c r="K28" s="76">
        <f>SUM(L29:L32)</f>
      </c>
      <c r="L28" s="76">
        <f>SUM(M29:M32)</f>
      </c>
      <c r="M28" s="76">
        <f>SUM(N29:N32)</f>
      </c>
      <c r="N28" s="42" t="s">
        <v>3856</v>
      </c>
      <c r="O28" s="4"/>
      <c r="P28" s="4"/>
      <c r="Q28" s="43" t="s">
        <v>1583</v>
      </c>
    </row>
    <row r="29" ht="17.25" customHeight="1" spans="1:18" x14ac:dyDescent="0.25">
      <c r="A29" s="163"/>
      <c r="B29" s="420">
        <v>-37</v>
      </c>
      <c r="C29" s="420">
        <v>-66</v>
      </c>
      <c r="D29" s="419"/>
      <c r="E29" s="420">
        <v>-7</v>
      </c>
      <c r="F29" s="419"/>
      <c r="G29" s="420">
        <v>-18</v>
      </c>
      <c r="H29" s="419"/>
      <c r="I29" s="419"/>
      <c r="J29" s="420">
        <v>-11</v>
      </c>
      <c r="K29" s="419"/>
      <c r="L29" s="419"/>
      <c r="M29" s="419"/>
      <c r="N29" s="165" t="s">
        <v>891</v>
      </c>
      <c r="O29" s="4"/>
      <c r="P29" s="4"/>
      <c r="Q29" s="964" t="s">
        <v>1583</v>
      </c>
    </row>
    <row r="30" ht="17.25" customHeight="1" spans="1:18" x14ac:dyDescent="0.25">
      <c r="A30" s="129" t="s">
        <v>854</v>
      </c>
      <c r="B30" s="79"/>
      <c r="C30" s="79"/>
      <c r="D30" s="79"/>
      <c r="E30" s="79"/>
      <c r="F30" s="79"/>
      <c r="G30" s="79"/>
      <c r="H30" s="79"/>
      <c r="I30" s="79"/>
      <c r="J30" s="203">
        <v>-25</v>
      </c>
      <c r="K30" s="79"/>
      <c r="L30" s="79"/>
      <c r="M30" s="79"/>
      <c r="N30" s="4"/>
      <c r="O30" s="4"/>
      <c r="P30" s="4"/>
      <c r="Q30" s="4"/>
    </row>
    <row r="31" ht="17.25" customHeight="1" spans="1:18" x14ac:dyDescent="0.25">
      <c r="A31" s="5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N31" s="4"/>
      <c r="O31" s="4"/>
      <c r="P31" s="4"/>
      <c r="Q31" s="4"/>
    </row>
    <row r="32" ht="17.25" customHeight="1" spans="1:18" x14ac:dyDescent="0.25">
      <c r="A32" s="26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4"/>
      <c r="O32" s="4"/>
      <c r="P32" s="4"/>
      <c r="Q32" s="4"/>
    </row>
    <row r="33" ht="17.25" customHeight="1" spans="1:18" x14ac:dyDescent="0.25">
      <c r="A33" s="12"/>
      <c r="B33" s="358">
        <f>SUM(C33:C35)</f>
      </c>
      <c r="C33" s="358">
        <f>SUM(D33:D35)</f>
      </c>
      <c r="D33" s="358">
        <f>SUM(E33:E35)</f>
      </c>
      <c r="E33" s="358">
        <f>SUM(F33:F35)</f>
      </c>
      <c r="F33" s="358">
        <f>SUM(G33:G35)</f>
      </c>
      <c r="G33" s="358">
        <f>SUM(H33:H35)</f>
      </c>
      <c r="H33" s="358">
        <f>SUM(I33:I35)</f>
      </c>
      <c r="I33" s="358">
        <f>SUM(J33:J35)</f>
      </c>
      <c r="J33" s="358">
        <f>SUM(K33:K35)</f>
      </c>
      <c r="K33" s="358">
        <f>SUM(L33:L35)</f>
      </c>
      <c r="L33" s="358">
        <f>SUM(M33:M35)</f>
      </c>
      <c r="M33" s="358">
        <f>SUM(N33:N35)</f>
      </c>
      <c r="N33" s="4"/>
      <c r="O33" s="4"/>
      <c r="P33" s="4"/>
      <c r="Q33" s="4"/>
    </row>
    <row r="34" ht="17.25" customHeight="1" spans="1:18" x14ac:dyDescent="0.25">
      <c r="A34" s="12"/>
      <c r="B34" s="46" t="s">
        <v>3462</v>
      </c>
      <c r="C34" s="46" t="s">
        <v>496</v>
      </c>
      <c r="D34" s="46" t="s">
        <v>1534</v>
      </c>
      <c r="E34" s="46" t="s">
        <v>223</v>
      </c>
      <c r="F34" s="46" t="s">
        <v>222</v>
      </c>
      <c r="G34" s="46" t="s">
        <v>3861</v>
      </c>
      <c r="H34" s="46" t="s">
        <v>498</v>
      </c>
      <c r="I34" s="46" t="s">
        <v>726</v>
      </c>
      <c r="J34" s="46" t="s">
        <v>3461</v>
      </c>
      <c r="K34" s="46" t="s">
        <v>839</v>
      </c>
      <c r="L34" s="46" t="s">
        <v>11</v>
      </c>
      <c r="M34" s="46" t="s">
        <v>863</v>
      </c>
      <c r="N34" s="4"/>
      <c r="O34" s="4"/>
      <c r="P34" s="4"/>
      <c r="Q34" s="4"/>
    </row>
    <row r="35" ht="17.25" customHeight="1" spans="1:18" x14ac:dyDescent="0.25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4"/>
      <c r="O35" s="4"/>
      <c r="P35" s="4"/>
      <c r="Q35" s="4"/>
    </row>
    <row r="36" ht="17.25" customHeight="1" spans="1:18" x14ac:dyDescent="0.25">
      <c r="A36" s="247" t="s">
        <v>3851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4"/>
      <c r="O36" s="4"/>
      <c r="P36" s="4"/>
      <c r="Q36" s="4"/>
    </row>
    <row r="37" ht="17.25" customHeight="1" spans="1:18" x14ac:dyDescent="0.25">
      <c r="A37" s="247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4"/>
      <c r="O37" s="4"/>
      <c r="P37" s="4"/>
      <c r="Q37" s="4"/>
    </row>
    <row r="38" ht="17.25" customHeight="1" spans="1:18" x14ac:dyDescent="0.25">
      <c r="A38" s="247" t="s">
        <v>3641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4"/>
      <c r="O38" s="4"/>
      <c r="P38" s="4"/>
      <c r="Q38" s="4"/>
    </row>
    <row r="39" ht="17.25" customHeight="1" spans="1:18" x14ac:dyDescent="0.25">
      <c r="A39" s="247" t="s">
        <v>3852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4"/>
      <c r="O39" s="4"/>
      <c r="P39" s="4"/>
      <c r="Q39" s="4"/>
    </row>
    <row r="40" spans="1:13" x14ac:dyDescent="0.25">
      <c r="A40" s="1" t="s">
        <v>0</v>
      </c>
      <c r="B40" s="11" t="s">
        <v>3462</v>
      </c>
      <c r="C40" s="11" t="s">
        <v>496</v>
      </c>
      <c r="D40" s="11" t="s">
        <v>1534</v>
      </c>
      <c r="E40" s="11" t="s">
        <v>223</v>
      </c>
      <c r="F40" s="11" t="s">
        <v>222</v>
      </c>
      <c r="G40" s="11" t="s">
        <v>3861</v>
      </c>
      <c r="H40" s="11" t="s">
        <v>498</v>
      </c>
      <c r="I40" s="11" t="s">
        <v>726</v>
      </c>
      <c r="J40" s="11" t="s">
        <v>3461</v>
      </c>
      <c r="K40" s="11" t="s">
        <v>839</v>
      </c>
      <c r="L40" s="11" t="s">
        <v>11</v>
      </c>
      <c r="M40" s="11" t="s">
        <v>863</v>
      </c>
    </row>
    <row r="41" spans="1:14" x14ac:dyDescent="0.25">
      <c r="A41" s="1" t="s">
        <v>3</v>
      </c>
      <c r="B41" s="11">
        <v>0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4">
        <v>0</v>
      </c>
    </row>
    <row r="42" spans="1:13" x14ac:dyDescent="0.25">
      <c r="A42" s="1"/>
      <c r="B42" s="11">
        <v>150</v>
      </c>
      <c r="C42" s="11">
        <v>300</v>
      </c>
      <c r="D42" s="11">
        <v>1000</v>
      </c>
      <c r="E42" s="11">
        <v>275</v>
      </c>
      <c r="F42" s="11">
        <v>275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</row>
    <row r="43" spans="1:13" x14ac:dyDescent="0.25">
      <c r="A43" s="1"/>
      <c r="B43" s="11">
        <v>0</v>
      </c>
      <c r="C43" s="11">
        <v>0</v>
      </c>
      <c r="D43" s="11">
        <v>1000</v>
      </c>
      <c r="E43" s="11">
        <v>0</v>
      </c>
      <c r="F43" s="11">
        <v>0</v>
      </c>
      <c r="G43" s="11">
        <v>300</v>
      </c>
      <c r="H43" s="11">
        <v>319</v>
      </c>
      <c r="I43" s="11">
        <v>300</v>
      </c>
      <c r="J43" s="11">
        <v>0</v>
      </c>
      <c r="K43" s="11">
        <v>0</v>
      </c>
      <c r="L43" s="11">
        <v>0</v>
      </c>
      <c r="M43" s="11">
        <v>0</v>
      </c>
    </row>
    <row r="44" spans="1:13" x14ac:dyDescent="0.25">
      <c r="A44" s="1"/>
      <c r="B44" s="11">
        <v>0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715</v>
      </c>
      <c r="K44" s="11">
        <v>0</v>
      </c>
      <c r="L44" s="11">
        <v>0</v>
      </c>
      <c r="M44" s="11">
        <v>0</v>
      </c>
    </row>
    <row r="45" spans="1:13" x14ac:dyDescent="0.25">
      <c r="A45" s="1"/>
      <c r="B45" s="11">
        <v>0</v>
      </c>
      <c r="C45" s="11">
        <v>525</v>
      </c>
      <c r="D45" s="11">
        <v>0</v>
      </c>
      <c r="E45" s="11">
        <v>0</v>
      </c>
      <c r="F45" s="11">
        <v>0</v>
      </c>
      <c r="G45" s="11">
        <v>0</v>
      </c>
      <c r="H45" s="11">
        <v>200</v>
      </c>
      <c r="I45" s="11">
        <v>0</v>
      </c>
      <c r="J45" s="11">
        <v>0</v>
      </c>
      <c r="K45" s="11">
        <v>1000</v>
      </c>
      <c r="L45" s="11">
        <v>0</v>
      </c>
      <c r="M45" s="11">
        <v>0</v>
      </c>
    </row>
    <row r="46" spans="1:13" x14ac:dyDescent="0.25">
      <c r="A46" s="1"/>
      <c r="B46" s="11">
        <v>0</v>
      </c>
      <c r="C46" s="11">
        <v>0</v>
      </c>
      <c r="D46" s="11">
        <v>1680</v>
      </c>
      <c r="E46" s="11">
        <v>0</v>
      </c>
      <c r="F46" s="11">
        <v>0</v>
      </c>
      <c r="G46" s="11">
        <v>0</v>
      </c>
      <c r="H46" s="11">
        <v>500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</row>
    <row r="47" spans="1:13" x14ac:dyDescent="0.25">
      <c r="A47" s="1"/>
      <c r="B47" s="11">
        <v>0</v>
      </c>
      <c r="C47" s="11">
        <v>0</v>
      </c>
      <c r="D47" s="11">
        <v>0</v>
      </c>
      <c r="E47" s="11">
        <v>0</v>
      </c>
      <c r="F47" s="11">
        <v>0</v>
      </c>
      <c r="G47" s="11">
        <v>400</v>
      </c>
      <c r="H47" s="11">
        <v>400</v>
      </c>
      <c r="I47" s="11">
        <v>0</v>
      </c>
      <c r="J47" s="11">
        <v>0</v>
      </c>
      <c r="K47" s="11">
        <v>1100</v>
      </c>
      <c r="L47" s="11">
        <v>0</v>
      </c>
      <c r="M47" s="11">
        <v>0</v>
      </c>
    </row>
    <row r="48" spans="1:13" x14ac:dyDescent="0.25">
      <c r="A48" s="1"/>
      <c r="B48" s="11">
        <v>500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50</v>
      </c>
      <c r="K48" s="11">
        <v>0</v>
      </c>
      <c r="L48" s="11">
        <v>0</v>
      </c>
      <c r="M48" s="11">
        <v>0</v>
      </c>
    </row>
    <row r="49" spans="1:13" x14ac:dyDescent="0.25">
      <c r="A49" s="1"/>
      <c r="B49" s="11">
        <v>415</v>
      </c>
      <c r="C49" s="11">
        <v>0</v>
      </c>
      <c r="D49" s="11">
        <v>200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40</v>
      </c>
      <c r="L49" s="11">
        <v>0</v>
      </c>
      <c r="M49" s="11">
        <v>0</v>
      </c>
    </row>
    <row r="50" spans="1:13" x14ac:dyDescent="0.25">
      <c r="A50" s="1"/>
      <c r="B50" s="11">
        <v>0</v>
      </c>
      <c r="C50" s="11">
        <v>0</v>
      </c>
      <c r="D50" s="11">
        <v>-1158</v>
      </c>
      <c r="E50" s="11">
        <v>0</v>
      </c>
      <c r="F50" s="11">
        <v>-31</v>
      </c>
      <c r="G50" s="11">
        <v>-25</v>
      </c>
      <c r="H50" s="11">
        <v>-113</v>
      </c>
      <c r="I50" s="11">
        <v>-55</v>
      </c>
      <c r="J50" s="11">
        <v>0</v>
      </c>
      <c r="K50" s="11">
        <v>-608</v>
      </c>
      <c r="L50" s="11">
        <v>-9</v>
      </c>
      <c r="M50" s="11">
        <v>0</v>
      </c>
    </row>
    <row r="51" spans="1:13" x14ac:dyDescent="0.25">
      <c r="A51" s="1"/>
      <c r="B51" s="11">
        <v>-99</v>
      </c>
      <c r="C51" s="11">
        <v>-31</v>
      </c>
      <c r="D51" s="11">
        <v>-424</v>
      </c>
      <c r="E51" s="11">
        <v>-76</v>
      </c>
      <c r="F51" s="11">
        <v>-9</v>
      </c>
      <c r="G51" s="11">
        <v>-36</v>
      </c>
      <c r="H51" s="11">
        <v>-111</v>
      </c>
      <c r="I51" s="11">
        <v>-13</v>
      </c>
      <c r="J51" s="11">
        <v>-76</v>
      </c>
      <c r="K51" s="11">
        <v>-198</v>
      </c>
      <c r="L51" s="11">
        <v>0</v>
      </c>
      <c r="M51" s="11">
        <v>-2</v>
      </c>
    </row>
    <row r="52" spans="1:13" x14ac:dyDescent="0.25">
      <c r="A52" s="1"/>
      <c r="B52" s="11">
        <v>0</v>
      </c>
      <c r="C52" s="11">
        <v>-190</v>
      </c>
      <c r="D52" s="11">
        <v>-373</v>
      </c>
      <c r="E52" s="11">
        <v>0</v>
      </c>
      <c r="F52" s="11">
        <v>-41</v>
      </c>
      <c r="G52" s="11">
        <v>-8</v>
      </c>
      <c r="H52" s="11">
        <v>-535</v>
      </c>
      <c r="I52" s="11">
        <v>-83</v>
      </c>
      <c r="J52" s="11">
        <v>0</v>
      </c>
      <c r="K52" s="11">
        <v>-165</v>
      </c>
      <c r="L52" s="11">
        <v>-1</v>
      </c>
      <c r="M52" s="11">
        <v>0</v>
      </c>
    </row>
    <row r="53" spans="1:13" x14ac:dyDescent="0.25">
      <c r="A53" s="1"/>
      <c r="B53" s="11">
        <v>-239</v>
      </c>
      <c r="C53" s="11">
        <v>-16</v>
      </c>
      <c r="D53" s="11">
        <v>0</v>
      </c>
      <c r="E53" s="11">
        <v>0</v>
      </c>
      <c r="F53" s="11">
        <v>0</v>
      </c>
      <c r="G53" s="11">
        <v>0</v>
      </c>
      <c r="H53" s="11">
        <v>-100</v>
      </c>
      <c r="I53" s="11">
        <v>0</v>
      </c>
      <c r="J53" s="11">
        <v>-130</v>
      </c>
      <c r="K53" s="11">
        <v>0</v>
      </c>
      <c r="L53" s="11">
        <v>0</v>
      </c>
      <c r="M53" s="11">
        <v>0</v>
      </c>
    </row>
    <row r="54" spans="1:13" x14ac:dyDescent="0.25">
      <c r="A54" s="1"/>
      <c r="B54" s="11">
        <v>-117</v>
      </c>
      <c r="C54" s="11">
        <v>-40</v>
      </c>
      <c r="D54" s="11">
        <v>-328</v>
      </c>
      <c r="E54" s="11">
        <v>0</v>
      </c>
      <c r="F54" s="11">
        <v>0</v>
      </c>
      <c r="G54" s="11">
        <v>0</v>
      </c>
      <c r="H54" s="11">
        <v>-120</v>
      </c>
      <c r="I54" s="11">
        <v>0</v>
      </c>
      <c r="J54" s="11">
        <v>-130</v>
      </c>
      <c r="K54" s="11">
        <v>-285</v>
      </c>
      <c r="L54" s="11">
        <v>0</v>
      </c>
      <c r="M54" s="11">
        <v>0</v>
      </c>
    </row>
    <row r="55" spans="1:13" x14ac:dyDescent="0.25">
      <c r="A55" s="1"/>
      <c r="B55" s="11">
        <v>-162</v>
      </c>
      <c r="C55" s="11">
        <v>-64</v>
      </c>
      <c r="D55" s="11">
        <v>-179</v>
      </c>
      <c r="E55" s="11">
        <v>0</v>
      </c>
      <c r="F55" s="11">
        <v>0</v>
      </c>
      <c r="G55" s="11">
        <v>0</v>
      </c>
      <c r="H55" s="11">
        <v>-161</v>
      </c>
      <c r="I55" s="11">
        <v>0</v>
      </c>
      <c r="J55" s="11">
        <v>-149</v>
      </c>
      <c r="K55" s="11">
        <v>-67</v>
      </c>
      <c r="L55" s="11">
        <v>0</v>
      </c>
      <c r="M55" s="11">
        <v>0</v>
      </c>
    </row>
    <row r="56" spans="1:13" x14ac:dyDescent="0.25">
      <c r="A56" s="1"/>
      <c r="B56" s="11">
        <v>0</v>
      </c>
      <c r="C56" s="11">
        <v>-226</v>
      </c>
      <c r="D56" s="11">
        <v>-751</v>
      </c>
      <c r="E56" s="11">
        <v>0</v>
      </c>
      <c r="F56" s="11">
        <v>0</v>
      </c>
      <c r="G56" s="11">
        <v>0</v>
      </c>
      <c r="H56" s="11">
        <v>-333</v>
      </c>
      <c r="I56" s="11">
        <v>0</v>
      </c>
      <c r="J56" s="11">
        <v>0</v>
      </c>
      <c r="K56" s="11">
        <v>-293</v>
      </c>
      <c r="L56" s="11">
        <v>0</v>
      </c>
      <c r="M56" s="11">
        <v>0</v>
      </c>
    </row>
    <row r="57" spans="1:13" x14ac:dyDescent="0.25">
      <c r="A57" s="1"/>
      <c r="B57" s="11">
        <v>-190</v>
      </c>
      <c r="C57" s="11">
        <v>0</v>
      </c>
      <c r="D57" s="11">
        <v>-342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-154</v>
      </c>
      <c r="K57" s="11">
        <v>-289</v>
      </c>
      <c r="L57" s="11">
        <v>0</v>
      </c>
      <c r="M57" s="11">
        <v>0</v>
      </c>
    </row>
    <row r="58" spans="1:13" x14ac:dyDescent="0.25">
      <c r="A58" s="1"/>
      <c r="B58" s="11">
        <v>-45</v>
      </c>
      <c r="C58" s="11">
        <v>-68</v>
      </c>
      <c r="D58" s="11">
        <v>-175</v>
      </c>
      <c r="E58" s="11">
        <v>-59</v>
      </c>
      <c r="F58" s="11">
        <v>-182</v>
      </c>
      <c r="G58" s="11">
        <v>-207</v>
      </c>
      <c r="H58" s="11">
        <v>0</v>
      </c>
      <c r="I58" s="11">
        <v>-79</v>
      </c>
      <c r="J58" s="11">
        <v>-71</v>
      </c>
      <c r="K58" s="11">
        <v>-149</v>
      </c>
      <c r="L58" s="11">
        <v>0</v>
      </c>
      <c r="M58" s="11">
        <v>0</v>
      </c>
    </row>
    <row r="59" spans="1:13" x14ac:dyDescent="0.25">
      <c r="A59" s="1"/>
      <c r="B59" s="11">
        <v>0</v>
      </c>
      <c r="C59" s="11">
        <v>0</v>
      </c>
      <c r="D59" s="11">
        <v>0</v>
      </c>
      <c r="E59" s="11">
        <v>-43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</row>
    <row r="60" spans="1:13" x14ac:dyDescent="0.25">
      <c r="A60" s="1"/>
      <c r="B60" s="11">
        <v>-23</v>
      </c>
      <c r="C60" s="11">
        <v>-58</v>
      </c>
      <c r="D60" s="11">
        <v>-170</v>
      </c>
      <c r="E60" s="11">
        <v>-67</v>
      </c>
      <c r="F60" s="11">
        <v>-28</v>
      </c>
      <c r="G60" s="11">
        <v>-225</v>
      </c>
      <c r="H60" s="11">
        <v>0</v>
      </c>
      <c r="I60" s="11">
        <v>-74</v>
      </c>
      <c r="J60" s="11">
        <v>0</v>
      </c>
      <c r="K60" s="11">
        <v>-86</v>
      </c>
      <c r="L60" s="11">
        <v>0</v>
      </c>
      <c r="M60" s="11">
        <v>0</v>
      </c>
    </row>
    <row r="61" spans="1:13" x14ac:dyDescent="0.25">
      <c r="A61" s="1"/>
      <c r="B61" s="11">
        <v>0</v>
      </c>
      <c r="C61" s="11">
        <v>0</v>
      </c>
      <c r="D61" s="11">
        <v>20</v>
      </c>
      <c r="E61" s="11">
        <v>0</v>
      </c>
      <c r="F61" s="11">
        <v>16</v>
      </c>
      <c r="G61" s="11">
        <v>0</v>
      </c>
      <c r="H61" s="11">
        <v>54</v>
      </c>
      <c r="I61" s="11">
        <v>4</v>
      </c>
      <c r="J61" s="11">
        <v>0</v>
      </c>
      <c r="K61" s="11">
        <v>0</v>
      </c>
      <c r="L61" s="11">
        <v>10</v>
      </c>
      <c r="M61" s="11">
        <v>2</v>
      </c>
    </row>
    <row r="62" spans="1:13" x14ac:dyDescent="0.25">
      <c r="A62" s="1"/>
      <c r="B62" s="11">
        <v>-77</v>
      </c>
      <c r="C62" s="11">
        <v>-66</v>
      </c>
      <c r="D62" s="11">
        <v>0</v>
      </c>
      <c r="E62" s="11">
        <v>-19</v>
      </c>
      <c r="F62" s="11">
        <v>0</v>
      </c>
      <c r="G62" s="11">
        <v>-181</v>
      </c>
      <c r="H62" s="11">
        <v>0</v>
      </c>
      <c r="I62" s="11">
        <v>0</v>
      </c>
      <c r="J62" s="11">
        <v>-13</v>
      </c>
      <c r="K62" s="11">
        <v>0</v>
      </c>
      <c r="L62" s="11">
        <v>0</v>
      </c>
      <c r="M62" s="11">
        <v>0</v>
      </c>
    </row>
    <row r="63" spans="1:13" x14ac:dyDescent="0.25">
      <c r="A63" s="1"/>
      <c r="B63" s="11">
        <v>-76</v>
      </c>
      <c r="C63" s="11">
        <v>0</v>
      </c>
      <c r="D63" s="11">
        <v>0</v>
      </c>
      <c r="E63" s="11">
        <v>-4</v>
      </c>
      <c r="F63" s="11">
        <v>0</v>
      </c>
      <c r="G63" s="11">
        <v>0</v>
      </c>
      <c r="H63" s="11">
        <v>0</v>
      </c>
      <c r="I63" s="11">
        <v>0</v>
      </c>
      <c r="J63" s="11">
        <v>-6</v>
      </c>
      <c r="K63" s="11">
        <v>0</v>
      </c>
      <c r="L63" s="11">
        <v>0</v>
      </c>
      <c r="M63" s="11">
        <v>0</v>
      </c>
    </row>
    <row r="64" spans="1:13" x14ac:dyDescent="0.25">
      <c r="A64" s="1"/>
      <c r="B64" s="11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-25</v>
      </c>
      <c r="K64" s="11">
        <v>0</v>
      </c>
      <c r="L64" s="11">
        <v>0</v>
      </c>
      <c r="M64" s="11">
        <v>0</v>
      </c>
    </row>
    <row r="65" spans="1:13" x14ac:dyDescent="0.25">
      <c r="A65" s="1" t="s">
        <v>3</v>
      </c>
      <c r="B65" s="11">
        <v>37</v>
      </c>
      <c r="C65" s="11">
        <v>66</v>
      </c>
      <c r="D65" s="11">
        <v>0</v>
      </c>
      <c r="E65" s="11">
        <v>7</v>
      </c>
      <c r="F65" s="11">
        <v>0</v>
      </c>
      <c r="G65" s="11">
        <v>18</v>
      </c>
      <c r="H65" s="11">
        <v>0</v>
      </c>
      <c r="I65" s="11">
        <v>0</v>
      </c>
      <c r="J65" s="11">
        <v>11</v>
      </c>
      <c r="K65" s="11">
        <v>0</v>
      </c>
      <c r="L65" s="11">
        <v>0</v>
      </c>
      <c r="M65" s="11">
        <v>0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8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11" customWidth="1"/>
    <col min="3" max="4" width="12.43357142857143" style="4" customWidth="1"/>
  </cols>
  <sheetData>
    <row r="6" ht="17.25" customHeight="1" spans="1:5" x14ac:dyDescent="0.25">
      <c r="A6" s="343" t="s">
        <v>3862</v>
      </c>
      <c r="B6" s="76">
        <f>SUM(C8:C10)</f>
      </c>
      <c r="C6" s="321"/>
      <c r="D6" s="43" t="s">
        <v>1583</v>
      </c>
    </row>
    <row r="7" ht="17.25" customHeight="1" spans="1:5" x14ac:dyDescent="0.25">
      <c r="A7" s="7"/>
      <c r="B7" s="6"/>
      <c r="C7" s="7"/>
      <c r="D7" s="4"/>
    </row>
    <row r="8" ht="17.25" customHeight="1" spans="1:5" x14ac:dyDescent="0.25">
      <c r="A8" s="3"/>
      <c r="B8" s="13"/>
      <c r="C8" s="4"/>
      <c r="D8" s="4"/>
    </row>
    <row r="9" ht="17.25" customHeight="1" spans="1:5" x14ac:dyDescent="0.25">
      <c r="A9" s="8" t="s">
        <v>3851</v>
      </c>
      <c r="B9" s="13"/>
      <c r="C9" s="4"/>
      <c r="D9" s="4"/>
    </row>
    <row r="10" ht="17.25" customHeight="1" spans="1:5" x14ac:dyDescent="0.25">
      <c r="A10" s="3"/>
      <c r="B10" s="13"/>
      <c r="C10" s="4"/>
      <c r="D10" s="4"/>
    </row>
    <row r="11" ht="17.25" customHeight="1" spans="1:5" x14ac:dyDescent="0.25">
      <c r="A11" s="8" t="s">
        <v>3641</v>
      </c>
      <c r="B11" s="13"/>
      <c r="C11" s="4"/>
      <c r="D11" s="4"/>
    </row>
    <row r="12" ht="17.25" customHeight="1" spans="1:5" x14ac:dyDescent="0.25">
      <c r="A12" s="8" t="s">
        <v>3852</v>
      </c>
      <c r="B12" s="13"/>
      <c r="C12" s="4"/>
      <c r="D12" s="4"/>
    </row>
    <row r="13" spans="1:2" x14ac:dyDescent="0.25">
      <c r="A13" s="3" t="s">
        <v>0</v>
      </c>
      <c r="B13" s="11" t="s">
        <v>496</v>
      </c>
    </row>
    <row r="14" spans="1:3" x14ac:dyDescent="0.25">
      <c r="A14" s="3" t="s">
        <v>3</v>
      </c>
      <c r="B14" s="11">
        <v>0</v>
      </c>
      <c r="C14" s="4">
        <v>0</v>
      </c>
    </row>
    <row r="15" spans="1:2" x14ac:dyDescent="0.25">
      <c r="A15" s="3"/>
      <c r="B15" s="11">
        <v>150</v>
      </c>
    </row>
    <row r="16" spans="1:2" x14ac:dyDescent="0.25">
      <c r="A16" s="3"/>
      <c r="B16" s="11">
        <v>-72</v>
      </c>
    </row>
    <row r="17" spans="1:2" x14ac:dyDescent="0.25">
      <c r="A17" s="3"/>
      <c r="B17" s="11">
        <v>-78</v>
      </c>
    </row>
    <row r="18" spans="1:2" x14ac:dyDescent="0.25">
      <c r="A18" s="3" t="s">
        <v>3</v>
      </c>
      <c r="B18" s="11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S50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11" customWidth="1"/>
    <col min="13" max="13" width="15.147857142857141" style="11" customWidth="1"/>
    <col min="14" max="14" width="12.43357142857143" style="11" customWidth="1"/>
    <col min="15" max="18" width="12.43357142857143" style="4" customWidth="1"/>
  </cols>
  <sheetData>
    <row r="6" ht="17.25" customHeight="1" spans="1:19" x14ac:dyDescent="0.25">
      <c r="A6" s="75" t="s">
        <v>3863</v>
      </c>
      <c r="B6" s="76">
        <f>SUM(C7:C10)</f>
      </c>
      <c r="C6" s="76">
        <f>SUM(D7:D10)</f>
      </c>
      <c r="D6" s="76">
        <f>SUM(E7:E10)</f>
      </c>
      <c r="E6" s="76">
        <f>SUM(F7:F10)</f>
      </c>
      <c r="F6" s="76">
        <f>SUM(G7:G10)</f>
      </c>
      <c r="G6" s="76">
        <f>SUM(H7:H10)</f>
      </c>
      <c r="H6" s="76">
        <f>SUM(I7:I10)</f>
      </c>
      <c r="I6" s="76">
        <f>SUM(J7:J10)</f>
      </c>
      <c r="J6" s="76">
        <f>SUM(K7:K10)</f>
      </c>
      <c r="K6" s="76">
        <f>SUM(L7:L10)</f>
      </c>
      <c r="L6" s="76">
        <f>SUM(M7:M10)</f>
      </c>
      <c r="M6" s="76">
        <f>SUM(N7:N10)</f>
      </c>
      <c r="N6" s="318" t="s">
        <v>3856</v>
      </c>
      <c r="O6" s="4"/>
      <c r="P6" s="4"/>
      <c r="Q6" s="4"/>
      <c r="R6" s="4"/>
    </row>
    <row r="7" ht="17.25" customHeight="1" spans="1:19" x14ac:dyDescent="0.25">
      <c r="A7" s="45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N7" s="13"/>
      <c r="O7" s="4"/>
      <c r="P7" s="4"/>
      <c r="Q7" s="4"/>
      <c r="R7" s="4"/>
    </row>
    <row r="8" ht="17.25" customHeight="1" spans="1:19" x14ac:dyDescent="0.25">
      <c r="A8" s="75" t="s">
        <v>3864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76">
        <f>SUM(J11:J12)</f>
      </c>
      <c r="J8" s="76">
        <f>SUM(K11:K12)</f>
      </c>
      <c r="K8" s="76">
        <f>SUM(L11:L12)</f>
      </c>
      <c r="L8" s="76">
        <f>SUM(M11:M12)</f>
      </c>
      <c r="M8" s="76">
        <f>SUM(N9:N12)</f>
      </c>
      <c r="N8" s="318" t="s">
        <v>3856</v>
      </c>
      <c r="O8" s="4"/>
      <c r="P8" s="4"/>
      <c r="Q8" s="4"/>
      <c r="R8" s="4"/>
    </row>
    <row r="9" ht="17.25" customHeight="1" spans="1:19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N9" s="13"/>
      <c r="O9" s="4"/>
      <c r="P9" s="4"/>
      <c r="Q9" s="4"/>
      <c r="R9" s="4"/>
    </row>
    <row r="10" ht="17.25" customHeight="1" spans="1:19" x14ac:dyDescent="0.25">
      <c r="A10" s="75" t="s">
        <v>3865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76">
        <f>SUM(L13:L14)</f>
      </c>
      <c r="L10" s="76">
        <f>SUM(M13:M14)</f>
      </c>
      <c r="M10" s="76">
        <f>SUM(N11:N14)</f>
      </c>
      <c r="N10" s="65" t="s">
        <v>3856</v>
      </c>
      <c r="O10" s="4"/>
      <c r="P10" s="4"/>
      <c r="Q10" s="4"/>
      <c r="R10" s="4"/>
    </row>
    <row r="11" ht="17.25" customHeight="1" spans="1:19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N11" s="13"/>
      <c r="O11" s="4"/>
      <c r="P11" s="4"/>
      <c r="Q11" s="4"/>
      <c r="R11" s="4"/>
    </row>
    <row r="12" ht="17.25" customHeight="1" spans="1:19" x14ac:dyDescent="0.25">
      <c r="A12" s="75" t="s">
        <v>3866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  <c r="L12" s="76">
        <f>SUM(M15:M16)</f>
      </c>
      <c r="M12" s="76">
        <f>SUM(N13:N16)</f>
      </c>
      <c r="N12" s="65" t="s">
        <v>3856</v>
      </c>
      <c r="O12" s="4"/>
      <c r="P12" s="4"/>
      <c r="Q12" s="4"/>
      <c r="R12" s="43" t="s">
        <v>971</v>
      </c>
    </row>
    <row r="13" ht="17.25" customHeight="1" spans="1:19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3"/>
      <c r="O13" s="4"/>
      <c r="P13" s="4"/>
      <c r="Q13" s="4"/>
      <c r="R13" s="4"/>
    </row>
    <row r="14" ht="17.25" customHeight="1" spans="1:19" x14ac:dyDescent="0.25">
      <c r="A14" s="75" t="s">
        <v>3867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76">
        <f>SUM(J17:J18)</f>
      </c>
      <c r="J14" s="76">
        <f>SUM(K17:K18)</f>
      </c>
      <c r="K14" s="76">
        <f>SUM(L17:L18)</f>
      </c>
      <c r="L14" s="76">
        <f>SUM(M17:M18)</f>
      </c>
      <c r="M14" s="76">
        <f>SUM(N15:N18)</f>
      </c>
      <c r="N14" s="65" t="s">
        <v>3856</v>
      </c>
      <c r="O14" s="4"/>
      <c r="P14" s="4"/>
      <c r="Q14" s="4"/>
      <c r="R14" s="43" t="s">
        <v>971</v>
      </c>
    </row>
    <row r="15" ht="17.25" customHeight="1" spans="1:19" x14ac:dyDescent="0.25">
      <c r="A15" s="45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3"/>
      <c r="O15" s="4"/>
      <c r="P15" s="4"/>
      <c r="Q15" s="4"/>
      <c r="R15" s="4"/>
    </row>
    <row r="16" ht="17.25" customHeight="1" spans="1:19" x14ac:dyDescent="0.25">
      <c r="A16" s="75" t="s">
        <v>3868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76">
        <f>SUM(G19:G20)</f>
      </c>
      <c r="G16" s="76">
        <f>SUM(H19:H20)</f>
      </c>
      <c r="H16" s="76">
        <f>SUM(I19:I20)</f>
      </c>
      <c r="I16" s="76">
        <f>SUM(J19:J20)</f>
      </c>
      <c r="J16" s="76">
        <f>SUM(K19:K20)</f>
      </c>
      <c r="K16" s="76">
        <f>SUM(L19:L20)</f>
      </c>
      <c r="L16" s="76">
        <f>SUM(M19:M20)</f>
      </c>
      <c r="M16" s="76">
        <f>SUM(N17:N20)</f>
      </c>
      <c r="N16" s="65" t="s">
        <v>3856</v>
      </c>
      <c r="O16" s="4"/>
      <c r="P16" s="4"/>
      <c r="Q16" s="4"/>
      <c r="R16" s="43" t="s">
        <v>971</v>
      </c>
    </row>
    <row r="17" ht="17.25" customHeight="1" spans="1:19" x14ac:dyDescent="0.25">
      <c r="A17" s="45" t="s">
        <v>3869</v>
      </c>
      <c r="B17" s="373">
        <v>-765</v>
      </c>
      <c r="C17" s="373">
        <v>-362</v>
      </c>
      <c r="D17" s="373">
        <v>-59</v>
      </c>
      <c r="E17" s="373">
        <v>-131</v>
      </c>
      <c r="F17" s="373">
        <v>-40</v>
      </c>
      <c r="G17" s="373">
        <v>-188</v>
      </c>
      <c r="H17" s="373">
        <v>-334</v>
      </c>
      <c r="I17" s="373">
        <v>-6</v>
      </c>
      <c r="J17" s="79"/>
      <c r="K17" s="79"/>
      <c r="L17" s="79"/>
      <c r="M17" s="79"/>
      <c r="N17" s="55">
        <v>8544</v>
      </c>
      <c r="O17" s="4"/>
      <c r="P17" s="4"/>
      <c r="Q17" s="4"/>
      <c r="R17" s="4"/>
    </row>
    <row r="18" ht="17.25" customHeight="1" spans="1:19" x14ac:dyDescent="0.25">
      <c r="A18" s="141" t="s">
        <v>3870</v>
      </c>
      <c r="B18" s="159">
        <f>SUM(C21:C22)</f>
      </c>
      <c r="C18" s="159">
        <f>SUM(D21:D22)</f>
      </c>
      <c r="D18" s="159">
        <f>SUM(E21:E22)</f>
      </c>
      <c r="E18" s="159">
        <f>SUM(F21:F22)</f>
      </c>
      <c r="F18" s="159">
        <f>SUM(G21:G22)</f>
      </c>
      <c r="G18" s="159">
        <f>SUM(H21:H22)</f>
      </c>
      <c r="H18" s="159">
        <f>SUM(I21:I22)</f>
      </c>
      <c r="I18" s="159">
        <f>SUM(J21:J22)</f>
      </c>
      <c r="J18" s="159">
        <f>SUM(K21:K22)</f>
      </c>
      <c r="K18" s="159">
        <f>SUM(L21:L22)</f>
      </c>
      <c r="L18" s="159">
        <f>SUM(M21:M22)</f>
      </c>
      <c r="M18" s="167">
        <f>SUM(N21:N22)</f>
      </c>
      <c r="N18" s="65" t="s">
        <v>3856</v>
      </c>
      <c r="O18" s="4"/>
      <c r="P18" s="4"/>
      <c r="Q18" s="4"/>
      <c r="R18" s="4"/>
    </row>
    <row r="19" ht="17.25" customHeight="1" spans="1:19" x14ac:dyDescent="0.25">
      <c r="A19" s="890">
        <v>45356</v>
      </c>
      <c r="B19" s="415"/>
      <c r="C19" s="415"/>
      <c r="D19" s="415"/>
      <c r="E19" s="415"/>
      <c r="F19" s="415"/>
      <c r="G19" s="593">
        <v>-7</v>
      </c>
      <c r="H19" s="593">
        <v>-18</v>
      </c>
      <c r="I19" s="415"/>
      <c r="J19" s="415"/>
      <c r="K19" s="415"/>
      <c r="L19" s="415"/>
      <c r="M19" s="415"/>
      <c r="N19" s="13"/>
      <c r="O19" s="4"/>
      <c r="P19" s="4"/>
      <c r="Q19" s="4"/>
      <c r="R19" s="4"/>
    </row>
    <row r="20" ht="17.25" customHeight="1" spans="1:19" x14ac:dyDescent="0.25">
      <c r="A20" s="890">
        <v>45448</v>
      </c>
      <c r="B20" s="415"/>
      <c r="C20" s="415"/>
      <c r="D20" s="415"/>
      <c r="E20" s="415"/>
      <c r="F20" s="415"/>
      <c r="G20" s="593">
        <v>7</v>
      </c>
      <c r="H20" s="593">
        <v>18</v>
      </c>
      <c r="I20" s="415"/>
      <c r="J20" s="415"/>
      <c r="K20" s="415"/>
      <c r="L20" s="415"/>
      <c r="M20" s="415"/>
      <c r="N20" s="13"/>
      <c r="O20" s="4"/>
      <c r="P20" s="4"/>
      <c r="Q20" s="4"/>
      <c r="R20" s="4"/>
    </row>
    <row r="21" ht="17.25" customHeight="1" spans="1:19" x14ac:dyDescent="0.25">
      <c r="A21" s="45" t="s">
        <v>845</v>
      </c>
      <c r="B21" s="965">
        <v>-30</v>
      </c>
      <c r="C21" s="965">
        <v>-293</v>
      </c>
      <c r="D21" s="965">
        <v>-23</v>
      </c>
      <c r="E21" s="344"/>
      <c r="F21" s="965">
        <v>-50</v>
      </c>
      <c r="G21" s="965">
        <v>-109</v>
      </c>
      <c r="H21" s="965">
        <v>-18</v>
      </c>
      <c r="I21" s="395"/>
      <c r="J21" s="965">
        <v>-108</v>
      </c>
      <c r="K21" s="395"/>
      <c r="L21" s="395"/>
      <c r="M21" s="395"/>
      <c r="N21" s="13"/>
      <c r="O21" s="4"/>
      <c r="P21" s="4"/>
      <c r="Q21" s="4"/>
      <c r="R21" s="4"/>
    </row>
    <row r="22" ht="17.25" customHeight="1" spans="1:19" x14ac:dyDescent="0.25">
      <c r="A22" s="45" t="s">
        <v>867</v>
      </c>
      <c r="B22" s="373">
        <v>-499</v>
      </c>
      <c r="C22" s="373">
        <v>-242</v>
      </c>
      <c r="D22" s="372"/>
      <c r="E22" s="146"/>
      <c r="F22" s="372"/>
      <c r="G22" s="373">
        <v>-64</v>
      </c>
      <c r="H22" s="373">
        <v>-20</v>
      </c>
      <c r="I22" s="373">
        <v>-10</v>
      </c>
      <c r="J22" s="373">
        <v>-115</v>
      </c>
      <c r="K22" s="373">
        <v>-100</v>
      </c>
      <c r="L22" s="373">
        <v>-327</v>
      </c>
      <c r="M22" s="79"/>
      <c r="N22" s="13"/>
      <c r="O22" s="4"/>
      <c r="P22" s="4"/>
      <c r="Q22" s="4"/>
      <c r="R22" s="4"/>
    </row>
    <row r="23" ht="17.25" customHeight="1" spans="1:19" x14ac:dyDescent="0.25">
      <c r="A23" s="141" t="s">
        <v>3871</v>
      </c>
      <c r="B23" s="159">
        <f>SUM(C23:C27)</f>
      </c>
      <c r="C23" s="159">
        <f>SUM(D23:D27)</f>
      </c>
      <c r="D23" s="159">
        <f>SUM(E23:E27)</f>
      </c>
      <c r="E23" s="167">
        <f>SUM(F23:F27)</f>
      </c>
      <c r="F23" s="159">
        <f>SUM(G23:G27)</f>
      </c>
      <c r="G23" s="159">
        <f>SUM(H23:H27)</f>
      </c>
      <c r="H23" s="159">
        <f>SUM(I23:I27)</f>
      </c>
      <c r="I23" s="159">
        <f>SUM(J23:J27)</f>
      </c>
      <c r="J23" s="159">
        <f>SUM(K23:K27)</f>
      </c>
      <c r="K23" s="159">
        <f>SUM(L23:L27)</f>
      </c>
      <c r="L23" s="159">
        <f>SUM(M23:M27)</f>
      </c>
      <c r="M23" s="167">
        <f>SUM(N23:N27)</f>
      </c>
      <c r="N23" s="65" t="s">
        <v>3856</v>
      </c>
      <c r="O23" s="4"/>
      <c r="P23" s="4"/>
      <c r="Q23" s="4"/>
      <c r="R23" s="43" t="s">
        <v>971</v>
      </c>
    </row>
    <row r="24" ht="17.25" customHeight="1" spans="1:19" x14ac:dyDescent="0.25">
      <c r="A24" s="5" t="s">
        <v>968</v>
      </c>
      <c r="B24" s="78">
        <v>-80</v>
      </c>
      <c r="C24" s="78">
        <v>-35</v>
      </c>
      <c r="D24" s="79"/>
      <c r="E24" s="146"/>
      <c r="F24" s="78">
        <v>-5</v>
      </c>
      <c r="G24" s="79"/>
      <c r="H24" s="79"/>
      <c r="I24" s="78">
        <v>-3</v>
      </c>
      <c r="J24" s="78">
        <v>-29</v>
      </c>
      <c r="K24" s="78">
        <v>-50</v>
      </c>
      <c r="L24" s="79"/>
      <c r="M24" s="79"/>
      <c r="N24" s="13"/>
      <c r="O24" s="4"/>
      <c r="P24" s="4"/>
      <c r="Q24" s="4"/>
      <c r="R24" s="4"/>
    </row>
    <row r="25" ht="17.25" customHeight="1" spans="1:19" x14ac:dyDescent="0.25">
      <c r="A25" s="45"/>
      <c r="B25" s="146"/>
      <c r="C25" s="146"/>
      <c r="D25" s="79"/>
      <c r="E25" s="146"/>
      <c r="F25" s="146"/>
      <c r="G25" s="79"/>
      <c r="H25" s="79"/>
      <c r="I25" s="146"/>
      <c r="J25" s="146"/>
      <c r="K25" s="146"/>
      <c r="L25" s="79"/>
      <c r="M25" s="79"/>
      <c r="N25" s="13"/>
      <c r="O25" s="4"/>
      <c r="P25" s="4"/>
      <c r="Q25" s="4"/>
      <c r="R25" s="4"/>
    </row>
    <row r="26" ht="17.25" customHeight="1" spans="1:19" x14ac:dyDescent="0.25">
      <c r="A26" s="45"/>
      <c r="B26" s="146"/>
      <c r="C26" s="146"/>
      <c r="D26" s="79"/>
      <c r="E26" s="146"/>
      <c r="F26" s="146"/>
      <c r="G26" s="79"/>
      <c r="H26" s="79"/>
      <c r="I26" s="146"/>
      <c r="J26" s="146"/>
      <c r="K26" s="146"/>
      <c r="L26" s="79"/>
      <c r="M26" s="79"/>
      <c r="N26" s="13"/>
      <c r="O26" s="4"/>
      <c r="P26" s="4"/>
      <c r="Q26" s="4"/>
      <c r="R26" s="4"/>
    </row>
    <row r="27" ht="17.25" customHeight="1" spans="1:19" x14ac:dyDescent="0.25">
      <c r="A27" s="45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3"/>
      <c r="O27" s="4"/>
      <c r="P27" s="4"/>
      <c r="Q27" s="4"/>
      <c r="R27" s="4"/>
    </row>
    <row r="28" ht="17.25" customHeight="1" spans="1:19" x14ac:dyDescent="0.25">
      <c r="A28" s="45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3"/>
      <c r="O28" s="4"/>
      <c r="P28" s="4"/>
      <c r="Q28" s="4"/>
      <c r="R28" s="4"/>
    </row>
    <row r="29" ht="17.25" customHeight="1" spans="1:19" x14ac:dyDescent="0.25">
      <c r="A29" s="45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3"/>
      <c r="O29" s="4"/>
      <c r="P29" s="4"/>
      <c r="Q29" s="4"/>
      <c r="R29" s="4"/>
    </row>
    <row r="30" ht="17.25" customHeight="1" spans="1:19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13"/>
      <c r="O30" s="4"/>
      <c r="P30" s="4"/>
      <c r="Q30" s="4"/>
      <c r="R30" s="4"/>
    </row>
    <row r="31" ht="17.25" customHeight="1" spans="1:19" x14ac:dyDescent="0.25">
      <c r="A31" s="67" t="s">
        <v>3872</v>
      </c>
      <c r="B31" s="68"/>
      <c r="C31" s="68"/>
      <c r="D31" s="34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4"/>
      <c r="P31" s="4"/>
      <c r="Q31" s="4"/>
      <c r="R31" s="4"/>
    </row>
    <row r="32" ht="17.25" customHeight="1" spans="1:19" x14ac:dyDescent="0.25">
      <c r="A32" s="966" t="s">
        <v>3873</v>
      </c>
      <c r="B32" s="967"/>
      <c r="C32" s="967"/>
      <c r="D32" s="967"/>
      <c r="E32" s="967"/>
      <c r="F32" s="13"/>
      <c r="G32" s="13"/>
      <c r="H32" s="13"/>
      <c r="I32" s="13"/>
      <c r="J32" s="13"/>
      <c r="K32" s="13"/>
      <c r="L32" s="13"/>
      <c r="M32" s="13"/>
      <c r="N32" s="13"/>
      <c r="O32" s="4"/>
      <c r="P32" s="4"/>
      <c r="Q32" s="4"/>
      <c r="R32" s="4"/>
    </row>
    <row r="33" ht="17.25" customHeight="1" spans="1:19" x14ac:dyDescent="0.25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4"/>
      <c r="P33" s="4"/>
      <c r="Q33" s="4"/>
      <c r="R33" s="4"/>
    </row>
    <row r="34" ht="17.25" customHeight="1" spans="1:19" x14ac:dyDescent="0.25">
      <c r="A34" s="67" t="s">
        <v>3874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4"/>
      <c r="P34" s="4"/>
      <c r="Q34" s="4"/>
      <c r="R34" s="4"/>
    </row>
    <row r="35" ht="17.25" customHeight="1" spans="1:19" x14ac:dyDescent="0.25">
      <c r="A35" s="67" t="s">
        <v>3875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4"/>
      <c r="P35" s="4"/>
      <c r="Q35" s="4"/>
      <c r="R35" s="4"/>
    </row>
    <row r="36" ht="17.25" customHeight="1" spans="1:19" x14ac:dyDescent="0.25">
      <c r="A36" s="67" t="s">
        <v>3876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4"/>
      <c r="P36" s="4"/>
      <c r="Q36" s="4"/>
      <c r="R36" s="4"/>
    </row>
    <row r="37" ht="17.25" customHeight="1" spans="1:19" x14ac:dyDescent="0.25">
      <c r="A37" s="67" t="s">
        <v>3877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4"/>
      <c r="P37" s="4"/>
      <c r="Q37" s="4"/>
      <c r="R37" s="4"/>
    </row>
    <row r="38" spans="1:12" x14ac:dyDescent="0.25">
      <c r="A38" s="1" t="s">
        <v>0</v>
      </c>
      <c r="B38" s="11" t="s">
        <v>13</v>
      </c>
      <c r="C38" s="11" t="s">
        <v>6</v>
      </c>
      <c r="D38" s="11" t="s">
        <v>7</v>
      </c>
      <c r="E38" s="11" t="s">
        <v>8</v>
      </c>
      <c r="F38" s="11" t="s">
        <v>4</v>
      </c>
      <c r="G38" s="11" t="s">
        <v>9</v>
      </c>
      <c r="H38" s="11" t="s">
        <v>11</v>
      </c>
      <c r="I38" s="11" t="s">
        <v>188</v>
      </c>
      <c r="J38" s="11" t="s">
        <v>10</v>
      </c>
      <c r="K38" s="11" t="s">
        <v>207</v>
      </c>
      <c r="L38" s="11" t="s">
        <v>12</v>
      </c>
    </row>
    <row r="39" spans="1:13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</row>
    <row r="40" spans="1:12" x14ac:dyDescent="0.25">
      <c r="A40" s="1"/>
      <c r="B40" s="11">
        <v>1578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</row>
    <row r="41" spans="1:12" x14ac:dyDescent="0.25">
      <c r="A41" s="1"/>
      <c r="B41" s="11">
        <v>0</v>
      </c>
      <c r="C41" s="11">
        <v>400</v>
      </c>
      <c r="D41" s="11">
        <v>62</v>
      </c>
      <c r="E41" s="11">
        <v>131</v>
      </c>
      <c r="F41" s="11">
        <v>111</v>
      </c>
      <c r="G41" s="11">
        <v>127</v>
      </c>
      <c r="H41" s="11">
        <v>163</v>
      </c>
      <c r="I41" s="11">
        <v>20</v>
      </c>
      <c r="J41" s="11">
        <v>0</v>
      </c>
      <c r="K41" s="11">
        <v>326</v>
      </c>
      <c r="L41" s="11">
        <v>327</v>
      </c>
    </row>
    <row r="42" spans="1:12" x14ac:dyDescent="0.25">
      <c r="A42" s="1"/>
      <c r="B42" s="11">
        <v>0</v>
      </c>
      <c r="C42" s="11">
        <v>350</v>
      </c>
      <c r="D42" s="11">
        <v>21</v>
      </c>
      <c r="E42" s="11">
        <v>0</v>
      </c>
      <c r="F42" s="11">
        <v>0</v>
      </c>
      <c r="G42" s="11">
        <v>336</v>
      </c>
      <c r="H42" s="11">
        <v>264</v>
      </c>
      <c r="I42" s="11">
        <v>0</v>
      </c>
      <c r="J42" s="11">
        <v>327</v>
      </c>
      <c r="K42" s="11">
        <v>0</v>
      </c>
      <c r="L42" s="11">
        <v>0</v>
      </c>
    </row>
    <row r="43" spans="1:12" x14ac:dyDescent="0.25">
      <c r="A43" s="1"/>
      <c r="B43" s="11">
        <v>0</v>
      </c>
      <c r="C43" s="11">
        <v>182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</row>
    <row r="44" spans="1:12" x14ac:dyDescent="0.25">
      <c r="A44" s="1"/>
      <c r="B44" s="11">
        <v>-765</v>
      </c>
      <c r="C44" s="11">
        <v>-362</v>
      </c>
      <c r="D44" s="11">
        <v>-59</v>
      </c>
      <c r="E44" s="11">
        <v>-131</v>
      </c>
      <c r="F44" s="11">
        <v>-40</v>
      </c>
      <c r="G44" s="11">
        <v>-188</v>
      </c>
      <c r="H44" s="11">
        <v>-334</v>
      </c>
      <c r="I44" s="11">
        <v>-6</v>
      </c>
      <c r="J44" s="11">
        <v>0</v>
      </c>
      <c r="K44" s="11">
        <v>0</v>
      </c>
      <c r="L44" s="11">
        <v>0</v>
      </c>
    </row>
    <row r="45" spans="1:12" x14ac:dyDescent="0.25">
      <c r="A45" s="1"/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-7</v>
      </c>
      <c r="H45" s="11">
        <v>-18</v>
      </c>
      <c r="I45" s="11">
        <v>0</v>
      </c>
      <c r="J45" s="11">
        <v>0</v>
      </c>
      <c r="K45" s="11">
        <v>0</v>
      </c>
      <c r="L45" s="11">
        <v>0</v>
      </c>
    </row>
    <row r="46" spans="1:12" x14ac:dyDescent="0.25">
      <c r="A46" s="1"/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7</v>
      </c>
      <c r="H46" s="11">
        <v>18</v>
      </c>
      <c r="I46" s="11">
        <v>0</v>
      </c>
      <c r="J46" s="11">
        <v>0</v>
      </c>
      <c r="K46" s="11">
        <v>0</v>
      </c>
      <c r="L46" s="11">
        <v>0</v>
      </c>
    </row>
    <row r="47" spans="1:12" x14ac:dyDescent="0.25">
      <c r="A47" s="1"/>
      <c r="B47" s="11">
        <v>-30</v>
      </c>
      <c r="C47" s="11">
        <v>-293</v>
      </c>
      <c r="D47" s="11">
        <v>-23</v>
      </c>
      <c r="E47" s="11">
        <v>0</v>
      </c>
      <c r="F47" s="11">
        <v>-50</v>
      </c>
      <c r="G47" s="11">
        <v>-109</v>
      </c>
      <c r="H47" s="11">
        <v>-18</v>
      </c>
      <c r="I47" s="11">
        <v>0</v>
      </c>
      <c r="J47" s="11">
        <v>-108</v>
      </c>
      <c r="K47" s="11">
        <v>0</v>
      </c>
      <c r="L47" s="11">
        <v>0</v>
      </c>
    </row>
    <row r="48" spans="1:12" x14ac:dyDescent="0.25">
      <c r="A48" s="1"/>
      <c r="B48" s="11">
        <v>-499</v>
      </c>
      <c r="C48" s="11">
        <v>-242</v>
      </c>
      <c r="D48" s="11">
        <v>0</v>
      </c>
      <c r="E48" s="11">
        <v>0</v>
      </c>
      <c r="F48" s="11">
        <v>0</v>
      </c>
      <c r="G48" s="11">
        <v>-64</v>
      </c>
      <c r="H48" s="11">
        <v>-20</v>
      </c>
      <c r="I48" s="11">
        <v>-10</v>
      </c>
      <c r="J48" s="11">
        <v>-115</v>
      </c>
      <c r="K48" s="11">
        <v>-100</v>
      </c>
      <c r="L48" s="11">
        <v>-327</v>
      </c>
    </row>
    <row r="49" spans="1:12" x14ac:dyDescent="0.25">
      <c r="A49" s="1"/>
      <c r="B49" s="11">
        <v>-80</v>
      </c>
      <c r="C49" s="11">
        <v>-35</v>
      </c>
      <c r="D49" s="11">
        <v>0</v>
      </c>
      <c r="E49" s="11">
        <v>0</v>
      </c>
      <c r="F49" s="11">
        <v>-5</v>
      </c>
      <c r="G49" s="11">
        <v>0</v>
      </c>
      <c r="H49" s="11">
        <v>0</v>
      </c>
      <c r="I49" s="11">
        <v>-3</v>
      </c>
      <c r="J49" s="11">
        <v>-29</v>
      </c>
      <c r="K49" s="11">
        <v>-50</v>
      </c>
      <c r="L49" s="11">
        <v>0</v>
      </c>
    </row>
    <row r="50" spans="1:12" x14ac:dyDescent="0.25">
      <c r="A50" s="1" t="s">
        <v>3</v>
      </c>
      <c r="B50" s="11">
        <v>204</v>
      </c>
      <c r="C50" s="11">
        <v>0</v>
      </c>
      <c r="D50" s="11">
        <v>1</v>
      </c>
      <c r="E50" s="11">
        <v>0</v>
      </c>
      <c r="F50" s="11">
        <v>16</v>
      </c>
      <c r="G50" s="11">
        <v>102</v>
      </c>
      <c r="H50" s="11">
        <v>55</v>
      </c>
      <c r="I50" s="11">
        <v>1</v>
      </c>
      <c r="J50" s="11">
        <v>75</v>
      </c>
      <c r="K50" s="11">
        <v>176</v>
      </c>
      <c r="L50" s="11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4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11" customWidth="1"/>
    <col min="3" max="9" width="11.147857142857141" style="11" customWidth="1"/>
    <col min="10" max="10" width="10.290714285714287" style="11" customWidth="1"/>
    <col min="11" max="11" width="12.43357142857143" style="4" customWidth="1"/>
  </cols>
  <sheetData>
    <row r="6" ht="17.25" customHeight="1" spans="1:12" x14ac:dyDescent="0.25">
      <c r="A6" s="75" t="s">
        <v>3878</v>
      </c>
      <c r="B6" s="76">
        <f>SUM(C9:C10)</f>
      </c>
      <c r="C6" s="76">
        <f>SUM(D9:D10)</f>
      </c>
      <c r="D6" s="76">
        <f>SUM(E9:E10)</f>
      </c>
      <c r="E6" s="76">
        <f>SUM(F9:F10)</f>
      </c>
      <c r="F6" s="76">
        <f>SUM(G9:G10)</f>
      </c>
      <c r="G6" s="76">
        <f>SUM(H9:H10)</f>
      </c>
      <c r="H6" s="76">
        <f>SUM(I9:I10)</f>
      </c>
      <c r="I6" s="76">
        <f>SUM(J9:J10)</f>
      </c>
      <c r="J6" s="76">
        <f>SUM(K9:K10)</f>
      </c>
      <c r="K6" s="8"/>
    </row>
    <row r="7" ht="17.25" customHeight="1" spans="1:12" x14ac:dyDescent="0.25">
      <c r="A7" s="45"/>
      <c r="B7" s="146"/>
      <c r="C7" s="146"/>
      <c r="D7" s="146"/>
      <c r="E7" s="146"/>
      <c r="F7" s="146"/>
      <c r="G7" s="146"/>
      <c r="H7" s="146"/>
      <c r="I7" s="146"/>
      <c r="J7" s="146"/>
      <c r="K7" s="4"/>
    </row>
    <row r="8" ht="17.25" customHeight="1" spans="1:12" x14ac:dyDescent="0.25">
      <c r="A8" s="75" t="s">
        <v>3879</v>
      </c>
      <c r="B8" s="76">
        <f>SUM(C11:C12)</f>
      </c>
      <c r="C8" s="76">
        <f>SUM(D11:D12)</f>
      </c>
      <c r="D8" s="76">
        <f>SUM(E11:E12)</f>
      </c>
      <c r="E8" s="76">
        <f>SUM(F11:F12)</f>
      </c>
      <c r="F8" s="76">
        <f>SUM(G11:G12)</f>
      </c>
      <c r="G8" s="76">
        <f>SUM(H11:H12)</f>
      </c>
      <c r="H8" s="76">
        <f>SUM(I11:I12)</f>
      </c>
      <c r="I8" s="76">
        <f>SUM(J11:J12)</f>
      </c>
      <c r="J8" s="76">
        <f>SUM(K11:K12)</f>
      </c>
      <c r="K8" s="42"/>
    </row>
    <row r="9" ht="17.25" customHeight="1" spans="1:12" x14ac:dyDescent="0.25">
      <c r="A9" s="45"/>
      <c r="B9" s="146"/>
      <c r="C9" s="146"/>
      <c r="D9" s="146"/>
      <c r="E9" s="146"/>
      <c r="F9" s="146"/>
      <c r="G9" s="146"/>
      <c r="H9" s="146"/>
      <c r="I9" s="146"/>
      <c r="J9" s="146"/>
      <c r="K9" s="4"/>
    </row>
    <row r="10" ht="17.25" customHeight="1" spans="1:12" x14ac:dyDescent="0.25">
      <c r="A10" s="75" t="s">
        <v>3880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76">
        <f>SUM(G13:G14)</f>
      </c>
      <c r="G10" s="76">
        <f>SUM(H13:H14)</f>
      </c>
      <c r="H10" s="76">
        <f>SUM(I13:I14)</f>
      </c>
      <c r="I10" s="76">
        <f>SUM(J13:J14)</f>
      </c>
      <c r="J10" s="76">
        <f>SUM(K13:K14)</f>
      </c>
      <c r="K10" s="42" t="s">
        <v>971</v>
      </c>
    </row>
    <row r="11" ht="17.25" customHeight="1" spans="1:12" x14ac:dyDescent="0.25">
      <c r="A11" s="45"/>
      <c r="B11" s="146"/>
      <c r="C11" s="146"/>
      <c r="D11" s="146"/>
      <c r="E11" s="146"/>
      <c r="F11" s="146"/>
      <c r="G11" s="146"/>
      <c r="H11" s="146"/>
      <c r="I11" s="146"/>
      <c r="J11" s="146"/>
      <c r="K11" s="4"/>
    </row>
    <row r="12" ht="17.25" customHeight="1" spans="1:12" x14ac:dyDescent="0.25">
      <c r="A12" s="75" t="s">
        <v>3881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42" t="s">
        <v>947</v>
      </c>
    </row>
    <row r="13" ht="17.25" customHeight="1" spans="1:12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146"/>
      <c r="K13" s="4"/>
    </row>
    <row r="14" ht="17.25" customHeight="1" spans="1:12" x14ac:dyDescent="0.25">
      <c r="A14" s="75" t="s">
        <v>3882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76">
        <f>SUM(G17:G18)</f>
      </c>
      <c r="G14" s="76">
        <f>SUM(H17:H18)</f>
      </c>
      <c r="H14" s="76">
        <f>SUM(I17:I18)</f>
      </c>
      <c r="I14" s="76">
        <f>SUM(J17:J18)</f>
      </c>
      <c r="J14" s="76">
        <f>SUM(K17:K18)</f>
      </c>
      <c r="K14" s="42" t="s">
        <v>947</v>
      </c>
    </row>
    <row r="15" ht="17.25" customHeight="1" spans="1:12" x14ac:dyDescent="0.25">
      <c r="A15" s="45" t="s">
        <v>3869</v>
      </c>
      <c r="B15" s="146"/>
      <c r="C15" s="146"/>
      <c r="D15" s="146"/>
      <c r="E15" s="146"/>
      <c r="F15" s="373">
        <v>-47</v>
      </c>
      <c r="G15" s="146"/>
      <c r="H15" s="373">
        <v>-10</v>
      </c>
      <c r="I15" s="146"/>
      <c r="J15" s="146"/>
      <c r="K15" s="4"/>
    </row>
    <row r="16" ht="17.25" customHeight="1" spans="1:12" x14ac:dyDescent="0.25">
      <c r="A16" s="141" t="s">
        <v>3883</v>
      </c>
      <c r="B16" s="159">
        <f>SUM(C19:C20)</f>
      </c>
      <c r="C16" s="159">
        <f>SUM(D19:D20)</f>
      </c>
      <c r="D16" s="159">
        <f>SUM(E19:E20)</f>
      </c>
      <c r="E16" s="159">
        <f>SUM(F19:F20)</f>
      </c>
      <c r="F16" s="159">
        <f>SUM(G19:G20)</f>
      </c>
      <c r="G16" s="159">
        <f>SUM(H19:H20)</f>
      </c>
      <c r="H16" s="159">
        <f>SUM(I19:I20)</f>
      </c>
      <c r="I16" s="159">
        <f>SUM(J19:J20)</f>
      </c>
      <c r="J16" s="167">
        <f>SUM(K19:K20)</f>
      </c>
      <c r="K16" s="42"/>
    </row>
    <row r="17" ht="17.25" customHeight="1" spans="1:12" x14ac:dyDescent="0.25">
      <c r="A17" s="890">
        <v>45356</v>
      </c>
      <c r="B17" s="593">
        <v>-10</v>
      </c>
      <c r="C17" s="146"/>
      <c r="D17" s="146"/>
      <c r="E17" s="146"/>
      <c r="F17" s="146"/>
      <c r="G17" s="146"/>
      <c r="H17" s="146"/>
      <c r="I17" s="146"/>
      <c r="J17" s="146"/>
      <c r="K17" s="4"/>
    </row>
    <row r="18" ht="17.25" customHeight="1" spans="1:12" x14ac:dyDescent="0.25">
      <c r="A18" s="45" t="s">
        <v>845</v>
      </c>
      <c r="B18" s="395"/>
      <c r="C18" s="395"/>
      <c r="D18" s="395"/>
      <c r="E18" s="395"/>
      <c r="F18" s="965">
        <v>-78</v>
      </c>
      <c r="G18" s="965">
        <v>-28</v>
      </c>
      <c r="H18" s="965">
        <v>-49</v>
      </c>
      <c r="I18" s="395"/>
      <c r="J18" s="395"/>
      <c r="K18" s="4"/>
    </row>
    <row r="19" ht="17.25" customHeight="1" spans="1:12" x14ac:dyDescent="0.25">
      <c r="A19" s="45" t="s">
        <v>867</v>
      </c>
      <c r="B19" s="140">
        <v>-85</v>
      </c>
      <c r="C19" s="140">
        <v>-671</v>
      </c>
      <c r="D19" s="140">
        <v>-40</v>
      </c>
      <c r="E19" s="140">
        <v>-79</v>
      </c>
      <c r="F19" s="25"/>
      <c r="G19" s="60"/>
      <c r="H19" s="140">
        <v>-8</v>
      </c>
      <c r="I19" s="140">
        <v>-250</v>
      </c>
      <c r="J19" s="25"/>
      <c r="K19" s="4"/>
    </row>
    <row r="20" ht="17.25" customHeight="1" spans="1:12" x14ac:dyDescent="0.25">
      <c r="A20" s="141" t="s">
        <v>3884</v>
      </c>
      <c r="B20" s="159">
        <f>SUM(C21:C24)+10</f>
      </c>
      <c r="C20" s="159">
        <f>SUM(D21:D24)</f>
      </c>
      <c r="D20" s="159">
        <f>SUM(E21:E24)</f>
      </c>
      <c r="E20" s="159">
        <f>SUM(F21:F24)</f>
      </c>
      <c r="F20" s="52">
        <f>SUM(G21:G24)</f>
      </c>
      <c r="G20" s="159">
        <f>SUM(H21:H24)</f>
      </c>
      <c r="H20" s="159">
        <f>SUM(I21:I24)</f>
      </c>
      <c r="I20" s="159">
        <f>SUM(J21:J24)</f>
      </c>
      <c r="J20" s="167">
        <f>SUM(K21:K24)</f>
      </c>
      <c r="K20" s="42"/>
    </row>
    <row r="21" ht="17.25" customHeight="1" spans="1:12" x14ac:dyDescent="0.25">
      <c r="A21" s="5" t="s">
        <v>968</v>
      </c>
      <c r="B21" s="18">
        <v>-6</v>
      </c>
      <c r="C21" s="25"/>
      <c r="D21" s="25"/>
      <c r="E21" s="25"/>
      <c r="F21" s="25"/>
      <c r="G21" s="25"/>
      <c r="H21" s="25"/>
      <c r="I21" s="25"/>
      <c r="J21" s="25"/>
      <c r="K21" s="4"/>
    </row>
    <row r="22" ht="17.25" customHeight="1" spans="1:12" x14ac:dyDescent="0.25">
      <c r="A22" s="45"/>
      <c r="B22" s="6"/>
      <c r="C22" s="25"/>
      <c r="D22" s="25"/>
      <c r="E22" s="25"/>
      <c r="F22" s="25"/>
      <c r="G22" s="25"/>
      <c r="H22" s="25"/>
      <c r="I22" s="25"/>
      <c r="J22" s="25"/>
      <c r="K22" s="4"/>
    </row>
    <row r="23" ht="17.25" customHeight="1" spans="1:12" x14ac:dyDescent="0.25">
      <c r="A23" s="45"/>
      <c r="B23" s="6"/>
      <c r="C23" s="25"/>
      <c r="D23" s="25"/>
      <c r="E23" s="25"/>
      <c r="F23" s="25"/>
      <c r="G23" s="25"/>
      <c r="H23" s="25"/>
      <c r="I23" s="25"/>
      <c r="J23" s="25"/>
      <c r="K23" s="4"/>
    </row>
    <row r="24" ht="17.25" customHeight="1" spans="1:12" x14ac:dyDescent="0.25">
      <c r="A24" s="129"/>
      <c r="B24" s="25"/>
      <c r="C24" s="25"/>
      <c r="D24" s="25"/>
      <c r="E24" s="25"/>
      <c r="F24" s="25"/>
      <c r="G24" s="25"/>
      <c r="H24" s="25"/>
      <c r="I24" s="25"/>
      <c r="J24" s="25"/>
      <c r="K24" s="4"/>
    </row>
    <row r="25" ht="17.25" customHeight="1" spans="1:12" x14ac:dyDescent="0.25">
      <c r="A25" s="5"/>
      <c r="B25" s="6"/>
      <c r="C25" s="6"/>
      <c r="D25" s="6"/>
      <c r="E25" s="6"/>
      <c r="F25" s="6"/>
      <c r="G25" s="6"/>
      <c r="H25" s="6"/>
      <c r="I25" s="6"/>
      <c r="J25" s="6"/>
      <c r="K25" s="4"/>
    </row>
    <row r="26" ht="17.25" customHeight="1" spans="1:12" x14ac:dyDescent="0.25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4"/>
    </row>
    <row r="27" ht="17.25" customHeight="1" spans="1:12" x14ac:dyDescent="0.25">
      <c r="A27" s="67" t="s">
        <v>3872</v>
      </c>
      <c r="B27" s="68"/>
      <c r="C27" s="68"/>
      <c r="D27" s="342"/>
      <c r="E27" s="13"/>
      <c r="F27" s="13"/>
      <c r="G27" s="13"/>
      <c r="H27" s="13"/>
      <c r="I27" s="13"/>
      <c r="J27" s="13"/>
      <c r="K27" s="4"/>
    </row>
    <row r="28" ht="17.25" customHeight="1" spans="1:12" x14ac:dyDescent="0.25">
      <c r="A28" s="67" t="s">
        <v>3873</v>
      </c>
      <c r="B28" s="68"/>
      <c r="C28" s="68"/>
      <c r="D28" s="68"/>
      <c r="E28" s="13"/>
      <c r="F28" s="13"/>
      <c r="G28" s="13"/>
      <c r="H28" s="13"/>
      <c r="I28" s="13"/>
      <c r="J28" s="13"/>
      <c r="K28" s="4"/>
    </row>
    <row r="29" ht="17.25" customHeight="1" spans="1:12" x14ac:dyDescent="0.25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4"/>
    </row>
    <row r="30" ht="17.25" customHeight="1" spans="1:12" x14ac:dyDescent="0.25">
      <c r="A30" s="67" t="s">
        <v>3874</v>
      </c>
      <c r="B30" s="13"/>
      <c r="C30" s="13"/>
      <c r="D30" s="13"/>
      <c r="E30" s="13"/>
      <c r="F30" s="13"/>
      <c r="G30" s="13"/>
      <c r="H30" s="13"/>
      <c r="I30" s="13"/>
      <c r="J30" s="13"/>
      <c r="K30" s="4"/>
    </row>
    <row r="31" ht="17.25" customHeight="1" spans="1:12" x14ac:dyDescent="0.25">
      <c r="A31" s="67" t="s">
        <v>3875</v>
      </c>
      <c r="B31" s="13"/>
      <c r="C31" s="13"/>
      <c r="D31" s="13"/>
      <c r="E31" s="13"/>
      <c r="F31" s="13"/>
      <c r="G31" s="13"/>
      <c r="H31" s="13"/>
      <c r="I31" s="13"/>
      <c r="J31" s="13"/>
      <c r="K31" s="4"/>
    </row>
    <row r="32" ht="17.25" customHeight="1" spans="1:12" x14ac:dyDescent="0.25">
      <c r="A32" s="67" t="s">
        <v>3876</v>
      </c>
      <c r="B32" s="13"/>
      <c r="C32" s="13"/>
      <c r="D32" s="13"/>
      <c r="E32" s="13"/>
      <c r="F32" s="13"/>
      <c r="G32" s="13"/>
      <c r="H32" s="13"/>
      <c r="I32" s="13"/>
      <c r="J32" s="13"/>
      <c r="K32" s="4"/>
    </row>
    <row r="33" ht="17.25" customHeight="1" spans="1:12" x14ac:dyDescent="0.25">
      <c r="A33" s="67" t="s">
        <v>3877</v>
      </c>
      <c r="B33" s="13"/>
      <c r="C33" s="13"/>
      <c r="D33" s="13"/>
      <c r="E33" s="13"/>
      <c r="F33" s="13"/>
      <c r="G33" s="13"/>
      <c r="H33" s="13"/>
      <c r="I33" s="13"/>
      <c r="J33" s="13"/>
      <c r="K33" s="4"/>
    </row>
    <row r="34" spans="1:9" x14ac:dyDescent="0.25">
      <c r="A34" s="1" t="s">
        <v>0</v>
      </c>
      <c r="B34" s="11" t="s">
        <v>1652</v>
      </c>
      <c r="C34" s="11" t="s">
        <v>32</v>
      </c>
      <c r="D34" s="11" t="s">
        <v>3662</v>
      </c>
      <c r="E34" s="11" t="s">
        <v>3502</v>
      </c>
      <c r="F34" s="11" t="s">
        <v>3501</v>
      </c>
      <c r="G34" s="11" t="s">
        <v>3499</v>
      </c>
      <c r="H34" s="11" t="s">
        <v>3664</v>
      </c>
      <c r="I34" s="11" t="s">
        <v>170</v>
      </c>
    </row>
    <row r="35" spans="1:10" x14ac:dyDescent="0.25">
      <c r="A35" s="1" t="s">
        <v>3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</row>
    <row r="36" spans="1:9" x14ac:dyDescent="0.25">
      <c r="A36" s="1"/>
      <c r="B36" s="11">
        <v>110</v>
      </c>
      <c r="C36" s="11">
        <v>700</v>
      </c>
      <c r="D36" s="11">
        <v>20</v>
      </c>
      <c r="E36" s="11">
        <v>140</v>
      </c>
      <c r="F36" s="11">
        <v>55</v>
      </c>
      <c r="G36" s="11">
        <v>70</v>
      </c>
      <c r="H36" s="11">
        <v>0</v>
      </c>
      <c r="I36" s="11">
        <v>60</v>
      </c>
    </row>
    <row r="37" spans="1:9" x14ac:dyDescent="0.25">
      <c r="A37" s="1"/>
      <c r="B37" s="11">
        <v>0</v>
      </c>
      <c r="C37" s="11">
        <v>0</v>
      </c>
      <c r="D37" s="11">
        <v>64</v>
      </c>
      <c r="E37" s="11">
        <v>0</v>
      </c>
      <c r="F37" s="11">
        <v>29</v>
      </c>
      <c r="G37" s="11">
        <v>0</v>
      </c>
      <c r="H37" s="11">
        <v>70</v>
      </c>
      <c r="I37" s="11">
        <v>190</v>
      </c>
    </row>
    <row r="38" spans="1:9" x14ac:dyDescent="0.25">
      <c r="A38" s="1"/>
      <c r="B38" s="11">
        <v>0</v>
      </c>
      <c r="C38" s="11">
        <v>0</v>
      </c>
      <c r="D38" s="11">
        <v>0</v>
      </c>
      <c r="E38" s="11">
        <v>0</v>
      </c>
      <c r="F38" s="11">
        <v>-47</v>
      </c>
      <c r="G38" s="11">
        <v>0</v>
      </c>
      <c r="H38" s="11">
        <v>-10</v>
      </c>
      <c r="I38" s="11">
        <v>0</v>
      </c>
    </row>
    <row r="39" spans="1:9" x14ac:dyDescent="0.25">
      <c r="A39" s="1"/>
      <c r="B39" s="11">
        <v>-10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"/>
      <c r="B40" s="11">
        <v>0</v>
      </c>
      <c r="C40" s="11">
        <v>0</v>
      </c>
      <c r="D40" s="11">
        <v>0</v>
      </c>
      <c r="E40" s="11">
        <v>0</v>
      </c>
      <c r="F40" s="11">
        <v>-78</v>
      </c>
      <c r="G40" s="11">
        <v>-28</v>
      </c>
      <c r="H40" s="11">
        <v>-49</v>
      </c>
      <c r="I40" s="11">
        <v>0</v>
      </c>
    </row>
    <row r="41" spans="1:9" x14ac:dyDescent="0.25">
      <c r="A41" s="1"/>
      <c r="B41" s="11">
        <v>-85</v>
      </c>
      <c r="C41" s="11">
        <v>-671</v>
      </c>
      <c r="D41" s="11">
        <v>-40</v>
      </c>
      <c r="E41" s="11">
        <v>-79</v>
      </c>
      <c r="F41" s="11">
        <v>0</v>
      </c>
      <c r="G41" s="11">
        <v>0</v>
      </c>
      <c r="H41" s="11">
        <v>-8</v>
      </c>
      <c r="I41" s="11">
        <v>-250</v>
      </c>
    </row>
    <row r="42" spans="1:9" x14ac:dyDescent="0.25">
      <c r="A42" s="1"/>
      <c r="B42" s="11">
        <v>-6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" t="s">
        <v>3</v>
      </c>
      <c r="B43" s="11">
        <v>9</v>
      </c>
      <c r="C43" s="11">
        <v>29</v>
      </c>
      <c r="D43" s="11">
        <v>44</v>
      </c>
      <c r="E43" s="11">
        <v>61</v>
      </c>
      <c r="F43" s="11">
        <v>-41</v>
      </c>
      <c r="G43" s="11">
        <v>42</v>
      </c>
      <c r="H43" s="11">
        <v>3</v>
      </c>
      <c r="I43" s="11">
        <v>0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J37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11" customWidth="1"/>
    <col min="4" max="4" width="10.290714285714287" style="4" customWidth="1"/>
    <col min="5" max="9" width="12.43357142857143" style="4" customWidth="1"/>
  </cols>
  <sheetData>
    <row r="6" ht="17.25" customHeight="1" spans="1:10" x14ac:dyDescent="0.25">
      <c r="A6" s="45"/>
      <c r="B6" s="146"/>
      <c r="C6" s="146"/>
      <c r="D6" s="348"/>
      <c r="E6" s="4"/>
      <c r="F6" s="4"/>
      <c r="G6" s="4"/>
      <c r="H6" s="4"/>
      <c r="I6" s="4"/>
    </row>
    <row r="7" ht="17.25" customHeight="1" spans="1:10" x14ac:dyDescent="0.25">
      <c r="A7" s="343" t="s">
        <v>3885</v>
      </c>
      <c r="B7" s="76">
        <f>SUM(C10:C11)</f>
      </c>
      <c r="C7" s="76">
        <f>SUM(D10:D11)</f>
      </c>
      <c r="D7" s="321"/>
      <c r="E7" s="42" t="s">
        <v>3856</v>
      </c>
      <c r="F7" s="4"/>
      <c r="G7" s="4"/>
      <c r="H7" s="4"/>
      <c r="I7" s="43" t="s">
        <v>971</v>
      </c>
    </row>
    <row r="8" ht="17.25" customHeight="1" spans="1:10" x14ac:dyDescent="0.25">
      <c r="A8" s="45"/>
      <c r="B8" s="146"/>
      <c r="C8" s="146"/>
      <c r="D8" s="348"/>
      <c r="E8" s="4"/>
      <c r="F8" s="4"/>
      <c r="G8" s="4"/>
      <c r="H8" s="4"/>
      <c r="I8" s="4"/>
    </row>
    <row r="9" ht="17.25" customHeight="1" spans="1:10" x14ac:dyDescent="0.25">
      <c r="A9" s="343" t="s">
        <v>3886</v>
      </c>
      <c r="B9" s="76">
        <f>SUM(C12:C13)</f>
      </c>
      <c r="C9" s="76">
        <f>SUM(D12:D13)</f>
      </c>
      <c r="D9" s="321"/>
      <c r="E9" s="42" t="s">
        <v>3856</v>
      </c>
      <c r="F9" s="4"/>
      <c r="G9" s="4"/>
      <c r="H9" s="4"/>
      <c r="I9" s="43" t="s">
        <v>971</v>
      </c>
    </row>
    <row r="10" ht="17.25" customHeight="1" spans="1:10" x14ac:dyDescent="0.25">
      <c r="A10" s="5"/>
      <c r="B10" s="6"/>
      <c r="C10" s="6"/>
      <c r="D10" s="7"/>
      <c r="E10" s="4"/>
      <c r="F10" s="4"/>
      <c r="G10" s="4"/>
      <c r="H10" s="4"/>
      <c r="I10" s="4"/>
    </row>
    <row r="11" ht="17.25" customHeight="1" spans="1:10" x14ac:dyDescent="0.25">
      <c r="A11" s="343" t="s">
        <v>3887</v>
      </c>
      <c r="B11" s="76">
        <f>SUM(C14:C15)</f>
      </c>
      <c r="C11" s="76">
        <f>SUM(D14:D15)</f>
      </c>
      <c r="D11" s="321"/>
      <c r="E11" s="42" t="s">
        <v>3856</v>
      </c>
      <c r="F11" s="4"/>
      <c r="G11" s="4"/>
      <c r="H11" s="4"/>
      <c r="I11" s="43" t="s">
        <v>947</v>
      </c>
    </row>
    <row r="12" ht="17.25" customHeight="1" spans="1:10" x14ac:dyDescent="0.25">
      <c r="A12" s="348" t="s">
        <v>3869</v>
      </c>
      <c r="B12" s="140">
        <v>-446</v>
      </c>
      <c r="C12" s="6"/>
      <c r="D12" s="7"/>
      <c r="E12" s="4"/>
      <c r="F12" s="4"/>
      <c r="G12" s="4"/>
      <c r="H12" s="4"/>
      <c r="I12" s="4"/>
    </row>
    <row r="13" ht="17.25" customHeight="1" spans="1:10" x14ac:dyDescent="0.25">
      <c r="A13" s="220" t="s">
        <v>3888</v>
      </c>
      <c r="B13" s="159">
        <f>SUM(C16:C17)</f>
      </c>
      <c r="C13" s="159">
        <f>SUM(D16:D17)</f>
      </c>
      <c r="D13" s="406"/>
      <c r="E13" s="42"/>
      <c r="F13" s="4"/>
      <c r="G13" s="4"/>
      <c r="H13" s="4"/>
      <c r="I13" s="4"/>
    </row>
    <row r="14" ht="17.25" customHeight="1" spans="1:10" x14ac:dyDescent="0.25">
      <c r="A14" s="348" t="s">
        <v>845</v>
      </c>
      <c r="B14" s="965">
        <v>-563</v>
      </c>
      <c r="C14" s="968"/>
      <c r="D14" s="689"/>
      <c r="E14" s="42"/>
      <c r="F14" s="4"/>
      <c r="G14" s="4"/>
      <c r="H14" s="4"/>
      <c r="I14" s="4"/>
    </row>
    <row r="15" ht="17.25" customHeight="1" spans="1:10" x14ac:dyDescent="0.25">
      <c r="A15" s="348" t="s">
        <v>867</v>
      </c>
      <c r="B15" s="373">
        <v>-128</v>
      </c>
      <c r="C15" s="373">
        <v>-587</v>
      </c>
      <c r="D15" s="348"/>
      <c r="E15" s="4"/>
      <c r="F15" s="4"/>
      <c r="G15" s="4"/>
      <c r="H15" s="4"/>
      <c r="I15" s="4"/>
    </row>
    <row r="16" ht="17.25" customHeight="1" spans="1:10" x14ac:dyDescent="0.25">
      <c r="A16" s="220" t="s">
        <v>3889</v>
      </c>
      <c r="B16" s="159">
        <f>SUM(C18:C20)</f>
      </c>
      <c r="C16" s="159">
        <f>SUM(D18:D20)</f>
      </c>
      <c r="D16" s="406"/>
      <c r="E16" s="42"/>
      <c r="F16" s="4"/>
      <c r="G16" s="4"/>
      <c r="H16" s="4"/>
      <c r="I16" s="4"/>
    </row>
    <row r="17" ht="17.25" customHeight="1" spans="1:10" x14ac:dyDescent="0.25">
      <c r="A17" s="7" t="s">
        <v>968</v>
      </c>
      <c r="B17" s="373">
        <v>-26</v>
      </c>
      <c r="C17" s="140">
        <v>-32</v>
      </c>
      <c r="D17" s="7"/>
      <c r="E17" s="4"/>
      <c r="F17" s="4"/>
      <c r="G17" s="4"/>
      <c r="H17" s="4"/>
      <c r="I17" s="4"/>
    </row>
    <row r="18" ht="17.25" customHeight="1" spans="1:10" x14ac:dyDescent="0.25">
      <c r="A18" s="220" t="s">
        <v>3890</v>
      </c>
      <c r="B18" s="159">
        <f>SUM(C21:C22)</f>
      </c>
      <c r="C18" s="159">
        <f>SUM(D21:D22)</f>
      </c>
      <c r="D18" s="406"/>
      <c r="E18" s="42"/>
      <c r="F18" s="4"/>
      <c r="G18" s="4"/>
      <c r="H18" s="4"/>
      <c r="I18" s="4"/>
    </row>
    <row r="19" ht="17.25" customHeight="1" spans="1:10" x14ac:dyDescent="0.25">
      <c r="A19" s="26"/>
      <c r="B19" s="25"/>
      <c r="C19" s="6"/>
      <c r="D19" s="36"/>
      <c r="E19" s="4"/>
      <c r="F19" s="4"/>
      <c r="G19" s="4"/>
      <c r="H19" s="4"/>
      <c r="I19" s="4"/>
    </row>
    <row r="20" ht="17.25" customHeight="1" spans="1:10" x14ac:dyDescent="0.25">
      <c r="A20" s="5"/>
      <c r="B20" s="6"/>
      <c r="C20" s="6"/>
      <c r="D20" s="7"/>
      <c r="E20" s="4"/>
      <c r="F20" s="4"/>
      <c r="G20" s="4"/>
      <c r="H20" s="4"/>
      <c r="I20" s="4"/>
    </row>
    <row r="21" ht="17.25" customHeight="1" spans="1:10" x14ac:dyDescent="0.25">
      <c r="A21" s="5"/>
      <c r="B21" s="6"/>
      <c r="C21" s="6"/>
      <c r="D21" s="7"/>
      <c r="E21" s="4"/>
      <c r="F21" s="4"/>
      <c r="G21" s="4"/>
      <c r="H21" s="4"/>
      <c r="I21" s="4"/>
    </row>
    <row r="22" ht="17.25" customHeight="1" spans="1:10" x14ac:dyDescent="0.25">
      <c r="A22" s="7"/>
      <c r="B22" s="6"/>
      <c r="C22" s="6"/>
      <c r="D22" s="7"/>
      <c r="E22" s="4"/>
      <c r="F22" s="4"/>
      <c r="G22" s="4"/>
      <c r="H22" s="4"/>
      <c r="I22" s="4"/>
    </row>
    <row r="23" ht="17.25" customHeight="1" spans="1:10" x14ac:dyDescent="0.25">
      <c r="A23" s="3"/>
      <c r="B23" s="13"/>
      <c r="C23" s="13"/>
      <c r="D23" s="4"/>
      <c r="E23" s="4"/>
      <c r="F23" s="4"/>
      <c r="G23" s="4"/>
      <c r="H23" s="4"/>
      <c r="I23" s="4"/>
    </row>
    <row r="24" ht="17.25" customHeight="1" spans="1:10" x14ac:dyDescent="0.25">
      <c r="A24" s="40" t="s">
        <v>3873</v>
      </c>
      <c r="B24" s="68"/>
      <c r="C24" s="13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13"/>
      <c r="C25" s="13"/>
      <c r="D25" s="4"/>
      <c r="E25" s="4"/>
      <c r="F25" s="4"/>
      <c r="G25" s="4"/>
      <c r="H25" s="4"/>
      <c r="I25" s="4"/>
    </row>
    <row r="26" ht="17.25" customHeight="1" spans="1:10" x14ac:dyDescent="0.25">
      <c r="A26" s="40" t="s">
        <v>3874</v>
      </c>
      <c r="B26" s="342"/>
      <c r="C26" s="13"/>
      <c r="D26" s="4"/>
      <c r="E26" s="4"/>
      <c r="F26" s="4"/>
      <c r="G26" s="4"/>
      <c r="H26" s="4"/>
      <c r="I26" s="4"/>
    </row>
    <row r="27" ht="17.25" customHeight="1" spans="1:10" x14ac:dyDescent="0.25">
      <c r="A27" s="40" t="s">
        <v>3875</v>
      </c>
      <c r="B27" s="13"/>
      <c r="C27" s="13"/>
      <c r="D27" s="4"/>
      <c r="E27" s="4"/>
      <c r="F27" s="4"/>
      <c r="G27" s="4"/>
      <c r="H27" s="4"/>
      <c r="I27" s="4"/>
    </row>
    <row r="28" ht="17.25" customHeight="1" spans="1:10" x14ac:dyDescent="0.25">
      <c r="A28" s="40" t="s">
        <v>3876</v>
      </c>
      <c r="B28" s="13"/>
      <c r="C28" s="13"/>
      <c r="D28" s="4"/>
      <c r="E28" s="4"/>
      <c r="F28" s="4"/>
      <c r="G28" s="4"/>
      <c r="H28" s="4"/>
      <c r="I28" s="4"/>
    </row>
    <row r="29" ht="17.25" customHeight="1" spans="1:10" x14ac:dyDescent="0.25">
      <c r="A29" s="40" t="s">
        <v>3877</v>
      </c>
      <c r="B29" s="13"/>
      <c r="C29" s="13"/>
      <c r="D29" s="4"/>
      <c r="E29" s="4"/>
      <c r="F29" s="4"/>
      <c r="G29" s="4"/>
      <c r="H29" s="4"/>
      <c r="I29" s="4"/>
    </row>
    <row r="30" spans="1:3" x14ac:dyDescent="0.25">
      <c r="A30" s="3" t="s">
        <v>0</v>
      </c>
      <c r="B30" s="11" t="s">
        <v>8</v>
      </c>
      <c r="C30" s="11" t="s">
        <v>12</v>
      </c>
    </row>
    <row r="31" spans="1:4" x14ac:dyDescent="0.25">
      <c r="A31" s="3" t="s">
        <v>3</v>
      </c>
      <c r="B31" s="11">
        <v>0</v>
      </c>
      <c r="C31" s="11">
        <v>0</v>
      </c>
      <c r="D31" s="4">
        <v>0</v>
      </c>
    </row>
    <row r="32" spans="1:3" x14ac:dyDescent="0.25">
      <c r="A32" s="3"/>
      <c r="B32" s="11">
        <v>1200</v>
      </c>
      <c r="C32" s="11">
        <v>655</v>
      </c>
    </row>
    <row r="33" spans="1:3" x14ac:dyDescent="0.25">
      <c r="A33" s="3"/>
      <c r="B33" s="11">
        <v>-446</v>
      </c>
      <c r="C33" s="11">
        <v>0</v>
      </c>
    </row>
    <row r="34" spans="1:3" x14ac:dyDescent="0.25">
      <c r="A34" s="3"/>
      <c r="B34" s="11">
        <v>-563</v>
      </c>
      <c r="C34" s="11">
        <v>0</v>
      </c>
    </row>
    <row r="35" spans="1:3" x14ac:dyDescent="0.25">
      <c r="A35" s="3"/>
      <c r="B35" s="11">
        <v>-128</v>
      </c>
      <c r="C35" s="11">
        <v>-587</v>
      </c>
    </row>
    <row r="36" spans="1:3" x14ac:dyDescent="0.25">
      <c r="A36" s="3"/>
      <c r="B36" s="11">
        <v>-26</v>
      </c>
      <c r="C36" s="11">
        <v>-32</v>
      </c>
    </row>
    <row r="37" spans="1:3" x14ac:dyDescent="0.25">
      <c r="A37" s="3" t="s">
        <v>3</v>
      </c>
      <c r="B37" s="11">
        <v>37</v>
      </c>
      <c r="C37" s="11">
        <v>36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O8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11" customWidth="1"/>
    <col min="12" max="12" width="12.719285714285713" style="11" customWidth="1"/>
    <col min="13" max="13" width="11.719285714285713" style="4" customWidth="1"/>
    <col min="14" max="14" width="12.43357142857143" style="4" customWidth="1"/>
  </cols>
  <sheetData>
    <row r="8" ht="17.25" customHeight="1" spans="1:15" x14ac:dyDescent="0.25">
      <c r="A8" s="45" t="s">
        <v>1916</v>
      </c>
      <c r="B8" s="18">
        <v>366</v>
      </c>
      <c r="C8" s="70"/>
      <c r="D8" s="18">
        <v>8</v>
      </c>
      <c r="E8" s="25"/>
      <c r="F8" s="25"/>
      <c r="G8" s="18">
        <v>500</v>
      </c>
      <c r="H8" s="6"/>
      <c r="I8" s="6"/>
      <c r="J8" s="6"/>
      <c r="K8" s="6"/>
      <c r="L8" s="25"/>
      <c r="M8" s="8" t="s">
        <v>3891</v>
      </c>
      <c r="N8" s="8" t="s">
        <v>3892</v>
      </c>
    </row>
    <row r="9" ht="17.25" customHeight="1" spans="1:15" x14ac:dyDescent="0.25">
      <c r="A9" s="45" t="s">
        <v>1917</v>
      </c>
      <c r="B9" s="18">
        <v>986</v>
      </c>
      <c r="C9" s="71">
        <v>32</v>
      </c>
      <c r="D9" s="6"/>
      <c r="E9" s="6"/>
      <c r="F9" s="6"/>
      <c r="G9" s="18">
        <v>500</v>
      </c>
      <c r="H9" s="6"/>
      <c r="I9" s="6"/>
      <c r="J9" s="6"/>
      <c r="K9" s="6"/>
      <c r="L9" s="6"/>
      <c r="M9" s="8" t="s">
        <v>3891</v>
      </c>
      <c r="N9" s="8" t="s">
        <v>3892</v>
      </c>
    </row>
    <row r="10" ht="17.25" customHeight="1" spans="1:15" x14ac:dyDescent="0.25">
      <c r="A10" s="45" t="s">
        <v>1917</v>
      </c>
      <c r="B10" s="6"/>
      <c r="C10" s="969"/>
      <c r="D10" s="6"/>
      <c r="E10" s="6"/>
      <c r="F10" s="6"/>
      <c r="G10" s="6"/>
      <c r="H10" s="18">
        <v>610</v>
      </c>
      <c r="I10" s="18">
        <v>500</v>
      </c>
      <c r="J10" s="6"/>
      <c r="K10" s="6"/>
      <c r="L10" s="6"/>
      <c r="M10" s="8" t="s">
        <v>1031</v>
      </c>
      <c r="N10" s="8" t="s">
        <v>3892</v>
      </c>
    </row>
    <row r="11" ht="17.25" customHeight="1" spans="1:15" x14ac:dyDescent="0.25">
      <c r="A11" s="45" t="s">
        <v>2973</v>
      </c>
      <c r="B11" s="6"/>
      <c r="C11" s="969"/>
      <c r="D11" s="6"/>
      <c r="E11" s="6"/>
      <c r="F11" s="6"/>
      <c r="G11" s="6"/>
      <c r="H11" s="18">
        <v>170</v>
      </c>
      <c r="I11" s="18">
        <v>750</v>
      </c>
      <c r="J11" s="6"/>
      <c r="K11" s="6"/>
      <c r="L11" s="6"/>
      <c r="M11" s="8" t="s">
        <v>1031</v>
      </c>
      <c r="N11" s="8" t="s">
        <v>3892</v>
      </c>
    </row>
    <row r="12" ht="17.25" customHeight="1" spans="1:15" x14ac:dyDescent="0.25">
      <c r="A12" s="45" t="s">
        <v>2973</v>
      </c>
      <c r="B12" s="6"/>
      <c r="C12" s="969"/>
      <c r="D12" s="6"/>
      <c r="E12" s="6"/>
      <c r="F12" s="6"/>
      <c r="G12" s="6"/>
      <c r="H12" s="6"/>
      <c r="I12" s="18">
        <v>850</v>
      </c>
      <c r="J12" s="6"/>
      <c r="K12" s="6"/>
      <c r="L12" s="6"/>
      <c r="M12" s="8" t="s">
        <v>3893</v>
      </c>
      <c r="N12" s="8" t="s">
        <v>3892</v>
      </c>
    </row>
    <row r="13" ht="17.25" customHeight="1" spans="1:15" x14ac:dyDescent="0.25">
      <c r="A13" s="45">
        <v>44570</v>
      </c>
      <c r="B13" s="6"/>
      <c r="C13" s="969"/>
      <c r="D13" s="6"/>
      <c r="E13" s="6"/>
      <c r="F13" s="6"/>
      <c r="G13" s="6"/>
      <c r="H13" s="18">
        <v>131</v>
      </c>
      <c r="I13" s="6"/>
      <c r="J13" s="18">
        <v>550</v>
      </c>
      <c r="K13" s="6"/>
      <c r="L13" s="6"/>
      <c r="M13" s="8" t="s">
        <v>3894</v>
      </c>
      <c r="N13" s="8" t="s">
        <v>3892</v>
      </c>
    </row>
    <row r="14" ht="17.25" customHeight="1" spans="1:15" x14ac:dyDescent="0.25">
      <c r="A14" s="125">
        <v>44601</v>
      </c>
      <c r="B14" s="48"/>
      <c r="C14" s="970"/>
      <c r="D14" s="48"/>
      <c r="E14" s="48"/>
      <c r="F14" s="48"/>
      <c r="G14" s="48"/>
      <c r="H14" s="48"/>
      <c r="I14" s="48"/>
      <c r="J14" s="47">
        <v>100</v>
      </c>
      <c r="K14" s="47">
        <v>252</v>
      </c>
      <c r="L14" s="48"/>
      <c r="M14" s="8" t="s">
        <v>3894</v>
      </c>
      <c r="N14" s="8" t="s">
        <v>3892</v>
      </c>
    </row>
    <row r="15" ht="17.25" customHeight="1" spans="1:15" x14ac:dyDescent="0.25">
      <c r="A15" s="75" t="s">
        <v>3895</v>
      </c>
      <c r="B15" s="76">
        <f>SUM(C9:C21)</f>
      </c>
      <c r="C15" s="312">
        <f>SUM(D9:D21)</f>
      </c>
      <c r="D15" s="76">
        <f>SUM(E9:E21)</f>
      </c>
      <c r="E15" s="76">
        <f>SUM(F9:F21)</f>
      </c>
      <c r="F15" s="76">
        <f>SUM(G9:G21)</f>
      </c>
      <c r="G15" s="76">
        <f>SUM(H9:H21)</f>
      </c>
      <c r="H15" s="76">
        <f>SUM(I9:I21)</f>
      </c>
      <c r="I15" s="76">
        <f>SUM(J9:J21)</f>
      </c>
      <c r="J15" s="76">
        <f>SUM(K9:K21)</f>
      </c>
      <c r="K15" s="76">
        <f>SUM(L9:L21)</f>
      </c>
      <c r="L15" s="76">
        <f>SUM(M9:M21)</f>
      </c>
      <c r="M15" s="8"/>
      <c r="N15" s="4"/>
    </row>
    <row r="16" ht="17.25" customHeight="1" spans="1:15" x14ac:dyDescent="0.25">
      <c r="A16" s="45"/>
      <c r="B16" s="146"/>
      <c r="C16" s="971"/>
      <c r="D16" s="146"/>
      <c r="E16" s="146"/>
      <c r="F16" s="146"/>
      <c r="G16" s="146"/>
      <c r="H16" s="146"/>
      <c r="I16" s="146"/>
      <c r="J16" s="146"/>
      <c r="K16" s="146"/>
      <c r="L16" s="146"/>
      <c r="M16" s="4"/>
      <c r="N16" s="4"/>
    </row>
    <row r="17" ht="17.25" customHeight="1" spans="1:15" x14ac:dyDescent="0.25">
      <c r="A17" s="75" t="s">
        <v>3896</v>
      </c>
      <c r="B17" s="76">
        <f>SUM(C22:C23)</f>
      </c>
      <c r="C17" s="312">
        <f>SUM(D22:D23)</f>
      </c>
      <c r="D17" s="76">
        <f>SUM(E22:E23)</f>
      </c>
      <c r="E17" s="76">
        <f>SUM(F22:F23)</f>
      </c>
      <c r="F17" s="76">
        <f>SUM(G22:G23)</f>
      </c>
      <c r="G17" s="76">
        <f>SUM(H22:H23)</f>
      </c>
      <c r="H17" s="76">
        <f>SUM(I22:I23)</f>
      </c>
      <c r="I17" s="76">
        <f>SUM(J22:J23)</f>
      </c>
      <c r="J17" s="76">
        <f>SUM(K22:K23)</f>
      </c>
      <c r="K17" s="76">
        <f>SUM(L22:L23)</f>
      </c>
      <c r="L17" s="76">
        <f>SUM(M22:M23)</f>
      </c>
      <c r="M17" s="42"/>
      <c r="N17" s="4"/>
    </row>
    <row r="18" ht="17.25" customHeight="1" spans="1:15" x14ac:dyDescent="0.25">
      <c r="A18" s="45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4"/>
      <c r="N18" s="4"/>
    </row>
    <row r="19" ht="17.25" customHeight="1" spans="1:15" x14ac:dyDescent="0.25">
      <c r="A19" s="75" t="s">
        <v>3897</v>
      </c>
      <c r="B19" s="76">
        <f>SUM(C24:C25)</f>
      </c>
      <c r="C19" s="312">
        <f>SUM(D24:D25)</f>
      </c>
      <c r="D19" s="76">
        <f>SUM(E24:E25)</f>
      </c>
      <c r="E19" s="76">
        <f>SUM(F24:F25)</f>
      </c>
      <c r="F19" s="76">
        <f>SUM(G24:G25)</f>
      </c>
      <c r="G19" s="76">
        <f>SUM(H24:H25)</f>
      </c>
      <c r="H19" s="76">
        <f>SUM(I24:I25)</f>
      </c>
      <c r="I19" s="76">
        <f>SUM(J24:J25)</f>
      </c>
      <c r="J19" s="76">
        <f>SUM(K24:K25)</f>
      </c>
      <c r="K19" s="76">
        <f>SUM(L24:L25)</f>
      </c>
      <c r="L19" s="76">
        <f>SUM(M24:M25)</f>
      </c>
      <c r="M19" s="42"/>
      <c r="N19" s="4"/>
    </row>
    <row r="20" ht="17.25" customHeight="1" spans="1:15" x14ac:dyDescent="0.25">
      <c r="A20" s="45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4"/>
      <c r="N20" s="4"/>
    </row>
    <row r="21" ht="17.25" customHeight="1" spans="1:15" x14ac:dyDescent="0.25">
      <c r="A21" s="75" t="s">
        <v>3898</v>
      </c>
      <c r="B21" s="76">
        <f>SUM(C26:C27)</f>
      </c>
      <c r="C21" s="312">
        <f>SUM(D26:D27)</f>
      </c>
      <c r="D21" s="76">
        <f>SUM(E26:E27)</f>
      </c>
      <c r="E21" s="76">
        <f>SUM(F26:F27)</f>
      </c>
      <c r="F21" s="76">
        <f>SUM(G26:G27)</f>
      </c>
      <c r="G21" s="76">
        <f>SUM(H26:H27)</f>
      </c>
      <c r="H21" s="76">
        <f>SUM(I26:I27)</f>
      </c>
      <c r="I21" s="76">
        <f>SUM(J26:J27)</f>
      </c>
      <c r="J21" s="76">
        <f>SUM(K26:K27)</f>
      </c>
      <c r="K21" s="76">
        <f>SUM(L26:L27)</f>
      </c>
      <c r="L21" s="76">
        <f>SUM(M26:M27)</f>
      </c>
      <c r="M21" s="42"/>
      <c r="N21" s="4"/>
    </row>
    <row r="22" ht="17.25" customHeight="1" spans="1:15" x14ac:dyDescent="0.25">
      <c r="A22" s="45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4"/>
      <c r="N22" s="4"/>
    </row>
    <row r="23" ht="17.25" customHeight="1" spans="1:15" x14ac:dyDescent="0.25">
      <c r="A23" s="75" t="s">
        <v>3899</v>
      </c>
      <c r="B23" s="76">
        <f>SUM(C28:C29)</f>
      </c>
      <c r="C23" s="312">
        <f>SUM(D28:D29)</f>
      </c>
      <c r="D23" s="76">
        <f>SUM(E28:E29)</f>
      </c>
      <c r="E23" s="76">
        <f>SUM(F28:F29)</f>
      </c>
      <c r="F23" s="76">
        <f>SUM(G28:G29)</f>
      </c>
      <c r="G23" s="76">
        <f>SUM(H28:H29)</f>
      </c>
      <c r="H23" s="76">
        <f>SUM(I28:I29)</f>
      </c>
      <c r="I23" s="76">
        <f>SUM(J28:J29)</f>
      </c>
      <c r="J23" s="76">
        <f>SUM(K28:K29)</f>
      </c>
      <c r="K23" s="76">
        <f>SUM(L28:L29)</f>
      </c>
      <c r="L23" s="76">
        <f>SUM(M28:M29)</f>
      </c>
      <c r="M23" s="42"/>
      <c r="N23" s="4"/>
    </row>
    <row r="24" ht="17.25" customHeight="1" spans="1:15" x14ac:dyDescent="0.25">
      <c r="A24" s="422" t="s">
        <v>1469</v>
      </c>
      <c r="B24" s="972"/>
      <c r="C24" s="972"/>
      <c r="D24" s="972"/>
      <c r="E24" s="972"/>
      <c r="F24" s="972"/>
      <c r="G24" s="972"/>
      <c r="H24" s="972"/>
      <c r="I24" s="972"/>
      <c r="J24" s="972"/>
      <c r="K24" s="972"/>
      <c r="L24" s="420">
        <v>302</v>
      </c>
      <c r="M24" s="973"/>
      <c r="N24" s="4"/>
    </row>
    <row r="25" ht="17.25" customHeight="1" spans="1:15" x14ac:dyDescent="0.25">
      <c r="A25" s="75" t="s">
        <v>3900</v>
      </c>
      <c r="B25" s="76">
        <f>SUM(C30:C31)</f>
      </c>
      <c r="C25" s="312">
        <f>SUM(D30:D31)</f>
      </c>
      <c r="D25" s="76">
        <f>SUM(E30:E31)</f>
      </c>
      <c r="E25" s="76">
        <f>SUM(F30:F31)</f>
      </c>
      <c r="F25" s="76">
        <f>SUM(G30:G31)</f>
      </c>
      <c r="G25" s="76">
        <f>SUM(H30:H31)</f>
      </c>
      <c r="H25" s="76">
        <f>SUM(I30:I31)</f>
      </c>
      <c r="I25" s="76">
        <f>SUM(J30:J31)</f>
      </c>
      <c r="J25" s="76">
        <f>SUM(K30:K31)</f>
      </c>
      <c r="K25" s="76">
        <f>SUM(L30:L31)</f>
      </c>
      <c r="L25" s="76">
        <f>SUM(M30:M31)</f>
      </c>
      <c r="M25" s="42"/>
      <c r="N25" s="4"/>
    </row>
    <row r="26" ht="17.25" customHeight="1" spans="1:15" x14ac:dyDescent="0.25">
      <c r="A26" s="45">
        <v>44929</v>
      </c>
      <c r="B26" s="78">
        <v>-2238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4"/>
      <c r="N26" s="4"/>
    </row>
    <row r="27" ht="17.25" customHeight="1" spans="1:15" x14ac:dyDescent="0.25">
      <c r="A27" s="45">
        <v>45172</v>
      </c>
      <c r="B27" s="78">
        <v>-639</v>
      </c>
      <c r="C27" s="146"/>
      <c r="D27" s="78">
        <v>-260</v>
      </c>
      <c r="E27" s="146"/>
      <c r="F27" s="146"/>
      <c r="G27" s="78">
        <v>-585</v>
      </c>
      <c r="H27" s="146"/>
      <c r="I27" s="146"/>
      <c r="J27" s="146"/>
      <c r="K27" s="146"/>
      <c r="L27" s="146"/>
      <c r="M27" s="4"/>
      <c r="N27" s="4"/>
    </row>
    <row r="28" ht="17.25" customHeight="1" spans="1:15" x14ac:dyDescent="0.25">
      <c r="A28" s="5" t="s">
        <v>1400</v>
      </c>
      <c r="B28" s="78">
        <v>-17</v>
      </c>
      <c r="C28" s="461">
        <v>-15</v>
      </c>
      <c r="D28" s="78">
        <v>-199</v>
      </c>
      <c r="E28" s="78">
        <v>-8</v>
      </c>
      <c r="F28" s="78">
        <v>-1</v>
      </c>
      <c r="G28" s="78">
        <v>-910</v>
      </c>
      <c r="H28" s="78">
        <v>-98</v>
      </c>
      <c r="I28" s="78">
        <v>-27</v>
      </c>
      <c r="J28" s="79"/>
      <c r="K28" s="79"/>
      <c r="L28" s="79"/>
      <c r="M28" s="8" t="s">
        <v>3901</v>
      </c>
      <c r="N28" s="4"/>
    </row>
    <row r="29" ht="17.25" customHeight="1" spans="1:15" x14ac:dyDescent="0.25">
      <c r="A29" s="75" t="s">
        <v>3902</v>
      </c>
      <c r="B29" s="76">
        <f>SUM(C32:C35)</f>
      </c>
      <c r="C29" s="312">
        <f>SUM(D32:D35)</f>
      </c>
      <c r="D29" s="76">
        <f>SUM(E32:E35)</f>
      </c>
      <c r="E29" s="76">
        <f>SUM(F32:F35)</f>
      </c>
      <c r="F29" s="76">
        <f>SUM(G32:G35)</f>
      </c>
      <c r="G29" s="76">
        <f>SUM(H32:H35)</f>
      </c>
      <c r="H29" s="76">
        <f>SUM(I32:I35)</f>
      </c>
      <c r="I29" s="76">
        <f>SUM(J32:J35)</f>
      </c>
      <c r="J29" s="76">
        <f>SUM(K32:K35)</f>
      </c>
      <c r="K29" s="76">
        <f>SUM(L32:L35)</f>
      </c>
      <c r="L29" s="76">
        <f>SUM(M32:M35)</f>
      </c>
      <c r="M29" s="42"/>
      <c r="N29" s="4"/>
    </row>
    <row r="30" ht="17.25" customHeight="1" spans="1:15" x14ac:dyDescent="0.25">
      <c r="A30" s="45" t="s">
        <v>1051</v>
      </c>
      <c r="B30" s="78">
        <v>-48</v>
      </c>
      <c r="C30" s="461">
        <v>-49</v>
      </c>
      <c r="D30" s="78">
        <v>-192</v>
      </c>
      <c r="E30" s="78">
        <v>-618</v>
      </c>
      <c r="F30" s="78">
        <v>-810</v>
      </c>
      <c r="G30" s="146"/>
      <c r="H30" s="78">
        <v>-178</v>
      </c>
      <c r="I30" s="146"/>
      <c r="J30" s="78">
        <v>-91</v>
      </c>
      <c r="K30" s="146"/>
      <c r="L30" s="146"/>
      <c r="M30" s="22" t="s">
        <v>3903</v>
      </c>
      <c r="N30" s="4"/>
    </row>
    <row r="31" ht="17.25" customHeight="1" spans="1:15" x14ac:dyDescent="0.25">
      <c r="A31" s="129" t="s">
        <v>1051</v>
      </c>
      <c r="B31" s="79"/>
      <c r="C31" s="460"/>
      <c r="D31" s="79"/>
      <c r="E31" s="203">
        <v>-12</v>
      </c>
      <c r="F31" s="203">
        <v>-22</v>
      </c>
      <c r="G31" s="79"/>
      <c r="H31" s="79"/>
      <c r="I31" s="79"/>
      <c r="J31" s="79"/>
      <c r="K31" s="79"/>
      <c r="L31" s="79"/>
      <c r="M31" s="8" t="s">
        <v>3904</v>
      </c>
      <c r="N31" s="4"/>
    </row>
    <row r="32" ht="17.25" customHeight="1" spans="1:15" x14ac:dyDescent="0.25">
      <c r="A32" s="45" t="s">
        <v>338</v>
      </c>
      <c r="B32" s="78">
        <v>-56</v>
      </c>
      <c r="C32" s="461">
        <v>-4</v>
      </c>
      <c r="D32" s="78">
        <v>-346</v>
      </c>
      <c r="E32" s="78">
        <v>-1311</v>
      </c>
      <c r="F32" s="78">
        <v>-160</v>
      </c>
      <c r="G32" s="78">
        <v>-5</v>
      </c>
      <c r="H32" s="78">
        <v>-310</v>
      </c>
      <c r="I32" s="146"/>
      <c r="J32" s="146"/>
      <c r="K32" s="146"/>
      <c r="L32" s="146"/>
      <c r="M32" s="4"/>
      <c r="N32" s="4"/>
    </row>
    <row r="33" ht="17.25" customHeight="1" spans="1:15" x14ac:dyDescent="0.25">
      <c r="A33" s="129" t="s">
        <v>338</v>
      </c>
      <c r="B33" s="79"/>
      <c r="C33" s="460"/>
      <c r="D33" s="79"/>
      <c r="E33" s="203">
        <v>-30</v>
      </c>
      <c r="F33" s="79"/>
      <c r="G33" s="79"/>
      <c r="H33" s="79"/>
      <c r="I33" s="79"/>
      <c r="J33" s="79"/>
      <c r="K33" s="79"/>
      <c r="L33" s="79"/>
      <c r="M33" s="8" t="s">
        <v>3905</v>
      </c>
      <c r="N33" s="4"/>
    </row>
    <row r="34" ht="17.25" customHeight="1" spans="1:15" x14ac:dyDescent="0.25">
      <c r="A34" s="5">
        <v>45020</v>
      </c>
      <c r="B34" s="78">
        <v>-2</v>
      </c>
      <c r="C34" s="971"/>
      <c r="D34" s="78">
        <v>-3</v>
      </c>
      <c r="E34" s="78">
        <v>-28</v>
      </c>
      <c r="F34" s="146"/>
      <c r="G34" s="146"/>
      <c r="H34" s="78">
        <v>-102</v>
      </c>
      <c r="I34" s="146"/>
      <c r="J34" s="78">
        <v>-524</v>
      </c>
      <c r="K34" s="78">
        <v>-100</v>
      </c>
      <c r="L34" s="146"/>
      <c r="M34" s="4"/>
      <c r="N34" s="4"/>
    </row>
    <row r="35" ht="17.25" customHeight="1" spans="1:15" x14ac:dyDescent="0.25">
      <c r="A35" s="44">
        <v>45081</v>
      </c>
      <c r="B35" s="146"/>
      <c r="C35" s="971"/>
      <c r="D35" s="146"/>
      <c r="E35" s="146"/>
      <c r="F35" s="146"/>
      <c r="G35" s="146"/>
      <c r="H35" s="146"/>
      <c r="I35" s="78">
        <v>-992</v>
      </c>
      <c r="J35" s="146"/>
      <c r="K35" s="146"/>
      <c r="L35" s="146"/>
      <c r="M35" s="4"/>
      <c r="N35" s="4"/>
    </row>
    <row r="36" ht="17.25" customHeight="1" spans="1:15" x14ac:dyDescent="0.25">
      <c r="A36" s="5">
        <v>45234</v>
      </c>
      <c r="B36" s="146"/>
      <c r="C36" s="971"/>
      <c r="D36" s="146"/>
      <c r="E36" s="146"/>
      <c r="F36" s="146"/>
      <c r="G36" s="146"/>
      <c r="H36" s="78">
        <v>-71</v>
      </c>
      <c r="I36" s="78">
        <v>-91</v>
      </c>
      <c r="J36" s="146"/>
      <c r="K36" s="78">
        <v>-50</v>
      </c>
      <c r="L36" s="78">
        <v>-207</v>
      </c>
      <c r="M36" s="22" t="s">
        <v>1679</v>
      </c>
      <c r="N36" s="4"/>
    </row>
    <row r="37" ht="17.25" customHeight="1" spans="1:15" x14ac:dyDescent="0.25">
      <c r="A37" s="75" t="s">
        <v>3906</v>
      </c>
      <c r="B37" s="76">
        <f>SUM(C36:C43)</f>
      </c>
      <c r="C37" s="312">
        <f>SUM(D36:D43)</f>
      </c>
      <c r="D37" s="76">
        <f>SUM(E36:E43)</f>
      </c>
      <c r="E37" s="52">
        <f>SUM(F36:F43)</f>
      </c>
      <c r="F37" s="76">
        <f>SUM(G36:G43)</f>
      </c>
      <c r="G37" s="76">
        <f>SUM(H36:H43)</f>
      </c>
      <c r="H37" s="76">
        <f>SUM(I36:I43)</f>
      </c>
      <c r="I37" s="76">
        <f>SUM(J36:J43)</f>
      </c>
      <c r="J37" s="76">
        <f>SUM(K36:K43)</f>
      </c>
      <c r="K37" s="76">
        <f>SUM(L36:L43)</f>
      </c>
      <c r="L37" s="76">
        <f>SUM(M36:M43)</f>
      </c>
      <c r="M37" s="42"/>
      <c r="N37" s="4"/>
    </row>
    <row r="38" ht="17.25" customHeight="1" spans="1:15" x14ac:dyDescent="0.25">
      <c r="A38" s="44" t="s">
        <v>1563</v>
      </c>
      <c r="B38" s="79"/>
      <c r="C38" s="460"/>
      <c r="D38" s="79"/>
      <c r="E38" s="79"/>
      <c r="F38" s="79"/>
      <c r="G38" s="79"/>
      <c r="H38" s="78">
        <v>-277</v>
      </c>
      <c r="I38" s="78">
        <v>-310</v>
      </c>
      <c r="J38" s="78">
        <v>-38</v>
      </c>
      <c r="K38" s="78">
        <v>-95</v>
      </c>
      <c r="L38" s="78">
        <v>-116</v>
      </c>
      <c r="M38" s="8" t="s">
        <v>1772</v>
      </c>
      <c r="N38" s="4"/>
    </row>
    <row r="39" ht="17.25" customHeight="1" spans="1:15" x14ac:dyDescent="0.25">
      <c r="A39" s="44" t="s">
        <v>1565</v>
      </c>
      <c r="B39" s="146"/>
      <c r="C39" s="971"/>
      <c r="D39" s="146"/>
      <c r="E39" s="146"/>
      <c r="F39" s="146"/>
      <c r="G39" s="146"/>
      <c r="H39" s="146"/>
      <c r="I39" s="78">
        <v>-642</v>
      </c>
      <c r="J39" s="146"/>
      <c r="K39" s="78">
        <v>-15</v>
      </c>
      <c r="L39" s="146"/>
      <c r="M39" s="4"/>
      <c r="N39" s="4"/>
    </row>
    <row r="40" ht="17.25" customHeight="1" spans="1:15" x14ac:dyDescent="0.25">
      <c r="A40" s="75" t="s">
        <v>3907</v>
      </c>
      <c r="B40" s="76">
        <f>SUM(C44:C46)</f>
      </c>
      <c r="C40" s="312">
        <f>SUM(D44:D46)</f>
      </c>
      <c r="D40" s="76">
        <f>SUM(E44:E46)</f>
      </c>
      <c r="E40" s="52">
        <f>SUM(F44:F46)</f>
      </c>
      <c r="F40" s="76">
        <f>SUM(G44:G46)</f>
      </c>
      <c r="G40" s="76">
        <f>SUM(H44:H46)</f>
      </c>
      <c r="H40" s="52">
        <f>SUM(I44:I46)</f>
      </c>
      <c r="I40" s="76">
        <f>SUM(J44:J46)</f>
      </c>
      <c r="J40" s="52">
        <f>SUM(K44:K46)</f>
      </c>
      <c r="K40" s="52">
        <f>SUM(L44:L46)</f>
      </c>
      <c r="L40" s="52">
        <f>SUM(M44:M46)</f>
      </c>
      <c r="M40" s="42"/>
      <c r="N40" s="4"/>
    </row>
    <row r="41" ht="17.25" customHeight="1" spans="1:15" x14ac:dyDescent="0.25">
      <c r="A41" s="129" t="s">
        <v>1395</v>
      </c>
      <c r="B41" s="79"/>
      <c r="C41" s="79"/>
      <c r="D41" s="79"/>
      <c r="E41" s="79"/>
      <c r="F41" s="79"/>
      <c r="G41" s="79"/>
      <c r="H41" s="203">
        <v>125</v>
      </c>
      <c r="I41" s="79"/>
      <c r="J41" s="203">
        <v>3</v>
      </c>
      <c r="K41" s="203">
        <v>8</v>
      </c>
      <c r="L41" s="203">
        <v>21</v>
      </c>
      <c r="M41" s="8" t="s">
        <v>1040</v>
      </c>
      <c r="N41" s="4"/>
    </row>
    <row r="42" ht="17.25" customHeight="1" spans="1:15" x14ac:dyDescent="0.25">
      <c r="A42" s="5" t="s">
        <v>1395</v>
      </c>
      <c r="B42" s="146"/>
      <c r="C42" s="146"/>
      <c r="D42" s="146"/>
      <c r="E42" s="146"/>
      <c r="F42" s="146"/>
      <c r="G42" s="146"/>
      <c r="H42" s="146"/>
      <c r="I42" s="78">
        <v>-40</v>
      </c>
      <c r="J42" s="146"/>
      <c r="K42" s="146"/>
      <c r="L42" s="146"/>
      <c r="M42" s="8" t="s">
        <v>1772</v>
      </c>
      <c r="N42" s="4"/>
    </row>
    <row r="43" ht="17.25" customHeight="1" spans="1:15" x14ac:dyDescent="0.25">
      <c r="A43" s="44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4"/>
      <c r="N43" s="4"/>
    </row>
    <row r="44" ht="17.25" customHeight="1" spans="1:15" x14ac:dyDescent="0.25">
      <c r="A44" s="44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4"/>
      <c r="N44" s="4"/>
    </row>
    <row r="45" ht="17.25" customHeight="1" spans="1:15" x14ac:dyDescent="0.25">
      <c r="A45" s="44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4"/>
      <c r="N45" s="4"/>
    </row>
    <row r="46" ht="17.25" customHeight="1" spans="1:15" x14ac:dyDescent="0.25">
      <c r="A46" s="26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6"/>
      <c r="M46" s="4"/>
      <c r="N46" s="4"/>
    </row>
    <row r="47" ht="17.25" customHeight="1" spans="1:15" x14ac:dyDescent="0.2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4"/>
      <c r="N47" s="4"/>
    </row>
    <row r="48" ht="17.25" customHeight="1" spans="1:15" x14ac:dyDescent="0.25">
      <c r="A48" s="12"/>
      <c r="B48" s="28" t="s">
        <v>921</v>
      </c>
      <c r="C48" s="379" t="s">
        <v>3170</v>
      </c>
      <c r="D48" s="46" t="s">
        <v>218</v>
      </c>
      <c r="E48" s="46" t="s">
        <v>1097</v>
      </c>
      <c r="F48" s="46" t="s">
        <v>226</v>
      </c>
      <c r="G48" s="46" t="s">
        <v>131</v>
      </c>
      <c r="H48" s="46" t="s">
        <v>861</v>
      </c>
      <c r="I48" s="46" t="s">
        <v>920</v>
      </c>
      <c r="J48" s="46" t="s">
        <v>3461</v>
      </c>
      <c r="K48" s="46" t="s">
        <v>3462</v>
      </c>
      <c r="L48" s="46" t="s">
        <v>863</v>
      </c>
      <c r="M48" s="4"/>
      <c r="N48" s="4"/>
    </row>
    <row r="49" ht="17.25" customHeight="1" spans="1:15" x14ac:dyDescent="0.2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4"/>
      <c r="N49" s="4"/>
    </row>
    <row r="50" ht="17.25" customHeight="1" spans="1:15" x14ac:dyDescent="0.25">
      <c r="A50" s="67" t="s">
        <v>3908</v>
      </c>
      <c r="B50" s="68"/>
      <c r="C50" s="68"/>
      <c r="D50" s="13"/>
      <c r="E50" s="942" t="s">
        <v>3909</v>
      </c>
      <c r="F50" s="942"/>
      <c r="G50" s="13"/>
      <c r="H50" s="13"/>
      <c r="I50" s="13"/>
      <c r="J50" s="13"/>
      <c r="K50" s="13"/>
      <c r="L50" s="13"/>
      <c r="M50" s="4"/>
      <c r="N50" s="4"/>
    </row>
    <row r="51" ht="17.25" customHeight="1" spans="1:15" x14ac:dyDescent="0.25">
      <c r="A51" s="974" t="s">
        <v>3910</v>
      </c>
      <c r="B51" s="975"/>
      <c r="C51" s="976"/>
      <c r="D51" s="13"/>
      <c r="E51" s="13"/>
      <c r="F51" s="13"/>
      <c r="G51" s="13"/>
      <c r="H51" s="13"/>
      <c r="I51" s="13"/>
      <c r="J51" s="13"/>
      <c r="K51" s="13"/>
      <c r="L51" s="13"/>
      <c r="M51" s="4"/>
      <c r="N51" s="4"/>
    </row>
    <row r="52" ht="17.25" customHeight="1" spans="1:15" x14ac:dyDescent="0.25">
      <c r="A52" s="667" t="s">
        <v>3911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4"/>
      <c r="N52" s="4"/>
    </row>
    <row r="53" ht="17.25" customHeight="1" spans="1:15" x14ac:dyDescent="0.2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4"/>
      <c r="N53" s="4"/>
    </row>
    <row r="54" ht="17.25" customHeight="1" spans="1:15" x14ac:dyDescent="0.25">
      <c r="A54" s="67" t="s">
        <v>3912</v>
      </c>
      <c r="B54" s="68"/>
      <c r="C54" s="68"/>
      <c r="D54" s="68"/>
      <c r="E54" s="13"/>
      <c r="F54" s="13"/>
      <c r="G54" s="13"/>
      <c r="H54" s="13"/>
      <c r="I54" s="13"/>
      <c r="J54" s="13"/>
      <c r="K54" s="13"/>
      <c r="L54" s="13"/>
      <c r="M54" s="4"/>
      <c r="N54" s="4"/>
    </row>
    <row r="55" ht="17.25" customHeight="1" spans="1:15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4"/>
      <c r="N55" s="4"/>
    </row>
    <row r="56" ht="17.25" customHeight="1" spans="1:15" x14ac:dyDescent="0.25">
      <c r="A56" s="240" t="s">
        <v>3913</v>
      </c>
      <c r="B56" s="241"/>
      <c r="C56" s="241"/>
      <c r="D56" s="13"/>
      <c r="E56" s="13"/>
      <c r="F56" s="13"/>
      <c r="G56" s="13"/>
      <c r="H56" s="13"/>
      <c r="I56" s="13"/>
      <c r="J56" s="13"/>
      <c r="K56" s="13"/>
      <c r="L56" s="13"/>
      <c r="M56" s="4"/>
      <c r="N56" s="4"/>
    </row>
    <row r="57" ht="17.25" customHeight="1" spans="1:15" x14ac:dyDescent="0.25">
      <c r="A57" s="552" t="s">
        <v>3914</v>
      </c>
      <c r="B57" s="553"/>
      <c r="C57" s="553"/>
      <c r="D57" s="553"/>
      <c r="E57" s="553"/>
      <c r="F57" s="553"/>
      <c r="G57" s="13"/>
      <c r="H57" s="13"/>
      <c r="I57" s="13"/>
      <c r="J57" s="13"/>
      <c r="K57" s="13"/>
      <c r="L57" s="13"/>
      <c r="M57" s="4"/>
      <c r="N57" s="4"/>
    </row>
    <row r="58" spans="1:12" x14ac:dyDescent="0.25">
      <c r="A58" s="1" t="s">
        <v>0</v>
      </c>
      <c r="B58" s="2" t="s">
        <v>921</v>
      </c>
      <c r="C58" s="2" t="s">
        <v>3170</v>
      </c>
      <c r="D58" s="2" t="s">
        <v>218</v>
      </c>
      <c r="E58" s="2" t="s">
        <v>1097</v>
      </c>
      <c r="F58" s="2" t="s">
        <v>226</v>
      </c>
      <c r="G58" s="11" t="s">
        <v>131</v>
      </c>
      <c r="H58" s="11" t="s">
        <v>861</v>
      </c>
      <c r="I58" s="11" t="s">
        <v>920</v>
      </c>
      <c r="J58" s="11" t="s">
        <v>3461</v>
      </c>
      <c r="K58" s="11" t="s">
        <v>3462</v>
      </c>
      <c r="L58" s="11" t="s">
        <v>863</v>
      </c>
    </row>
    <row r="59" spans="1:13" x14ac:dyDescent="0.25">
      <c r="A59" s="1" t="s">
        <v>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4">
        <v>0</v>
      </c>
    </row>
    <row r="60" spans="1:12" x14ac:dyDescent="0.25">
      <c r="A60" s="1"/>
      <c r="B60" s="2">
        <v>1500</v>
      </c>
      <c r="C60" s="2">
        <v>36</v>
      </c>
      <c r="D60" s="2">
        <v>24</v>
      </c>
      <c r="E60" s="2">
        <v>0</v>
      </c>
      <c r="F60" s="2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</row>
    <row r="61" spans="1:12" x14ac:dyDescent="0.25">
      <c r="A61" s="1"/>
      <c r="B61" s="2">
        <v>16</v>
      </c>
      <c r="C61" s="2">
        <v>0</v>
      </c>
      <c r="D61" s="2">
        <v>508</v>
      </c>
      <c r="E61" s="2">
        <v>0</v>
      </c>
      <c r="F61" s="2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</row>
    <row r="62" spans="1:12" x14ac:dyDescent="0.25">
      <c r="A62" s="1"/>
      <c r="B62" s="2">
        <v>16</v>
      </c>
      <c r="C62" s="2">
        <v>0</v>
      </c>
      <c r="D62" s="2">
        <v>8</v>
      </c>
      <c r="E62" s="2">
        <v>0</v>
      </c>
      <c r="F62" s="2">
        <v>0</v>
      </c>
      <c r="G62" s="11">
        <v>500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</row>
    <row r="63" spans="1:12" x14ac:dyDescent="0.25">
      <c r="A63" s="1"/>
      <c r="B63" s="2">
        <v>0</v>
      </c>
      <c r="C63" s="2">
        <v>0</v>
      </c>
      <c r="D63" s="2">
        <v>0</v>
      </c>
      <c r="E63" s="2">
        <v>750</v>
      </c>
      <c r="F63" s="2">
        <v>750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</row>
    <row r="64" spans="1:12" x14ac:dyDescent="0.25">
      <c r="A64" s="1"/>
      <c r="B64" s="2">
        <v>0</v>
      </c>
      <c r="C64" s="2">
        <v>0</v>
      </c>
      <c r="D64" s="2">
        <v>0</v>
      </c>
      <c r="E64" s="2">
        <v>1250</v>
      </c>
      <c r="F64" s="2">
        <v>250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</row>
    <row r="65" spans="1:12" x14ac:dyDescent="0.25">
      <c r="A65" s="1"/>
      <c r="B65" s="2">
        <v>116</v>
      </c>
      <c r="C65" s="2">
        <v>0</v>
      </c>
      <c r="D65" s="2">
        <v>452</v>
      </c>
      <c r="E65" s="2">
        <v>0</v>
      </c>
      <c r="F65" s="2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</row>
    <row r="66" spans="1:12" x14ac:dyDescent="0.25">
      <c r="A66" s="1"/>
      <c r="B66" s="2">
        <v>366</v>
      </c>
      <c r="C66" s="2">
        <v>0</v>
      </c>
      <c r="D66" s="2">
        <v>8</v>
      </c>
      <c r="E66" s="2">
        <v>0</v>
      </c>
      <c r="F66" s="2">
        <v>0</v>
      </c>
      <c r="G66" s="11">
        <v>500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</row>
    <row r="67" spans="1:12" x14ac:dyDescent="0.25">
      <c r="A67" s="1"/>
      <c r="B67" s="2">
        <v>986</v>
      </c>
      <c r="C67" s="2">
        <v>32</v>
      </c>
      <c r="D67" s="2">
        <v>0</v>
      </c>
      <c r="E67" s="2">
        <v>0</v>
      </c>
      <c r="F67" s="2">
        <v>0</v>
      </c>
      <c r="G67" s="11">
        <v>500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</row>
    <row r="68" spans="1:12" x14ac:dyDescent="0.25">
      <c r="A68" s="1"/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11">
        <v>0</v>
      </c>
      <c r="H68" s="11">
        <v>610</v>
      </c>
      <c r="I68" s="11">
        <v>500</v>
      </c>
      <c r="J68" s="11">
        <v>0</v>
      </c>
      <c r="K68" s="11">
        <v>0</v>
      </c>
      <c r="L68" s="11">
        <v>0</v>
      </c>
    </row>
    <row r="69" spans="1:12" x14ac:dyDescent="0.25">
      <c r="A69" s="1"/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11">
        <v>0</v>
      </c>
      <c r="H69" s="11">
        <v>170</v>
      </c>
      <c r="I69" s="11">
        <v>750</v>
      </c>
      <c r="J69" s="11">
        <v>0</v>
      </c>
      <c r="K69" s="11">
        <v>0</v>
      </c>
      <c r="L69" s="11">
        <v>0</v>
      </c>
    </row>
    <row r="70" spans="1:12" x14ac:dyDescent="0.25">
      <c r="A70" s="1"/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11">
        <v>0</v>
      </c>
      <c r="H70" s="11">
        <v>0</v>
      </c>
      <c r="I70" s="11">
        <v>850</v>
      </c>
      <c r="J70" s="11">
        <v>0</v>
      </c>
      <c r="K70" s="11">
        <v>0</v>
      </c>
      <c r="L70" s="11">
        <v>0</v>
      </c>
    </row>
    <row r="71" spans="1:12" x14ac:dyDescent="0.25">
      <c r="A71" s="1"/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11">
        <v>0</v>
      </c>
      <c r="H71" s="11">
        <v>131</v>
      </c>
      <c r="I71" s="11">
        <v>0</v>
      </c>
      <c r="J71" s="11">
        <v>550</v>
      </c>
      <c r="K71" s="11">
        <v>0</v>
      </c>
      <c r="L71" s="11">
        <v>0</v>
      </c>
    </row>
    <row r="72" spans="1:12" x14ac:dyDescent="0.25">
      <c r="A72" s="1"/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11">
        <v>0</v>
      </c>
      <c r="H72" s="11">
        <v>0</v>
      </c>
      <c r="I72" s="11">
        <v>0</v>
      </c>
      <c r="J72" s="11">
        <v>100</v>
      </c>
      <c r="K72" s="11">
        <v>252</v>
      </c>
      <c r="L72" s="11">
        <v>0</v>
      </c>
    </row>
    <row r="73" spans="1:12" x14ac:dyDescent="0.25">
      <c r="A73" s="1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302</v>
      </c>
    </row>
    <row r="74" spans="1:12" x14ac:dyDescent="0.25">
      <c r="A74" s="1"/>
      <c r="B74" s="2">
        <v>-2238</v>
      </c>
      <c r="C74" s="2">
        <v>0</v>
      </c>
      <c r="D74" s="2">
        <v>0</v>
      </c>
      <c r="E74" s="2">
        <v>0</v>
      </c>
      <c r="F74" s="2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</row>
    <row r="75" spans="1:12" x14ac:dyDescent="0.25">
      <c r="A75" s="1"/>
      <c r="B75" s="2">
        <v>-639</v>
      </c>
      <c r="C75" s="2">
        <v>0</v>
      </c>
      <c r="D75" s="2">
        <v>-260</v>
      </c>
      <c r="E75" s="2">
        <v>0</v>
      </c>
      <c r="F75" s="2">
        <v>0</v>
      </c>
      <c r="G75" s="11">
        <v>-585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</row>
    <row r="76" spans="1:12" x14ac:dyDescent="0.25">
      <c r="A76" s="1"/>
      <c r="B76" s="2">
        <v>-17</v>
      </c>
      <c r="C76" s="2">
        <v>-15</v>
      </c>
      <c r="D76" s="2">
        <v>-199</v>
      </c>
      <c r="E76" s="2">
        <v>-8</v>
      </c>
      <c r="F76" s="2">
        <v>-1</v>
      </c>
      <c r="G76" s="11">
        <v>-910</v>
      </c>
      <c r="H76" s="11">
        <v>-98</v>
      </c>
      <c r="I76" s="11">
        <v>-27</v>
      </c>
      <c r="J76" s="11">
        <v>0</v>
      </c>
      <c r="K76" s="11">
        <v>0</v>
      </c>
      <c r="L76" s="11">
        <v>0</v>
      </c>
    </row>
    <row r="77" spans="1:12" x14ac:dyDescent="0.25">
      <c r="A77" s="1"/>
      <c r="B77" s="2">
        <v>-48</v>
      </c>
      <c r="C77" s="2">
        <v>-49</v>
      </c>
      <c r="D77" s="2">
        <v>-192</v>
      </c>
      <c r="E77" s="2">
        <v>-618</v>
      </c>
      <c r="F77" s="2">
        <v>-810</v>
      </c>
      <c r="G77" s="11">
        <v>0</v>
      </c>
      <c r="H77" s="11">
        <v>-178</v>
      </c>
      <c r="I77" s="11">
        <v>0</v>
      </c>
      <c r="J77" s="11">
        <v>-91</v>
      </c>
      <c r="K77" s="11">
        <v>0</v>
      </c>
      <c r="L77" s="11">
        <v>0</v>
      </c>
    </row>
    <row r="78" spans="1:12" x14ac:dyDescent="0.25">
      <c r="A78" s="1"/>
      <c r="B78" s="2">
        <v>0</v>
      </c>
      <c r="C78" s="2">
        <v>0</v>
      </c>
      <c r="D78" s="2">
        <v>0</v>
      </c>
      <c r="E78" s="2">
        <v>-12</v>
      </c>
      <c r="F78" s="2">
        <v>-22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</row>
    <row r="79" spans="1:12" x14ac:dyDescent="0.25">
      <c r="A79" s="1"/>
      <c r="B79" s="2">
        <v>-56</v>
      </c>
      <c r="C79" s="2">
        <v>-4</v>
      </c>
      <c r="D79" s="2">
        <v>-346</v>
      </c>
      <c r="E79" s="2">
        <v>-1311</v>
      </c>
      <c r="F79" s="2">
        <v>-160</v>
      </c>
      <c r="G79" s="11">
        <v>-5</v>
      </c>
      <c r="H79" s="11">
        <v>-310</v>
      </c>
      <c r="I79" s="11">
        <v>0</v>
      </c>
      <c r="J79" s="11">
        <v>0</v>
      </c>
      <c r="K79" s="11">
        <v>0</v>
      </c>
      <c r="L79" s="11">
        <v>0</v>
      </c>
    </row>
    <row r="80" spans="1:12" x14ac:dyDescent="0.25">
      <c r="A80" s="1"/>
      <c r="B80" s="2">
        <v>0</v>
      </c>
      <c r="C80" s="2">
        <v>0</v>
      </c>
      <c r="D80" s="2">
        <v>0</v>
      </c>
      <c r="E80" s="2">
        <v>-30</v>
      </c>
      <c r="F80" s="2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</row>
    <row r="81" spans="1:12" x14ac:dyDescent="0.25">
      <c r="A81" s="1"/>
      <c r="B81" s="2">
        <v>-2</v>
      </c>
      <c r="C81" s="2">
        <v>0</v>
      </c>
      <c r="D81" s="2">
        <v>-3</v>
      </c>
      <c r="E81" s="2">
        <v>-28</v>
      </c>
      <c r="F81" s="2">
        <v>0</v>
      </c>
      <c r="G81" s="11">
        <v>0</v>
      </c>
      <c r="H81" s="11">
        <v>-102</v>
      </c>
      <c r="I81" s="11">
        <v>0</v>
      </c>
      <c r="J81" s="11">
        <v>-524</v>
      </c>
      <c r="K81" s="11">
        <v>-100</v>
      </c>
      <c r="L81" s="11">
        <v>0</v>
      </c>
    </row>
    <row r="82" spans="1:12" x14ac:dyDescent="0.25">
      <c r="A82" s="1"/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11">
        <v>0</v>
      </c>
      <c r="H82" s="11">
        <v>0</v>
      </c>
      <c r="I82" s="11">
        <v>-992</v>
      </c>
      <c r="J82" s="11">
        <v>0</v>
      </c>
      <c r="K82" s="11">
        <v>0</v>
      </c>
      <c r="L82" s="11">
        <v>0</v>
      </c>
    </row>
    <row r="83" spans="1:12" x14ac:dyDescent="0.25">
      <c r="A83" s="1"/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11">
        <v>0</v>
      </c>
      <c r="H83" s="11">
        <v>-71</v>
      </c>
      <c r="I83" s="11">
        <v>-91</v>
      </c>
      <c r="J83" s="11">
        <v>0</v>
      </c>
      <c r="K83" s="11">
        <v>-50</v>
      </c>
      <c r="L83" s="11">
        <v>-207</v>
      </c>
    </row>
    <row r="84" spans="1:12" x14ac:dyDescent="0.25">
      <c r="A84" s="1"/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11">
        <v>0</v>
      </c>
      <c r="H84" s="11">
        <v>-277</v>
      </c>
      <c r="I84" s="11">
        <v>-310</v>
      </c>
      <c r="J84" s="11">
        <v>-38</v>
      </c>
      <c r="K84" s="11">
        <v>-95</v>
      </c>
      <c r="L84" s="11">
        <v>-116</v>
      </c>
    </row>
    <row r="85" spans="1:12" x14ac:dyDescent="0.25">
      <c r="A85" s="1"/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11">
        <v>0</v>
      </c>
      <c r="H85" s="11">
        <v>0</v>
      </c>
      <c r="I85" s="11">
        <v>-642</v>
      </c>
      <c r="J85" s="11">
        <v>0</v>
      </c>
      <c r="K85" s="11">
        <v>-15</v>
      </c>
      <c r="L85" s="11">
        <v>0</v>
      </c>
    </row>
    <row r="86" spans="1:12" x14ac:dyDescent="0.25">
      <c r="A86" s="1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11">
        <v>0</v>
      </c>
      <c r="H86" s="11">
        <v>125</v>
      </c>
      <c r="I86" s="11">
        <v>0</v>
      </c>
      <c r="J86" s="11">
        <v>3</v>
      </c>
      <c r="K86" s="11">
        <v>8</v>
      </c>
      <c r="L86" s="11">
        <v>21</v>
      </c>
    </row>
    <row r="87" spans="1:12" x14ac:dyDescent="0.25">
      <c r="A87" s="1"/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11">
        <v>0</v>
      </c>
      <c r="H87" s="11">
        <v>0</v>
      </c>
      <c r="I87" s="11">
        <v>-40</v>
      </c>
      <c r="J87" s="11">
        <v>0</v>
      </c>
      <c r="K87" s="11">
        <v>0</v>
      </c>
      <c r="L87" s="11">
        <v>0</v>
      </c>
    </row>
    <row r="88" spans="1:12" x14ac:dyDescent="0.25">
      <c r="A88" s="1" t="s">
        <v>3</v>
      </c>
      <c r="B88" s="2">
        <v>0</v>
      </c>
      <c r="C88" s="2">
        <v>0</v>
      </c>
      <c r="D88" s="2">
        <v>0</v>
      </c>
      <c r="E88" s="2">
        <v>-7</v>
      </c>
      <c r="F88" s="2">
        <v>7</v>
      </c>
      <c r="G88" s="11">
        <v>0</v>
      </c>
      <c r="H88" s="11">
        <v>0</v>
      </c>
      <c r="I88" s="11">
        <v>-2</v>
      </c>
      <c r="J88" s="11">
        <v>0</v>
      </c>
      <c r="K88" s="11">
        <v>0</v>
      </c>
      <c r="L88" s="11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17" customWidth="1"/>
    <col min="3" max="3" width="8.290714285714287" style="2" customWidth="1"/>
    <col min="4" max="4" width="11.719285714285713" style="4" customWidth="1"/>
  </cols>
  <sheetData>
    <row r="7" ht="17.25" customHeight="1" spans="1:5" x14ac:dyDescent="0.25">
      <c r="A7" s="343" t="s">
        <v>3915</v>
      </c>
      <c r="B7" s="76">
        <f>SUM(C11:C12)</f>
      </c>
      <c r="C7" s="76">
        <f>SUM(D12:D12)</f>
      </c>
      <c r="D7" s="42"/>
    </row>
    <row r="8" ht="17.25" customHeight="1" spans="1:5" x14ac:dyDescent="0.25">
      <c r="A8" s="348"/>
      <c r="B8" s="146"/>
      <c r="C8" s="146"/>
      <c r="D8" s="4"/>
    </row>
    <row r="9" ht="17.25" customHeight="1" spans="1:5" x14ac:dyDescent="0.25">
      <c r="A9" s="343" t="s">
        <v>3916</v>
      </c>
      <c r="B9" s="76">
        <f>SUM(C13:C14)</f>
      </c>
      <c r="C9" s="76">
        <f>SUM(D14:D14)</f>
      </c>
      <c r="D9" s="42"/>
    </row>
    <row r="10" ht="17.25" customHeight="1" spans="1:5" x14ac:dyDescent="0.25">
      <c r="A10" s="418" t="s">
        <v>1469</v>
      </c>
      <c r="B10" s="420">
        <v>-302</v>
      </c>
      <c r="C10" s="419"/>
      <c r="D10" s="4"/>
    </row>
    <row r="11" ht="17.25" customHeight="1" spans="1:5" x14ac:dyDescent="0.25">
      <c r="A11" s="348"/>
      <c r="B11" s="146"/>
      <c r="C11" s="146"/>
      <c r="D11" s="4"/>
    </row>
    <row r="12" ht="17.25" customHeight="1" spans="1:5" x14ac:dyDescent="0.25">
      <c r="A12" s="348"/>
      <c r="B12" s="146"/>
      <c r="C12" s="146"/>
      <c r="D12" s="4"/>
    </row>
    <row r="13" ht="17.25" customHeight="1" spans="1:5" x14ac:dyDescent="0.25">
      <c r="A13" s="36"/>
      <c r="B13" s="27">
        <f>SUM(C15:C16)</f>
      </c>
      <c r="C13" s="25"/>
      <c r="D13" s="4"/>
    </row>
    <row r="14" spans="1:2" x14ac:dyDescent="0.25">
      <c r="A14" s="3" t="s">
        <v>0</v>
      </c>
      <c r="B14" s="17" t="s">
        <v>863</v>
      </c>
    </row>
    <row r="15" spans="1:3" x14ac:dyDescent="0.25">
      <c r="A15" s="3" t="s">
        <v>3</v>
      </c>
      <c r="B15" s="17">
        <v>0</v>
      </c>
      <c r="C15" s="2">
        <v>0</v>
      </c>
    </row>
    <row r="16" spans="1:2" x14ac:dyDescent="0.25">
      <c r="A16" s="3"/>
      <c r="B16" s="17">
        <v>302</v>
      </c>
    </row>
    <row r="17" spans="1:2" x14ac:dyDescent="0.25">
      <c r="A17" s="3"/>
      <c r="B17" s="17">
        <v>-302</v>
      </c>
    </row>
    <row r="18" spans="1:2" x14ac:dyDescent="0.25">
      <c r="A18" s="3" t="s">
        <v>3</v>
      </c>
      <c r="B18" s="17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I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17" customWidth="1"/>
    <col min="3" max="3" width="16.005" style="17" customWidth="1"/>
    <col min="4" max="5" width="10.576428571428572" style="17" customWidth="1"/>
    <col min="6" max="6" width="11.576428571428572" style="17" customWidth="1"/>
    <col min="7" max="7" width="11.147857142857141" style="17" customWidth="1"/>
    <col min="8" max="8" width="10.005" style="4" customWidth="1"/>
  </cols>
  <sheetData>
    <row r="9" ht="17.25" customHeight="1" spans="1:9" x14ac:dyDescent="0.25">
      <c r="A9" s="348" t="s">
        <v>909</v>
      </c>
      <c r="B9" s="78">
        <v>-23</v>
      </c>
      <c r="C9" s="78">
        <v>-306</v>
      </c>
      <c r="D9" s="146"/>
      <c r="E9" s="146"/>
      <c r="F9" s="146"/>
      <c r="G9" s="146"/>
      <c r="H9" s="4"/>
    </row>
    <row r="10" ht="17.25" customHeight="1" spans="1:9" x14ac:dyDescent="0.25">
      <c r="A10" s="7" t="s">
        <v>337</v>
      </c>
      <c r="B10" s="25"/>
      <c r="C10" s="25"/>
      <c r="D10" s="18">
        <v>-166</v>
      </c>
      <c r="E10" s="19">
        <v>-28</v>
      </c>
      <c r="F10" s="18">
        <v>-21</v>
      </c>
      <c r="G10" s="18">
        <v>-37</v>
      </c>
      <c r="H10" s="4"/>
    </row>
    <row r="11" ht="17.25" customHeight="1" spans="1:9" x14ac:dyDescent="0.25">
      <c r="A11" s="343" t="s">
        <v>3917</v>
      </c>
      <c r="B11" s="76">
        <f>SUM(C15:C18)</f>
      </c>
      <c r="C11" s="76">
        <f>SUM(D15:D18)</f>
      </c>
      <c r="D11" s="76">
        <f>SUM(E15:E18)</f>
      </c>
      <c r="E11" s="76">
        <f>SUM(F15:F18)</f>
      </c>
      <c r="F11" s="76">
        <f>SUM(G15:G18)</f>
      </c>
      <c r="G11" s="76">
        <f>SUM(H15:H18)</f>
      </c>
      <c r="H11" s="4"/>
    </row>
    <row r="12" ht="17.25" customHeight="1" spans="1:9" x14ac:dyDescent="0.25">
      <c r="A12" s="423"/>
      <c r="B12" s="164"/>
      <c r="C12" s="124">
        <v>-3</v>
      </c>
      <c r="D12" s="164"/>
      <c r="E12" s="164"/>
      <c r="F12" s="124">
        <v>-1</v>
      </c>
      <c r="G12" s="124">
        <v>-1</v>
      </c>
      <c r="H12" s="165" t="s">
        <v>704</v>
      </c>
    </row>
    <row r="13" ht="17.25" customHeight="1" spans="1:9" x14ac:dyDescent="0.25">
      <c r="A13" s="7"/>
      <c r="B13" s="6"/>
      <c r="C13" s="6"/>
      <c r="D13" s="6"/>
      <c r="E13" s="6"/>
      <c r="F13" s="6"/>
      <c r="G13" s="6"/>
      <c r="H13" s="4"/>
    </row>
    <row r="14" ht="17.25" customHeight="1" spans="1:9" x14ac:dyDescent="0.25">
      <c r="A14" s="7"/>
      <c r="B14" s="6"/>
      <c r="C14" s="6"/>
      <c r="D14" s="6"/>
      <c r="E14" s="6"/>
      <c r="F14" s="6"/>
      <c r="G14" s="6"/>
      <c r="H14" s="4"/>
    </row>
    <row r="15" ht="17.25" customHeight="1" spans="1:9" x14ac:dyDescent="0.25">
      <c r="A15" s="299"/>
      <c r="B15" s="171">
        <f>SUM(C19:C22)</f>
      </c>
      <c r="C15" s="171">
        <f>SUM(D19:D22)</f>
      </c>
      <c r="D15" s="171">
        <f>SUM(E19:E22)</f>
      </c>
      <c r="E15" s="171">
        <f>SUM(F19:F22)</f>
      </c>
      <c r="F15" s="171">
        <f>SUM(G19:G22)</f>
      </c>
      <c r="G15" s="171">
        <f>SUM(H19:H22)</f>
      </c>
      <c r="H15" s="4"/>
    </row>
    <row r="16" ht="17.25" customHeight="1" spans="1:9" x14ac:dyDescent="0.25">
      <c r="A16" s="209" t="s">
        <v>722</v>
      </c>
      <c r="B16" s="176">
        <f>SUM(C15)</f>
      </c>
      <c r="C16" s="176">
        <f>SUM(D15)</f>
      </c>
      <c r="D16" s="176">
        <f>SUM(E15)</f>
      </c>
      <c r="E16" s="176">
        <f>SUM(F15)</f>
      </c>
      <c r="F16" s="176">
        <f>SUM(G15)</f>
      </c>
      <c r="G16" s="176">
        <f>SUM(H15)</f>
      </c>
      <c r="H16" s="4"/>
    </row>
    <row r="17" spans="1:7" x14ac:dyDescent="0.25">
      <c r="A17" s="3" t="s">
        <v>0</v>
      </c>
      <c r="B17" s="17" t="s">
        <v>1390</v>
      </c>
      <c r="C17" s="17" t="s">
        <v>2986</v>
      </c>
      <c r="D17" s="17" t="s">
        <v>126</v>
      </c>
      <c r="E17" s="17" t="s">
        <v>188</v>
      </c>
      <c r="F17" s="17" t="s">
        <v>187</v>
      </c>
      <c r="G17" s="17" t="s">
        <v>186</v>
      </c>
    </row>
    <row r="18" spans="1:8" x14ac:dyDescent="0.25">
      <c r="A18" s="3" t="s">
        <v>3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4">
        <v>0</v>
      </c>
    </row>
    <row r="19" spans="1:7" x14ac:dyDescent="0.25">
      <c r="A19" s="3"/>
      <c r="B19" s="17">
        <v>97</v>
      </c>
      <c r="C19" s="17">
        <v>170</v>
      </c>
      <c r="D19" s="17">
        <v>0</v>
      </c>
      <c r="E19" s="17">
        <v>0</v>
      </c>
      <c r="F19" s="17">
        <v>0</v>
      </c>
      <c r="G19" s="17">
        <v>0</v>
      </c>
    </row>
    <row r="20" spans="1:7" x14ac:dyDescent="0.25">
      <c r="A20" s="3"/>
      <c r="B20" s="17">
        <v>0</v>
      </c>
      <c r="C20" s="17">
        <v>259</v>
      </c>
      <c r="D20" s="17">
        <v>0</v>
      </c>
      <c r="E20" s="17">
        <v>0</v>
      </c>
      <c r="F20" s="17">
        <v>0</v>
      </c>
      <c r="G20" s="17">
        <v>0</v>
      </c>
    </row>
    <row r="21" spans="1:7" x14ac:dyDescent="0.25">
      <c r="A21" s="3"/>
      <c r="B21" s="17">
        <v>0</v>
      </c>
      <c r="C21" s="17">
        <v>0</v>
      </c>
      <c r="D21" s="17">
        <v>200</v>
      </c>
      <c r="E21" s="17">
        <v>28</v>
      </c>
      <c r="F21" s="17">
        <v>50</v>
      </c>
      <c r="G21" s="17">
        <v>50</v>
      </c>
    </row>
    <row r="22" spans="1:7" x14ac:dyDescent="0.25">
      <c r="A22" s="3"/>
      <c r="B22" s="17">
        <v>-74</v>
      </c>
      <c r="C22" s="17">
        <v>-120</v>
      </c>
      <c r="D22" s="17">
        <v>-34</v>
      </c>
      <c r="E22" s="17">
        <v>0</v>
      </c>
      <c r="F22" s="17">
        <v>-28</v>
      </c>
      <c r="G22" s="17">
        <v>-12</v>
      </c>
    </row>
    <row r="23" spans="1:7" x14ac:dyDescent="0.25">
      <c r="A23" s="3"/>
      <c r="B23" s="17">
        <v>-23</v>
      </c>
      <c r="C23" s="17">
        <v>-306</v>
      </c>
      <c r="D23" s="17">
        <v>0</v>
      </c>
      <c r="E23" s="17">
        <v>0</v>
      </c>
      <c r="F23" s="17">
        <v>0</v>
      </c>
      <c r="G23" s="17">
        <v>0</v>
      </c>
    </row>
    <row r="24" spans="1:7" x14ac:dyDescent="0.25">
      <c r="A24" s="3"/>
      <c r="B24" s="17">
        <v>0</v>
      </c>
      <c r="C24" s="17">
        <v>0</v>
      </c>
      <c r="D24" s="17">
        <v>-166</v>
      </c>
      <c r="E24" s="17">
        <v>-28</v>
      </c>
      <c r="F24" s="17">
        <v>-21</v>
      </c>
      <c r="G24" s="17">
        <v>-37</v>
      </c>
    </row>
    <row r="25" spans="1:7" x14ac:dyDescent="0.25">
      <c r="A25" s="3" t="s">
        <v>3</v>
      </c>
      <c r="B25" s="17">
        <v>0</v>
      </c>
      <c r="C25" s="17">
        <v>3</v>
      </c>
      <c r="D25" s="17">
        <v>0</v>
      </c>
      <c r="E25" s="17">
        <v>0</v>
      </c>
      <c r="F25" s="17">
        <v>1</v>
      </c>
      <c r="G25" s="17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F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17" customWidth="1"/>
    <col min="3" max="4" width="11.147857142857141" style="17" customWidth="1"/>
    <col min="5" max="5" width="10.005" style="4" customWidth="1"/>
  </cols>
  <sheetData>
    <row r="9" ht="17.25" customHeight="1" spans="1:6" x14ac:dyDescent="0.25">
      <c r="A9" s="36"/>
      <c r="B9" s="25"/>
      <c r="C9" s="25"/>
      <c r="D9" s="25"/>
      <c r="E9" s="4"/>
    </row>
    <row r="10" ht="17.25" customHeight="1" spans="1:6" x14ac:dyDescent="0.25">
      <c r="A10" s="7"/>
      <c r="B10" s="6"/>
      <c r="C10" s="6"/>
      <c r="D10" s="6"/>
      <c r="E10" s="4"/>
    </row>
    <row r="11" ht="17.25" customHeight="1" spans="1:6" x14ac:dyDescent="0.25">
      <c r="A11" s="7"/>
      <c r="B11" s="6"/>
      <c r="C11" s="6"/>
      <c r="D11" s="6"/>
      <c r="E11" s="4"/>
    </row>
    <row r="12" ht="17.25" customHeight="1" spans="1:6" x14ac:dyDescent="0.25">
      <c r="A12" s="299"/>
      <c r="B12" s="171">
        <f>SUM(C14:C15)</f>
      </c>
      <c r="C12" s="171">
        <f>SUM(D14:D15)</f>
      </c>
      <c r="D12" s="171">
        <f>SUM(E14:E15)</f>
      </c>
      <c r="E12" s="4"/>
    </row>
    <row r="13" ht="17.25" customHeight="1" spans="1:6" x14ac:dyDescent="0.25">
      <c r="A13" s="209" t="s">
        <v>722</v>
      </c>
      <c r="B13" s="176">
        <f>SUM(C10)</f>
      </c>
      <c r="C13" s="176">
        <f>SUM(D10)</f>
      </c>
      <c r="D13" s="176">
        <f>SUM(E10)</f>
      </c>
      <c r="E13" s="4"/>
    </row>
    <row r="14" spans="1:4" x14ac:dyDescent="0.25">
      <c r="A14" s="3" t="s">
        <v>0</v>
      </c>
      <c r="B14" s="17" t="s">
        <v>188</v>
      </c>
      <c r="C14" s="17" t="s">
        <v>14</v>
      </c>
      <c r="D14" s="17" t="s">
        <v>12</v>
      </c>
    </row>
    <row r="15" spans="1:5" x14ac:dyDescent="0.25">
      <c r="A15" s="3" t="s">
        <v>3</v>
      </c>
      <c r="B15" s="17">
        <v>0</v>
      </c>
      <c r="C15" s="17">
        <v>0</v>
      </c>
      <c r="D15" s="17">
        <v>0</v>
      </c>
      <c r="E15" s="4">
        <v>0</v>
      </c>
    </row>
    <row r="16" spans="1:4" x14ac:dyDescent="0.25">
      <c r="A16" s="3"/>
      <c r="B16" s="17">
        <v>28</v>
      </c>
      <c r="C16" s="17">
        <v>90</v>
      </c>
      <c r="D16" s="17">
        <v>100</v>
      </c>
    </row>
    <row r="17" spans="1:4" x14ac:dyDescent="0.25">
      <c r="A17" s="3"/>
      <c r="B17" s="17">
        <v>-27</v>
      </c>
      <c r="C17" s="17">
        <v>-5</v>
      </c>
      <c r="D17" s="17">
        <v>0</v>
      </c>
    </row>
    <row r="18" spans="1:4" x14ac:dyDescent="0.25">
      <c r="A18" s="3"/>
      <c r="B18" s="17">
        <v>0</v>
      </c>
      <c r="C18" s="17">
        <v>-81</v>
      </c>
      <c r="D18" s="17">
        <v>-100</v>
      </c>
    </row>
    <row r="19" spans="1:4" x14ac:dyDescent="0.25">
      <c r="A19" s="3"/>
      <c r="B19" s="17">
        <v>-1</v>
      </c>
      <c r="C19" s="17">
        <v>-4</v>
      </c>
      <c r="D19" s="17">
        <v>0</v>
      </c>
    </row>
    <row r="20" spans="1:4" x14ac:dyDescent="0.25">
      <c r="A20" s="3" t="s">
        <v>3</v>
      </c>
      <c r="B20" s="17">
        <v>0</v>
      </c>
      <c r="C20" s="17">
        <v>0</v>
      </c>
      <c r="D20" s="17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K68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2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7" ht="17.25" customHeight="1" spans="1:11" x14ac:dyDescent="0.25">
      <c r="A7" s="45" t="s">
        <v>260</v>
      </c>
      <c r="B7" s="78">
        <v>100</v>
      </c>
      <c r="C7" s="78">
        <v>110</v>
      </c>
      <c r="D7" s="146"/>
      <c r="E7" s="78">
        <v>100</v>
      </c>
      <c r="F7" s="146"/>
      <c r="G7" s="146"/>
      <c r="H7" s="146"/>
      <c r="I7" s="78">
        <v>150</v>
      </c>
      <c r="J7" s="146"/>
    </row>
    <row r="8" ht="17.25" customHeight="1" spans="1:11" x14ac:dyDescent="0.25">
      <c r="A8" s="45" t="s">
        <v>260</v>
      </c>
      <c r="B8" s="78">
        <v>64</v>
      </c>
      <c r="C8" s="78">
        <v>155</v>
      </c>
      <c r="D8" s="146"/>
      <c r="E8" s="146"/>
      <c r="F8" s="146"/>
      <c r="G8" s="78">
        <v>46</v>
      </c>
      <c r="H8" s="146"/>
      <c r="I8" s="146"/>
      <c r="J8" s="146"/>
    </row>
    <row r="9" ht="17.25" customHeight="1" spans="1:11" x14ac:dyDescent="0.25">
      <c r="A9" s="45" t="s">
        <v>104</v>
      </c>
      <c r="B9" s="78">
        <v>50</v>
      </c>
      <c r="C9" s="78">
        <v>217</v>
      </c>
      <c r="D9" s="78">
        <v>85</v>
      </c>
      <c r="E9" s="78">
        <v>228</v>
      </c>
      <c r="F9" s="146"/>
      <c r="G9" s="146"/>
      <c r="H9" s="146"/>
      <c r="I9" s="78">
        <v>350</v>
      </c>
      <c r="J9" s="146"/>
    </row>
    <row r="10" ht="17.25" customHeight="1" spans="1:11" x14ac:dyDescent="0.25">
      <c r="A10" s="45" t="s">
        <v>261</v>
      </c>
      <c r="B10" s="78">
        <v>135</v>
      </c>
      <c r="C10" s="78">
        <v>100</v>
      </c>
      <c r="D10" s="146"/>
      <c r="E10" s="146"/>
      <c r="F10" s="146"/>
      <c r="G10" s="146"/>
      <c r="H10" s="146"/>
      <c r="I10" s="146"/>
      <c r="J10" s="146"/>
    </row>
    <row r="11" ht="17.25" customHeight="1" spans="1:11" x14ac:dyDescent="0.25">
      <c r="A11" s="125" t="s">
        <v>312</v>
      </c>
      <c r="B11" s="162">
        <v>129</v>
      </c>
      <c r="C11" s="162">
        <v>100</v>
      </c>
      <c r="D11" s="162">
        <v>155</v>
      </c>
      <c r="E11" s="126"/>
      <c r="F11" s="126"/>
      <c r="G11" s="126"/>
      <c r="H11" s="126"/>
      <c r="I11" s="126"/>
      <c r="J11" s="126"/>
    </row>
    <row r="12" ht="17.25" customHeight="1" spans="1:11" x14ac:dyDescent="0.25">
      <c r="A12" s="75" t="s">
        <v>3918</v>
      </c>
      <c r="B12" s="76">
        <f>SUM(C8:C17)</f>
      </c>
      <c r="C12" s="76">
        <f>SUM(D8:D17)</f>
      </c>
      <c r="D12" s="76">
        <f>SUM(E8:E17)</f>
      </c>
      <c r="E12" s="76">
        <f>SUM(F8:F17)</f>
      </c>
      <c r="F12" s="76">
        <f>SUM(G8:G17)</f>
      </c>
      <c r="G12" s="76">
        <f>SUM(H8:H17)</f>
      </c>
      <c r="H12" s="76">
        <f>SUM(I8:I17)</f>
      </c>
      <c r="I12" s="76">
        <f>SUM(J8:J17)</f>
      </c>
      <c r="J12" s="76">
        <f>SUM(K8:K17)</f>
      </c>
    </row>
    <row r="13" ht="17.25" customHeight="1" spans="1:11" x14ac:dyDescent="0.25">
      <c r="A13" s="45"/>
      <c r="B13" s="146"/>
      <c r="C13" s="146"/>
      <c r="D13" s="146"/>
      <c r="E13" s="146"/>
      <c r="F13" s="146"/>
      <c r="G13" s="146"/>
      <c r="H13" s="146"/>
      <c r="I13" s="146"/>
      <c r="J13" s="146"/>
    </row>
    <row r="14" ht="17.25" customHeight="1" spans="1:11" x14ac:dyDescent="0.25">
      <c r="A14" s="75" t="s">
        <v>3919</v>
      </c>
      <c r="B14" s="76">
        <f>SUM(C18:C19)</f>
      </c>
      <c r="C14" s="76">
        <f>SUM(D18:D19)</f>
      </c>
      <c r="D14" s="76">
        <f>SUM(E18:E19)</f>
      </c>
      <c r="E14" s="76">
        <f>SUM(F18:F19)</f>
      </c>
      <c r="F14" s="76">
        <f>SUM(G18:G19)</f>
      </c>
      <c r="G14" s="76">
        <f>SUM(H18:H19)</f>
      </c>
      <c r="H14" s="76">
        <f>SUM(I18:I19)</f>
      </c>
      <c r="I14" s="76">
        <f>SUM(J18:J19)</f>
      </c>
      <c r="J14" s="76">
        <f>SUM(K18:K19)</f>
      </c>
    </row>
    <row r="15" ht="17.25" customHeight="1" spans="1:11" x14ac:dyDescent="0.25">
      <c r="A15" s="45"/>
      <c r="B15" s="146"/>
      <c r="C15" s="146"/>
      <c r="D15" s="146"/>
      <c r="E15" s="146"/>
      <c r="F15" s="146"/>
      <c r="G15" s="146"/>
      <c r="H15" s="146"/>
      <c r="I15" s="146"/>
      <c r="J15" s="146"/>
    </row>
    <row r="16" ht="17.25" customHeight="1" spans="1:11" x14ac:dyDescent="0.25">
      <c r="A16" s="75" t="s">
        <v>3920</v>
      </c>
      <c r="B16" s="76">
        <f>SUM(C20:C21)</f>
      </c>
      <c r="C16" s="76">
        <f>SUM(D20:D21)</f>
      </c>
      <c r="D16" s="76">
        <f>SUM(E20:E21)</f>
      </c>
      <c r="E16" s="76">
        <f>SUM(F20:F21)</f>
      </c>
      <c r="F16" s="76">
        <f>SUM(G20:G21)</f>
      </c>
      <c r="G16" s="76">
        <f>SUM(H20:H21)</f>
      </c>
      <c r="H16" s="76">
        <f>SUM(I20:I21)</f>
      </c>
      <c r="I16" s="76">
        <f>SUM(J20:J21)</f>
      </c>
      <c r="J16" s="76">
        <f>SUM(K20:K21)</f>
      </c>
    </row>
    <row r="17" ht="17.25" customHeight="1" spans="1:11" x14ac:dyDescent="0.25">
      <c r="A17" s="45"/>
      <c r="B17" s="146"/>
      <c r="C17" s="146"/>
      <c r="D17" s="146"/>
      <c r="E17" s="146"/>
      <c r="F17" s="146"/>
      <c r="G17" s="146"/>
      <c r="H17" s="146"/>
      <c r="I17" s="146"/>
      <c r="J17" s="146"/>
    </row>
    <row r="18" ht="17.25" customHeight="1" spans="1:11" x14ac:dyDescent="0.25">
      <c r="A18" s="75" t="s">
        <v>3921</v>
      </c>
      <c r="B18" s="76">
        <f>SUM(C22:C23)</f>
      </c>
      <c r="C18" s="76">
        <f>SUM(D22:D23)</f>
      </c>
      <c r="D18" s="76">
        <f>SUM(E22:E23)</f>
      </c>
      <c r="E18" s="76">
        <f>SUM(F22:F23)</f>
      </c>
      <c r="F18" s="76">
        <f>SUM(G22:G23)</f>
      </c>
      <c r="G18" s="76">
        <f>SUM(H22:H23)</f>
      </c>
      <c r="H18" s="76">
        <f>SUM(I22:I23)</f>
      </c>
      <c r="I18" s="76">
        <f>SUM(J22:J23)</f>
      </c>
      <c r="J18" s="76">
        <f>SUM(K22:K23)</f>
      </c>
    </row>
    <row r="19" ht="17.25" customHeight="1" spans="1:11" x14ac:dyDescent="0.25">
      <c r="A19" s="5" t="s">
        <v>2989</v>
      </c>
      <c r="B19" s="78">
        <v>-102</v>
      </c>
      <c r="C19" s="78">
        <v>-200</v>
      </c>
      <c r="D19" s="146"/>
      <c r="E19" s="78">
        <v>-400</v>
      </c>
      <c r="F19" s="146"/>
      <c r="G19" s="146"/>
      <c r="H19" s="146"/>
      <c r="I19" s="146"/>
      <c r="J19" s="146"/>
    </row>
    <row r="20" ht="17.25" customHeight="1" spans="1:11" x14ac:dyDescent="0.25">
      <c r="A20" s="45" t="s">
        <v>1475</v>
      </c>
      <c r="B20" s="78">
        <v>-134</v>
      </c>
      <c r="C20" s="78">
        <v>-240</v>
      </c>
      <c r="D20" s="79"/>
      <c r="E20" s="78">
        <v>-280</v>
      </c>
      <c r="F20" s="79"/>
      <c r="G20" s="79"/>
      <c r="H20" s="79"/>
      <c r="I20" s="79"/>
      <c r="J20" s="79"/>
    </row>
    <row r="21" ht="17.25" customHeight="1" spans="1:11" x14ac:dyDescent="0.25">
      <c r="A21" s="45" t="s">
        <v>1476</v>
      </c>
      <c r="B21" s="78">
        <v>-128</v>
      </c>
      <c r="C21" s="78">
        <v>-124</v>
      </c>
      <c r="D21" s="78">
        <v>-40</v>
      </c>
      <c r="E21" s="78">
        <v>-8</v>
      </c>
      <c r="F21" s="79"/>
      <c r="G21" s="79"/>
      <c r="H21" s="79"/>
      <c r="I21" s="79"/>
      <c r="J21" s="79"/>
    </row>
    <row r="22" ht="17.25" customHeight="1" spans="1:11" x14ac:dyDescent="0.25">
      <c r="A22" s="75" t="s">
        <v>3922</v>
      </c>
      <c r="B22" s="76">
        <f>SUM(C24:C27)</f>
      </c>
      <c r="C22" s="76">
        <f>SUM(D24:D27)</f>
      </c>
      <c r="D22" s="76">
        <f>SUM(E24:E27)</f>
      </c>
      <c r="E22" s="76">
        <f>SUM(F24:F27)</f>
      </c>
      <c r="F22" s="76">
        <f>SUM(G24:G27)</f>
      </c>
      <c r="G22" s="76">
        <f>SUM(H24:H27)</f>
      </c>
      <c r="H22" s="76">
        <f>SUM(I24:I27)</f>
      </c>
      <c r="I22" s="76">
        <f>SUM(J24:J27)</f>
      </c>
      <c r="J22" s="76">
        <f>SUM(K24:K27)</f>
      </c>
    </row>
    <row r="23" ht="17.25" customHeight="1" spans="1:11" x14ac:dyDescent="0.25">
      <c r="A23" s="45" t="s">
        <v>1629</v>
      </c>
      <c r="B23" s="78">
        <v>-31</v>
      </c>
      <c r="C23" s="78">
        <v>-29</v>
      </c>
      <c r="D23" s="79"/>
      <c r="E23" s="78">
        <v>-138</v>
      </c>
      <c r="F23" s="79"/>
      <c r="G23" s="79"/>
      <c r="H23" s="78">
        <v>-34</v>
      </c>
      <c r="I23" s="78">
        <v>-420</v>
      </c>
      <c r="J23" s="79"/>
    </row>
    <row r="24" ht="17.25" customHeight="1" spans="1:11" x14ac:dyDescent="0.25">
      <c r="A24" s="5" t="s">
        <v>108</v>
      </c>
      <c r="B24" s="18">
        <v>-43</v>
      </c>
      <c r="C24" s="18">
        <v>-100</v>
      </c>
      <c r="D24" s="18">
        <v>-85</v>
      </c>
      <c r="E24" s="18">
        <v>-230</v>
      </c>
      <c r="F24" s="25"/>
      <c r="G24" s="25"/>
      <c r="H24" s="25"/>
      <c r="I24" s="25"/>
      <c r="J24" s="25"/>
    </row>
    <row r="25" ht="17.25" customHeight="1" spans="1:11" x14ac:dyDescent="0.25">
      <c r="A25" s="5" t="s">
        <v>108</v>
      </c>
      <c r="B25" s="78">
        <v>-133</v>
      </c>
      <c r="C25" s="78">
        <v>-187</v>
      </c>
      <c r="D25" s="79"/>
      <c r="E25" s="79"/>
      <c r="F25" s="79"/>
      <c r="G25" s="79"/>
      <c r="H25" s="79"/>
      <c r="I25" s="79"/>
      <c r="J25" s="78">
        <v>-10</v>
      </c>
    </row>
    <row r="26" ht="17.25" customHeight="1" spans="1:11" x14ac:dyDescent="0.25">
      <c r="A26" s="5" t="s">
        <v>1134</v>
      </c>
      <c r="B26" s="78">
        <v>-37</v>
      </c>
      <c r="C26" s="78">
        <v>-187</v>
      </c>
      <c r="D26" s="79"/>
      <c r="E26" s="79"/>
      <c r="F26" s="79"/>
      <c r="G26" s="79"/>
      <c r="H26" s="79"/>
      <c r="I26" s="78">
        <v>-400</v>
      </c>
      <c r="J26" s="146"/>
    </row>
    <row r="27" ht="17.25" customHeight="1" spans="1:11" x14ac:dyDescent="0.25">
      <c r="A27" s="45">
        <v>45023</v>
      </c>
      <c r="B27" s="146"/>
      <c r="C27" s="146"/>
      <c r="D27" s="78">
        <v>-100</v>
      </c>
      <c r="E27" s="78">
        <v>-72</v>
      </c>
      <c r="F27" s="79"/>
      <c r="G27" s="79"/>
      <c r="H27" s="78">
        <v>-55</v>
      </c>
      <c r="I27" s="79"/>
      <c r="J27" s="78">
        <v>-10</v>
      </c>
    </row>
    <row r="28" ht="17.25" customHeight="1" spans="1:11" x14ac:dyDescent="0.25">
      <c r="A28" s="45">
        <v>45237</v>
      </c>
      <c r="B28" s="146"/>
      <c r="C28" s="78">
        <v>-45</v>
      </c>
      <c r="D28" s="78">
        <v>-150</v>
      </c>
      <c r="E28" s="146"/>
      <c r="F28" s="79"/>
      <c r="G28" s="79"/>
      <c r="H28" s="146"/>
      <c r="I28" s="79"/>
      <c r="J28" s="146"/>
    </row>
    <row r="29" ht="17.25" customHeight="1" spans="1:11" x14ac:dyDescent="0.25">
      <c r="A29" s="45" t="s">
        <v>280</v>
      </c>
      <c r="B29" s="146"/>
      <c r="C29" s="146"/>
      <c r="D29" s="146"/>
      <c r="E29" s="146"/>
      <c r="F29" s="79"/>
      <c r="G29" s="79"/>
      <c r="H29" s="78">
        <v>-9</v>
      </c>
      <c r="I29" s="78">
        <v>-80</v>
      </c>
      <c r="J29" s="146"/>
    </row>
    <row r="30" ht="17.25" customHeight="1" spans="1:11" x14ac:dyDescent="0.25">
      <c r="A30" s="75" t="s">
        <v>3923</v>
      </c>
      <c r="B30" s="76">
        <f>SUM(C28:C35)</f>
      </c>
      <c r="C30" s="76">
        <f>SUM(D28:D35)</f>
      </c>
      <c r="D30" s="76">
        <f>SUM(E28:E35)</f>
      </c>
      <c r="E30" s="76">
        <f>SUM(F28:F35)</f>
      </c>
      <c r="F30" s="76">
        <f>SUM(G28:G35)</f>
      </c>
      <c r="G30" s="76">
        <f>SUM(H28:H35)</f>
      </c>
      <c r="H30" s="76">
        <f>SUM(I28:I35)</f>
      </c>
      <c r="I30" s="76">
        <f>SUM(J28:J35)</f>
      </c>
      <c r="J30" s="76">
        <f>SUM(K28:K35)</f>
      </c>
    </row>
    <row r="31" ht="17.25" customHeight="1" spans="1:11" x14ac:dyDescent="0.25">
      <c r="A31" s="5" t="s">
        <v>340</v>
      </c>
      <c r="B31" s="146"/>
      <c r="C31" s="146"/>
      <c r="D31" s="78">
        <v>-25</v>
      </c>
      <c r="E31" s="146"/>
      <c r="F31" s="79"/>
      <c r="G31" s="78">
        <v>-42</v>
      </c>
      <c r="H31" s="146"/>
      <c r="I31" s="146"/>
      <c r="J31" s="146"/>
    </row>
    <row r="32" ht="17.25" customHeight="1" spans="1:11" x14ac:dyDescent="0.25">
      <c r="A32" s="5" t="s">
        <v>999</v>
      </c>
      <c r="B32" s="6"/>
      <c r="C32" s="6"/>
      <c r="D32" s="6"/>
      <c r="E32" s="6"/>
      <c r="F32" s="25"/>
      <c r="G32" s="18">
        <v>-158</v>
      </c>
      <c r="H32" s="6"/>
      <c r="I32" s="6"/>
      <c r="J32" s="6"/>
    </row>
    <row r="33" ht="17.25" customHeight="1" spans="1:11" x14ac:dyDescent="0.25">
      <c r="A33" s="5">
        <v>45115</v>
      </c>
      <c r="B33" s="6"/>
      <c r="C33" s="6"/>
      <c r="D33" s="6"/>
      <c r="E33" s="6"/>
      <c r="F33" s="6"/>
      <c r="G33" s="18">
        <v>-48</v>
      </c>
      <c r="H33" s="18">
        <v>-19</v>
      </c>
      <c r="I33" s="6"/>
      <c r="J33" s="6"/>
    </row>
    <row r="34" ht="17.25" customHeight="1" spans="1:11" x14ac:dyDescent="0.25">
      <c r="A34" s="5">
        <v>45177</v>
      </c>
      <c r="B34" s="6"/>
      <c r="C34" s="6"/>
      <c r="D34" s="6"/>
      <c r="E34" s="6"/>
      <c r="F34" s="18">
        <v>-4</v>
      </c>
      <c r="G34" s="6"/>
      <c r="H34" s="18">
        <v>-3</v>
      </c>
      <c r="I34" s="6"/>
      <c r="J34" s="6"/>
    </row>
    <row r="35" ht="17.25" customHeight="1" spans="1:11" x14ac:dyDescent="0.25">
      <c r="A35" s="5"/>
      <c r="B35" s="6"/>
      <c r="C35" s="6"/>
      <c r="D35" s="6"/>
      <c r="E35" s="6"/>
      <c r="F35" s="6"/>
      <c r="G35" s="6"/>
      <c r="H35" s="6"/>
      <c r="I35" s="6"/>
      <c r="J35" s="6"/>
    </row>
    <row r="36" ht="17.25" customHeight="1" spans="1:11" x14ac:dyDescent="0.25">
      <c r="A36" s="5"/>
      <c r="B36" s="6"/>
      <c r="C36" s="6"/>
      <c r="D36" s="6"/>
      <c r="E36" s="6"/>
      <c r="F36" s="6"/>
      <c r="G36" s="6"/>
      <c r="H36" s="6"/>
      <c r="I36" s="6"/>
      <c r="J36" s="6"/>
    </row>
    <row r="37" ht="17.25" customHeight="1" spans="1:11" x14ac:dyDescent="0.25">
      <c r="A37" s="125"/>
      <c r="B37" s="162">
        <f>SUM(C36:C39)</f>
      </c>
      <c r="C37" s="162">
        <f>SUM(D36:D39)</f>
      </c>
      <c r="D37" s="162">
        <f>SUM(E36:E39)</f>
      </c>
      <c r="E37" s="162">
        <f>SUM(F36:F39)</f>
      </c>
      <c r="F37" s="162">
        <f>SUM(G36:G40)</f>
      </c>
      <c r="G37" s="162">
        <f>SUM(H36:H39)</f>
      </c>
      <c r="H37" s="162">
        <f>SUM(I36:I40)</f>
      </c>
      <c r="I37" s="162">
        <f>SUM(J36:J39)</f>
      </c>
      <c r="J37" s="162">
        <f>SUM(K36:K39)</f>
      </c>
    </row>
    <row r="38" ht="17.25" customHeight="1" spans="1:11" x14ac:dyDescent="0.25">
      <c r="A38" s="29" t="s">
        <v>265</v>
      </c>
      <c r="B38" s="128">
        <f>SUM(C8:C17)</f>
      </c>
      <c r="C38" s="176">
        <f>SUM(D8:D17)</f>
      </c>
      <c r="D38" s="176">
        <f>SUM(E8:E17)</f>
      </c>
      <c r="E38" s="176">
        <f>SUM(F8:F17)</f>
      </c>
      <c r="F38" s="176">
        <f>SUM(G8:G17)</f>
      </c>
      <c r="G38" s="176">
        <f>SUM(H8:H17)</f>
      </c>
      <c r="H38" s="176">
        <f>SUM(I8:I17)</f>
      </c>
      <c r="I38" s="176">
        <f>SUM(J8:J17)</f>
      </c>
      <c r="J38" s="176">
        <f>SUM(K8:K17)</f>
      </c>
    </row>
    <row r="39" ht="17.25" customHeight="1" spans="1:11" x14ac:dyDescent="0.25">
      <c r="A39" s="977" t="s">
        <v>722</v>
      </c>
      <c r="B39" s="978">
        <v>612</v>
      </c>
      <c r="C39" s="978">
        <v>1112</v>
      </c>
      <c r="D39" s="978">
        <v>400</v>
      </c>
      <c r="E39" s="978">
        <v>1128</v>
      </c>
      <c r="F39" s="978">
        <v>32</v>
      </c>
      <c r="G39" s="978">
        <v>248</v>
      </c>
      <c r="H39" s="978">
        <v>120</v>
      </c>
      <c r="I39" s="978">
        <v>900</v>
      </c>
      <c r="J39" s="978">
        <v>20</v>
      </c>
    </row>
    <row r="40" ht="17.25" customHeight="1" spans="1:11" x14ac:dyDescent="0.25">
      <c r="A40" s="12"/>
      <c r="B40" s="13"/>
      <c r="C40" s="13"/>
      <c r="D40" s="13"/>
      <c r="E40" s="13"/>
      <c r="F40" s="13"/>
      <c r="G40" s="13"/>
      <c r="H40" s="13"/>
      <c r="I40" s="13"/>
      <c r="J40" s="13"/>
    </row>
    <row r="41" ht="17.25" customHeight="1" spans="1:11" x14ac:dyDescent="0.25">
      <c r="A41" s="12"/>
      <c r="B41" s="46" t="s">
        <v>69</v>
      </c>
      <c r="C41" s="46" t="s">
        <v>8</v>
      </c>
      <c r="D41" s="46" t="s">
        <v>9</v>
      </c>
      <c r="E41" s="46" t="s">
        <v>13</v>
      </c>
      <c r="F41" s="46" t="s">
        <v>78</v>
      </c>
      <c r="G41" s="46" t="s">
        <v>14</v>
      </c>
      <c r="H41" s="46" t="s">
        <v>15</v>
      </c>
      <c r="I41" s="46" t="s">
        <v>12</v>
      </c>
      <c r="J41" s="46" t="s">
        <v>188</v>
      </c>
    </row>
    <row r="42" spans="1:10" x14ac:dyDescent="0.25">
      <c r="A42" s="24" t="s">
        <v>0</v>
      </c>
      <c r="B42" s="2" t="s">
        <v>69</v>
      </c>
      <c r="C42" s="2" t="s">
        <v>8</v>
      </c>
      <c r="D42" s="2" t="s">
        <v>9</v>
      </c>
      <c r="E42" s="2" t="s">
        <v>13</v>
      </c>
      <c r="F42" s="2" t="s">
        <v>78</v>
      </c>
      <c r="G42" s="2" t="s">
        <v>14</v>
      </c>
      <c r="H42" s="2" t="s">
        <v>15</v>
      </c>
      <c r="I42" s="2" t="s">
        <v>12</v>
      </c>
      <c r="J42" s="2" t="s">
        <v>188</v>
      </c>
    </row>
    <row r="43" spans="1:11" x14ac:dyDescent="0.25">
      <c r="A43" s="24" t="s">
        <v>3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>
        <v>0</v>
      </c>
    </row>
    <row r="44" spans="1:10" x14ac:dyDescent="0.25">
      <c r="A44" s="24"/>
      <c r="B44" s="2">
        <v>100</v>
      </c>
      <c r="C44" s="2">
        <v>100</v>
      </c>
      <c r="D44" s="2">
        <v>40</v>
      </c>
      <c r="E44" s="2">
        <v>200</v>
      </c>
      <c r="F44" s="2">
        <v>16</v>
      </c>
      <c r="G44" s="2">
        <v>0</v>
      </c>
      <c r="H44" s="2">
        <v>0</v>
      </c>
      <c r="I44" s="2">
        <v>0</v>
      </c>
      <c r="J44" s="2">
        <v>0</v>
      </c>
    </row>
    <row r="45" spans="1:10" x14ac:dyDescent="0.25">
      <c r="A45" s="24"/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100</v>
      </c>
      <c r="H45" s="2">
        <v>0</v>
      </c>
      <c r="I45" s="2">
        <v>0</v>
      </c>
      <c r="J45" s="2">
        <v>0</v>
      </c>
    </row>
    <row r="46" spans="1:10" x14ac:dyDescent="0.25">
      <c r="A46" s="24"/>
      <c r="B46" s="2">
        <v>30</v>
      </c>
      <c r="C46" s="2">
        <v>50</v>
      </c>
      <c r="D46" s="2">
        <v>0</v>
      </c>
      <c r="E46" s="2">
        <v>100</v>
      </c>
      <c r="F46" s="2">
        <v>16</v>
      </c>
      <c r="G46" s="2">
        <v>50</v>
      </c>
      <c r="H46" s="2">
        <v>120</v>
      </c>
      <c r="I46" s="2">
        <v>200</v>
      </c>
      <c r="J46" s="2">
        <v>0</v>
      </c>
    </row>
    <row r="47" spans="1:10" x14ac:dyDescent="0.25">
      <c r="A47" s="24"/>
      <c r="B47" s="2">
        <v>0</v>
      </c>
      <c r="C47" s="2">
        <v>200</v>
      </c>
      <c r="D47" s="2">
        <v>120</v>
      </c>
      <c r="E47" s="2">
        <v>200</v>
      </c>
      <c r="F47" s="2">
        <v>0</v>
      </c>
      <c r="G47" s="2">
        <v>30</v>
      </c>
      <c r="H47" s="2">
        <v>0</v>
      </c>
      <c r="I47" s="2">
        <v>200</v>
      </c>
      <c r="J47" s="2">
        <v>20</v>
      </c>
    </row>
    <row r="48" spans="1:10" x14ac:dyDescent="0.25">
      <c r="A48" s="24"/>
      <c r="B48" s="2">
        <v>0</v>
      </c>
      <c r="C48" s="2">
        <v>80</v>
      </c>
      <c r="D48" s="2">
        <v>0</v>
      </c>
      <c r="E48" s="2">
        <v>300</v>
      </c>
      <c r="F48" s="2">
        <v>0</v>
      </c>
      <c r="G48" s="2">
        <v>22</v>
      </c>
      <c r="H48" s="2">
        <v>0</v>
      </c>
      <c r="I48" s="2">
        <v>0</v>
      </c>
      <c r="J48" s="2">
        <v>0</v>
      </c>
    </row>
    <row r="49" spans="1:10" x14ac:dyDescent="0.25">
      <c r="A49" s="24"/>
      <c r="B49" s="2">
        <v>100</v>
      </c>
      <c r="C49" s="2">
        <v>110</v>
      </c>
      <c r="D49" s="2">
        <v>0</v>
      </c>
      <c r="E49" s="2">
        <v>100</v>
      </c>
      <c r="F49" s="2">
        <v>0</v>
      </c>
      <c r="G49" s="2">
        <v>0</v>
      </c>
      <c r="H49" s="2">
        <v>0</v>
      </c>
      <c r="I49" s="2">
        <v>150</v>
      </c>
      <c r="J49" s="2">
        <v>0</v>
      </c>
    </row>
    <row r="50" spans="1:10" x14ac:dyDescent="0.25">
      <c r="A50" s="24"/>
      <c r="B50" s="2">
        <v>64</v>
      </c>
      <c r="C50" s="2">
        <v>155</v>
      </c>
      <c r="D50" s="2">
        <v>0</v>
      </c>
      <c r="E50" s="2">
        <v>0</v>
      </c>
      <c r="F50" s="2">
        <v>0</v>
      </c>
      <c r="G50" s="2">
        <v>46</v>
      </c>
      <c r="H50" s="2">
        <v>0</v>
      </c>
      <c r="I50" s="2">
        <v>0</v>
      </c>
      <c r="J50" s="2">
        <v>0</v>
      </c>
    </row>
    <row r="51" spans="1:10" x14ac:dyDescent="0.25">
      <c r="A51" s="24"/>
      <c r="B51" s="2">
        <v>50</v>
      </c>
      <c r="C51" s="2">
        <v>217</v>
      </c>
      <c r="D51" s="2">
        <v>85</v>
      </c>
      <c r="E51" s="2">
        <v>228</v>
      </c>
      <c r="F51" s="2">
        <v>0</v>
      </c>
      <c r="G51" s="2">
        <v>0</v>
      </c>
      <c r="H51" s="2">
        <v>0</v>
      </c>
      <c r="I51" s="2">
        <v>350</v>
      </c>
      <c r="J51" s="2">
        <v>0</v>
      </c>
    </row>
    <row r="52" spans="1:10" x14ac:dyDescent="0.25">
      <c r="A52" s="24"/>
      <c r="B52" s="2">
        <v>135</v>
      </c>
      <c r="C52" s="2">
        <v>100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</row>
    <row r="53" spans="1:10" x14ac:dyDescent="0.25">
      <c r="A53" s="24"/>
      <c r="B53" s="2">
        <v>129</v>
      </c>
      <c r="C53" s="2">
        <v>100</v>
      </c>
      <c r="D53" s="2">
        <v>155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</row>
    <row r="54" spans="1:10" x14ac:dyDescent="0.25">
      <c r="A54" s="24"/>
      <c r="B54" s="2">
        <v>-102</v>
      </c>
      <c r="C54" s="2">
        <v>-200</v>
      </c>
      <c r="D54" s="2">
        <v>0</v>
      </c>
      <c r="E54" s="2">
        <v>-400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</row>
    <row r="55" spans="1:10" x14ac:dyDescent="0.25">
      <c r="A55" s="24"/>
      <c r="B55" s="2">
        <v>-134</v>
      </c>
      <c r="C55" s="2">
        <v>-240</v>
      </c>
      <c r="D55" s="2">
        <v>0</v>
      </c>
      <c r="E55" s="2">
        <v>-280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</row>
    <row r="56" spans="1:10" x14ac:dyDescent="0.25">
      <c r="A56" s="24"/>
      <c r="B56" s="2">
        <v>-128</v>
      </c>
      <c r="C56" s="2">
        <v>-124</v>
      </c>
      <c r="D56" s="2">
        <v>-40</v>
      </c>
      <c r="E56" s="2">
        <v>-8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</row>
    <row r="57" spans="1:10" x14ac:dyDescent="0.25">
      <c r="A57" s="24"/>
      <c r="B57" s="2">
        <v>-31</v>
      </c>
      <c r="C57" s="2">
        <v>-29</v>
      </c>
      <c r="D57" s="2">
        <v>0</v>
      </c>
      <c r="E57" s="2">
        <v>-138</v>
      </c>
      <c r="F57" s="2">
        <v>0</v>
      </c>
      <c r="G57" s="2">
        <v>0</v>
      </c>
      <c r="H57" s="2">
        <v>-34</v>
      </c>
      <c r="I57" s="2">
        <v>-420</v>
      </c>
      <c r="J57" s="2">
        <v>0</v>
      </c>
    </row>
    <row r="58" spans="1:10" x14ac:dyDescent="0.25">
      <c r="A58" s="24"/>
      <c r="B58" s="2">
        <v>-43</v>
      </c>
      <c r="C58" s="2">
        <v>-100</v>
      </c>
      <c r="D58" s="2">
        <v>-85</v>
      </c>
      <c r="E58" s="2">
        <v>-230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</row>
    <row r="59" spans="1:10" x14ac:dyDescent="0.25">
      <c r="A59" s="24"/>
      <c r="B59" s="2">
        <v>-133</v>
      </c>
      <c r="C59" s="2">
        <v>-187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-10</v>
      </c>
    </row>
    <row r="60" spans="1:10" x14ac:dyDescent="0.25">
      <c r="A60" s="24"/>
      <c r="B60" s="2">
        <v>-37</v>
      </c>
      <c r="C60" s="2">
        <v>-187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-400</v>
      </c>
      <c r="J60" s="2">
        <v>0</v>
      </c>
    </row>
    <row r="61" spans="1:10" x14ac:dyDescent="0.25">
      <c r="A61" s="24"/>
      <c r="B61" s="2">
        <v>0</v>
      </c>
      <c r="C61" s="2">
        <v>0</v>
      </c>
      <c r="D61" s="2">
        <v>-100</v>
      </c>
      <c r="E61" s="2">
        <v>-72</v>
      </c>
      <c r="F61" s="2">
        <v>0</v>
      </c>
      <c r="G61" s="2">
        <v>0</v>
      </c>
      <c r="H61" s="2">
        <v>-55</v>
      </c>
      <c r="I61" s="2">
        <v>0</v>
      </c>
      <c r="J61" s="2">
        <v>-10</v>
      </c>
    </row>
    <row r="62" spans="1:10" x14ac:dyDescent="0.25">
      <c r="A62" s="24"/>
      <c r="B62" s="2">
        <v>0</v>
      </c>
      <c r="C62" s="2">
        <v>-45</v>
      </c>
      <c r="D62" s="2">
        <v>-150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</row>
    <row r="63" spans="1:10" x14ac:dyDescent="0.25">
      <c r="A63" s="24"/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-9</v>
      </c>
      <c r="I63" s="2">
        <v>-80</v>
      </c>
      <c r="J63" s="2">
        <v>0</v>
      </c>
    </row>
    <row r="64" spans="1:10" x14ac:dyDescent="0.25">
      <c r="A64" s="24"/>
      <c r="B64" s="2">
        <v>0</v>
      </c>
      <c r="C64" s="2">
        <v>0</v>
      </c>
      <c r="D64" s="2">
        <v>-25</v>
      </c>
      <c r="E64" s="2">
        <v>0</v>
      </c>
      <c r="F64" s="2">
        <v>0</v>
      </c>
      <c r="G64" s="2">
        <v>-42</v>
      </c>
      <c r="H64" s="2">
        <v>0</v>
      </c>
      <c r="I64" s="2">
        <v>0</v>
      </c>
      <c r="J64" s="2">
        <v>0</v>
      </c>
    </row>
    <row r="65" spans="1:10" x14ac:dyDescent="0.25">
      <c r="A65" s="24"/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-158</v>
      </c>
      <c r="H65" s="2">
        <v>0</v>
      </c>
      <c r="I65" s="2">
        <v>0</v>
      </c>
      <c r="J65" s="2">
        <v>0</v>
      </c>
    </row>
    <row r="66" spans="1:10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-48</v>
      </c>
      <c r="H66" s="2">
        <v>-19</v>
      </c>
      <c r="I66" s="2">
        <v>0</v>
      </c>
      <c r="J66" s="2">
        <v>0</v>
      </c>
    </row>
    <row r="67" spans="1:10" x14ac:dyDescent="0.25">
      <c r="A67" s="24"/>
      <c r="B67" s="2">
        <v>0</v>
      </c>
      <c r="C67" s="2">
        <v>0</v>
      </c>
      <c r="D67" s="2">
        <v>0</v>
      </c>
      <c r="E67" s="2">
        <v>0</v>
      </c>
      <c r="F67" s="2">
        <v>-4</v>
      </c>
      <c r="G67" s="2">
        <v>0</v>
      </c>
      <c r="H67" s="2">
        <v>-3</v>
      </c>
      <c r="I67" s="2">
        <v>0</v>
      </c>
      <c r="J67" s="2">
        <v>0</v>
      </c>
    </row>
    <row r="68" spans="1:10" x14ac:dyDescent="0.25">
      <c r="A68" s="24" t="s">
        <v>3</v>
      </c>
      <c r="B68" s="2">
        <v>0</v>
      </c>
      <c r="C68" s="2">
        <v>0</v>
      </c>
      <c r="D68" s="2">
        <v>0</v>
      </c>
      <c r="E68" s="2">
        <v>0</v>
      </c>
      <c r="F68" s="2">
        <v>28</v>
      </c>
      <c r="G68" s="2">
        <v>0</v>
      </c>
      <c r="H68" s="2">
        <v>0</v>
      </c>
      <c r="I68" s="2">
        <v>0</v>
      </c>
      <c r="J68" s="2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26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17" customWidth="1"/>
    <col min="3" max="3" width="10.005" style="4" customWidth="1"/>
    <col min="4" max="6" width="12.43357142857143" style="4" customWidth="1"/>
  </cols>
  <sheetData>
    <row r="7" ht="17.25" customHeight="1" spans="1:7" x14ac:dyDescent="0.25">
      <c r="A7" s="75" t="s">
        <v>3924</v>
      </c>
      <c r="B7" s="76">
        <f>SUM(C11:C12)</f>
      </c>
      <c r="C7" s="4"/>
      <c r="D7" s="4"/>
      <c r="E7" s="4"/>
      <c r="F7" s="4"/>
    </row>
    <row r="8" ht="17.25" customHeight="1" spans="1:7" x14ac:dyDescent="0.25">
      <c r="A8" s="45"/>
      <c r="B8" s="146"/>
      <c r="C8" s="4"/>
      <c r="D8" s="4"/>
      <c r="E8" s="4"/>
      <c r="F8" s="4"/>
    </row>
    <row r="9" ht="17.25" customHeight="1" spans="1:7" x14ac:dyDescent="0.25">
      <c r="A9" s="75" t="s">
        <v>3925</v>
      </c>
      <c r="B9" s="76">
        <f>SUM(C13:C14)</f>
      </c>
      <c r="C9" s="4"/>
      <c r="D9" s="4"/>
      <c r="E9" s="4"/>
      <c r="F9" s="4"/>
    </row>
    <row r="10" ht="17.25" customHeight="1" spans="1:7" x14ac:dyDescent="0.25">
      <c r="A10" s="45"/>
      <c r="B10" s="146"/>
      <c r="C10" s="4"/>
      <c r="D10" s="4"/>
      <c r="E10" s="4"/>
      <c r="F10" s="4"/>
    </row>
    <row r="11" ht="17.25" customHeight="1" spans="1:7" x14ac:dyDescent="0.25">
      <c r="A11" s="75" t="s">
        <v>3926</v>
      </c>
      <c r="B11" s="76">
        <f>SUM(C15:C16)</f>
      </c>
      <c r="C11" s="4"/>
      <c r="D11" s="4"/>
      <c r="E11" s="4"/>
      <c r="F11" s="4"/>
    </row>
    <row r="12" ht="17.25" customHeight="1" spans="1:7" x14ac:dyDescent="0.25">
      <c r="A12" s="45"/>
      <c r="B12" s="146"/>
      <c r="C12" s="4"/>
      <c r="D12" s="4"/>
      <c r="E12" s="4"/>
      <c r="F12" s="4"/>
    </row>
    <row r="13" ht="17.25" customHeight="1" spans="1:7" x14ac:dyDescent="0.25">
      <c r="A13" s="75" t="s">
        <v>3927</v>
      </c>
      <c r="B13" s="76">
        <f>SUM(C17:C18)</f>
      </c>
      <c r="C13" s="4"/>
      <c r="D13" s="4"/>
      <c r="E13" s="4"/>
      <c r="F13" s="4"/>
    </row>
    <row r="14" ht="17.25" customHeight="1" spans="1:7" x14ac:dyDescent="0.25">
      <c r="A14" s="5">
        <v>45115</v>
      </c>
      <c r="B14" s="78">
        <v>-52</v>
      </c>
      <c r="C14" s="4"/>
      <c r="D14" s="4"/>
      <c r="E14" s="4"/>
      <c r="F14" s="4"/>
    </row>
    <row r="15" ht="17.25" customHeight="1" spans="1:7" x14ac:dyDescent="0.25">
      <c r="A15" s="45">
        <v>45146</v>
      </c>
      <c r="B15" s="78">
        <v>-72</v>
      </c>
      <c r="C15" s="4"/>
      <c r="D15" s="4"/>
      <c r="E15" s="4"/>
      <c r="F15" s="4"/>
    </row>
    <row r="16" ht="17.25" customHeight="1" spans="1:7" x14ac:dyDescent="0.25">
      <c r="A16" s="45"/>
      <c r="B16" s="146"/>
      <c r="C16" s="4"/>
      <c r="D16" s="4"/>
      <c r="E16" s="4"/>
      <c r="F16" s="4"/>
    </row>
    <row r="17" ht="17.25" customHeight="1" spans="1:7" x14ac:dyDescent="0.25">
      <c r="A17" s="45"/>
      <c r="B17" s="146"/>
      <c r="C17" s="4"/>
      <c r="D17" s="4"/>
      <c r="E17" s="4"/>
      <c r="F17" s="4"/>
    </row>
    <row r="18" ht="17.25" customHeight="1" spans="1:7" x14ac:dyDescent="0.25">
      <c r="A18" s="125"/>
      <c r="B18" s="162">
        <f>SUM(C19:C23)</f>
      </c>
      <c r="C18" s="4"/>
      <c r="D18" s="4"/>
      <c r="E18" s="4"/>
      <c r="F18" s="4"/>
    </row>
    <row r="19" ht="17.25" customHeight="1" spans="1:7" x14ac:dyDescent="0.25">
      <c r="A19" s="29" t="s">
        <v>265</v>
      </c>
      <c r="B19" s="176">
        <f>SUM(C8)</f>
      </c>
      <c r="C19" s="4"/>
      <c r="D19" s="4"/>
      <c r="E19" s="4"/>
      <c r="F19" s="4"/>
    </row>
    <row r="20" ht="17.25" customHeight="1" spans="1:7" x14ac:dyDescent="0.25">
      <c r="A20" s="29" t="s">
        <v>722</v>
      </c>
      <c r="B20" s="853">
        <v>124</v>
      </c>
      <c r="C20" s="4"/>
      <c r="D20" s="4"/>
      <c r="E20" s="4"/>
      <c r="F20" s="4"/>
    </row>
    <row r="21" spans="1:2" x14ac:dyDescent="0.25">
      <c r="A21" s="1" t="s">
        <v>0</v>
      </c>
      <c r="B21" s="17" t="s">
        <v>14</v>
      </c>
    </row>
    <row r="22" spans="1:3" x14ac:dyDescent="0.25">
      <c r="A22" s="1" t="s">
        <v>3</v>
      </c>
      <c r="B22" s="17">
        <v>0</v>
      </c>
      <c r="C22" s="4">
        <v>0</v>
      </c>
    </row>
    <row r="23" spans="1:2" x14ac:dyDescent="0.25">
      <c r="A23" s="1"/>
      <c r="B23" s="17">
        <v>124</v>
      </c>
    </row>
    <row r="24" spans="1:2" x14ac:dyDescent="0.25">
      <c r="A24" s="1"/>
      <c r="B24" s="17">
        <v>-52</v>
      </c>
    </row>
    <row r="25" spans="1:2" x14ac:dyDescent="0.25">
      <c r="A25" s="1"/>
      <c r="B25" s="17">
        <v>-72</v>
      </c>
    </row>
    <row r="26" spans="1:2" x14ac:dyDescent="0.25">
      <c r="A26" s="1" t="s">
        <v>3</v>
      </c>
      <c r="B26" s="17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17" customWidth="1"/>
    <col min="4" max="4" width="9.862142857142858" style="17" customWidth="1"/>
    <col min="5" max="9" width="9.576428571428572" style="17" customWidth="1"/>
    <col min="10" max="10" width="10.005" style="4" customWidth="1"/>
    <col min="11" max="15" width="12.43357142857143" style="4" customWidth="1"/>
  </cols>
  <sheetData>
    <row r="7" ht="17.25" customHeight="1" spans="1:16" x14ac:dyDescent="0.25">
      <c r="A7" s="75" t="s">
        <v>3928</v>
      </c>
      <c r="B7" s="76">
        <f>SUM(C8:C12)</f>
      </c>
      <c r="C7" s="76">
        <f>SUM(D8:D12)</f>
      </c>
      <c r="D7" s="76">
        <f>SUM(E8:E12)</f>
      </c>
      <c r="E7" s="76">
        <f>SUM(F8:F12)</f>
      </c>
      <c r="F7" s="76">
        <f>SUM(G8:G12)</f>
      </c>
      <c r="G7" s="76">
        <f>SUM(H8:H12)</f>
      </c>
      <c r="H7" s="76">
        <f>SUM(I8:I12)</f>
      </c>
      <c r="I7" s="76">
        <f>SUM(J8:J12)</f>
      </c>
      <c r="J7" s="8"/>
      <c r="K7" s="8"/>
      <c r="L7" s="8"/>
      <c r="M7" s="8"/>
      <c r="N7" s="8"/>
      <c r="O7" s="8"/>
    </row>
    <row r="8" ht="17.25" customHeight="1" spans="1:16" x14ac:dyDescent="0.25">
      <c r="A8" s="45"/>
      <c r="B8" s="146"/>
      <c r="C8" s="146"/>
      <c r="D8" s="146"/>
      <c r="E8" s="146"/>
      <c r="F8" s="146"/>
      <c r="G8" s="146"/>
      <c r="H8" s="146"/>
      <c r="I8" s="146"/>
      <c r="J8" s="4"/>
      <c r="K8" s="4"/>
      <c r="L8" s="4"/>
      <c r="M8" s="4"/>
      <c r="N8" s="4"/>
      <c r="O8" s="4"/>
    </row>
    <row r="9" ht="17.25" customHeight="1" spans="1:16" x14ac:dyDescent="0.25">
      <c r="A9" s="75" t="s">
        <v>3929</v>
      </c>
      <c r="B9" s="76">
        <f>SUM(C13:C14)</f>
      </c>
      <c r="C9" s="76">
        <f>SUM(D13:D14)</f>
      </c>
      <c r="D9" s="76">
        <f>SUM(E13:E14)</f>
      </c>
      <c r="E9" s="76">
        <f>SUM(F13:F14)</f>
      </c>
      <c r="F9" s="76">
        <f>SUM(G13:G14)</f>
      </c>
      <c r="G9" s="76">
        <f>SUM(H13:H14)</f>
      </c>
      <c r="H9" s="76">
        <f>SUM(I13:I14)</f>
      </c>
      <c r="I9" s="76">
        <f>SUM(J13:J14)</f>
      </c>
      <c r="J9" s="42"/>
      <c r="K9" s="42"/>
      <c r="L9" s="42"/>
      <c r="M9" s="42"/>
      <c r="N9" s="42"/>
      <c r="O9" s="42"/>
    </row>
    <row r="10" ht="17.25" customHeight="1" spans="1:16" x14ac:dyDescent="0.25">
      <c r="A10" s="45"/>
      <c r="B10" s="146"/>
      <c r="C10" s="146"/>
      <c r="D10" s="146"/>
      <c r="E10" s="146"/>
      <c r="F10" s="146"/>
      <c r="G10" s="146"/>
      <c r="H10" s="146"/>
      <c r="I10" s="146"/>
      <c r="J10" s="4"/>
      <c r="K10" s="4"/>
      <c r="L10" s="4"/>
      <c r="M10" s="4"/>
      <c r="N10" s="4"/>
      <c r="O10" s="4"/>
    </row>
    <row r="11" ht="17.25" customHeight="1" spans="1:16" x14ac:dyDescent="0.25">
      <c r="A11" s="75" t="s">
        <v>3930</v>
      </c>
      <c r="B11" s="76">
        <f>SUM(C15:C16)</f>
      </c>
      <c r="C11" s="76">
        <f>SUM(D15:D16)</f>
      </c>
      <c r="D11" s="76">
        <f>SUM(E15:E16)</f>
      </c>
      <c r="E11" s="76">
        <f>SUM(F15:F16)</f>
      </c>
      <c r="F11" s="76">
        <f>SUM(G15:G16)</f>
      </c>
      <c r="G11" s="76">
        <f>SUM(H15:H16)</f>
      </c>
      <c r="H11" s="76">
        <f>SUM(I15:I16)</f>
      </c>
      <c r="I11" s="76">
        <f>SUM(J15:J16)</f>
      </c>
      <c r="J11" s="42"/>
      <c r="K11" s="42"/>
      <c r="L11" s="42"/>
      <c r="M11" s="42"/>
      <c r="N11" s="42"/>
      <c r="O11" s="42"/>
    </row>
    <row r="12" ht="17.25" customHeight="1" spans="1:16" x14ac:dyDescent="0.25">
      <c r="A12" s="45">
        <v>45266</v>
      </c>
      <c r="B12" s="78">
        <v>-104</v>
      </c>
      <c r="C12" s="78">
        <v>-128</v>
      </c>
      <c r="D12" s="146"/>
      <c r="E12" s="78">
        <v>-100</v>
      </c>
      <c r="F12" s="146"/>
      <c r="G12" s="146"/>
      <c r="H12" s="146"/>
      <c r="I12" s="146"/>
      <c r="J12" s="4"/>
      <c r="K12" s="4"/>
      <c r="L12" s="4"/>
      <c r="M12" s="4"/>
      <c r="N12" s="4"/>
      <c r="O12" s="4"/>
    </row>
    <row r="13" ht="17.25" customHeight="1" spans="1:16" x14ac:dyDescent="0.25">
      <c r="A13" s="75" t="s">
        <v>3931</v>
      </c>
      <c r="B13" s="76">
        <f>SUM(C17:C18)</f>
      </c>
      <c r="C13" s="76">
        <f>SUM(D17:D18)</f>
      </c>
      <c r="D13" s="76">
        <f>SUM(E17:E18)</f>
      </c>
      <c r="E13" s="76">
        <f>SUM(F17:F18)</f>
      </c>
      <c r="F13" s="76">
        <f>SUM(G17:G18)</f>
      </c>
      <c r="G13" s="76">
        <f>SUM(H17:H18)</f>
      </c>
      <c r="H13" s="76">
        <f>SUM(I17:I18)</f>
      </c>
      <c r="I13" s="76">
        <f>SUM(J17:J18)</f>
      </c>
      <c r="J13" s="42"/>
      <c r="K13" s="42"/>
      <c r="L13" s="42"/>
      <c r="M13" s="42"/>
      <c r="N13" s="42"/>
      <c r="O13" s="42"/>
    </row>
    <row r="14" ht="17.25" customHeight="1" spans="1:16" x14ac:dyDescent="0.25">
      <c r="A14" s="5" t="s">
        <v>1134</v>
      </c>
      <c r="B14" s="78">
        <v>-83</v>
      </c>
      <c r="C14" s="146"/>
      <c r="D14" s="146"/>
      <c r="E14" s="146"/>
      <c r="F14" s="146"/>
      <c r="G14" s="146"/>
      <c r="H14" s="146"/>
      <c r="I14" s="146"/>
      <c r="J14" s="4"/>
      <c r="K14" s="4"/>
      <c r="L14" s="4"/>
      <c r="M14" s="4"/>
      <c r="N14" s="4"/>
      <c r="O14" s="4"/>
    </row>
    <row r="15" ht="17.25" customHeight="1" spans="1:16" x14ac:dyDescent="0.25">
      <c r="A15" s="45">
        <v>45023</v>
      </c>
      <c r="B15" s="78">
        <v>-23</v>
      </c>
      <c r="C15" s="146"/>
      <c r="D15" s="146"/>
      <c r="E15" s="78">
        <v>-153</v>
      </c>
      <c r="F15" s="146"/>
      <c r="G15" s="146"/>
      <c r="H15" s="146"/>
      <c r="I15" s="78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45">
        <v>45237</v>
      </c>
      <c r="B16" s="78">
        <v>-40</v>
      </c>
      <c r="C16" s="78">
        <v>-105</v>
      </c>
      <c r="D16" s="146"/>
      <c r="E16" s="78">
        <v>-246</v>
      </c>
      <c r="F16" s="146"/>
      <c r="G16" s="146"/>
      <c r="H16" s="146"/>
      <c r="I16" s="146"/>
      <c r="J16" s="4"/>
      <c r="K16" s="4"/>
      <c r="L16" s="4"/>
      <c r="M16" s="4"/>
      <c r="N16" s="4"/>
      <c r="O16" s="4"/>
    </row>
    <row r="17" ht="17.25" customHeight="1" spans="1:16" x14ac:dyDescent="0.25">
      <c r="A17" s="45" t="s">
        <v>280</v>
      </c>
      <c r="B17" s="146"/>
      <c r="C17" s="78">
        <v>-50</v>
      </c>
      <c r="D17" s="146"/>
      <c r="E17" s="78">
        <v>-1</v>
      </c>
      <c r="F17" s="146"/>
      <c r="G17" s="146"/>
      <c r="H17" s="78">
        <v>-17</v>
      </c>
      <c r="I17" s="146"/>
      <c r="J17" s="4"/>
      <c r="K17" s="4"/>
      <c r="L17" s="4"/>
      <c r="M17" s="4"/>
      <c r="N17" s="4"/>
      <c r="O17" s="4"/>
    </row>
    <row r="18" ht="17.25" customHeight="1" spans="1:16" x14ac:dyDescent="0.25">
      <c r="A18" s="75" t="s">
        <v>3932</v>
      </c>
      <c r="B18" s="76">
        <f>SUM(C19:C23)</f>
      </c>
      <c r="C18" s="76">
        <f>SUM(D19:D23)</f>
      </c>
      <c r="D18" s="76">
        <f>SUM(E19:E23)</f>
      </c>
      <c r="E18" s="76">
        <f>SUM(F19:F23)</f>
      </c>
      <c r="F18" s="76">
        <f>SUM(G19:G23)</f>
      </c>
      <c r="G18" s="76">
        <f>SUM(H19:H23)</f>
      </c>
      <c r="H18" s="76">
        <f>SUM(I19:I23)</f>
      </c>
      <c r="I18" s="76">
        <f>SUM(J19:J23)</f>
      </c>
      <c r="J18" s="42"/>
      <c r="K18" s="42"/>
      <c r="L18" s="42"/>
      <c r="M18" s="42"/>
      <c r="N18" s="42"/>
      <c r="O18" s="42"/>
    </row>
    <row r="19" ht="17.25" customHeight="1" spans="1:16" x14ac:dyDescent="0.25">
      <c r="A19" s="5" t="s">
        <v>340</v>
      </c>
      <c r="B19" s="146"/>
      <c r="C19" s="78">
        <v>-17</v>
      </c>
      <c r="D19" s="78">
        <v>-19</v>
      </c>
      <c r="E19" s="146"/>
      <c r="F19" s="146"/>
      <c r="G19" s="146"/>
      <c r="H19" s="78">
        <v>-687</v>
      </c>
      <c r="I19" s="146"/>
      <c r="J19" s="4"/>
      <c r="K19" s="4"/>
      <c r="L19" s="4"/>
      <c r="M19" s="4"/>
      <c r="N19" s="4"/>
      <c r="O19" s="4"/>
    </row>
    <row r="20" ht="17.25" customHeight="1" spans="1:16" x14ac:dyDescent="0.25">
      <c r="A20" s="5">
        <v>45115</v>
      </c>
      <c r="B20" s="146"/>
      <c r="C20" s="146"/>
      <c r="D20" s="146"/>
      <c r="E20" s="146"/>
      <c r="F20" s="146"/>
      <c r="G20" s="146"/>
      <c r="H20" s="78">
        <v>-196</v>
      </c>
      <c r="I20" s="146"/>
      <c r="J20" s="4"/>
      <c r="K20" s="4"/>
      <c r="L20" s="4"/>
      <c r="M20" s="4"/>
      <c r="N20" s="4"/>
      <c r="O20" s="4"/>
    </row>
    <row r="21" ht="17.25" customHeight="1" spans="1:16" x14ac:dyDescent="0.25">
      <c r="A21" s="45">
        <v>45146</v>
      </c>
      <c r="B21" s="146"/>
      <c r="C21" s="146"/>
      <c r="D21" s="78">
        <v>-72</v>
      </c>
      <c r="E21" s="146"/>
      <c r="F21" s="78">
        <v>-34</v>
      </c>
      <c r="G21" s="146"/>
      <c r="H21" s="146"/>
      <c r="I21" s="146"/>
      <c r="J21" s="4"/>
      <c r="K21" s="4"/>
      <c r="L21" s="4"/>
      <c r="M21" s="4"/>
      <c r="N21" s="4"/>
      <c r="O21" s="4"/>
    </row>
    <row r="22" ht="17.25" customHeight="1" spans="1:16" x14ac:dyDescent="0.25">
      <c r="A22" s="45">
        <v>45177</v>
      </c>
      <c r="B22" s="146"/>
      <c r="C22" s="146"/>
      <c r="D22" s="78">
        <v>-64</v>
      </c>
      <c r="E22" s="146"/>
      <c r="F22" s="78">
        <v>-66</v>
      </c>
      <c r="G22" s="78">
        <v>-12</v>
      </c>
      <c r="H22" s="146"/>
      <c r="I22" s="146"/>
      <c r="J22" s="4"/>
      <c r="K22" s="4"/>
      <c r="L22" s="4"/>
      <c r="M22" s="4"/>
      <c r="N22" s="4"/>
      <c r="O22" s="4"/>
    </row>
    <row r="23" ht="17.25" customHeight="1" spans="1:16" x14ac:dyDescent="0.25">
      <c r="A23" s="45"/>
      <c r="B23" s="146"/>
      <c r="C23" s="146"/>
      <c r="D23" s="146"/>
      <c r="E23" s="146"/>
      <c r="F23" s="146"/>
      <c r="G23" s="146"/>
      <c r="H23" s="146"/>
      <c r="I23" s="146"/>
      <c r="J23" s="4"/>
      <c r="K23" s="4"/>
      <c r="L23" s="4"/>
      <c r="M23" s="4"/>
      <c r="N23" s="4"/>
      <c r="O23" s="4"/>
    </row>
    <row r="24" ht="17.25" customHeight="1" spans="1:16" x14ac:dyDescent="0.25">
      <c r="A24" s="45"/>
      <c r="B24" s="78">
        <f>SUM(C24:C28)</f>
      </c>
      <c r="C24" s="78">
        <f>SUM(D24:D28)</f>
      </c>
      <c r="D24" s="78">
        <f>SUM(E24:E28)</f>
      </c>
      <c r="E24" s="78">
        <f>SUM(F24:F28)</f>
      </c>
      <c r="F24" s="78">
        <f>SUM(G24:G28)</f>
      </c>
      <c r="G24" s="78">
        <f>SUM(H24:H28)</f>
      </c>
      <c r="H24" s="78">
        <f>SUM(I24:I28)</f>
      </c>
      <c r="I24" s="78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29" t="s">
        <v>265</v>
      </c>
      <c r="B25" s="176">
        <f>SUM(C8:C12)</f>
      </c>
      <c r="C25" s="176">
        <f>SUM(D8:D12)</f>
      </c>
      <c r="D25" s="176">
        <f>SUM(E8:E11)</f>
      </c>
      <c r="E25" s="176">
        <f>SUM(F8:F11)</f>
      </c>
      <c r="F25" s="176">
        <f>SUM(G8:G10)</f>
      </c>
      <c r="G25" s="176">
        <f>SUM(H8:H10)</f>
      </c>
      <c r="H25" s="176">
        <f>SUM(I8:I11)</f>
      </c>
      <c r="I25" s="176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977" t="s">
        <v>722</v>
      </c>
      <c r="B26" s="978">
        <v>250</v>
      </c>
      <c r="C26" s="978">
        <v>300</v>
      </c>
      <c r="D26" s="978">
        <v>200</v>
      </c>
      <c r="E26" s="978">
        <v>500</v>
      </c>
      <c r="F26" s="978">
        <v>100</v>
      </c>
      <c r="G26" s="978">
        <v>40</v>
      </c>
      <c r="H26" s="978">
        <v>900</v>
      </c>
      <c r="I26" s="978">
        <v>10</v>
      </c>
      <c r="J26" s="4"/>
      <c r="K26" s="4"/>
      <c r="L26" s="4"/>
      <c r="M26" s="4"/>
      <c r="N26" s="4"/>
      <c r="O26" s="4"/>
    </row>
    <row r="27" spans="1:9" x14ac:dyDescent="0.25">
      <c r="A27" s="1" t="s">
        <v>0</v>
      </c>
      <c r="B27" s="17" t="s">
        <v>69</v>
      </c>
      <c r="C27" s="17" t="s">
        <v>8</v>
      </c>
      <c r="D27" s="17" t="s">
        <v>9</v>
      </c>
      <c r="E27" s="17" t="s">
        <v>13</v>
      </c>
      <c r="F27" s="17" t="s">
        <v>14</v>
      </c>
      <c r="G27" s="17" t="s">
        <v>15</v>
      </c>
      <c r="H27" s="17" t="s">
        <v>12</v>
      </c>
      <c r="I27" s="17" t="s">
        <v>188</v>
      </c>
    </row>
    <row r="28" spans="1:10" x14ac:dyDescent="0.25">
      <c r="A28" s="1" t="s">
        <v>3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4">
        <v>0</v>
      </c>
    </row>
    <row r="29" spans="1:9" x14ac:dyDescent="0.25">
      <c r="A29" s="1"/>
      <c r="B29" s="17">
        <v>100</v>
      </c>
      <c r="C29" s="17">
        <v>100</v>
      </c>
      <c r="D29" s="17">
        <v>50</v>
      </c>
      <c r="E29" s="17">
        <v>250</v>
      </c>
      <c r="F29" s="17">
        <v>0</v>
      </c>
      <c r="G29" s="17">
        <v>40</v>
      </c>
      <c r="H29" s="17">
        <v>300</v>
      </c>
      <c r="I29" s="17">
        <v>0</v>
      </c>
    </row>
    <row r="30" spans="1:9" x14ac:dyDescent="0.25">
      <c r="A30" s="1"/>
      <c r="B30" s="17">
        <v>46</v>
      </c>
      <c r="C30" s="17">
        <v>0</v>
      </c>
      <c r="D30" s="17">
        <v>0</v>
      </c>
      <c r="E30" s="17">
        <v>50</v>
      </c>
      <c r="F30" s="17">
        <v>100</v>
      </c>
      <c r="G30" s="17">
        <v>0</v>
      </c>
      <c r="H30" s="17">
        <v>0</v>
      </c>
      <c r="I30" s="17">
        <v>0</v>
      </c>
    </row>
    <row r="31" spans="1:9" x14ac:dyDescent="0.25">
      <c r="A31" s="1"/>
      <c r="B31" s="17">
        <v>32</v>
      </c>
      <c r="C31" s="17">
        <v>115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</row>
    <row r="32" spans="1:9" x14ac:dyDescent="0.25">
      <c r="A32" s="1"/>
      <c r="B32" s="17">
        <v>54</v>
      </c>
      <c r="C32" s="17">
        <v>50</v>
      </c>
      <c r="D32" s="17">
        <v>150</v>
      </c>
      <c r="E32" s="17">
        <v>200</v>
      </c>
      <c r="F32" s="17">
        <v>0</v>
      </c>
      <c r="G32" s="17">
        <v>0</v>
      </c>
      <c r="H32" s="17">
        <v>600</v>
      </c>
      <c r="I32" s="17">
        <v>10</v>
      </c>
    </row>
    <row r="33" spans="1:9" x14ac:dyDescent="0.25">
      <c r="A33" s="1"/>
      <c r="B33" s="17">
        <v>18</v>
      </c>
      <c r="C33" s="17">
        <v>35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</row>
    <row r="34" spans="1:9" x14ac:dyDescent="0.25">
      <c r="A34" s="1"/>
      <c r="B34" s="17">
        <v>-104</v>
      </c>
      <c r="C34" s="17">
        <v>-128</v>
      </c>
      <c r="D34" s="17">
        <v>0</v>
      </c>
      <c r="E34" s="17">
        <v>-100</v>
      </c>
      <c r="F34" s="17">
        <v>0</v>
      </c>
      <c r="G34" s="17">
        <v>0</v>
      </c>
      <c r="H34" s="17">
        <v>0</v>
      </c>
      <c r="I34" s="17">
        <v>0</v>
      </c>
    </row>
    <row r="35" spans="1:9" x14ac:dyDescent="0.25">
      <c r="A35" s="1"/>
      <c r="B35" s="17">
        <v>-83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</row>
    <row r="36" spans="1:9" x14ac:dyDescent="0.25">
      <c r="A36" s="1"/>
      <c r="B36" s="17">
        <v>-23</v>
      </c>
      <c r="C36" s="17">
        <v>0</v>
      </c>
      <c r="D36" s="17">
        <v>0</v>
      </c>
      <c r="E36" s="17">
        <v>-153</v>
      </c>
      <c r="F36" s="17">
        <v>0</v>
      </c>
      <c r="G36" s="17">
        <v>0</v>
      </c>
      <c r="H36" s="17">
        <v>0</v>
      </c>
      <c r="I36" s="17">
        <v>-10</v>
      </c>
    </row>
    <row r="37" spans="1:9" x14ac:dyDescent="0.25">
      <c r="A37" s="1"/>
      <c r="B37" s="17">
        <v>-40</v>
      </c>
      <c r="C37" s="17">
        <v>-105</v>
      </c>
      <c r="D37" s="17">
        <v>0</v>
      </c>
      <c r="E37" s="17">
        <v>-246</v>
      </c>
      <c r="F37" s="17">
        <v>0</v>
      </c>
      <c r="G37" s="17">
        <v>0</v>
      </c>
      <c r="H37" s="17">
        <v>0</v>
      </c>
      <c r="I37" s="17">
        <v>0</v>
      </c>
    </row>
    <row r="38" spans="1:9" x14ac:dyDescent="0.25">
      <c r="A38" s="1"/>
      <c r="B38" s="17">
        <v>0</v>
      </c>
      <c r="C38" s="17">
        <v>-50</v>
      </c>
      <c r="D38" s="17">
        <v>0</v>
      </c>
      <c r="E38" s="17">
        <v>-1</v>
      </c>
      <c r="F38" s="17">
        <v>0</v>
      </c>
      <c r="G38" s="17">
        <v>0</v>
      </c>
      <c r="H38" s="17">
        <v>-17</v>
      </c>
      <c r="I38" s="17">
        <v>0</v>
      </c>
    </row>
    <row r="39" spans="1:9" x14ac:dyDescent="0.25">
      <c r="A39" s="1"/>
      <c r="B39" s="17">
        <v>0</v>
      </c>
      <c r="C39" s="17">
        <v>-17</v>
      </c>
      <c r="D39" s="17">
        <v>-19</v>
      </c>
      <c r="E39" s="17">
        <v>0</v>
      </c>
      <c r="F39" s="17">
        <v>0</v>
      </c>
      <c r="G39" s="17">
        <v>0</v>
      </c>
      <c r="H39" s="17">
        <v>-687</v>
      </c>
      <c r="I39" s="17">
        <v>0</v>
      </c>
    </row>
    <row r="40" spans="1:9" x14ac:dyDescent="0.25">
      <c r="A40" s="1"/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-196</v>
      </c>
      <c r="I40" s="17">
        <v>0</v>
      </c>
    </row>
    <row r="41" spans="1:9" x14ac:dyDescent="0.25">
      <c r="A41" s="1"/>
      <c r="B41" s="17">
        <v>0</v>
      </c>
      <c r="C41" s="17">
        <v>0</v>
      </c>
      <c r="D41" s="17">
        <v>-72</v>
      </c>
      <c r="E41" s="17">
        <v>0</v>
      </c>
      <c r="F41" s="17">
        <v>-34</v>
      </c>
      <c r="G41" s="17">
        <v>0</v>
      </c>
      <c r="H41" s="17">
        <v>0</v>
      </c>
      <c r="I41" s="17">
        <v>0</v>
      </c>
    </row>
    <row r="42" spans="1:9" x14ac:dyDescent="0.25">
      <c r="A42" s="1"/>
      <c r="B42" s="17">
        <v>0</v>
      </c>
      <c r="C42" s="17">
        <v>0</v>
      </c>
      <c r="D42" s="17">
        <v>-64</v>
      </c>
      <c r="E42" s="17">
        <v>0</v>
      </c>
      <c r="F42" s="17">
        <v>-66</v>
      </c>
      <c r="G42" s="17">
        <v>-12</v>
      </c>
      <c r="H42" s="17">
        <v>0</v>
      </c>
      <c r="I42" s="17">
        <v>0</v>
      </c>
    </row>
    <row r="43" spans="1:9" x14ac:dyDescent="0.25">
      <c r="A43" s="1" t="s">
        <v>3</v>
      </c>
      <c r="B43" s="17">
        <v>0</v>
      </c>
      <c r="C43" s="17">
        <v>0</v>
      </c>
      <c r="D43" s="17">
        <v>45</v>
      </c>
      <c r="E43" s="17">
        <v>0</v>
      </c>
      <c r="F43" s="17">
        <v>0</v>
      </c>
      <c r="G43" s="17">
        <v>28</v>
      </c>
      <c r="H43" s="17">
        <v>0</v>
      </c>
      <c r="I43" s="17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G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17" customWidth="1"/>
    <col min="4" max="4" width="9.862142857142858" style="17" customWidth="1"/>
    <col min="5" max="6" width="9.576428571428572" style="17" customWidth="1"/>
  </cols>
  <sheetData>
    <row r="7" ht="17.25" customHeight="1" spans="1:7" x14ac:dyDescent="0.25">
      <c r="A7" s="75" t="s">
        <v>3933</v>
      </c>
      <c r="B7" s="76">
        <f>SUM(C11:C12)</f>
      </c>
      <c r="C7" s="76">
        <f>SUM(D11:D12)</f>
      </c>
      <c r="D7" s="76">
        <f>SUM(E11:E12)</f>
      </c>
      <c r="E7" s="76">
        <f>SUM(F11:F12)</f>
      </c>
      <c r="F7" s="76">
        <f>SUM(G11:G12)</f>
      </c>
    </row>
    <row r="8" ht="17.25" customHeight="1" spans="1:7" x14ac:dyDescent="0.25">
      <c r="A8" s="45">
        <v>45237</v>
      </c>
      <c r="B8" s="146"/>
      <c r="C8" s="146"/>
      <c r="D8" s="78">
        <v>-26</v>
      </c>
      <c r="E8" s="146"/>
      <c r="F8" s="146"/>
    </row>
    <row r="9" ht="17.25" customHeight="1" spans="1:7" x14ac:dyDescent="0.25">
      <c r="A9" s="45" t="s">
        <v>280</v>
      </c>
      <c r="B9" s="146"/>
      <c r="C9" s="146"/>
      <c r="D9" s="78">
        <v>-12</v>
      </c>
      <c r="E9" s="78">
        <v>-79</v>
      </c>
      <c r="F9" s="146"/>
    </row>
    <row r="10" ht="17.25" customHeight="1" spans="1:7" x14ac:dyDescent="0.25">
      <c r="A10" s="75" t="s">
        <v>3934</v>
      </c>
      <c r="B10" s="76">
        <f>SUM(C13:C15)</f>
      </c>
      <c r="C10" s="76">
        <f>SUM(D13:D15)</f>
      </c>
      <c r="D10" s="76">
        <f>SUM(E13:E15)</f>
      </c>
      <c r="E10" s="76">
        <f>SUM(F13:F15)</f>
      </c>
      <c r="F10" s="76">
        <f>SUM(G13:G15)</f>
      </c>
    </row>
    <row r="11" ht="17.25" customHeight="1" spans="1:7" x14ac:dyDescent="0.25">
      <c r="A11" s="5" t="s">
        <v>340</v>
      </c>
      <c r="B11" s="146"/>
      <c r="C11" s="78">
        <v>-36</v>
      </c>
      <c r="D11" s="78">
        <v>-31</v>
      </c>
      <c r="E11" s="78">
        <v>-60</v>
      </c>
      <c r="F11" s="146"/>
    </row>
    <row r="12" ht="17.25" customHeight="1" spans="1:7" x14ac:dyDescent="0.25">
      <c r="A12" s="45">
        <v>45177</v>
      </c>
      <c r="B12" s="78">
        <v>-13</v>
      </c>
      <c r="C12" s="78">
        <v>-23</v>
      </c>
      <c r="D12" s="78">
        <v>-4</v>
      </c>
      <c r="E12" s="146"/>
      <c r="F12" s="146"/>
    </row>
    <row r="13" ht="17.25" customHeight="1" spans="1:7" x14ac:dyDescent="0.25">
      <c r="A13" s="45"/>
      <c r="B13" s="146"/>
      <c r="C13" s="146"/>
      <c r="D13" s="146"/>
      <c r="E13" s="146"/>
      <c r="F13" s="146"/>
    </row>
    <row r="14" ht="17.25" customHeight="1" spans="1:7" x14ac:dyDescent="0.25">
      <c r="A14" s="45"/>
      <c r="B14" s="146"/>
      <c r="C14" s="146"/>
      <c r="D14" s="146"/>
      <c r="E14" s="146"/>
      <c r="F14" s="146"/>
    </row>
    <row r="15" ht="17.25" customHeight="1" spans="1:7" x14ac:dyDescent="0.25">
      <c r="A15" s="45"/>
      <c r="B15" s="78">
        <f>SUM(C16:C19)</f>
      </c>
      <c r="C15" s="78">
        <f>SUM(D16:D19)</f>
      </c>
      <c r="D15" s="78">
        <f>SUM(E16:E19)</f>
      </c>
      <c r="E15" s="78">
        <f>SUM(F16:F19)</f>
      </c>
      <c r="F15" s="78">
        <f>SUM(G16:G19)</f>
      </c>
    </row>
    <row r="16" ht="17.25" customHeight="1" spans="1:7" x14ac:dyDescent="0.25">
      <c r="A16" s="29" t="s">
        <v>265</v>
      </c>
      <c r="B16" s="176">
        <f>SUM(C8:C8)</f>
      </c>
      <c r="C16" s="176">
        <f>SUM(D8:D8)</f>
      </c>
      <c r="D16" s="176">
        <f>SUM(E8:E8)</f>
      </c>
      <c r="E16" s="176">
        <f>SUM(F8:F8)</f>
      </c>
      <c r="F16" s="176">
        <f>SUM(G8:G8)</f>
      </c>
    </row>
    <row r="17" ht="17.25" customHeight="1" spans="1:7" x14ac:dyDescent="0.25">
      <c r="A17" s="977" t="s">
        <v>722</v>
      </c>
      <c r="B17" s="978">
        <v>100</v>
      </c>
      <c r="C17" s="978">
        <v>100</v>
      </c>
      <c r="D17" s="978">
        <v>100</v>
      </c>
      <c r="E17" s="978">
        <v>200</v>
      </c>
      <c r="F17" s="978">
        <v>40</v>
      </c>
    </row>
    <row r="18" spans="1:6" x14ac:dyDescent="0.25">
      <c r="A18" s="1" t="s">
        <v>0</v>
      </c>
      <c r="B18" s="17" t="s">
        <v>14</v>
      </c>
      <c r="C18" s="17" t="s">
        <v>8</v>
      </c>
      <c r="D18" s="17" t="s">
        <v>69</v>
      </c>
      <c r="E18" s="17" t="s">
        <v>13</v>
      </c>
      <c r="F18" s="17" t="s">
        <v>9</v>
      </c>
    </row>
    <row r="19" spans="1:7" x14ac:dyDescent="0.25">
      <c r="A19" s="1" t="s">
        <v>3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>
        <v>0</v>
      </c>
    </row>
    <row r="20" spans="1:6" x14ac:dyDescent="0.25">
      <c r="A20" s="1"/>
      <c r="B20" s="17">
        <v>100</v>
      </c>
      <c r="C20" s="17">
        <v>100</v>
      </c>
      <c r="D20" s="17">
        <v>100</v>
      </c>
      <c r="E20" s="17">
        <v>200</v>
      </c>
      <c r="F20" s="17">
        <v>40</v>
      </c>
    </row>
    <row r="21" spans="1:6" x14ac:dyDescent="0.25">
      <c r="A21" s="1"/>
      <c r="B21" s="17">
        <v>0</v>
      </c>
      <c r="C21" s="17">
        <v>0</v>
      </c>
      <c r="D21" s="17">
        <v>-26</v>
      </c>
      <c r="E21" s="17">
        <v>0</v>
      </c>
      <c r="F21" s="17">
        <v>0</v>
      </c>
    </row>
    <row r="22" spans="1:6" x14ac:dyDescent="0.25">
      <c r="A22" s="1"/>
      <c r="B22" s="17">
        <v>0</v>
      </c>
      <c r="C22" s="17">
        <v>0</v>
      </c>
      <c r="D22" s="17">
        <v>-12</v>
      </c>
      <c r="E22" s="17">
        <v>-79</v>
      </c>
      <c r="F22" s="17">
        <v>0</v>
      </c>
    </row>
    <row r="23" spans="1:6" x14ac:dyDescent="0.25">
      <c r="A23" s="1"/>
      <c r="B23" s="17">
        <v>0</v>
      </c>
      <c r="C23" s="17">
        <v>-36</v>
      </c>
      <c r="D23" s="17">
        <v>-31</v>
      </c>
      <c r="E23" s="17">
        <v>-60</v>
      </c>
      <c r="F23" s="17">
        <v>0</v>
      </c>
    </row>
    <row r="24" spans="1:6" x14ac:dyDescent="0.25">
      <c r="A24" s="1"/>
      <c r="B24" s="17">
        <v>-13</v>
      </c>
      <c r="C24" s="17">
        <v>-23</v>
      </c>
      <c r="D24" s="17">
        <v>-4</v>
      </c>
      <c r="E24" s="17">
        <v>0</v>
      </c>
      <c r="F24" s="17">
        <v>0</v>
      </c>
    </row>
    <row r="25" spans="1:6" x14ac:dyDescent="0.25">
      <c r="A25" s="1" t="s">
        <v>3</v>
      </c>
      <c r="B25" s="17">
        <v>87</v>
      </c>
      <c r="C25" s="17">
        <v>41</v>
      </c>
      <c r="D25" s="17">
        <v>27</v>
      </c>
      <c r="E25" s="17">
        <v>61</v>
      </c>
      <c r="F25" s="17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C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17" customWidth="1"/>
  </cols>
  <sheetData>
    <row r="7" ht="17.25" customHeight="1" spans="1:3" x14ac:dyDescent="0.25">
      <c r="A7" s="75" t="s">
        <v>3935</v>
      </c>
      <c r="B7" s="133">
        <f>SUM(C11:C12)</f>
      </c>
    </row>
    <row r="8" ht="17.25" customHeight="1" spans="1:3" x14ac:dyDescent="0.25">
      <c r="A8" s="45"/>
      <c r="B8" s="146"/>
    </row>
    <row r="9" ht="17.25" customHeight="1" spans="1:3" x14ac:dyDescent="0.25">
      <c r="A9" s="75" t="s">
        <v>3936</v>
      </c>
      <c r="B9" s="133">
        <f>SUM(C13:C14)</f>
      </c>
    </row>
    <row r="10" ht="17.25" customHeight="1" spans="1:3" x14ac:dyDescent="0.25">
      <c r="A10" s="5">
        <v>45115</v>
      </c>
      <c r="B10" s="78">
        <v>-300</v>
      </c>
    </row>
    <row r="11" ht="17.25" customHeight="1" spans="1:3" x14ac:dyDescent="0.25">
      <c r="A11" s="45"/>
      <c r="B11" s="146"/>
    </row>
    <row r="12" ht="17.25" customHeight="1" spans="1:3" x14ac:dyDescent="0.25">
      <c r="A12" s="45"/>
      <c r="B12" s="146"/>
    </row>
    <row r="13" ht="17.25" customHeight="1" spans="1:3" x14ac:dyDescent="0.25">
      <c r="A13" s="45"/>
      <c r="B13" s="78">
        <f>SUM(C15:C18)</f>
      </c>
    </row>
    <row r="14" ht="17.25" customHeight="1" spans="1:3" x14ac:dyDescent="0.25">
      <c r="A14" s="29" t="s">
        <v>265</v>
      </c>
      <c r="B14" s="176">
        <f>SUM(C8:C8)</f>
      </c>
    </row>
    <row r="15" ht="17.25" customHeight="1" spans="1:3" x14ac:dyDescent="0.25">
      <c r="A15" s="977" t="s">
        <v>722</v>
      </c>
      <c r="B15" s="978">
        <v>300</v>
      </c>
    </row>
    <row r="16" spans="1:2" x14ac:dyDescent="0.25">
      <c r="A16" s="1" t="s">
        <v>0</v>
      </c>
      <c r="B16" s="17" t="s">
        <v>12</v>
      </c>
    </row>
    <row r="17" spans="1:3" x14ac:dyDescent="0.25">
      <c r="A17" s="1" t="s">
        <v>3</v>
      </c>
      <c r="B17" s="17">
        <v>0</v>
      </c>
      <c r="C17">
        <v>0</v>
      </c>
    </row>
    <row r="18" spans="1:2" x14ac:dyDescent="0.25">
      <c r="A18" s="1"/>
      <c r="B18" s="17">
        <v>300</v>
      </c>
    </row>
    <row r="19" spans="1:2" x14ac:dyDescent="0.25">
      <c r="A19" s="1"/>
      <c r="B19" s="17">
        <v>-300</v>
      </c>
    </row>
    <row r="20" spans="1:2" x14ac:dyDescent="0.25">
      <c r="A20" s="1" t="s">
        <v>3</v>
      </c>
      <c r="B20" s="17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C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17" customWidth="1"/>
  </cols>
  <sheetData>
    <row r="7" ht="17.25" customHeight="1" spans="1:3" x14ac:dyDescent="0.25">
      <c r="A7" s="75" t="s">
        <v>3937</v>
      </c>
      <c r="B7" s="133">
        <f>SUM(C11:C12)</f>
      </c>
    </row>
    <row r="8" ht="17.25" customHeight="1" spans="1:3" x14ac:dyDescent="0.25">
      <c r="A8" s="45"/>
      <c r="B8" s="146"/>
    </row>
    <row r="9" ht="17.25" customHeight="1" spans="1:3" x14ac:dyDescent="0.25">
      <c r="A9" s="75" t="s">
        <v>3938</v>
      </c>
      <c r="B9" s="133">
        <f>SUM(C13:C14)</f>
      </c>
    </row>
    <row r="10" ht="17.25" customHeight="1" spans="1:3" x14ac:dyDescent="0.25">
      <c r="A10" s="5">
        <v>45115</v>
      </c>
      <c r="B10" s="78">
        <v>-204</v>
      </c>
    </row>
    <row r="11" ht="17.25" customHeight="1" spans="1:3" x14ac:dyDescent="0.25">
      <c r="A11" s="45">
        <v>45177</v>
      </c>
      <c r="B11" s="78">
        <v>-96</v>
      </c>
    </row>
    <row r="12" ht="17.25" customHeight="1" spans="1:3" x14ac:dyDescent="0.25">
      <c r="A12" s="45"/>
      <c r="B12" s="146"/>
    </row>
    <row r="13" ht="17.25" customHeight="1" spans="1:3" x14ac:dyDescent="0.25">
      <c r="A13" s="45"/>
      <c r="B13" s="146"/>
    </row>
    <row r="14" ht="17.25" customHeight="1" spans="1:3" x14ac:dyDescent="0.25">
      <c r="A14" s="45"/>
      <c r="B14" s="78">
        <f>SUM(C15:C18)</f>
      </c>
    </row>
    <row r="15" ht="17.25" customHeight="1" spans="1:3" x14ac:dyDescent="0.25">
      <c r="A15" s="29" t="s">
        <v>265</v>
      </c>
      <c r="B15" s="176">
        <f>SUM(C8:C8)</f>
      </c>
    </row>
    <row r="16" ht="17.25" customHeight="1" spans="1:3" x14ac:dyDescent="0.25">
      <c r="A16" s="977" t="s">
        <v>722</v>
      </c>
      <c r="B16" s="978">
        <v>300</v>
      </c>
    </row>
    <row r="17" spans="1:2" x14ac:dyDescent="0.25">
      <c r="A17" s="1" t="s">
        <v>0</v>
      </c>
      <c r="B17" s="17" t="s">
        <v>12</v>
      </c>
    </row>
    <row r="18" spans="1:3" x14ac:dyDescent="0.25">
      <c r="A18" s="1" t="s">
        <v>3</v>
      </c>
      <c r="B18" s="17">
        <v>0</v>
      </c>
      <c r="C18">
        <v>0</v>
      </c>
    </row>
    <row r="19" spans="1:2" x14ac:dyDescent="0.25">
      <c r="A19" s="1"/>
      <c r="B19" s="17">
        <v>300</v>
      </c>
    </row>
    <row r="20" spans="1:2" x14ac:dyDescent="0.25">
      <c r="A20" s="1"/>
      <c r="B20" s="17">
        <v>-204</v>
      </c>
    </row>
    <row r="21" spans="1:2" x14ac:dyDescent="0.25">
      <c r="A21" s="1"/>
      <c r="B21" s="17">
        <v>-96</v>
      </c>
    </row>
    <row r="22" spans="1:2" x14ac:dyDescent="0.25">
      <c r="A22" s="1" t="s">
        <v>3</v>
      </c>
      <c r="B22" s="17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M9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2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7" ht="17.25" customHeight="1" spans="1:13" x14ac:dyDescent="0.25">
      <c r="A7" s="45" t="s">
        <v>260</v>
      </c>
      <c r="B7" s="146"/>
      <c r="C7" s="78">
        <v>80</v>
      </c>
      <c r="D7" s="146"/>
      <c r="E7" s="78">
        <v>300</v>
      </c>
      <c r="F7" s="146"/>
      <c r="G7" s="78">
        <v>22</v>
      </c>
      <c r="H7" s="146"/>
      <c r="I7" s="146"/>
      <c r="J7" s="146"/>
      <c r="K7" s="146"/>
      <c r="L7" s="4"/>
    </row>
    <row r="8" ht="17.25" customHeight="1" spans="1:13" x14ac:dyDescent="0.25">
      <c r="A8" s="45" t="s">
        <v>260</v>
      </c>
      <c r="B8" s="78">
        <v>100</v>
      </c>
      <c r="C8" s="78">
        <v>110</v>
      </c>
      <c r="D8" s="146"/>
      <c r="E8" s="78">
        <v>100</v>
      </c>
      <c r="F8" s="146"/>
      <c r="G8" s="146"/>
      <c r="H8" s="146"/>
      <c r="I8" s="78">
        <v>150</v>
      </c>
      <c r="J8" s="146"/>
      <c r="K8" s="146"/>
      <c r="L8" s="4"/>
    </row>
    <row r="9" ht="17.25" customHeight="1" spans="1:13" x14ac:dyDescent="0.25">
      <c r="A9" s="45" t="s">
        <v>260</v>
      </c>
      <c r="B9" s="78">
        <v>64</v>
      </c>
      <c r="C9" s="78">
        <v>155</v>
      </c>
      <c r="D9" s="146"/>
      <c r="E9" s="146"/>
      <c r="F9" s="146"/>
      <c r="G9" s="78">
        <v>46</v>
      </c>
      <c r="H9" s="146"/>
      <c r="I9" s="146"/>
      <c r="J9" s="146"/>
      <c r="K9" s="146"/>
      <c r="L9" s="4"/>
    </row>
    <row r="10" ht="17.25" customHeight="1" spans="1:13" x14ac:dyDescent="0.25">
      <c r="A10" s="45" t="s">
        <v>104</v>
      </c>
      <c r="B10" s="78">
        <v>50</v>
      </c>
      <c r="C10" s="78">
        <v>217</v>
      </c>
      <c r="D10" s="78">
        <v>85</v>
      </c>
      <c r="E10" s="78">
        <v>228</v>
      </c>
      <c r="F10" s="146"/>
      <c r="G10" s="146"/>
      <c r="H10" s="146"/>
      <c r="I10" s="78">
        <v>350</v>
      </c>
      <c r="J10" s="146"/>
      <c r="K10" s="146"/>
      <c r="L10" s="4"/>
    </row>
    <row r="11" ht="17.25" customHeight="1" spans="1:13" x14ac:dyDescent="0.25">
      <c r="A11" s="45" t="s">
        <v>261</v>
      </c>
      <c r="B11" s="78">
        <v>135</v>
      </c>
      <c r="C11" s="78">
        <v>100</v>
      </c>
      <c r="D11" s="146"/>
      <c r="E11" s="146"/>
      <c r="F11" s="146"/>
      <c r="G11" s="146"/>
      <c r="H11" s="146"/>
      <c r="I11" s="146"/>
      <c r="J11" s="146"/>
      <c r="K11" s="146"/>
      <c r="L11" s="4"/>
    </row>
    <row r="12" ht="17.25" customHeight="1" spans="1:13" x14ac:dyDescent="0.25">
      <c r="A12" s="44" t="s">
        <v>312</v>
      </c>
      <c r="B12" s="18">
        <v>129</v>
      </c>
      <c r="C12" s="18">
        <v>100</v>
      </c>
      <c r="D12" s="18">
        <v>155</v>
      </c>
      <c r="E12" s="6"/>
      <c r="F12" s="6"/>
      <c r="G12" s="6"/>
      <c r="H12" s="6"/>
      <c r="I12" s="6"/>
      <c r="J12" s="6"/>
      <c r="K12" s="6"/>
      <c r="L12" s="4"/>
    </row>
    <row r="13" ht="17.25" customHeight="1" spans="1:13" x14ac:dyDescent="0.25">
      <c r="A13" s="340" t="s">
        <v>3939</v>
      </c>
      <c r="B13" s="264"/>
      <c r="C13" s="6"/>
      <c r="D13" s="6"/>
      <c r="E13" s="6"/>
      <c r="F13" s="6"/>
      <c r="G13" s="6"/>
      <c r="H13" s="6"/>
      <c r="I13" s="6"/>
      <c r="J13" s="6"/>
      <c r="K13" s="6"/>
      <c r="L13" s="4"/>
    </row>
    <row r="14" ht="17.25" customHeight="1" spans="1:13" x14ac:dyDescent="0.25">
      <c r="A14" s="125" t="s">
        <v>815</v>
      </c>
      <c r="B14" s="6"/>
      <c r="C14" s="6"/>
      <c r="D14" s="6"/>
      <c r="E14" s="6"/>
      <c r="F14" s="6"/>
      <c r="G14" s="18">
        <v>124</v>
      </c>
      <c r="H14" s="6"/>
      <c r="I14" s="6"/>
      <c r="J14" s="6"/>
      <c r="K14" s="6"/>
      <c r="L14" s="4"/>
    </row>
    <row r="15" ht="17.25" customHeight="1" spans="1:13" x14ac:dyDescent="0.25">
      <c r="A15" s="340" t="s">
        <v>3940</v>
      </c>
      <c r="B15" s="264"/>
      <c r="C15" s="6"/>
      <c r="D15" s="6"/>
      <c r="E15" s="6"/>
      <c r="F15" s="6"/>
      <c r="G15" s="6"/>
      <c r="H15" s="6"/>
      <c r="I15" s="6"/>
      <c r="J15" s="6"/>
      <c r="K15" s="6"/>
      <c r="L15" s="4"/>
    </row>
    <row r="16" ht="17.25" customHeight="1" spans="1:13" x14ac:dyDescent="0.25">
      <c r="A16" s="45" t="s">
        <v>922</v>
      </c>
      <c r="B16" s="78">
        <v>100</v>
      </c>
      <c r="C16" s="78">
        <v>100</v>
      </c>
      <c r="D16" s="78">
        <v>50</v>
      </c>
      <c r="E16" s="78">
        <v>250</v>
      </c>
      <c r="F16" s="6"/>
      <c r="G16" s="146"/>
      <c r="H16" s="78">
        <v>40</v>
      </c>
      <c r="I16" s="78">
        <v>300</v>
      </c>
      <c r="J16" s="146"/>
      <c r="K16" s="146"/>
      <c r="L16" s="4"/>
    </row>
    <row r="17" ht="17.25" customHeight="1" spans="1:13" x14ac:dyDescent="0.25">
      <c r="A17" s="45" t="s">
        <v>922</v>
      </c>
      <c r="B17" s="78">
        <v>46</v>
      </c>
      <c r="C17" s="146"/>
      <c r="D17" s="146"/>
      <c r="E17" s="78">
        <v>50</v>
      </c>
      <c r="F17" s="6"/>
      <c r="G17" s="78">
        <v>100</v>
      </c>
      <c r="H17" s="146"/>
      <c r="I17" s="146"/>
      <c r="J17" s="146"/>
      <c r="K17" s="146"/>
      <c r="L17" s="4"/>
    </row>
    <row r="18" ht="17.25" customHeight="1" spans="1:13" x14ac:dyDescent="0.25">
      <c r="A18" s="5" t="s">
        <v>909</v>
      </c>
      <c r="B18" s="18">
        <v>32</v>
      </c>
      <c r="C18" s="18">
        <v>115</v>
      </c>
      <c r="D18" s="6"/>
      <c r="E18" s="6"/>
      <c r="F18" s="6"/>
      <c r="G18" s="6"/>
      <c r="H18" s="6"/>
      <c r="I18" s="6"/>
      <c r="J18" s="6"/>
      <c r="K18" s="6"/>
      <c r="L18" s="4"/>
    </row>
    <row r="19" ht="17.25" customHeight="1" spans="1:13" x14ac:dyDescent="0.25">
      <c r="A19" s="5" t="s">
        <v>909</v>
      </c>
      <c r="B19" s="78">
        <v>54</v>
      </c>
      <c r="C19" s="78">
        <v>50</v>
      </c>
      <c r="D19" s="78">
        <v>150</v>
      </c>
      <c r="E19" s="78">
        <v>200</v>
      </c>
      <c r="F19" s="6"/>
      <c r="G19" s="146"/>
      <c r="H19" s="146"/>
      <c r="I19" s="78">
        <v>600</v>
      </c>
      <c r="J19" s="78">
        <v>10</v>
      </c>
      <c r="K19" s="146"/>
      <c r="L19" s="4"/>
    </row>
    <row r="20" ht="17.25" customHeight="1" spans="1:13" x14ac:dyDescent="0.25">
      <c r="A20" s="44" t="s">
        <v>916</v>
      </c>
      <c r="B20" s="162">
        <v>18</v>
      </c>
      <c r="C20" s="162">
        <v>35</v>
      </c>
      <c r="D20" s="126"/>
      <c r="E20" s="126"/>
      <c r="F20" s="6"/>
      <c r="G20" s="126"/>
      <c r="H20" s="126"/>
      <c r="I20" s="126"/>
      <c r="J20" s="126"/>
      <c r="K20" s="126"/>
      <c r="L20" s="4"/>
    </row>
    <row r="21" ht="17.25" customHeight="1" spans="1:13" x14ac:dyDescent="0.25">
      <c r="A21" s="340" t="s">
        <v>3941</v>
      </c>
      <c r="B21" s="264"/>
      <c r="C21" s="6"/>
      <c r="D21" s="6"/>
      <c r="E21" s="6"/>
      <c r="F21" s="6"/>
      <c r="G21" s="6"/>
      <c r="H21" s="6"/>
      <c r="I21" s="6"/>
      <c r="J21" s="6"/>
      <c r="K21" s="6"/>
      <c r="L21" s="4"/>
    </row>
    <row r="22" ht="17.25" customHeight="1" spans="1:13" x14ac:dyDescent="0.25">
      <c r="A22" s="125">
        <v>45019</v>
      </c>
      <c r="B22" s="18">
        <v>100</v>
      </c>
      <c r="C22" s="18">
        <v>100</v>
      </c>
      <c r="D22" s="18">
        <v>40</v>
      </c>
      <c r="E22" s="18">
        <v>200</v>
      </c>
      <c r="F22" s="6"/>
      <c r="G22" s="18">
        <v>100</v>
      </c>
      <c r="H22" s="6"/>
      <c r="I22" s="6"/>
      <c r="J22" s="6"/>
      <c r="K22" s="6"/>
      <c r="L22" s="4"/>
    </row>
    <row r="23" ht="17.25" customHeight="1" spans="1:13" x14ac:dyDescent="0.25">
      <c r="A23" s="340" t="s">
        <v>3942</v>
      </c>
      <c r="B23" s="264"/>
      <c r="C23" s="6"/>
      <c r="D23" s="6"/>
      <c r="E23" s="6"/>
      <c r="F23" s="6"/>
      <c r="G23" s="6"/>
      <c r="H23" s="6"/>
      <c r="I23" s="6"/>
      <c r="J23" s="6"/>
      <c r="K23" s="6"/>
      <c r="L23" s="4"/>
    </row>
    <row r="24" ht="17.25" customHeight="1" spans="1:13" x14ac:dyDescent="0.25">
      <c r="A24" s="125" t="s">
        <v>3943</v>
      </c>
      <c r="B24" s="6"/>
      <c r="C24" s="6"/>
      <c r="D24" s="6"/>
      <c r="E24" s="6"/>
      <c r="F24" s="6"/>
      <c r="G24" s="6"/>
      <c r="H24" s="6"/>
      <c r="I24" s="18">
        <v>300</v>
      </c>
      <c r="J24" s="6"/>
      <c r="K24" s="6"/>
      <c r="L24" s="4"/>
    </row>
    <row r="25" ht="17.25" customHeight="1" spans="1:13" x14ac:dyDescent="0.25">
      <c r="A25" s="979" t="s">
        <v>3944</v>
      </c>
      <c r="B25" s="264"/>
      <c r="C25" s="6"/>
      <c r="D25" s="6"/>
      <c r="E25" s="6"/>
      <c r="F25" s="6"/>
      <c r="G25" s="6"/>
      <c r="H25" s="6"/>
      <c r="I25" s="6"/>
      <c r="J25" s="6"/>
      <c r="K25" s="6"/>
      <c r="L25" s="4"/>
    </row>
    <row r="26" ht="17.25" customHeight="1" spans="1:13" x14ac:dyDescent="0.25">
      <c r="A26" s="45" t="s">
        <v>3945</v>
      </c>
      <c r="B26" s="6"/>
      <c r="C26" s="6"/>
      <c r="D26" s="6"/>
      <c r="E26" s="6"/>
      <c r="F26" s="6"/>
      <c r="G26" s="6"/>
      <c r="H26" s="6"/>
      <c r="I26" s="18">
        <v>300</v>
      </c>
      <c r="J26" s="6"/>
      <c r="K26" s="6"/>
      <c r="L26" s="4"/>
    </row>
    <row r="27" ht="17.25" customHeight="1" spans="1:13" x14ac:dyDescent="0.25">
      <c r="A27" s="5" t="s">
        <v>2989</v>
      </c>
      <c r="B27" s="18">
        <v>-102</v>
      </c>
      <c r="C27" s="18">
        <v>-200</v>
      </c>
      <c r="D27" s="25"/>
      <c r="E27" s="18">
        <v>-400</v>
      </c>
      <c r="F27" s="25"/>
      <c r="G27" s="25"/>
      <c r="H27" s="25"/>
      <c r="I27" s="25"/>
      <c r="J27" s="25"/>
      <c r="K27" s="25"/>
      <c r="L27" s="4"/>
    </row>
    <row r="28" ht="17.25" customHeight="1" spans="1:13" x14ac:dyDescent="0.25">
      <c r="A28" s="45" t="s">
        <v>1475</v>
      </c>
      <c r="B28" s="78">
        <v>-134</v>
      </c>
      <c r="C28" s="78">
        <v>-240</v>
      </c>
      <c r="D28" s="79"/>
      <c r="E28" s="78">
        <v>-280</v>
      </c>
      <c r="F28" s="79"/>
      <c r="G28" s="79"/>
      <c r="H28" s="79"/>
      <c r="I28" s="79"/>
      <c r="J28" s="79"/>
      <c r="K28" s="79"/>
      <c r="L28" s="4"/>
    </row>
    <row r="29" ht="17.25" customHeight="1" spans="1:13" x14ac:dyDescent="0.25">
      <c r="A29" s="45" t="s">
        <v>1476</v>
      </c>
      <c r="B29" s="78">
        <v>-128</v>
      </c>
      <c r="C29" s="78">
        <v>-124</v>
      </c>
      <c r="D29" s="78">
        <v>-40</v>
      </c>
      <c r="E29" s="78">
        <v>-8</v>
      </c>
      <c r="F29" s="79"/>
      <c r="G29" s="79"/>
      <c r="H29" s="79"/>
      <c r="I29" s="79"/>
      <c r="J29" s="79"/>
      <c r="K29" s="79"/>
      <c r="L29" s="4"/>
    </row>
    <row r="30" ht="17.25" customHeight="1" spans="1:13" x14ac:dyDescent="0.25">
      <c r="A30" s="45">
        <v>45266</v>
      </c>
      <c r="B30" s="78">
        <v>-104</v>
      </c>
      <c r="C30" s="78">
        <v>-128</v>
      </c>
      <c r="D30" s="146"/>
      <c r="E30" s="78">
        <v>-100</v>
      </c>
      <c r="F30" s="79"/>
      <c r="G30" s="79"/>
      <c r="H30" s="79"/>
      <c r="I30" s="79"/>
      <c r="J30" s="79"/>
      <c r="K30" s="79"/>
      <c r="L30" s="4"/>
    </row>
    <row r="31" ht="17.25" customHeight="1" spans="1:13" x14ac:dyDescent="0.25">
      <c r="A31" s="45" t="s">
        <v>1629</v>
      </c>
      <c r="B31" s="78">
        <v>-31</v>
      </c>
      <c r="C31" s="78">
        <v>-29</v>
      </c>
      <c r="D31" s="79"/>
      <c r="E31" s="78">
        <v>-138</v>
      </c>
      <c r="F31" s="79"/>
      <c r="G31" s="79"/>
      <c r="H31" s="78">
        <v>-34</v>
      </c>
      <c r="I31" s="78">
        <v>-420</v>
      </c>
      <c r="J31" s="79"/>
      <c r="K31" s="146"/>
      <c r="L31" s="4"/>
    </row>
    <row r="32" ht="17.25" customHeight="1" spans="1:13" x14ac:dyDescent="0.25">
      <c r="A32" s="5" t="s">
        <v>108</v>
      </c>
      <c r="B32" s="18">
        <v>-43</v>
      </c>
      <c r="C32" s="18">
        <v>-100</v>
      </c>
      <c r="D32" s="18">
        <v>-85</v>
      </c>
      <c r="E32" s="18">
        <v>-230</v>
      </c>
      <c r="F32" s="79"/>
      <c r="G32" s="79"/>
      <c r="H32" s="146"/>
      <c r="I32" s="146"/>
      <c r="J32" s="79"/>
      <c r="K32" s="146"/>
      <c r="L32" s="4"/>
    </row>
    <row r="33" ht="17.25" customHeight="1" spans="1:13" x14ac:dyDescent="0.25">
      <c r="A33" s="5" t="s">
        <v>108</v>
      </c>
      <c r="B33" s="78">
        <v>-133</v>
      </c>
      <c r="C33" s="78">
        <v>-187</v>
      </c>
      <c r="D33" s="79"/>
      <c r="E33" s="146"/>
      <c r="F33" s="79"/>
      <c r="G33" s="79"/>
      <c r="H33" s="146"/>
      <c r="I33" s="146"/>
      <c r="J33" s="78">
        <v>-10</v>
      </c>
      <c r="K33" s="146"/>
      <c r="L33" s="4"/>
    </row>
    <row r="34" ht="17.25" customHeight="1" spans="1:13" x14ac:dyDescent="0.25">
      <c r="A34" s="5" t="s">
        <v>1134</v>
      </c>
      <c r="B34" s="78">
        <v>-120</v>
      </c>
      <c r="C34" s="78">
        <v>-187</v>
      </c>
      <c r="D34" s="79"/>
      <c r="E34" s="79"/>
      <c r="F34" s="79"/>
      <c r="G34" s="79"/>
      <c r="H34" s="79"/>
      <c r="I34" s="78">
        <v>-400</v>
      </c>
      <c r="J34" s="79"/>
      <c r="K34" s="146"/>
      <c r="L34" s="4"/>
    </row>
    <row r="35" ht="17.25" customHeight="1" spans="1:13" x14ac:dyDescent="0.25">
      <c r="A35" s="45">
        <v>45023</v>
      </c>
      <c r="B35" s="78">
        <v>-23</v>
      </c>
      <c r="C35" s="79"/>
      <c r="D35" s="78">
        <v>-100</v>
      </c>
      <c r="E35" s="78">
        <v>-225</v>
      </c>
      <c r="F35" s="79"/>
      <c r="G35" s="79"/>
      <c r="H35" s="78">
        <v>-55</v>
      </c>
      <c r="I35" s="79"/>
      <c r="J35" s="78">
        <v>-20</v>
      </c>
      <c r="K35" s="79"/>
      <c r="L35" s="4"/>
    </row>
    <row r="36" ht="17.25" customHeight="1" spans="1:13" x14ac:dyDescent="0.25">
      <c r="A36" s="45">
        <v>45237</v>
      </c>
      <c r="B36" s="78">
        <v>-66</v>
      </c>
      <c r="C36" s="78">
        <v>-150</v>
      </c>
      <c r="D36" s="78">
        <v>-150</v>
      </c>
      <c r="E36" s="78">
        <v>-246</v>
      </c>
      <c r="F36" s="79"/>
      <c r="G36" s="79"/>
      <c r="H36" s="146"/>
      <c r="I36" s="146"/>
      <c r="J36" s="79"/>
      <c r="K36" s="146"/>
      <c r="L36" s="4"/>
    </row>
    <row r="37" ht="17.25" customHeight="1" spans="1:13" x14ac:dyDescent="0.25">
      <c r="A37" s="5" t="s">
        <v>280</v>
      </c>
      <c r="B37" s="78">
        <v>-12</v>
      </c>
      <c r="C37" s="78">
        <v>-50</v>
      </c>
      <c r="D37" s="79"/>
      <c r="E37" s="78">
        <v>-80</v>
      </c>
      <c r="F37" s="79"/>
      <c r="G37" s="79"/>
      <c r="H37" s="78">
        <v>-9</v>
      </c>
      <c r="I37" s="78">
        <v>-97</v>
      </c>
      <c r="J37" s="79"/>
      <c r="K37" s="78">
        <v>-15</v>
      </c>
      <c r="L37" s="4"/>
    </row>
    <row r="38" ht="17.25" customHeight="1" spans="1:13" x14ac:dyDescent="0.25">
      <c r="A38" s="129" t="s">
        <v>340</v>
      </c>
      <c r="B38" s="25"/>
      <c r="C38" s="25"/>
      <c r="D38" s="25"/>
      <c r="E38" s="25"/>
      <c r="F38" s="25"/>
      <c r="G38" s="25"/>
      <c r="H38" s="25"/>
      <c r="I38" s="25"/>
      <c r="J38" s="25"/>
      <c r="K38" s="27">
        <v>15</v>
      </c>
      <c r="L38" s="4"/>
    </row>
    <row r="39" ht="17.25" customHeight="1" spans="1:13" x14ac:dyDescent="0.25">
      <c r="A39" s="5" t="s">
        <v>340</v>
      </c>
      <c r="B39" s="18">
        <v>-31</v>
      </c>
      <c r="C39" s="18">
        <v>-53</v>
      </c>
      <c r="D39" s="18">
        <v>-44</v>
      </c>
      <c r="E39" s="18">
        <v>-60</v>
      </c>
      <c r="F39" s="6"/>
      <c r="G39" s="18">
        <v>-42</v>
      </c>
      <c r="H39" s="6"/>
      <c r="I39" s="18">
        <v>-687</v>
      </c>
      <c r="J39" s="6"/>
      <c r="K39" s="6"/>
      <c r="L39" s="4"/>
    </row>
    <row r="40" ht="17.25" customHeight="1" spans="1:13" x14ac:dyDescent="0.25">
      <c r="A40" s="5" t="s">
        <v>999</v>
      </c>
      <c r="B40" s="6"/>
      <c r="C40" s="6"/>
      <c r="D40" s="6"/>
      <c r="E40" s="6"/>
      <c r="F40" s="6"/>
      <c r="G40" s="18">
        <v>-158</v>
      </c>
      <c r="H40" s="6"/>
      <c r="I40" s="6"/>
      <c r="J40" s="6"/>
      <c r="K40" s="6"/>
      <c r="L40" s="4"/>
    </row>
    <row r="41" ht="17.25" customHeight="1" spans="1:13" x14ac:dyDescent="0.25">
      <c r="A41" s="5">
        <v>45115</v>
      </c>
      <c r="B41" s="6"/>
      <c r="C41" s="6"/>
      <c r="D41" s="6"/>
      <c r="E41" s="6"/>
      <c r="F41" s="6"/>
      <c r="G41" s="18">
        <v>-100</v>
      </c>
      <c r="H41" s="18">
        <v>-19</v>
      </c>
      <c r="I41" s="18">
        <v>-700</v>
      </c>
      <c r="J41" s="6"/>
      <c r="K41" s="6"/>
      <c r="L41" s="4"/>
    </row>
    <row r="42" ht="17.25" customHeight="1" spans="1:13" x14ac:dyDescent="0.25">
      <c r="A42" s="5">
        <v>45146</v>
      </c>
      <c r="B42" s="6"/>
      <c r="C42" s="6"/>
      <c r="D42" s="18">
        <v>-72</v>
      </c>
      <c r="E42" s="6"/>
      <c r="F42" s="6"/>
      <c r="G42" s="18">
        <v>-106</v>
      </c>
      <c r="H42" s="6"/>
      <c r="I42" s="6"/>
      <c r="J42" s="6"/>
      <c r="K42" s="6"/>
      <c r="L42" s="4"/>
    </row>
    <row r="43" ht="17.25" customHeight="1" spans="1:13" x14ac:dyDescent="0.25">
      <c r="A43" s="5">
        <v>45177</v>
      </c>
      <c r="B43" s="18">
        <v>-4</v>
      </c>
      <c r="C43" s="18">
        <v>-23</v>
      </c>
      <c r="D43" s="18">
        <v>-64</v>
      </c>
      <c r="E43" s="6"/>
      <c r="F43" s="18">
        <v>-4</v>
      </c>
      <c r="G43" s="18">
        <v>-79</v>
      </c>
      <c r="H43" s="18">
        <v>-15</v>
      </c>
      <c r="I43" s="18">
        <v>-96</v>
      </c>
      <c r="J43" s="6"/>
      <c r="K43" s="6"/>
      <c r="L43" s="4"/>
    </row>
    <row r="44" ht="17.25" customHeight="1" spans="1:13" x14ac:dyDescent="0.25">
      <c r="A44" s="44" t="s">
        <v>3005</v>
      </c>
      <c r="B44" s="47">
        <v>-14</v>
      </c>
      <c r="C44" s="48"/>
      <c r="D44" s="47">
        <v>-84</v>
      </c>
      <c r="E44" s="47">
        <v>-48</v>
      </c>
      <c r="F44" s="47">
        <v>-28</v>
      </c>
      <c r="G44" s="47">
        <v>-72</v>
      </c>
      <c r="H44" s="47">
        <v>-10</v>
      </c>
      <c r="I44" s="48"/>
      <c r="J44" s="48"/>
      <c r="K44" s="48"/>
      <c r="L44" s="4"/>
    </row>
    <row r="45" ht="17.25" customHeight="1" spans="1:13" x14ac:dyDescent="0.25">
      <c r="A45" s="75" t="s">
        <v>3946</v>
      </c>
      <c r="B45" s="76">
        <f>SUM(C8:C50)</f>
      </c>
      <c r="C45" s="76">
        <f>SUM(D8:D50)</f>
      </c>
      <c r="D45" s="76">
        <f>SUM(E8:E50)</f>
      </c>
      <c r="E45" s="76">
        <f>SUM(F8:F50)</f>
      </c>
      <c r="F45" s="76">
        <f>SUM(G8:G50)</f>
      </c>
      <c r="G45" s="76">
        <f>SUM(H8:H50)</f>
      </c>
      <c r="H45" s="76">
        <f>SUM(I8:I50)</f>
      </c>
      <c r="I45" s="76">
        <f>SUM(J8:J50)</f>
      </c>
      <c r="J45" s="76">
        <f>SUM(K8:K50)</f>
      </c>
      <c r="K45" s="76">
        <f>SUM(L8:L50)</f>
      </c>
      <c r="L45" s="4"/>
    </row>
    <row r="46" ht="17.25" customHeight="1" spans="1:13" x14ac:dyDescent="0.25">
      <c r="A46" s="422"/>
      <c r="B46" s="420">
        <v>-13</v>
      </c>
      <c r="C46" s="420">
        <v>-41</v>
      </c>
      <c r="D46" s="420">
        <v>-1</v>
      </c>
      <c r="E46" s="420">
        <v>-13</v>
      </c>
      <c r="F46" s="419"/>
      <c r="G46" s="420">
        <v>-15</v>
      </c>
      <c r="H46" s="420">
        <v>-18</v>
      </c>
      <c r="I46" s="419"/>
      <c r="J46" s="419"/>
      <c r="K46" s="419"/>
      <c r="L46" s="165" t="s">
        <v>3947</v>
      </c>
    </row>
    <row r="47" ht="17.25" customHeight="1" spans="1:13" x14ac:dyDescent="0.25">
      <c r="A47" s="45"/>
      <c r="B47" s="146"/>
      <c r="C47" s="79"/>
      <c r="D47" s="146"/>
      <c r="E47" s="146"/>
      <c r="F47" s="146"/>
      <c r="G47" s="146"/>
      <c r="H47" s="146"/>
      <c r="I47" s="79"/>
      <c r="J47" s="79"/>
      <c r="K47" s="79"/>
      <c r="L47" s="4"/>
    </row>
    <row r="48" ht="17.25" customHeight="1" spans="1:13" x14ac:dyDescent="0.25">
      <c r="A48" s="45"/>
      <c r="B48" s="146"/>
      <c r="C48" s="79"/>
      <c r="D48" s="146"/>
      <c r="E48" s="146"/>
      <c r="F48" s="146"/>
      <c r="G48" s="146"/>
      <c r="H48" s="146"/>
      <c r="I48" s="79"/>
      <c r="J48" s="79"/>
      <c r="K48" s="79"/>
      <c r="L48" s="4"/>
    </row>
    <row r="49" ht="17.25" customHeight="1" spans="1:13" x14ac:dyDescent="0.25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4"/>
    </row>
    <row r="50" ht="17.25" customHeight="1" spans="1:13" x14ac:dyDescent="0.25">
      <c r="A50" s="125"/>
      <c r="B50" s="162">
        <f>SUM(C51:C53)</f>
      </c>
      <c r="C50" s="162">
        <f>SUM(D51:D53)</f>
      </c>
      <c r="D50" s="162">
        <f>SUM(E51:E53)</f>
      </c>
      <c r="E50" s="162">
        <f>SUM(F51:F53)</f>
      </c>
      <c r="F50" s="162">
        <f>SUM(G51:G53)</f>
      </c>
      <c r="G50" s="162">
        <f>SUM(H51:H53)</f>
      </c>
      <c r="H50" s="162">
        <f>SUM(I51:I53)</f>
      </c>
      <c r="I50" s="162">
        <f>SUM(J51:J53)</f>
      </c>
      <c r="J50" s="162">
        <f>SUM(K51:K53)</f>
      </c>
      <c r="K50" s="162">
        <f>SUM(L51:L53)</f>
      </c>
      <c r="L50" s="4"/>
    </row>
    <row r="51" ht="17.25" customHeight="1" spans="1:13" x14ac:dyDescent="0.25">
      <c r="A51" s="29"/>
      <c r="B51" s="980"/>
      <c r="C51" s="980"/>
      <c r="D51" s="980"/>
      <c r="E51" s="980"/>
      <c r="F51" s="980"/>
      <c r="G51" s="980"/>
      <c r="H51" s="980"/>
      <c r="I51" s="980"/>
      <c r="J51" s="980"/>
      <c r="K51" s="980"/>
      <c r="L51" s="4"/>
    </row>
    <row r="52" ht="17.25" customHeight="1" spans="1:13" x14ac:dyDescent="0.25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4"/>
    </row>
    <row r="53" ht="17.25" customHeight="1" spans="1:13" x14ac:dyDescent="0.25">
      <c r="A53" s="12"/>
      <c r="B53" s="46" t="s">
        <v>69</v>
      </c>
      <c r="C53" s="46" t="s">
        <v>8</v>
      </c>
      <c r="D53" s="46" t="s">
        <v>9</v>
      </c>
      <c r="E53" s="46" t="s">
        <v>13</v>
      </c>
      <c r="F53" s="46" t="s">
        <v>78</v>
      </c>
      <c r="G53" s="46" t="s">
        <v>14</v>
      </c>
      <c r="H53" s="46" t="s">
        <v>15</v>
      </c>
      <c r="I53" s="46" t="s">
        <v>12</v>
      </c>
      <c r="J53" s="57" t="s">
        <v>188</v>
      </c>
      <c r="K53" s="46" t="s">
        <v>207</v>
      </c>
      <c r="L53" s="4"/>
    </row>
    <row r="54" spans="1:11" x14ac:dyDescent="0.25">
      <c r="A54" s="24" t="s">
        <v>0</v>
      </c>
      <c r="B54" s="2" t="s">
        <v>69</v>
      </c>
      <c r="C54" s="2" t="s">
        <v>8</v>
      </c>
      <c r="D54" s="2" t="s">
        <v>9</v>
      </c>
      <c r="E54" s="2" t="s">
        <v>13</v>
      </c>
      <c r="F54" s="2" t="s">
        <v>78</v>
      </c>
      <c r="G54" s="2" t="s">
        <v>14</v>
      </c>
      <c r="H54" s="2" t="s">
        <v>15</v>
      </c>
      <c r="I54" s="2" t="s">
        <v>12</v>
      </c>
      <c r="J54" s="2" t="s">
        <v>188</v>
      </c>
      <c r="K54" s="2" t="s">
        <v>207</v>
      </c>
    </row>
    <row r="55" spans="1:12" x14ac:dyDescent="0.25">
      <c r="A55" s="24" t="s">
        <v>3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4">
        <v>0</v>
      </c>
    </row>
    <row r="56" spans="1:11" x14ac:dyDescent="0.25">
      <c r="A56" s="24"/>
      <c r="B56" s="2">
        <v>100</v>
      </c>
      <c r="C56" s="2">
        <v>100</v>
      </c>
      <c r="D56" s="2">
        <v>40</v>
      </c>
      <c r="E56" s="2">
        <v>200</v>
      </c>
      <c r="F56" s="2">
        <v>16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</row>
    <row r="57" spans="1:11" x14ac:dyDescent="0.25">
      <c r="A57" s="24"/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100</v>
      </c>
      <c r="H57" s="2">
        <v>0</v>
      </c>
      <c r="I57" s="2">
        <v>0</v>
      </c>
      <c r="J57" s="2">
        <v>0</v>
      </c>
      <c r="K57" s="2">
        <v>0</v>
      </c>
    </row>
    <row r="58" spans="1:11" x14ac:dyDescent="0.25">
      <c r="A58" s="24"/>
      <c r="B58" s="2">
        <v>30</v>
      </c>
      <c r="C58" s="2">
        <v>50</v>
      </c>
      <c r="D58" s="2">
        <v>0</v>
      </c>
      <c r="E58" s="2">
        <v>100</v>
      </c>
      <c r="F58" s="2">
        <v>16</v>
      </c>
      <c r="G58" s="2">
        <v>50</v>
      </c>
      <c r="H58" s="2">
        <v>120</v>
      </c>
      <c r="I58" s="2">
        <v>200</v>
      </c>
      <c r="J58" s="2">
        <v>0</v>
      </c>
      <c r="K58" s="2">
        <v>0</v>
      </c>
    </row>
    <row r="59" spans="1:11" x14ac:dyDescent="0.25">
      <c r="A59" s="24"/>
      <c r="B59" s="2">
        <v>0</v>
      </c>
      <c r="C59" s="2">
        <v>200</v>
      </c>
      <c r="D59" s="2">
        <v>120</v>
      </c>
      <c r="E59" s="2">
        <v>200</v>
      </c>
      <c r="F59" s="2">
        <v>0</v>
      </c>
      <c r="G59" s="2">
        <v>30</v>
      </c>
      <c r="H59" s="2">
        <v>0</v>
      </c>
      <c r="I59" s="2">
        <v>200</v>
      </c>
      <c r="J59" s="2">
        <v>20</v>
      </c>
      <c r="K59" s="2">
        <v>0</v>
      </c>
    </row>
    <row r="60" spans="1:11" x14ac:dyDescent="0.25">
      <c r="A60" s="24"/>
      <c r="B60" s="2">
        <v>0</v>
      </c>
      <c r="C60" s="2">
        <v>80</v>
      </c>
      <c r="D60" s="2">
        <v>0</v>
      </c>
      <c r="E60" s="2">
        <v>300</v>
      </c>
      <c r="F60" s="2">
        <v>0</v>
      </c>
      <c r="G60" s="2">
        <v>22</v>
      </c>
      <c r="H60" s="2">
        <v>0</v>
      </c>
      <c r="I60" s="2">
        <v>0</v>
      </c>
      <c r="J60" s="2">
        <v>0</v>
      </c>
      <c r="K60" s="2">
        <v>0</v>
      </c>
    </row>
    <row r="61" spans="1:11" x14ac:dyDescent="0.25">
      <c r="A61" s="24"/>
      <c r="B61" s="2">
        <v>100</v>
      </c>
      <c r="C61" s="2">
        <v>110</v>
      </c>
      <c r="D61" s="2">
        <v>0</v>
      </c>
      <c r="E61" s="2">
        <v>100</v>
      </c>
      <c r="F61" s="2">
        <v>0</v>
      </c>
      <c r="G61" s="2">
        <v>0</v>
      </c>
      <c r="H61" s="2">
        <v>0</v>
      </c>
      <c r="I61" s="2">
        <v>150</v>
      </c>
      <c r="J61" s="2">
        <v>0</v>
      </c>
      <c r="K61" s="2">
        <v>0</v>
      </c>
    </row>
    <row r="62" spans="1:11" x14ac:dyDescent="0.25">
      <c r="A62" s="24"/>
      <c r="B62" s="2">
        <v>64</v>
      </c>
      <c r="C62" s="2">
        <v>155</v>
      </c>
      <c r="D62" s="2">
        <v>0</v>
      </c>
      <c r="E62" s="2">
        <v>0</v>
      </c>
      <c r="F62" s="2">
        <v>0</v>
      </c>
      <c r="G62" s="2">
        <v>46</v>
      </c>
      <c r="H62" s="2">
        <v>0</v>
      </c>
      <c r="I62" s="2">
        <v>0</v>
      </c>
      <c r="J62" s="2">
        <v>0</v>
      </c>
      <c r="K62" s="2">
        <v>0</v>
      </c>
    </row>
    <row r="63" spans="1:11" x14ac:dyDescent="0.25">
      <c r="A63" s="24"/>
      <c r="B63" s="2">
        <v>50</v>
      </c>
      <c r="C63" s="2">
        <v>217</v>
      </c>
      <c r="D63" s="2">
        <v>85</v>
      </c>
      <c r="E63" s="2">
        <v>228</v>
      </c>
      <c r="F63" s="2">
        <v>0</v>
      </c>
      <c r="G63" s="2">
        <v>0</v>
      </c>
      <c r="H63" s="2">
        <v>0</v>
      </c>
      <c r="I63" s="2">
        <v>350</v>
      </c>
      <c r="J63" s="2">
        <v>0</v>
      </c>
      <c r="K63" s="2">
        <v>0</v>
      </c>
    </row>
    <row r="64" spans="1:11" x14ac:dyDescent="0.25">
      <c r="A64" s="24"/>
      <c r="B64" s="2">
        <v>135</v>
      </c>
      <c r="C64" s="2">
        <v>100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</row>
    <row r="65" spans="1:11" x14ac:dyDescent="0.25">
      <c r="A65" s="24"/>
      <c r="B65" s="2">
        <v>129</v>
      </c>
      <c r="C65" s="2">
        <v>100</v>
      </c>
      <c r="D65" s="2">
        <v>155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 x14ac:dyDescent="0.25">
      <c r="A66" s="24"/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124</v>
      </c>
      <c r="H66" s="2">
        <v>0</v>
      </c>
      <c r="I66" s="2">
        <v>0</v>
      </c>
      <c r="J66" s="2">
        <v>0</v>
      </c>
      <c r="K66" s="2">
        <v>0</v>
      </c>
    </row>
    <row r="67" spans="1:11" x14ac:dyDescent="0.25">
      <c r="A67" s="24"/>
      <c r="B67" s="2">
        <v>100</v>
      </c>
      <c r="C67" s="2">
        <v>100</v>
      </c>
      <c r="D67" s="2">
        <v>50</v>
      </c>
      <c r="E67" s="2">
        <v>250</v>
      </c>
      <c r="F67" s="2">
        <v>0</v>
      </c>
      <c r="G67" s="2">
        <v>0</v>
      </c>
      <c r="H67" s="2">
        <v>40</v>
      </c>
      <c r="I67" s="2">
        <v>300</v>
      </c>
      <c r="J67" s="2">
        <v>0</v>
      </c>
      <c r="K67" s="2">
        <v>0</v>
      </c>
    </row>
    <row r="68" spans="1:11" x14ac:dyDescent="0.25">
      <c r="A68" s="24"/>
      <c r="B68" s="2">
        <v>46</v>
      </c>
      <c r="C68" s="2">
        <v>0</v>
      </c>
      <c r="D68" s="2">
        <v>0</v>
      </c>
      <c r="E68" s="2">
        <v>50</v>
      </c>
      <c r="F68" s="2">
        <v>0</v>
      </c>
      <c r="G68" s="2">
        <v>100</v>
      </c>
      <c r="H68" s="2">
        <v>0</v>
      </c>
      <c r="I68" s="2">
        <v>0</v>
      </c>
      <c r="J68" s="2">
        <v>0</v>
      </c>
      <c r="K68" s="2">
        <v>0</v>
      </c>
    </row>
    <row r="69" spans="1:11" x14ac:dyDescent="0.25">
      <c r="A69" s="24"/>
      <c r="B69" s="2">
        <v>32</v>
      </c>
      <c r="C69" s="2">
        <v>115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 x14ac:dyDescent="0.25">
      <c r="A70" s="24"/>
      <c r="B70" s="2">
        <v>54</v>
      </c>
      <c r="C70" s="2">
        <v>50</v>
      </c>
      <c r="D70" s="2">
        <v>150</v>
      </c>
      <c r="E70" s="2">
        <v>200</v>
      </c>
      <c r="F70" s="2">
        <v>0</v>
      </c>
      <c r="G70" s="2">
        <v>0</v>
      </c>
      <c r="H70" s="2">
        <v>0</v>
      </c>
      <c r="I70" s="2">
        <v>600</v>
      </c>
      <c r="J70" s="2">
        <v>10</v>
      </c>
      <c r="K70" s="2">
        <v>0</v>
      </c>
    </row>
    <row r="71" spans="1:11" x14ac:dyDescent="0.25">
      <c r="A71" s="24"/>
      <c r="B71" s="2">
        <v>18</v>
      </c>
      <c r="C71" s="2">
        <v>35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 x14ac:dyDescent="0.25">
      <c r="A72" s="24"/>
      <c r="B72" s="2">
        <v>100</v>
      </c>
      <c r="C72" s="2">
        <v>100</v>
      </c>
      <c r="D72" s="2">
        <v>40</v>
      </c>
      <c r="E72" s="2">
        <v>200</v>
      </c>
      <c r="F72" s="2">
        <v>0</v>
      </c>
      <c r="G72" s="2">
        <v>100</v>
      </c>
      <c r="H72" s="2">
        <v>0</v>
      </c>
      <c r="I72" s="2">
        <v>0</v>
      </c>
      <c r="J72" s="2">
        <v>0</v>
      </c>
      <c r="K72" s="2">
        <v>0</v>
      </c>
    </row>
    <row r="73" spans="1:11" x14ac:dyDescent="0.25">
      <c r="A73" s="24"/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300</v>
      </c>
      <c r="J73" s="2">
        <v>0</v>
      </c>
      <c r="K73" s="2">
        <v>0</v>
      </c>
    </row>
    <row r="74" spans="1:11" x14ac:dyDescent="0.25">
      <c r="A74" s="24"/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300</v>
      </c>
      <c r="J74" s="2">
        <v>0</v>
      </c>
      <c r="K74" s="2">
        <v>0</v>
      </c>
    </row>
    <row r="75" spans="1:11" x14ac:dyDescent="0.25">
      <c r="A75" s="24"/>
      <c r="B75" s="2">
        <v>-102</v>
      </c>
      <c r="C75" s="2">
        <v>-200</v>
      </c>
      <c r="D75" s="2">
        <v>0</v>
      </c>
      <c r="E75" s="2">
        <v>-400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 x14ac:dyDescent="0.25">
      <c r="A76" s="24"/>
      <c r="B76" s="2">
        <v>-134</v>
      </c>
      <c r="C76" s="2">
        <v>-240</v>
      </c>
      <c r="D76" s="2">
        <v>0</v>
      </c>
      <c r="E76" s="2">
        <v>-280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 x14ac:dyDescent="0.25">
      <c r="A77" s="24"/>
      <c r="B77" s="2">
        <v>-128</v>
      </c>
      <c r="C77" s="2">
        <v>-124</v>
      </c>
      <c r="D77" s="2">
        <v>-40</v>
      </c>
      <c r="E77" s="2">
        <v>-8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 x14ac:dyDescent="0.25">
      <c r="A78" s="24"/>
      <c r="B78" s="2">
        <v>-104</v>
      </c>
      <c r="C78" s="2">
        <v>-128</v>
      </c>
      <c r="D78" s="2">
        <v>0</v>
      </c>
      <c r="E78" s="2">
        <v>-100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 x14ac:dyDescent="0.25">
      <c r="A79" s="24"/>
      <c r="B79" s="2">
        <v>-31</v>
      </c>
      <c r="C79" s="2">
        <v>-29</v>
      </c>
      <c r="D79" s="2">
        <v>0</v>
      </c>
      <c r="E79" s="2">
        <v>-138</v>
      </c>
      <c r="F79" s="2">
        <v>0</v>
      </c>
      <c r="G79" s="2">
        <v>0</v>
      </c>
      <c r="H79" s="2">
        <v>-34</v>
      </c>
      <c r="I79" s="2">
        <v>-420</v>
      </c>
      <c r="J79" s="2">
        <v>0</v>
      </c>
      <c r="K79" s="2">
        <v>0</v>
      </c>
    </row>
    <row r="80" spans="1:11" x14ac:dyDescent="0.25">
      <c r="A80" s="24"/>
      <c r="B80" s="2">
        <v>-43</v>
      </c>
      <c r="C80" s="2">
        <v>-100</v>
      </c>
      <c r="D80" s="2">
        <v>-85</v>
      </c>
      <c r="E80" s="2">
        <v>-230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 x14ac:dyDescent="0.25">
      <c r="A81" s="24"/>
      <c r="B81" s="2">
        <v>-133</v>
      </c>
      <c r="C81" s="2">
        <v>-187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-10</v>
      </c>
      <c r="K81" s="2">
        <v>0</v>
      </c>
    </row>
    <row r="82" spans="1:11" x14ac:dyDescent="0.25">
      <c r="A82" s="24"/>
      <c r="B82" s="2">
        <v>-120</v>
      </c>
      <c r="C82" s="2">
        <v>-187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-400</v>
      </c>
      <c r="J82" s="2">
        <v>0</v>
      </c>
      <c r="K82" s="2">
        <v>0</v>
      </c>
    </row>
    <row r="83" spans="1:11" x14ac:dyDescent="0.25">
      <c r="A83" s="24"/>
      <c r="B83" s="2">
        <v>-23</v>
      </c>
      <c r="C83" s="2">
        <v>0</v>
      </c>
      <c r="D83" s="2">
        <v>-100</v>
      </c>
      <c r="E83" s="2">
        <v>-225</v>
      </c>
      <c r="F83" s="2">
        <v>0</v>
      </c>
      <c r="G83" s="2">
        <v>0</v>
      </c>
      <c r="H83" s="2">
        <v>-55</v>
      </c>
      <c r="I83" s="2">
        <v>0</v>
      </c>
      <c r="J83" s="2">
        <v>-20</v>
      </c>
      <c r="K83" s="2">
        <v>0</v>
      </c>
    </row>
    <row r="84" spans="1:11" x14ac:dyDescent="0.25">
      <c r="A84" s="24"/>
      <c r="B84" s="2">
        <v>-66</v>
      </c>
      <c r="C84" s="2">
        <v>-150</v>
      </c>
      <c r="D84" s="2">
        <v>-150</v>
      </c>
      <c r="E84" s="2">
        <v>-246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 x14ac:dyDescent="0.25">
      <c r="A85" s="24"/>
      <c r="B85" s="2">
        <v>-12</v>
      </c>
      <c r="C85" s="2">
        <v>-50</v>
      </c>
      <c r="D85" s="2">
        <v>0</v>
      </c>
      <c r="E85" s="2">
        <v>-80</v>
      </c>
      <c r="F85" s="2">
        <v>0</v>
      </c>
      <c r="G85" s="2">
        <v>0</v>
      </c>
      <c r="H85" s="2">
        <v>-9</v>
      </c>
      <c r="I85" s="2">
        <v>-97</v>
      </c>
      <c r="J85" s="2">
        <v>0</v>
      </c>
      <c r="K85" s="2">
        <v>-15</v>
      </c>
    </row>
    <row r="86" spans="1:11" x14ac:dyDescent="0.25">
      <c r="A86" s="24"/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15</v>
      </c>
    </row>
    <row r="87" spans="1:11" x14ac:dyDescent="0.25">
      <c r="A87" s="24"/>
      <c r="B87" s="2">
        <v>-31</v>
      </c>
      <c r="C87" s="2">
        <v>-53</v>
      </c>
      <c r="D87" s="2">
        <v>-44</v>
      </c>
      <c r="E87" s="2">
        <v>-60</v>
      </c>
      <c r="F87" s="2">
        <v>0</v>
      </c>
      <c r="G87" s="2">
        <v>-42</v>
      </c>
      <c r="H87" s="2">
        <v>0</v>
      </c>
      <c r="I87" s="2">
        <v>-687</v>
      </c>
      <c r="J87" s="2">
        <v>0</v>
      </c>
      <c r="K87" s="2">
        <v>0</v>
      </c>
    </row>
    <row r="88" spans="1:11" x14ac:dyDescent="0.25">
      <c r="A88" s="24"/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-158</v>
      </c>
      <c r="H88" s="2">
        <v>0</v>
      </c>
      <c r="I88" s="2">
        <v>0</v>
      </c>
      <c r="J88" s="2">
        <v>0</v>
      </c>
      <c r="K88" s="2">
        <v>0</v>
      </c>
    </row>
    <row r="89" spans="1:11" x14ac:dyDescent="0.25">
      <c r="A89" s="24"/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-100</v>
      </c>
      <c r="H89" s="2">
        <v>-19</v>
      </c>
      <c r="I89" s="2">
        <v>-700</v>
      </c>
      <c r="J89" s="2">
        <v>0</v>
      </c>
      <c r="K89" s="2">
        <v>0</v>
      </c>
    </row>
    <row r="90" spans="1:11" x14ac:dyDescent="0.25">
      <c r="A90" s="24"/>
      <c r="B90" s="2">
        <v>0</v>
      </c>
      <c r="C90" s="2">
        <v>0</v>
      </c>
      <c r="D90" s="2">
        <v>-72</v>
      </c>
      <c r="E90" s="2">
        <v>0</v>
      </c>
      <c r="F90" s="2">
        <v>0</v>
      </c>
      <c r="G90" s="2">
        <v>-106</v>
      </c>
      <c r="H90" s="2">
        <v>0</v>
      </c>
      <c r="I90" s="2">
        <v>0</v>
      </c>
      <c r="J90" s="2">
        <v>0</v>
      </c>
      <c r="K90" s="2">
        <v>0</v>
      </c>
    </row>
    <row r="91" spans="1:11" x14ac:dyDescent="0.25">
      <c r="A91" s="24"/>
      <c r="B91" s="2">
        <v>-4</v>
      </c>
      <c r="C91" s="2">
        <v>-23</v>
      </c>
      <c r="D91" s="2">
        <v>-64</v>
      </c>
      <c r="E91" s="2">
        <v>0</v>
      </c>
      <c r="F91" s="2">
        <v>-4</v>
      </c>
      <c r="G91" s="2">
        <v>-79</v>
      </c>
      <c r="H91" s="2">
        <v>-15</v>
      </c>
      <c r="I91" s="2">
        <v>-96</v>
      </c>
      <c r="J91" s="2">
        <v>0</v>
      </c>
      <c r="K91" s="2">
        <v>0</v>
      </c>
    </row>
    <row r="92" spans="1:11" x14ac:dyDescent="0.25">
      <c r="A92" s="24"/>
      <c r="B92" s="2">
        <v>-14</v>
      </c>
      <c r="C92" s="2">
        <v>0</v>
      </c>
      <c r="D92" s="2">
        <v>-84</v>
      </c>
      <c r="E92" s="2">
        <v>-48</v>
      </c>
      <c r="F92" s="2">
        <v>-28</v>
      </c>
      <c r="G92" s="2">
        <v>-72</v>
      </c>
      <c r="H92" s="2">
        <v>-10</v>
      </c>
      <c r="I92" s="2">
        <v>0</v>
      </c>
      <c r="J92" s="2">
        <v>0</v>
      </c>
      <c r="K92" s="2">
        <v>0</v>
      </c>
    </row>
    <row r="93" spans="1:11" x14ac:dyDescent="0.25">
      <c r="A93" s="24" t="s">
        <v>3</v>
      </c>
      <c r="B93" s="2">
        <v>13</v>
      </c>
      <c r="C93" s="2">
        <v>41</v>
      </c>
      <c r="D93" s="2">
        <v>1</v>
      </c>
      <c r="E93" s="2">
        <v>13</v>
      </c>
      <c r="F93" s="2">
        <v>0</v>
      </c>
      <c r="G93" s="2">
        <v>15</v>
      </c>
      <c r="H93" s="2">
        <v>18</v>
      </c>
      <c r="I93" s="2">
        <v>0</v>
      </c>
      <c r="J93" s="2">
        <v>0</v>
      </c>
      <c r="K93" s="2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2:S84"/>
  <sheetViews>
    <sheetView workbookViewId="0" zoomScale="100" zoomScaleNormal="100"/>
  </sheetViews>
  <sheetFormatPr defaultRowHeight="15" outlineLevelRow="0" outlineLevelCol="0" x14ac:dyDescent="0.25"/>
  <cols>
    <col min="1" max="1" width="12.005" style="24" customWidth="1"/>
    <col min="2" max="2" width="10.576428571428572" style="11" customWidth="1"/>
    <col min="3" max="3" width="15.576428571428572" style="11" customWidth="1"/>
    <col min="4" max="4" width="11.719285714285713" style="11" customWidth="1"/>
    <col min="5" max="6" width="10.576428571428572" style="11" customWidth="1"/>
    <col min="7" max="7" width="9.147857142857141" style="11" customWidth="1"/>
    <col min="8" max="8" width="10.576428571428572" style="11" customWidth="1"/>
    <col min="9" max="9" width="9.147857142857141" style="11" customWidth="1"/>
    <col min="10" max="10" width="11.862142857142858" style="11" customWidth="1"/>
    <col min="11" max="11" width="13.290714285714287" style="11" customWidth="1"/>
    <col min="12" max="12" width="12.862142857142858" style="11" customWidth="1"/>
    <col min="13" max="13" width="9.147857142857141" style="11" customWidth="1"/>
    <col min="14" max="14" width="19.005" style="4" customWidth="1"/>
    <col min="15" max="18" width="12.43357142857143" style="4" customWidth="1"/>
  </cols>
  <sheetData>
    <row r="12" ht="17.25" customHeight="1" spans="1:19" x14ac:dyDescent="0.25">
      <c r="A12" s="23">
        <v>44779</v>
      </c>
      <c r="B12" s="18">
        <v>20</v>
      </c>
      <c r="C12" s="18">
        <v>20</v>
      </c>
      <c r="D12" s="25"/>
      <c r="E12" s="18">
        <v>40</v>
      </c>
      <c r="F12" s="25"/>
      <c r="G12" s="18">
        <v>40</v>
      </c>
      <c r="H12" s="18">
        <v>20</v>
      </c>
      <c r="I12" s="18">
        <v>20</v>
      </c>
      <c r="J12" s="25"/>
      <c r="K12" s="25"/>
      <c r="L12" s="25"/>
      <c r="M12" s="25"/>
      <c r="N12" s="42" t="s">
        <v>172</v>
      </c>
      <c r="O12" s="158" t="s">
        <v>1801</v>
      </c>
      <c r="P12" s="4"/>
      <c r="Q12" s="4"/>
      <c r="R12" s="4"/>
    </row>
    <row r="13" ht="17.25" customHeight="1" spans="1:19" x14ac:dyDescent="0.25">
      <c r="A13" s="75" t="s">
        <v>3948</v>
      </c>
      <c r="B13" s="76">
        <f>SUM(C22:C23)</f>
      </c>
      <c r="C13" s="76">
        <f>SUM(D22:D23)</f>
      </c>
      <c r="D13" s="76">
        <f>SUM(E22:E23)</f>
      </c>
      <c r="E13" s="76">
        <f>SUM(F22:F23)</f>
      </c>
      <c r="F13" s="76">
        <f>SUM(G22:G23)</f>
      </c>
      <c r="G13" s="76">
        <f>SUM(H22:H23)</f>
      </c>
      <c r="H13" s="76">
        <f>SUM(I22:I23)</f>
      </c>
      <c r="I13" s="76">
        <f>SUM(J22:J23)</f>
      </c>
      <c r="J13" s="76">
        <f>SUM(K22:K23)</f>
      </c>
      <c r="K13" s="76">
        <f>SUM(L22:L23)</f>
      </c>
      <c r="L13" s="76">
        <f>SUM(M22:M23)</f>
      </c>
      <c r="M13" s="77"/>
      <c r="N13" s="42" t="s">
        <v>875</v>
      </c>
      <c r="O13" s="4"/>
      <c r="P13" s="4"/>
      <c r="Q13" s="4"/>
      <c r="R13" s="4"/>
    </row>
    <row r="14" ht="17.25" customHeight="1" spans="1:19" x14ac:dyDescent="0.25">
      <c r="A14" s="23">
        <v>44902</v>
      </c>
      <c r="B14" s="6"/>
      <c r="C14" s="6"/>
      <c r="D14" s="25"/>
      <c r="E14" s="6"/>
      <c r="F14" s="25"/>
      <c r="G14" s="6"/>
      <c r="H14" s="6"/>
      <c r="I14" s="6"/>
      <c r="J14" s="27">
        <v>-40</v>
      </c>
      <c r="K14" s="27">
        <v>-45</v>
      </c>
      <c r="L14" s="27">
        <v>-75</v>
      </c>
      <c r="M14" s="25"/>
      <c r="N14" s="8" t="s">
        <v>171</v>
      </c>
      <c r="O14" s="158" t="s">
        <v>1801</v>
      </c>
      <c r="P14" s="4"/>
      <c r="Q14" s="4"/>
      <c r="R14" s="4"/>
    </row>
    <row r="15" ht="17.25" customHeight="1" spans="1:19" x14ac:dyDescent="0.25">
      <c r="A15" s="75" t="s">
        <v>3949</v>
      </c>
      <c r="B15" s="76">
        <f>SUM(C24:C25)</f>
      </c>
      <c r="C15" s="76">
        <f>SUM(D24:D25)</f>
      </c>
      <c r="D15" s="76">
        <f>SUM(E24:E25)</f>
      </c>
      <c r="E15" s="76">
        <f>SUM(F24:F25)</f>
      </c>
      <c r="F15" s="76">
        <f>SUM(G24:G25)</f>
      </c>
      <c r="G15" s="76">
        <f>SUM(H24:H25)</f>
      </c>
      <c r="H15" s="76">
        <f>SUM(I24:I25)</f>
      </c>
      <c r="I15" s="76">
        <f>SUM(J24:J25)</f>
      </c>
      <c r="J15" s="76">
        <f>SUM(K24:K25)</f>
      </c>
      <c r="K15" s="76">
        <f>SUM(L24:L25)</f>
      </c>
      <c r="L15" s="76">
        <f>SUM(M24:M25)</f>
      </c>
      <c r="M15" s="77"/>
      <c r="N15" s="42" t="s">
        <v>875</v>
      </c>
      <c r="O15" s="4"/>
      <c r="P15" s="4"/>
      <c r="Q15" s="4"/>
      <c r="R15" s="4"/>
    </row>
    <row r="16" ht="17.25" customHeight="1" spans="1:19" x14ac:dyDescent="0.25">
      <c r="A16" s="5" t="s">
        <v>2384</v>
      </c>
      <c r="B16" s="25"/>
      <c r="C16" s="18">
        <v>-100</v>
      </c>
      <c r="D16" s="6"/>
      <c r="E16" s="18">
        <v>-100</v>
      </c>
      <c r="F16" s="6"/>
      <c r="G16" s="6"/>
      <c r="H16" s="6"/>
      <c r="I16" s="18">
        <v>-21</v>
      </c>
      <c r="J16" s="25"/>
      <c r="K16" s="25"/>
      <c r="L16" s="25"/>
      <c r="M16" s="6"/>
      <c r="N16" s="158" t="s">
        <v>1417</v>
      </c>
      <c r="O16" s="158" t="s">
        <v>1801</v>
      </c>
      <c r="P16" s="4"/>
      <c r="Q16" s="4"/>
      <c r="R16" s="4"/>
    </row>
    <row r="17" ht="17.25" customHeight="1" spans="1:19" x14ac:dyDescent="0.25">
      <c r="A17" s="75" t="s">
        <v>3950</v>
      </c>
      <c r="B17" s="76">
        <f>SUM(C26:C27)</f>
      </c>
      <c r="C17" s="76">
        <f>SUM(D26:D27)</f>
      </c>
      <c r="D17" s="76">
        <f>SUM(E26:E27)</f>
      </c>
      <c r="E17" s="76">
        <f>SUM(F26:F27)</f>
      </c>
      <c r="F17" s="76">
        <f>SUM(G26:G27)</f>
      </c>
      <c r="G17" s="76">
        <f>SUM(H26:H27)</f>
      </c>
      <c r="H17" s="76">
        <f>SUM(I26:I27)</f>
      </c>
      <c r="I17" s="76">
        <f>SUM(J26:J27)</f>
      </c>
      <c r="J17" s="76">
        <f>SUM(K26:K27)</f>
      </c>
      <c r="K17" s="76">
        <f>SUM(L26:L27)</f>
      </c>
      <c r="L17" s="76">
        <f>SUM(M26:M27)</f>
      </c>
      <c r="M17" s="76">
        <f>SUM(N26:N27)</f>
      </c>
      <c r="N17" s="42" t="s">
        <v>875</v>
      </c>
      <c r="O17" s="4"/>
      <c r="P17" s="4"/>
      <c r="Q17" s="4"/>
      <c r="R17" s="4"/>
    </row>
    <row r="18" ht="17.25" customHeight="1" spans="1:19" x14ac:dyDescent="0.25">
      <c r="A18" s="5">
        <v>44782</v>
      </c>
      <c r="B18" s="25"/>
      <c r="C18" s="6"/>
      <c r="D18" s="18">
        <v>-32</v>
      </c>
      <c r="E18" s="6"/>
      <c r="F18" s="6"/>
      <c r="G18" s="6"/>
      <c r="H18" s="6"/>
      <c r="I18" s="18">
        <v>-99</v>
      </c>
      <c r="J18" s="25"/>
      <c r="K18" s="25"/>
      <c r="L18" s="25"/>
      <c r="M18" s="6"/>
      <c r="N18" s="158" t="s">
        <v>1417</v>
      </c>
      <c r="O18" s="158" t="s">
        <v>1801</v>
      </c>
      <c r="P18" s="4"/>
      <c r="Q18" s="4"/>
      <c r="R18" s="4"/>
    </row>
    <row r="19" ht="17.25" customHeight="1" spans="1:19" x14ac:dyDescent="0.25">
      <c r="A19" s="5" t="s">
        <v>209</v>
      </c>
      <c r="B19" s="18">
        <v>-20</v>
      </c>
      <c r="C19" s="6"/>
      <c r="D19" s="18">
        <v>-34</v>
      </c>
      <c r="E19" s="18">
        <v>-130</v>
      </c>
      <c r="F19" s="18">
        <v>-189</v>
      </c>
      <c r="G19" s="18">
        <v>-320</v>
      </c>
      <c r="H19" s="18">
        <v>-40</v>
      </c>
      <c r="I19" s="6"/>
      <c r="J19" s="25"/>
      <c r="K19" s="25"/>
      <c r="L19" s="25"/>
      <c r="M19" s="6"/>
      <c r="N19" s="158" t="s">
        <v>1417</v>
      </c>
      <c r="O19" s="158" t="s">
        <v>1801</v>
      </c>
      <c r="P19" s="4"/>
      <c r="Q19" s="4"/>
      <c r="R19" s="4"/>
    </row>
    <row r="20" ht="17.25" customHeight="1" spans="1:19" x14ac:dyDescent="0.25">
      <c r="A20" s="75" t="s">
        <v>3951</v>
      </c>
      <c r="B20" s="76">
        <f>SUM(C28:C30)</f>
      </c>
      <c r="C20" s="76">
        <f>SUM(D28:D30)</f>
      </c>
      <c r="D20" s="76">
        <f>SUM(E28:E30)</f>
      </c>
      <c r="E20" s="76">
        <f>SUM(F28:F30)</f>
      </c>
      <c r="F20" s="76">
        <f>SUM(G28:G30)</f>
      </c>
      <c r="G20" s="76">
        <f>SUM(H28:H30)</f>
      </c>
      <c r="H20" s="76">
        <f>SUM(I28:I30)</f>
      </c>
      <c r="I20" s="76">
        <f>SUM(J28:J30)</f>
      </c>
      <c r="J20" s="76">
        <f>SUM(K28:K30)</f>
      </c>
      <c r="K20" s="76">
        <f>SUM(L28:L30)</f>
      </c>
      <c r="L20" s="76">
        <f>SUM(M28:M30)</f>
      </c>
      <c r="M20" s="76">
        <f>SUM(N28:N30)</f>
      </c>
      <c r="N20" s="42" t="s">
        <v>875</v>
      </c>
      <c r="O20" s="4"/>
      <c r="P20" s="4"/>
      <c r="Q20" s="4"/>
      <c r="R20" s="4"/>
    </row>
    <row r="21" ht="17.25" customHeight="1" spans="1:19" x14ac:dyDescent="0.25">
      <c r="A21" s="5"/>
      <c r="B21" s="25"/>
      <c r="C21" s="6"/>
      <c r="D21" s="6"/>
      <c r="E21" s="6"/>
      <c r="F21" s="6"/>
      <c r="G21" s="6"/>
      <c r="H21" s="6"/>
      <c r="I21" s="6"/>
      <c r="J21" s="25"/>
      <c r="K21" s="25"/>
      <c r="L21" s="25"/>
      <c r="M21" s="6"/>
      <c r="N21" s="4"/>
      <c r="O21" s="4"/>
      <c r="P21" s="4"/>
      <c r="Q21" s="4"/>
      <c r="R21" s="4"/>
    </row>
    <row r="22" ht="17.25" customHeight="1" spans="1:19" x14ac:dyDescent="0.25">
      <c r="A22" s="75" t="s">
        <v>3952</v>
      </c>
      <c r="B22" s="76">
        <f>SUM(C31:C32)</f>
      </c>
      <c r="C22" s="76">
        <f>SUM(D31:D32)</f>
      </c>
      <c r="D22" s="76">
        <f>SUM(E31:E32)</f>
      </c>
      <c r="E22" s="76">
        <f>SUM(F31:F32)</f>
      </c>
      <c r="F22" s="76">
        <f>SUM(G31:G32)</f>
      </c>
      <c r="G22" s="76">
        <f>SUM(H31:H32)</f>
      </c>
      <c r="H22" s="76">
        <f>SUM(I31:I32)</f>
      </c>
      <c r="I22" s="76">
        <f>SUM(J31:J32)</f>
      </c>
      <c r="J22" s="76">
        <f>SUM(K31:K32)</f>
      </c>
      <c r="K22" s="76">
        <f>SUM(L31:L32)</f>
      </c>
      <c r="L22" s="76">
        <f>SUM(M31:M32)</f>
      </c>
      <c r="M22" s="76">
        <f>SUM(N31:N32)</f>
      </c>
      <c r="N22" s="42" t="s">
        <v>875</v>
      </c>
      <c r="O22" s="4"/>
      <c r="P22" s="4"/>
      <c r="Q22" s="4"/>
      <c r="R22" s="4"/>
    </row>
    <row r="23" ht="17.25" customHeight="1" spans="1:19" x14ac:dyDescent="0.25">
      <c r="A23" s="5"/>
      <c r="B23" s="25"/>
      <c r="C23" s="6"/>
      <c r="D23" s="6"/>
      <c r="E23" s="6"/>
      <c r="F23" s="6"/>
      <c r="G23" s="6"/>
      <c r="H23" s="6"/>
      <c r="I23" s="6"/>
      <c r="J23" s="25"/>
      <c r="K23" s="25"/>
      <c r="L23" s="25"/>
      <c r="M23" s="6"/>
      <c r="N23" s="4"/>
      <c r="O23" s="4"/>
      <c r="P23" s="4"/>
      <c r="Q23" s="4"/>
      <c r="R23" s="4"/>
    </row>
    <row r="24" ht="17.25" customHeight="1" spans="1:19" x14ac:dyDescent="0.25">
      <c r="A24" s="75" t="s">
        <v>3953</v>
      </c>
      <c r="B24" s="76">
        <f>SUM(C33:C34)</f>
      </c>
      <c r="C24" s="76">
        <f>SUM(D33:D34)</f>
      </c>
      <c r="D24" s="76">
        <f>SUM(E33:E34)</f>
      </c>
      <c r="E24" s="76">
        <f>SUM(F33:F34)</f>
      </c>
      <c r="F24" s="76">
        <f>SUM(G33:G34)</f>
      </c>
      <c r="G24" s="76">
        <f>SUM(H33:H34)</f>
      </c>
      <c r="H24" s="76">
        <f>SUM(I33:I34)</f>
      </c>
      <c r="I24" s="76">
        <f>SUM(J33:J34)</f>
      </c>
      <c r="J24" s="76">
        <f>SUM(K33:K34)</f>
      </c>
      <c r="K24" s="76">
        <f>SUM(L33:L34)</f>
      </c>
      <c r="L24" s="76">
        <f>SUM(M33:M34)</f>
      </c>
      <c r="M24" s="76">
        <f>SUM(N33:N34)</f>
      </c>
      <c r="N24" s="42" t="s">
        <v>875</v>
      </c>
      <c r="O24" s="4"/>
      <c r="P24" s="4"/>
      <c r="Q24" s="4"/>
      <c r="R24" s="4"/>
    </row>
    <row r="25" ht="17.25" customHeight="1" spans="1:19" x14ac:dyDescent="0.25">
      <c r="A25" s="5"/>
      <c r="B25" s="25"/>
      <c r="C25" s="6"/>
      <c r="D25" s="6"/>
      <c r="E25" s="6"/>
      <c r="F25" s="6"/>
      <c r="G25" s="6"/>
      <c r="H25" s="6"/>
      <c r="I25" s="6"/>
      <c r="J25" s="25"/>
      <c r="K25" s="25"/>
      <c r="L25" s="25"/>
      <c r="M25" s="6"/>
      <c r="N25" s="4"/>
      <c r="O25" s="4"/>
      <c r="P25" s="4"/>
      <c r="Q25" s="4"/>
      <c r="R25" s="4"/>
    </row>
    <row r="26" ht="17.25" customHeight="1" spans="1:19" x14ac:dyDescent="0.25">
      <c r="A26" s="75" t="s">
        <v>3954</v>
      </c>
      <c r="B26" s="76">
        <f>SUM(C35:C36)</f>
      </c>
      <c r="C26" s="76">
        <f>SUM(D35:D36)</f>
      </c>
      <c r="D26" s="76">
        <f>SUM(E35:E36)</f>
      </c>
      <c r="E26" s="76">
        <f>SUM(F35:F36)</f>
      </c>
      <c r="F26" s="76">
        <f>SUM(G35:G36)</f>
      </c>
      <c r="G26" s="76">
        <f>SUM(H35:H36)</f>
      </c>
      <c r="H26" s="76">
        <f>SUM(I35:I36)</f>
      </c>
      <c r="I26" s="76">
        <f>SUM(J35:J36)</f>
      </c>
      <c r="J26" s="76">
        <f>SUM(K35:K36)</f>
      </c>
      <c r="K26" s="76">
        <f>SUM(L35:L36)</f>
      </c>
      <c r="L26" s="76">
        <f>SUM(M35:M36)</f>
      </c>
      <c r="M26" s="76">
        <f>SUM(N35:N36)</f>
      </c>
      <c r="N26" s="42" t="s">
        <v>875</v>
      </c>
      <c r="O26" s="4"/>
      <c r="P26" s="4"/>
      <c r="Q26" s="4"/>
      <c r="R26" s="4"/>
    </row>
    <row r="27" ht="17.25" customHeight="1" spans="1:19" x14ac:dyDescent="0.25">
      <c r="A27" s="5"/>
      <c r="B27" s="25"/>
      <c r="C27" s="6"/>
      <c r="D27" s="6"/>
      <c r="E27" s="6"/>
      <c r="F27" s="6"/>
      <c r="G27" s="6"/>
      <c r="H27" s="6"/>
      <c r="I27" s="6"/>
      <c r="J27" s="25"/>
      <c r="K27" s="25"/>
      <c r="L27" s="25"/>
      <c r="M27" s="6"/>
      <c r="N27" s="4"/>
      <c r="O27" s="4"/>
      <c r="P27" s="4"/>
      <c r="Q27" s="4"/>
      <c r="R27" s="4"/>
    </row>
    <row r="28" ht="17.25" customHeight="1" spans="1:19" x14ac:dyDescent="0.25">
      <c r="A28" s="75" t="s">
        <v>3955</v>
      </c>
      <c r="B28" s="76">
        <f>SUM(C37:C38)</f>
      </c>
      <c r="C28" s="76">
        <f>SUM(D37:D38)</f>
      </c>
      <c r="D28" s="76">
        <f>SUM(E37:E38)</f>
      </c>
      <c r="E28" s="76">
        <f>SUM(F37:F38)</f>
      </c>
      <c r="F28" s="76">
        <f>SUM(G37:G38)</f>
      </c>
      <c r="G28" s="76">
        <f>SUM(H37:H38)</f>
      </c>
      <c r="H28" s="76">
        <f>SUM(I37:I38)</f>
      </c>
      <c r="I28" s="76">
        <f>SUM(J37:J38)</f>
      </c>
      <c r="J28" s="76">
        <f>SUM(K37:K38)</f>
      </c>
      <c r="K28" s="76">
        <f>SUM(L37:L38)</f>
      </c>
      <c r="L28" s="76">
        <f>SUM(M37:M38)</f>
      </c>
      <c r="M28" s="76">
        <f>SUM(N37:N38)</f>
      </c>
      <c r="N28" s="42" t="s">
        <v>875</v>
      </c>
      <c r="O28" s="4"/>
      <c r="P28" s="4"/>
      <c r="Q28" s="4"/>
      <c r="R28" s="4"/>
    </row>
    <row r="29" ht="17.25" customHeight="1" spans="1:19" x14ac:dyDescent="0.25">
      <c r="A29" s="147"/>
      <c r="B29" s="195"/>
      <c r="C29" s="196"/>
      <c r="D29" s="195"/>
      <c r="E29" s="195"/>
      <c r="F29" s="195"/>
      <c r="G29" s="196"/>
      <c r="H29" s="195"/>
      <c r="I29" s="196"/>
      <c r="J29" s="196"/>
      <c r="K29" s="196"/>
      <c r="L29" s="196"/>
      <c r="M29" s="196"/>
      <c r="N29" s="42"/>
      <c r="O29" s="4"/>
      <c r="P29" s="4"/>
      <c r="Q29" s="4"/>
      <c r="R29" s="4"/>
    </row>
    <row r="30" ht="17.25" customHeight="1" spans="1:19" x14ac:dyDescent="0.25">
      <c r="A30" s="141" t="s">
        <v>3956</v>
      </c>
      <c r="B30" s="159">
        <f>SUM(C39:C40)</f>
      </c>
      <c r="C30" s="167">
        <f>SUM(D39:D40)</f>
      </c>
      <c r="D30" s="159">
        <f>SUM(E39:E40)</f>
      </c>
      <c r="E30" s="159">
        <f>SUM(F39:F40)</f>
      </c>
      <c r="F30" s="159">
        <f>SUM(G39:G40)</f>
      </c>
      <c r="G30" s="167">
        <f>SUM(H39:H40)</f>
      </c>
      <c r="H30" s="159">
        <f>SUM(I39:I40)</f>
      </c>
      <c r="I30" s="167">
        <f>SUM(J39:J40)</f>
      </c>
      <c r="J30" s="167">
        <f>SUM(K39:K40)</f>
      </c>
      <c r="K30" s="167">
        <f>SUM(L39:L40)</f>
      </c>
      <c r="L30" s="167">
        <f>SUM(M39:M40)</f>
      </c>
      <c r="M30" s="167">
        <f>SUM(N39:N40)</f>
      </c>
      <c r="N30" s="42" t="s">
        <v>875</v>
      </c>
      <c r="O30" s="4"/>
      <c r="P30" s="4"/>
      <c r="Q30" s="4"/>
      <c r="R30" s="4"/>
    </row>
    <row r="31" ht="17.25" customHeight="1" spans="1:19" x14ac:dyDescent="0.25">
      <c r="A31" s="5" t="s">
        <v>313</v>
      </c>
      <c r="B31" s="140">
        <v>-180</v>
      </c>
      <c r="C31" s="6"/>
      <c r="D31" s="140">
        <v>-14</v>
      </c>
      <c r="E31" s="140">
        <v>-40</v>
      </c>
      <c r="F31" s="140">
        <v>-61</v>
      </c>
      <c r="G31" s="6"/>
      <c r="H31" s="140">
        <v>-60</v>
      </c>
      <c r="I31" s="6"/>
      <c r="J31" s="6"/>
      <c r="K31" s="6"/>
      <c r="L31" s="6"/>
      <c r="M31" s="6"/>
      <c r="N31" s="158" t="s">
        <v>172</v>
      </c>
      <c r="O31" s="4"/>
      <c r="P31" s="4"/>
      <c r="Q31" s="4"/>
      <c r="R31" s="4"/>
    </row>
    <row r="32" ht="17.25" customHeight="1" spans="1:19" x14ac:dyDescent="0.25">
      <c r="A32" s="141" t="s">
        <v>3957</v>
      </c>
      <c r="B32" s="159">
        <f>SUM(C41:C42)</f>
      </c>
      <c r="C32" s="167">
        <f>SUM(D41:D42)</f>
      </c>
      <c r="D32" s="159">
        <f>SUM(E41:E42)</f>
      </c>
      <c r="E32" s="159">
        <f>SUM(F41:F42)</f>
      </c>
      <c r="F32" s="159">
        <f>SUM(G41:G42)</f>
      </c>
      <c r="G32" s="167">
        <f>SUM(H41:H42)</f>
      </c>
      <c r="H32" s="159">
        <f>SUM(I41:I42)</f>
      </c>
      <c r="I32" s="167">
        <f>SUM(J41:J42)</f>
      </c>
      <c r="J32" s="167">
        <f>SUM(K41:K42)</f>
      </c>
      <c r="K32" s="167">
        <f>SUM(L41:L42)</f>
      </c>
      <c r="L32" s="167">
        <f>SUM(M41:M42)</f>
      </c>
      <c r="M32" s="167">
        <f>SUM(N41:N42)</f>
      </c>
      <c r="N32" s="42" t="s">
        <v>875</v>
      </c>
      <c r="O32" s="4"/>
      <c r="P32" s="4"/>
      <c r="Q32" s="4"/>
      <c r="R32" s="4"/>
    </row>
    <row r="33" ht="17.25" customHeight="1" spans="1:19" x14ac:dyDescent="0.25">
      <c r="A33" s="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4"/>
      <c r="O33" s="4"/>
      <c r="P33" s="4"/>
      <c r="Q33" s="4"/>
      <c r="R33" s="4"/>
    </row>
    <row r="34" ht="17.25" customHeight="1" spans="1:19" x14ac:dyDescent="0.25">
      <c r="A34" s="12"/>
      <c r="B34" s="199" t="s">
        <v>8</v>
      </c>
      <c r="C34" s="199" t="s">
        <v>69</v>
      </c>
      <c r="D34" s="199" t="s">
        <v>7</v>
      </c>
      <c r="E34" s="199" t="s">
        <v>9</v>
      </c>
      <c r="F34" s="199" t="s">
        <v>11</v>
      </c>
      <c r="G34" s="199" t="s">
        <v>13</v>
      </c>
      <c r="H34" s="199" t="s">
        <v>4</v>
      </c>
      <c r="I34" s="199" t="s">
        <v>6</v>
      </c>
      <c r="J34" s="199" t="s">
        <v>217</v>
      </c>
      <c r="K34" s="199" t="s">
        <v>218</v>
      </c>
      <c r="L34" s="199" t="s">
        <v>3170</v>
      </c>
      <c r="M34" s="13"/>
      <c r="N34" s="4"/>
      <c r="O34" s="4"/>
      <c r="P34" s="4"/>
      <c r="Q34" s="4"/>
      <c r="R34" s="4"/>
    </row>
    <row r="35" ht="17.25" customHeight="1" spans="1:19" x14ac:dyDescent="0.25">
      <c r="A35" s="14" t="s">
        <v>3958</v>
      </c>
      <c r="B35" s="15"/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4"/>
      <c r="O35" s="4"/>
      <c r="P35" s="4"/>
      <c r="Q35" s="4"/>
      <c r="R35" s="4"/>
    </row>
    <row r="36" ht="17.25" customHeight="1" spans="1:19" x14ac:dyDescent="0.25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4"/>
      <c r="O36" s="4"/>
      <c r="P36" s="4"/>
      <c r="Q36" s="4"/>
      <c r="R36" s="4"/>
    </row>
    <row r="37" ht="17.25" customHeight="1" spans="1:19" x14ac:dyDescent="0.25">
      <c r="A37" s="16" t="s">
        <v>3959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4"/>
      <c r="O37" s="4"/>
      <c r="P37" s="4"/>
      <c r="Q37" s="4"/>
      <c r="R37" s="4"/>
    </row>
    <row r="38" ht="17.25" customHeight="1" spans="1:19" x14ac:dyDescent="0.25">
      <c r="A38" s="16" t="s">
        <v>3960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4"/>
      <c r="O38" s="4"/>
      <c r="P38" s="4"/>
      <c r="Q38" s="4"/>
      <c r="R38" s="4"/>
    </row>
    <row r="39" ht="17.25" customHeight="1" spans="1:19" x14ac:dyDescent="0.2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4"/>
      <c r="O39" s="4"/>
      <c r="P39" s="4"/>
      <c r="Q39" s="4"/>
      <c r="R39" s="4"/>
    </row>
    <row r="40" ht="17.25" customHeight="1" spans="1:19" x14ac:dyDescent="0.25">
      <c r="A40" s="256" t="s">
        <v>3961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4"/>
      <c r="O40" s="4"/>
      <c r="P40" s="4"/>
      <c r="Q40" s="4"/>
      <c r="R40" s="4"/>
    </row>
    <row r="41" ht="17.25" customHeight="1" spans="1:19" x14ac:dyDescent="0.25">
      <c r="A41" s="256" t="s">
        <v>3962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4"/>
      <c r="O41" s="4"/>
      <c r="P41" s="4"/>
      <c r="Q41" s="4"/>
      <c r="R41" s="4"/>
    </row>
    <row r="42" ht="17.25" customHeight="1" spans="1:19" x14ac:dyDescent="0.2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4"/>
      <c r="O42" s="4"/>
      <c r="P42" s="4"/>
      <c r="Q42" s="4"/>
      <c r="R42" s="4"/>
    </row>
    <row r="43" ht="17.25" customHeight="1" spans="1:19" x14ac:dyDescent="0.25">
      <c r="A43" s="256" t="s">
        <v>3963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4"/>
      <c r="O43" s="4"/>
      <c r="P43" s="4"/>
      <c r="Q43" s="4"/>
      <c r="R43" s="4"/>
    </row>
    <row r="44" ht="17.25" customHeight="1" spans="1:19" x14ac:dyDescent="0.2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4"/>
      <c r="O44" s="4"/>
      <c r="P44" s="4"/>
      <c r="Q44" s="4"/>
      <c r="R44" s="4"/>
    </row>
    <row r="45" ht="17.25" customHeight="1" spans="1:19" x14ac:dyDescent="0.2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4"/>
      <c r="O45" s="4"/>
      <c r="P45" s="4"/>
      <c r="Q45" s="4"/>
      <c r="R45" s="4"/>
    </row>
    <row r="46" ht="17.25" customHeight="1" spans="1:19" x14ac:dyDescent="0.2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4"/>
      <c r="O46" s="4"/>
      <c r="P46" s="4"/>
      <c r="Q46" s="4"/>
      <c r="R46" s="4"/>
    </row>
    <row r="47" ht="17.25" customHeight="1" spans="1:19" x14ac:dyDescent="0.2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4"/>
      <c r="O47" s="4"/>
      <c r="P47" s="4"/>
      <c r="Q47" s="4"/>
      <c r="R47" s="4"/>
    </row>
    <row r="48" ht="17.25" customHeight="1" spans="1:19" x14ac:dyDescent="0.25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4"/>
      <c r="O48" s="4"/>
      <c r="P48" s="4"/>
      <c r="Q48" s="4"/>
      <c r="R48" s="4"/>
    </row>
    <row r="49" ht="17.25" customHeight="1" spans="1:19" x14ac:dyDescent="0.2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4"/>
      <c r="O49" s="4"/>
      <c r="P49" s="4"/>
      <c r="Q49" s="4"/>
      <c r="R49" s="4"/>
    </row>
    <row r="50" ht="17.25" customHeight="1" spans="1:19" x14ac:dyDescent="0.2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4"/>
      <c r="O50" s="4"/>
      <c r="P50" s="4"/>
      <c r="Q50" s="4"/>
      <c r="R50" s="4"/>
    </row>
    <row r="51" ht="17.25" customHeight="1" spans="1:19" x14ac:dyDescent="0.25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4"/>
      <c r="O51" s="4"/>
      <c r="P51" s="4"/>
      <c r="Q51" s="4"/>
      <c r="R51" s="4"/>
    </row>
    <row r="52" ht="17.25" customHeight="1" spans="1:19" x14ac:dyDescent="0.25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4"/>
      <c r="O52" s="4"/>
      <c r="P52" s="4"/>
      <c r="Q52" s="4"/>
      <c r="R52" s="4"/>
    </row>
    <row r="53" ht="17.25" customHeight="1" spans="1:19" x14ac:dyDescent="0.2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4"/>
      <c r="O53" s="4"/>
      <c r="P53" s="4"/>
      <c r="Q53" s="4"/>
      <c r="R53" s="4"/>
    </row>
    <row r="54" ht="17.25" customHeight="1" spans="1:19" x14ac:dyDescent="0.2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4"/>
      <c r="O54" s="4"/>
      <c r="P54" s="4"/>
      <c r="Q54" s="4"/>
      <c r="R54" s="4"/>
    </row>
    <row r="55" ht="17.25" customHeight="1" spans="1:19" x14ac:dyDescent="0.2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4"/>
      <c r="O55" s="4"/>
      <c r="P55" s="4"/>
      <c r="Q55" s="4"/>
      <c r="R55" s="4"/>
    </row>
    <row r="56" ht="17.25" customHeight="1" spans="1:19" x14ac:dyDescent="0.2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4"/>
      <c r="O56" s="4"/>
      <c r="P56" s="4"/>
      <c r="Q56" s="4"/>
      <c r="R56" s="4"/>
    </row>
    <row r="57" ht="17.25" customHeight="1" spans="1:19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4"/>
      <c r="O57" s="4"/>
      <c r="P57" s="4"/>
      <c r="Q57" s="4"/>
      <c r="R57" s="4"/>
    </row>
    <row r="58" ht="17.25" customHeight="1" spans="1:19" x14ac:dyDescent="0.25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4"/>
      <c r="O58" s="4"/>
      <c r="P58" s="4"/>
      <c r="Q58" s="4"/>
      <c r="R58" s="4"/>
    </row>
    <row r="59" ht="17.25" customHeight="1" spans="1:19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4"/>
      <c r="O59" s="4"/>
      <c r="P59" s="4"/>
      <c r="Q59" s="4"/>
      <c r="R59" s="4"/>
    </row>
    <row r="60" ht="17.25" customHeight="1" spans="1:19" x14ac:dyDescent="0.2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4"/>
      <c r="O60" s="4"/>
      <c r="P60" s="4"/>
      <c r="Q60" s="4"/>
      <c r="R60" s="4"/>
    </row>
    <row r="61" ht="17.25" customHeight="1" spans="1:19" x14ac:dyDescent="0.2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4"/>
      <c r="O61" s="4"/>
      <c r="P61" s="4"/>
      <c r="Q61" s="4"/>
      <c r="R61" s="4"/>
    </row>
    <row r="62" ht="17.25" customHeight="1" spans="1:19" x14ac:dyDescent="0.2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4"/>
      <c r="O62" s="4"/>
      <c r="P62" s="4"/>
      <c r="Q62" s="4"/>
      <c r="R62" s="4"/>
    </row>
    <row r="63" ht="17.25" customHeight="1" spans="1:19" x14ac:dyDescent="0.2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4"/>
      <c r="O63" s="4"/>
      <c r="P63" s="4"/>
      <c r="Q63" s="4"/>
      <c r="R63" s="4"/>
    </row>
    <row r="64" ht="17.25" customHeight="1" spans="1:19" x14ac:dyDescent="0.2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4"/>
      <c r="O64" s="4"/>
      <c r="P64" s="4"/>
      <c r="Q64" s="4"/>
      <c r="R64" s="4"/>
    </row>
    <row r="65" ht="17.25" customHeight="1" spans="1:19" x14ac:dyDescent="0.2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4"/>
      <c r="O65" s="4"/>
      <c r="P65" s="4"/>
      <c r="Q65" s="4"/>
      <c r="R65" s="4"/>
    </row>
    <row r="66" ht="17.25" customHeight="1" spans="1:19" x14ac:dyDescent="0.2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4"/>
      <c r="O66" s="4"/>
      <c r="P66" s="4"/>
      <c r="Q66" s="4"/>
      <c r="R66" s="4"/>
    </row>
    <row r="67" ht="17.25" customHeight="1" spans="1:19" x14ac:dyDescent="0.2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4"/>
      <c r="O67" s="4"/>
      <c r="P67" s="4"/>
      <c r="Q67" s="4"/>
      <c r="R67" s="4"/>
    </row>
    <row r="68" ht="17.25" customHeight="1" spans="1:19" x14ac:dyDescent="0.2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4"/>
      <c r="O68" s="4"/>
      <c r="P68" s="4"/>
      <c r="Q68" s="4"/>
      <c r="R68" s="4"/>
    </row>
    <row r="69" ht="17.25" customHeight="1" spans="1:19" x14ac:dyDescent="0.2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4"/>
      <c r="O69" s="4"/>
      <c r="P69" s="4"/>
      <c r="Q69" s="4"/>
      <c r="R69" s="4"/>
    </row>
    <row r="70" ht="17.25" customHeight="1" spans="1:19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4"/>
      <c r="O70" s="4"/>
      <c r="P70" s="4"/>
      <c r="Q70" s="4"/>
      <c r="R70" s="4"/>
    </row>
    <row r="71" ht="17.25" customHeight="1" spans="1:19" x14ac:dyDescent="0.2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4"/>
      <c r="O71" s="4"/>
      <c r="P71" s="4"/>
      <c r="Q71" s="4"/>
      <c r="R71" s="4"/>
    </row>
    <row r="72" spans="1:12" x14ac:dyDescent="0.25">
      <c r="A72" s="24" t="s">
        <v>0</v>
      </c>
      <c r="B72" s="11" t="s">
        <v>8</v>
      </c>
      <c r="C72" s="11" t="s">
        <v>69</v>
      </c>
      <c r="D72" s="11" t="s">
        <v>7</v>
      </c>
      <c r="E72" s="11" t="s">
        <v>9</v>
      </c>
      <c r="F72" s="11" t="s">
        <v>11</v>
      </c>
      <c r="G72" s="11" t="s">
        <v>13</v>
      </c>
      <c r="H72" s="11" t="s">
        <v>4</v>
      </c>
      <c r="I72" s="11" t="s">
        <v>6</v>
      </c>
      <c r="J72" s="11" t="s">
        <v>217</v>
      </c>
      <c r="K72" s="11" t="s">
        <v>218</v>
      </c>
      <c r="L72" s="11" t="s">
        <v>3170</v>
      </c>
    </row>
    <row r="73" spans="1:13" x14ac:dyDescent="0.25">
      <c r="A73" s="24" t="s">
        <v>3</v>
      </c>
      <c r="B73" s="11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</row>
    <row r="74" spans="1:12" x14ac:dyDescent="0.25">
      <c r="A74" s="24"/>
      <c r="B74" s="11">
        <v>80</v>
      </c>
      <c r="C74" s="11">
        <v>80</v>
      </c>
      <c r="D74" s="11">
        <v>65</v>
      </c>
      <c r="E74" s="11">
        <v>40</v>
      </c>
      <c r="F74" s="11">
        <v>40</v>
      </c>
      <c r="G74" s="11">
        <v>80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</row>
    <row r="75" spans="1:12" x14ac:dyDescent="0.25">
      <c r="A75" s="24"/>
      <c r="B75" s="11">
        <v>0</v>
      </c>
      <c r="C75" s="11">
        <v>0</v>
      </c>
      <c r="D75" s="11">
        <v>15</v>
      </c>
      <c r="E75" s="11">
        <v>120</v>
      </c>
      <c r="F75" s="11">
        <v>120</v>
      </c>
      <c r="G75" s="11">
        <v>80</v>
      </c>
      <c r="H75" s="11">
        <v>80</v>
      </c>
      <c r="I75" s="11">
        <v>40</v>
      </c>
      <c r="J75" s="11">
        <v>0</v>
      </c>
      <c r="K75" s="11">
        <v>0</v>
      </c>
      <c r="L75" s="11">
        <v>0</v>
      </c>
    </row>
    <row r="76" spans="1:12" x14ac:dyDescent="0.25">
      <c r="A76" s="24"/>
      <c r="B76" s="11">
        <v>40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</row>
    <row r="77" spans="1:12" x14ac:dyDescent="0.25">
      <c r="A77" s="24"/>
      <c r="B77" s="11">
        <v>60</v>
      </c>
      <c r="C77" s="11">
        <v>0</v>
      </c>
      <c r="D77" s="11">
        <v>0</v>
      </c>
      <c r="E77" s="11">
        <v>70</v>
      </c>
      <c r="F77" s="11">
        <v>90</v>
      </c>
      <c r="G77" s="11">
        <v>120</v>
      </c>
      <c r="H77" s="11">
        <v>0</v>
      </c>
      <c r="I77" s="11">
        <v>60</v>
      </c>
      <c r="J77" s="11">
        <v>40</v>
      </c>
      <c r="K77" s="11">
        <v>45</v>
      </c>
      <c r="L77" s="11">
        <v>75</v>
      </c>
    </row>
    <row r="78" spans="1:12" x14ac:dyDescent="0.25">
      <c r="A78" s="24"/>
      <c r="B78" s="11">
        <v>20</v>
      </c>
      <c r="C78" s="11">
        <v>20</v>
      </c>
      <c r="D78" s="11">
        <v>0</v>
      </c>
      <c r="E78" s="11">
        <v>40</v>
      </c>
      <c r="F78" s="11">
        <v>0</v>
      </c>
      <c r="G78" s="11">
        <v>40</v>
      </c>
      <c r="H78" s="11">
        <v>20</v>
      </c>
      <c r="I78" s="11">
        <v>20</v>
      </c>
      <c r="J78" s="11">
        <v>0</v>
      </c>
      <c r="K78" s="11">
        <v>0</v>
      </c>
      <c r="L78" s="11">
        <v>0</v>
      </c>
    </row>
    <row r="79" spans="1:12" x14ac:dyDescent="0.25">
      <c r="A79" s="24"/>
      <c r="B79" s="11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-40</v>
      </c>
      <c r="K79" s="11">
        <v>-45</v>
      </c>
      <c r="L79" s="11">
        <v>-75</v>
      </c>
    </row>
    <row r="80" spans="1:12" x14ac:dyDescent="0.25">
      <c r="A80" s="24"/>
      <c r="B80" s="11">
        <v>0</v>
      </c>
      <c r="C80" s="11">
        <v>-100</v>
      </c>
      <c r="D80" s="11">
        <v>0</v>
      </c>
      <c r="E80" s="11">
        <v>-100</v>
      </c>
      <c r="F80" s="11">
        <v>0</v>
      </c>
      <c r="G80" s="11">
        <v>0</v>
      </c>
      <c r="H80" s="11">
        <v>0</v>
      </c>
      <c r="I80" s="11">
        <v>-21</v>
      </c>
      <c r="J80" s="11">
        <v>0</v>
      </c>
      <c r="K80" s="11">
        <v>0</v>
      </c>
      <c r="L80" s="11">
        <v>0</v>
      </c>
    </row>
    <row r="81" spans="1:12" x14ac:dyDescent="0.25">
      <c r="A81" s="24"/>
      <c r="B81" s="11">
        <v>0</v>
      </c>
      <c r="C81" s="11">
        <v>0</v>
      </c>
      <c r="D81" s="11">
        <v>-32</v>
      </c>
      <c r="E81" s="11">
        <v>0</v>
      </c>
      <c r="F81" s="11">
        <v>0</v>
      </c>
      <c r="G81" s="11">
        <v>0</v>
      </c>
      <c r="H81" s="11">
        <v>0</v>
      </c>
      <c r="I81" s="11">
        <v>-99</v>
      </c>
      <c r="J81" s="11">
        <v>0</v>
      </c>
      <c r="K81" s="11">
        <v>0</v>
      </c>
      <c r="L81" s="11">
        <v>0</v>
      </c>
    </row>
    <row r="82" spans="1:12" x14ac:dyDescent="0.25">
      <c r="A82" s="24"/>
      <c r="B82" s="11">
        <v>-20</v>
      </c>
      <c r="C82" s="11">
        <v>0</v>
      </c>
      <c r="D82" s="11">
        <v>-34</v>
      </c>
      <c r="E82" s="11">
        <v>-130</v>
      </c>
      <c r="F82" s="11">
        <v>-189</v>
      </c>
      <c r="G82" s="11">
        <v>-320</v>
      </c>
      <c r="H82" s="11">
        <v>-40</v>
      </c>
      <c r="I82" s="11">
        <v>0</v>
      </c>
      <c r="J82" s="11">
        <v>0</v>
      </c>
      <c r="K82" s="11">
        <v>0</v>
      </c>
      <c r="L82" s="11">
        <v>0</v>
      </c>
    </row>
    <row r="83" spans="1:12" x14ac:dyDescent="0.25">
      <c r="A83" s="24"/>
      <c r="B83" s="11">
        <v>-180</v>
      </c>
      <c r="C83" s="11">
        <v>0</v>
      </c>
      <c r="D83" s="11">
        <v>-14</v>
      </c>
      <c r="E83" s="11">
        <v>-40</v>
      </c>
      <c r="F83" s="11">
        <v>-61</v>
      </c>
      <c r="G83" s="11">
        <v>0</v>
      </c>
      <c r="H83" s="11">
        <v>-60</v>
      </c>
      <c r="I83" s="11">
        <v>0</v>
      </c>
      <c r="J83" s="11">
        <v>0</v>
      </c>
      <c r="K83" s="11">
        <v>0</v>
      </c>
      <c r="L83" s="11">
        <v>0</v>
      </c>
    </row>
    <row r="84" spans="1:12" x14ac:dyDescent="0.25">
      <c r="A84" s="24" t="s">
        <v>3</v>
      </c>
      <c r="B84" s="11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Q14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12.576428571428572" style="11" customWidth="1"/>
    <col min="3" max="3" width="11.862142857142858" style="11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6" ht="17.25" customHeight="1" spans="1:17" x14ac:dyDescent="0.25">
      <c r="A6" s="45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3"/>
      <c r="N6" s="3"/>
      <c r="O6" s="3"/>
      <c r="P6" s="3"/>
    </row>
    <row r="7" ht="17.25" customHeight="1" spans="1:17" x14ac:dyDescent="0.25">
      <c r="A7" s="75" t="s">
        <v>3675</v>
      </c>
      <c r="B7" s="76">
        <f>SUM(C10:C11)</f>
      </c>
      <c r="C7" s="76">
        <f>SUM(D10:D11)</f>
      </c>
      <c r="D7" s="470"/>
      <c r="E7" s="470"/>
      <c r="F7" s="470"/>
      <c r="G7" s="470"/>
      <c r="H7" s="470"/>
      <c r="I7" s="470"/>
      <c r="J7" s="470"/>
      <c r="K7" s="470"/>
      <c r="L7" s="470"/>
      <c r="M7" s="3"/>
      <c r="N7" s="3"/>
      <c r="O7" s="3"/>
      <c r="P7" s="3"/>
    </row>
    <row r="8" ht="17.25" customHeight="1" spans="1:17" x14ac:dyDescent="0.25">
      <c r="A8" s="45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3"/>
      <c r="N8" s="3"/>
      <c r="O8" s="3"/>
      <c r="P8" s="3"/>
    </row>
    <row r="9" ht="17.25" customHeight="1" spans="1:17" x14ac:dyDescent="0.25">
      <c r="A9" s="75" t="s">
        <v>3676</v>
      </c>
      <c r="B9" s="76">
        <f>SUM(C12:C13)</f>
      </c>
      <c r="C9" s="76">
        <f>SUM(D12:D13)</f>
      </c>
      <c r="D9" s="470"/>
      <c r="E9" s="470"/>
      <c r="F9" s="470"/>
      <c r="G9" s="470"/>
      <c r="H9" s="470"/>
      <c r="I9" s="470"/>
      <c r="J9" s="470"/>
      <c r="K9" s="470"/>
      <c r="L9" s="470"/>
      <c r="M9" s="3"/>
      <c r="N9" s="3"/>
      <c r="O9" s="3"/>
      <c r="P9" s="3"/>
    </row>
    <row r="10" ht="17.25" customHeight="1" spans="1:17" x14ac:dyDescent="0.25">
      <c r="A10" s="45">
        <v>44049</v>
      </c>
      <c r="B10" s="146"/>
      <c r="C10" s="146"/>
      <c r="D10" s="78">
        <v>85</v>
      </c>
      <c r="E10" s="78">
        <v>100</v>
      </c>
      <c r="F10" s="78">
        <v>15</v>
      </c>
      <c r="G10" s="78">
        <v>10</v>
      </c>
      <c r="H10" s="78">
        <v>200</v>
      </c>
      <c r="I10" s="146"/>
      <c r="J10" s="146"/>
      <c r="K10" s="146"/>
      <c r="L10" s="146"/>
      <c r="M10" s="3"/>
      <c r="N10" s="3"/>
      <c r="O10" s="3"/>
      <c r="P10" s="3"/>
    </row>
    <row r="11" ht="17.25" customHeight="1" spans="1:17" x14ac:dyDescent="0.25">
      <c r="A11" s="45">
        <v>44080</v>
      </c>
      <c r="B11" s="146"/>
      <c r="C11" s="146"/>
      <c r="D11" s="78">
        <v>30</v>
      </c>
      <c r="E11" s="78">
        <v>20</v>
      </c>
      <c r="F11" s="78">
        <v>5</v>
      </c>
      <c r="G11" s="78">
        <v>5</v>
      </c>
      <c r="H11" s="146"/>
      <c r="I11" s="146"/>
      <c r="J11" s="146"/>
      <c r="K11" s="146"/>
      <c r="L11" s="146"/>
      <c r="M11" s="3"/>
      <c r="N11" s="3"/>
      <c r="O11" s="3"/>
      <c r="P11" s="3"/>
    </row>
    <row r="12" ht="17.25" customHeight="1" spans="1:17" x14ac:dyDescent="0.25">
      <c r="A12" s="45">
        <v>44080</v>
      </c>
      <c r="B12" s="146"/>
      <c r="C12" s="146"/>
      <c r="D12" s="78">
        <v>85</v>
      </c>
      <c r="E12" s="78">
        <v>80</v>
      </c>
      <c r="F12" s="78">
        <v>10</v>
      </c>
      <c r="G12" s="78">
        <v>5</v>
      </c>
      <c r="H12" s="78">
        <v>200</v>
      </c>
      <c r="I12" s="146"/>
      <c r="J12" s="146"/>
      <c r="K12" s="146"/>
      <c r="L12" s="146"/>
      <c r="M12" s="3"/>
      <c r="N12" s="3"/>
      <c r="O12" s="3"/>
      <c r="P12" s="3"/>
    </row>
    <row r="13" ht="17.25" customHeight="1" spans="1:17" x14ac:dyDescent="0.25">
      <c r="A13" s="45" t="s">
        <v>571</v>
      </c>
      <c r="B13" s="146"/>
      <c r="C13" s="146"/>
      <c r="D13" s="78">
        <v>200</v>
      </c>
      <c r="E13" s="78">
        <v>200</v>
      </c>
      <c r="F13" s="78">
        <v>200</v>
      </c>
      <c r="G13" s="78">
        <v>35</v>
      </c>
      <c r="H13" s="78">
        <v>400</v>
      </c>
      <c r="I13" s="78">
        <v>50</v>
      </c>
      <c r="J13" s="146"/>
      <c r="K13" s="146"/>
      <c r="L13" s="146"/>
      <c r="M13" s="3"/>
      <c r="N13" s="3"/>
      <c r="O13" s="3"/>
      <c r="P13" s="3"/>
    </row>
    <row r="14" ht="17.25" customHeight="1" spans="1:17" x14ac:dyDescent="0.25">
      <c r="A14" s="45" t="s">
        <v>3964</v>
      </c>
      <c r="B14" s="146"/>
      <c r="C14" s="146"/>
      <c r="D14" s="146"/>
      <c r="E14" s="146"/>
      <c r="F14" s="78">
        <v>157</v>
      </c>
      <c r="G14" s="146"/>
      <c r="H14" s="146"/>
      <c r="I14" s="146"/>
      <c r="J14" s="146"/>
      <c r="K14" s="146"/>
      <c r="L14" s="146"/>
      <c r="M14" s="3"/>
      <c r="N14" s="3"/>
      <c r="O14" s="3"/>
      <c r="P14" s="3"/>
    </row>
    <row r="15" ht="17.25" customHeight="1" spans="1:17" x14ac:dyDescent="0.25">
      <c r="A15" s="45" t="s">
        <v>3964</v>
      </c>
      <c r="B15" s="146"/>
      <c r="C15" s="146"/>
      <c r="D15" s="146"/>
      <c r="E15" s="146"/>
      <c r="F15" s="78">
        <v>160</v>
      </c>
      <c r="G15" s="146"/>
      <c r="H15" s="146"/>
      <c r="I15" s="146"/>
      <c r="J15" s="146"/>
      <c r="K15" s="146"/>
      <c r="L15" s="146"/>
      <c r="M15" s="3"/>
      <c r="N15" s="3"/>
      <c r="O15" s="3"/>
      <c r="P15" s="3"/>
    </row>
    <row r="16" ht="17.25" customHeight="1" spans="1:17" x14ac:dyDescent="0.25">
      <c r="A16" s="45" t="s">
        <v>2434</v>
      </c>
      <c r="B16" s="146"/>
      <c r="C16" s="146"/>
      <c r="D16" s="78">
        <v>200</v>
      </c>
      <c r="E16" s="78">
        <v>400</v>
      </c>
      <c r="F16" s="78">
        <v>200</v>
      </c>
      <c r="G16" s="78">
        <v>20</v>
      </c>
      <c r="H16" s="78">
        <v>400</v>
      </c>
      <c r="I16" s="78">
        <v>82</v>
      </c>
      <c r="J16" s="146"/>
      <c r="K16" s="146"/>
      <c r="L16" s="146"/>
      <c r="M16" s="3"/>
      <c r="N16" s="3"/>
      <c r="O16" s="3"/>
      <c r="P16" s="3"/>
    </row>
    <row r="17" ht="17.25" customHeight="1" spans="1:17" x14ac:dyDescent="0.25">
      <c r="A17" s="45" t="s">
        <v>2434</v>
      </c>
      <c r="B17" s="146"/>
      <c r="C17" s="146"/>
      <c r="D17" s="78">
        <v>86</v>
      </c>
      <c r="E17" s="78">
        <v>120</v>
      </c>
      <c r="F17" s="78">
        <v>30</v>
      </c>
      <c r="G17" s="78">
        <v>10</v>
      </c>
      <c r="H17" s="78">
        <v>200</v>
      </c>
      <c r="I17" s="146"/>
      <c r="J17" s="146"/>
      <c r="K17" s="146"/>
      <c r="L17" s="146"/>
      <c r="M17" s="3"/>
      <c r="N17" s="3"/>
      <c r="O17" s="3"/>
      <c r="P17" s="3"/>
    </row>
    <row r="18" ht="17.25" customHeight="1" spans="1:17" x14ac:dyDescent="0.25">
      <c r="A18" s="45" t="s">
        <v>2435</v>
      </c>
      <c r="B18" s="146"/>
      <c r="C18" s="146"/>
      <c r="D18" s="78">
        <v>84</v>
      </c>
      <c r="E18" s="78">
        <v>170</v>
      </c>
      <c r="F18" s="78">
        <v>25</v>
      </c>
      <c r="G18" s="78">
        <v>10</v>
      </c>
      <c r="H18" s="78">
        <v>200</v>
      </c>
      <c r="I18" s="146"/>
      <c r="J18" s="146"/>
      <c r="K18" s="146"/>
      <c r="L18" s="146"/>
      <c r="M18" s="3"/>
      <c r="N18" s="3"/>
      <c r="O18" s="3"/>
      <c r="P18" s="3"/>
    </row>
    <row r="19" ht="17.25" customHeight="1" spans="1:17" x14ac:dyDescent="0.25">
      <c r="A19" s="45" t="s">
        <v>2435</v>
      </c>
      <c r="B19" s="146"/>
      <c r="C19" s="146"/>
      <c r="D19" s="78">
        <v>85</v>
      </c>
      <c r="E19" s="78">
        <v>170</v>
      </c>
      <c r="F19" s="78">
        <v>28</v>
      </c>
      <c r="G19" s="78">
        <v>10</v>
      </c>
      <c r="H19" s="78">
        <v>200</v>
      </c>
      <c r="I19" s="146"/>
      <c r="J19" s="146"/>
      <c r="K19" s="146"/>
      <c r="L19" s="146"/>
      <c r="M19" s="3"/>
      <c r="N19" s="3"/>
      <c r="O19" s="3"/>
      <c r="P19" s="3"/>
    </row>
    <row r="20" ht="17.25" customHeight="1" spans="1:17" x14ac:dyDescent="0.25">
      <c r="A20" s="5" t="s">
        <v>572</v>
      </c>
      <c r="B20" s="6"/>
      <c r="C20" s="6"/>
      <c r="D20" s="18">
        <v>85</v>
      </c>
      <c r="E20" s="18">
        <v>170</v>
      </c>
      <c r="F20" s="6"/>
      <c r="G20" s="18">
        <v>25</v>
      </c>
      <c r="H20" s="18">
        <v>200</v>
      </c>
      <c r="I20" s="6"/>
      <c r="J20" s="6"/>
      <c r="K20" s="6"/>
      <c r="L20" s="6"/>
      <c r="M20" s="3"/>
      <c r="N20" s="3"/>
      <c r="O20" s="3"/>
      <c r="P20" s="3"/>
    </row>
    <row r="21" ht="17.25" customHeight="1" spans="1:17" x14ac:dyDescent="0.25">
      <c r="A21" s="5" t="s">
        <v>1373</v>
      </c>
      <c r="B21" s="6"/>
      <c r="C21" s="6"/>
      <c r="D21" s="18">
        <v>60</v>
      </c>
      <c r="E21" s="18">
        <v>170</v>
      </c>
      <c r="F21" s="6"/>
      <c r="G21" s="18">
        <v>25</v>
      </c>
      <c r="H21" s="6"/>
      <c r="I21" s="6"/>
      <c r="J21" s="6"/>
      <c r="K21" s="6"/>
      <c r="L21" s="6"/>
      <c r="M21" s="3"/>
      <c r="N21" s="3"/>
      <c r="O21" s="3"/>
      <c r="P21" s="3"/>
    </row>
    <row r="22" ht="17.25" customHeight="1" spans="1:17" x14ac:dyDescent="0.25">
      <c r="A22" s="5" t="s">
        <v>1373</v>
      </c>
      <c r="B22" s="6"/>
      <c r="C22" s="6"/>
      <c r="D22" s="6"/>
      <c r="E22" s="6"/>
      <c r="F22" s="6"/>
      <c r="G22" s="18">
        <v>70</v>
      </c>
      <c r="H22" s="6"/>
      <c r="I22" s="6"/>
      <c r="J22" s="6"/>
      <c r="K22" s="6"/>
      <c r="L22" s="6"/>
      <c r="M22" s="3"/>
      <c r="N22" s="3"/>
      <c r="O22" s="3"/>
      <c r="P22" s="3"/>
    </row>
    <row r="23" ht="17.25" customHeight="1" spans="1:17" x14ac:dyDescent="0.25">
      <c r="A23" s="5" t="s">
        <v>3965</v>
      </c>
      <c r="B23" s="6"/>
      <c r="C23" s="6"/>
      <c r="D23" s="6"/>
      <c r="E23" s="6"/>
      <c r="F23" s="6"/>
      <c r="G23" s="6"/>
      <c r="H23" s="6"/>
      <c r="I23" s="6"/>
      <c r="J23" s="18">
        <v>50</v>
      </c>
      <c r="K23" s="18">
        <v>70</v>
      </c>
      <c r="L23" s="18">
        <v>500</v>
      </c>
      <c r="M23" s="3"/>
      <c r="N23" s="3"/>
      <c r="O23" s="3"/>
      <c r="P23" s="3"/>
    </row>
    <row r="24" ht="17.25" customHeight="1" spans="1:17" x14ac:dyDescent="0.25">
      <c r="A24" s="5" t="s">
        <v>3965</v>
      </c>
      <c r="B24" s="6"/>
      <c r="C24" s="6"/>
      <c r="D24" s="6"/>
      <c r="E24" s="6"/>
      <c r="F24" s="6"/>
      <c r="G24" s="6"/>
      <c r="H24" s="6"/>
      <c r="I24" s="6"/>
      <c r="J24" s="18">
        <v>20</v>
      </c>
      <c r="K24" s="18">
        <v>80</v>
      </c>
      <c r="L24" s="18">
        <v>200</v>
      </c>
      <c r="M24" s="3"/>
      <c r="N24" s="3"/>
      <c r="O24" s="3"/>
      <c r="P24" s="3"/>
    </row>
    <row r="25" ht="17.25" customHeight="1" spans="1:17" x14ac:dyDescent="0.25">
      <c r="A25" s="75" t="s">
        <v>3677</v>
      </c>
      <c r="B25" s="76">
        <f>SUM(C14:C29)</f>
      </c>
      <c r="C25" s="76">
        <f>SUM(D14:D29)</f>
      </c>
      <c r="D25" s="76">
        <f>SUM(E14:E29)</f>
      </c>
      <c r="E25" s="76">
        <f>SUM(F14:F29)</f>
      </c>
      <c r="F25" s="76">
        <f>SUM(G14:G29)</f>
      </c>
      <c r="G25" s="76">
        <f>SUM(H14:H29)</f>
      </c>
      <c r="H25" s="76">
        <f>SUM(I14:I29)</f>
      </c>
      <c r="I25" s="76">
        <f>SUM(J14:J29)</f>
      </c>
      <c r="J25" s="76">
        <f>SUM(K14:K29)</f>
      </c>
      <c r="K25" s="76">
        <f>SUM(L14:L29)</f>
      </c>
      <c r="L25" s="76">
        <f>SUM(M14:M29)</f>
      </c>
      <c r="M25" s="3"/>
      <c r="N25" s="3"/>
      <c r="O25" s="3"/>
      <c r="P25" s="3"/>
    </row>
    <row r="26" ht="17.25" customHeight="1" spans="1:17" x14ac:dyDescent="0.25">
      <c r="A26" s="5" t="s">
        <v>3966</v>
      </c>
      <c r="B26" s="6"/>
      <c r="C26" s="6"/>
      <c r="D26" s="6"/>
      <c r="E26" s="18">
        <v>860</v>
      </c>
      <c r="F26" s="6"/>
      <c r="G26" s="6"/>
      <c r="H26" s="18">
        <v>860</v>
      </c>
      <c r="I26" s="6"/>
      <c r="J26" s="6"/>
      <c r="K26" s="6"/>
      <c r="L26" s="6"/>
      <c r="M26" s="3"/>
      <c r="N26" s="3"/>
      <c r="O26" s="3"/>
      <c r="P26" s="3"/>
    </row>
    <row r="27" ht="17.25" customHeight="1" spans="1:17" x14ac:dyDescent="0.25">
      <c r="A27" s="75" t="s">
        <v>3678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76">
        <f>SUM(H30:H31)</f>
      </c>
      <c r="H27" s="76">
        <f>SUM(I30:I31)</f>
      </c>
      <c r="I27" s="76">
        <f>SUM(J30:J31)</f>
      </c>
      <c r="J27" s="76">
        <f>SUM(K30:K31)</f>
      </c>
      <c r="K27" s="76">
        <f>SUM(L30:L31)</f>
      </c>
      <c r="L27" s="76">
        <f>SUM(M30:M31)</f>
      </c>
      <c r="M27" s="3"/>
      <c r="N27" s="3"/>
      <c r="O27" s="3"/>
      <c r="P27" s="3"/>
    </row>
    <row r="28" ht="17.25" customHeight="1" spans="1:17" x14ac:dyDescent="0.25">
      <c r="A28" s="5">
        <v>43959</v>
      </c>
      <c r="B28" s="18">
        <v>-37</v>
      </c>
      <c r="C28" s="18">
        <v>-48</v>
      </c>
      <c r="D28" s="6"/>
      <c r="E28" s="6"/>
      <c r="F28" s="6"/>
      <c r="G28" s="6"/>
      <c r="H28" s="6"/>
      <c r="I28" s="6"/>
      <c r="J28" s="6"/>
      <c r="K28" s="6"/>
      <c r="L28" s="6"/>
      <c r="M28" s="3"/>
      <c r="N28" s="3"/>
      <c r="O28" s="3"/>
      <c r="P28" s="3"/>
    </row>
    <row r="29" ht="17.25" customHeight="1" spans="1:17" x14ac:dyDescent="0.25">
      <c r="A29" s="5" t="s">
        <v>2139</v>
      </c>
      <c r="B29" s="6"/>
      <c r="C29" s="6"/>
      <c r="D29" s="6"/>
      <c r="E29" s="6"/>
      <c r="F29" s="6"/>
      <c r="G29" s="18">
        <v>-55</v>
      </c>
      <c r="H29" s="6"/>
      <c r="I29" s="6"/>
      <c r="J29" s="6"/>
      <c r="K29" s="6"/>
      <c r="L29" s="6"/>
      <c r="M29" s="3"/>
      <c r="N29" s="3"/>
      <c r="O29" s="3"/>
      <c r="P29" s="3"/>
    </row>
    <row r="30" ht="17.25" customHeight="1" spans="1:17" x14ac:dyDescent="0.25">
      <c r="A30" s="75" t="s">
        <v>3679</v>
      </c>
      <c r="B30" s="76">
        <f>SUM(C32:C34)</f>
      </c>
      <c r="C30" s="76">
        <f>SUM(D32:D34)</f>
      </c>
      <c r="D30" s="76">
        <f>SUM(E32:E34)</f>
      </c>
      <c r="E30" s="76">
        <f>SUM(F32:F34)</f>
      </c>
      <c r="F30" s="76">
        <f>SUM(G32:G34)</f>
      </c>
      <c r="G30" s="76">
        <f>SUM(H32:H34)</f>
      </c>
      <c r="H30" s="76">
        <f>SUM(I32:I34)</f>
      </c>
      <c r="I30" s="76">
        <f>SUM(J32:J34)</f>
      </c>
      <c r="J30" s="76">
        <f>SUM(K32:K34)</f>
      </c>
      <c r="K30" s="76">
        <f>SUM(L32:L34)</f>
      </c>
      <c r="L30" s="76">
        <f>SUM(M32:M34)</f>
      </c>
      <c r="M30" s="3"/>
      <c r="N30" s="3"/>
      <c r="O30" s="3"/>
      <c r="P30" s="3"/>
    </row>
    <row r="31" ht="15.75" customHeight="1" spans="1:17" x14ac:dyDescent="0.25">
      <c r="A31" s="5" t="s">
        <v>582</v>
      </c>
      <c r="B31" s="6"/>
      <c r="C31" s="6"/>
      <c r="D31" s="6"/>
      <c r="E31" s="18">
        <v>-390</v>
      </c>
      <c r="F31" s="6"/>
      <c r="G31" s="18">
        <v>-24</v>
      </c>
      <c r="H31" s="6"/>
      <c r="I31" s="6"/>
      <c r="J31" s="6"/>
      <c r="K31" s="6"/>
      <c r="L31" s="6"/>
      <c r="M31" s="3"/>
      <c r="N31" s="3"/>
      <c r="O31" s="3"/>
      <c r="P31" s="3"/>
    </row>
    <row r="32" ht="17.25" customHeight="1" spans="1:17" x14ac:dyDescent="0.25">
      <c r="A32" s="5" t="s">
        <v>582</v>
      </c>
      <c r="B32" s="6"/>
      <c r="C32" s="6"/>
      <c r="D32" s="6"/>
      <c r="E32" s="6"/>
      <c r="F32" s="6"/>
      <c r="G32" s="18">
        <v>-50</v>
      </c>
      <c r="H32" s="6"/>
      <c r="I32" s="6"/>
      <c r="J32" s="6"/>
      <c r="K32" s="6"/>
      <c r="L32" s="6"/>
      <c r="M32" s="3"/>
      <c r="N32" s="3"/>
      <c r="O32" s="3"/>
      <c r="P32" s="3"/>
    </row>
    <row r="33" ht="17.25" customHeight="1" spans="1:17" x14ac:dyDescent="0.25">
      <c r="A33" s="5" t="s">
        <v>582</v>
      </c>
      <c r="B33" s="6"/>
      <c r="C33" s="6"/>
      <c r="D33" s="6"/>
      <c r="E33" s="18">
        <v>-191</v>
      </c>
      <c r="F33" s="6"/>
      <c r="G33" s="18">
        <v>-27</v>
      </c>
      <c r="H33" s="6"/>
      <c r="I33" s="6"/>
      <c r="J33" s="6"/>
      <c r="K33" s="6"/>
      <c r="L33" s="6"/>
      <c r="M33" s="3"/>
      <c r="N33" s="3"/>
      <c r="O33" s="3"/>
      <c r="P33" s="3"/>
    </row>
    <row r="34" ht="17.25" customHeight="1" spans="1:17" x14ac:dyDescent="0.25">
      <c r="A34" s="5" t="s">
        <v>582</v>
      </c>
      <c r="B34" s="6"/>
      <c r="C34" s="6"/>
      <c r="D34" s="6"/>
      <c r="E34" s="6"/>
      <c r="F34" s="18">
        <v>-65</v>
      </c>
      <c r="G34" s="6"/>
      <c r="H34" s="6"/>
      <c r="I34" s="18">
        <v>-119</v>
      </c>
      <c r="J34" s="6"/>
      <c r="K34" s="6"/>
      <c r="L34" s="6"/>
      <c r="M34" s="3"/>
      <c r="N34" s="3"/>
      <c r="O34" s="3"/>
      <c r="P34" s="3"/>
    </row>
    <row r="35" ht="17.25" customHeight="1" spans="1:17" x14ac:dyDescent="0.25">
      <c r="A35" s="5" t="s">
        <v>2442</v>
      </c>
      <c r="B35" s="6"/>
      <c r="C35" s="6"/>
      <c r="D35" s="6"/>
      <c r="E35" s="18">
        <v>-167</v>
      </c>
      <c r="F35" s="18">
        <v>-33</v>
      </c>
      <c r="G35" s="6"/>
      <c r="H35" s="18">
        <v>-1472</v>
      </c>
      <c r="I35" s="18">
        <v>-13</v>
      </c>
      <c r="J35" s="6"/>
      <c r="K35" s="6"/>
      <c r="L35" s="6"/>
      <c r="M35" s="3"/>
      <c r="N35" s="3"/>
      <c r="O35" s="3"/>
      <c r="P35" s="3"/>
    </row>
    <row r="36" ht="17.25" customHeight="1" spans="1:17" x14ac:dyDescent="0.25">
      <c r="A36" s="5" t="s">
        <v>1377</v>
      </c>
      <c r="B36" s="6"/>
      <c r="C36" s="6"/>
      <c r="D36" s="18">
        <v>-75</v>
      </c>
      <c r="E36" s="6"/>
      <c r="F36" s="6"/>
      <c r="G36" s="6"/>
      <c r="H36" s="18">
        <v>-7</v>
      </c>
      <c r="I36" s="6"/>
      <c r="J36" s="6"/>
      <c r="K36" s="6"/>
      <c r="L36" s="6"/>
      <c r="M36" s="3"/>
      <c r="N36" s="3"/>
      <c r="O36" s="3"/>
      <c r="P36" s="3"/>
    </row>
    <row r="37" ht="17.25" customHeight="1" spans="1:17" x14ac:dyDescent="0.25">
      <c r="A37" s="75" t="s">
        <v>3680</v>
      </c>
      <c r="B37" s="76">
        <f>SUM(C35:C41)</f>
      </c>
      <c r="C37" s="76">
        <f>SUM(D35:D41)</f>
      </c>
      <c r="D37" s="76">
        <f>SUM(E35:E41)</f>
      </c>
      <c r="E37" s="76">
        <f>SUM(F35:F41)</f>
      </c>
      <c r="F37" s="76">
        <f>SUM(G35:G41)</f>
      </c>
      <c r="G37" s="76">
        <f>SUM(H35:H41)</f>
      </c>
      <c r="H37" s="76">
        <f>SUM(I35:I41)</f>
      </c>
      <c r="I37" s="76">
        <f>SUM(J35:J41)</f>
      </c>
      <c r="J37" s="76">
        <f>SUM(K35:K41)</f>
      </c>
      <c r="K37" s="76">
        <f>SUM(L35:L41)</f>
      </c>
      <c r="L37" s="76">
        <f>SUM(M35:M41)</f>
      </c>
      <c r="M37" s="3"/>
      <c r="N37" s="3"/>
      <c r="O37" s="3"/>
      <c r="P37" s="3"/>
    </row>
    <row r="38" ht="17.25" customHeight="1" spans="1:17" x14ac:dyDescent="0.25">
      <c r="A38" s="5">
        <v>44022</v>
      </c>
      <c r="B38" s="6"/>
      <c r="C38" s="6"/>
      <c r="D38" s="18">
        <v>-75</v>
      </c>
      <c r="E38" s="6"/>
      <c r="F38" s="6"/>
      <c r="G38" s="6"/>
      <c r="H38" s="6"/>
      <c r="I38" s="6"/>
      <c r="J38" s="6"/>
      <c r="K38" s="6"/>
      <c r="L38" s="6"/>
      <c r="M38" s="3"/>
      <c r="N38" s="3"/>
      <c r="O38" s="3"/>
      <c r="P38" s="3"/>
    </row>
    <row r="39" ht="17.25" customHeight="1" spans="1:17" x14ac:dyDescent="0.25">
      <c r="A39" s="5">
        <v>44053</v>
      </c>
      <c r="B39" s="6"/>
      <c r="C39" s="6"/>
      <c r="D39" s="18">
        <v>-75</v>
      </c>
      <c r="E39" s="6"/>
      <c r="F39" s="6"/>
      <c r="G39" s="6"/>
      <c r="H39" s="18">
        <v>-10</v>
      </c>
      <c r="I39" s="6"/>
      <c r="J39" s="6"/>
      <c r="K39" s="6"/>
      <c r="L39" s="6"/>
      <c r="M39" s="3"/>
      <c r="N39" s="3"/>
      <c r="O39" s="3"/>
      <c r="P39" s="3"/>
    </row>
    <row r="40" ht="17.25" customHeight="1" spans="1:17" x14ac:dyDescent="0.25">
      <c r="A40" s="75" t="s">
        <v>3681</v>
      </c>
      <c r="B40" s="76">
        <f>SUM(C42:C44)</f>
      </c>
      <c r="C40" s="76">
        <f>SUM(D42:D44)</f>
      </c>
      <c r="D40" s="76">
        <f>SUM(E42:E44)</f>
      </c>
      <c r="E40" s="76">
        <f>SUM(F42:F44)</f>
      </c>
      <c r="F40" s="76">
        <f>SUM(G42:G44)</f>
      </c>
      <c r="G40" s="76">
        <f>SUM(H42:H44)</f>
      </c>
      <c r="H40" s="76">
        <f>SUM(I42:I44)</f>
      </c>
      <c r="I40" s="76">
        <f>SUM(J42:J44)</f>
      </c>
      <c r="J40" s="76">
        <f>SUM(K42:K44)</f>
      </c>
      <c r="K40" s="76">
        <f>SUM(L42:L44)</f>
      </c>
      <c r="L40" s="76">
        <f>SUM(M42:M44)</f>
      </c>
      <c r="M40" s="3"/>
      <c r="N40" s="3"/>
      <c r="O40" s="3"/>
      <c r="P40" s="3"/>
    </row>
    <row r="41" ht="17.25" customHeight="1" spans="1:17" x14ac:dyDescent="0.25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3"/>
      <c r="N41" s="3"/>
      <c r="O41" s="3"/>
      <c r="P41" s="3"/>
    </row>
    <row r="42" ht="17.25" customHeight="1" spans="1:17" x14ac:dyDescent="0.25">
      <c r="A42" s="75" t="s">
        <v>3682</v>
      </c>
      <c r="B42" s="76">
        <f>SUM(C45:C46)</f>
      </c>
      <c r="C42" s="76">
        <f>SUM(D45:D46)</f>
      </c>
      <c r="D42" s="76">
        <f>SUM(E45:E46)</f>
      </c>
      <c r="E42" s="76">
        <f>SUM(F45:F46)</f>
      </c>
      <c r="F42" s="76">
        <f>SUM(G45:G46)</f>
      </c>
      <c r="G42" s="76">
        <f>SUM(H45:H46)</f>
      </c>
      <c r="H42" s="76">
        <f>SUM(I45:I46)</f>
      </c>
      <c r="I42" s="76">
        <f>SUM(J45:J46)</f>
      </c>
      <c r="J42" s="76">
        <f>SUM(K45:K46)</f>
      </c>
      <c r="K42" s="76">
        <f>SUM(L45:L46)</f>
      </c>
      <c r="L42" s="76">
        <f>SUM(M45:M46)</f>
      </c>
      <c r="M42" s="3"/>
      <c r="N42" s="3"/>
      <c r="O42" s="3"/>
      <c r="P42" s="3"/>
    </row>
    <row r="43" ht="17.25" customHeight="1" spans="1:17" x14ac:dyDescent="0.25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3"/>
      <c r="N43" s="3"/>
      <c r="O43" s="3"/>
      <c r="P43" s="3"/>
    </row>
    <row r="44" ht="17.25" customHeight="1" spans="1:17" x14ac:dyDescent="0.25">
      <c r="A44" s="75" t="s">
        <v>3683</v>
      </c>
      <c r="B44" s="76">
        <f>SUM(C47:C48)</f>
      </c>
      <c r="C44" s="76">
        <f>SUM(D47:D48)</f>
      </c>
      <c r="D44" s="76">
        <f>SUM(E47:E48)</f>
      </c>
      <c r="E44" s="76">
        <f>SUM(F47:F48)</f>
      </c>
      <c r="F44" s="76">
        <f>SUM(G47:G48)</f>
      </c>
      <c r="G44" s="76">
        <f>SUM(H47:H48)</f>
      </c>
      <c r="H44" s="76">
        <f>SUM(I47:I48)</f>
      </c>
      <c r="I44" s="76">
        <f>SUM(J47:J48)</f>
      </c>
      <c r="J44" s="76">
        <f>SUM(K47:K48)</f>
      </c>
      <c r="K44" s="76">
        <f>SUM(L47:L48)</f>
      </c>
      <c r="L44" s="76">
        <f>SUM(M47:M48)</f>
      </c>
      <c r="M44" s="3"/>
      <c r="N44" s="3"/>
      <c r="O44" s="3"/>
      <c r="P44" s="3"/>
    </row>
    <row r="45" ht="17.25" customHeight="1" spans="1:17" x14ac:dyDescent="0.25">
      <c r="A45" s="5">
        <v>44531</v>
      </c>
      <c r="B45" s="18">
        <v>-7</v>
      </c>
      <c r="C45" s="18">
        <v>-8</v>
      </c>
      <c r="D45" s="18">
        <v>-113</v>
      </c>
      <c r="E45" s="6"/>
      <c r="F45" s="6"/>
      <c r="G45" s="6"/>
      <c r="H45" s="18">
        <v>-1</v>
      </c>
      <c r="I45" s="6"/>
      <c r="J45" s="6"/>
      <c r="K45" s="6"/>
      <c r="L45" s="6"/>
      <c r="M45" s="3"/>
      <c r="N45" s="3"/>
      <c r="O45" s="3"/>
      <c r="P45" s="3"/>
    </row>
    <row r="46" ht="17.25" customHeight="1" spans="1:17" x14ac:dyDescent="0.25">
      <c r="A46" s="75" t="s">
        <v>3684</v>
      </c>
      <c r="B46" s="76">
        <f>SUM(C49:C50)</f>
      </c>
      <c r="C46" s="76">
        <f>SUM(D49:D50)</f>
      </c>
      <c r="D46" s="76">
        <f>SUM(E49:E50)</f>
      </c>
      <c r="E46" s="76">
        <f>SUM(F49:F50)</f>
      </c>
      <c r="F46" s="76">
        <f>SUM(G49:G50)</f>
      </c>
      <c r="G46" s="76">
        <f>SUM(H49:H50)</f>
      </c>
      <c r="H46" s="76">
        <f>SUM(I49:I50)</f>
      </c>
      <c r="I46" s="76">
        <f>SUM(J49:J50)</f>
      </c>
      <c r="J46" s="76">
        <f>SUM(K49:K50)</f>
      </c>
      <c r="K46" s="76">
        <f>SUM(L49:L50)</f>
      </c>
      <c r="L46" s="76">
        <f>SUM(M49:M50)</f>
      </c>
      <c r="M46" s="3"/>
      <c r="N46" s="3"/>
      <c r="O46" s="3"/>
      <c r="P46" s="3"/>
    </row>
    <row r="47" ht="17.25" customHeight="1" spans="1:17" x14ac:dyDescent="0.25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3"/>
      <c r="N47" s="3"/>
      <c r="O47" s="3"/>
      <c r="P47" s="3"/>
    </row>
    <row r="48" ht="17.25" customHeight="1" spans="1:17" x14ac:dyDescent="0.25">
      <c r="A48" s="75" t="s">
        <v>3685</v>
      </c>
      <c r="B48" s="76">
        <f>SUM(C51:C52)</f>
      </c>
      <c r="C48" s="76">
        <f>SUM(D51:D52)</f>
      </c>
      <c r="D48" s="76">
        <f>SUM(E51:E52)</f>
      </c>
      <c r="E48" s="76">
        <f>SUM(F51:F52)</f>
      </c>
      <c r="F48" s="76">
        <f>SUM(G51:G52)</f>
      </c>
      <c r="G48" s="76">
        <f>SUM(H51:H52)</f>
      </c>
      <c r="H48" s="76">
        <f>SUM(I51:I52)</f>
      </c>
      <c r="I48" s="76">
        <f>SUM(J51:J52)</f>
      </c>
      <c r="J48" s="76">
        <f>SUM(K51:K52)</f>
      </c>
      <c r="K48" s="76">
        <f>SUM(L51:L52)</f>
      </c>
      <c r="L48" s="76">
        <f>SUM(M51:M52)</f>
      </c>
      <c r="M48" s="3"/>
      <c r="N48" s="3"/>
      <c r="O48" s="3"/>
      <c r="P48" s="3"/>
    </row>
    <row r="49" ht="17.25" customHeight="1" spans="1:17" x14ac:dyDescent="0.25">
      <c r="A49" s="147"/>
      <c r="B49" s="196"/>
      <c r="C49" s="196"/>
      <c r="D49" s="196"/>
      <c r="E49" s="196"/>
      <c r="F49" s="196"/>
      <c r="G49" s="196"/>
      <c r="H49" s="196"/>
      <c r="I49" s="196"/>
      <c r="J49" s="196"/>
      <c r="K49" s="196"/>
      <c r="L49" s="196"/>
      <c r="M49" s="3"/>
      <c r="N49" s="3"/>
      <c r="O49" s="3"/>
      <c r="P49" s="3"/>
    </row>
    <row r="50" ht="17.25" customHeight="1" spans="1:17" x14ac:dyDescent="0.25">
      <c r="A50" s="75" t="s">
        <v>3686</v>
      </c>
      <c r="B50" s="76">
        <f>SUM(C53:C54)</f>
      </c>
      <c r="C50" s="76">
        <f>SUM(D53:D54)</f>
      </c>
      <c r="D50" s="76">
        <f>SUM(E53:E54)</f>
      </c>
      <c r="E50" s="76">
        <f>SUM(F53:F54)</f>
      </c>
      <c r="F50" s="76">
        <f>SUM(G53:G54)</f>
      </c>
      <c r="G50" s="76">
        <f>SUM(H53:H54)</f>
      </c>
      <c r="H50" s="76">
        <f>SUM(I53:I54)</f>
      </c>
      <c r="I50" s="76">
        <f>SUM(J53:J54)</f>
      </c>
      <c r="J50" s="76">
        <f>SUM(K53:K54)</f>
      </c>
      <c r="K50" s="76">
        <f>SUM(L53:L54)</f>
      </c>
      <c r="L50" s="76">
        <f>SUM(M53:M54)</f>
      </c>
      <c r="M50" s="3"/>
      <c r="N50" s="3"/>
      <c r="O50" s="3"/>
      <c r="P50" s="3"/>
    </row>
    <row r="51" ht="17.25" customHeight="1" spans="1:17" x14ac:dyDescent="0.25">
      <c r="A51" s="5">
        <v>44320</v>
      </c>
      <c r="B51" s="25"/>
      <c r="C51" s="25"/>
      <c r="D51" s="25"/>
      <c r="E51" s="18">
        <v>-200</v>
      </c>
      <c r="F51" s="18">
        <v>-33</v>
      </c>
      <c r="G51" s="18">
        <v>-10</v>
      </c>
      <c r="H51" s="25"/>
      <c r="I51" s="25"/>
      <c r="J51" s="25"/>
      <c r="K51" s="25"/>
      <c r="L51" s="18">
        <v>-700</v>
      </c>
      <c r="M51" s="3"/>
      <c r="N51" s="3"/>
      <c r="O51" s="3"/>
      <c r="P51" s="3"/>
    </row>
    <row r="52" ht="17.25" customHeight="1" spans="1:17" x14ac:dyDescent="0.25">
      <c r="A52" s="5">
        <v>44443</v>
      </c>
      <c r="B52" s="25"/>
      <c r="C52" s="25"/>
      <c r="D52" s="25"/>
      <c r="E52" s="18">
        <v>-100</v>
      </c>
      <c r="F52" s="18">
        <v>-1</v>
      </c>
      <c r="G52" s="18">
        <v>-11</v>
      </c>
      <c r="H52" s="25"/>
      <c r="I52" s="25"/>
      <c r="J52" s="18">
        <v>-53</v>
      </c>
      <c r="K52" s="18">
        <v>-15</v>
      </c>
      <c r="L52" s="25"/>
      <c r="M52" s="3"/>
      <c r="N52" s="3"/>
      <c r="O52" s="3"/>
      <c r="P52" s="3"/>
    </row>
    <row r="53" ht="17.25" customHeight="1" spans="1:17" x14ac:dyDescent="0.25">
      <c r="A53" s="5" t="s">
        <v>1754</v>
      </c>
      <c r="B53" s="25"/>
      <c r="C53" s="25"/>
      <c r="D53" s="18">
        <v>-50</v>
      </c>
      <c r="E53" s="18">
        <v>-115</v>
      </c>
      <c r="F53" s="18">
        <v>-34</v>
      </c>
      <c r="G53" s="18">
        <v>-5</v>
      </c>
      <c r="H53" s="18">
        <v>-84</v>
      </c>
      <c r="I53" s="25"/>
      <c r="J53" s="25"/>
      <c r="K53" s="25"/>
      <c r="L53" s="25"/>
      <c r="M53" s="3"/>
      <c r="N53" s="3"/>
      <c r="O53" s="3"/>
      <c r="P53" s="3"/>
    </row>
    <row r="54" ht="17.25" customHeight="1" spans="1:17" x14ac:dyDescent="0.25">
      <c r="A54" s="5" t="s">
        <v>3967</v>
      </c>
      <c r="B54" s="25"/>
      <c r="C54" s="25"/>
      <c r="D54" s="18">
        <v>-22</v>
      </c>
      <c r="E54" s="18">
        <v>-50</v>
      </c>
      <c r="F54" s="18">
        <v>-43</v>
      </c>
      <c r="G54" s="18">
        <v>-4</v>
      </c>
      <c r="H54" s="18">
        <v>-10</v>
      </c>
      <c r="I54" s="25"/>
      <c r="J54" s="25"/>
      <c r="K54" s="25"/>
      <c r="L54" s="25"/>
      <c r="M54" s="3"/>
      <c r="N54" s="3"/>
      <c r="O54" s="3"/>
      <c r="P54" s="3"/>
    </row>
    <row r="55" ht="17.25" customHeight="1" spans="1:17" x14ac:dyDescent="0.25">
      <c r="A55" s="75" t="s">
        <v>3546</v>
      </c>
      <c r="B55" s="76">
        <f>SUM(C55:C59)</f>
      </c>
      <c r="C55" s="76">
        <f>SUM(D55:D59)</f>
      </c>
      <c r="D55" s="76">
        <f>SUM(E55:E59)</f>
      </c>
      <c r="E55" s="76">
        <f>SUM(F55:F59)</f>
      </c>
      <c r="F55" s="76">
        <f>SUM(G55:G59)</f>
      </c>
      <c r="G55" s="76">
        <f>SUM(H55:H59)</f>
      </c>
      <c r="H55" s="76">
        <f>SUM(I55:I59)</f>
      </c>
      <c r="I55" s="76">
        <f>SUM(J55:J59)</f>
      </c>
      <c r="J55" s="76">
        <f>SUM(K55:K59)</f>
      </c>
      <c r="K55" s="76">
        <f>SUM(L55:L59)</f>
      </c>
      <c r="L55" s="76">
        <f>SUM(M55:M59)</f>
      </c>
      <c r="M55" s="3"/>
      <c r="N55" s="3"/>
      <c r="O55" s="3"/>
      <c r="P55" s="3"/>
    </row>
    <row r="56" ht="17.25" customHeight="1" spans="1:17" x14ac:dyDescent="0.25">
      <c r="A56" s="5" t="s">
        <v>3547</v>
      </c>
      <c r="B56" s="6"/>
      <c r="C56" s="6"/>
      <c r="D56" s="18">
        <v>-25</v>
      </c>
      <c r="E56" s="6"/>
      <c r="F56" s="18">
        <v>-64</v>
      </c>
      <c r="G56" s="6"/>
      <c r="H56" s="6"/>
      <c r="I56" s="6"/>
      <c r="J56" s="6"/>
      <c r="K56" s="6"/>
      <c r="L56" s="6"/>
      <c r="M56" s="3"/>
      <c r="N56" s="3"/>
      <c r="O56" s="3"/>
      <c r="P56" s="3"/>
    </row>
    <row r="57" ht="17.25" customHeight="1" spans="1:17" x14ac:dyDescent="0.25">
      <c r="A57" s="5" t="s">
        <v>3547</v>
      </c>
      <c r="B57" s="6"/>
      <c r="C57" s="6"/>
      <c r="D57" s="6"/>
      <c r="E57" s="6"/>
      <c r="F57" s="18">
        <v>-107</v>
      </c>
      <c r="G57" s="6"/>
      <c r="H57" s="6"/>
      <c r="I57" s="6"/>
      <c r="J57" s="6"/>
      <c r="K57" s="6"/>
      <c r="L57" s="6"/>
      <c r="M57" s="3"/>
      <c r="N57" s="3"/>
      <c r="O57" s="3"/>
      <c r="P57" s="3"/>
    </row>
    <row r="58" ht="17.25" customHeight="1" spans="1:17" x14ac:dyDescent="0.25">
      <c r="A58" s="75" t="s">
        <v>3548</v>
      </c>
      <c r="B58" s="76">
        <f>SUM(C60:C62)</f>
      </c>
      <c r="C58" s="76">
        <f>SUM(D60:D62)</f>
      </c>
      <c r="D58" s="76">
        <f>SUM(E60:E62)</f>
      </c>
      <c r="E58" s="76">
        <f>SUM(F60:F62)</f>
      </c>
      <c r="F58" s="76">
        <f>SUM(G60:G62)</f>
      </c>
      <c r="G58" s="76">
        <f>SUM(H60:H62)</f>
      </c>
      <c r="H58" s="76">
        <f>SUM(I60:I62)</f>
      </c>
      <c r="I58" s="76">
        <f>SUM(J60:J62)</f>
      </c>
      <c r="J58" s="76">
        <f>SUM(K60:K62)</f>
      </c>
      <c r="K58" s="76">
        <f>SUM(L60:L62)</f>
      </c>
      <c r="L58" s="76">
        <f>SUM(M60:M62)</f>
      </c>
      <c r="M58" s="3"/>
      <c r="N58" s="3"/>
      <c r="O58" s="3"/>
      <c r="P58" s="3"/>
    </row>
    <row r="59" ht="17.25" customHeight="1" spans="1:17" x14ac:dyDescent="0.25">
      <c r="A59" s="5">
        <v>44233</v>
      </c>
      <c r="B59" s="25"/>
      <c r="C59" s="25"/>
      <c r="D59" s="25"/>
      <c r="E59" s="18">
        <v>-170</v>
      </c>
      <c r="F59" s="25"/>
      <c r="G59" s="25"/>
      <c r="H59" s="25"/>
      <c r="I59" s="25"/>
      <c r="J59" s="18">
        <v>-17</v>
      </c>
      <c r="K59" s="18">
        <v>-61</v>
      </c>
      <c r="L59" s="25"/>
      <c r="M59" s="3"/>
      <c r="N59" s="3"/>
      <c r="O59" s="3"/>
      <c r="P59" s="3"/>
    </row>
    <row r="60" ht="17.25" customHeight="1" spans="1:17" x14ac:dyDescent="0.25">
      <c r="A60" s="5">
        <v>44292</v>
      </c>
      <c r="B60" s="25"/>
      <c r="C60" s="25"/>
      <c r="D60" s="18">
        <v>-20</v>
      </c>
      <c r="E60" s="25"/>
      <c r="F60" s="18">
        <v>-50</v>
      </c>
      <c r="G60" s="18">
        <v>-14</v>
      </c>
      <c r="H60" s="25"/>
      <c r="I60" s="25"/>
      <c r="J60" s="25"/>
      <c r="K60" s="25"/>
      <c r="L60" s="25"/>
      <c r="M60" s="3"/>
      <c r="N60" s="3"/>
      <c r="O60" s="3"/>
      <c r="P60" s="3"/>
    </row>
    <row r="61" ht="17.25" customHeight="1" spans="1:17" x14ac:dyDescent="0.25">
      <c r="A61" s="75" t="s">
        <v>3549</v>
      </c>
      <c r="B61" s="76">
        <f>SUM(C63:C65)</f>
      </c>
      <c r="C61" s="76">
        <f>SUM(D63:D65)</f>
      </c>
      <c r="D61" s="76">
        <f>SUM(E63:E65)</f>
      </c>
      <c r="E61" s="76">
        <f>SUM(F63:F65)</f>
      </c>
      <c r="F61" s="76">
        <f>SUM(G63:G65)</f>
      </c>
      <c r="G61" s="76">
        <f>SUM(H63:H65)</f>
      </c>
      <c r="H61" s="76">
        <f>SUM(I63:I65)</f>
      </c>
      <c r="I61" s="76">
        <f>SUM(J63:J65)</f>
      </c>
      <c r="J61" s="76">
        <f>SUM(K63:K65)</f>
      </c>
      <c r="K61" s="76">
        <f>SUM(L63:L65)</f>
      </c>
      <c r="L61" s="76">
        <f>SUM(M63:M65)</f>
      </c>
      <c r="M61" s="3"/>
      <c r="N61" s="3"/>
      <c r="O61" s="3"/>
      <c r="P61" s="3"/>
    </row>
    <row r="62" ht="17.25" customHeight="1" spans="1:17" x14ac:dyDescent="0.25">
      <c r="A62" s="204" t="s">
        <v>2020</v>
      </c>
      <c r="B62" s="196"/>
      <c r="C62" s="196"/>
      <c r="D62" s="729">
        <v>-55</v>
      </c>
      <c r="E62" s="196"/>
      <c r="F62" s="729">
        <v>-46</v>
      </c>
      <c r="G62" s="729">
        <v>-3</v>
      </c>
      <c r="H62" s="196"/>
      <c r="I62" s="196"/>
      <c r="J62" s="196"/>
      <c r="K62" s="196"/>
      <c r="L62" s="196"/>
      <c r="M62" s="3"/>
      <c r="N62" s="3"/>
      <c r="O62" s="3"/>
      <c r="P62" s="3"/>
    </row>
    <row r="63" ht="17.25" customHeight="1" spans="1:17" x14ac:dyDescent="0.25">
      <c r="A63" s="163" t="s">
        <v>1345</v>
      </c>
      <c r="B63" s="124">
        <v>-12</v>
      </c>
      <c r="C63" s="164"/>
      <c r="D63" s="164"/>
      <c r="E63" s="164"/>
      <c r="F63" s="164"/>
      <c r="G63" s="60"/>
      <c r="H63" s="164"/>
      <c r="I63" s="164"/>
      <c r="J63" s="164"/>
      <c r="K63" s="164"/>
      <c r="L63" s="164"/>
      <c r="M63" s="165" t="s">
        <v>3968</v>
      </c>
      <c r="N63" s="3"/>
      <c r="O63" s="3"/>
      <c r="P63" s="3"/>
    </row>
    <row r="64" ht="17.25" customHeight="1" spans="1:17" x14ac:dyDescent="0.25">
      <c r="A64" s="75" t="s">
        <v>3550</v>
      </c>
      <c r="B64" s="76">
        <f>SUM(C66:C68)</f>
      </c>
      <c r="C64" s="76">
        <f>SUM(D66:D68)</f>
      </c>
      <c r="D64" s="76">
        <f>SUM(E66:E68)</f>
      </c>
      <c r="E64" s="76">
        <f>SUM(F66:F68)</f>
      </c>
      <c r="F64" s="76">
        <f>SUM(G66:G68)</f>
      </c>
      <c r="G64" s="76">
        <f>SUM(H66:H68)</f>
      </c>
      <c r="H64" s="76">
        <f>SUM(I66:I68)</f>
      </c>
      <c r="I64" s="76">
        <f>SUM(J66:J68)</f>
      </c>
      <c r="J64" s="76">
        <f>SUM(K66:K68)</f>
      </c>
      <c r="K64" s="76">
        <f>SUM(L66:L68)</f>
      </c>
      <c r="L64" s="76">
        <f>SUM(M66:M68)</f>
      </c>
      <c r="M64" s="3"/>
      <c r="N64" s="3"/>
      <c r="O64" s="3"/>
      <c r="P64" s="3"/>
    </row>
    <row r="65" ht="17.25" customHeight="1" spans="1:17" x14ac:dyDescent="0.25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3"/>
      <c r="N65" s="3"/>
      <c r="O65" s="3"/>
      <c r="P65" s="3"/>
    </row>
    <row r="66" ht="17.25" customHeight="1" spans="1:17" x14ac:dyDescent="0.25">
      <c r="A66" s="75" t="s">
        <v>3551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76">
        <f>SUM(M69:M70)</f>
      </c>
      <c r="M66" s="3"/>
      <c r="N66" s="3"/>
      <c r="O66" s="3"/>
      <c r="P66" s="3"/>
    </row>
    <row r="67" ht="17.25" customHeight="1" spans="1:17" x14ac:dyDescent="0.25">
      <c r="A67" s="5">
        <v>44417</v>
      </c>
      <c r="B67" s="6"/>
      <c r="C67" s="6"/>
      <c r="D67" s="18">
        <v>-41</v>
      </c>
      <c r="E67" s="18">
        <v>-150</v>
      </c>
      <c r="F67" s="18">
        <v>-46</v>
      </c>
      <c r="G67" s="6"/>
      <c r="H67" s="18">
        <v>-8</v>
      </c>
      <c r="I67" s="6"/>
      <c r="J67" s="6"/>
      <c r="K67" s="6"/>
      <c r="L67" s="6"/>
      <c r="M67" s="3"/>
      <c r="N67" s="3"/>
      <c r="O67" s="3"/>
      <c r="P67" s="3"/>
    </row>
    <row r="68" ht="17.25" customHeight="1" spans="1:17" x14ac:dyDescent="0.25">
      <c r="A68" s="23" t="s">
        <v>626</v>
      </c>
      <c r="B68" s="20"/>
      <c r="C68" s="20"/>
      <c r="D68" s="19">
        <v>-31</v>
      </c>
      <c r="E68" s="19">
        <v>-187</v>
      </c>
      <c r="F68" s="19">
        <v>-32</v>
      </c>
      <c r="G68" s="20"/>
      <c r="H68" s="19">
        <v>-9</v>
      </c>
      <c r="I68" s="20"/>
      <c r="J68" s="20"/>
      <c r="K68" s="20"/>
      <c r="L68" s="20"/>
      <c r="M68" s="3"/>
      <c r="N68" s="3"/>
      <c r="O68" s="3"/>
      <c r="P68" s="3"/>
    </row>
    <row r="69" ht="17.25" customHeight="1" spans="1:17" x14ac:dyDescent="0.25">
      <c r="A69" s="75" t="s">
        <v>3552</v>
      </c>
      <c r="B69" s="76">
        <f>SUM(C71:C73)</f>
      </c>
      <c r="C69" s="76">
        <f>SUM(D71:D73)</f>
      </c>
      <c r="D69" s="76">
        <f>SUM(E71:E73)</f>
      </c>
      <c r="E69" s="76">
        <f>SUM(F71:F73)</f>
      </c>
      <c r="F69" s="76">
        <f>SUM(G71:G73)</f>
      </c>
      <c r="G69" s="76">
        <f>SUM(H71:H73)</f>
      </c>
      <c r="H69" s="76">
        <f>SUM(I71:I73)</f>
      </c>
      <c r="I69" s="76">
        <f>SUM(J71:J73)</f>
      </c>
      <c r="J69" s="76">
        <f>SUM(K71:K73)</f>
      </c>
      <c r="K69" s="76">
        <f>SUM(L71:L73)</f>
      </c>
      <c r="L69" s="76">
        <f>SUM(M71:M73)</f>
      </c>
      <c r="M69" s="3"/>
      <c r="N69" s="3"/>
      <c r="O69" s="3"/>
      <c r="P69" s="3"/>
    </row>
    <row r="70" ht="17.25" customHeight="1" spans="1:17" x14ac:dyDescent="0.25">
      <c r="A70" s="23" t="s">
        <v>140</v>
      </c>
      <c r="B70" s="20"/>
      <c r="C70" s="20"/>
      <c r="D70" s="19">
        <v>-93</v>
      </c>
      <c r="E70" s="20"/>
      <c r="F70" s="20"/>
      <c r="G70" s="19">
        <v>-1</v>
      </c>
      <c r="H70" s="19">
        <v>-10</v>
      </c>
      <c r="I70" s="20"/>
      <c r="J70" s="20"/>
      <c r="K70" s="20"/>
      <c r="L70" s="20"/>
      <c r="M70" s="3"/>
      <c r="N70" s="3"/>
      <c r="O70" s="3"/>
      <c r="P70" s="3"/>
    </row>
    <row r="71" ht="17.25" customHeight="1" spans="1:17" x14ac:dyDescent="0.25">
      <c r="A71" s="23" t="s">
        <v>140</v>
      </c>
      <c r="B71" s="20"/>
      <c r="C71" s="20"/>
      <c r="D71" s="20"/>
      <c r="E71" s="19">
        <v>-183</v>
      </c>
      <c r="F71" s="19">
        <v>-70</v>
      </c>
      <c r="G71" s="19">
        <v>-5</v>
      </c>
      <c r="H71" s="20"/>
      <c r="I71" s="20"/>
      <c r="J71" s="20"/>
      <c r="K71" s="20"/>
      <c r="L71" s="20"/>
      <c r="M71" s="3"/>
      <c r="N71" s="3"/>
      <c r="O71" s="3"/>
      <c r="P71" s="3"/>
    </row>
    <row r="72" ht="17.25" customHeight="1" spans="1:17" x14ac:dyDescent="0.25">
      <c r="A72" s="75" t="s">
        <v>3554</v>
      </c>
      <c r="B72" s="76">
        <f>SUM(C74:C76)</f>
      </c>
      <c r="C72" s="76">
        <f>SUM(D74:D76)</f>
      </c>
      <c r="D72" s="76">
        <f>SUM(E74:E76)</f>
      </c>
      <c r="E72" s="76">
        <f>SUM(F74:F76)</f>
      </c>
      <c r="F72" s="76">
        <f>SUM(G74:G76)</f>
      </c>
      <c r="G72" s="76">
        <f>SUM(H74:H76)</f>
      </c>
      <c r="H72" s="76">
        <f>SUM(I74:I76)</f>
      </c>
      <c r="I72" s="76">
        <f>SUM(J74:J76)</f>
      </c>
      <c r="J72" s="76">
        <f>SUM(K74:K76)</f>
      </c>
      <c r="K72" s="76">
        <f>SUM(L74:L76)</f>
      </c>
      <c r="L72" s="76">
        <f>SUM(M74:M76)</f>
      </c>
      <c r="M72" s="3"/>
      <c r="N72" s="3"/>
      <c r="O72" s="3"/>
      <c r="P72" s="3"/>
    </row>
    <row r="73" ht="17.25" customHeight="1" spans="1:17" x14ac:dyDescent="0.25">
      <c r="A73" s="23">
        <v>44297</v>
      </c>
      <c r="B73" s="20"/>
      <c r="C73" s="20"/>
      <c r="D73" s="19">
        <v>-85</v>
      </c>
      <c r="E73" s="19">
        <v>-74</v>
      </c>
      <c r="F73" s="19">
        <v>-19</v>
      </c>
      <c r="G73" s="20"/>
      <c r="H73" s="19">
        <v>-241</v>
      </c>
      <c r="I73" s="20"/>
      <c r="J73" s="20"/>
      <c r="K73" s="20"/>
      <c r="L73" s="20"/>
      <c r="M73" s="3"/>
      <c r="N73" s="3"/>
      <c r="O73" s="3"/>
      <c r="P73" s="3"/>
    </row>
    <row r="74" ht="17.25" customHeight="1" spans="1:17" x14ac:dyDescent="0.25">
      <c r="A74" s="23" t="s">
        <v>494</v>
      </c>
      <c r="B74" s="9"/>
      <c r="C74" s="9"/>
      <c r="D74" s="19">
        <v>-121</v>
      </c>
      <c r="E74" s="19">
        <v>-140</v>
      </c>
      <c r="F74" s="9"/>
      <c r="G74" s="9"/>
      <c r="H74" s="19">
        <v>-196</v>
      </c>
      <c r="I74" s="9"/>
      <c r="J74" s="9"/>
      <c r="K74" s="9"/>
      <c r="L74" s="9"/>
      <c r="M74" s="3"/>
      <c r="N74" s="3"/>
      <c r="O74" s="3"/>
      <c r="P74" s="3"/>
    </row>
    <row r="75" ht="17.25" customHeight="1" spans="1:17" x14ac:dyDescent="0.25">
      <c r="A75" s="23" t="s">
        <v>426</v>
      </c>
      <c r="B75" s="20"/>
      <c r="C75" s="20"/>
      <c r="D75" s="20"/>
      <c r="E75" s="20"/>
      <c r="F75" s="19">
        <v>-90</v>
      </c>
      <c r="G75" s="19">
        <v>-12</v>
      </c>
      <c r="H75" s="19">
        <v>-7</v>
      </c>
      <c r="I75" s="20"/>
      <c r="J75" s="20"/>
      <c r="K75" s="20"/>
      <c r="L75" s="20"/>
      <c r="M75" s="3"/>
      <c r="N75" s="3"/>
      <c r="O75" s="3"/>
      <c r="P75" s="3"/>
    </row>
    <row r="76" ht="17.25" customHeight="1" spans="1:17" x14ac:dyDescent="0.25">
      <c r="A76" s="45" t="s">
        <v>454</v>
      </c>
      <c r="B76" s="20"/>
      <c r="C76" s="20"/>
      <c r="D76" s="19">
        <v>-59</v>
      </c>
      <c r="E76" s="19">
        <v>-43</v>
      </c>
      <c r="F76" s="19">
        <v>-24</v>
      </c>
      <c r="G76" s="19">
        <v>-4</v>
      </c>
      <c r="H76" s="19">
        <v>-31</v>
      </c>
      <c r="I76" s="20"/>
      <c r="J76" s="20"/>
      <c r="K76" s="19">
        <v>-5</v>
      </c>
      <c r="L76" s="20"/>
      <c r="M76" s="3"/>
      <c r="N76" s="3"/>
      <c r="O76" s="3"/>
      <c r="P76" s="3"/>
    </row>
    <row r="77" ht="17.25" customHeight="1" spans="1:17" x14ac:dyDescent="0.25">
      <c r="A77" s="75" t="s">
        <v>3621</v>
      </c>
      <c r="B77" s="76">
        <f>SUM(C77:C81)</f>
      </c>
      <c r="C77" s="76">
        <f>SUM(D77:D81)</f>
      </c>
      <c r="D77" s="76">
        <f>SUM(E77:E81)</f>
      </c>
      <c r="E77" s="76">
        <f>SUM(F77:F81)</f>
      </c>
      <c r="F77" s="76">
        <f>SUM(G77:G81)</f>
      </c>
      <c r="G77" s="76">
        <f>SUM(H77:H81)</f>
      </c>
      <c r="H77" s="76">
        <f>SUM(I77:I81)</f>
      </c>
      <c r="I77" s="76">
        <f>SUM(J77:J81)</f>
      </c>
      <c r="J77" s="76">
        <f>SUM(K77:K81)</f>
      </c>
      <c r="K77" s="76">
        <f>SUM(L77:L81)</f>
      </c>
      <c r="L77" s="76">
        <f>SUM(M77:M81)</f>
      </c>
      <c r="M77" s="3"/>
      <c r="N77" s="3"/>
      <c r="O77" s="3"/>
      <c r="P77" s="3"/>
    </row>
    <row r="78" ht="17.25" customHeight="1" spans="1:17" x14ac:dyDescent="0.25">
      <c r="A78" s="5"/>
      <c r="B78" s="25"/>
      <c r="C78" s="25"/>
      <c r="D78" s="6"/>
      <c r="E78" s="6"/>
      <c r="F78" s="6"/>
      <c r="G78" s="25"/>
      <c r="H78" s="6"/>
      <c r="I78" s="25"/>
      <c r="J78" s="25"/>
      <c r="K78" s="25"/>
      <c r="L78" s="25"/>
      <c r="M78" s="3"/>
      <c r="N78" s="3"/>
      <c r="O78" s="3"/>
      <c r="P78" s="3"/>
    </row>
    <row r="79" ht="17.25" customHeight="1" spans="1:17" x14ac:dyDescent="0.25">
      <c r="A79" s="75" t="s">
        <v>3622</v>
      </c>
      <c r="B79" s="76">
        <f>SUM(C82:C83)</f>
      </c>
      <c r="C79" s="76">
        <f>SUM(D82:D83)</f>
      </c>
      <c r="D79" s="76">
        <f>SUM(E82:E83)</f>
      </c>
      <c r="E79" s="76">
        <f>SUM(F82:F83)</f>
      </c>
      <c r="F79" s="76">
        <f>SUM(G82:G83)</f>
      </c>
      <c r="G79" s="76">
        <f>SUM(H82:H83)</f>
      </c>
      <c r="H79" s="76">
        <f>SUM(I82:I83)</f>
      </c>
      <c r="I79" s="76">
        <f>SUM(J82:J83)</f>
      </c>
      <c r="J79" s="76">
        <f>SUM(K82:K83)</f>
      </c>
      <c r="K79" s="76">
        <f>SUM(L82:L83)</f>
      </c>
      <c r="L79" s="76">
        <f>SUM(M82:M83)</f>
      </c>
      <c r="M79" s="40" t="s">
        <v>3969</v>
      </c>
      <c r="N79" s="40"/>
      <c r="O79" s="40"/>
      <c r="P79" s="3"/>
    </row>
    <row r="80" ht="17.25" customHeight="1" spans="1:17" x14ac:dyDescent="0.25">
      <c r="A80" s="5">
        <v>44682</v>
      </c>
      <c r="B80" s="25"/>
      <c r="C80" s="25"/>
      <c r="D80" s="18">
        <v>-21</v>
      </c>
      <c r="E80" s="18">
        <v>-22</v>
      </c>
      <c r="F80" s="18">
        <v>-28</v>
      </c>
      <c r="G80" s="25"/>
      <c r="H80" s="18">
        <v>-11</v>
      </c>
      <c r="I80" s="25"/>
      <c r="J80" s="25"/>
      <c r="K80" s="25"/>
      <c r="L80" s="25"/>
      <c r="M80" s="3"/>
      <c r="N80" s="3"/>
      <c r="O80" s="3"/>
      <c r="P80" s="3"/>
    </row>
    <row r="81" ht="17.25" customHeight="1" spans="1:17" x14ac:dyDescent="0.25">
      <c r="A81" s="5" t="s">
        <v>3260</v>
      </c>
      <c r="B81" s="25"/>
      <c r="C81" s="25"/>
      <c r="D81" s="18">
        <v>-27</v>
      </c>
      <c r="E81" s="18">
        <v>-39</v>
      </c>
      <c r="F81" s="18">
        <v>-27</v>
      </c>
      <c r="G81" s="25"/>
      <c r="H81" s="18">
        <v>-34</v>
      </c>
      <c r="I81" s="25"/>
      <c r="J81" s="25"/>
      <c r="K81" s="25"/>
      <c r="L81" s="25"/>
      <c r="M81" s="3"/>
      <c r="N81" s="3"/>
      <c r="O81" s="3"/>
      <c r="P81" s="3"/>
    </row>
    <row r="82" ht="17.25" customHeight="1" spans="1:17" x14ac:dyDescent="0.25">
      <c r="A82" s="163" t="s">
        <v>2053</v>
      </c>
      <c r="B82" s="164"/>
      <c r="C82" s="164"/>
      <c r="D82" s="124">
        <v>-12</v>
      </c>
      <c r="E82" s="124">
        <v>-239</v>
      </c>
      <c r="F82" s="124">
        <v>-10</v>
      </c>
      <c r="G82" s="164"/>
      <c r="H82" s="124">
        <v>-729</v>
      </c>
      <c r="I82" s="164"/>
      <c r="J82" s="164"/>
      <c r="K82" s="124">
        <v>-69</v>
      </c>
      <c r="L82" s="164"/>
      <c r="M82" s="165" t="s">
        <v>704</v>
      </c>
      <c r="N82" s="3"/>
      <c r="O82" s="3"/>
      <c r="P82" s="3"/>
    </row>
    <row r="83" ht="17.25" customHeight="1" spans="1:17" x14ac:dyDescent="0.25">
      <c r="A83" s="5" t="s">
        <v>3263</v>
      </c>
      <c r="B83" s="25"/>
      <c r="C83" s="25"/>
      <c r="D83" s="6"/>
      <c r="E83" s="6"/>
      <c r="F83" s="18">
        <v>-8</v>
      </c>
      <c r="G83" s="25"/>
      <c r="H83" s="6"/>
      <c r="I83" s="25"/>
      <c r="J83" s="25"/>
      <c r="K83" s="25"/>
      <c r="L83" s="25"/>
      <c r="M83" s="3"/>
      <c r="N83" s="3"/>
      <c r="O83" s="3"/>
      <c r="P83" s="3"/>
    </row>
    <row r="84" ht="15.75" customHeight="1" spans="1:17" x14ac:dyDescent="0.2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3"/>
      <c r="N84" s="3"/>
      <c r="O84" s="3"/>
      <c r="P84" s="3"/>
    </row>
    <row r="85" ht="17.25" customHeight="1" spans="1:17" x14ac:dyDescent="0.25">
      <c r="A85" s="26"/>
      <c r="B85" s="27">
        <f>SUM(C84:C88)</f>
      </c>
      <c r="C85" s="27">
        <f>SUM(D84:D88)</f>
      </c>
      <c r="D85" s="27">
        <f>SUM(E84:E88)</f>
      </c>
      <c r="E85" s="27">
        <f>SUM(F84:F88)</f>
      </c>
      <c r="F85" s="27">
        <f>SUM(G84:G88)</f>
      </c>
      <c r="G85" s="27">
        <f>SUM(H84:H88)</f>
      </c>
      <c r="H85" s="27">
        <f>SUM(I84:I88)</f>
      </c>
      <c r="I85" s="27">
        <f>SUM(J84:J88)</f>
      </c>
      <c r="J85" s="27">
        <f>SUM(K84:K88)</f>
      </c>
      <c r="K85" s="27">
        <f>SUM(L84:L88)</f>
      </c>
      <c r="L85" s="27">
        <f>SUM(M84:M88)</f>
      </c>
      <c r="M85" s="3"/>
      <c r="N85" s="3"/>
      <c r="O85" s="3"/>
      <c r="P85" s="3"/>
    </row>
    <row r="86" ht="17.25" customHeight="1" spans="1:17" x14ac:dyDescent="0.25">
      <c r="A86" s="12"/>
      <c r="B86" s="56" t="s">
        <v>3169</v>
      </c>
      <c r="C86" s="56" t="s">
        <v>131</v>
      </c>
      <c r="D86" s="28" t="s">
        <v>69</v>
      </c>
      <c r="E86" s="28" t="s">
        <v>8</v>
      </c>
      <c r="F86" s="28" t="s">
        <v>14</v>
      </c>
      <c r="G86" s="28" t="s">
        <v>1247</v>
      </c>
      <c r="H86" s="28" t="s">
        <v>13</v>
      </c>
      <c r="I86" s="28" t="s">
        <v>9</v>
      </c>
      <c r="J86" s="28" t="s">
        <v>10</v>
      </c>
      <c r="K86" s="28" t="s">
        <v>146</v>
      </c>
      <c r="L86" s="28" t="s">
        <v>12</v>
      </c>
      <c r="M86" s="3"/>
      <c r="N86" s="3"/>
      <c r="O86" s="3"/>
      <c r="P86" s="3"/>
    </row>
    <row r="87" ht="17.25" customHeight="1" spans="1:17" x14ac:dyDescent="0.25">
      <c r="A87" s="438" t="s">
        <v>3970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3"/>
      <c r="N87" s="3"/>
      <c r="O87" s="3"/>
      <c r="P87" s="3"/>
    </row>
    <row r="88" ht="17.25" customHeight="1" spans="1:17" x14ac:dyDescent="0.25">
      <c r="A88" s="12"/>
      <c r="B88" s="13"/>
      <c r="C88" s="13"/>
      <c r="D88" s="63" t="s">
        <v>3971</v>
      </c>
      <c r="E88" s="63"/>
      <c r="F88" s="63"/>
      <c r="G88" s="63"/>
      <c r="H88" s="318"/>
      <c r="I88" s="318"/>
      <c r="J88" s="318"/>
      <c r="K88" s="318"/>
      <c r="L88" s="318"/>
      <c r="M88" s="8"/>
      <c r="N88" s="8"/>
      <c r="O88" s="8"/>
      <c r="P88" s="3"/>
    </row>
    <row r="89" ht="17.25" customHeight="1" spans="1:17" x14ac:dyDescent="0.25">
      <c r="A89" s="67" t="s">
        <v>3972</v>
      </c>
      <c r="B89" s="68"/>
      <c r="C89" s="13"/>
      <c r="D89" s="63" t="s">
        <v>3973</v>
      </c>
      <c r="E89" s="63"/>
      <c r="F89" s="63"/>
      <c r="G89" s="63"/>
      <c r="H89" s="13"/>
      <c r="I89" s="13"/>
      <c r="J89" s="13"/>
      <c r="K89" s="13"/>
      <c r="L89" s="13"/>
      <c r="M89" s="3"/>
      <c r="N89" s="3"/>
      <c r="O89" s="3"/>
      <c r="P89" s="3"/>
    </row>
    <row r="90" ht="17.25" customHeight="1" spans="1:17" x14ac:dyDescent="0.25">
      <c r="A90" s="12"/>
      <c r="B90" s="13"/>
      <c r="C90" s="13"/>
      <c r="D90" s="63" t="s">
        <v>3974</v>
      </c>
      <c r="E90" s="63"/>
      <c r="F90" s="63"/>
      <c r="G90" s="63"/>
      <c r="H90" s="318"/>
      <c r="I90" s="318"/>
      <c r="J90" s="318"/>
      <c r="K90" s="318"/>
      <c r="L90" s="318"/>
      <c r="M90" s="8"/>
      <c r="N90" s="8"/>
      <c r="O90" s="8"/>
      <c r="P90" s="3"/>
    </row>
    <row r="91" ht="17.25" customHeight="1" spans="1:17" x14ac:dyDescent="0.25">
      <c r="A91" s="12"/>
      <c r="B91" s="13"/>
      <c r="C91" s="13"/>
      <c r="D91" s="63" t="s">
        <v>3975</v>
      </c>
      <c r="E91" s="63"/>
      <c r="F91" s="63"/>
      <c r="G91" s="63"/>
      <c r="H91" s="63"/>
      <c r="I91" s="63"/>
      <c r="J91" s="63"/>
      <c r="K91" s="63"/>
      <c r="L91" s="63"/>
      <c r="M91" s="721"/>
      <c r="N91" s="721"/>
      <c r="O91" s="721"/>
      <c r="P91" s="84"/>
    </row>
    <row r="92" spans="1:12" x14ac:dyDescent="0.25">
      <c r="A92" s="24" t="s">
        <v>0</v>
      </c>
      <c r="B92" s="11" t="s">
        <v>3169</v>
      </c>
      <c r="C92" s="11" t="s">
        <v>131</v>
      </c>
      <c r="D92" s="2" t="s">
        <v>69</v>
      </c>
      <c r="E92" s="2" t="s">
        <v>8</v>
      </c>
      <c r="F92" s="2" t="s">
        <v>14</v>
      </c>
      <c r="G92" s="2" t="s">
        <v>1247</v>
      </c>
      <c r="H92" s="2" t="s">
        <v>13</v>
      </c>
      <c r="I92" s="2" t="s">
        <v>9</v>
      </c>
      <c r="J92" s="2" t="s">
        <v>10</v>
      </c>
      <c r="K92" s="2" t="s">
        <v>146</v>
      </c>
      <c r="L92" s="2" t="s">
        <v>12</v>
      </c>
    </row>
    <row r="93" spans="1:13" x14ac:dyDescent="0.25">
      <c r="A93" s="24" t="s">
        <v>3</v>
      </c>
      <c r="B93" s="11">
        <v>0</v>
      </c>
      <c r="C93" s="11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3">
        <v>0</v>
      </c>
    </row>
    <row r="94" spans="1:12" x14ac:dyDescent="0.25">
      <c r="A94" s="24"/>
      <c r="B94" s="11">
        <v>56</v>
      </c>
      <c r="C94" s="11">
        <v>56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</row>
    <row r="95" spans="1:12" x14ac:dyDescent="0.25">
      <c r="A95" s="24"/>
      <c r="B95" s="11">
        <v>0</v>
      </c>
      <c r="C95" s="11">
        <v>0</v>
      </c>
      <c r="D95" s="2">
        <v>85</v>
      </c>
      <c r="E95" s="2">
        <v>100</v>
      </c>
      <c r="F95" s="2">
        <v>15</v>
      </c>
      <c r="G95" s="2">
        <v>10</v>
      </c>
      <c r="H95" s="2">
        <v>200</v>
      </c>
      <c r="I95" s="2">
        <v>0</v>
      </c>
      <c r="J95" s="2">
        <v>0</v>
      </c>
      <c r="K95" s="2">
        <v>0</v>
      </c>
      <c r="L95" s="2">
        <v>0</v>
      </c>
    </row>
    <row r="96" spans="1:12" x14ac:dyDescent="0.25">
      <c r="A96" s="24"/>
      <c r="B96" s="11">
        <v>0</v>
      </c>
      <c r="C96" s="11">
        <v>0</v>
      </c>
      <c r="D96" s="2">
        <v>30</v>
      </c>
      <c r="E96" s="2">
        <v>20</v>
      </c>
      <c r="F96" s="2">
        <v>5</v>
      </c>
      <c r="G96" s="2">
        <v>5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</row>
    <row r="97" spans="1:12" x14ac:dyDescent="0.25">
      <c r="A97" s="24"/>
      <c r="B97" s="11">
        <v>0</v>
      </c>
      <c r="C97" s="11">
        <v>0</v>
      </c>
      <c r="D97" s="2">
        <v>85</v>
      </c>
      <c r="E97" s="2">
        <v>80</v>
      </c>
      <c r="F97" s="2">
        <v>10</v>
      </c>
      <c r="G97" s="2">
        <v>5</v>
      </c>
      <c r="H97" s="2">
        <v>200</v>
      </c>
      <c r="I97" s="2">
        <v>0</v>
      </c>
      <c r="J97" s="2">
        <v>0</v>
      </c>
      <c r="K97" s="2">
        <v>0</v>
      </c>
      <c r="L97" s="2">
        <v>0</v>
      </c>
    </row>
    <row r="98" spans="1:12" x14ac:dyDescent="0.25">
      <c r="A98" s="24"/>
      <c r="B98" s="11">
        <v>0</v>
      </c>
      <c r="C98" s="11">
        <v>0</v>
      </c>
      <c r="D98" s="2">
        <v>200</v>
      </c>
      <c r="E98" s="2">
        <v>200</v>
      </c>
      <c r="F98" s="2">
        <v>200</v>
      </c>
      <c r="G98" s="2">
        <v>35</v>
      </c>
      <c r="H98" s="2">
        <v>400</v>
      </c>
      <c r="I98" s="2">
        <v>50</v>
      </c>
      <c r="J98" s="2">
        <v>0</v>
      </c>
      <c r="K98" s="2">
        <v>0</v>
      </c>
      <c r="L98" s="2">
        <v>0</v>
      </c>
    </row>
    <row r="99" spans="1:12" x14ac:dyDescent="0.25">
      <c r="A99" s="24"/>
      <c r="B99" s="11">
        <v>0</v>
      </c>
      <c r="C99" s="11">
        <v>0</v>
      </c>
      <c r="D99" s="2">
        <v>0</v>
      </c>
      <c r="E99" s="2">
        <v>0</v>
      </c>
      <c r="F99" s="2">
        <v>157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</row>
    <row r="100" spans="1:12" x14ac:dyDescent="0.25">
      <c r="A100" s="24"/>
      <c r="B100" s="11">
        <v>0</v>
      </c>
      <c r="C100" s="11">
        <v>0</v>
      </c>
      <c r="D100" s="2">
        <v>0</v>
      </c>
      <c r="E100" s="2">
        <v>0</v>
      </c>
      <c r="F100" s="2">
        <v>160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</row>
    <row r="101" spans="1:12" x14ac:dyDescent="0.25">
      <c r="A101" s="24"/>
      <c r="B101" s="11">
        <v>0</v>
      </c>
      <c r="C101" s="11">
        <v>0</v>
      </c>
      <c r="D101" s="2">
        <v>200</v>
      </c>
      <c r="E101" s="2">
        <v>400</v>
      </c>
      <c r="F101" s="2">
        <v>200</v>
      </c>
      <c r="G101" s="2">
        <v>20</v>
      </c>
      <c r="H101" s="2">
        <v>400</v>
      </c>
      <c r="I101" s="2">
        <v>82</v>
      </c>
      <c r="J101" s="2">
        <v>0</v>
      </c>
      <c r="K101" s="2">
        <v>0</v>
      </c>
      <c r="L101" s="2">
        <v>0</v>
      </c>
    </row>
    <row r="102" spans="1:12" x14ac:dyDescent="0.25">
      <c r="A102" s="24"/>
      <c r="B102" s="11">
        <v>0</v>
      </c>
      <c r="C102" s="11">
        <v>0</v>
      </c>
      <c r="D102" s="2">
        <v>86</v>
      </c>
      <c r="E102" s="2">
        <v>120</v>
      </c>
      <c r="F102" s="2">
        <v>30</v>
      </c>
      <c r="G102" s="2">
        <v>10</v>
      </c>
      <c r="H102" s="2">
        <v>200</v>
      </c>
      <c r="I102" s="2">
        <v>0</v>
      </c>
      <c r="J102" s="2">
        <v>0</v>
      </c>
      <c r="K102" s="2">
        <v>0</v>
      </c>
      <c r="L102" s="2">
        <v>0</v>
      </c>
    </row>
    <row r="103" spans="1:12" x14ac:dyDescent="0.25">
      <c r="A103" s="24"/>
      <c r="B103" s="11">
        <v>0</v>
      </c>
      <c r="C103" s="11">
        <v>0</v>
      </c>
      <c r="D103" s="2">
        <v>84</v>
      </c>
      <c r="E103" s="2">
        <v>170</v>
      </c>
      <c r="F103" s="2">
        <v>25</v>
      </c>
      <c r="G103" s="2">
        <v>10</v>
      </c>
      <c r="H103" s="2">
        <v>200</v>
      </c>
      <c r="I103" s="2">
        <v>0</v>
      </c>
      <c r="J103" s="2">
        <v>0</v>
      </c>
      <c r="K103" s="2">
        <v>0</v>
      </c>
      <c r="L103" s="2">
        <v>0</v>
      </c>
    </row>
    <row r="104" spans="1:12" x14ac:dyDescent="0.25">
      <c r="A104" s="24"/>
      <c r="B104" s="11">
        <v>0</v>
      </c>
      <c r="C104" s="11">
        <v>0</v>
      </c>
      <c r="D104" s="2">
        <v>85</v>
      </c>
      <c r="E104" s="2">
        <v>170</v>
      </c>
      <c r="F104" s="2">
        <v>28</v>
      </c>
      <c r="G104" s="2">
        <v>10</v>
      </c>
      <c r="H104" s="2">
        <v>200</v>
      </c>
      <c r="I104" s="2">
        <v>0</v>
      </c>
      <c r="J104" s="2">
        <v>0</v>
      </c>
      <c r="K104" s="2">
        <v>0</v>
      </c>
      <c r="L104" s="2">
        <v>0</v>
      </c>
    </row>
    <row r="105" spans="1:12" x14ac:dyDescent="0.25">
      <c r="A105" s="24"/>
      <c r="B105" s="11">
        <v>0</v>
      </c>
      <c r="C105" s="11">
        <v>0</v>
      </c>
      <c r="D105" s="2">
        <v>85</v>
      </c>
      <c r="E105" s="2">
        <v>170</v>
      </c>
      <c r="F105" s="2">
        <v>0</v>
      </c>
      <c r="G105" s="2">
        <v>25</v>
      </c>
      <c r="H105" s="2">
        <v>200</v>
      </c>
      <c r="I105" s="2">
        <v>0</v>
      </c>
      <c r="J105" s="2">
        <v>0</v>
      </c>
      <c r="K105" s="2">
        <v>0</v>
      </c>
      <c r="L105" s="2">
        <v>0</v>
      </c>
    </row>
    <row r="106" spans="1:12" x14ac:dyDescent="0.25">
      <c r="A106" s="24"/>
      <c r="B106" s="11">
        <v>0</v>
      </c>
      <c r="C106" s="11">
        <v>0</v>
      </c>
      <c r="D106" s="2">
        <v>60</v>
      </c>
      <c r="E106" s="2">
        <v>170</v>
      </c>
      <c r="F106" s="2">
        <v>0</v>
      </c>
      <c r="G106" s="2">
        <v>25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</row>
    <row r="107" spans="1:12" x14ac:dyDescent="0.25">
      <c r="A107" s="24"/>
      <c r="B107" s="11">
        <v>0</v>
      </c>
      <c r="C107" s="11">
        <v>0</v>
      </c>
      <c r="D107" s="2">
        <v>0</v>
      </c>
      <c r="E107" s="2">
        <v>0</v>
      </c>
      <c r="F107" s="2">
        <v>0</v>
      </c>
      <c r="G107" s="2">
        <v>70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</row>
    <row r="108" spans="1:12" x14ac:dyDescent="0.25">
      <c r="A108" s="24"/>
      <c r="B108" s="11">
        <v>0</v>
      </c>
      <c r="C108" s="11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50</v>
      </c>
      <c r="K108" s="2">
        <v>70</v>
      </c>
      <c r="L108" s="2">
        <v>500</v>
      </c>
    </row>
    <row r="109" spans="1:12" x14ac:dyDescent="0.25">
      <c r="A109" s="24"/>
      <c r="B109" s="11">
        <v>0</v>
      </c>
      <c r="C109" s="11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20</v>
      </c>
      <c r="K109" s="2">
        <v>80</v>
      </c>
      <c r="L109" s="2">
        <v>200</v>
      </c>
    </row>
    <row r="110" spans="1:12" x14ac:dyDescent="0.25">
      <c r="A110" s="24"/>
      <c r="B110" s="11">
        <v>0</v>
      </c>
      <c r="C110" s="11">
        <v>0</v>
      </c>
      <c r="D110" s="2">
        <v>0</v>
      </c>
      <c r="E110" s="2">
        <v>860</v>
      </c>
      <c r="F110" s="2">
        <v>0</v>
      </c>
      <c r="G110" s="2">
        <v>0</v>
      </c>
      <c r="H110" s="2">
        <v>860</v>
      </c>
      <c r="I110" s="2">
        <v>0</v>
      </c>
      <c r="J110" s="2">
        <v>0</v>
      </c>
      <c r="K110" s="2">
        <v>0</v>
      </c>
      <c r="L110" s="2">
        <v>0</v>
      </c>
    </row>
    <row r="111" spans="1:12" x14ac:dyDescent="0.25">
      <c r="A111" s="24"/>
      <c r="B111" s="11">
        <v>-37</v>
      </c>
      <c r="C111" s="11">
        <v>-48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</row>
    <row r="112" spans="1:12" x14ac:dyDescent="0.25">
      <c r="A112" s="24"/>
      <c r="B112" s="11">
        <v>0</v>
      </c>
      <c r="C112" s="11">
        <v>0</v>
      </c>
      <c r="D112" s="2">
        <v>0</v>
      </c>
      <c r="E112" s="2">
        <v>0</v>
      </c>
      <c r="F112" s="2">
        <v>0</v>
      </c>
      <c r="G112" s="2">
        <v>-55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</row>
    <row r="113" spans="1:12" x14ac:dyDescent="0.25">
      <c r="A113" s="24"/>
      <c r="B113" s="11">
        <v>0</v>
      </c>
      <c r="C113" s="11">
        <v>0</v>
      </c>
      <c r="D113" s="2">
        <v>0</v>
      </c>
      <c r="E113" s="2">
        <v>-390</v>
      </c>
      <c r="F113" s="2">
        <v>0</v>
      </c>
      <c r="G113" s="2">
        <v>-24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</row>
    <row r="114" spans="1:12" x14ac:dyDescent="0.25">
      <c r="A114" s="24"/>
      <c r="B114" s="11">
        <v>0</v>
      </c>
      <c r="C114" s="11">
        <v>0</v>
      </c>
      <c r="D114" s="2">
        <v>0</v>
      </c>
      <c r="E114" s="2">
        <v>0</v>
      </c>
      <c r="F114" s="2">
        <v>0</v>
      </c>
      <c r="G114" s="2">
        <v>-50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</row>
    <row r="115" spans="1:12" x14ac:dyDescent="0.25">
      <c r="A115" s="24"/>
      <c r="B115" s="11">
        <v>0</v>
      </c>
      <c r="C115" s="11">
        <v>0</v>
      </c>
      <c r="D115" s="2">
        <v>0</v>
      </c>
      <c r="E115" s="2">
        <v>-191</v>
      </c>
      <c r="F115" s="2">
        <v>0</v>
      </c>
      <c r="G115" s="2">
        <v>-27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</row>
    <row r="116" spans="1:12" x14ac:dyDescent="0.25">
      <c r="A116" s="24"/>
      <c r="B116" s="11">
        <v>0</v>
      </c>
      <c r="C116" s="11">
        <v>0</v>
      </c>
      <c r="D116" s="2">
        <v>0</v>
      </c>
      <c r="E116" s="2">
        <v>0</v>
      </c>
      <c r="F116" s="2">
        <v>-65</v>
      </c>
      <c r="G116" s="2">
        <v>0</v>
      </c>
      <c r="H116" s="2">
        <v>0</v>
      </c>
      <c r="I116" s="2">
        <v>-119</v>
      </c>
      <c r="J116" s="2">
        <v>0</v>
      </c>
      <c r="K116" s="2">
        <v>0</v>
      </c>
      <c r="L116" s="2">
        <v>0</v>
      </c>
    </row>
    <row r="117" spans="1:12" x14ac:dyDescent="0.25">
      <c r="A117" s="24"/>
      <c r="B117" s="11">
        <v>0</v>
      </c>
      <c r="C117" s="11">
        <v>0</v>
      </c>
      <c r="D117" s="2">
        <v>0</v>
      </c>
      <c r="E117" s="2">
        <v>-167</v>
      </c>
      <c r="F117" s="2">
        <v>-33</v>
      </c>
      <c r="G117" s="2">
        <v>0</v>
      </c>
      <c r="H117" s="2">
        <v>-1472</v>
      </c>
      <c r="I117" s="2">
        <v>-13</v>
      </c>
      <c r="J117" s="2">
        <v>0</v>
      </c>
      <c r="K117" s="2">
        <v>0</v>
      </c>
      <c r="L117" s="2">
        <v>0</v>
      </c>
    </row>
    <row r="118" spans="1:12" x14ac:dyDescent="0.25">
      <c r="A118" s="24"/>
      <c r="B118" s="11">
        <v>0</v>
      </c>
      <c r="C118" s="11">
        <v>0</v>
      </c>
      <c r="D118" s="2">
        <v>-75</v>
      </c>
      <c r="E118" s="2">
        <v>0</v>
      </c>
      <c r="F118" s="2">
        <v>0</v>
      </c>
      <c r="G118" s="2">
        <v>0</v>
      </c>
      <c r="H118" s="2">
        <v>-7</v>
      </c>
      <c r="I118" s="2">
        <v>0</v>
      </c>
      <c r="J118" s="2">
        <v>0</v>
      </c>
      <c r="K118" s="2">
        <v>0</v>
      </c>
      <c r="L118" s="2">
        <v>0</v>
      </c>
    </row>
    <row r="119" spans="1:12" x14ac:dyDescent="0.25">
      <c r="A119" s="24"/>
      <c r="B119" s="11">
        <v>0</v>
      </c>
      <c r="C119" s="11">
        <v>0</v>
      </c>
      <c r="D119" s="2">
        <v>-75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</row>
    <row r="120" spans="1:12" x14ac:dyDescent="0.25">
      <c r="A120" s="24"/>
      <c r="B120" s="11">
        <v>0</v>
      </c>
      <c r="C120" s="11">
        <v>0</v>
      </c>
      <c r="D120" s="2">
        <v>-75</v>
      </c>
      <c r="E120" s="2">
        <v>0</v>
      </c>
      <c r="F120" s="2">
        <v>0</v>
      </c>
      <c r="G120" s="2">
        <v>0</v>
      </c>
      <c r="H120" s="2">
        <v>-10</v>
      </c>
      <c r="I120" s="2">
        <v>0</v>
      </c>
      <c r="J120" s="2">
        <v>0</v>
      </c>
      <c r="K120" s="2">
        <v>0</v>
      </c>
      <c r="L120" s="2">
        <v>0</v>
      </c>
    </row>
    <row r="121" spans="1:12" x14ac:dyDescent="0.25">
      <c r="A121" s="24"/>
      <c r="B121" s="11">
        <v>-7</v>
      </c>
      <c r="C121" s="11">
        <v>-8</v>
      </c>
      <c r="D121" s="2">
        <v>-113</v>
      </c>
      <c r="E121" s="2">
        <v>0</v>
      </c>
      <c r="F121" s="2">
        <v>0</v>
      </c>
      <c r="G121" s="2">
        <v>0</v>
      </c>
      <c r="H121" s="2">
        <v>-1</v>
      </c>
      <c r="I121" s="2">
        <v>0</v>
      </c>
      <c r="J121" s="2">
        <v>0</v>
      </c>
      <c r="K121" s="2">
        <v>0</v>
      </c>
      <c r="L121" s="2">
        <v>0</v>
      </c>
    </row>
    <row r="122" spans="1:12" x14ac:dyDescent="0.25">
      <c r="A122" s="24"/>
      <c r="B122" s="11">
        <v>0</v>
      </c>
      <c r="C122" s="11">
        <v>0</v>
      </c>
      <c r="D122" s="2">
        <v>0</v>
      </c>
      <c r="E122" s="2">
        <v>-200</v>
      </c>
      <c r="F122" s="2">
        <v>-33</v>
      </c>
      <c r="G122" s="2">
        <v>-10</v>
      </c>
      <c r="H122" s="2">
        <v>0</v>
      </c>
      <c r="I122" s="2">
        <v>0</v>
      </c>
      <c r="J122" s="2">
        <v>0</v>
      </c>
      <c r="K122" s="2">
        <v>0</v>
      </c>
      <c r="L122" s="2">
        <v>-700</v>
      </c>
    </row>
    <row r="123" spans="1:12" x14ac:dyDescent="0.25">
      <c r="A123" s="24"/>
      <c r="B123" s="11">
        <v>0</v>
      </c>
      <c r="C123" s="11">
        <v>0</v>
      </c>
      <c r="D123" s="2">
        <v>0</v>
      </c>
      <c r="E123" s="2">
        <v>-100</v>
      </c>
      <c r="F123" s="2">
        <v>-1</v>
      </c>
      <c r="G123" s="2">
        <v>-11</v>
      </c>
      <c r="H123" s="2">
        <v>0</v>
      </c>
      <c r="I123" s="2">
        <v>0</v>
      </c>
      <c r="J123" s="2">
        <v>-53</v>
      </c>
      <c r="K123" s="2">
        <v>-15</v>
      </c>
      <c r="L123" s="2">
        <v>0</v>
      </c>
    </row>
    <row r="124" spans="1:12" x14ac:dyDescent="0.25">
      <c r="A124" s="24"/>
      <c r="B124" s="11">
        <v>0</v>
      </c>
      <c r="C124" s="11">
        <v>0</v>
      </c>
      <c r="D124" s="2">
        <v>-50</v>
      </c>
      <c r="E124" s="2">
        <v>-115</v>
      </c>
      <c r="F124" s="2">
        <v>-34</v>
      </c>
      <c r="G124" s="2">
        <v>-5</v>
      </c>
      <c r="H124" s="2">
        <v>-84</v>
      </c>
      <c r="I124" s="2">
        <v>0</v>
      </c>
      <c r="J124" s="2">
        <v>0</v>
      </c>
      <c r="K124" s="2">
        <v>0</v>
      </c>
      <c r="L124" s="2">
        <v>0</v>
      </c>
    </row>
    <row r="125" spans="1:12" x14ac:dyDescent="0.25">
      <c r="A125" s="24"/>
      <c r="B125" s="11">
        <v>0</v>
      </c>
      <c r="C125" s="11">
        <v>0</v>
      </c>
      <c r="D125" s="2">
        <v>-22</v>
      </c>
      <c r="E125" s="2">
        <v>-50</v>
      </c>
      <c r="F125" s="2">
        <v>-43</v>
      </c>
      <c r="G125" s="2">
        <v>-4</v>
      </c>
      <c r="H125" s="2">
        <v>-10</v>
      </c>
      <c r="I125" s="2">
        <v>0</v>
      </c>
      <c r="J125" s="2">
        <v>0</v>
      </c>
      <c r="K125" s="2">
        <v>0</v>
      </c>
      <c r="L125" s="2">
        <v>0</v>
      </c>
    </row>
    <row r="126" spans="1:12" x14ac:dyDescent="0.25">
      <c r="A126" s="24"/>
      <c r="B126" s="11">
        <v>0</v>
      </c>
      <c r="C126" s="11">
        <v>0</v>
      </c>
      <c r="D126" s="2">
        <v>-25</v>
      </c>
      <c r="E126" s="2">
        <v>0</v>
      </c>
      <c r="F126" s="2">
        <v>-64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</row>
    <row r="127" spans="1:12" x14ac:dyDescent="0.25">
      <c r="A127" s="24"/>
      <c r="B127" s="11">
        <v>0</v>
      </c>
      <c r="C127" s="11">
        <v>0</v>
      </c>
      <c r="D127" s="2">
        <v>0</v>
      </c>
      <c r="E127" s="2">
        <v>0</v>
      </c>
      <c r="F127" s="2">
        <v>-107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</row>
    <row r="128" spans="1:12" x14ac:dyDescent="0.25">
      <c r="A128" s="24"/>
      <c r="B128" s="11">
        <v>0</v>
      </c>
      <c r="C128" s="11">
        <v>0</v>
      </c>
      <c r="D128" s="2">
        <v>0</v>
      </c>
      <c r="E128" s="2">
        <v>-170</v>
      </c>
      <c r="F128" s="2">
        <v>0</v>
      </c>
      <c r="G128" s="2">
        <v>0</v>
      </c>
      <c r="H128" s="2">
        <v>0</v>
      </c>
      <c r="I128" s="2">
        <v>0</v>
      </c>
      <c r="J128" s="2">
        <v>-17</v>
      </c>
      <c r="K128" s="2">
        <v>-61</v>
      </c>
      <c r="L128" s="2">
        <v>0</v>
      </c>
    </row>
    <row r="129" spans="1:12" x14ac:dyDescent="0.25">
      <c r="A129" s="24"/>
      <c r="B129" s="11">
        <v>0</v>
      </c>
      <c r="C129" s="11">
        <v>0</v>
      </c>
      <c r="D129" s="2">
        <v>-20</v>
      </c>
      <c r="E129" s="2">
        <v>0</v>
      </c>
      <c r="F129" s="2">
        <v>-50</v>
      </c>
      <c r="G129" s="2">
        <v>-14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</row>
    <row r="130" spans="1:12" x14ac:dyDescent="0.25">
      <c r="A130" s="24"/>
      <c r="B130" s="11">
        <v>0</v>
      </c>
      <c r="C130" s="11">
        <v>0</v>
      </c>
      <c r="D130" s="2">
        <v>-55</v>
      </c>
      <c r="E130" s="2">
        <v>0</v>
      </c>
      <c r="F130" s="2">
        <v>-46</v>
      </c>
      <c r="G130" s="2">
        <v>-3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</row>
    <row r="131" spans="1:12" x14ac:dyDescent="0.25">
      <c r="A131" s="24"/>
      <c r="B131" s="11">
        <v>-12</v>
      </c>
      <c r="C131" s="11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</row>
    <row r="132" spans="1:12" x14ac:dyDescent="0.25">
      <c r="A132" s="24"/>
      <c r="B132" s="11">
        <v>0</v>
      </c>
      <c r="C132" s="11">
        <v>0</v>
      </c>
      <c r="D132" s="2">
        <v>-41</v>
      </c>
      <c r="E132" s="2">
        <v>-150</v>
      </c>
      <c r="F132" s="2">
        <v>-46</v>
      </c>
      <c r="G132" s="2">
        <v>0</v>
      </c>
      <c r="H132" s="2">
        <v>-8</v>
      </c>
      <c r="I132" s="2">
        <v>0</v>
      </c>
      <c r="J132" s="2">
        <v>0</v>
      </c>
      <c r="K132" s="2">
        <v>0</v>
      </c>
      <c r="L132" s="2">
        <v>0</v>
      </c>
    </row>
    <row r="133" spans="1:12" x14ac:dyDescent="0.25">
      <c r="A133" s="24"/>
      <c r="B133" s="11">
        <v>0</v>
      </c>
      <c r="C133" s="11">
        <v>0</v>
      </c>
      <c r="D133" s="2">
        <v>-31</v>
      </c>
      <c r="E133" s="2">
        <v>-187</v>
      </c>
      <c r="F133" s="2">
        <v>-32</v>
      </c>
      <c r="G133" s="2">
        <v>0</v>
      </c>
      <c r="H133" s="2">
        <v>-9</v>
      </c>
      <c r="I133" s="2">
        <v>0</v>
      </c>
      <c r="J133" s="2">
        <v>0</v>
      </c>
      <c r="K133" s="2">
        <v>0</v>
      </c>
      <c r="L133" s="2">
        <v>0</v>
      </c>
    </row>
    <row r="134" spans="1:12" x14ac:dyDescent="0.25">
      <c r="A134" s="24"/>
      <c r="B134" s="11">
        <v>0</v>
      </c>
      <c r="C134" s="11">
        <v>0</v>
      </c>
      <c r="D134" s="2">
        <v>-93</v>
      </c>
      <c r="E134" s="2">
        <v>0</v>
      </c>
      <c r="F134" s="2">
        <v>0</v>
      </c>
      <c r="G134" s="2">
        <v>-1</v>
      </c>
      <c r="H134" s="2">
        <v>-10</v>
      </c>
      <c r="I134" s="2">
        <v>0</v>
      </c>
      <c r="J134" s="2">
        <v>0</v>
      </c>
      <c r="K134" s="2">
        <v>0</v>
      </c>
      <c r="L134" s="2">
        <v>0</v>
      </c>
    </row>
    <row r="135" spans="1:12" x14ac:dyDescent="0.25">
      <c r="A135" s="24"/>
      <c r="B135" s="11">
        <v>0</v>
      </c>
      <c r="C135" s="11">
        <v>0</v>
      </c>
      <c r="D135" s="2">
        <v>0</v>
      </c>
      <c r="E135" s="2">
        <v>-183</v>
      </c>
      <c r="F135" s="2">
        <v>-70</v>
      </c>
      <c r="G135" s="2">
        <v>-5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</row>
    <row r="136" spans="1:12" x14ac:dyDescent="0.25">
      <c r="A136" s="24"/>
      <c r="B136" s="11">
        <v>0</v>
      </c>
      <c r="C136" s="11">
        <v>0</v>
      </c>
      <c r="D136" s="2">
        <v>-85</v>
      </c>
      <c r="E136" s="2">
        <v>-74</v>
      </c>
      <c r="F136" s="2">
        <v>-19</v>
      </c>
      <c r="G136" s="2">
        <v>0</v>
      </c>
      <c r="H136" s="2">
        <v>-241</v>
      </c>
      <c r="I136" s="2">
        <v>0</v>
      </c>
      <c r="J136" s="2">
        <v>0</v>
      </c>
      <c r="K136" s="2">
        <v>0</v>
      </c>
      <c r="L136" s="2">
        <v>0</v>
      </c>
    </row>
    <row r="137" spans="1:12" x14ac:dyDescent="0.25">
      <c r="A137" s="24"/>
      <c r="B137" s="11">
        <v>0</v>
      </c>
      <c r="C137" s="11">
        <v>0</v>
      </c>
      <c r="D137" s="2">
        <v>-121</v>
      </c>
      <c r="E137" s="2">
        <v>-140</v>
      </c>
      <c r="F137" s="2">
        <v>0</v>
      </c>
      <c r="G137" s="2">
        <v>0</v>
      </c>
      <c r="H137" s="2">
        <v>-196</v>
      </c>
      <c r="I137" s="2">
        <v>0</v>
      </c>
      <c r="J137" s="2">
        <v>0</v>
      </c>
      <c r="K137" s="2">
        <v>0</v>
      </c>
      <c r="L137" s="2">
        <v>0</v>
      </c>
    </row>
    <row r="138" spans="1:12" x14ac:dyDescent="0.25">
      <c r="A138" s="24"/>
      <c r="B138" s="11">
        <v>0</v>
      </c>
      <c r="C138" s="11">
        <v>0</v>
      </c>
      <c r="D138" s="2">
        <v>0</v>
      </c>
      <c r="E138" s="2">
        <v>0</v>
      </c>
      <c r="F138" s="2">
        <v>-90</v>
      </c>
      <c r="G138" s="2">
        <v>-12</v>
      </c>
      <c r="H138" s="2">
        <v>-7</v>
      </c>
      <c r="I138" s="2">
        <v>0</v>
      </c>
      <c r="J138" s="2">
        <v>0</v>
      </c>
      <c r="K138" s="2">
        <v>0</v>
      </c>
      <c r="L138" s="2">
        <v>0</v>
      </c>
    </row>
    <row r="139" spans="1:12" x14ac:dyDescent="0.25">
      <c r="A139" s="24"/>
      <c r="B139" s="11">
        <v>0</v>
      </c>
      <c r="C139" s="11">
        <v>0</v>
      </c>
      <c r="D139" s="2">
        <v>-59</v>
      </c>
      <c r="E139" s="2">
        <v>-43</v>
      </c>
      <c r="F139" s="2">
        <v>-24</v>
      </c>
      <c r="G139" s="2">
        <v>-4</v>
      </c>
      <c r="H139" s="2">
        <v>-31</v>
      </c>
      <c r="I139" s="2">
        <v>0</v>
      </c>
      <c r="J139" s="2">
        <v>0</v>
      </c>
      <c r="K139" s="2">
        <v>-5</v>
      </c>
      <c r="L139" s="2">
        <v>0</v>
      </c>
    </row>
    <row r="140" spans="1:12" x14ac:dyDescent="0.25">
      <c r="A140" s="24"/>
      <c r="B140" s="11">
        <v>0</v>
      </c>
      <c r="C140" s="11">
        <v>0</v>
      </c>
      <c r="D140" s="2">
        <v>-21</v>
      </c>
      <c r="E140" s="2">
        <v>-22</v>
      </c>
      <c r="F140" s="2">
        <v>-28</v>
      </c>
      <c r="G140" s="2">
        <v>0</v>
      </c>
      <c r="H140" s="2">
        <v>-11</v>
      </c>
      <c r="I140" s="2">
        <v>0</v>
      </c>
      <c r="J140" s="2">
        <v>0</v>
      </c>
      <c r="K140" s="2">
        <v>0</v>
      </c>
      <c r="L140" s="2">
        <v>0</v>
      </c>
    </row>
    <row r="141" spans="1:12" x14ac:dyDescent="0.25">
      <c r="A141" s="24"/>
      <c r="B141" s="11">
        <v>0</v>
      </c>
      <c r="C141" s="11">
        <v>0</v>
      </c>
      <c r="D141" s="2">
        <v>-27</v>
      </c>
      <c r="E141" s="2">
        <v>-39</v>
      </c>
      <c r="F141" s="2">
        <v>-27</v>
      </c>
      <c r="G141" s="2">
        <v>0</v>
      </c>
      <c r="H141" s="2">
        <v>-34</v>
      </c>
      <c r="I141" s="2">
        <v>0</v>
      </c>
      <c r="J141" s="2">
        <v>0</v>
      </c>
      <c r="K141" s="2">
        <v>0</v>
      </c>
      <c r="L141" s="2">
        <v>0</v>
      </c>
    </row>
    <row r="142" spans="1:12" x14ac:dyDescent="0.25">
      <c r="A142" s="24"/>
      <c r="B142" s="11">
        <v>0</v>
      </c>
      <c r="C142" s="11">
        <v>0</v>
      </c>
      <c r="D142" s="2">
        <v>-12</v>
      </c>
      <c r="E142" s="2">
        <v>-239</v>
      </c>
      <c r="F142" s="2">
        <v>-10</v>
      </c>
      <c r="G142" s="2">
        <v>0</v>
      </c>
      <c r="H142" s="2">
        <v>-729</v>
      </c>
      <c r="I142" s="2">
        <v>0</v>
      </c>
      <c r="J142" s="2">
        <v>0</v>
      </c>
      <c r="K142" s="2">
        <v>-69</v>
      </c>
      <c r="L142" s="2">
        <v>0</v>
      </c>
    </row>
    <row r="143" spans="1:12" x14ac:dyDescent="0.25">
      <c r="A143" s="24"/>
      <c r="B143" s="11">
        <v>0</v>
      </c>
      <c r="C143" s="11">
        <v>0</v>
      </c>
      <c r="D143" s="2">
        <v>0</v>
      </c>
      <c r="E143" s="2">
        <v>0</v>
      </c>
      <c r="F143" s="2">
        <v>-8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</row>
    <row r="144" spans="1:12" x14ac:dyDescent="0.25">
      <c r="A144" s="24" t="s">
        <v>3</v>
      </c>
      <c r="B144" s="11">
        <v>0</v>
      </c>
      <c r="C144" s="11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W14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11" customWidth="1"/>
    <col min="3" max="3" width="8.290714285714287" style="11" customWidth="1"/>
    <col min="4" max="12" width="9.719285714285713" style="11" customWidth="1"/>
    <col min="13" max="15" width="10.719285714285713" style="11" customWidth="1"/>
    <col min="16" max="19" width="12.005" style="11" customWidth="1"/>
    <col min="20" max="20" width="8.862142857142858" style="11" customWidth="1"/>
    <col min="21" max="21" width="12.719285714285713" style="4" customWidth="1"/>
    <col min="22" max="22" width="12.43357142857143" style="4" customWidth="1"/>
  </cols>
  <sheetData>
    <row r="6" ht="17.25" customHeight="1" spans="1:23" x14ac:dyDescent="0.25">
      <c r="A6" s="75" t="s">
        <v>3136</v>
      </c>
      <c r="B6" s="76">
        <f>SUM(C9:C10)</f>
      </c>
      <c r="C6" s="76">
        <f>SUM(D9:D10)</f>
      </c>
      <c r="D6" s="76">
        <f>SUM(E9:E10)</f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0"/>
      <c r="Q6" s="470"/>
      <c r="R6" s="470"/>
      <c r="S6" s="470"/>
      <c r="T6" s="77"/>
      <c r="U6" s="4"/>
      <c r="V6" s="4"/>
    </row>
    <row r="7" ht="17.25" customHeight="1" spans="1:23" x14ac:dyDescent="0.25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4"/>
      <c r="V7" s="4"/>
    </row>
    <row r="8" ht="17.25" customHeight="1" spans="1:23" x14ac:dyDescent="0.25">
      <c r="A8" s="75" t="s">
        <v>3137</v>
      </c>
      <c r="B8" s="76">
        <f>SUM(C11:C12)</f>
      </c>
      <c r="C8" s="76">
        <f>SUM(D11:D12)</f>
      </c>
      <c r="D8" s="76">
        <f>SUM(E11:E12)</f>
      </c>
      <c r="E8" s="470"/>
      <c r="F8" s="470"/>
      <c r="G8" s="470"/>
      <c r="H8" s="470"/>
      <c r="I8" s="470"/>
      <c r="J8" s="470"/>
      <c r="K8" s="470"/>
      <c r="L8" s="470"/>
      <c r="M8" s="470"/>
      <c r="N8" s="470"/>
      <c r="O8" s="470"/>
      <c r="P8" s="470"/>
      <c r="Q8" s="470"/>
      <c r="R8" s="470"/>
      <c r="S8" s="470"/>
      <c r="T8" s="77"/>
      <c r="U8" s="4"/>
      <c r="V8" s="4"/>
    </row>
    <row r="9" ht="17.25" customHeight="1" spans="1:23" x14ac:dyDescent="0.25">
      <c r="A9" s="5" t="s">
        <v>3694</v>
      </c>
      <c r="B9" s="6"/>
      <c r="C9" s="6"/>
      <c r="D9" s="18">
        <v>20</v>
      </c>
      <c r="E9" s="18">
        <v>100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4"/>
      <c r="V9" s="4"/>
    </row>
    <row r="10" ht="17.25" customHeight="1" spans="1:23" x14ac:dyDescent="0.25">
      <c r="A10" s="75" t="s">
        <v>3138</v>
      </c>
      <c r="B10" s="76">
        <f>SUM(C13:C14)</f>
      </c>
      <c r="C10" s="76">
        <f>SUM(D13:D14)</f>
      </c>
      <c r="D10" s="76">
        <f>SUM(E13:E14)</f>
      </c>
      <c r="E10" s="76">
        <f>SUM(F13:F14)</f>
      </c>
      <c r="F10" s="470"/>
      <c r="G10" s="470"/>
      <c r="H10" s="470"/>
      <c r="I10" s="470"/>
      <c r="J10" s="470"/>
      <c r="K10" s="470"/>
      <c r="L10" s="470"/>
      <c r="M10" s="470"/>
      <c r="N10" s="470"/>
      <c r="O10" s="470"/>
      <c r="P10" s="470"/>
      <c r="Q10" s="470"/>
      <c r="R10" s="470"/>
      <c r="S10" s="470"/>
      <c r="T10" s="77"/>
      <c r="U10" s="4"/>
      <c r="V10" s="4"/>
    </row>
    <row r="11" ht="17.25" customHeight="1" spans="1:23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4"/>
      <c r="V11" s="4"/>
    </row>
    <row r="12" ht="17.25" customHeight="1" spans="1:23" x14ac:dyDescent="0.25">
      <c r="A12" s="75" t="s">
        <v>3139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470"/>
      <c r="G12" s="470"/>
      <c r="H12" s="470"/>
      <c r="I12" s="470"/>
      <c r="J12" s="470"/>
      <c r="K12" s="470"/>
      <c r="L12" s="470"/>
      <c r="M12" s="470"/>
      <c r="N12" s="470"/>
      <c r="O12" s="470"/>
      <c r="P12" s="470"/>
      <c r="Q12" s="470"/>
      <c r="R12" s="470"/>
      <c r="S12" s="470"/>
      <c r="T12" s="77"/>
      <c r="U12" s="4"/>
      <c r="V12" s="4"/>
    </row>
    <row r="13" ht="17.25" customHeight="1" spans="1:23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4"/>
      <c r="V13" s="4"/>
    </row>
    <row r="14" ht="17.25" customHeight="1" spans="1:23" x14ac:dyDescent="0.25">
      <c r="A14" s="75" t="s">
        <v>3141</v>
      </c>
      <c r="B14" s="76">
        <f>SUM(C17:C18)</f>
      </c>
      <c r="C14" s="76">
        <f>SUM(D17:D18)</f>
      </c>
      <c r="D14" s="76">
        <f>SUM(E17:E18)</f>
      </c>
      <c r="E14" s="76">
        <f>SUM(F17:F18)</f>
      </c>
      <c r="F14" s="470"/>
      <c r="G14" s="470"/>
      <c r="H14" s="470"/>
      <c r="I14" s="470"/>
      <c r="J14" s="470"/>
      <c r="K14" s="470"/>
      <c r="L14" s="470"/>
      <c r="M14" s="470"/>
      <c r="N14" s="470"/>
      <c r="O14" s="470"/>
      <c r="P14" s="470"/>
      <c r="Q14" s="470"/>
      <c r="R14" s="470"/>
      <c r="S14" s="470"/>
      <c r="T14" s="77"/>
      <c r="U14" s="4"/>
      <c r="V14" s="4"/>
    </row>
    <row r="15" ht="17.25" customHeight="1" spans="1:23" x14ac:dyDescent="0.25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4"/>
      <c r="V15" s="4"/>
    </row>
    <row r="16" ht="17.25" customHeight="1" spans="1:23" x14ac:dyDescent="0.25">
      <c r="A16" s="75" t="s">
        <v>3142</v>
      </c>
      <c r="B16" s="76">
        <f>SUM(C19:C20)</f>
      </c>
      <c r="C16" s="76">
        <f>SUM(D19:D20)</f>
      </c>
      <c r="D16" s="76">
        <f>SUM(E19:E20)</f>
      </c>
      <c r="E16" s="76">
        <f>SUM(F19:F20)</f>
      </c>
      <c r="F16" s="470"/>
      <c r="G16" s="470"/>
      <c r="H16" s="470"/>
      <c r="I16" s="470"/>
      <c r="J16" s="470"/>
      <c r="K16" s="470"/>
      <c r="L16" s="470"/>
      <c r="M16" s="470"/>
      <c r="N16" s="470"/>
      <c r="O16" s="470"/>
      <c r="P16" s="470"/>
      <c r="Q16" s="470"/>
      <c r="R16" s="470"/>
      <c r="S16" s="470"/>
      <c r="T16" s="77"/>
      <c r="U16" s="4"/>
      <c r="V16" s="4"/>
    </row>
    <row r="17" ht="17.25" customHeight="1" spans="1:23" x14ac:dyDescent="0.25">
      <c r="A17" s="45" t="s">
        <v>571</v>
      </c>
      <c r="B17" s="6"/>
      <c r="C17" s="6"/>
      <c r="D17" s="18">
        <v>50</v>
      </c>
      <c r="E17" s="6"/>
      <c r="F17" s="18">
        <v>150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4"/>
      <c r="V17" s="4"/>
    </row>
    <row r="18" ht="17.25" customHeight="1" spans="1:23" x14ac:dyDescent="0.25">
      <c r="A18" s="75" t="s">
        <v>3695</v>
      </c>
      <c r="B18" s="76">
        <f>SUM(C21:C22)</f>
      </c>
      <c r="C18" s="76">
        <f>SUM(D21:D22)</f>
      </c>
      <c r="D18" s="76">
        <f>SUM(E21:E22)</f>
      </c>
      <c r="E18" s="76">
        <f>SUM(F21:F22)</f>
      </c>
      <c r="F18" s="76">
        <f>SUM(G21:G22)</f>
      </c>
      <c r="G18" s="470"/>
      <c r="H18" s="470"/>
      <c r="I18" s="470"/>
      <c r="J18" s="470"/>
      <c r="K18" s="470"/>
      <c r="L18" s="470"/>
      <c r="M18" s="470"/>
      <c r="N18" s="470"/>
      <c r="O18" s="470"/>
      <c r="P18" s="470"/>
      <c r="Q18" s="470"/>
      <c r="R18" s="470"/>
      <c r="S18" s="470"/>
      <c r="T18" s="77"/>
      <c r="U18" s="4"/>
      <c r="V18" s="4"/>
    </row>
    <row r="19" ht="17.25" customHeight="1" spans="1:23" x14ac:dyDescent="0.25">
      <c r="A19" s="5" t="s">
        <v>581</v>
      </c>
      <c r="B19" s="6"/>
      <c r="C19" s="6"/>
      <c r="D19" s="6"/>
      <c r="E19" s="6"/>
      <c r="F19" s="6"/>
      <c r="G19" s="6"/>
      <c r="H19" s="18">
        <v>1000</v>
      </c>
      <c r="I19" s="18">
        <v>600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4"/>
      <c r="V19" s="4"/>
    </row>
    <row r="20" ht="17.25" customHeight="1" spans="1:23" x14ac:dyDescent="0.25">
      <c r="A20" s="5" t="s">
        <v>581</v>
      </c>
      <c r="B20" s="6"/>
      <c r="C20" s="6"/>
      <c r="D20" s="6"/>
      <c r="E20" s="6"/>
      <c r="F20" s="6"/>
      <c r="G20" s="6"/>
      <c r="H20" s="6"/>
      <c r="I20" s="18">
        <v>250</v>
      </c>
      <c r="J20" s="6"/>
      <c r="K20" s="18">
        <v>800</v>
      </c>
      <c r="L20" s="18">
        <v>200</v>
      </c>
      <c r="M20" s="6"/>
      <c r="N20" s="6"/>
      <c r="O20" s="6"/>
      <c r="P20" s="6"/>
      <c r="Q20" s="6"/>
      <c r="R20" s="6"/>
      <c r="S20" s="6"/>
      <c r="T20" s="6"/>
      <c r="U20" s="4"/>
      <c r="V20" s="4"/>
    </row>
    <row r="21" ht="17.25" customHeight="1" spans="1:23" x14ac:dyDescent="0.25">
      <c r="A21" s="5" t="s">
        <v>2135</v>
      </c>
      <c r="B21" s="6"/>
      <c r="C21" s="6"/>
      <c r="D21" s="6"/>
      <c r="E21" s="6"/>
      <c r="F21" s="6"/>
      <c r="G21" s="6"/>
      <c r="H21" s="6"/>
      <c r="I21" s="18">
        <v>700</v>
      </c>
      <c r="J21" s="6"/>
      <c r="K21" s="6"/>
      <c r="L21" s="6"/>
      <c r="M21" s="18">
        <v>163</v>
      </c>
      <c r="N21" s="6"/>
      <c r="O21" s="6"/>
      <c r="P21" s="6"/>
      <c r="Q21" s="6"/>
      <c r="R21" s="6"/>
      <c r="S21" s="6"/>
      <c r="T21" s="6"/>
      <c r="U21" s="4"/>
      <c r="V21" s="4"/>
    </row>
    <row r="22" ht="17.25" customHeight="1" spans="1:23" x14ac:dyDescent="0.25">
      <c r="A22" s="5" t="s">
        <v>2135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18">
        <v>500</v>
      </c>
      <c r="O22" s="6"/>
      <c r="P22" s="6"/>
      <c r="Q22" s="6"/>
      <c r="R22" s="6"/>
      <c r="S22" s="6"/>
      <c r="T22" s="6"/>
      <c r="U22" s="4"/>
      <c r="V22" s="4"/>
    </row>
    <row r="23" ht="17.25" customHeight="1" spans="1:23" x14ac:dyDescent="0.25">
      <c r="A23" s="5" t="s">
        <v>2437</v>
      </c>
      <c r="B23" s="6"/>
      <c r="C23" s="6"/>
      <c r="D23" s="6"/>
      <c r="E23" s="6"/>
      <c r="F23" s="6"/>
      <c r="G23" s="6"/>
      <c r="H23" s="6"/>
      <c r="I23" s="18">
        <v>50</v>
      </c>
      <c r="J23" s="6"/>
      <c r="K23" s="18">
        <v>700</v>
      </c>
      <c r="L23" s="18">
        <v>100</v>
      </c>
      <c r="M23" s="18">
        <v>600</v>
      </c>
      <c r="N23" s="6"/>
      <c r="O23" s="6"/>
      <c r="P23" s="6"/>
      <c r="Q23" s="6"/>
      <c r="R23" s="6"/>
      <c r="S23" s="6"/>
      <c r="T23" s="6"/>
      <c r="U23" s="4"/>
      <c r="V23" s="4"/>
    </row>
    <row r="24" ht="17.25" customHeight="1" spans="1:23" x14ac:dyDescent="0.25">
      <c r="A24" s="5" t="s">
        <v>2465</v>
      </c>
      <c r="B24" s="6"/>
      <c r="C24" s="6"/>
      <c r="D24" s="6"/>
      <c r="E24" s="6"/>
      <c r="F24" s="6"/>
      <c r="G24" s="6"/>
      <c r="H24" s="6"/>
      <c r="I24" s="18">
        <v>398</v>
      </c>
      <c r="J24" s="6"/>
      <c r="K24" s="6"/>
      <c r="L24" s="18">
        <v>450</v>
      </c>
      <c r="M24" s="6"/>
      <c r="N24" s="6"/>
      <c r="O24" s="6"/>
      <c r="P24" s="6"/>
      <c r="Q24" s="6"/>
      <c r="R24" s="6"/>
      <c r="S24" s="6"/>
      <c r="T24" s="6"/>
      <c r="U24" s="4"/>
      <c r="V24" s="4"/>
    </row>
    <row r="25" ht="17.25" customHeight="1" spans="1:23" x14ac:dyDescent="0.25">
      <c r="A25" s="5" t="s">
        <v>2136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18">
        <v>140</v>
      </c>
      <c r="P25" s="6"/>
      <c r="Q25" s="6"/>
      <c r="R25" s="6"/>
      <c r="S25" s="6"/>
      <c r="T25" s="6"/>
      <c r="U25" s="4"/>
      <c r="V25" s="4"/>
    </row>
    <row r="26" ht="17.25" customHeight="1" spans="1:23" x14ac:dyDescent="0.25">
      <c r="A26" s="5" t="s">
        <v>2136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18">
        <v>60</v>
      </c>
      <c r="M26" s="6"/>
      <c r="N26" s="6"/>
      <c r="O26" s="6"/>
      <c r="P26" s="6"/>
      <c r="Q26" s="6"/>
      <c r="R26" s="6"/>
      <c r="S26" s="6"/>
      <c r="T26" s="6"/>
      <c r="U26" s="4"/>
      <c r="V26" s="4"/>
    </row>
    <row r="27" ht="17.25" customHeight="1" spans="1:23" x14ac:dyDescent="0.25">
      <c r="A27" s="5" t="s">
        <v>2439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38">
        <v>450</v>
      </c>
      <c r="S27" s="20"/>
      <c r="T27" s="6"/>
      <c r="U27" s="41" t="s">
        <v>3976</v>
      </c>
      <c r="V27" s="41"/>
    </row>
    <row r="28" ht="17.25" customHeight="1" spans="1:23" x14ac:dyDescent="0.25">
      <c r="A28" s="5" t="s">
        <v>2439</v>
      </c>
      <c r="B28" s="6"/>
      <c r="C28" s="6"/>
      <c r="D28" s="6"/>
      <c r="E28" s="6"/>
      <c r="F28" s="6"/>
      <c r="G28" s="6"/>
      <c r="H28" s="6"/>
      <c r="I28" s="18">
        <v>252</v>
      </c>
      <c r="J28" s="6"/>
      <c r="K28" s="6"/>
      <c r="L28" s="18">
        <v>220</v>
      </c>
      <c r="M28" s="6"/>
      <c r="N28" s="6"/>
      <c r="O28" s="18">
        <v>260</v>
      </c>
      <c r="P28" s="18">
        <v>150</v>
      </c>
      <c r="Q28" s="6"/>
      <c r="R28" s="6"/>
      <c r="S28" s="9"/>
      <c r="T28" s="6"/>
      <c r="U28" s="4"/>
      <c r="V28" s="4"/>
    </row>
    <row r="29" ht="17.25" customHeight="1" spans="1:23" x14ac:dyDescent="0.25">
      <c r="A29" s="5" t="s">
        <v>2440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18">
        <v>270</v>
      </c>
      <c r="M29" s="6"/>
      <c r="N29" s="6"/>
      <c r="O29" s="6"/>
      <c r="P29" s="18">
        <v>237</v>
      </c>
      <c r="Q29" s="6"/>
      <c r="R29" s="6"/>
      <c r="S29" s="9"/>
      <c r="T29" s="6"/>
      <c r="U29" s="4"/>
      <c r="V29" s="4"/>
    </row>
    <row r="30" ht="17.25" customHeight="1" spans="1:23" x14ac:dyDescent="0.25">
      <c r="A30" s="75" t="s">
        <v>3696</v>
      </c>
      <c r="B30" s="76">
        <f>SUM(C23:C34)</f>
      </c>
      <c r="C30" s="76">
        <f>SUM(D23:D34)</f>
      </c>
      <c r="D30" s="76">
        <f>SUM(E23:E34)</f>
      </c>
      <c r="E30" s="76">
        <f>SUM(F23:F34)</f>
      </c>
      <c r="F30" s="76">
        <f>SUM(G23:G34)</f>
      </c>
      <c r="G30" s="189"/>
      <c r="H30" s="76">
        <f>SUM(I23:I34)</f>
      </c>
      <c r="I30" s="76">
        <f>SUM(J23:J34)</f>
      </c>
      <c r="J30" s="189"/>
      <c r="K30" s="76">
        <f>SUM(L23:L34)</f>
      </c>
      <c r="L30" s="619">
        <f>SUM(M24:O34)</f>
      </c>
      <c r="M30" s="470"/>
      <c r="N30" s="470"/>
      <c r="O30" s="76">
        <f>SUM(P23:P34)</f>
      </c>
      <c r="P30" s="76">
        <f>SUM(Q23:Q34)</f>
      </c>
      <c r="Q30" s="189"/>
      <c r="R30" s="52">
        <f>SUM(S23:S34)</f>
      </c>
      <c r="S30" s="464"/>
      <c r="T30" s="77"/>
      <c r="U30" s="4"/>
      <c r="V30" s="4"/>
    </row>
    <row r="31" ht="17.25" customHeight="1" spans="1:23" x14ac:dyDescent="0.25">
      <c r="A31" s="5">
        <v>43898</v>
      </c>
      <c r="B31" s="6"/>
      <c r="C31" s="6"/>
      <c r="D31" s="6"/>
      <c r="E31" s="6"/>
      <c r="F31" s="6"/>
      <c r="G31" s="6"/>
      <c r="H31" s="18">
        <v>250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9"/>
      <c r="T31" s="6"/>
      <c r="U31" s="4"/>
      <c r="V31" s="4"/>
    </row>
    <row r="32" ht="17.25" customHeight="1" spans="1:23" x14ac:dyDescent="0.25">
      <c r="A32" s="5">
        <v>43929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18">
        <v>113</v>
      </c>
      <c r="Q32" s="6"/>
      <c r="R32" s="6"/>
      <c r="S32" s="9"/>
      <c r="T32" s="6"/>
      <c r="U32" s="4"/>
      <c r="V32" s="4"/>
    </row>
    <row r="33" ht="17.25" customHeight="1" spans="1:23" x14ac:dyDescent="0.25">
      <c r="A33" s="5">
        <v>44143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38">
        <v>-450</v>
      </c>
      <c r="S33" s="20"/>
      <c r="T33" s="6"/>
      <c r="U33" s="4"/>
      <c r="V33" s="4"/>
    </row>
    <row r="34" ht="17.25" customHeight="1" spans="1:23" x14ac:dyDescent="0.25">
      <c r="A34" s="5" t="s">
        <v>3977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18">
        <v>-163</v>
      </c>
      <c r="N34" s="6"/>
      <c r="O34" s="6"/>
      <c r="P34" s="6"/>
      <c r="Q34" s="6"/>
      <c r="R34" s="6"/>
      <c r="S34" s="6"/>
      <c r="T34" s="6"/>
      <c r="U34" s="4"/>
      <c r="V34" s="4"/>
    </row>
    <row r="35" ht="17.25" customHeight="1" spans="1:23" x14ac:dyDescent="0.25">
      <c r="A35" s="75" t="s">
        <v>3145</v>
      </c>
      <c r="B35" s="76">
        <f>SUM(C35:C39)</f>
      </c>
      <c r="C35" s="76">
        <f>SUM(D35:D39)</f>
      </c>
      <c r="D35" s="76">
        <f>SUM(E35:E39)</f>
      </c>
      <c r="E35" s="76">
        <f>SUM(F35:F39)</f>
      </c>
      <c r="F35" s="76">
        <f>SUM(G35:G39)</f>
      </c>
      <c r="G35" s="189"/>
      <c r="H35" s="76">
        <f>SUM(I35:I39)</f>
      </c>
      <c r="I35" s="76">
        <f>SUM(J35:J39)</f>
      </c>
      <c r="J35" s="76">
        <f>SUM(K35:K39)</f>
      </c>
      <c r="K35" s="76">
        <f>SUM(L35:L39)</f>
      </c>
      <c r="L35" s="619">
        <f>SUM(M35:O39)</f>
      </c>
      <c r="M35" s="189"/>
      <c r="N35" s="189"/>
      <c r="O35" s="76">
        <f>SUM(P35:P39)</f>
      </c>
      <c r="P35" s="76">
        <f>SUM(Q35:Q39)</f>
      </c>
      <c r="Q35" s="189"/>
      <c r="R35" s="76">
        <f>SUM(S35:S39)</f>
      </c>
      <c r="S35" s="189"/>
      <c r="T35" s="76">
        <f>SUM(U35:U39)</f>
      </c>
      <c r="U35" s="4"/>
      <c r="V35" s="4"/>
    </row>
    <row r="36" ht="17.25" customHeight="1" spans="1:23" x14ac:dyDescent="0.25">
      <c r="A36" s="26">
        <v>43960</v>
      </c>
      <c r="B36" s="25"/>
      <c r="C36" s="25"/>
      <c r="D36" s="25"/>
      <c r="E36" s="25"/>
      <c r="F36" s="25"/>
      <c r="G36" s="25"/>
      <c r="H36" s="25"/>
      <c r="I36" s="25"/>
      <c r="J36" s="38">
        <v>1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8" t="s">
        <v>3978</v>
      </c>
      <c r="V36" s="4"/>
    </row>
    <row r="37" ht="17.25" customHeight="1" spans="1:23" x14ac:dyDescent="0.25">
      <c r="A37" s="26">
        <v>44021</v>
      </c>
      <c r="B37" s="25"/>
      <c r="C37" s="25"/>
      <c r="D37" s="25"/>
      <c r="E37" s="25"/>
      <c r="F37" s="25"/>
      <c r="G37" s="25"/>
      <c r="H37" s="25"/>
      <c r="I37" s="25"/>
      <c r="J37" s="38">
        <v>1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8" t="s">
        <v>3978</v>
      </c>
      <c r="V37" s="4"/>
    </row>
    <row r="38" ht="17.25" customHeight="1" spans="1:23" x14ac:dyDescent="0.25">
      <c r="A38" s="5">
        <v>44083</v>
      </c>
      <c r="B38" s="6"/>
      <c r="C38" s="6"/>
      <c r="D38" s="6"/>
      <c r="E38" s="6"/>
      <c r="F38" s="6"/>
      <c r="G38" s="6"/>
      <c r="H38" s="6"/>
      <c r="I38" s="6"/>
      <c r="J38" s="6"/>
      <c r="K38" s="18">
        <v>-218</v>
      </c>
      <c r="L38" s="6"/>
      <c r="M38" s="6"/>
      <c r="N38" s="6"/>
      <c r="O38" s="6"/>
      <c r="P38" s="6"/>
      <c r="Q38" s="6"/>
      <c r="R38" s="6"/>
      <c r="S38" s="6"/>
      <c r="T38" s="6"/>
      <c r="U38" s="4"/>
      <c r="V38" s="4"/>
    </row>
    <row r="39" ht="17.25" customHeight="1" spans="1:23" x14ac:dyDescent="0.25">
      <c r="A39" s="44">
        <v>44113</v>
      </c>
      <c r="B39" s="6"/>
      <c r="C39" s="6"/>
      <c r="D39" s="6"/>
      <c r="E39" s="6"/>
      <c r="F39" s="6"/>
      <c r="G39" s="6"/>
      <c r="H39" s="6"/>
      <c r="I39" s="6"/>
      <c r="J39" s="6"/>
      <c r="K39" s="18">
        <v>-250</v>
      </c>
      <c r="L39" s="6"/>
      <c r="M39" s="6"/>
      <c r="N39" s="6"/>
      <c r="O39" s="6"/>
      <c r="P39" s="6"/>
      <c r="Q39" s="6"/>
      <c r="R39" s="6"/>
      <c r="S39" s="6"/>
      <c r="T39" s="6"/>
      <c r="U39" s="4"/>
      <c r="V39" s="4"/>
    </row>
    <row r="40" ht="17.25" customHeight="1" spans="1:23" x14ac:dyDescent="0.25">
      <c r="A40" s="44">
        <v>44144</v>
      </c>
      <c r="B40" s="6"/>
      <c r="C40" s="6"/>
      <c r="D40" s="6"/>
      <c r="E40" s="6"/>
      <c r="F40" s="6"/>
      <c r="G40" s="6"/>
      <c r="H40" s="6"/>
      <c r="I40" s="6"/>
      <c r="J40" s="6"/>
      <c r="K40" s="18">
        <v>-149</v>
      </c>
      <c r="L40" s="18">
        <v>-2</v>
      </c>
      <c r="M40" s="18">
        <v>-24</v>
      </c>
      <c r="N40" s="6"/>
      <c r="O40" s="6"/>
      <c r="P40" s="6"/>
      <c r="Q40" s="6"/>
      <c r="R40" s="6"/>
      <c r="S40" s="6"/>
      <c r="T40" s="6"/>
      <c r="U40" s="4"/>
      <c r="V40" s="4"/>
    </row>
    <row r="41" ht="17.25" customHeight="1" spans="1:23" x14ac:dyDescent="0.25">
      <c r="A41" s="75" t="s">
        <v>3146</v>
      </c>
      <c r="B41" s="76">
        <f>SUM(C40:C45)</f>
      </c>
      <c r="C41" s="76">
        <f>SUM(D40:D45)</f>
      </c>
      <c r="D41" s="76">
        <f>SUM(E40:E45)</f>
      </c>
      <c r="E41" s="76">
        <f>SUM(F40:F45)</f>
      </c>
      <c r="F41" s="76">
        <f>SUM(G40:G45)</f>
      </c>
      <c r="G41" s="189"/>
      <c r="H41" s="76">
        <f>SUM(I40:I45)</f>
      </c>
      <c r="I41" s="76">
        <f>SUM(J40:J45)</f>
      </c>
      <c r="J41" s="52">
        <f>SUM(K40:K45)</f>
      </c>
      <c r="K41" s="76">
        <f>SUM(L40:L45)</f>
      </c>
      <c r="L41" s="619">
        <f>SUM(M40:O45)</f>
      </c>
      <c r="M41" s="189"/>
      <c r="N41" s="189"/>
      <c r="O41" s="76">
        <f>SUM(P40:P45)</f>
      </c>
      <c r="P41" s="76">
        <f>SUM(Q40:Q45)</f>
      </c>
      <c r="Q41" s="189"/>
      <c r="R41" s="76">
        <f>SUM(S40:S45)</f>
      </c>
      <c r="S41" s="470"/>
      <c r="T41" s="133">
        <f>SUM(U40:U45)</f>
      </c>
      <c r="U41" s="4"/>
      <c r="V41" s="4"/>
    </row>
    <row r="42" ht="17.25" customHeight="1" spans="1:23" x14ac:dyDescent="0.25">
      <c r="A42" s="475"/>
      <c r="B42" s="411"/>
      <c r="C42" s="411"/>
      <c r="D42" s="411"/>
      <c r="E42" s="411"/>
      <c r="F42" s="411"/>
      <c r="G42" s="411"/>
      <c r="H42" s="411"/>
      <c r="I42" s="411"/>
      <c r="J42" s="395"/>
      <c r="K42" s="411"/>
      <c r="L42" s="411"/>
      <c r="M42" s="395"/>
      <c r="N42" s="395"/>
      <c r="O42" s="411"/>
      <c r="P42" s="411"/>
      <c r="Q42" s="411"/>
      <c r="R42" s="395"/>
      <c r="S42" s="395"/>
      <c r="T42" s="395"/>
      <c r="U42" s="4"/>
      <c r="V42" s="4"/>
    </row>
    <row r="43" ht="17.25" customHeight="1" spans="1:23" x14ac:dyDescent="0.25">
      <c r="A43" s="141" t="s">
        <v>3147</v>
      </c>
      <c r="B43" s="159">
        <f>SUM(C46:C47)</f>
      </c>
      <c r="C43" s="159">
        <f>SUM(D46:D47)</f>
      </c>
      <c r="D43" s="159">
        <f>SUM(E46:E47)</f>
      </c>
      <c r="E43" s="159">
        <f>SUM(F46:F47)</f>
      </c>
      <c r="F43" s="159">
        <f>SUM(G46:G47)</f>
      </c>
      <c r="G43" s="148"/>
      <c r="H43" s="159">
        <f>SUM(I46:I47)</f>
      </c>
      <c r="I43" s="159">
        <f>SUM(J46:J47)</f>
      </c>
      <c r="J43" s="52">
        <f>SUM(K46:K47)</f>
      </c>
      <c r="K43" s="159">
        <f>SUM(L46:L47)</f>
      </c>
      <c r="L43" s="981">
        <f>SUM(M46:O47)</f>
      </c>
      <c r="M43" s="413"/>
      <c r="N43" s="413"/>
      <c r="O43" s="159">
        <f>SUM(P46:P47)</f>
      </c>
      <c r="P43" s="159">
        <f>SUM(Q46:Q47)</f>
      </c>
      <c r="Q43" s="148"/>
      <c r="R43" s="167">
        <f>SUM(S46:S47)</f>
      </c>
      <c r="S43" s="464"/>
      <c r="T43" s="982">
        <f>SUM(U46:U47)</f>
      </c>
      <c r="U43" s="4"/>
      <c r="V43" s="4"/>
    </row>
    <row r="44" ht="17.25" customHeight="1" spans="1:23" x14ac:dyDescent="0.25">
      <c r="A44" s="44">
        <v>43872</v>
      </c>
      <c r="B44" s="6"/>
      <c r="C44" s="6"/>
      <c r="D44" s="6"/>
      <c r="E44" s="6"/>
      <c r="F44" s="6"/>
      <c r="G44" s="6"/>
      <c r="H44" s="140">
        <v>-71</v>
      </c>
      <c r="I44" s="140">
        <v>-160</v>
      </c>
      <c r="J44" s="6"/>
      <c r="K44" s="6"/>
      <c r="L44" s="6"/>
      <c r="M44" s="6"/>
      <c r="N44" s="6"/>
      <c r="O44" s="6"/>
      <c r="P44" s="140">
        <v>-22</v>
      </c>
      <c r="Q44" s="6"/>
      <c r="R44" s="6"/>
      <c r="S44" s="6"/>
      <c r="T44" s="6"/>
      <c r="U44" s="4"/>
      <c r="V44" s="4"/>
    </row>
    <row r="45" ht="17.25" customHeight="1" spans="1:23" x14ac:dyDescent="0.25">
      <c r="A45" s="44">
        <v>43932</v>
      </c>
      <c r="B45" s="6"/>
      <c r="C45" s="6"/>
      <c r="D45" s="6"/>
      <c r="E45" s="6"/>
      <c r="F45" s="6"/>
      <c r="G45" s="6"/>
      <c r="H45" s="140">
        <v>-79</v>
      </c>
      <c r="I45" s="140">
        <v>-150</v>
      </c>
      <c r="J45" s="6"/>
      <c r="K45" s="140">
        <v>-39</v>
      </c>
      <c r="L45" s="140">
        <v>-9</v>
      </c>
      <c r="M45" s="140">
        <v>-1</v>
      </c>
      <c r="N45" s="6"/>
      <c r="O45" s="6"/>
      <c r="P45" s="140">
        <v>-6</v>
      </c>
      <c r="Q45" s="6"/>
      <c r="R45" s="6"/>
      <c r="S45" s="6"/>
      <c r="T45" s="18">
        <v>-1</v>
      </c>
      <c r="U45" s="4"/>
      <c r="V45" s="4"/>
    </row>
    <row r="46" ht="17.25" customHeight="1" spans="1:23" x14ac:dyDescent="0.25">
      <c r="A46" s="44" t="s">
        <v>716</v>
      </c>
      <c r="B46" s="6"/>
      <c r="C46" s="6"/>
      <c r="D46" s="6"/>
      <c r="E46" s="6"/>
      <c r="F46" s="6"/>
      <c r="G46" s="6"/>
      <c r="H46" s="140">
        <v>-34</v>
      </c>
      <c r="I46" s="140">
        <v>-175</v>
      </c>
      <c r="J46" s="6"/>
      <c r="K46" s="140">
        <v>-31</v>
      </c>
      <c r="L46" s="140">
        <v>-28</v>
      </c>
      <c r="M46" s="140">
        <v>-10</v>
      </c>
      <c r="N46" s="6"/>
      <c r="O46" s="6"/>
      <c r="P46" s="350"/>
      <c r="Q46" s="6"/>
      <c r="R46" s="6"/>
      <c r="S46" s="6"/>
      <c r="T46" s="6"/>
      <c r="U46" s="4"/>
      <c r="V46" s="4"/>
    </row>
    <row r="47" ht="17.25" customHeight="1" spans="1:23" x14ac:dyDescent="0.25">
      <c r="A47" s="44" t="s">
        <v>716</v>
      </c>
      <c r="B47" s="6"/>
      <c r="C47" s="6"/>
      <c r="D47" s="140">
        <v>163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350"/>
      <c r="Q47" s="6"/>
      <c r="R47" s="6"/>
      <c r="S47" s="6"/>
      <c r="T47" s="6"/>
      <c r="U47" s="4"/>
      <c r="V47" s="4"/>
    </row>
    <row r="48" ht="17.25" customHeight="1" spans="1:23" x14ac:dyDescent="0.25">
      <c r="A48" s="44" t="s">
        <v>2426</v>
      </c>
      <c r="B48" s="6"/>
      <c r="C48" s="6"/>
      <c r="D48" s="140">
        <v>17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350"/>
      <c r="Q48" s="6"/>
      <c r="R48" s="6"/>
      <c r="S48" s="6"/>
      <c r="T48" s="6"/>
      <c r="U48" s="4"/>
      <c r="V48" s="4"/>
    </row>
    <row r="49" ht="17.25" customHeight="1" spans="1:23" x14ac:dyDescent="0.25">
      <c r="A49" s="141" t="s">
        <v>3148</v>
      </c>
      <c r="B49" s="159">
        <f>SUM(C48:C53)</f>
      </c>
      <c r="C49" s="159">
        <f>SUM(D48:D53)</f>
      </c>
      <c r="D49" s="159">
        <f>SUM(E48:E53)</f>
      </c>
      <c r="E49" s="159">
        <f>SUM(F48:F53)</f>
      </c>
      <c r="F49" s="159">
        <f>SUM(G48:G53)</f>
      </c>
      <c r="G49" s="148"/>
      <c r="H49" s="159">
        <f>SUM(I48:I53)</f>
      </c>
      <c r="I49" s="159">
        <f>SUM(J48:J53)</f>
      </c>
      <c r="J49" s="52">
        <f>SUM(K48:K53)</f>
      </c>
      <c r="K49" s="159">
        <f>SUM(L48:L53)</f>
      </c>
      <c r="L49" s="981">
        <f>SUM(M48:O53)</f>
      </c>
      <c r="M49" s="413"/>
      <c r="N49" s="413"/>
      <c r="O49" s="159">
        <f>SUM(P48:P53)</f>
      </c>
      <c r="P49" s="159">
        <f>SUM(Q48:Q53)</f>
      </c>
      <c r="Q49" s="413"/>
      <c r="R49" s="167">
        <f>SUM(S48:S53)</f>
      </c>
      <c r="S49" s="464"/>
      <c r="T49" s="54">
        <f>SUM(U48:U53)</f>
      </c>
      <c r="U49" s="4"/>
      <c r="V49" s="4"/>
    </row>
    <row r="50" ht="17.25" customHeight="1" spans="1:23" x14ac:dyDescent="0.25">
      <c r="A50" s="44">
        <v>43933</v>
      </c>
      <c r="B50" s="6"/>
      <c r="C50" s="6"/>
      <c r="D50" s="140">
        <v>30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140">
        <v>40</v>
      </c>
      <c r="R50" s="6"/>
      <c r="S50" s="6"/>
      <c r="T50" s="6"/>
      <c r="U50" s="4"/>
      <c r="V50" s="4"/>
    </row>
    <row r="51" ht="17.25" customHeight="1" spans="1:23" x14ac:dyDescent="0.25">
      <c r="A51" s="44" t="s">
        <v>3697</v>
      </c>
      <c r="B51" s="6"/>
      <c r="C51" s="6"/>
      <c r="D51" s="140">
        <v>-118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4"/>
      <c r="V51" s="4"/>
    </row>
    <row r="52" ht="17.25" customHeight="1" spans="1:23" x14ac:dyDescent="0.25">
      <c r="A52" s="44">
        <v>44024</v>
      </c>
      <c r="B52" s="6"/>
      <c r="C52" s="6"/>
      <c r="D52" s="140">
        <v>88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140">
        <v>35</v>
      </c>
      <c r="R52" s="6"/>
      <c r="S52" s="6"/>
      <c r="T52" s="6"/>
      <c r="U52" s="4"/>
      <c r="V52" s="4"/>
    </row>
    <row r="53" ht="17.25" customHeight="1" spans="1:23" x14ac:dyDescent="0.25">
      <c r="A53" s="44">
        <v>44116</v>
      </c>
      <c r="B53" s="25"/>
      <c r="C53" s="25"/>
      <c r="D53" s="25"/>
      <c r="E53" s="25"/>
      <c r="F53" s="25"/>
      <c r="G53" s="25"/>
      <c r="H53" s="140">
        <v>-30</v>
      </c>
      <c r="I53" s="140">
        <v>-157</v>
      </c>
      <c r="J53" s="25"/>
      <c r="K53" s="140">
        <v>-51</v>
      </c>
      <c r="L53" s="140">
        <v>-17</v>
      </c>
      <c r="M53" s="140">
        <v>-15</v>
      </c>
      <c r="N53" s="25"/>
      <c r="O53" s="25"/>
      <c r="P53" s="140">
        <v>-30</v>
      </c>
      <c r="Q53" s="25"/>
      <c r="R53" s="25"/>
      <c r="S53" s="25"/>
      <c r="T53" s="25"/>
      <c r="U53" s="4"/>
      <c r="V53" s="4"/>
    </row>
    <row r="54" ht="17.25" customHeight="1" spans="1:23" x14ac:dyDescent="0.25">
      <c r="A54" s="44">
        <v>44177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27">
        <v>1</v>
      </c>
      <c r="T54" s="25"/>
      <c r="U54" s="8" t="s">
        <v>3979</v>
      </c>
      <c r="V54" s="4"/>
    </row>
    <row r="55" ht="17.25" customHeight="1" spans="1:23" x14ac:dyDescent="0.25">
      <c r="A55" s="44" t="s">
        <v>2034</v>
      </c>
      <c r="B55" s="6"/>
      <c r="C55" s="6"/>
      <c r="D55" s="6"/>
      <c r="E55" s="6"/>
      <c r="F55" s="6"/>
      <c r="G55" s="6"/>
      <c r="H55" s="6"/>
      <c r="I55" s="140">
        <v>-175</v>
      </c>
      <c r="J55" s="6"/>
      <c r="K55" s="6"/>
      <c r="L55" s="140">
        <v>-100</v>
      </c>
      <c r="M55" s="6"/>
      <c r="N55" s="6"/>
      <c r="O55" s="6"/>
      <c r="P55" s="6"/>
      <c r="Q55" s="6"/>
      <c r="R55" s="6"/>
      <c r="S55" s="25"/>
      <c r="T55" s="25"/>
      <c r="U55" s="8"/>
      <c r="V55" s="4"/>
    </row>
    <row r="56" ht="17.25" customHeight="1" spans="1:23" x14ac:dyDescent="0.25">
      <c r="A56" s="44" t="s">
        <v>1741</v>
      </c>
      <c r="B56" s="6"/>
      <c r="C56" s="6"/>
      <c r="D56" s="6"/>
      <c r="E56" s="6"/>
      <c r="F56" s="6"/>
      <c r="G56" s="6"/>
      <c r="H56" s="140">
        <v>-9</v>
      </c>
      <c r="I56" s="140">
        <v>-66</v>
      </c>
      <c r="J56" s="6"/>
      <c r="K56" s="140">
        <v>-118</v>
      </c>
      <c r="L56" s="140">
        <v>-37</v>
      </c>
      <c r="M56" s="6"/>
      <c r="N56" s="6"/>
      <c r="O56" s="6"/>
      <c r="P56" s="140">
        <v>-12</v>
      </c>
      <c r="Q56" s="6"/>
      <c r="R56" s="6"/>
      <c r="S56" s="25"/>
      <c r="T56" s="25"/>
      <c r="U56" s="8"/>
      <c r="V56" s="4"/>
    </row>
    <row r="57" ht="17.25" customHeight="1" spans="1:23" x14ac:dyDescent="0.25">
      <c r="A57" s="44" t="s">
        <v>2105</v>
      </c>
      <c r="B57" s="6"/>
      <c r="C57" s="6"/>
      <c r="D57" s="6"/>
      <c r="E57" s="6"/>
      <c r="F57" s="6"/>
      <c r="G57" s="6"/>
      <c r="H57" s="140">
        <v>-40</v>
      </c>
      <c r="I57" s="140">
        <v>-200</v>
      </c>
      <c r="J57" s="6"/>
      <c r="K57" s="6"/>
      <c r="L57" s="140">
        <v>-50</v>
      </c>
      <c r="M57" s="6"/>
      <c r="N57" s="6"/>
      <c r="O57" s="6"/>
      <c r="P57" s="140">
        <v>-24</v>
      </c>
      <c r="Q57" s="6"/>
      <c r="R57" s="6"/>
      <c r="S57" s="25"/>
      <c r="T57" s="25"/>
      <c r="U57" s="8"/>
      <c r="V57" s="4"/>
    </row>
    <row r="58" ht="17.25" customHeight="1" spans="1:23" x14ac:dyDescent="0.25">
      <c r="A58" s="44" t="s">
        <v>1744</v>
      </c>
      <c r="B58" s="6"/>
      <c r="C58" s="6"/>
      <c r="D58" s="6"/>
      <c r="E58" s="6"/>
      <c r="F58" s="6"/>
      <c r="G58" s="6"/>
      <c r="H58" s="140">
        <v>-7</v>
      </c>
      <c r="I58" s="140">
        <v>-51</v>
      </c>
      <c r="J58" s="6"/>
      <c r="K58" s="140">
        <v>-77</v>
      </c>
      <c r="L58" s="140">
        <v>-80</v>
      </c>
      <c r="M58" s="6"/>
      <c r="N58" s="6"/>
      <c r="O58" s="6"/>
      <c r="P58" s="140">
        <v>-5</v>
      </c>
      <c r="Q58" s="6"/>
      <c r="R58" s="6"/>
      <c r="S58" s="25"/>
      <c r="T58" s="25"/>
      <c r="U58" s="8"/>
      <c r="V58" s="4"/>
    </row>
    <row r="59" ht="17.25" customHeight="1" spans="1:23" x14ac:dyDescent="0.25">
      <c r="A59" s="141" t="s">
        <v>3149</v>
      </c>
      <c r="B59" s="159">
        <f>SUM(C54:C63)</f>
      </c>
      <c r="C59" s="159">
        <f>SUM(D54:D63)</f>
      </c>
      <c r="D59" s="159">
        <f>SUM(E54:E63)</f>
      </c>
      <c r="E59" s="159">
        <f>SUM(F54:F63)</f>
      </c>
      <c r="F59" s="159">
        <f>SUM(G54:G63)</f>
      </c>
      <c r="G59" s="148"/>
      <c r="H59" s="159">
        <f>SUM(I54:I63)</f>
      </c>
      <c r="I59" s="159">
        <f>SUM(J54:J63)</f>
      </c>
      <c r="J59" s="52">
        <f>SUM(K54:K63)</f>
      </c>
      <c r="K59" s="159">
        <f>SUM(L54:L63)</f>
      </c>
      <c r="L59" s="981">
        <f>SUM(M54:O63)</f>
      </c>
      <c r="M59" s="413"/>
      <c r="N59" s="413"/>
      <c r="O59" s="159">
        <f>SUM(P54:P63)</f>
      </c>
      <c r="P59" s="159">
        <f>SUM(Q54:Q63)</f>
      </c>
      <c r="Q59" s="159">
        <f>SUM(R54:R63)</f>
      </c>
      <c r="R59" s="167">
        <f>SUM(S54:S63)</f>
      </c>
      <c r="S59" s="52">
        <f>SUM(T54:T63)</f>
      </c>
      <c r="T59" s="54">
        <f>SUM(U54:U63)</f>
      </c>
      <c r="U59" s="4"/>
      <c r="V59" s="4"/>
    </row>
    <row r="60" ht="17.25" customHeight="1" spans="1:23" x14ac:dyDescent="0.25">
      <c r="A60" s="5">
        <v>44409</v>
      </c>
      <c r="B60" s="6"/>
      <c r="C60" s="6"/>
      <c r="D60" s="6"/>
      <c r="E60" s="6"/>
      <c r="F60" s="6"/>
      <c r="G60" s="6"/>
      <c r="H60" s="6"/>
      <c r="I60" s="140">
        <v>-139</v>
      </c>
      <c r="J60" s="6"/>
      <c r="K60" s="6"/>
      <c r="L60" s="140">
        <v>-70</v>
      </c>
      <c r="M60" s="6"/>
      <c r="N60" s="6"/>
      <c r="O60" s="6"/>
      <c r="P60" s="6"/>
      <c r="Q60" s="6"/>
      <c r="R60" s="6"/>
      <c r="S60" s="25"/>
      <c r="T60" s="25"/>
      <c r="U60" s="8"/>
      <c r="V60" s="4"/>
    </row>
    <row r="61" ht="17.25" customHeight="1" spans="1:23" x14ac:dyDescent="0.25">
      <c r="A61" s="5">
        <v>44440</v>
      </c>
      <c r="B61" s="6"/>
      <c r="C61" s="6"/>
      <c r="D61" s="6"/>
      <c r="E61" s="6"/>
      <c r="F61" s="6"/>
      <c r="G61" s="6"/>
      <c r="H61" s="6"/>
      <c r="I61" s="140">
        <v>-146</v>
      </c>
      <c r="J61" s="6"/>
      <c r="K61" s="6"/>
      <c r="L61" s="140">
        <v>-70</v>
      </c>
      <c r="M61" s="6"/>
      <c r="N61" s="6"/>
      <c r="O61" s="6"/>
      <c r="P61" s="6"/>
      <c r="Q61" s="6"/>
      <c r="R61" s="6"/>
      <c r="S61" s="25"/>
      <c r="T61" s="25"/>
      <c r="U61" s="8"/>
      <c r="V61" s="4"/>
    </row>
    <row r="62" ht="17.25" customHeight="1" spans="1:23" x14ac:dyDescent="0.25">
      <c r="A62" s="5" t="s">
        <v>1747</v>
      </c>
      <c r="B62" s="6"/>
      <c r="C62" s="6"/>
      <c r="D62" s="6"/>
      <c r="E62" s="6"/>
      <c r="F62" s="6"/>
      <c r="G62" s="6"/>
      <c r="H62" s="6"/>
      <c r="I62" s="140">
        <v>-160</v>
      </c>
      <c r="J62" s="6"/>
      <c r="K62" s="140">
        <v>-55</v>
      </c>
      <c r="L62" s="140">
        <v>-45</v>
      </c>
      <c r="M62" s="6"/>
      <c r="N62" s="6"/>
      <c r="O62" s="6"/>
      <c r="P62" s="6"/>
      <c r="Q62" s="6"/>
      <c r="R62" s="6"/>
      <c r="S62" s="25"/>
      <c r="T62" s="25"/>
      <c r="U62" s="8"/>
      <c r="V62" s="4"/>
    </row>
    <row r="63" ht="17.25" customHeight="1" spans="1:23" x14ac:dyDescent="0.25">
      <c r="A63" s="5" t="s">
        <v>3980</v>
      </c>
      <c r="B63" s="6"/>
      <c r="C63" s="6"/>
      <c r="D63" s="6"/>
      <c r="E63" s="6"/>
      <c r="F63" s="6"/>
      <c r="G63" s="6"/>
      <c r="H63" s="140">
        <v>-57</v>
      </c>
      <c r="I63" s="140">
        <v>-71</v>
      </c>
      <c r="J63" s="6"/>
      <c r="K63" s="6"/>
      <c r="L63" s="140">
        <v>-130</v>
      </c>
      <c r="M63" s="6"/>
      <c r="N63" s="6"/>
      <c r="O63" s="6"/>
      <c r="P63" s="140">
        <v>-41</v>
      </c>
      <c r="Q63" s="6"/>
      <c r="R63" s="6"/>
      <c r="S63" s="25"/>
      <c r="T63" s="25"/>
      <c r="U63" s="8"/>
      <c r="V63" s="4"/>
    </row>
    <row r="64" ht="17.25" customHeight="1" spans="1:23" x14ac:dyDescent="0.25">
      <c r="A64" s="5" t="s">
        <v>3698</v>
      </c>
      <c r="B64" s="6"/>
      <c r="C64" s="6"/>
      <c r="D64" s="140">
        <v>71</v>
      </c>
      <c r="E64" s="140">
        <v>182</v>
      </c>
      <c r="F64" s="6"/>
      <c r="G64" s="140">
        <v>69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25"/>
      <c r="T64" s="25"/>
      <c r="U64" s="8"/>
      <c r="V64" s="4"/>
    </row>
    <row r="65" ht="17.25" customHeight="1" spans="1:23" x14ac:dyDescent="0.25">
      <c r="A65" s="45" t="s">
        <v>2107</v>
      </c>
      <c r="B65" s="436"/>
      <c r="C65" s="436"/>
      <c r="D65" s="436"/>
      <c r="E65" s="436"/>
      <c r="F65" s="436"/>
      <c r="G65" s="350"/>
      <c r="H65" s="140">
        <v>-8</v>
      </c>
      <c r="I65" s="140">
        <v>-155</v>
      </c>
      <c r="J65" s="436"/>
      <c r="K65" s="436"/>
      <c r="L65" s="140">
        <v>-75</v>
      </c>
      <c r="M65" s="436"/>
      <c r="N65" s="436"/>
      <c r="O65" s="436"/>
      <c r="P65" s="140">
        <v>-20</v>
      </c>
      <c r="Q65" s="436"/>
      <c r="R65" s="436"/>
      <c r="S65" s="164"/>
      <c r="T65" s="164"/>
      <c r="U65" s="165"/>
      <c r="V65" s="4"/>
    </row>
    <row r="66" ht="17.25" customHeight="1" spans="1:23" x14ac:dyDescent="0.25">
      <c r="A66" s="141" t="s">
        <v>3150</v>
      </c>
      <c r="B66" s="159">
        <f>SUM(C64:C70)</f>
      </c>
      <c r="C66" s="159">
        <f>SUM(D64:D70)</f>
      </c>
      <c r="D66" s="159">
        <f>SUM(E64:E70)</f>
      </c>
      <c r="E66" s="159">
        <f>SUM(F64:F70)</f>
      </c>
      <c r="F66" s="159">
        <f>SUM(G64:G70)</f>
      </c>
      <c r="G66" s="159">
        <f>SUM(H64:H70)</f>
      </c>
      <c r="H66" s="159">
        <f>SUM(I64:I70)</f>
      </c>
      <c r="I66" s="159">
        <f>SUM(J64:J70)</f>
      </c>
      <c r="J66" s="52">
        <f>SUM(K64:K70)</f>
      </c>
      <c r="K66" s="159">
        <f>SUM(L64:L70)</f>
      </c>
      <c r="L66" s="981">
        <f>SUM(M64:O70)</f>
      </c>
      <c r="M66" s="413"/>
      <c r="N66" s="413"/>
      <c r="O66" s="159">
        <f>SUM(P64:P70)</f>
      </c>
      <c r="P66" s="159">
        <f>SUM(Q64:Q70)</f>
      </c>
      <c r="Q66" s="159">
        <f>SUM(R64:R70)</f>
      </c>
      <c r="R66" s="167">
        <f>SUM(S64:S70)</f>
      </c>
      <c r="S66" s="52">
        <f>SUM(T64:T70)</f>
      </c>
      <c r="T66" s="54">
        <f>SUM(U64:U70)</f>
      </c>
      <c r="U66" s="4"/>
      <c r="V66" s="4"/>
    </row>
    <row r="67" ht="17.25" customHeight="1" spans="1:23" x14ac:dyDescent="0.25">
      <c r="A67" s="45">
        <v>44318</v>
      </c>
      <c r="B67" s="6"/>
      <c r="C67" s="6"/>
      <c r="D67" s="6"/>
      <c r="E67" s="6"/>
      <c r="F67" s="6"/>
      <c r="G67" s="6"/>
      <c r="H67" s="140">
        <v>-2</v>
      </c>
      <c r="I67" s="140">
        <v>-16</v>
      </c>
      <c r="J67" s="6"/>
      <c r="K67" s="140">
        <v>-216</v>
      </c>
      <c r="L67" s="140">
        <v>-104</v>
      </c>
      <c r="M67" s="6"/>
      <c r="N67" s="6"/>
      <c r="O67" s="6"/>
      <c r="P67" s="140">
        <v>-1</v>
      </c>
      <c r="Q67" s="6"/>
      <c r="R67" s="6"/>
      <c r="S67" s="25"/>
      <c r="T67" s="25"/>
      <c r="U67" s="8"/>
      <c r="V67" s="4"/>
    </row>
    <row r="68" ht="17.25" customHeight="1" spans="1:23" x14ac:dyDescent="0.25">
      <c r="A68" s="5" t="s">
        <v>1750</v>
      </c>
      <c r="B68" s="6"/>
      <c r="C68" s="6"/>
      <c r="D68" s="6"/>
      <c r="E68" s="6"/>
      <c r="F68" s="6"/>
      <c r="G68" s="6"/>
      <c r="H68" s="140">
        <v>-130</v>
      </c>
      <c r="I68" s="140">
        <v>-100</v>
      </c>
      <c r="J68" s="6"/>
      <c r="K68" s="140">
        <v>-20</v>
      </c>
      <c r="L68" s="140">
        <v>-60</v>
      </c>
      <c r="M68" s="6"/>
      <c r="N68" s="6"/>
      <c r="O68" s="6"/>
      <c r="P68" s="140">
        <v>-29</v>
      </c>
      <c r="Q68" s="6"/>
      <c r="R68" s="6"/>
      <c r="S68" s="25"/>
      <c r="T68" s="25"/>
      <c r="U68" s="8"/>
      <c r="V68" s="4"/>
    </row>
    <row r="69" ht="17.25" customHeight="1" spans="1:23" x14ac:dyDescent="0.25">
      <c r="A69" s="45" t="s">
        <v>1750</v>
      </c>
      <c r="B69" s="6"/>
      <c r="C69" s="6"/>
      <c r="D69" s="140">
        <v>24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25"/>
      <c r="T69" s="25"/>
      <c r="U69" s="8"/>
      <c r="V69" s="4"/>
    </row>
    <row r="70" ht="17.25" customHeight="1" spans="1:23" x14ac:dyDescent="0.25">
      <c r="A70" s="23" t="s">
        <v>76</v>
      </c>
      <c r="B70" s="6"/>
      <c r="C70" s="6"/>
      <c r="D70" s="6"/>
      <c r="E70" s="6"/>
      <c r="F70" s="6"/>
      <c r="G70" s="6"/>
      <c r="H70" s="140">
        <v>-21</v>
      </c>
      <c r="I70" s="140">
        <v>-44</v>
      </c>
      <c r="J70" s="6"/>
      <c r="K70" s="140">
        <v>-85</v>
      </c>
      <c r="L70" s="140">
        <v>-53</v>
      </c>
      <c r="M70" s="6"/>
      <c r="N70" s="6"/>
      <c r="O70" s="6"/>
      <c r="P70" s="140">
        <v>-27</v>
      </c>
      <c r="Q70" s="6"/>
      <c r="R70" s="6"/>
      <c r="S70" s="25"/>
      <c r="T70" s="25"/>
      <c r="U70" s="8"/>
      <c r="V70" s="4"/>
    </row>
    <row r="71" ht="17.25" customHeight="1" spans="1:23" x14ac:dyDescent="0.25">
      <c r="A71" s="141" t="s">
        <v>3152</v>
      </c>
      <c r="B71" s="159">
        <f>SUM(C71:C75)</f>
      </c>
      <c r="C71" s="159">
        <f>SUM(D71:D75)</f>
      </c>
      <c r="D71" s="159">
        <f>SUM(E71:E75)</f>
      </c>
      <c r="E71" s="159">
        <f>SUM(F71:F75)</f>
      </c>
      <c r="F71" s="159">
        <f>SUM(G71:G75)</f>
      </c>
      <c r="G71" s="159">
        <f>SUM(H71:H75)</f>
      </c>
      <c r="H71" s="159">
        <f>SUM(I71:I75)</f>
      </c>
      <c r="I71" s="159">
        <f>SUM(J71:J75)</f>
      </c>
      <c r="J71" s="52">
        <f>SUM(K71:K75)</f>
      </c>
      <c r="K71" s="159">
        <f>SUM(L71:L75)</f>
      </c>
      <c r="L71" s="981">
        <f>SUM(M71:O75)</f>
      </c>
      <c r="M71" s="413"/>
      <c r="N71" s="413"/>
      <c r="O71" s="159">
        <f>SUM(P71:P75)</f>
      </c>
      <c r="P71" s="159">
        <f>SUM(Q71:Q75)</f>
      </c>
      <c r="Q71" s="159">
        <f>SUM(R71:R75)</f>
      </c>
      <c r="R71" s="167">
        <f>SUM(S71:S75)</f>
      </c>
      <c r="S71" s="52">
        <f>SUM(T71:T75)</f>
      </c>
      <c r="T71" s="52">
        <f>SUM(U71:U75)</f>
      </c>
      <c r="U71" s="4"/>
      <c r="V71" s="4"/>
    </row>
    <row r="72" ht="17.25" customHeight="1" spans="1:23" x14ac:dyDescent="0.25">
      <c r="A72" s="45">
        <v>44258</v>
      </c>
      <c r="B72" s="25"/>
      <c r="C72" s="25"/>
      <c r="D72" s="25"/>
      <c r="E72" s="25"/>
      <c r="F72" s="25"/>
      <c r="G72" s="25"/>
      <c r="H72" s="18">
        <v>-66</v>
      </c>
      <c r="I72" s="18">
        <v>-73</v>
      </c>
      <c r="J72" s="25"/>
      <c r="K72" s="18">
        <v>-11</v>
      </c>
      <c r="L72" s="18">
        <v>-34</v>
      </c>
      <c r="M72" s="18">
        <v>-15</v>
      </c>
      <c r="N72" s="18">
        <v>-75</v>
      </c>
      <c r="O72" s="25"/>
      <c r="P72" s="25"/>
      <c r="Q72" s="25"/>
      <c r="R72" s="25"/>
      <c r="S72" s="25"/>
      <c r="T72" s="25"/>
      <c r="U72" s="4"/>
      <c r="V72" s="4"/>
    </row>
    <row r="73" ht="17.25" customHeight="1" spans="1:23" x14ac:dyDescent="0.25">
      <c r="A73" s="45">
        <v>44319</v>
      </c>
      <c r="B73" s="25"/>
      <c r="C73" s="25"/>
      <c r="D73" s="25"/>
      <c r="E73" s="25"/>
      <c r="F73" s="25"/>
      <c r="G73" s="25"/>
      <c r="H73" s="18">
        <v>-17</v>
      </c>
      <c r="I73" s="25"/>
      <c r="J73" s="25"/>
      <c r="K73" s="18">
        <v>-28</v>
      </c>
      <c r="L73" s="18">
        <v>-41</v>
      </c>
      <c r="M73" s="18">
        <v>-132</v>
      </c>
      <c r="N73" s="18">
        <v>-425</v>
      </c>
      <c r="O73" s="18">
        <v>-53</v>
      </c>
      <c r="P73" s="18">
        <v>-28</v>
      </c>
      <c r="Q73" s="25"/>
      <c r="R73" s="25"/>
      <c r="S73" s="25"/>
      <c r="T73" s="25"/>
      <c r="U73" s="4"/>
      <c r="V73" s="4"/>
    </row>
    <row r="74" ht="17.25" customHeight="1" spans="1:23" x14ac:dyDescent="0.25">
      <c r="A74" s="45">
        <v>44319</v>
      </c>
      <c r="B74" s="6"/>
      <c r="C74" s="6"/>
      <c r="D74" s="18">
        <v>24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4"/>
      <c r="V74" s="4"/>
    </row>
    <row r="75" ht="17.25" customHeight="1" spans="1:23" x14ac:dyDescent="0.25">
      <c r="A75" s="5">
        <v>44442</v>
      </c>
      <c r="B75" s="25"/>
      <c r="C75" s="25"/>
      <c r="D75" s="25"/>
      <c r="E75" s="25"/>
      <c r="F75" s="25"/>
      <c r="G75" s="25"/>
      <c r="H75" s="18">
        <v>-26</v>
      </c>
      <c r="I75" s="18">
        <v>-111</v>
      </c>
      <c r="J75" s="25"/>
      <c r="K75" s="18">
        <v>-2</v>
      </c>
      <c r="L75" s="18">
        <v>-21</v>
      </c>
      <c r="M75" s="18">
        <v>-42</v>
      </c>
      <c r="N75" s="25"/>
      <c r="O75" s="18">
        <v>-106</v>
      </c>
      <c r="P75" s="18">
        <v>-80</v>
      </c>
      <c r="Q75" s="25"/>
      <c r="R75" s="25"/>
      <c r="S75" s="25"/>
      <c r="T75" s="25"/>
      <c r="U75" s="4"/>
      <c r="V75" s="4"/>
    </row>
    <row r="76" ht="17.25" customHeight="1" spans="1:23" x14ac:dyDescent="0.25">
      <c r="A76" s="5">
        <v>44442</v>
      </c>
      <c r="B76" s="25"/>
      <c r="C76" s="25"/>
      <c r="D76" s="25"/>
      <c r="E76" s="25"/>
      <c r="F76" s="25"/>
      <c r="G76" s="25"/>
      <c r="H76" s="18">
        <v>-73</v>
      </c>
      <c r="I76" s="18">
        <v>-106</v>
      </c>
      <c r="J76" s="25"/>
      <c r="K76" s="18">
        <v>-5</v>
      </c>
      <c r="L76" s="18">
        <v>-13</v>
      </c>
      <c r="M76" s="18">
        <v>-22</v>
      </c>
      <c r="N76" s="25"/>
      <c r="O76" s="18">
        <v>-17</v>
      </c>
      <c r="P76" s="18">
        <v>-175</v>
      </c>
      <c r="Q76" s="25"/>
      <c r="R76" s="25"/>
      <c r="S76" s="25"/>
      <c r="T76" s="25"/>
      <c r="U76" s="4"/>
      <c r="V76" s="4"/>
    </row>
    <row r="77" ht="17.25" customHeight="1" spans="1:23" x14ac:dyDescent="0.25">
      <c r="A77" s="5" t="s">
        <v>483</v>
      </c>
      <c r="B77" s="25"/>
      <c r="C77" s="25"/>
      <c r="D77" s="25"/>
      <c r="E77" s="25"/>
      <c r="F77" s="25"/>
      <c r="G77" s="25"/>
      <c r="H77" s="18">
        <v>-250</v>
      </c>
      <c r="I77" s="25"/>
      <c r="J77" s="25"/>
      <c r="K77" s="18">
        <v>-3</v>
      </c>
      <c r="L77" s="18">
        <v>-10</v>
      </c>
      <c r="M77" s="18">
        <v>-62</v>
      </c>
      <c r="N77" s="25"/>
      <c r="O77" s="18">
        <v>-77</v>
      </c>
      <c r="P77" s="25"/>
      <c r="Q77" s="25"/>
      <c r="R77" s="25"/>
      <c r="S77" s="25"/>
      <c r="T77" s="25"/>
      <c r="U77" s="4"/>
      <c r="V77" s="4"/>
    </row>
    <row r="78" ht="17.25" customHeight="1" spans="1:23" x14ac:dyDescent="0.25">
      <c r="A78" s="5" t="s">
        <v>1383</v>
      </c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18">
        <v>-131</v>
      </c>
      <c r="N78" s="25"/>
      <c r="O78" s="18">
        <v>-55</v>
      </c>
      <c r="P78" s="25"/>
      <c r="Q78" s="25"/>
      <c r="R78" s="25"/>
      <c r="S78" s="25"/>
      <c r="T78" s="25"/>
      <c r="U78" s="4"/>
      <c r="V78" s="4"/>
    </row>
    <row r="79" ht="17.25" customHeight="1" spans="1:23" x14ac:dyDescent="0.25">
      <c r="A79" s="5" t="s">
        <v>1383</v>
      </c>
      <c r="B79" s="25"/>
      <c r="C79" s="25"/>
      <c r="D79" s="25"/>
      <c r="E79" s="25"/>
      <c r="F79" s="25"/>
      <c r="G79" s="25"/>
      <c r="H79" s="18">
        <v>-225</v>
      </c>
      <c r="I79" s="25"/>
      <c r="J79" s="25"/>
      <c r="K79" s="18">
        <v>-1</v>
      </c>
      <c r="L79" s="18">
        <v>-7</v>
      </c>
      <c r="M79" s="18">
        <v>-4</v>
      </c>
      <c r="N79" s="25"/>
      <c r="O79" s="18">
        <v>-92</v>
      </c>
      <c r="P79" s="25"/>
      <c r="Q79" s="25"/>
      <c r="R79" s="25"/>
      <c r="S79" s="25"/>
      <c r="T79" s="25"/>
      <c r="U79" s="4"/>
      <c r="V79" s="4"/>
    </row>
    <row r="80" ht="17.25" customHeight="1" spans="1:23" x14ac:dyDescent="0.25">
      <c r="A80" s="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6"/>
      <c r="N80" s="25"/>
      <c r="O80" s="6"/>
      <c r="P80" s="25"/>
      <c r="Q80" s="25"/>
      <c r="R80" s="25"/>
      <c r="S80" s="25"/>
      <c r="T80" s="25"/>
      <c r="U80" s="4"/>
      <c r="V80" s="4"/>
    </row>
    <row r="81" ht="17.25" customHeight="1" spans="1:23" x14ac:dyDescent="0.25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25"/>
      <c r="T81" s="25"/>
      <c r="U81" s="8"/>
      <c r="V81" s="4"/>
    </row>
    <row r="82" ht="17.25" customHeight="1" spans="1:23" x14ac:dyDescent="0.2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4"/>
      <c r="V82" s="4"/>
    </row>
    <row r="83" ht="17.25" customHeight="1" spans="1:23" x14ac:dyDescent="0.25">
      <c r="A83" s="5"/>
      <c r="B83" s="350"/>
      <c r="C83" s="350"/>
      <c r="D83" s="350"/>
      <c r="E83" s="350"/>
      <c r="F83" s="350"/>
      <c r="G83" s="350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4"/>
      <c r="V83" s="4"/>
    </row>
    <row r="84" ht="17.25" customHeight="1" spans="1:23" x14ac:dyDescent="0.25">
      <c r="A84" s="12"/>
      <c r="B84" s="28" t="s">
        <v>7</v>
      </c>
      <c r="C84" s="28" t="s">
        <v>4</v>
      </c>
      <c r="D84" s="28" t="s">
        <v>14</v>
      </c>
      <c r="E84" s="46" t="s">
        <v>8</v>
      </c>
      <c r="F84" s="46" t="s">
        <v>9</v>
      </c>
      <c r="G84" s="46" t="s">
        <v>69</v>
      </c>
      <c r="H84" s="46" t="s">
        <v>726</v>
      </c>
      <c r="I84" s="46" t="s">
        <v>498</v>
      </c>
      <c r="J84" s="46" t="s">
        <v>12</v>
      </c>
      <c r="K84" s="46" t="s">
        <v>136</v>
      </c>
      <c r="L84" s="46" t="s">
        <v>137</v>
      </c>
      <c r="M84" s="46"/>
      <c r="N84" s="46"/>
      <c r="O84" s="46" t="s">
        <v>2200</v>
      </c>
      <c r="P84" s="46" t="s">
        <v>221</v>
      </c>
      <c r="Q84" s="46" t="s">
        <v>1357</v>
      </c>
      <c r="R84" s="896" t="s">
        <v>3981</v>
      </c>
      <c r="S84" s="46" t="s">
        <v>3982</v>
      </c>
      <c r="T84" s="57" t="s">
        <v>529</v>
      </c>
      <c r="U84" s="4"/>
      <c r="V84" s="4"/>
    </row>
    <row r="85" ht="17.25" customHeight="1" spans="1:23" x14ac:dyDescent="0.25">
      <c r="A85" s="247" t="s">
        <v>3983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4"/>
      <c r="V85" s="4"/>
    </row>
    <row r="86" ht="17.25" customHeight="1" spans="1:23" x14ac:dyDescent="0.25">
      <c r="A86" s="438" t="s">
        <v>3970</v>
      </c>
      <c r="B86" s="13"/>
      <c r="C86" s="13"/>
      <c r="D86" s="13"/>
      <c r="E86" s="13"/>
      <c r="F86" s="68" t="s">
        <v>3984</v>
      </c>
      <c r="G86" s="68"/>
      <c r="H86" s="68"/>
      <c r="I86" s="68"/>
      <c r="J86" s="68"/>
      <c r="K86" s="68"/>
      <c r="L86" s="68"/>
      <c r="M86" s="68"/>
      <c r="N86" s="68"/>
      <c r="O86" s="68"/>
      <c r="P86" s="13"/>
      <c r="Q86" s="13"/>
      <c r="R86" s="13"/>
      <c r="S86" s="13"/>
      <c r="T86" s="13"/>
      <c r="U86" s="4"/>
      <c r="V86" s="4"/>
    </row>
    <row r="87" ht="17.25" customHeight="1" spans="1:23" x14ac:dyDescent="0.25">
      <c r="A87" s="12"/>
      <c r="B87" s="13"/>
      <c r="C87" s="13"/>
      <c r="D87" s="13"/>
      <c r="E87" s="13"/>
      <c r="F87" s="68" t="s">
        <v>3985</v>
      </c>
      <c r="G87" s="68"/>
      <c r="H87" s="68"/>
      <c r="I87" s="68"/>
      <c r="J87" s="68"/>
      <c r="K87" s="68"/>
      <c r="L87" s="68"/>
      <c r="M87" s="68"/>
      <c r="N87" s="68"/>
      <c r="O87" s="68"/>
      <c r="P87" s="13"/>
      <c r="Q87" s="13"/>
      <c r="R87" s="13"/>
      <c r="S87" s="13"/>
      <c r="T87" s="13"/>
      <c r="U87" s="4"/>
      <c r="V87" s="4"/>
    </row>
    <row r="88" ht="17.25" customHeight="1" spans="1:23" x14ac:dyDescent="0.25">
      <c r="A88" s="247" t="s">
        <v>3986</v>
      </c>
      <c r="B88" s="318"/>
      <c r="C88" s="318"/>
      <c r="D88" s="318"/>
      <c r="E88" s="13"/>
      <c r="F88" s="68" t="s">
        <v>3987</v>
      </c>
      <c r="G88" s="68"/>
      <c r="H88" s="68"/>
      <c r="I88" s="68"/>
      <c r="J88" s="68"/>
      <c r="K88" s="68"/>
      <c r="L88" s="68"/>
      <c r="M88" s="68"/>
      <c r="N88" s="68"/>
      <c r="O88" s="68"/>
      <c r="P88" s="13"/>
      <c r="Q88" s="13"/>
      <c r="R88" s="13"/>
      <c r="S88" s="13"/>
      <c r="T88" s="13"/>
      <c r="U88" s="4"/>
      <c r="V88" s="4"/>
    </row>
    <row r="89" ht="17.25" customHeight="1" spans="1:23" x14ac:dyDescent="0.25">
      <c r="A89" s="12"/>
      <c r="B89" s="13"/>
      <c r="C89" s="13"/>
      <c r="D89" s="13"/>
      <c r="E89" s="13"/>
      <c r="F89" s="68" t="s">
        <v>3988</v>
      </c>
      <c r="G89" s="68"/>
      <c r="H89" s="68"/>
      <c r="I89" s="68"/>
      <c r="J89" s="68"/>
      <c r="K89" s="68"/>
      <c r="L89" s="68"/>
      <c r="M89" s="68"/>
      <c r="N89" s="68"/>
      <c r="O89" s="68"/>
      <c r="P89" s="13"/>
      <c r="Q89" s="13"/>
      <c r="R89" s="13"/>
      <c r="S89" s="13"/>
      <c r="T89" s="13"/>
      <c r="U89" s="4"/>
      <c r="V89" s="4"/>
    </row>
    <row r="90" ht="17.25" customHeight="1" spans="1:23" x14ac:dyDescent="0.25">
      <c r="A90" s="457" t="s">
        <v>3989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4"/>
      <c r="V90" s="4"/>
    </row>
    <row r="91" ht="17.25" customHeight="1" spans="1:23" x14ac:dyDescent="0.25">
      <c r="A91" s="457" t="s">
        <v>3990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4"/>
      <c r="V91" s="4"/>
    </row>
    <row r="92" spans="1:20" x14ac:dyDescent="0.25">
      <c r="A92" s="1" t="s">
        <v>0</v>
      </c>
      <c r="B92" s="11" t="s">
        <v>7</v>
      </c>
      <c r="C92" s="11" t="s">
        <v>4</v>
      </c>
      <c r="D92" s="11" t="s">
        <v>14</v>
      </c>
      <c r="E92" s="11" t="s">
        <v>8</v>
      </c>
      <c r="F92" s="11" t="s">
        <v>9</v>
      </c>
      <c r="G92" s="11" t="s">
        <v>69</v>
      </c>
      <c r="H92" s="11" t="s">
        <v>726</v>
      </c>
      <c r="I92" s="11" t="s">
        <v>498</v>
      </c>
      <c r="J92" s="11" t="s">
        <v>12</v>
      </c>
      <c r="K92" s="11" t="s">
        <v>136</v>
      </c>
      <c r="L92" s="11" t="s">
        <v>3991</v>
      </c>
      <c r="O92" s="11" t="s">
        <v>2200</v>
      </c>
      <c r="P92" s="11" t="s">
        <v>221</v>
      </c>
      <c r="Q92" s="11" t="s">
        <v>1357</v>
      </c>
      <c r="R92" s="11" t="s">
        <v>3981</v>
      </c>
      <c r="S92" s="11" t="s">
        <v>3982</v>
      </c>
      <c r="T92" s="11" t="s">
        <v>529</v>
      </c>
    </row>
    <row r="93" spans="1:21" x14ac:dyDescent="0.25">
      <c r="A93" s="1" t="s">
        <v>3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4">
        <v>0</v>
      </c>
    </row>
    <row r="94" spans="1:20" x14ac:dyDescent="0.25">
      <c r="A94" s="1"/>
      <c r="B94" s="11">
        <v>20</v>
      </c>
      <c r="C94" s="11">
        <v>20</v>
      </c>
      <c r="D94" s="11">
        <v>10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</row>
    <row r="95" spans="1:20" x14ac:dyDescent="0.25">
      <c r="A95" s="1"/>
      <c r="B95" s="11">
        <v>0</v>
      </c>
      <c r="C95" s="11">
        <v>0</v>
      </c>
      <c r="D95" s="11">
        <v>20</v>
      </c>
      <c r="E95" s="11">
        <v>100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</row>
    <row r="96" spans="1:20" x14ac:dyDescent="0.25">
      <c r="A96" s="1"/>
      <c r="B96" s="11">
        <v>0</v>
      </c>
      <c r="C96" s="11">
        <v>0</v>
      </c>
      <c r="D96" s="11">
        <v>50</v>
      </c>
      <c r="E96" s="11">
        <v>0</v>
      </c>
      <c r="F96" s="11">
        <v>150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</row>
    <row r="97" spans="1:20" x14ac:dyDescent="0.25">
      <c r="A97" s="1"/>
      <c r="B97" s="11">
        <v>0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1000</v>
      </c>
      <c r="I97" s="11">
        <v>600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</row>
    <row r="98" spans="1:20" x14ac:dyDescent="0.25">
      <c r="A98" s="1"/>
      <c r="B98" s="11">
        <v>0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250</v>
      </c>
      <c r="J98" s="11">
        <v>0</v>
      </c>
      <c r="K98" s="11">
        <v>800</v>
      </c>
      <c r="L98" s="11">
        <v>200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</row>
    <row r="99" spans="1:20" x14ac:dyDescent="0.25">
      <c r="A99" s="1"/>
      <c r="B99" s="11">
        <v>0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700</v>
      </c>
      <c r="J99" s="11">
        <v>0</v>
      </c>
      <c r="K99" s="11">
        <v>0</v>
      </c>
      <c r="L99" s="11">
        <v>0</v>
      </c>
      <c r="M99" s="11">
        <v>163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</row>
    <row r="100" spans="1:20" x14ac:dyDescent="0.25">
      <c r="A100" s="1"/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500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</row>
    <row r="101" spans="1:20" x14ac:dyDescent="0.25">
      <c r="A101" s="1"/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50</v>
      </c>
      <c r="J101" s="11">
        <v>0</v>
      </c>
      <c r="K101" s="11">
        <v>700</v>
      </c>
      <c r="L101" s="11">
        <v>100</v>
      </c>
      <c r="M101" s="11">
        <v>600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</row>
    <row r="102" spans="1:20" x14ac:dyDescent="0.25">
      <c r="A102" s="1"/>
      <c r="B102" s="11">
        <v>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398</v>
      </c>
      <c r="J102" s="11">
        <v>0</v>
      </c>
      <c r="K102" s="11">
        <v>0</v>
      </c>
      <c r="L102" s="11">
        <v>450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</row>
    <row r="103" spans="1:20" x14ac:dyDescent="0.25">
      <c r="A103" s="1"/>
      <c r="B103" s="11">
        <v>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140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</row>
    <row r="104" spans="1:20" x14ac:dyDescent="0.25">
      <c r="A104" s="1"/>
      <c r="B104" s="11">
        <v>0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60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</row>
    <row r="105" spans="1:20" x14ac:dyDescent="0.25">
      <c r="A105" s="1"/>
      <c r="B105" s="11">
        <v>0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450</v>
      </c>
      <c r="S105" s="11">
        <v>0</v>
      </c>
      <c r="T105" s="11">
        <v>0</v>
      </c>
    </row>
    <row r="106" spans="1:20" x14ac:dyDescent="0.25">
      <c r="A106" s="1"/>
      <c r="B106" s="11">
        <v>0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252</v>
      </c>
      <c r="J106" s="11">
        <v>0</v>
      </c>
      <c r="K106" s="11">
        <v>0</v>
      </c>
      <c r="L106" s="11">
        <v>220</v>
      </c>
      <c r="M106" s="11">
        <v>0</v>
      </c>
      <c r="N106" s="11">
        <v>0</v>
      </c>
      <c r="O106" s="11">
        <v>260</v>
      </c>
      <c r="P106" s="11">
        <v>150</v>
      </c>
      <c r="Q106" s="11">
        <v>0</v>
      </c>
      <c r="R106" s="11">
        <v>0</v>
      </c>
      <c r="S106" s="11">
        <v>0</v>
      </c>
      <c r="T106" s="11">
        <v>0</v>
      </c>
    </row>
    <row r="107" spans="1:20" x14ac:dyDescent="0.25">
      <c r="A107" s="1"/>
      <c r="B107" s="11">
        <v>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270</v>
      </c>
      <c r="M107" s="11">
        <v>0</v>
      </c>
      <c r="N107" s="11">
        <v>0</v>
      </c>
      <c r="O107" s="11">
        <v>0</v>
      </c>
      <c r="P107" s="11">
        <v>237</v>
      </c>
      <c r="Q107" s="11">
        <v>0</v>
      </c>
      <c r="R107" s="11">
        <v>0</v>
      </c>
      <c r="S107" s="11">
        <v>0</v>
      </c>
      <c r="T107" s="11">
        <v>0</v>
      </c>
    </row>
    <row r="108" spans="1:20" x14ac:dyDescent="0.25">
      <c r="A108" s="1"/>
      <c r="B108" s="11">
        <v>0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250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</row>
    <row r="109" spans="1:20" x14ac:dyDescent="0.25">
      <c r="A109" s="1"/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113</v>
      </c>
      <c r="Q109" s="11">
        <v>0</v>
      </c>
      <c r="R109" s="11">
        <v>0</v>
      </c>
      <c r="S109" s="11">
        <v>0</v>
      </c>
      <c r="T109" s="11">
        <v>0</v>
      </c>
    </row>
    <row r="110" spans="1:20" x14ac:dyDescent="0.25">
      <c r="A110" s="1"/>
      <c r="B110" s="11">
        <v>0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-450</v>
      </c>
      <c r="S110" s="11">
        <v>0</v>
      </c>
      <c r="T110" s="11">
        <v>0</v>
      </c>
    </row>
    <row r="111" spans="1:20" x14ac:dyDescent="0.25">
      <c r="A111" s="1"/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-163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</row>
    <row r="112" spans="1:20" x14ac:dyDescent="0.25">
      <c r="A112" s="1"/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</row>
    <row r="113" spans="1:20" x14ac:dyDescent="0.25">
      <c r="A113" s="1"/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1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</row>
    <row r="114" spans="1:20" x14ac:dyDescent="0.25">
      <c r="A114" s="1"/>
      <c r="B114" s="11">
        <v>0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-218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</row>
    <row r="115" spans="1:20" x14ac:dyDescent="0.25">
      <c r="A115" s="1"/>
      <c r="B115" s="11">
        <v>0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-250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</row>
    <row r="116" spans="1:20" x14ac:dyDescent="0.25">
      <c r="A116" s="1"/>
      <c r="B116" s="11">
        <v>0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-149</v>
      </c>
      <c r="L116" s="11">
        <v>-2</v>
      </c>
      <c r="M116" s="11">
        <v>-24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</row>
    <row r="117" spans="1:20" x14ac:dyDescent="0.25">
      <c r="A117" s="1"/>
      <c r="B117" s="11">
        <v>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-71</v>
      </c>
      <c r="I117" s="11">
        <v>-160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-22</v>
      </c>
      <c r="Q117" s="11">
        <v>0</v>
      </c>
      <c r="R117" s="11">
        <v>0</v>
      </c>
      <c r="S117" s="11">
        <v>0</v>
      </c>
      <c r="T117" s="11">
        <v>0</v>
      </c>
    </row>
    <row r="118" spans="1:20" x14ac:dyDescent="0.25">
      <c r="A118" s="1"/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-79</v>
      </c>
      <c r="I118" s="11">
        <v>-150</v>
      </c>
      <c r="J118" s="11">
        <v>0</v>
      </c>
      <c r="K118" s="11">
        <v>-39</v>
      </c>
      <c r="L118" s="11">
        <v>-9</v>
      </c>
      <c r="M118" s="11">
        <v>-1</v>
      </c>
      <c r="N118" s="11">
        <v>0</v>
      </c>
      <c r="O118" s="11">
        <v>0</v>
      </c>
      <c r="P118" s="11">
        <v>-6</v>
      </c>
      <c r="Q118" s="11">
        <v>0</v>
      </c>
      <c r="R118" s="11">
        <v>0</v>
      </c>
      <c r="S118" s="11">
        <v>0</v>
      </c>
      <c r="T118" s="11">
        <v>-1</v>
      </c>
    </row>
    <row r="119" spans="1:20" x14ac:dyDescent="0.25">
      <c r="A119" s="1"/>
      <c r="B119" s="11">
        <v>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-34</v>
      </c>
      <c r="I119" s="11">
        <v>-175</v>
      </c>
      <c r="J119" s="11">
        <v>0</v>
      </c>
      <c r="K119" s="11">
        <v>-31</v>
      </c>
      <c r="L119" s="11">
        <v>-28</v>
      </c>
      <c r="M119" s="11">
        <v>-10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</row>
    <row r="120" spans="1:20" x14ac:dyDescent="0.25">
      <c r="A120" s="1"/>
      <c r="B120" s="11">
        <v>0</v>
      </c>
      <c r="C120" s="11">
        <v>0</v>
      </c>
      <c r="D120" s="11">
        <v>163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</row>
    <row r="121" spans="1:20" x14ac:dyDescent="0.25">
      <c r="A121" s="1"/>
      <c r="B121" s="11">
        <v>0</v>
      </c>
      <c r="C121" s="11">
        <v>0</v>
      </c>
      <c r="D121" s="11">
        <v>17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</row>
    <row r="122" spans="1:20" x14ac:dyDescent="0.25">
      <c r="A122" s="1"/>
      <c r="B122" s="11">
        <v>0</v>
      </c>
      <c r="C122" s="11">
        <v>0</v>
      </c>
      <c r="D122" s="11">
        <v>30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40</v>
      </c>
      <c r="R122" s="11">
        <v>0</v>
      </c>
      <c r="S122" s="11">
        <v>0</v>
      </c>
      <c r="T122" s="11">
        <v>0</v>
      </c>
    </row>
    <row r="123" spans="1:20" x14ac:dyDescent="0.25">
      <c r="A123" s="1"/>
      <c r="B123" s="11">
        <v>0</v>
      </c>
      <c r="C123" s="11">
        <v>0</v>
      </c>
      <c r="D123" s="11">
        <v>-118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</row>
    <row r="124" spans="1:20" x14ac:dyDescent="0.25">
      <c r="A124" s="1"/>
      <c r="B124" s="11">
        <v>0</v>
      </c>
      <c r="C124" s="11">
        <v>0</v>
      </c>
      <c r="D124" s="11">
        <v>88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35</v>
      </c>
      <c r="R124" s="11">
        <v>0</v>
      </c>
      <c r="S124" s="11">
        <v>0</v>
      </c>
      <c r="T124" s="11">
        <v>0</v>
      </c>
    </row>
    <row r="125" spans="1:20" x14ac:dyDescent="0.25">
      <c r="A125" s="1"/>
      <c r="B125" s="11">
        <v>0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-30</v>
      </c>
      <c r="I125" s="11">
        <v>-157</v>
      </c>
      <c r="J125" s="11">
        <v>0</v>
      </c>
      <c r="K125" s="11">
        <v>-51</v>
      </c>
      <c r="L125" s="11">
        <v>-17</v>
      </c>
      <c r="M125" s="11">
        <v>-15</v>
      </c>
      <c r="N125" s="11">
        <v>0</v>
      </c>
      <c r="O125" s="11">
        <v>0</v>
      </c>
      <c r="P125" s="11">
        <v>-30</v>
      </c>
      <c r="Q125" s="11">
        <v>0</v>
      </c>
      <c r="R125" s="11">
        <v>0</v>
      </c>
      <c r="S125" s="11">
        <v>0</v>
      </c>
      <c r="T125" s="11">
        <v>0</v>
      </c>
    </row>
    <row r="126" spans="1:20" x14ac:dyDescent="0.25">
      <c r="A126" s="1"/>
      <c r="B126" s="11">
        <v>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1</v>
      </c>
      <c r="T126" s="11">
        <v>0</v>
      </c>
    </row>
    <row r="127" spans="1:20" x14ac:dyDescent="0.25">
      <c r="A127" s="1"/>
      <c r="B127" s="11">
        <v>0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-175</v>
      </c>
      <c r="J127" s="11">
        <v>0</v>
      </c>
      <c r="K127" s="11">
        <v>0</v>
      </c>
      <c r="L127" s="11">
        <v>-100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</row>
    <row r="128" spans="1:20" x14ac:dyDescent="0.25">
      <c r="A128" s="1"/>
      <c r="B128" s="11">
        <v>0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-9</v>
      </c>
      <c r="I128" s="11">
        <v>-66</v>
      </c>
      <c r="J128" s="11">
        <v>0</v>
      </c>
      <c r="K128" s="11">
        <v>-118</v>
      </c>
      <c r="L128" s="11">
        <v>-37</v>
      </c>
      <c r="M128" s="11">
        <v>0</v>
      </c>
      <c r="N128" s="11">
        <v>0</v>
      </c>
      <c r="O128" s="11">
        <v>0</v>
      </c>
      <c r="P128" s="11">
        <v>-12</v>
      </c>
      <c r="Q128" s="11">
        <v>0</v>
      </c>
      <c r="R128" s="11">
        <v>0</v>
      </c>
      <c r="S128" s="11">
        <v>0</v>
      </c>
      <c r="T128" s="11">
        <v>0</v>
      </c>
    </row>
    <row r="129" spans="1:20" x14ac:dyDescent="0.25">
      <c r="A129" s="1"/>
      <c r="B129" s="11">
        <v>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-40</v>
      </c>
      <c r="I129" s="11">
        <v>-200</v>
      </c>
      <c r="J129" s="11">
        <v>0</v>
      </c>
      <c r="K129" s="11">
        <v>0</v>
      </c>
      <c r="L129" s="11">
        <v>-50</v>
      </c>
      <c r="M129" s="11">
        <v>0</v>
      </c>
      <c r="N129" s="11">
        <v>0</v>
      </c>
      <c r="O129" s="11">
        <v>0</v>
      </c>
      <c r="P129" s="11">
        <v>-24</v>
      </c>
      <c r="Q129" s="11">
        <v>0</v>
      </c>
      <c r="R129" s="11">
        <v>0</v>
      </c>
      <c r="S129" s="11">
        <v>0</v>
      </c>
      <c r="T129" s="11">
        <v>0</v>
      </c>
    </row>
    <row r="130" spans="1:20" x14ac:dyDescent="0.25">
      <c r="A130" s="1"/>
      <c r="B130" s="11">
        <v>0</v>
      </c>
      <c r="C130" s="11">
        <v>0</v>
      </c>
      <c r="D130" s="11">
        <v>0</v>
      </c>
      <c r="E130" s="11">
        <v>0</v>
      </c>
      <c r="F130" s="11">
        <v>0</v>
      </c>
      <c r="G130" s="11">
        <v>0</v>
      </c>
      <c r="H130" s="11">
        <v>-7</v>
      </c>
      <c r="I130" s="11">
        <v>-51</v>
      </c>
      <c r="J130" s="11">
        <v>0</v>
      </c>
      <c r="K130" s="11">
        <v>-77</v>
      </c>
      <c r="L130" s="11">
        <v>-80</v>
      </c>
      <c r="M130" s="11">
        <v>0</v>
      </c>
      <c r="N130" s="11">
        <v>0</v>
      </c>
      <c r="O130" s="11">
        <v>0</v>
      </c>
      <c r="P130" s="11">
        <v>-5</v>
      </c>
      <c r="Q130" s="11">
        <v>0</v>
      </c>
      <c r="R130" s="11">
        <v>0</v>
      </c>
      <c r="S130" s="11">
        <v>0</v>
      </c>
      <c r="T130" s="11">
        <v>0</v>
      </c>
    </row>
    <row r="131" spans="1:20" x14ac:dyDescent="0.25">
      <c r="A131" s="1"/>
      <c r="B131" s="11">
        <v>0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-139</v>
      </c>
      <c r="J131" s="11">
        <v>0</v>
      </c>
      <c r="K131" s="11">
        <v>0</v>
      </c>
      <c r="L131" s="11">
        <v>-70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</row>
    <row r="132" spans="1:20" x14ac:dyDescent="0.25">
      <c r="A132" s="1"/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-146</v>
      </c>
      <c r="J132" s="11">
        <v>0</v>
      </c>
      <c r="K132" s="11">
        <v>0</v>
      </c>
      <c r="L132" s="11">
        <v>-70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</row>
    <row r="133" spans="1:20" x14ac:dyDescent="0.25">
      <c r="A133" s="1"/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-160</v>
      </c>
      <c r="J133" s="11">
        <v>0</v>
      </c>
      <c r="K133" s="11">
        <v>-55</v>
      </c>
      <c r="L133" s="11">
        <v>-45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</row>
    <row r="134" spans="1:20" x14ac:dyDescent="0.25">
      <c r="A134" s="1"/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-57</v>
      </c>
      <c r="I134" s="11">
        <v>-71</v>
      </c>
      <c r="J134" s="11">
        <v>0</v>
      </c>
      <c r="K134" s="11">
        <v>0</v>
      </c>
      <c r="L134" s="11">
        <v>-130</v>
      </c>
      <c r="M134" s="11">
        <v>0</v>
      </c>
      <c r="N134" s="11">
        <v>0</v>
      </c>
      <c r="O134" s="11">
        <v>0</v>
      </c>
      <c r="P134" s="11">
        <v>-41</v>
      </c>
      <c r="Q134" s="11">
        <v>0</v>
      </c>
      <c r="R134" s="11">
        <v>0</v>
      </c>
      <c r="S134" s="11">
        <v>0</v>
      </c>
      <c r="T134" s="11">
        <v>0</v>
      </c>
    </row>
    <row r="135" spans="1:20" x14ac:dyDescent="0.25">
      <c r="A135" s="1"/>
      <c r="B135" s="11">
        <v>0</v>
      </c>
      <c r="C135" s="11">
        <v>0</v>
      </c>
      <c r="D135" s="11">
        <v>71</v>
      </c>
      <c r="E135" s="11">
        <v>182</v>
      </c>
      <c r="F135" s="11">
        <v>0</v>
      </c>
      <c r="G135" s="11">
        <v>69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</row>
    <row r="136" spans="1:20" x14ac:dyDescent="0.25">
      <c r="A136" s="1"/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-8</v>
      </c>
      <c r="I136" s="11">
        <v>-155</v>
      </c>
      <c r="J136" s="11">
        <v>0</v>
      </c>
      <c r="K136" s="11">
        <v>0</v>
      </c>
      <c r="L136" s="11">
        <v>-75</v>
      </c>
      <c r="M136" s="11">
        <v>0</v>
      </c>
      <c r="N136" s="11">
        <v>0</v>
      </c>
      <c r="O136" s="11">
        <v>0</v>
      </c>
      <c r="P136" s="11">
        <v>-20</v>
      </c>
      <c r="Q136" s="11">
        <v>0</v>
      </c>
      <c r="R136" s="11">
        <v>0</v>
      </c>
      <c r="S136" s="11">
        <v>0</v>
      </c>
      <c r="T136" s="11">
        <v>0</v>
      </c>
    </row>
    <row r="137" spans="1:20" x14ac:dyDescent="0.25">
      <c r="A137" s="1"/>
      <c r="B137" s="11">
        <v>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-2</v>
      </c>
      <c r="I137" s="11">
        <v>-16</v>
      </c>
      <c r="J137" s="11">
        <v>0</v>
      </c>
      <c r="K137" s="11">
        <v>-216</v>
      </c>
      <c r="L137" s="11">
        <v>-104</v>
      </c>
      <c r="M137" s="11">
        <v>0</v>
      </c>
      <c r="N137" s="11">
        <v>0</v>
      </c>
      <c r="O137" s="11">
        <v>0</v>
      </c>
      <c r="P137" s="11">
        <v>-1</v>
      </c>
      <c r="Q137" s="11">
        <v>0</v>
      </c>
      <c r="R137" s="11">
        <v>0</v>
      </c>
      <c r="S137" s="11">
        <v>0</v>
      </c>
      <c r="T137" s="11">
        <v>0</v>
      </c>
    </row>
    <row r="138" spans="1:20" x14ac:dyDescent="0.25">
      <c r="A138" s="1"/>
      <c r="B138" s="11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-130</v>
      </c>
      <c r="I138" s="11">
        <v>-100</v>
      </c>
      <c r="J138" s="11">
        <v>0</v>
      </c>
      <c r="K138" s="11">
        <v>-20</v>
      </c>
      <c r="L138" s="11">
        <v>-60</v>
      </c>
      <c r="M138" s="11">
        <v>0</v>
      </c>
      <c r="N138" s="11">
        <v>0</v>
      </c>
      <c r="O138" s="11">
        <v>0</v>
      </c>
      <c r="P138" s="11">
        <v>-29</v>
      </c>
      <c r="Q138" s="11">
        <v>0</v>
      </c>
      <c r="R138" s="11">
        <v>0</v>
      </c>
      <c r="S138" s="11">
        <v>0</v>
      </c>
      <c r="T138" s="11">
        <v>0</v>
      </c>
    </row>
    <row r="139" spans="1:20" x14ac:dyDescent="0.25">
      <c r="A139" s="1"/>
      <c r="B139" s="11">
        <v>0</v>
      </c>
      <c r="C139" s="11">
        <v>0</v>
      </c>
      <c r="D139" s="11">
        <v>24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</row>
    <row r="140" spans="1:20" x14ac:dyDescent="0.25">
      <c r="A140" s="1"/>
      <c r="B140" s="11">
        <v>0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-21</v>
      </c>
      <c r="I140" s="11">
        <v>-44</v>
      </c>
      <c r="J140" s="11">
        <v>0</v>
      </c>
      <c r="K140" s="11">
        <v>-85</v>
      </c>
      <c r="L140" s="11">
        <v>-53</v>
      </c>
      <c r="M140" s="11">
        <v>0</v>
      </c>
      <c r="N140" s="11">
        <v>0</v>
      </c>
      <c r="O140" s="11">
        <v>0</v>
      </c>
      <c r="P140" s="11">
        <v>-27</v>
      </c>
      <c r="Q140" s="11">
        <v>0</v>
      </c>
      <c r="R140" s="11">
        <v>0</v>
      </c>
      <c r="S140" s="11">
        <v>0</v>
      </c>
      <c r="T140" s="11">
        <v>0</v>
      </c>
    </row>
    <row r="141" spans="1:20" x14ac:dyDescent="0.25">
      <c r="A141" s="1"/>
      <c r="B141" s="11">
        <v>0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-66</v>
      </c>
      <c r="I141" s="11">
        <v>-73</v>
      </c>
      <c r="J141" s="11">
        <v>0</v>
      </c>
      <c r="K141" s="11">
        <v>-11</v>
      </c>
      <c r="L141" s="11">
        <v>-34</v>
      </c>
      <c r="M141" s="11">
        <v>-15</v>
      </c>
      <c r="N141" s="11">
        <v>-75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</row>
    <row r="142" spans="1:20" x14ac:dyDescent="0.25">
      <c r="A142" s="1"/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-17</v>
      </c>
      <c r="I142" s="11">
        <v>0</v>
      </c>
      <c r="J142" s="11">
        <v>0</v>
      </c>
      <c r="K142" s="11">
        <v>-28</v>
      </c>
      <c r="L142" s="11">
        <v>-41</v>
      </c>
      <c r="M142" s="11">
        <v>-132</v>
      </c>
      <c r="N142" s="11">
        <v>-425</v>
      </c>
      <c r="O142" s="11">
        <v>-53</v>
      </c>
      <c r="P142" s="11">
        <v>-28</v>
      </c>
      <c r="Q142" s="11">
        <v>0</v>
      </c>
      <c r="R142" s="11">
        <v>0</v>
      </c>
      <c r="S142" s="11">
        <v>0</v>
      </c>
      <c r="T142" s="11">
        <v>0</v>
      </c>
    </row>
    <row r="143" spans="1:20" x14ac:dyDescent="0.25">
      <c r="A143" s="1"/>
      <c r="B143" s="11">
        <v>0</v>
      </c>
      <c r="C143" s="11">
        <v>0</v>
      </c>
      <c r="D143" s="11">
        <v>24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</row>
    <row r="144" spans="1:20" x14ac:dyDescent="0.25">
      <c r="A144" s="1"/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-26</v>
      </c>
      <c r="I144" s="11">
        <v>-111</v>
      </c>
      <c r="J144" s="11">
        <v>0</v>
      </c>
      <c r="K144" s="11">
        <v>-2</v>
      </c>
      <c r="L144" s="11">
        <v>-21</v>
      </c>
      <c r="M144" s="11">
        <v>-42</v>
      </c>
      <c r="N144" s="11">
        <v>0</v>
      </c>
      <c r="O144" s="11">
        <v>-106</v>
      </c>
      <c r="P144" s="11">
        <v>-80</v>
      </c>
      <c r="Q144" s="11">
        <v>0</v>
      </c>
      <c r="R144" s="11">
        <v>0</v>
      </c>
      <c r="S144" s="11">
        <v>0</v>
      </c>
      <c r="T144" s="11">
        <v>0</v>
      </c>
    </row>
    <row r="145" spans="1:20" x14ac:dyDescent="0.25">
      <c r="A145" s="1"/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-73</v>
      </c>
      <c r="I145" s="11">
        <v>-106</v>
      </c>
      <c r="J145" s="11">
        <v>0</v>
      </c>
      <c r="K145" s="11">
        <v>-5</v>
      </c>
      <c r="L145" s="11">
        <v>-13</v>
      </c>
      <c r="M145" s="11">
        <v>-22</v>
      </c>
      <c r="N145" s="11">
        <v>0</v>
      </c>
      <c r="O145" s="11">
        <v>-17</v>
      </c>
      <c r="P145" s="11">
        <v>-175</v>
      </c>
      <c r="Q145" s="11">
        <v>0</v>
      </c>
      <c r="R145" s="11">
        <v>0</v>
      </c>
      <c r="S145" s="11">
        <v>0</v>
      </c>
      <c r="T145" s="11">
        <v>0</v>
      </c>
    </row>
    <row r="146" spans="1:20" x14ac:dyDescent="0.25">
      <c r="A146" s="1"/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-250</v>
      </c>
      <c r="I146" s="11">
        <v>0</v>
      </c>
      <c r="J146" s="11">
        <v>0</v>
      </c>
      <c r="K146" s="11">
        <v>-3</v>
      </c>
      <c r="L146" s="11">
        <v>-10</v>
      </c>
      <c r="M146" s="11">
        <v>-62</v>
      </c>
      <c r="N146" s="11">
        <v>0</v>
      </c>
      <c r="O146" s="11">
        <v>-77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</row>
    <row r="147" spans="1:20" x14ac:dyDescent="0.25">
      <c r="A147" s="1"/>
      <c r="B147" s="11">
        <v>0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-131</v>
      </c>
      <c r="N147" s="11">
        <v>0</v>
      </c>
      <c r="O147" s="11">
        <v>-55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</row>
    <row r="148" spans="1:20" x14ac:dyDescent="0.25">
      <c r="A148" s="1"/>
      <c r="B148" s="11">
        <v>0</v>
      </c>
      <c r="C148" s="11">
        <v>0</v>
      </c>
      <c r="D148" s="11">
        <v>0</v>
      </c>
      <c r="E148" s="11">
        <v>0</v>
      </c>
      <c r="F148" s="11">
        <v>0</v>
      </c>
      <c r="G148" s="11">
        <v>0</v>
      </c>
      <c r="H148" s="11">
        <v>-225</v>
      </c>
      <c r="I148" s="11">
        <v>0</v>
      </c>
      <c r="J148" s="11">
        <v>0</v>
      </c>
      <c r="K148" s="11">
        <v>-1</v>
      </c>
      <c r="L148" s="11">
        <v>-7</v>
      </c>
      <c r="M148" s="11">
        <v>-4</v>
      </c>
      <c r="N148" s="11">
        <v>0</v>
      </c>
      <c r="O148" s="11">
        <v>-92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</row>
    <row r="149" spans="1:20" x14ac:dyDescent="0.25">
      <c r="A149" s="1" t="s">
        <v>3</v>
      </c>
      <c r="B149" s="11">
        <v>20</v>
      </c>
      <c r="C149" s="11">
        <v>20</v>
      </c>
      <c r="D149" s="11">
        <v>379</v>
      </c>
      <c r="E149" s="11">
        <v>282</v>
      </c>
      <c r="F149" s="11">
        <v>150</v>
      </c>
      <c r="G149" s="11">
        <v>69</v>
      </c>
      <c r="H149" s="11">
        <v>105</v>
      </c>
      <c r="I149" s="11">
        <v>-5</v>
      </c>
      <c r="J149" s="11">
        <v>2</v>
      </c>
      <c r="K149" s="11">
        <v>141</v>
      </c>
      <c r="L149" s="11">
        <v>244</v>
      </c>
      <c r="M149" s="11">
        <v>142</v>
      </c>
      <c r="N149" s="11">
        <v>0</v>
      </c>
      <c r="O149" s="11">
        <v>0</v>
      </c>
      <c r="P149" s="11">
        <v>0</v>
      </c>
      <c r="Q149" s="11">
        <v>75</v>
      </c>
      <c r="R149" s="11">
        <v>0</v>
      </c>
      <c r="S149" s="11">
        <v>1</v>
      </c>
      <c r="T149" s="11">
        <v>-1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57"/>
  <sheetViews>
    <sheetView workbookViewId="0" zoomScale="100" zoomScaleNormal="100"/>
  </sheetViews>
  <sheetFormatPr defaultRowHeight="15" outlineLevelRow="0" outlineLevelCol="0" x14ac:dyDescent="0.25"/>
  <cols>
    <col min="1" max="1" width="12.005" style="24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6" ht="17.25" customHeight="1" spans="1:13" x14ac:dyDescent="0.25">
      <c r="A6" s="5">
        <v>44594</v>
      </c>
      <c r="B6" s="25"/>
      <c r="C6" s="25"/>
      <c r="D6" s="25"/>
      <c r="E6" s="25"/>
      <c r="F6" s="18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5">
        <v>44806</v>
      </c>
      <c r="B7" s="18">
        <v>30</v>
      </c>
      <c r="C7" s="18">
        <v>200</v>
      </c>
      <c r="D7" s="18">
        <v>85</v>
      </c>
      <c r="E7" s="18">
        <v>8</v>
      </c>
      <c r="F7" s="18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5">
        <v>44867</v>
      </c>
      <c r="B8" s="18">
        <v>24</v>
      </c>
      <c r="C8" s="18">
        <v>290</v>
      </c>
      <c r="D8" s="18">
        <v>67</v>
      </c>
      <c r="E8" s="18">
        <v>4</v>
      </c>
      <c r="F8" s="18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75" t="s">
        <v>3341</v>
      </c>
      <c r="B9" s="76">
        <f>SUM(C10:C13)</f>
      </c>
      <c r="C9" s="76">
        <f>SUM(D10:D13)</f>
      </c>
      <c r="D9" s="76">
        <f>SUM(E10:E13)</f>
      </c>
      <c r="E9" s="76">
        <f>SUM(F10:F13)</f>
      </c>
      <c r="F9" s="76">
        <f>SUM(G10:G13)</f>
      </c>
      <c r="G9" s="43" t="s">
        <v>875</v>
      </c>
      <c r="H9" s="4"/>
      <c r="I9" s="4"/>
      <c r="J9" s="4"/>
      <c r="K9" s="4"/>
      <c r="L9" s="4"/>
    </row>
    <row r="10" ht="17.25" customHeight="1" spans="1:13" x14ac:dyDescent="0.25">
      <c r="A10" s="5"/>
      <c r="B10" s="18"/>
      <c r="C10" s="18"/>
      <c r="D10" s="18"/>
      <c r="E10" s="18"/>
      <c r="F10" s="18"/>
      <c r="G10" s="4"/>
      <c r="H10" s="4"/>
      <c r="I10" s="4"/>
      <c r="J10" s="4"/>
      <c r="K10" s="4"/>
      <c r="L10" s="4"/>
    </row>
    <row r="11" ht="17.25" customHeight="1" spans="1:13" x14ac:dyDescent="0.25">
      <c r="A11" s="75" t="s">
        <v>3344</v>
      </c>
      <c r="B11" s="76">
        <f>SUM(C14:C15)</f>
      </c>
      <c r="C11" s="76">
        <f>SUM(D14:D15)</f>
      </c>
      <c r="D11" s="76">
        <f>SUM(E14:E15)</f>
      </c>
      <c r="E11" s="76">
        <f>SUM(F14:F15)</f>
      </c>
      <c r="F11" s="76">
        <f>SUM(G14:G15)</f>
      </c>
      <c r="G11" s="43" t="s">
        <v>875</v>
      </c>
      <c r="H11" s="4"/>
      <c r="I11" s="4"/>
      <c r="J11" s="4"/>
      <c r="K11" s="4"/>
      <c r="L11" s="4"/>
    </row>
    <row r="12" ht="17.25" customHeight="1" spans="1:13" x14ac:dyDescent="0.25">
      <c r="A12" s="5"/>
      <c r="B12" s="18"/>
      <c r="C12" s="18"/>
      <c r="D12" s="18"/>
      <c r="E12" s="18"/>
      <c r="F12" s="18"/>
      <c r="G12" s="4"/>
      <c r="H12" s="4"/>
      <c r="I12" s="4"/>
      <c r="J12" s="4"/>
      <c r="K12" s="4"/>
      <c r="L12" s="4"/>
    </row>
    <row r="13" ht="17.25" customHeight="1" spans="1:13" x14ac:dyDescent="0.25">
      <c r="A13" s="75" t="s">
        <v>3345</v>
      </c>
      <c r="B13" s="76">
        <f>SUM(C16:C17)</f>
      </c>
      <c r="C13" s="76">
        <f>SUM(D16:D17)</f>
      </c>
      <c r="D13" s="76">
        <f>SUM(E16:E17)</f>
      </c>
      <c r="E13" s="76">
        <f>SUM(F16:F17)</f>
      </c>
      <c r="F13" s="76">
        <f>SUM(G16:G17)</f>
      </c>
      <c r="G13" s="43" t="s">
        <v>875</v>
      </c>
      <c r="H13" s="4"/>
      <c r="I13" s="4"/>
      <c r="J13" s="4"/>
      <c r="K13" s="4"/>
      <c r="L13" s="4"/>
    </row>
    <row r="14" ht="17.25" customHeight="1" spans="1:13" x14ac:dyDescent="0.25">
      <c r="A14" s="5"/>
      <c r="B14" s="18"/>
      <c r="C14" s="18"/>
      <c r="D14" s="18"/>
      <c r="E14" s="18"/>
      <c r="F14" s="18"/>
      <c r="G14" s="4"/>
      <c r="H14" s="4"/>
      <c r="I14" s="4"/>
      <c r="J14" s="4"/>
      <c r="K14" s="4"/>
      <c r="L14" s="4"/>
    </row>
    <row r="15" ht="17.25" customHeight="1" spans="1:13" x14ac:dyDescent="0.25">
      <c r="A15" s="75" t="s">
        <v>3347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133">
        <f>SUM(G18:G19)</f>
      </c>
      <c r="G15" s="43" t="s">
        <v>875</v>
      </c>
      <c r="H15" s="4"/>
      <c r="I15" s="4"/>
      <c r="J15" s="4"/>
      <c r="K15" s="4"/>
      <c r="L15" s="4"/>
    </row>
    <row r="16" ht="17.25" customHeight="1" spans="1:13" x14ac:dyDescent="0.25">
      <c r="A16" s="5" t="s">
        <v>879</v>
      </c>
      <c r="B16" s="166">
        <v>-44</v>
      </c>
      <c r="C16" s="344"/>
      <c r="D16" s="166">
        <v>-12</v>
      </c>
      <c r="E16" s="18">
        <v>-12</v>
      </c>
      <c r="F16" s="344"/>
      <c r="G16" s="4"/>
      <c r="H16" s="4"/>
      <c r="I16" s="4"/>
      <c r="J16" s="4"/>
      <c r="K16" s="4"/>
      <c r="L16" s="4"/>
    </row>
    <row r="17" ht="17.25" customHeight="1" spans="1:13" x14ac:dyDescent="0.25">
      <c r="A17" s="45" t="s">
        <v>1457</v>
      </c>
      <c r="B17" s="78"/>
      <c r="C17" s="78">
        <v>-200</v>
      </c>
      <c r="D17" s="78">
        <v>-76</v>
      </c>
      <c r="E17" s="78"/>
      <c r="F17" s="78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5" t="s">
        <v>87</v>
      </c>
      <c r="B18" s="18">
        <v>-76</v>
      </c>
      <c r="C18" s="18">
        <v>-70</v>
      </c>
      <c r="D18" s="18"/>
      <c r="E18" s="18"/>
      <c r="F18" s="18"/>
      <c r="G18" s="4"/>
      <c r="H18" s="4"/>
      <c r="I18" s="4"/>
      <c r="J18" s="4"/>
      <c r="K18" s="4"/>
      <c r="L18" s="4"/>
    </row>
    <row r="19" ht="17.25" customHeight="1" spans="1:13" x14ac:dyDescent="0.25">
      <c r="A19" s="45" t="s">
        <v>200</v>
      </c>
      <c r="B19" s="18">
        <v>-50</v>
      </c>
      <c r="C19" s="18">
        <v>-50</v>
      </c>
      <c r="D19" s="18">
        <v>-25</v>
      </c>
      <c r="E19" s="18"/>
      <c r="F19" s="18"/>
      <c r="G19" s="4"/>
      <c r="H19" s="4"/>
      <c r="I19" s="4"/>
      <c r="J19" s="4"/>
      <c r="K19" s="4"/>
      <c r="L19" s="4"/>
    </row>
    <row r="20" ht="17.25" customHeight="1" spans="1:13" x14ac:dyDescent="0.25">
      <c r="A20" s="75" t="s">
        <v>3319</v>
      </c>
      <c r="B20" s="76">
        <f>SUM(C20:C24)</f>
      </c>
      <c r="C20" s="76">
        <f>SUM(D20:D24)</f>
      </c>
      <c r="D20" s="76">
        <f>SUM(E20:E24)</f>
      </c>
      <c r="E20" s="76">
        <f>SUM(F20:F24)</f>
      </c>
      <c r="F20" s="76">
        <f>SUM(G20:G24)</f>
      </c>
      <c r="G20" s="43" t="s">
        <v>875</v>
      </c>
      <c r="H20" s="4"/>
      <c r="I20" s="4"/>
      <c r="J20" s="4"/>
      <c r="K20" s="4"/>
      <c r="L20" s="4"/>
    </row>
    <row r="21" ht="17.25" customHeight="1" spans="1:13" x14ac:dyDescent="0.25">
      <c r="A21" s="45">
        <v>44719</v>
      </c>
      <c r="B21" s="18">
        <v>-13</v>
      </c>
      <c r="C21" s="18"/>
      <c r="D21" s="18">
        <v>-38</v>
      </c>
      <c r="E21" s="18"/>
      <c r="F21" s="18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45">
        <v>44872</v>
      </c>
      <c r="B22" s="18"/>
      <c r="C22" s="18">
        <v>-190</v>
      </c>
      <c r="D22" s="18">
        <v>-35</v>
      </c>
      <c r="E22" s="18"/>
      <c r="F22" s="18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45" t="s">
        <v>95</v>
      </c>
      <c r="B23" s="18"/>
      <c r="C23" s="18">
        <v>-26</v>
      </c>
      <c r="D23" s="18"/>
      <c r="E23" s="18"/>
      <c r="F23" s="18"/>
      <c r="G23" s="4"/>
      <c r="H23" s="4"/>
      <c r="I23" s="4"/>
      <c r="J23" s="4"/>
      <c r="K23" s="4"/>
      <c r="L23" s="4"/>
    </row>
    <row r="24" ht="17.25" customHeight="1" spans="1:13" x14ac:dyDescent="0.25">
      <c r="A24" s="45" t="s">
        <v>96</v>
      </c>
      <c r="B24" s="18"/>
      <c r="C24" s="18"/>
      <c r="D24" s="18">
        <v>-17</v>
      </c>
      <c r="E24" s="18"/>
      <c r="F24" s="18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75" t="s">
        <v>3320</v>
      </c>
      <c r="B25" s="76">
        <f>SUM(C25:C29)</f>
      </c>
      <c r="C25" s="76">
        <f>SUM(D25:D29)</f>
      </c>
      <c r="D25" s="76">
        <f>SUM(E25:E29)</f>
      </c>
      <c r="E25" s="76">
        <f>SUM(F25:F29)</f>
      </c>
      <c r="F25" s="76">
        <f>SUM(G25:G29)</f>
      </c>
      <c r="G25" s="43" t="s">
        <v>875</v>
      </c>
      <c r="H25" s="4"/>
      <c r="I25" s="4"/>
      <c r="J25" s="4"/>
      <c r="K25" s="4"/>
      <c r="L25" s="4"/>
    </row>
    <row r="26" ht="17.25" customHeight="1" spans="1:13" x14ac:dyDescent="0.25">
      <c r="A26" s="45" t="s">
        <v>1916</v>
      </c>
      <c r="B26" s="18"/>
      <c r="C26" s="18">
        <v>-155</v>
      </c>
      <c r="D26" s="18">
        <v>-24</v>
      </c>
      <c r="E26" s="18"/>
      <c r="F26" s="18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75" t="s">
        <v>3321</v>
      </c>
      <c r="B27" s="76">
        <f>SUM(C30:C31)</f>
      </c>
      <c r="C27" s="76">
        <f>SUM(D30:D31)</f>
      </c>
      <c r="D27" s="76">
        <f>SUM(E30:E31)</f>
      </c>
      <c r="E27" s="76">
        <f>SUM(F30:F31)</f>
      </c>
      <c r="F27" s="76">
        <f>SUM(G30:G31)</f>
      </c>
      <c r="G27" s="43" t="s">
        <v>875</v>
      </c>
      <c r="H27" s="4"/>
      <c r="I27" s="4"/>
      <c r="J27" s="4"/>
      <c r="K27" s="4"/>
      <c r="L27" s="4"/>
    </row>
    <row r="28" ht="17.25" customHeight="1" spans="1:13" x14ac:dyDescent="0.25">
      <c r="A28" s="45"/>
      <c r="B28" s="18"/>
      <c r="C28" s="18"/>
      <c r="D28" s="18"/>
      <c r="E28" s="18"/>
      <c r="F28" s="18"/>
      <c r="G28" s="4"/>
      <c r="H28" s="4"/>
      <c r="I28" s="4"/>
      <c r="J28" s="4"/>
      <c r="K28" s="4"/>
      <c r="L28" s="4"/>
    </row>
    <row r="29" ht="17.25" customHeight="1" spans="1:13" x14ac:dyDescent="0.25">
      <c r="A29" s="75" t="s">
        <v>3322</v>
      </c>
      <c r="B29" s="76">
        <f>SUM(C32:C33)</f>
      </c>
      <c r="C29" s="76">
        <f>SUM(D32:D33)</f>
      </c>
      <c r="D29" s="76">
        <f>SUM(E32:E33)</f>
      </c>
      <c r="E29" s="76">
        <f>SUM(F32:F33)</f>
      </c>
      <c r="F29" s="76">
        <f>SUM(G32:G33)</f>
      </c>
      <c r="G29" s="43" t="s">
        <v>875</v>
      </c>
      <c r="H29" s="4"/>
      <c r="I29" s="4"/>
      <c r="J29" s="4"/>
      <c r="K29" s="4"/>
      <c r="L29" s="4"/>
    </row>
    <row r="30" ht="17.25" customHeight="1" spans="1:13" x14ac:dyDescent="0.25">
      <c r="A30" s="45" t="s">
        <v>926</v>
      </c>
      <c r="B30" s="18"/>
      <c r="C30" s="18">
        <v>-117</v>
      </c>
      <c r="D30" s="18">
        <v>-75</v>
      </c>
      <c r="E30" s="18"/>
      <c r="F30" s="18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75" t="s">
        <v>3323</v>
      </c>
      <c r="B31" s="76">
        <f>SUM(C34:C35)</f>
      </c>
      <c r="C31" s="76">
        <f>SUM(D34:D35)</f>
      </c>
      <c r="D31" s="76">
        <f>SUM(E34:E35)</f>
      </c>
      <c r="E31" s="76">
        <f>SUM(F34:F35)</f>
      </c>
      <c r="F31" s="76">
        <f>SUM(G34:G35)</f>
      </c>
      <c r="G31" s="43" t="s">
        <v>875</v>
      </c>
      <c r="H31" s="4"/>
      <c r="I31" s="4"/>
      <c r="J31" s="4"/>
      <c r="K31" s="4"/>
      <c r="L31" s="4"/>
    </row>
    <row r="32" ht="17.25" customHeight="1" spans="1:13" x14ac:dyDescent="0.25">
      <c r="A32" s="45">
        <v>44572</v>
      </c>
      <c r="B32" s="18"/>
      <c r="C32" s="18">
        <v>-48</v>
      </c>
      <c r="D32" s="18"/>
      <c r="E32" s="18"/>
      <c r="F32" s="18"/>
      <c r="G32" s="4"/>
      <c r="H32" s="4"/>
      <c r="I32" s="4"/>
      <c r="J32" s="4"/>
      <c r="K32" s="4"/>
      <c r="L32" s="4"/>
    </row>
    <row r="33" ht="17.25" customHeight="1" spans="1:13" x14ac:dyDescent="0.25">
      <c r="A33" s="422">
        <v>44784</v>
      </c>
      <c r="B33" s="124"/>
      <c r="C33" s="124"/>
      <c r="D33" s="124"/>
      <c r="E33" s="124"/>
      <c r="F33" s="124">
        <v>-4</v>
      </c>
      <c r="G33" s="165" t="s">
        <v>1129</v>
      </c>
      <c r="H33" s="4"/>
      <c r="I33" s="4"/>
      <c r="J33" s="4"/>
      <c r="K33" s="4"/>
      <c r="L33" s="4"/>
    </row>
    <row r="34" ht="17.25" customHeight="1" spans="1:13" x14ac:dyDescent="0.25">
      <c r="A34" s="141" t="s">
        <v>3324</v>
      </c>
      <c r="B34" s="167">
        <f>SUM(C36:C38)</f>
      </c>
      <c r="C34" s="167">
        <f>SUM(D36:D38)</f>
      </c>
      <c r="D34" s="167">
        <f>SUM(E36:E38)</f>
      </c>
      <c r="E34" s="167">
        <f>SUM(F36:F38)</f>
      </c>
      <c r="F34" s="167">
        <f>SUM(G36:G38)</f>
      </c>
      <c r="G34" s="43" t="s">
        <v>875</v>
      </c>
      <c r="H34" s="42" t="s">
        <v>2023</v>
      </c>
      <c r="I34" s="42"/>
      <c r="J34" s="42"/>
      <c r="K34" s="42"/>
      <c r="L34" s="42"/>
    </row>
    <row r="35" ht="17.25" customHeight="1" spans="1:13" x14ac:dyDescent="0.25">
      <c r="A35" s="26"/>
      <c r="B35" s="60"/>
      <c r="C35" s="60"/>
      <c r="D35" s="60"/>
      <c r="E35" s="60"/>
      <c r="F35" s="60"/>
      <c r="G35" s="4"/>
      <c r="H35" s="4"/>
      <c r="I35" s="4"/>
      <c r="J35" s="4"/>
      <c r="K35" s="4"/>
      <c r="L35" s="4"/>
    </row>
    <row r="36" ht="17.25" customHeight="1" spans="1:13" x14ac:dyDescent="0.25">
      <c r="A36" s="12"/>
      <c r="B36" s="28" t="s">
        <v>14</v>
      </c>
      <c r="C36" s="46" t="s">
        <v>8</v>
      </c>
      <c r="D36" s="46" t="s">
        <v>69</v>
      </c>
      <c r="E36" s="46" t="s">
        <v>3710</v>
      </c>
      <c r="F36" s="57" t="s">
        <v>13</v>
      </c>
      <c r="G36" s="4"/>
      <c r="H36" s="4"/>
      <c r="I36" s="4"/>
      <c r="J36" s="4"/>
      <c r="K36" s="4"/>
      <c r="L36" s="4"/>
    </row>
    <row r="37" spans="1:6" x14ac:dyDescent="0.25">
      <c r="A37" s="24" t="s">
        <v>0</v>
      </c>
      <c r="B37" s="2" t="s">
        <v>14</v>
      </c>
      <c r="C37" s="2" t="s">
        <v>8</v>
      </c>
      <c r="D37" s="2" t="s">
        <v>69</v>
      </c>
      <c r="E37" s="2" t="s">
        <v>3710</v>
      </c>
      <c r="F37" s="2" t="s">
        <v>13</v>
      </c>
    </row>
    <row r="38" spans="1:7" x14ac:dyDescent="0.25">
      <c r="A38" s="24" t="s">
        <v>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4">
        <v>0</v>
      </c>
    </row>
    <row r="39" spans="1:6" x14ac:dyDescent="0.25">
      <c r="A39" s="24"/>
      <c r="B39" s="2">
        <v>15</v>
      </c>
      <c r="C39" s="2">
        <v>30</v>
      </c>
      <c r="D39" s="2">
        <v>0</v>
      </c>
      <c r="E39" s="2">
        <v>0</v>
      </c>
      <c r="F39" s="2">
        <v>0</v>
      </c>
    </row>
    <row r="40" spans="1:6" x14ac:dyDescent="0.25">
      <c r="A40" s="24"/>
      <c r="B40" s="2">
        <v>40</v>
      </c>
      <c r="C40" s="2">
        <v>180</v>
      </c>
      <c r="D40" s="2">
        <v>85</v>
      </c>
      <c r="E40" s="2">
        <v>0</v>
      </c>
      <c r="F40" s="2">
        <v>300</v>
      </c>
    </row>
    <row r="41" spans="1:6" x14ac:dyDescent="0.25">
      <c r="A41" s="24"/>
      <c r="B41" s="2">
        <v>74</v>
      </c>
      <c r="C41" s="2">
        <v>156</v>
      </c>
      <c r="D41" s="2">
        <v>65</v>
      </c>
      <c r="E41" s="2">
        <v>0</v>
      </c>
      <c r="F41" s="2">
        <v>0</v>
      </c>
    </row>
    <row r="42" spans="1:6" x14ac:dyDescent="0.25">
      <c r="A42" s="24"/>
      <c r="B42" s="2">
        <v>0</v>
      </c>
      <c r="C42" s="2">
        <v>0</v>
      </c>
      <c r="D42" s="2">
        <v>0</v>
      </c>
      <c r="E42" s="2">
        <v>0</v>
      </c>
      <c r="F42" s="2">
        <v>120</v>
      </c>
    </row>
    <row r="43" spans="1:6" x14ac:dyDescent="0.25">
      <c r="A43" s="24"/>
      <c r="B43" s="2">
        <v>30</v>
      </c>
      <c r="C43" s="2">
        <v>200</v>
      </c>
      <c r="D43" s="2">
        <v>85</v>
      </c>
      <c r="E43" s="2">
        <v>8</v>
      </c>
      <c r="F43" s="2">
        <v>300</v>
      </c>
    </row>
    <row r="44" spans="1:6" x14ac:dyDescent="0.25">
      <c r="A44" s="24"/>
      <c r="B44" s="2">
        <v>24</v>
      </c>
      <c r="C44" s="2">
        <v>290</v>
      </c>
      <c r="D44" s="2">
        <v>67</v>
      </c>
      <c r="E44" s="2">
        <v>4</v>
      </c>
      <c r="F44" s="2">
        <v>120</v>
      </c>
    </row>
    <row r="45" spans="1:6" x14ac:dyDescent="0.25">
      <c r="A45" s="24"/>
      <c r="B45" s="2">
        <v>-44</v>
      </c>
      <c r="C45" s="2">
        <v>0</v>
      </c>
      <c r="D45" s="2">
        <v>-12</v>
      </c>
      <c r="E45" s="2">
        <v>-12</v>
      </c>
      <c r="F45" s="2">
        <v>0</v>
      </c>
    </row>
    <row r="46" spans="1:6" x14ac:dyDescent="0.25">
      <c r="A46" s="24"/>
      <c r="B46" s="2">
        <v>0</v>
      </c>
      <c r="C46" s="2">
        <v>-200</v>
      </c>
      <c r="D46" s="2">
        <v>-76</v>
      </c>
      <c r="E46" s="2">
        <v>0</v>
      </c>
      <c r="F46" s="2">
        <v>-110</v>
      </c>
    </row>
    <row r="47" spans="1:6" x14ac:dyDescent="0.25">
      <c r="A47" s="24"/>
      <c r="B47" s="2">
        <v>-76</v>
      </c>
      <c r="C47" s="2">
        <v>-70</v>
      </c>
      <c r="D47" s="2">
        <v>0</v>
      </c>
      <c r="E47" s="2">
        <v>0</v>
      </c>
      <c r="F47" s="2">
        <v>0</v>
      </c>
    </row>
    <row r="48" spans="1:6" x14ac:dyDescent="0.25">
      <c r="A48" s="24"/>
      <c r="B48" s="2">
        <v>-50</v>
      </c>
      <c r="C48" s="2">
        <v>-50</v>
      </c>
      <c r="D48" s="2">
        <v>-25</v>
      </c>
      <c r="E48" s="2">
        <v>0</v>
      </c>
      <c r="F48" s="2">
        <v>0</v>
      </c>
    </row>
    <row r="49" spans="1:6" x14ac:dyDescent="0.25">
      <c r="A49" s="24"/>
      <c r="B49" s="2">
        <v>-13</v>
      </c>
      <c r="C49" s="2">
        <v>0</v>
      </c>
      <c r="D49" s="2">
        <v>-38</v>
      </c>
      <c r="E49" s="2">
        <v>0</v>
      </c>
      <c r="F49" s="2">
        <v>-5</v>
      </c>
    </row>
    <row r="50" spans="1:6" x14ac:dyDescent="0.25">
      <c r="A50" s="24"/>
      <c r="B50" s="2">
        <v>0</v>
      </c>
      <c r="C50" s="2">
        <v>-190</v>
      </c>
      <c r="D50" s="2">
        <v>-35</v>
      </c>
      <c r="E50" s="2">
        <v>0</v>
      </c>
      <c r="F50" s="2">
        <v>-9</v>
      </c>
    </row>
    <row r="51" spans="1:6" x14ac:dyDescent="0.25">
      <c r="A51" s="24"/>
      <c r="B51" s="2">
        <v>0</v>
      </c>
      <c r="C51" s="2">
        <v>-26</v>
      </c>
      <c r="D51" s="2">
        <v>0</v>
      </c>
      <c r="E51" s="2">
        <v>0</v>
      </c>
      <c r="F51" s="2">
        <v>0</v>
      </c>
    </row>
    <row r="52" spans="1:6" x14ac:dyDescent="0.25">
      <c r="A52" s="24"/>
      <c r="B52" s="2">
        <v>0</v>
      </c>
      <c r="C52" s="2">
        <v>0</v>
      </c>
      <c r="D52" s="2">
        <v>-17</v>
      </c>
      <c r="E52" s="2">
        <v>0</v>
      </c>
      <c r="F52" s="2">
        <v>-5</v>
      </c>
    </row>
    <row r="53" spans="1:6" x14ac:dyDescent="0.25">
      <c r="A53" s="24"/>
      <c r="B53" s="2">
        <v>0</v>
      </c>
      <c r="C53" s="2">
        <v>-155</v>
      </c>
      <c r="D53" s="2">
        <v>-24</v>
      </c>
      <c r="E53" s="2">
        <v>0</v>
      </c>
      <c r="F53" s="2">
        <v>-685</v>
      </c>
    </row>
    <row r="54" spans="1:6" x14ac:dyDescent="0.25">
      <c r="A54" s="24"/>
      <c r="B54" s="2">
        <v>0</v>
      </c>
      <c r="C54" s="2">
        <v>-117</v>
      </c>
      <c r="D54" s="2">
        <v>-75</v>
      </c>
      <c r="E54" s="2">
        <v>0</v>
      </c>
      <c r="F54" s="2">
        <v>-22</v>
      </c>
    </row>
    <row r="55" spans="1:6" x14ac:dyDescent="0.25">
      <c r="A55" s="24"/>
      <c r="B55" s="2">
        <v>0</v>
      </c>
      <c r="C55" s="2">
        <v>-48</v>
      </c>
      <c r="D55" s="2">
        <v>0</v>
      </c>
      <c r="E55" s="2">
        <v>0</v>
      </c>
      <c r="F55" s="2">
        <v>0</v>
      </c>
    </row>
    <row r="56" spans="1:6" x14ac:dyDescent="0.25">
      <c r="A56" s="24"/>
      <c r="B56" s="2">
        <v>0</v>
      </c>
      <c r="C56" s="2">
        <v>0</v>
      </c>
      <c r="D56" s="2">
        <v>0</v>
      </c>
      <c r="E56" s="2">
        <v>0</v>
      </c>
      <c r="F56" s="2">
        <v>-4</v>
      </c>
    </row>
    <row r="57" spans="1:6" x14ac:dyDescent="0.25">
      <c r="A57" s="24" t="s">
        <v>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O6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11" customWidth="1"/>
    <col min="6" max="6" width="8.290714285714287" style="11" customWidth="1"/>
    <col min="7" max="7" width="8.862142857142858" style="11" customWidth="1"/>
    <col min="8" max="9" width="9.719285714285713" style="11" customWidth="1"/>
    <col min="10" max="10" width="8.290714285714287" style="11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7" ht="17.25" customHeight="1" spans="1:15" x14ac:dyDescent="0.25">
      <c r="A7" s="44"/>
      <c r="B7" s="48"/>
      <c r="C7" s="48"/>
      <c r="D7" s="48"/>
      <c r="E7" s="48"/>
      <c r="F7" s="48"/>
      <c r="G7" s="48"/>
      <c r="H7" s="48"/>
      <c r="I7" s="48"/>
      <c r="J7" s="48"/>
      <c r="K7" s="4"/>
      <c r="L7" s="4"/>
      <c r="M7" s="4"/>
      <c r="N7" s="4"/>
    </row>
    <row r="8" ht="17.25" customHeight="1" spans="1:15" x14ac:dyDescent="0.25">
      <c r="A8" s="75" t="s">
        <v>3992</v>
      </c>
      <c r="B8" s="76">
        <f>SUM(C12:C13)</f>
      </c>
      <c r="C8" s="76">
        <f>SUM(D12:D13)</f>
      </c>
      <c r="D8" s="76">
        <f>SUM(E12:E13)</f>
      </c>
      <c r="E8" s="76">
        <f>SUM(F12:F13)</f>
      </c>
      <c r="F8" s="76">
        <f>SUM(G12:G13)</f>
      </c>
      <c r="G8" s="76">
        <f>SUM(H12:H13)</f>
      </c>
      <c r="H8" s="76">
        <f>SUM(I12:I13)</f>
      </c>
      <c r="I8" s="76">
        <f>SUM(J12:J13)</f>
      </c>
      <c r="J8" s="189"/>
      <c r="K8" s="4"/>
      <c r="L8" s="4"/>
      <c r="M8" s="4"/>
      <c r="N8" s="4"/>
    </row>
    <row r="9" ht="17.25" customHeight="1" spans="1:15" x14ac:dyDescent="0.25">
      <c r="A9" s="44"/>
      <c r="B9" s="48"/>
      <c r="C9" s="48"/>
      <c r="D9" s="48"/>
      <c r="E9" s="48"/>
      <c r="F9" s="48"/>
      <c r="G9" s="48"/>
      <c r="H9" s="48"/>
      <c r="I9" s="48"/>
      <c r="J9" s="48"/>
      <c r="K9" s="4"/>
      <c r="L9" s="4"/>
      <c r="M9" s="4"/>
      <c r="N9" s="4"/>
    </row>
    <row r="10" ht="18" customHeight="1" spans="1:15" x14ac:dyDescent="0.25">
      <c r="A10" s="75" t="s">
        <v>3993</v>
      </c>
      <c r="B10" s="76">
        <f>SUM(C14:C15)</f>
      </c>
      <c r="C10" s="76">
        <f>SUM(D14:D15)</f>
      </c>
      <c r="D10" s="76">
        <f>SUM(E14:E15)</f>
      </c>
      <c r="E10" s="76">
        <f>SUM(F14:F15)</f>
      </c>
      <c r="F10" s="76">
        <f>SUM(G14:G15)</f>
      </c>
      <c r="G10" s="76">
        <f>SUM(H14:H15)</f>
      </c>
      <c r="H10" s="76">
        <f>SUM(I14:I15)</f>
      </c>
      <c r="I10" s="76">
        <f>SUM(J14:J15)</f>
      </c>
      <c r="J10" s="189"/>
      <c r="K10" s="4"/>
      <c r="L10" s="4"/>
      <c r="M10" s="4"/>
      <c r="N10" s="4"/>
    </row>
    <row r="11" ht="17.25" customHeight="1" spans="1:15" x14ac:dyDescent="0.25">
      <c r="A11" s="44" t="s">
        <v>23</v>
      </c>
      <c r="B11" s="48"/>
      <c r="C11" s="47">
        <v>-250</v>
      </c>
      <c r="D11" s="48"/>
      <c r="E11" s="47">
        <v>-100</v>
      </c>
      <c r="F11" s="47">
        <v>-666</v>
      </c>
      <c r="G11" s="47">
        <v>-36</v>
      </c>
      <c r="H11" s="48"/>
      <c r="I11" s="47">
        <v>-141</v>
      </c>
      <c r="J11" s="48"/>
      <c r="K11" s="8" t="s">
        <v>3994</v>
      </c>
      <c r="L11" s="8"/>
      <c r="M11" s="8"/>
      <c r="N11" s="8"/>
    </row>
    <row r="12" ht="17.25" customHeight="1" spans="1:15" x14ac:dyDescent="0.25">
      <c r="A12" s="231" t="s">
        <v>23</v>
      </c>
      <c r="B12" s="232"/>
      <c r="C12" s="232"/>
      <c r="D12" s="232"/>
      <c r="E12" s="232"/>
      <c r="F12" s="232"/>
      <c r="G12" s="232"/>
      <c r="H12" s="232"/>
      <c r="I12" s="230">
        <v>-1</v>
      </c>
      <c r="J12" s="232"/>
      <c r="K12" s="4"/>
      <c r="L12" s="4"/>
      <c r="M12" s="4"/>
      <c r="N12" s="4"/>
    </row>
    <row r="13" ht="17.25" customHeight="1" spans="1:15" x14ac:dyDescent="0.25">
      <c r="A13" s="231" t="s">
        <v>23</v>
      </c>
      <c r="B13" s="164"/>
      <c r="C13" s="164"/>
      <c r="D13" s="164"/>
      <c r="E13" s="60"/>
      <c r="F13" s="124">
        <v>-44</v>
      </c>
      <c r="G13" s="60"/>
      <c r="H13" s="164"/>
      <c r="I13" s="60"/>
      <c r="J13" s="164"/>
      <c r="K13" s="165" t="s">
        <v>1295</v>
      </c>
      <c r="L13" s="4"/>
      <c r="M13" s="4"/>
      <c r="N13" s="4"/>
    </row>
    <row r="14" ht="17.25" customHeight="1" spans="1:15" x14ac:dyDescent="0.25">
      <c r="A14" s="75" t="s">
        <v>3995</v>
      </c>
      <c r="B14" s="76">
        <f>SUM(C16:C19)</f>
      </c>
      <c r="C14" s="76">
        <f>SUM(D16:D19)</f>
      </c>
      <c r="D14" s="76">
        <f>SUM(E16:E19)</f>
      </c>
      <c r="E14" s="76">
        <f>SUM(F16:F19)</f>
      </c>
      <c r="F14" s="76">
        <f>SUM(G16:G17)</f>
      </c>
      <c r="G14" s="76">
        <f>SUM(H16:H19)</f>
      </c>
      <c r="H14" s="76">
        <f>SUM(I16:I19)</f>
      </c>
      <c r="I14" s="76">
        <f>SUM(J16:J19)</f>
      </c>
      <c r="J14" s="189"/>
      <c r="K14" s="4"/>
      <c r="L14" s="4"/>
      <c r="M14" s="4"/>
      <c r="N14" s="4"/>
    </row>
    <row r="15" ht="17.25" customHeight="1" spans="1:15" x14ac:dyDescent="0.25">
      <c r="A15" s="5"/>
      <c r="B15" s="6"/>
      <c r="C15" s="6"/>
      <c r="D15" s="6"/>
      <c r="E15" s="6"/>
      <c r="F15" s="6"/>
      <c r="G15" s="6"/>
      <c r="H15" s="6"/>
      <c r="I15" s="6"/>
      <c r="J15" s="25"/>
      <c r="K15" s="4"/>
      <c r="L15" s="4"/>
      <c r="M15" s="4"/>
      <c r="N15" s="4"/>
    </row>
    <row r="16" ht="17.25" customHeight="1" spans="1:15" x14ac:dyDescent="0.25">
      <c r="A16" s="75" t="s">
        <v>3996</v>
      </c>
      <c r="B16" s="76">
        <f>SUM(C20:C21)</f>
      </c>
      <c r="C16" s="76">
        <f>SUM(D20:D21)</f>
      </c>
      <c r="D16" s="76">
        <f>SUM(E20:E21)</f>
      </c>
      <c r="E16" s="76">
        <f>SUM(F20:F21)</f>
      </c>
      <c r="F16" s="76">
        <f>SUM(G20:G21)</f>
      </c>
      <c r="G16" s="76">
        <f>SUM(H20:H21)</f>
      </c>
      <c r="H16" s="76">
        <f>SUM(I20:I21)</f>
      </c>
      <c r="I16" s="76">
        <f>SUM(J20:J21)</f>
      </c>
      <c r="J16" s="189"/>
      <c r="K16" s="4"/>
      <c r="L16" s="4"/>
      <c r="M16" s="4"/>
      <c r="N16" s="4"/>
    </row>
    <row r="17" ht="17.25" customHeight="1" spans="1:15" x14ac:dyDescent="0.25">
      <c r="A17" s="5">
        <v>44327</v>
      </c>
      <c r="B17" s="18">
        <v>-39</v>
      </c>
      <c r="C17" s="18">
        <v>-339</v>
      </c>
      <c r="D17" s="18">
        <v>-291</v>
      </c>
      <c r="E17" s="18">
        <v>-69</v>
      </c>
      <c r="F17" s="18">
        <v>-398</v>
      </c>
      <c r="G17" s="18">
        <v>-3</v>
      </c>
      <c r="H17" s="18">
        <v>-12</v>
      </c>
      <c r="I17" s="18">
        <v>-21</v>
      </c>
      <c r="J17" s="25"/>
      <c r="K17" s="8" t="s">
        <v>3997</v>
      </c>
      <c r="L17" s="4"/>
      <c r="M17" s="4"/>
      <c r="N17" s="4"/>
    </row>
    <row r="18" ht="17.25" customHeight="1" spans="1:15" x14ac:dyDescent="0.25">
      <c r="A18" s="163" t="s">
        <v>3998</v>
      </c>
      <c r="B18" s="164"/>
      <c r="C18" s="164"/>
      <c r="D18" s="124">
        <v>-78</v>
      </c>
      <c r="E18" s="164"/>
      <c r="F18" s="164"/>
      <c r="G18" s="60"/>
      <c r="H18" s="164"/>
      <c r="I18" s="164"/>
      <c r="J18" s="164"/>
      <c r="K18" s="4"/>
      <c r="L18" s="4"/>
      <c r="M18" s="4"/>
      <c r="N18" s="4"/>
    </row>
    <row r="19" ht="17.25" customHeight="1" spans="1:15" x14ac:dyDescent="0.25">
      <c r="A19" s="163">
        <v>44327</v>
      </c>
      <c r="B19" s="164"/>
      <c r="C19" s="124">
        <v>-7</v>
      </c>
      <c r="D19" s="164"/>
      <c r="E19" s="164"/>
      <c r="F19" s="164"/>
      <c r="G19" s="60"/>
      <c r="H19" s="164"/>
      <c r="I19" s="164"/>
      <c r="J19" s="164"/>
      <c r="K19" s="4"/>
      <c r="L19" s="4"/>
      <c r="M19" s="4"/>
      <c r="N19" s="4"/>
    </row>
    <row r="20" ht="17.25" customHeight="1" spans="1:15" x14ac:dyDescent="0.25">
      <c r="A20" s="163" t="s">
        <v>3998</v>
      </c>
      <c r="B20" s="164"/>
      <c r="C20" s="164"/>
      <c r="D20" s="164"/>
      <c r="E20" s="164"/>
      <c r="F20" s="164"/>
      <c r="G20" s="60"/>
      <c r="H20" s="124">
        <v>-1</v>
      </c>
      <c r="I20" s="164"/>
      <c r="J20" s="164"/>
      <c r="K20" s="4"/>
      <c r="L20" s="4"/>
      <c r="M20" s="4"/>
      <c r="N20" s="4"/>
    </row>
    <row r="21" ht="17.25" customHeight="1" spans="1:15" x14ac:dyDescent="0.25">
      <c r="A21" s="163">
        <v>44327</v>
      </c>
      <c r="B21" s="164"/>
      <c r="C21" s="164"/>
      <c r="D21" s="164"/>
      <c r="E21" s="124">
        <v>-3</v>
      </c>
      <c r="F21" s="164"/>
      <c r="G21" s="60"/>
      <c r="H21" s="164"/>
      <c r="I21" s="164"/>
      <c r="J21" s="164"/>
      <c r="K21" s="4"/>
      <c r="L21" s="4"/>
      <c r="M21" s="4"/>
      <c r="N21" s="4"/>
    </row>
    <row r="22" ht="17.25" customHeight="1" spans="1:15" x14ac:dyDescent="0.25">
      <c r="A22" s="163" t="s">
        <v>3998</v>
      </c>
      <c r="B22" s="164"/>
      <c r="C22" s="164"/>
      <c r="D22" s="164"/>
      <c r="E22" s="124">
        <v>-1</v>
      </c>
      <c r="F22" s="164"/>
      <c r="G22" s="60"/>
      <c r="H22" s="164"/>
      <c r="I22" s="164"/>
      <c r="J22" s="164"/>
      <c r="K22" s="4"/>
      <c r="L22" s="4"/>
      <c r="M22" s="4"/>
      <c r="N22" s="4"/>
    </row>
    <row r="23" ht="17.25" customHeight="1" spans="1:15" x14ac:dyDescent="0.25">
      <c r="A23" s="5" t="s">
        <v>426</v>
      </c>
      <c r="B23" s="18">
        <v>-13</v>
      </c>
      <c r="C23" s="18">
        <v>-120</v>
      </c>
      <c r="D23" s="18">
        <v>-277</v>
      </c>
      <c r="E23" s="18">
        <v>-4</v>
      </c>
      <c r="F23" s="18">
        <v>-181</v>
      </c>
      <c r="G23" s="25"/>
      <c r="H23" s="18">
        <v>-38</v>
      </c>
      <c r="I23" s="25"/>
      <c r="J23" s="25"/>
      <c r="K23" s="8" t="s">
        <v>3999</v>
      </c>
      <c r="L23" s="4"/>
      <c r="M23" s="4"/>
      <c r="N23" s="4"/>
    </row>
    <row r="24" ht="17.25" customHeight="1" spans="1:15" x14ac:dyDescent="0.25">
      <c r="A24" s="163" t="s">
        <v>426</v>
      </c>
      <c r="B24" s="164"/>
      <c r="C24" s="164"/>
      <c r="D24" s="124">
        <v>-2</v>
      </c>
      <c r="E24" s="164"/>
      <c r="F24" s="164"/>
      <c r="G24" s="60"/>
      <c r="H24" s="164"/>
      <c r="I24" s="164"/>
      <c r="J24" s="164"/>
      <c r="K24" s="4"/>
      <c r="L24" s="4"/>
      <c r="M24" s="4"/>
      <c r="N24" s="4"/>
    </row>
    <row r="25" ht="17.25" customHeight="1" spans="1:15" x14ac:dyDescent="0.25">
      <c r="A25" s="163" t="s">
        <v>426</v>
      </c>
      <c r="B25" s="124">
        <v>-1</v>
      </c>
      <c r="C25" s="164"/>
      <c r="D25" s="164"/>
      <c r="E25" s="164"/>
      <c r="F25" s="164"/>
      <c r="G25" s="60"/>
      <c r="H25" s="124">
        <v>-7</v>
      </c>
      <c r="I25" s="164"/>
      <c r="J25" s="164"/>
      <c r="K25" s="4"/>
      <c r="L25" s="4"/>
      <c r="M25" s="4"/>
      <c r="N25" s="4"/>
    </row>
    <row r="26" ht="17.25" customHeight="1" spans="1:15" x14ac:dyDescent="0.25">
      <c r="A26" s="163" t="s">
        <v>426</v>
      </c>
      <c r="B26" s="164"/>
      <c r="C26" s="124">
        <v>-4</v>
      </c>
      <c r="D26" s="164"/>
      <c r="E26" s="164"/>
      <c r="F26" s="164"/>
      <c r="G26" s="60"/>
      <c r="H26" s="164"/>
      <c r="I26" s="164"/>
      <c r="J26" s="164"/>
      <c r="K26" s="4"/>
      <c r="L26" s="4"/>
      <c r="M26" s="4"/>
      <c r="N26" s="4"/>
    </row>
    <row r="27" ht="17.25" customHeight="1" spans="1:15" x14ac:dyDescent="0.25">
      <c r="A27" s="75" t="s">
        <v>3516</v>
      </c>
      <c r="B27" s="76">
        <f>SUM(C22:C32)</f>
      </c>
      <c r="C27" s="76">
        <f>SUM(D22:D32)</f>
      </c>
      <c r="D27" s="76">
        <f>SUM(E22:E32)</f>
      </c>
      <c r="E27" s="76">
        <f>SUM(F22:F32)</f>
      </c>
      <c r="F27" s="76">
        <f>SUM(G22:G32)</f>
      </c>
      <c r="G27" s="76">
        <f>SUM(H22:H32)</f>
      </c>
      <c r="H27" s="76">
        <f>SUM(I22:I32)</f>
      </c>
      <c r="I27" s="76">
        <f>SUM(J22:J32)</f>
      </c>
      <c r="J27" s="76">
        <f>SUM(K22:K32)</f>
      </c>
      <c r="K27" s="4"/>
      <c r="L27" s="4"/>
      <c r="M27" s="4"/>
      <c r="N27" s="4"/>
    </row>
    <row r="28" ht="17.25" customHeight="1" spans="1:15" x14ac:dyDescent="0.25">
      <c r="A28" s="5" t="s">
        <v>430</v>
      </c>
      <c r="B28" s="25"/>
      <c r="C28" s="18">
        <v>-392</v>
      </c>
      <c r="D28" s="18">
        <v>-403</v>
      </c>
      <c r="E28" s="18">
        <v>-112</v>
      </c>
      <c r="F28" s="18">
        <v>-574</v>
      </c>
      <c r="G28" s="25"/>
      <c r="H28" s="18">
        <v>-87</v>
      </c>
      <c r="I28" s="18">
        <v>-9</v>
      </c>
      <c r="J28" s="25"/>
      <c r="K28" s="8" t="s">
        <v>3999</v>
      </c>
      <c r="L28" s="4"/>
      <c r="M28" s="4"/>
      <c r="N28" s="4"/>
    </row>
    <row r="29" ht="17.25" customHeight="1" spans="1:15" x14ac:dyDescent="0.25">
      <c r="A29" s="75" t="s">
        <v>3517</v>
      </c>
      <c r="B29" s="76">
        <f>SUM(C33:C34)</f>
      </c>
      <c r="C29" s="76">
        <f>SUM(D33:D34)</f>
      </c>
      <c r="D29" s="76">
        <f>SUM(E33:E34)</f>
      </c>
      <c r="E29" s="76">
        <f>SUM(F33:F34)</f>
      </c>
      <c r="F29" s="76">
        <f>SUM(G33:G34)</f>
      </c>
      <c r="G29" s="76">
        <f>SUM(H33:H34)</f>
      </c>
      <c r="H29" s="76">
        <f>SUM(I33:I34)</f>
      </c>
      <c r="I29" s="76">
        <f>SUM(J33:J34)</f>
      </c>
      <c r="J29" s="76">
        <f>SUM(K24:K34)</f>
      </c>
      <c r="K29" s="4"/>
      <c r="L29" s="4"/>
      <c r="M29" s="4"/>
      <c r="N29" s="4"/>
    </row>
    <row r="30" ht="17.25" customHeight="1" spans="1:15" x14ac:dyDescent="0.25">
      <c r="A30" s="5" t="s">
        <v>144</v>
      </c>
      <c r="B30" s="18">
        <v>-40</v>
      </c>
      <c r="C30" s="18">
        <v>-212</v>
      </c>
      <c r="D30" s="18">
        <v>-184</v>
      </c>
      <c r="E30" s="18">
        <v>-143</v>
      </c>
      <c r="F30" s="18">
        <v>-343</v>
      </c>
      <c r="G30" s="18">
        <v>-9</v>
      </c>
      <c r="H30" s="18">
        <v>-140</v>
      </c>
      <c r="I30" s="18">
        <v>-10</v>
      </c>
      <c r="J30" s="25"/>
      <c r="K30" s="8" t="s">
        <v>4000</v>
      </c>
      <c r="L30" s="4"/>
      <c r="M30" s="4"/>
      <c r="N30" s="4"/>
    </row>
    <row r="31" ht="17.25" customHeight="1" spans="1:15" x14ac:dyDescent="0.25">
      <c r="A31" s="75" t="s">
        <v>3518</v>
      </c>
      <c r="B31" s="76">
        <f>SUM(C35:C36)</f>
      </c>
      <c r="C31" s="76">
        <f>SUM(D35:D36)</f>
      </c>
      <c r="D31" s="76">
        <f>SUM(E35:E36)</f>
      </c>
      <c r="E31" s="76">
        <f>SUM(F35:F36)</f>
      </c>
      <c r="F31" s="76">
        <f>SUM(G35:G36)</f>
      </c>
      <c r="G31" s="76">
        <f>SUM(H35:H36)</f>
      </c>
      <c r="H31" s="76">
        <f>SUM(I35:I36)</f>
      </c>
      <c r="I31" s="76">
        <f>SUM(J35:J36)</f>
      </c>
      <c r="J31" s="76">
        <f>SUM(K35:K36)</f>
      </c>
      <c r="K31" s="4"/>
      <c r="L31" s="4"/>
      <c r="M31" s="4"/>
      <c r="N31" s="4"/>
    </row>
    <row r="32" ht="17.25" customHeight="1" spans="1:15" x14ac:dyDescent="0.25">
      <c r="A32" s="5"/>
      <c r="B32" s="6"/>
      <c r="C32" s="6"/>
      <c r="D32" s="6"/>
      <c r="E32" s="6"/>
      <c r="F32" s="6"/>
      <c r="G32" s="6"/>
      <c r="H32" s="6"/>
      <c r="I32" s="6"/>
      <c r="J32" s="6"/>
      <c r="K32" s="4"/>
      <c r="L32" s="4"/>
      <c r="M32" s="4"/>
      <c r="N32" s="4"/>
    </row>
    <row r="33" ht="17.25" customHeight="1" spans="1:15" x14ac:dyDescent="0.25">
      <c r="A33" s="75" t="s">
        <v>3519</v>
      </c>
      <c r="B33" s="76">
        <f>SUM(C37:C38)</f>
      </c>
      <c r="C33" s="76">
        <f>SUM(D37:D38)</f>
      </c>
      <c r="D33" s="76">
        <f>SUM(E37:E38)</f>
      </c>
      <c r="E33" s="76">
        <f>SUM(F37:F38)</f>
      </c>
      <c r="F33" s="76">
        <f>SUM(G37:G38)</f>
      </c>
      <c r="G33" s="76">
        <f>SUM(H37:H38)</f>
      </c>
      <c r="H33" s="76">
        <f>SUM(I37:I38)</f>
      </c>
      <c r="I33" s="76">
        <f>SUM(J37:J38)</f>
      </c>
      <c r="J33" s="76">
        <f>SUM(K37:K38)</f>
      </c>
      <c r="K33" s="43" t="s">
        <v>875</v>
      </c>
      <c r="L33" s="4"/>
      <c r="M33" s="4"/>
      <c r="N33" s="4"/>
    </row>
    <row r="34" ht="17.25" customHeight="1" spans="1:15" x14ac:dyDescent="0.25">
      <c r="A34" s="5"/>
      <c r="B34" s="6"/>
      <c r="C34" s="6"/>
      <c r="D34" s="6"/>
      <c r="E34" s="6"/>
      <c r="F34" s="6"/>
      <c r="G34" s="6"/>
      <c r="H34" s="6"/>
      <c r="I34" s="6"/>
      <c r="J34" s="6"/>
      <c r="K34" s="4"/>
      <c r="L34" s="4"/>
      <c r="M34" s="4"/>
      <c r="N34" s="4"/>
    </row>
    <row r="35" ht="17.25" customHeight="1" spans="1:15" x14ac:dyDescent="0.25">
      <c r="A35" s="75" t="s">
        <v>3520</v>
      </c>
      <c r="B35" s="76">
        <f>SUM(C39:C40)</f>
      </c>
      <c r="C35" s="76">
        <f>SUM(D39:D40)</f>
      </c>
      <c r="D35" s="76">
        <f>SUM(E39:E40)</f>
      </c>
      <c r="E35" s="76">
        <f>SUM(F39:F40)</f>
      </c>
      <c r="F35" s="76">
        <f>SUM(G39:G40)</f>
      </c>
      <c r="G35" s="76">
        <f>SUM(H39:H40)</f>
      </c>
      <c r="H35" s="76">
        <f>SUM(I39:I40)</f>
      </c>
      <c r="I35" s="76">
        <f>SUM(J39:J40)</f>
      </c>
      <c r="J35" s="76">
        <f>SUM(K39:K40)</f>
      </c>
      <c r="K35" s="43" t="s">
        <v>875</v>
      </c>
      <c r="L35" s="4"/>
      <c r="M35" s="4"/>
      <c r="N35" s="4"/>
    </row>
    <row r="36" ht="17.25" customHeight="1" spans="1:15" x14ac:dyDescent="0.25">
      <c r="A36" s="5"/>
      <c r="B36" s="6"/>
      <c r="C36" s="6"/>
      <c r="D36" s="6"/>
      <c r="E36" s="6"/>
      <c r="F36" s="6"/>
      <c r="G36" s="6"/>
      <c r="H36" s="6"/>
      <c r="I36" s="6"/>
      <c r="J36" s="6"/>
      <c r="K36" s="4"/>
      <c r="L36" s="4"/>
      <c r="M36" s="4"/>
      <c r="N36" s="4"/>
    </row>
    <row r="37" ht="17.25" customHeight="1" spans="1:15" x14ac:dyDescent="0.25">
      <c r="A37" s="75" t="s">
        <v>3521</v>
      </c>
      <c r="B37" s="76">
        <f>SUM(C41:C42)</f>
      </c>
      <c r="C37" s="76">
        <f>SUM(D41:D42)</f>
      </c>
      <c r="D37" s="76">
        <f>SUM(E41:E42)</f>
      </c>
      <c r="E37" s="76">
        <f>SUM(F41:F42)</f>
      </c>
      <c r="F37" s="76">
        <f>SUM(G41:G42)</f>
      </c>
      <c r="G37" s="76">
        <f>SUM(H41:H42)</f>
      </c>
      <c r="H37" s="76">
        <f>SUM(I41:I42)</f>
      </c>
      <c r="I37" s="76">
        <f>SUM(J41:J42)</f>
      </c>
      <c r="J37" s="76">
        <f>SUM(K41:K42)</f>
      </c>
      <c r="K37" s="43" t="s">
        <v>875</v>
      </c>
      <c r="L37" s="4"/>
      <c r="M37" s="4"/>
      <c r="N37" s="4"/>
    </row>
    <row r="38" ht="17.25" customHeight="1" spans="1:15" x14ac:dyDescent="0.25">
      <c r="A38" s="5" t="s">
        <v>55</v>
      </c>
      <c r="B38" s="18">
        <v>-22</v>
      </c>
      <c r="C38" s="18">
        <v>-122</v>
      </c>
      <c r="D38" s="18">
        <v>-95</v>
      </c>
      <c r="E38" s="18">
        <v>-8</v>
      </c>
      <c r="F38" s="18">
        <v>-304</v>
      </c>
      <c r="G38" s="18">
        <v>-6</v>
      </c>
      <c r="H38" s="18">
        <v>-50</v>
      </c>
      <c r="I38" s="25"/>
      <c r="J38" s="25"/>
      <c r="K38" s="4"/>
      <c r="L38" s="4"/>
      <c r="M38" s="4"/>
      <c r="N38" s="4"/>
    </row>
    <row r="39" ht="17.25" customHeight="1" spans="1:15" x14ac:dyDescent="0.25">
      <c r="A39" s="75" t="s">
        <v>3522</v>
      </c>
      <c r="B39" s="76">
        <f>SUM(C43:C44)</f>
      </c>
      <c r="C39" s="76">
        <f>SUM(D43:D44)</f>
      </c>
      <c r="D39" s="76">
        <f>SUM(E43:E44)</f>
      </c>
      <c r="E39" s="76">
        <f>SUM(F43:F44)</f>
      </c>
      <c r="F39" s="76">
        <f>SUM(G43:G44)</f>
      </c>
      <c r="G39" s="76">
        <f>SUM(H43:H44)</f>
      </c>
      <c r="H39" s="76">
        <f>SUM(I43:I44)</f>
      </c>
      <c r="I39" s="76">
        <f>SUM(J43:J44)</f>
      </c>
      <c r="J39" s="76">
        <f>SUM(K43:K44)</f>
      </c>
      <c r="K39" s="43" t="s">
        <v>875</v>
      </c>
      <c r="L39" s="4"/>
      <c r="M39" s="4"/>
      <c r="N39" s="4"/>
    </row>
    <row r="40" ht="17.25" customHeight="1" spans="1:15" x14ac:dyDescent="0.25">
      <c r="A40" s="163"/>
      <c r="B40" s="124">
        <v>-3</v>
      </c>
      <c r="C40" s="124">
        <v>-14</v>
      </c>
      <c r="D40" s="124">
        <v>-180</v>
      </c>
      <c r="E40" s="124">
        <v>-28</v>
      </c>
      <c r="F40" s="124">
        <v>-554</v>
      </c>
      <c r="G40" s="164"/>
      <c r="H40" s="124">
        <v>-10</v>
      </c>
      <c r="I40" s="124">
        <v>-5</v>
      </c>
      <c r="J40" s="164"/>
      <c r="K40" s="165" t="s">
        <v>704</v>
      </c>
      <c r="L40" s="4"/>
      <c r="M40" s="4"/>
      <c r="N40" s="4"/>
    </row>
    <row r="41" ht="17.25" customHeight="1" spans="1:15" x14ac:dyDescent="0.25">
      <c r="A41" s="5"/>
      <c r="B41" s="6"/>
      <c r="C41" s="6"/>
      <c r="D41" s="6"/>
      <c r="E41" s="6"/>
      <c r="F41" s="6"/>
      <c r="G41" s="6"/>
      <c r="H41" s="6"/>
      <c r="I41" s="6"/>
      <c r="J41" s="6"/>
      <c r="K41" s="4"/>
      <c r="L41" s="4"/>
      <c r="M41" s="4"/>
      <c r="N41" s="4"/>
    </row>
    <row r="42" ht="17.25" customHeight="1" spans="1:15" x14ac:dyDescent="0.25">
      <c r="A42" s="5"/>
      <c r="B42" s="6"/>
      <c r="C42" s="6"/>
      <c r="D42" s="6"/>
      <c r="E42" s="6"/>
      <c r="F42" s="6"/>
      <c r="G42" s="6"/>
      <c r="H42" s="6"/>
      <c r="I42" s="6"/>
      <c r="J42" s="6"/>
      <c r="K42" s="4"/>
      <c r="L42" s="4"/>
      <c r="M42" s="4"/>
      <c r="N42" s="4"/>
    </row>
    <row r="43" ht="17.25" customHeight="1" spans="1:15" x14ac:dyDescent="0.25">
      <c r="A43" s="26"/>
      <c r="B43" s="27">
        <f>SUM(C45:C48)</f>
      </c>
      <c r="C43" s="27">
        <f>SUM(D45:D48)</f>
      </c>
      <c r="D43" s="27">
        <f>SUM(E45:E48)</f>
      </c>
      <c r="E43" s="27">
        <f>SUM(F45:F48)</f>
      </c>
      <c r="F43" s="27">
        <f>SUM(G45:G48)</f>
      </c>
      <c r="G43" s="27">
        <f>SUM(H45:H48)</f>
      </c>
      <c r="H43" s="27">
        <f>SUM(I45:I48)</f>
      </c>
      <c r="I43" s="27">
        <f>SUM(J45:J48)</f>
      </c>
      <c r="J43" s="25"/>
      <c r="K43" s="4"/>
      <c r="L43" s="4"/>
      <c r="M43" s="4"/>
      <c r="N43" s="4"/>
    </row>
    <row r="44" ht="17.25" customHeight="1" spans="1:15" x14ac:dyDescent="0.25">
      <c r="A44" s="12"/>
      <c r="B44" s="28" t="s">
        <v>69</v>
      </c>
      <c r="C44" s="28" t="s">
        <v>6</v>
      </c>
      <c r="D44" s="46" t="s">
        <v>8</v>
      </c>
      <c r="E44" s="46" t="s">
        <v>9</v>
      </c>
      <c r="F44" s="46" t="s">
        <v>13</v>
      </c>
      <c r="G44" s="46" t="s">
        <v>188</v>
      </c>
      <c r="H44" s="46" t="s">
        <v>14</v>
      </c>
      <c r="I44" s="46" t="s">
        <v>11</v>
      </c>
      <c r="J44" s="28"/>
      <c r="K44" s="4"/>
      <c r="L44" s="4"/>
      <c r="M44" s="4"/>
      <c r="N44" s="4"/>
    </row>
    <row r="45" ht="17.25" customHeight="1" spans="1:15" x14ac:dyDescent="0.25">
      <c r="A45" s="983" t="s">
        <v>4001</v>
      </c>
      <c r="B45" s="984"/>
      <c r="C45" s="984"/>
      <c r="D45" s="985"/>
      <c r="E45" s="13"/>
      <c r="F45" s="13"/>
      <c r="G45" s="13"/>
      <c r="H45" s="13"/>
      <c r="I45" s="13"/>
      <c r="J45" s="13"/>
      <c r="K45" s="4"/>
      <c r="L45" s="4"/>
      <c r="M45" s="4"/>
      <c r="N45" s="4"/>
    </row>
    <row r="46" ht="17.25" customHeight="1" spans="1:15" x14ac:dyDescent="0.25">
      <c r="A46" s="986" t="s">
        <v>4002</v>
      </c>
      <c r="B46" s="987"/>
      <c r="C46" s="987"/>
      <c r="D46" s="988"/>
      <c r="E46" s="13"/>
      <c r="F46" s="13"/>
      <c r="G46" s="13"/>
      <c r="H46" s="13"/>
      <c r="I46" s="13"/>
      <c r="J46" s="13"/>
      <c r="K46" s="4"/>
      <c r="L46" s="4"/>
      <c r="M46" s="4"/>
      <c r="N46" s="4"/>
    </row>
    <row r="47" spans="1:9" x14ac:dyDescent="0.25">
      <c r="A47" s="1" t="s">
        <v>0</v>
      </c>
      <c r="B47" s="2" t="s">
        <v>69</v>
      </c>
      <c r="C47" s="2" t="s">
        <v>6</v>
      </c>
      <c r="D47" s="2" t="s">
        <v>8</v>
      </c>
      <c r="E47" s="11" t="s">
        <v>9</v>
      </c>
      <c r="F47" s="11" t="s">
        <v>13</v>
      </c>
      <c r="G47" s="11" t="s">
        <v>188</v>
      </c>
      <c r="H47" s="11" t="s">
        <v>14</v>
      </c>
      <c r="I47" s="11" t="s">
        <v>11</v>
      </c>
    </row>
    <row r="48" spans="1:10" x14ac:dyDescent="0.25">
      <c r="A48" s="1" t="s">
        <v>3</v>
      </c>
      <c r="B48" s="2">
        <v>0</v>
      </c>
      <c r="C48" s="2">
        <v>0</v>
      </c>
      <c r="D48" s="2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</row>
    <row r="49" spans="1:9" x14ac:dyDescent="0.25">
      <c r="A49" s="1"/>
      <c r="B49" s="2">
        <v>50</v>
      </c>
      <c r="C49" s="2">
        <v>460</v>
      </c>
      <c r="D49" s="2">
        <v>510</v>
      </c>
      <c r="E49" s="11">
        <v>168</v>
      </c>
      <c r="F49" s="11">
        <v>1020</v>
      </c>
      <c r="G49" s="11">
        <v>20</v>
      </c>
      <c r="H49" s="11">
        <v>115</v>
      </c>
      <c r="I49" s="11">
        <v>0</v>
      </c>
    </row>
    <row r="50" spans="1:9" x14ac:dyDescent="0.25">
      <c r="A50" s="1"/>
      <c r="B50" s="2">
        <v>68</v>
      </c>
      <c r="C50" s="2">
        <v>480</v>
      </c>
      <c r="D50" s="2">
        <v>500</v>
      </c>
      <c r="E50" s="11">
        <v>150</v>
      </c>
      <c r="F50" s="11">
        <v>1000</v>
      </c>
      <c r="G50" s="11">
        <v>15</v>
      </c>
      <c r="H50" s="11">
        <v>100</v>
      </c>
      <c r="I50" s="11">
        <v>0</v>
      </c>
    </row>
    <row r="51" spans="1:9" x14ac:dyDescent="0.25">
      <c r="A51" s="1"/>
      <c r="B51" s="2">
        <v>0</v>
      </c>
      <c r="C51" s="2">
        <v>520</v>
      </c>
      <c r="D51" s="2">
        <v>500</v>
      </c>
      <c r="E51" s="11">
        <v>150</v>
      </c>
      <c r="F51" s="11">
        <v>1000</v>
      </c>
      <c r="G51" s="11">
        <v>19</v>
      </c>
      <c r="H51" s="11">
        <v>130</v>
      </c>
      <c r="I51" s="11">
        <v>187</v>
      </c>
    </row>
    <row r="52" spans="1:9" x14ac:dyDescent="0.25">
      <c r="A52" s="1"/>
      <c r="B52" s="2">
        <v>0</v>
      </c>
      <c r="C52" s="2">
        <v>-250</v>
      </c>
      <c r="D52" s="2">
        <v>0</v>
      </c>
      <c r="E52" s="11">
        <v>-100</v>
      </c>
      <c r="F52" s="11">
        <v>-666</v>
      </c>
      <c r="G52" s="11">
        <v>-36</v>
      </c>
      <c r="H52" s="11">
        <v>0</v>
      </c>
      <c r="I52" s="11">
        <v>-141</v>
      </c>
    </row>
    <row r="53" spans="1:9" x14ac:dyDescent="0.25">
      <c r="A53" s="1"/>
      <c r="B53" s="2">
        <v>0</v>
      </c>
      <c r="C53" s="2">
        <v>0</v>
      </c>
      <c r="D53" s="2">
        <v>0</v>
      </c>
      <c r="E53" s="11">
        <v>0</v>
      </c>
      <c r="F53" s="11">
        <v>0</v>
      </c>
      <c r="G53" s="11">
        <v>0</v>
      </c>
      <c r="H53" s="11">
        <v>0</v>
      </c>
      <c r="I53" s="11">
        <v>-1</v>
      </c>
    </row>
    <row r="54" spans="1:9" x14ac:dyDescent="0.25">
      <c r="A54" s="1"/>
      <c r="B54" s="2">
        <v>0</v>
      </c>
      <c r="C54" s="2">
        <v>0</v>
      </c>
      <c r="D54" s="2">
        <v>0</v>
      </c>
      <c r="E54" s="11">
        <v>0</v>
      </c>
      <c r="F54" s="11">
        <v>-44</v>
      </c>
      <c r="G54" s="11">
        <v>0</v>
      </c>
      <c r="H54" s="11">
        <v>0</v>
      </c>
      <c r="I54" s="11">
        <v>0</v>
      </c>
    </row>
    <row r="55" spans="1:9" x14ac:dyDescent="0.25">
      <c r="A55" s="1"/>
      <c r="B55" s="2">
        <v>-39</v>
      </c>
      <c r="C55" s="2">
        <v>-339</v>
      </c>
      <c r="D55" s="2">
        <v>-291</v>
      </c>
      <c r="E55" s="11">
        <v>-69</v>
      </c>
      <c r="F55" s="11">
        <v>-398</v>
      </c>
      <c r="G55" s="11">
        <v>-3</v>
      </c>
      <c r="H55" s="11">
        <v>-12</v>
      </c>
      <c r="I55" s="11">
        <v>-21</v>
      </c>
    </row>
    <row r="56" spans="1:9" x14ac:dyDescent="0.25">
      <c r="A56" s="1"/>
      <c r="B56" s="2">
        <v>0</v>
      </c>
      <c r="C56" s="2">
        <v>0</v>
      </c>
      <c r="D56" s="2">
        <v>-78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"/>
      <c r="B57" s="2">
        <v>0</v>
      </c>
      <c r="C57" s="2">
        <v>-7</v>
      </c>
      <c r="D57" s="2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"/>
      <c r="B58" s="2">
        <v>0</v>
      </c>
      <c r="C58" s="2">
        <v>0</v>
      </c>
      <c r="D58" s="2">
        <v>0</v>
      </c>
      <c r="E58" s="11">
        <v>0</v>
      </c>
      <c r="F58" s="11">
        <v>0</v>
      </c>
      <c r="G58" s="11">
        <v>0</v>
      </c>
      <c r="H58" s="11">
        <v>-1</v>
      </c>
      <c r="I58" s="11">
        <v>0</v>
      </c>
    </row>
    <row r="59" spans="1:9" x14ac:dyDescent="0.25">
      <c r="A59" s="1"/>
      <c r="B59" s="2">
        <v>0</v>
      </c>
      <c r="C59" s="2">
        <v>0</v>
      </c>
      <c r="D59" s="2">
        <v>0</v>
      </c>
      <c r="E59" s="11">
        <v>-3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"/>
      <c r="B60" s="2">
        <v>0</v>
      </c>
      <c r="C60" s="2">
        <v>0</v>
      </c>
      <c r="D60" s="2">
        <v>0</v>
      </c>
      <c r="E60" s="11">
        <v>-1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"/>
      <c r="B61" s="2">
        <v>-13</v>
      </c>
      <c r="C61" s="2">
        <v>-120</v>
      </c>
      <c r="D61" s="2">
        <v>-277</v>
      </c>
      <c r="E61" s="11">
        <v>-4</v>
      </c>
      <c r="F61" s="11">
        <v>-181</v>
      </c>
      <c r="G61" s="11">
        <v>0</v>
      </c>
      <c r="H61" s="11">
        <v>-38</v>
      </c>
      <c r="I61" s="11">
        <v>0</v>
      </c>
    </row>
    <row r="62" spans="1:9" x14ac:dyDescent="0.25">
      <c r="A62" s="1"/>
      <c r="B62" s="2">
        <v>0</v>
      </c>
      <c r="C62" s="2">
        <v>0</v>
      </c>
      <c r="D62" s="2">
        <v>-2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"/>
      <c r="B63" s="2">
        <v>-1</v>
      </c>
      <c r="C63" s="2">
        <v>0</v>
      </c>
      <c r="D63" s="2">
        <v>0</v>
      </c>
      <c r="E63" s="11">
        <v>0</v>
      </c>
      <c r="F63" s="11">
        <v>0</v>
      </c>
      <c r="G63" s="11">
        <v>0</v>
      </c>
      <c r="H63" s="11">
        <v>-7</v>
      </c>
      <c r="I63" s="11">
        <v>0</v>
      </c>
    </row>
    <row r="64" spans="1:9" x14ac:dyDescent="0.25">
      <c r="A64" s="1"/>
      <c r="B64" s="2">
        <v>0</v>
      </c>
      <c r="C64" s="2">
        <v>-4</v>
      </c>
      <c r="D64" s="2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"/>
      <c r="B65" s="2">
        <v>0</v>
      </c>
      <c r="C65" s="2">
        <v>-392</v>
      </c>
      <c r="D65" s="2">
        <v>-403</v>
      </c>
      <c r="E65" s="11">
        <v>-112</v>
      </c>
      <c r="F65" s="11">
        <v>-574</v>
      </c>
      <c r="G65" s="11">
        <v>0</v>
      </c>
      <c r="H65" s="11">
        <v>-87</v>
      </c>
      <c r="I65" s="11">
        <v>-9</v>
      </c>
    </row>
    <row r="66" spans="1:9" x14ac:dyDescent="0.25">
      <c r="A66" s="1"/>
      <c r="B66" s="2">
        <v>-40</v>
      </c>
      <c r="C66" s="2">
        <v>-212</v>
      </c>
      <c r="D66" s="2">
        <v>-184</v>
      </c>
      <c r="E66" s="11">
        <v>-143</v>
      </c>
      <c r="F66" s="11">
        <v>-343</v>
      </c>
      <c r="G66" s="11">
        <v>-9</v>
      </c>
      <c r="H66" s="11">
        <v>-140</v>
      </c>
      <c r="I66" s="11">
        <v>-10</v>
      </c>
    </row>
    <row r="67" spans="1:9" x14ac:dyDescent="0.25">
      <c r="A67" s="1"/>
      <c r="B67" s="2">
        <v>-22</v>
      </c>
      <c r="C67" s="2">
        <v>-122</v>
      </c>
      <c r="D67" s="2">
        <v>-95</v>
      </c>
      <c r="E67" s="11">
        <v>-8</v>
      </c>
      <c r="F67" s="11">
        <v>-304</v>
      </c>
      <c r="G67" s="11">
        <v>-6</v>
      </c>
      <c r="H67" s="11">
        <v>-50</v>
      </c>
      <c r="I67" s="11">
        <v>0</v>
      </c>
    </row>
    <row r="68" spans="1:9" x14ac:dyDescent="0.25">
      <c r="A68" s="1" t="s">
        <v>3</v>
      </c>
      <c r="B68" s="2">
        <v>3</v>
      </c>
      <c r="C68" s="2">
        <v>14</v>
      </c>
      <c r="D68" s="2">
        <v>180</v>
      </c>
      <c r="E68" s="11">
        <v>28</v>
      </c>
      <c r="F68" s="11">
        <v>510</v>
      </c>
      <c r="G68" s="11">
        <v>0</v>
      </c>
      <c r="H68" s="11">
        <v>10</v>
      </c>
      <c r="I68" s="11">
        <v>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17" customWidth="1"/>
    <col min="3" max="4" width="12.43357142857143" style="4" customWidth="1"/>
  </cols>
  <sheetData>
    <row r="7" ht="17.25" customHeight="1" spans="1:5" x14ac:dyDescent="0.25">
      <c r="A7" s="45"/>
      <c r="B7" s="146"/>
      <c r="C7" s="4"/>
      <c r="D7" s="4"/>
    </row>
    <row r="8" ht="17.25" customHeight="1" spans="1:5" x14ac:dyDescent="0.25">
      <c r="A8" s="75" t="s">
        <v>4003</v>
      </c>
      <c r="B8" s="133">
        <f>SUM(C12:C13)</f>
      </c>
      <c r="C8" s="4"/>
      <c r="D8" s="4"/>
    </row>
    <row r="9" ht="17.25" customHeight="1" spans="1:5" x14ac:dyDescent="0.25">
      <c r="A9" s="45"/>
      <c r="B9" s="146"/>
      <c r="C9" s="4"/>
      <c r="D9" s="4"/>
    </row>
    <row r="10" ht="17.25" customHeight="1" spans="1:5" x14ac:dyDescent="0.25">
      <c r="A10" s="75" t="s">
        <v>4004</v>
      </c>
      <c r="B10" s="133">
        <f>SUM(C14:C15)</f>
      </c>
      <c r="C10" s="42" t="s">
        <v>971</v>
      </c>
      <c r="D10" s="4"/>
    </row>
    <row r="11" ht="17.25" customHeight="1" spans="1:5" x14ac:dyDescent="0.25">
      <c r="A11" s="5"/>
      <c r="B11" s="146"/>
      <c r="C11" s="4"/>
      <c r="D11" s="4"/>
    </row>
    <row r="12" ht="17.25" customHeight="1" spans="1:5" x14ac:dyDescent="0.25">
      <c r="A12" s="75" t="s">
        <v>4005</v>
      </c>
      <c r="B12" s="133">
        <f>SUM(C16:C17)</f>
      </c>
      <c r="C12" s="43" t="s">
        <v>947</v>
      </c>
      <c r="D12" s="43" t="s">
        <v>4006</v>
      </c>
    </row>
    <row r="13" ht="17.25" customHeight="1" spans="1:5" x14ac:dyDescent="0.25">
      <c r="A13" s="5" t="s">
        <v>316</v>
      </c>
      <c r="B13" s="78">
        <v>-50</v>
      </c>
      <c r="C13" s="4"/>
      <c r="D13" s="4"/>
    </row>
    <row r="14" ht="17.25" customHeight="1" spans="1:5" x14ac:dyDescent="0.25">
      <c r="A14" s="75" t="s">
        <v>4007</v>
      </c>
      <c r="B14" s="133">
        <f>SUM(C18:C19)</f>
      </c>
      <c r="C14" s="42" t="s">
        <v>971</v>
      </c>
      <c r="D14" s="4"/>
    </row>
    <row r="15" ht="17.25" customHeight="1" spans="1:5" x14ac:dyDescent="0.25">
      <c r="A15" s="5">
        <v>45026</v>
      </c>
      <c r="B15" s="78">
        <v>-50</v>
      </c>
      <c r="C15" s="4"/>
      <c r="D15" s="4"/>
    </row>
    <row r="16" ht="17.25" customHeight="1" spans="1:5" x14ac:dyDescent="0.25">
      <c r="A16" s="75" t="s">
        <v>4008</v>
      </c>
      <c r="B16" s="133">
        <f>SUM(C20:C21)</f>
      </c>
      <c r="C16" s="42" t="s">
        <v>971</v>
      </c>
      <c r="D16" s="4"/>
    </row>
    <row r="17" ht="17.25" customHeight="1" spans="1:5" x14ac:dyDescent="0.25">
      <c r="A17" s="5"/>
      <c r="B17" s="146"/>
      <c r="C17" s="4"/>
      <c r="D17" s="4"/>
    </row>
    <row r="18" ht="17.25" customHeight="1" spans="1:5" x14ac:dyDescent="0.25">
      <c r="A18" s="125"/>
      <c r="B18" s="126"/>
      <c r="C18" s="4"/>
      <c r="D18" s="4"/>
    </row>
    <row r="19" ht="17.25" customHeight="1" spans="1:5" x14ac:dyDescent="0.25">
      <c r="A19" s="29" t="s">
        <v>722</v>
      </c>
      <c r="B19" s="989">
        <v>100</v>
      </c>
      <c r="C19" s="4"/>
      <c r="D19" s="4"/>
    </row>
    <row r="20" spans="1:2" x14ac:dyDescent="0.25">
      <c r="A20" s="1" t="s">
        <v>0</v>
      </c>
      <c r="B20" s="17" t="s">
        <v>10</v>
      </c>
    </row>
    <row r="21" spans="1:3" x14ac:dyDescent="0.25">
      <c r="A21" s="1" t="s">
        <v>3</v>
      </c>
      <c r="B21" s="17">
        <v>0</v>
      </c>
      <c r="C21" s="4">
        <v>0</v>
      </c>
    </row>
    <row r="22" spans="1:2" x14ac:dyDescent="0.25">
      <c r="A22" s="1"/>
      <c r="B22" s="17">
        <v>50</v>
      </c>
    </row>
    <row r="23" spans="1:2" x14ac:dyDescent="0.25">
      <c r="A23" s="1"/>
      <c r="B23" s="17">
        <v>50</v>
      </c>
    </row>
    <row r="24" spans="1:2" x14ac:dyDescent="0.25">
      <c r="A24" s="1"/>
      <c r="B24" s="17">
        <v>-50</v>
      </c>
    </row>
    <row r="25" spans="1:2" x14ac:dyDescent="0.25">
      <c r="A25" s="1"/>
      <c r="B25" s="17">
        <v>-50</v>
      </c>
    </row>
    <row r="26" spans="1:2" x14ac:dyDescent="0.25">
      <c r="A26" s="1" t="s">
        <v>3</v>
      </c>
      <c r="B26" s="17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17" customWidth="1"/>
    <col min="3" max="4" width="12.43357142857143" style="4" customWidth="1"/>
  </cols>
  <sheetData>
    <row r="7" ht="17.25" customHeight="1" spans="1:5" x14ac:dyDescent="0.25">
      <c r="A7" s="75" t="s">
        <v>4009</v>
      </c>
      <c r="B7" s="133">
        <f>SUM(C11:C12)</f>
      </c>
      <c r="C7" s="4"/>
      <c r="D7" s="4"/>
    </row>
    <row r="8" ht="17.25" customHeight="1" spans="1:5" x14ac:dyDescent="0.25">
      <c r="A8" s="45"/>
      <c r="B8" s="146"/>
      <c r="C8" s="4"/>
      <c r="D8" s="4"/>
    </row>
    <row r="9" ht="17.25" customHeight="1" spans="1:5" x14ac:dyDescent="0.25">
      <c r="A9" s="75" t="s">
        <v>4010</v>
      </c>
      <c r="B9" s="133">
        <f>SUM(C13:C14)</f>
      </c>
      <c r="C9" s="42" t="s">
        <v>971</v>
      </c>
      <c r="D9" s="4"/>
    </row>
    <row r="10" ht="17.25" customHeight="1" spans="1:5" x14ac:dyDescent="0.25">
      <c r="A10" s="45" t="s">
        <v>1023</v>
      </c>
      <c r="B10" s="78">
        <v>-787</v>
      </c>
      <c r="C10" s="4"/>
      <c r="D10" s="4"/>
    </row>
    <row r="11" ht="17.25" customHeight="1" spans="1:5" x14ac:dyDescent="0.25">
      <c r="A11" s="75" t="s">
        <v>4011</v>
      </c>
      <c r="B11" s="133">
        <f>SUM(C15:C16)</f>
      </c>
      <c r="C11" s="43" t="s">
        <v>947</v>
      </c>
      <c r="D11" s="43" t="s">
        <v>4006</v>
      </c>
    </row>
    <row r="12" ht="17.25" customHeight="1" spans="1:5" x14ac:dyDescent="0.25">
      <c r="A12" s="45"/>
      <c r="B12" s="146"/>
      <c r="C12" s="4"/>
      <c r="D12" s="4"/>
    </row>
    <row r="13" ht="17.25" customHeight="1" spans="1:5" x14ac:dyDescent="0.25">
      <c r="A13" s="45"/>
      <c r="B13" s="146"/>
      <c r="C13" s="4"/>
      <c r="D13" s="4"/>
    </row>
    <row r="14" ht="17.25" customHeight="1" spans="1:5" x14ac:dyDescent="0.25">
      <c r="A14" s="45"/>
      <c r="B14" s="146"/>
      <c r="C14" s="4"/>
      <c r="D14" s="4"/>
    </row>
    <row r="15" ht="17.25" customHeight="1" spans="1:5" x14ac:dyDescent="0.25">
      <c r="A15" s="5"/>
      <c r="B15" s="146"/>
      <c r="C15" s="4"/>
      <c r="D15" s="4"/>
    </row>
    <row r="16" ht="17.25" customHeight="1" spans="1:5" x14ac:dyDescent="0.25">
      <c r="A16" s="45"/>
      <c r="B16" s="146"/>
      <c r="C16" s="4"/>
      <c r="D16" s="4"/>
    </row>
    <row r="17" ht="17.25" customHeight="1" spans="1:5" x14ac:dyDescent="0.25">
      <c r="A17" s="29" t="s">
        <v>722</v>
      </c>
      <c r="B17" s="989">
        <v>787</v>
      </c>
      <c r="C17" s="4"/>
      <c r="D17" s="4"/>
    </row>
    <row r="18" spans="1:2" x14ac:dyDescent="0.25">
      <c r="A18" s="1" t="s">
        <v>0</v>
      </c>
      <c r="B18" s="17" t="s">
        <v>219</v>
      </c>
    </row>
    <row r="19" spans="1:3" x14ac:dyDescent="0.25">
      <c r="A19" s="1" t="s">
        <v>3</v>
      </c>
      <c r="B19" s="17">
        <v>0</v>
      </c>
      <c r="C19" s="4">
        <v>0</v>
      </c>
    </row>
    <row r="20" spans="1:2" x14ac:dyDescent="0.25">
      <c r="A20" s="1"/>
      <c r="B20" s="17">
        <v>787</v>
      </c>
    </row>
    <row r="21" spans="1:2" x14ac:dyDescent="0.25">
      <c r="A21" s="1"/>
      <c r="B21" s="17">
        <v>-787</v>
      </c>
    </row>
    <row r="22" spans="1:2" x14ac:dyDescent="0.25">
      <c r="A22" s="1" t="s">
        <v>3</v>
      </c>
      <c r="B22" s="17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2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17" customWidth="1"/>
    <col min="3" max="3" width="12.43357142857143" style="4" customWidth="1"/>
  </cols>
  <sheetData>
    <row r="7" ht="17.25" customHeight="1" spans="1:4" x14ac:dyDescent="0.25">
      <c r="A7" s="75" t="s">
        <v>4012</v>
      </c>
      <c r="B7" s="133">
        <f>SUM(C11:C12)</f>
      </c>
      <c r="C7" s="4"/>
    </row>
    <row r="8" ht="17.25" customHeight="1" spans="1:4" x14ac:dyDescent="0.25">
      <c r="A8" s="45"/>
      <c r="B8" s="146"/>
      <c r="C8" s="4"/>
    </row>
    <row r="9" ht="17.25" customHeight="1" spans="1:4" x14ac:dyDescent="0.25">
      <c r="A9" s="75" t="s">
        <v>4013</v>
      </c>
      <c r="B9" s="133">
        <f>SUM(C13:C14)</f>
      </c>
      <c r="C9" s="4"/>
    </row>
    <row r="10" ht="17.25" customHeight="1" spans="1:4" x14ac:dyDescent="0.25">
      <c r="A10" s="45" t="s">
        <v>1023</v>
      </c>
      <c r="B10" s="78">
        <v>-113</v>
      </c>
      <c r="C10" s="4"/>
    </row>
    <row r="11" ht="17.25" customHeight="1" spans="1:4" x14ac:dyDescent="0.25">
      <c r="A11" s="75" t="s">
        <v>4014</v>
      </c>
      <c r="B11" s="133">
        <f>SUM(C15:C16)</f>
      </c>
      <c r="C11" s="42" t="s">
        <v>971</v>
      </c>
    </row>
    <row r="12" ht="17.25" customHeight="1" spans="1:4" x14ac:dyDescent="0.25">
      <c r="A12" s="45" t="s">
        <v>316</v>
      </c>
      <c r="B12" s="78">
        <v>-234</v>
      </c>
      <c r="C12" s="8"/>
    </row>
    <row r="13" ht="17.25" customHeight="1" spans="1:4" x14ac:dyDescent="0.25">
      <c r="A13" s="5">
        <v>45026</v>
      </c>
      <c r="B13" s="78">
        <v>-108</v>
      </c>
      <c r="C13" s="8"/>
    </row>
    <row r="14" ht="17.25" customHeight="1" spans="1:4" x14ac:dyDescent="0.25">
      <c r="A14" s="75" t="s">
        <v>4015</v>
      </c>
      <c r="B14" s="133">
        <f>SUM(C17:C19)</f>
      </c>
      <c r="C14" s="42" t="s">
        <v>971</v>
      </c>
    </row>
    <row r="15" ht="17.25" customHeight="1" spans="1:4" x14ac:dyDescent="0.25">
      <c r="A15" s="45"/>
      <c r="B15" s="146"/>
      <c r="C15" s="4"/>
    </row>
    <row r="16" ht="17.25" customHeight="1" spans="1:4" x14ac:dyDescent="0.25">
      <c r="A16" s="45"/>
      <c r="B16" s="78">
        <f>SUM(C17:C19)</f>
      </c>
      <c r="C16" s="4"/>
    </row>
    <row r="17" ht="17.25" customHeight="1" spans="1:4" x14ac:dyDescent="0.25">
      <c r="A17" s="29" t="s">
        <v>722</v>
      </c>
      <c r="B17" s="989">
        <v>455</v>
      </c>
      <c r="C17" s="4"/>
    </row>
    <row r="18" spans="1:2" x14ac:dyDescent="0.25">
      <c r="A18" s="1" t="s">
        <v>0</v>
      </c>
      <c r="B18" s="17" t="s">
        <v>219</v>
      </c>
    </row>
    <row r="19" spans="1:3" x14ac:dyDescent="0.25">
      <c r="A19" s="1" t="s">
        <v>3</v>
      </c>
      <c r="B19" s="17">
        <v>0</v>
      </c>
      <c r="C19" s="4">
        <v>0</v>
      </c>
    </row>
    <row r="20" spans="1:2" x14ac:dyDescent="0.25">
      <c r="A20" s="1"/>
      <c r="B20" s="17">
        <v>455</v>
      </c>
    </row>
    <row r="21" spans="1:2" x14ac:dyDescent="0.25">
      <c r="A21" s="1"/>
      <c r="B21" s="17">
        <v>-113</v>
      </c>
    </row>
    <row r="22" spans="1:2" x14ac:dyDescent="0.25">
      <c r="A22" s="1"/>
      <c r="B22" s="17">
        <v>-234</v>
      </c>
    </row>
    <row r="23" spans="1:2" x14ac:dyDescent="0.25">
      <c r="A23" s="1"/>
      <c r="B23" s="17">
        <v>-108</v>
      </c>
    </row>
    <row r="24" spans="1:2" x14ac:dyDescent="0.25">
      <c r="A24" s="1" t="s">
        <v>3</v>
      </c>
      <c r="B24" s="17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4:E2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17" customWidth="1"/>
    <col min="4" max="4" width="13.719285714285713" style="17" customWidth="1"/>
  </cols>
  <sheetData>
    <row r="4" ht="17.25" customHeight="1" spans="1:5" x14ac:dyDescent="0.25">
      <c r="A4" s="5">
        <v>44930</v>
      </c>
      <c r="B4" s="348" t="s">
        <v>4016</v>
      </c>
      <c r="C4" s="146"/>
      <c r="D4" s="78">
        <v>787</v>
      </c>
    </row>
    <row r="5" ht="17.25" customHeight="1" spans="1:5" x14ac:dyDescent="0.25">
      <c r="A5" s="5">
        <v>45203</v>
      </c>
      <c r="B5" s="348" t="s">
        <v>4017</v>
      </c>
      <c r="C5" s="146"/>
      <c r="D5" s="78">
        <v>455</v>
      </c>
    </row>
    <row r="6" ht="17.25" customHeight="1" spans="1:5" x14ac:dyDescent="0.25">
      <c r="A6" s="45" t="s">
        <v>1023</v>
      </c>
      <c r="B6" s="127"/>
      <c r="C6" s="126"/>
      <c r="D6" s="162">
        <v>-900</v>
      </c>
    </row>
    <row r="7" ht="17.25" customHeight="1" spans="1:5" x14ac:dyDescent="0.25">
      <c r="A7" s="5" t="s">
        <v>316</v>
      </c>
      <c r="B7" s="7"/>
      <c r="C7" s="18">
        <v>-50</v>
      </c>
      <c r="D7" s="18">
        <v>-234</v>
      </c>
    </row>
    <row r="8" ht="17.25" customHeight="1" spans="1:5" x14ac:dyDescent="0.25">
      <c r="A8" s="5">
        <v>45026</v>
      </c>
      <c r="B8" s="7"/>
      <c r="C8" s="18">
        <v>-50</v>
      </c>
      <c r="D8" s="18">
        <v>-108</v>
      </c>
    </row>
    <row r="9" ht="17.25" customHeight="1" spans="1:5" x14ac:dyDescent="0.25">
      <c r="A9" s="45"/>
      <c r="B9" s="348"/>
      <c r="C9" s="146"/>
      <c r="D9" s="146"/>
    </row>
    <row r="10" ht="17.25" customHeight="1" spans="1:5" x14ac:dyDescent="0.25">
      <c r="A10" s="29" t="s">
        <v>4018</v>
      </c>
      <c r="B10" s="920"/>
      <c r="C10" s="543">
        <f>SUM(D5:D12)</f>
      </c>
      <c r="D10" s="543">
        <f>SUM(E5:E12)</f>
      </c>
    </row>
    <row r="11" spans="1:4" x14ac:dyDescent="0.25">
      <c r="A11" s="1" t="s">
        <v>0</v>
      </c>
      <c r="B11" s="3" t="s">
        <v>4019</v>
      </c>
      <c r="C11" s="17" t="s">
        <v>10</v>
      </c>
      <c r="D11" s="17" t="s">
        <v>219</v>
      </c>
    </row>
    <row r="12" spans="1:5" x14ac:dyDescent="0.25">
      <c r="A12" s="1" t="s">
        <v>3</v>
      </c>
      <c r="B12" s="3">
        <v>0</v>
      </c>
      <c r="C12" s="17">
        <v>0</v>
      </c>
      <c r="D12" s="17">
        <v>0</v>
      </c>
      <c r="E12">
        <v>0</v>
      </c>
    </row>
    <row r="13" spans="1:4" x14ac:dyDescent="0.25">
      <c r="A13" s="1"/>
      <c r="B13" s="3">
        <v>0</v>
      </c>
      <c r="C13" s="17">
        <v>50</v>
      </c>
      <c r="D13" s="17">
        <v>0</v>
      </c>
    </row>
    <row r="14" spans="1:4" x14ac:dyDescent="0.25">
      <c r="A14" s="1"/>
      <c r="B14" s="3">
        <v>0</v>
      </c>
      <c r="C14" s="17">
        <v>50</v>
      </c>
      <c r="D14" s="17">
        <v>0</v>
      </c>
    </row>
    <row r="15" spans="1:4" x14ac:dyDescent="0.25">
      <c r="A15" s="1"/>
      <c r="B15" s="3">
        <v>0</v>
      </c>
      <c r="C15" s="17">
        <v>0</v>
      </c>
      <c r="D15" s="17">
        <v>787</v>
      </c>
    </row>
    <row r="16" spans="1:4" x14ac:dyDescent="0.25">
      <c r="A16" s="1"/>
      <c r="B16" s="3">
        <v>0</v>
      </c>
      <c r="C16" s="17">
        <v>0</v>
      </c>
      <c r="D16" s="17">
        <v>455</v>
      </c>
    </row>
    <row r="17" spans="1:4" x14ac:dyDescent="0.25">
      <c r="A17" s="1"/>
      <c r="B17" s="3">
        <v>0</v>
      </c>
      <c r="C17" s="17">
        <v>0</v>
      </c>
      <c r="D17" s="17">
        <v>-900</v>
      </c>
    </row>
    <row r="18" spans="1:4" x14ac:dyDescent="0.25">
      <c r="A18" s="1"/>
      <c r="B18" s="3">
        <v>0</v>
      </c>
      <c r="C18" s="17">
        <v>-50</v>
      </c>
      <c r="D18" s="17">
        <v>-234</v>
      </c>
    </row>
    <row r="19" spans="1:4" x14ac:dyDescent="0.25">
      <c r="A19" s="1"/>
      <c r="B19" s="3">
        <v>0</v>
      </c>
      <c r="C19" s="17">
        <v>-50</v>
      </c>
      <c r="D19" s="17">
        <v>-108</v>
      </c>
    </row>
    <row r="20" spans="1:4" x14ac:dyDescent="0.25">
      <c r="A20" s="1" t="s">
        <v>3</v>
      </c>
      <c r="B20" s="3">
        <v>0</v>
      </c>
      <c r="C20" s="17">
        <v>0</v>
      </c>
      <c r="D20" s="17">
        <v>0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5" ht="17.25" customHeight="1" spans="1:6" x14ac:dyDescent="0.25">
      <c r="A5" s="45"/>
      <c r="B5" s="344"/>
      <c r="C5" s="344"/>
      <c r="D5" s="4"/>
      <c r="E5" s="4"/>
    </row>
    <row r="6" ht="17.25" customHeight="1" spans="1:6" x14ac:dyDescent="0.25">
      <c r="A6" s="45"/>
      <c r="B6" s="344"/>
      <c r="C6" s="344"/>
      <c r="D6" s="4"/>
      <c r="E6" s="4"/>
    </row>
    <row r="7" spans="1:3" x14ac:dyDescent="0.25">
      <c r="A7" s="3" t="s">
        <v>0</v>
      </c>
      <c r="B7" s="2" t="s">
        <v>207</v>
      </c>
      <c r="C7" s="2" t="s">
        <v>12</v>
      </c>
    </row>
    <row r="8" spans="1:4" x14ac:dyDescent="0.25">
      <c r="A8" s="3" t="s">
        <v>3</v>
      </c>
      <c r="B8" s="2">
        <v>0</v>
      </c>
      <c r="C8" s="2">
        <v>0</v>
      </c>
      <c r="D8" s="4">
        <v>0</v>
      </c>
    </row>
    <row r="9" spans="1:3" x14ac:dyDescent="0.25">
      <c r="A9" s="3"/>
      <c r="B9" s="2">
        <v>140</v>
      </c>
      <c r="C9" s="2">
        <v>0</v>
      </c>
    </row>
    <row r="10" spans="1:3" x14ac:dyDescent="0.25">
      <c r="A10" s="3"/>
      <c r="B10" s="2">
        <v>0</v>
      </c>
      <c r="C10" s="2">
        <v>140</v>
      </c>
    </row>
    <row r="11" spans="1:3" x14ac:dyDescent="0.25">
      <c r="A11" s="3" t="s">
        <v>3</v>
      </c>
      <c r="B11" s="2">
        <v>140</v>
      </c>
      <c r="C11" s="2">
        <v>140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5:D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5" ht="17.25" customHeight="1" spans="1:4" x14ac:dyDescent="0.25">
      <c r="A5" s="45"/>
      <c r="B5" s="344"/>
      <c r="C5" s="4"/>
    </row>
    <row r="6" ht="17.25" customHeight="1" spans="1:4" x14ac:dyDescent="0.25">
      <c r="A6" s="45"/>
      <c r="B6" s="344"/>
      <c r="C6" s="4"/>
    </row>
    <row r="7" spans="1:2" x14ac:dyDescent="0.25">
      <c r="A7" s="3" t="s">
        <v>0</v>
      </c>
      <c r="B7" s="2" t="s">
        <v>12</v>
      </c>
    </row>
    <row r="8" spans="1:3" x14ac:dyDescent="0.25">
      <c r="A8" s="3" t="s">
        <v>3</v>
      </c>
      <c r="B8" s="2">
        <v>0</v>
      </c>
      <c r="C8" s="4">
        <v>0</v>
      </c>
    </row>
    <row r="9" spans="1:2" x14ac:dyDescent="0.25">
      <c r="A9" s="3"/>
      <c r="B9" s="2">
        <v>500</v>
      </c>
    </row>
    <row r="10" spans="1:2" x14ac:dyDescent="0.25">
      <c r="A10" s="3" t="s">
        <v>3</v>
      </c>
      <c r="B10" s="2">
        <v>500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E1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6" ht="17.25" customHeight="1" spans="1:5" x14ac:dyDescent="0.25">
      <c r="A6" s="5"/>
      <c r="B6" s="6"/>
      <c r="C6" s="6"/>
      <c r="D6" s="6"/>
    </row>
    <row r="7" ht="17.25" customHeight="1" spans="1:5" x14ac:dyDescent="0.25">
      <c r="A7" s="5"/>
      <c r="B7" s="6"/>
      <c r="C7" s="6"/>
      <c r="D7" s="6"/>
    </row>
    <row r="8" spans="1:4" x14ac:dyDescent="0.25">
      <c r="A8" s="1" t="s">
        <v>0</v>
      </c>
      <c r="B8" s="2" t="s">
        <v>4020</v>
      </c>
      <c r="C8" s="2" t="s">
        <v>4021</v>
      </c>
      <c r="D8" s="2" t="s">
        <v>4022</v>
      </c>
    </row>
    <row r="9" spans="1:5" x14ac:dyDescent="0.25">
      <c r="A9" s="1" t="s">
        <v>3</v>
      </c>
      <c r="B9" s="2">
        <v>0</v>
      </c>
      <c r="C9" s="2">
        <v>0</v>
      </c>
      <c r="D9" s="2">
        <v>0</v>
      </c>
      <c r="E9">
        <v>0</v>
      </c>
    </row>
    <row r="10" spans="1:4" x14ac:dyDescent="0.25">
      <c r="A10" s="1"/>
      <c r="B10" s="2">
        <v>1</v>
      </c>
      <c r="C10" s="2">
        <v>1</v>
      </c>
      <c r="D10" s="2">
        <v>0</v>
      </c>
    </row>
    <row r="11" spans="1:4" x14ac:dyDescent="0.25">
      <c r="A11" s="1"/>
      <c r="B11" s="2">
        <v>0</v>
      </c>
      <c r="C11" s="2">
        <v>1</v>
      </c>
      <c r="D11" s="2">
        <v>0</v>
      </c>
    </row>
    <row r="12" spans="1:4" x14ac:dyDescent="0.25">
      <c r="A12" s="1"/>
      <c r="B12" s="2">
        <v>0</v>
      </c>
      <c r="C12" s="2">
        <v>0</v>
      </c>
      <c r="D12" s="2">
        <v>1</v>
      </c>
    </row>
    <row r="13" spans="1:4" x14ac:dyDescent="0.25">
      <c r="A13" s="1" t="s">
        <v>3</v>
      </c>
      <c r="B13" s="2">
        <v>1</v>
      </c>
      <c r="C13" s="2">
        <v>2</v>
      </c>
      <c r="D13" s="2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57"/>
  <sheetViews>
    <sheetView workbookViewId="0" zoomScale="100" zoomScaleNormal="100"/>
  </sheetViews>
  <sheetFormatPr defaultRowHeight="15" outlineLevelRow="0" outlineLevelCol="0" x14ac:dyDescent="0.25"/>
  <cols>
    <col min="1" max="1" width="12.005" style="24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8" ht="17.25" customHeight="1" spans="1:8" x14ac:dyDescent="0.25">
      <c r="A8" s="75" t="s">
        <v>4023</v>
      </c>
      <c r="B8" s="76">
        <f>SUM(C13:C14)</f>
      </c>
      <c r="C8" s="76">
        <f>SUM(D13:D14)</f>
      </c>
      <c r="D8" s="76">
        <f>SUM(E13:E14)</f>
      </c>
      <c r="E8" s="76">
        <f>SUM(F13:F14)</f>
      </c>
      <c r="F8" s="76">
        <f>SUM(G13:G14)</f>
      </c>
      <c r="G8" s="4"/>
    </row>
    <row r="9" ht="17.25" customHeight="1" spans="1:8" x14ac:dyDescent="0.25">
      <c r="A9" s="5"/>
      <c r="B9" s="6"/>
      <c r="C9" s="6"/>
      <c r="D9" s="6"/>
      <c r="E9" s="6"/>
      <c r="F9" s="6"/>
      <c r="G9" s="4"/>
    </row>
    <row r="10" ht="17.25" customHeight="1" spans="1:8" x14ac:dyDescent="0.25">
      <c r="A10" s="75" t="s">
        <v>4024</v>
      </c>
      <c r="B10" s="76">
        <f>SUM(C15:C16)</f>
      </c>
      <c r="C10" s="76">
        <f>SUM(D15:D16)</f>
      </c>
      <c r="D10" s="76">
        <f>SUM(E15:E16)</f>
      </c>
      <c r="E10" s="76">
        <f>SUM(F15:F16)</f>
      </c>
      <c r="F10" s="76">
        <f>SUM(G15:G16)</f>
      </c>
      <c r="G10" s="4"/>
    </row>
    <row r="11" ht="17.25" customHeight="1" spans="1:8" x14ac:dyDescent="0.25">
      <c r="A11" s="5"/>
      <c r="B11" s="6"/>
      <c r="C11" s="6"/>
      <c r="D11" s="6"/>
      <c r="E11" s="6"/>
      <c r="F11" s="6"/>
      <c r="G11" s="4"/>
    </row>
    <row r="12" ht="17.25" customHeight="1" spans="1:8" x14ac:dyDescent="0.25">
      <c r="A12" s="75" t="s">
        <v>4025</v>
      </c>
      <c r="B12" s="76">
        <f>SUM(C17:C18)</f>
      </c>
      <c r="C12" s="76">
        <f>SUM(D17:D18)</f>
      </c>
      <c r="D12" s="76">
        <f>SUM(E17:E18)</f>
      </c>
      <c r="E12" s="76">
        <f>SUM(F17:F18)</f>
      </c>
      <c r="F12" s="76">
        <f>SUM(G17:G18)</f>
      </c>
      <c r="G12" s="4"/>
    </row>
    <row r="13" ht="17.25" customHeight="1" spans="1:8" x14ac:dyDescent="0.25">
      <c r="A13" s="5"/>
      <c r="B13" s="6"/>
      <c r="C13" s="6"/>
      <c r="D13" s="6"/>
      <c r="E13" s="6"/>
      <c r="F13" s="6"/>
      <c r="G13" s="4"/>
    </row>
    <row r="14" ht="17.25" customHeight="1" spans="1:8" x14ac:dyDescent="0.25">
      <c r="A14" s="75" t="s">
        <v>4026</v>
      </c>
      <c r="B14" s="76">
        <f>SUM(C19:C20)</f>
      </c>
      <c r="C14" s="76">
        <f>SUM(D19:D20)</f>
      </c>
      <c r="D14" s="76">
        <f>SUM(E19:E20)</f>
      </c>
      <c r="E14" s="76">
        <f>SUM(F19:F20)</f>
      </c>
      <c r="F14" s="76">
        <f>SUM(G19:G20)</f>
      </c>
      <c r="G14" s="4"/>
    </row>
    <row r="15" ht="17.25" customHeight="1" spans="1:8" x14ac:dyDescent="0.25">
      <c r="A15" s="5"/>
      <c r="B15" s="6"/>
      <c r="C15" s="6"/>
      <c r="D15" s="6"/>
      <c r="E15" s="6"/>
      <c r="F15" s="6"/>
      <c r="G15" s="4"/>
    </row>
    <row r="16" ht="17.25" customHeight="1" spans="1:8" x14ac:dyDescent="0.25">
      <c r="A16" s="75" t="s">
        <v>4027</v>
      </c>
      <c r="B16" s="76">
        <f>SUM(C21:C22)</f>
      </c>
      <c r="C16" s="76">
        <f>SUM(D21:D22)</f>
      </c>
      <c r="D16" s="76">
        <f>SUM(E21:E22)</f>
      </c>
      <c r="E16" s="76">
        <f>SUM(F21:F22)</f>
      </c>
      <c r="F16" s="76">
        <f>SUM(G21:G22)</f>
      </c>
      <c r="G16" s="4"/>
    </row>
    <row r="17" ht="17.25" customHeight="1" spans="1:8" x14ac:dyDescent="0.25">
      <c r="A17" s="5"/>
      <c r="B17" s="6"/>
      <c r="C17" s="6"/>
      <c r="D17" s="6"/>
      <c r="E17" s="6"/>
      <c r="F17" s="6"/>
      <c r="G17" s="4"/>
    </row>
    <row r="18" ht="17.25" customHeight="1" spans="1:8" x14ac:dyDescent="0.25">
      <c r="A18" s="75" t="s">
        <v>4028</v>
      </c>
      <c r="B18" s="76">
        <f>SUM(C23:C24)</f>
      </c>
      <c r="C18" s="76">
        <f>SUM(D23:D24)</f>
      </c>
      <c r="D18" s="76">
        <f>SUM(E23:E24)</f>
      </c>
      <c r="E18" s="76">
        <f>SUM(F23:F24)</f>
      </c>
      <c r="F18" s="76">
        <f>SUM(G23:G24)</f>
      </c>
      <c r="G18" s="4"/>
    </row>
    <row r="19" ht="17.25" customHeight="1" spans="1:8" x14ac:dyDescent="0.25">
      <c r="A19" s="5"/>
      <c r="B19" s="6"/>
      <c r="C19" s="6"/>
      <c r="D19" s="6"/>
      <c r="E19" s="6"/>
      <c r="F19" s="6"/>
      <c r="G19" s="4"/>
    </row>
    <row r="20" ht="17.25" customHeight="1" spans="1:8" x14ac:dyDescent="0.25">
      <c r="A20" s="75" t="s">
        <v>4029</v>
      </c>
      <c r="B20" s="76">
        <f>SUM(C25:C26)</f>
      </c>
      <c r="C20" s="76">
        <f>SUM(D25:D26)</f>
      </c>
      <c r="D20" s="76">
        <f>SUM(E25:E26)</f>
      </c>
      <c r="E20" s="76">
        <f>SUM(F25:F26)</f>
      </c>
      <c r="F20" s="76">
        <f>SUM(G25:G26)</f>
      </c>
      <c r="G20" s="4"/>
    </row>
    <row r="21" ht="17.25" customHeight="1" spans="1:8" x14ac:dyDescent="0.25">
      <c r="A21" s="5"/>
      <c r="B21" s="6"/>
      <c r="C21" s="6"/>
      <c r="D21" s="6"/>
      <c r="E21" s="6"/>
      <c r="F21" s="6"/>
      <c r="G21" s="4"/>
    </row>
    <row r="22" ht="17.25" customHeight="1" spans="1:8" x14ac:dyDescent="0.25">
      <c r="A22" s="75" t="s">
        <v>4030</v>
      </c>
      <c r="B22" s="76">
        <f>SUM(C27:C28)</f>
      </c>
      <c r="C22" s="76">
        <f>SUM(D27:D28)</f>
      </c>
      <c r="D22" s="76">
        <f>SUM(E27:E28)</f>
      </c>
      <c r="E22" s="76">
        <f>SUM(F27:F28)</f>
      </c>
      <c r="F22" s="76">
        <f>SUM(G27:G28)</f>
      </c>
      <c r="G22" s="4"/>
    </row>
    <row r="23" ht="17.25" customHeight="1" spans="1:8" x14ac:dyDescent="0.25">
      <c r="A23" s="5"/>
      <c r="B23" s="6"/>
      <c r="C23" s="6"/>
      <c r="D23" s="6"/>
      <c r="E23" s="6"/>
      <c r="F23" s="6"/>
      <c r="G23" s="4"/>
    </row>
    <row r="24" ht="17.25" customHeight="1" spans="1:8" x14ac:dyDescent="0.25">
      <c r="A24" s="75" t="s">
        <v>3992</v>
      </c>
      <c r="B24" s="76">
        <f>SUM(C29:C30)</f>
      </c>
      <c r="C24" s="76">
        <f>SUM(D29:D30)</f>
      </c>
      <c r="D24" s="76">
        <f>SUM(E29:E30)</f>
      </c>
      <c r="E24" s="76">
        <f>SUM(F29:F30)</f>
      </c>
      <c r="F24" s="76">
        <f>SUM(G29:G30)</f>
      </c>
      <c r="G24" s="4"/>
    </row>
    <row r="25" ht="17.25" customHeight="1" spans="1:8" x14ac:dyDescent="0.25">
      <c r="A25" s="5" t="s">
        <v>453</v>
      </c>
      <c r="B25" s="18">
        <v>-29</v>
      </c>
      <c r="C25" s="25"/>
      <c r="D25" s="18">
        <v>-13</v>
      </c>
      <c r="E25" s="25"/>
      <c r="F25" s="18">
        <v>-88</v>
      </c>
      <c r="G25" s="4"/>
    </row>
    <row r="26" ht="17.25" customHeight="1" spans="1:8" x14ac:dyDescent="0.25">
      <c r="A26" s="75" t="s">
        <v>3993</v>
      </c>
      <c r="B26" s="76">
        <f>SUM(C31:C32)</f>
      </c>
      <c r="C26" s="76">
        <f>SUM(D31:D32)</f>
      </c>
      <c r="D26" s="76">
        <f>SUM(E31:E32)</f>
      </c>
      <c r="E26" s="76">
        <f>SUM(F31:F32)</f>
      </c>
      <c r="F26" s="76">
        <f>SUM(G31:G32)</f>
      </c>
      <c r="G26" s="4"/>
    </row>
    <row r="27" ht="17.25" customHeight="1" spans="1:8" x14ac:dyDescent="0.25">
      <c r="A27" s="5"/>
      <c r="B27" s="6"/>
      <c r="C27" s="25"/>
      <c r="D27" s="6"/>
      <c r="E27" s="25"/>
      <c r="F27" s="25"/>
      <c r="G27" s="4"/>
    </row>
    <row r="28" ht="17.25" customHeight="1" spans="1:8" x14ac:dyDescent="0.25">
      <c r="A28" s="75" t="s">
        <v>3995</v>
      </c>
      <c r="B28" s="76">
        <f>SUM(C33:C34)</f>
      </c>
      <c r="C28" s="76">
        <f>SUM(D33:D34)</f>
      </c>
      <c r="D28" s="76">
        <f>SUM(E33:E34)</f>
      </c>
      <c r="E28" s="76">
        <f>SUM(F33:F34)</f>
      </c>
      <c r="F28" s="76">
        <f>SUM(G33:G34)</f>
      </c>
      <c r="G28" s="4"/>
    </row>
    <row r="29" ht="17.25" customHeight="1" spans="1:8" x14ac:dyDescent="0.25">
      <c r="A29" s="5">
        <v>44418</v>
      </c>
      <c r="B29" s="18">
        <v>-70</v>
      </c>
      <c r="C29" s="25"/>
      <c r="D29" s="18">
        <v>-14</v>
      </c>
      <c r="E29" s="25"/>
      <c r="F29" s="25"/>
      <c r="G29" s="8" t="s">
        <v>4031</v>
      </c>
    </row>
    <row r="30" ht="17.25" customHeight="1" spans="1:8" x14ac:dyDescent="0.25">
      <c r="A30" s="5" t="s">
        <v>2051</v>
      </c>
      <c r="B30" s="18">
        <v>-256</v>
      </c>
      <c r="C30" s="18">
        <v>-168</v>
      </c>
      <c r="D30" s="18">
        <v>-11</v>
      </c>
      <c r="E30" s="18">
        <v>-69</v>
      </c>
      <c r="F30" s="18">
        <v>-123</v>
      </c>
      <c r="G30" s="4"/>
    </row>
    <row r="31" ht="17.25" customHeight="1" spans="1:8" x14ac:dyDescent="0.25">
      <c r="A31" s="163" t="s">
        <v>2051</v>
      </c>
      <c r="B31" s="164"/>
      <c r="C31" s="124">
        <v>-76</v>
      </c>
      <c r="D31" s="164"/>
      <c r="E31" s="124">
        <v>-22</v>
      </c>
      <c r="F31" s="164"/>
      <c r="G31" s="165" t="s">
        <v>704</v>
      </c>
    </row>
    <row r="32" ht="17.25" customHeight="1" spans="1:8" x14ac:dyDescent="0.25">
      <c r="A32" s="163" t="s">
        <v>2051</v>
      </c>
      <c r="B32" s="164"/>
      <c r="C32" s="124">
        <v>-21</v>
      </c>
      <c r="D32" s="164"/>
      <c r="E32" s="124">
        <v>-19</v>
      </c>
      <c r="F32" s="124">
        <v>-10</v>
      </c>
      <c r="G32" s="165" t="s">
        <v>704</v>
      </c>
    </row>
    <row r="33" ht="17.25" customHeight="1" spans="1:8" x14ac:dyDescent="0.25">
      <c r="A33" s="75" t="s">
        <v>3996</v>
      </c>
      <c r="B33" s="76">
        <f>SUM(C35:C39)</f>
      </c>
      <c r="C33" s="76">
        <f>SUM(D35:D39)</f>
      </c>
      <c r="D33" s="76">
        <f>SUM(E35:E39)</f>
      </c>
      <c r="E33" s="76">
        <f>SUM(F35:F39)</f>
      </c>
      <c r="F33" s="76">
        <f>SUM(G35:G39)</f>
      </c>
      <c r="G33" s="4"/>
    </row>
    <row r="34" ht="17.25" customHeight="1" spans="1:8" x14ac:dyDescent="0.25">
      <c r="A34" s="5" t="s">
        <v>27</v>
      </c>
      <c r="B34" s="18">
        <v>-31</v>
      </c>
      <c r="C34" s="18">
        <v>-24</v>
      </c>
      <c r="D34" s="18">
        <v>-59</v>
      </c>
      <c r="E34" s="18">
        <v>-24</v>
      </c>
      <c r="F34" s="18">
        <v>-6</v>
      </c>
      <c r="G34" s="4"/>
    </row>
    <row r="35" ht="17.25" customHeight="1" spans="1:8" x14ac:dyDescent="0.25">
      <c r="A35" s="163" t="s">
        <v>27</v>
      </c>
      <c r="B35" s="164"/>
      <c r="C35" s="124">
        <v>-2</v>
      </c>
      <c r="D35" s="164"/>
      <c r="E35" s="124">
        <v>-1</v>
      </c>
      <c r="F35" s="164"/>
      <c r="G35" s="165" t="s">
        <v>704</v>
      </c>
    </row>
    <row r="36" ht="17.25" customHeight="1" spans="1:8" x14ac:dyDescent="0.25">
      <c r="A36" s="163" t="s">
        <v>27</v>
      </c>
      <c r="B36" s="124">
        <v>-1</v>
      </c>
      <c r="C36" s="124">
        <v>-1</v>
      </c>
      <c r="D36" s="164"/>
      <c r="E36" s="164"/>
      <c r="F36" s="164"/>
      <c r="G36" s="165" t="s">
        <v>704</v>
      </c>
    </row>
    <row r="37" ht="17.25" customHeight="1" spans="1:8" x14ac:dyDescent="0.25">
      <c r="A37" s="163"/>
      <c r="B37" s="124">
        <v>-13</v>
      </c>
      <c r="C37" s="124">
        <v>-223</v>
      </c>
      <c r="D37" s="124">
        <v>-653</v>
      </c>
      <c r="E37" s="124">
        <v>-80</v>
      </c>
      <c r="F37" s="124">
        <v>-13</v>
      </c>
      <c r="G37" s="165" t="s">
        <v>704</v>
      </c>
    </row>
    <row r="38" ht="17.25" customHeight="1" spans="1:8" x14ac:dyDescent="0.25">
      <c r="A38" s="5"/>
      <c r="B38" s="6"/>
      <c r="C38" s="6"/>
      <c r="D38" s="6"/>
      <c r="E38" s="6"/>
      <c r="F38" s="6"/>
      <c r="G38" s="4"/>
    </row>
    <row r="39" ht="17.25" customHeight="1" spans="1:8" x14ac:dyDescent="0.25">
      <c r="A39" s="5"/>
      <c r="B39" s="6"/>
      <c r="C39" s="6"/>
      <c r="D39" s="6"/>
      <c r="E39" s="6"/>
      <c r="F39" s="6"/>
      <c r="G39" s="4"/>
    </row>
    <row r="40" ht="17.25" customHeight="1" spans="1:8" x14ac:dyDescent="0.25">
      <c r="A40" s="5"/>
      <c r="B40" s="18">
        <f>SUM(C40:C44)</f>
      </c>
      <c r="C40" s="18">
        <f>SUM(D40:D44)</f>
      </c>
      <c r="D40" s="18">
        <f>SUM(E40:E44)</f>
      </c>
      <c r="E40" s="18">
        <f>SUM(F40:F44)</f>
      </c>
      <c r="F40" s="18">
        <f>SUM(G40:G44)</f>
      </c>
      <c r="G40" s="4"/>
    </row>
    <row r="41" ht="17.25" customHeight="1" spans="1:8" x14ac:dyDescent="0.25">
      <c r="A41" s="12"/>
      <c r="B41" s="13"/>
      <c r="C41" s="13"/>
      <c r="D41" s="13"/>
      <c r="E41" s="13"/>
      <c r="F41" s="13"/>
      <c r="G41" s="4"/>
    </row>
    <row r="42" ht="17.25" customHeight="1" spans="1:8" x14ac:dyDescent="0.25">
      <c r="A42" s="12"/>
      <c r="B42" s="28" t="s">
        <v>6</v>
      </c>
      <c r="C42" s="28" t="s">
        <v>8</v>
      </c>
      <c r="D42" s="46" t="s">
        <v>13</v>
      </c>
      <c r="E42" s="46" t="s">
        <v>4</v>
      </c>
      <c r="F42" s="28" t="s">
        <v>7</v>
      </c>
      <c r="G42" s="4"/>
    </row>
    <row r="43" spans="1:6" x14ac:dyDescent="0.25">
      <c r="A43" s="24" t="s">
        <v>0</v>
      </c>
      <c r="B43" s="2" t="s">
        <v>6</v>
      </c>
      <c r="C43" s="2" t="s">
        <v>8</v>
      </c>
      <c r="D43" s="2" t="s">
        <v>13</v>
      </c>
      <c r="E43" s="2" t="s">
        <v>4</v>
      </c>
      <c r="F43" s="2" t="s">
        <v>7</v>
      </c>
    </row>
    <row r="44" spans="1:7" x14ac:dyDescent="0.25">
      <c r="A44" s="24" t="s">
        <v>3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4">
        <v>0</v>
      </c>
    </row>
    <row r="45" spans="1:6" x14ac:dyDescent="0.25">
      <c r="A45" s="24"/>
      <c r="B45" s="2">
        <v>120</v>
      </c>
      <c r="C45" s="2">
        <v>120</v>
      </c>
      <c r="D45" s="2">
        <v>300</v>
      </c>
      <c r="E45" s="2">
        <v>0</v>
      </c>
      <c r="F45" s="2">
        <v>0</v>
      </c>
    </row>
    <row r="46" spans="1:6" x14ac:dyDescent="0.25">
      <c r="A46" s="24"/>
      <c r="B46" s="2">
        <v>140</v>
      </c>
      <c r="C46" s="2">
        <v>200</v>
      </c>
      <c r="D46" s="2">
        <v>250</v>
      </c>
      <c r="E46" s="2">
        <v>30</v>
      </c>
      <c r="F46" s="2">
        <v>30</v>
      </c>
    </row>
    <row r="47" spans="1:6" x14ac:dyDescent="0.25">
      <c r="A47" s="24"/>
      <c r="B47" s="2">
        <v>140</v>
      </c>
      <c r="C47" s="2">
        <v>190</v>
      </c>
      <c r="D47" s="2">
        <v>200</v>
      </c>
      <c r="E47" s="2">
        <v>30</v>
      </c>
      <c r="F47" s="2">
        <v>30</v>
      </c>
    </row>
    <row r="48" spans="1:6" x14ac:dyDescent="0.25">
      <c r="A48" s="24"/>
      <c r="B48" s="2">
        <v>0</v>
      </c>
      <c r="C48" s="2">
        <v>5</v>
      </c>
      <c r="D48" s="2">
        <v>0</v>
      </c>
      <c r="E48" s="2">
        <v>155</v>
      </c>
      <c r="F48" s="2">
        <v>180</v>
      </c>
    </row>
    <row r="49" spans="1:6" x14ac:dyDescent="0.25">
      <c r="A49" s="24"/>
      <c r="B49" s="2">
        <v>-29</v>
      </c>
      <c r="C49" s="2">
        <v>0</v>
      </c>
      <c r="D49" s="2">
        <v>-13</v>
      </c>
      <c r="E49" s="2">
        <v>0</v>
      </c>
      <c r="F49" s="2">
        <v>-88</v>
      </c>
    </row>
    <row r="50" spans="1:6" x14ac:dyDescent="0.25">
      <c r="A50" s="24"/>
      <c r="B50" s="2">
        <v>-70</v>
      </c>
      <c r="C50" s="2">
        <v>0</v>
      </c>
      <c r="D50" s="2">
        <v>-14</v>
      </c>
      <c r="E50" s="2">
        <v>0</v>
      </c>
      <c r="F50" s="2">
        <v>0</v>
      </c>
    </row>
    <row r="51" spans="1:6" x14ac:dyDescent="0.25">
      <c r="A51" s="24"/>
      <c r="B51" s="2">
        <v>-256</v>
      </c>
      <c r="C51" s="2">
        <v>-168</v>
      </c>
      <c r="D51" s="2">
        <v>-11</v>
      </c>
      <c r="E51" s="2">
        <v>-69</v>
      </c>
      <c r="F51" s="2">
        <v>-123</v>
      </c>
    </row>
    <row r="52" spans="1:6" x14ac:dyDescent="0.25">
      <c r="A52" s="24"/>
      <c r="B52" s="2">
        <v>0</v>
      </c>
      <c r="C52" s="2">
        <v>-76</v>
      </c>
      <c r="D52" s="2">
        <v>0</v>
      </c>
      <c r="E52" s="2">
        <v>-22</v>
      </c>
      <c r="F52" s="2">
        <v>0</v>
      </c>
    </row>
    <row r="53" spans="1:6" x14ac:dyDescent="0.25">
      <c r="A53" s="24"/>
      <c r="B53" s="2">
        <v>0</v>
      </c>
      <c r="C53" s="2">
        <v>-21</v>
      </c>
      <c r="D53" s="2">
        <v>0</v>
      </c>
      <c r="E53" s="2">
        <v>-19</v>
      </c>
      <c r="F53" s="2">
        <v>-10</v>
      </c>
    </row>
    <row r="54" spans="1:6" x14ac:dyDescent="0.25">
      <c r="A54" s="24"/>
      <c r="B54" s="2">
        <v>-31</v>
      </c>
      <c r="C54" s="2">
        <v>-24</v>
      </c>
      <c r="D54" s="2">
        <v>-59</v>
      </c>
      <c r="E54" s="2">
        <v>-24</v>
      </c>
      <c r="F54" s="2">
        <v>-6</v>
      </c>
    </row>
    <row r="55" spans="1:6" x14ac:dyDescent="0.25">
      <c r="A55" s="24"/>
      <c r="B55" s="2">
        <v>0</v>
      </c>
      <c r="C55" s="2">
        <v>-2</v>
      </c>
      <c r="D55" s="2">
        <v>0</v>
      </c>
      <c r="E55" s="2">
        <v>-1</v>
      </c>
      <c r="F55" s="2">
        <v>0</v>
      </c>
    </row>
    <row r="56" spans="1:6" x14ac:dyDescent="0.25">
      <c r="A56" s="24"/>
      <c r="B56" s="2">
        <v>-1</v>
      </c>
      <c r="C56" s="2">
        <v>-1</v>
      </c>
      <c r="D56" s="2">
        <v>0</v>
      </c>
      <c r="E56" s="2">
        <v>0</v>
      </c>
      <c r="F56" s="2">
        <v>0</v>
      </c>
    </row>
    <row r="57" spans="1:6" x14ac:dyDescent="0.25">
      <c r="A57" s="24" t="s">
        <v>3</v>
      </c>
      <c r="B57" s="2">
        <v>13</v>
      </c>
      <c r="C57" s="2">
        <v>223</v>
      </c>
      <c r="D57" s="2">
        <v>653</v>
      </c>
      <c r="E57" s="2">
        <v>80</v>
      </c>
      <c r="F57" s="2">
        <v>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M12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24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6" ht="17.25" customHeight="1" spans="1:13" x14ac:dyDescent="0.25">
      <c r="A6" s="75" t="s">
        <v>4032</v>
      </c>
      <c r="B6" s="891">
        <f>SUM(C9:C10)</f>
      </c>
      <c r="C6" s="76">
        <f>SUM(D9:D10)</f>
      </c>
      <c r="D6" s="990"/>
      <c r="E6" s="446">
        <f>SUM(F9:F10)</f>
      </c>
      <c r="F6" s="891">
        <f>SUM(G9:G10)</f>
      </c>
      <c r="G6" s="891">
        <f>SUM(H9:H10)</f>
      </c>
      <c r="H6" s="891">
        <f>SUM(I9:I10)</f>
      </c>
      <c r="I6" s="891">
        <f>SUM(J9:J10)</f>
      </c>
      <c r="J6" s="891">
        <f>SUM(K9:K10)</f>
      </c>
      <c r="K6" s="143"/>
      <c r="L6" s="4"/>
    </row>
    <row r="7" ht="17.25" customHeight="1" spans="1:13" x14ac:dyDescent="0.25">
      <c r="A7" s="45" t="s">
        <v>4033</v>
      </c>
      <c r="B7" s="146"/>
      <c r="C7" s="78">
        <v>160</v>
      </c>
      <c r="D7" s="146"/>
      <c r="E7" s="991"/>
      <c r="F7" s="146"/>
      <c r="G7" s="146"/>
      <c r="H7" s="78">
        <v>80</v>
      </c>
      <c r="I7" s="78">
        <v>130</v>
      </c>
      <c r="J7" s="146"/>
      <c r="K7" s="146"/>
      <c r="L7" s="4"/>
    </row>
    <row r="8" ht="17.25" customHeight="1" spans="1:13" x14ac:dyDescent="0.25">
      <c r="A8" s="44" t="s">
        <v>4034</v>
      </c>
      <c r="B8" s="48"/>
      <c r="C8" s="48"/>
      <c r="D8" s="48"/>
      <c r="E8" s="992"/>
      <c r="F8" s="47">
        <v>50</v>
      </c>
      <c r="G8" s="48"/>
      <c r="H8" s="48"/>
      <c r="I8" s="48"/>
      <c r="J8" s="48"/>
      <c r="K8" s="47">
        <v>20</v>
      </c>
      <c r="L8" s="4"/>
    </row>
    <row r="9" ht="17.25" customHeight="1" spans="1:13" x14ac:dyDescent="0.25">
      <c r="A9" s="75" t="s">
        <v>4035</v>
      </c>
      <c r="B9" s="891">
        <f>SUM(C11:C13)</f>
      </c>
      <c r="C9" s="76">
        <f>SUM(D11:D13)</f>
      </c>
      <c r="D9" s="990"/>
      <c r="E9" s="446">
        <f>SUM(F11:F13)</f>
      </c>
      <c r="F9" s="891">
        <f>SUM(G11:G13)</f>
      </c>
      <c r="G9" s="891">
        <f>SUM(H11:H13)</f>
      </c>
      <c r="H9" s="891">
        <f>SUM(I11:I13)</f>
      </c>
      <c r="I9" s="891">
        <f>SUM(J11:J13)</f>
      </c>
      <c r="J9" s="891">
        <f>SUM(K11:K13)</f>
      </c>
      <c r="K9" s="445">
        <f>SUM(L11:L13)</f>
      </c>
      <c r="L9" s="4"/>
    </row>
    <row r="10" ht="17.25" customHeight="1" spans="1:13" x14ac:dyDescent="0.25">
      <c r="A10" s="45" t="s">
        <v>4036</v>
      </c>
      <c r="B10" s="146"/>
      <c r="C10" s="78">
        <v>-100</v>
      </c>
      <c r="D10" s="146"/>
      <c r="E10" s="991"/>
      <c r="F10" s="78">
        <v>-40</v>
      </c>
      <c r="G10" s="146"/>
      <c r="H10" s="78">
        <v>-40</v>
      </c>
      <c r="I10" s="78">
        <v>-50</v>
      </c>
      <c r="J10" s="146"/>
      <c r="K10" s="146"/>
      <c r="L10" s="4"/>
    </row>
    <row r="11" ht="17.25" customHeight="1" spans="1:13" x14ac:dyDescent="0.25">
      <c r="A11" s="44" t="s">
        <v>370</v>
      </c>
      <c r="B11" s="47">
        <v>-35</v>
      </c>
      <c r="C11" s="48"/>
      <c r="D11" s="48"/>
      <c r="E11" s="992"/>
      <c r="F11" s="48"/>
      <c r="G11" s="48"/>
      <c r="H11" s="48"/>
      <c r="I11" s="48"/>
      <c r="J11" s="48"/>
      <c r="K11" s="47">
        <v>-12</v>
      </c>
      <c r="L11" s="4"/>
    </row>
    <row r="12" ht="17.25" customHeight="1" spans="1:13" x14ac:dyDescent="0.25">
      <c r="A12" s="75" t="s">
        <v>4037</v>
      </c>
      <c r="B12" s="891">
        <f>SUM(C14:C16)</f>
      </c>
      <c r="C12" s="76">
        <f>SUM(D14:D16)</f>
      </c>
      <c r="D12" s="990"/>
      <c r="E12" s="446">
        <f>SUM(F14:F16)</f>
      </c>
      <c r="F12" s="891">
        <f>SUM(G14:G16)</f>
      </c>
      <c r="G12" s="891">
        <f>SUM(H14:H16)</f>
      </c>
      <c r="H12" s="891">
        <f>SUM(I14:I16)</f>
      </c>
      <c r="I12" s="891">
        <f>SUM(J14:J16)</f>
      </c>
      <c r="J12" s="891">
        <f>SUM(K14:K16)</f>
      </c>
      <c r="K12" s="445">
        <f>SUM(L14:L16)</f>
      </c>
      <c r="L12" s="4"/>
    </row>
    <row r="13" ht="17.25" customHeight="1" spans="1:13" x14ac:dyDescent="0.25">
      <c r="A13" s="45" t="s">
        <v>4038</v>
      </c>
      <c r="B13" s="146"/>
      <c r="C13" s="78">
        <v>100</v>
      </c>
      <c r="D13" s="146"/>
      <c r="E13" s="991"/>
      <c r="F13" s="146"/>
      <c r="G13" s="146"/>
      <c r="H13" s="78">
        <v>30</v>
      </c>
      <c r="I13" s="78">
        <v>80</v>
      </c>
      <c r="J13" s="146"/>
      <c r="K13" s="146"/>
      <c r="L13" s="4"/>
    </row>
    <row r="14" ht="17.25" customHeight="1" spans="1:13" x14ac:dyDescent="0.25">
      <c r="A14" s="44" t="s">
        <v>372</v>
      </c>
      <c r="B14" s="48"/>
      <c r="C14" s="48"/>
      <c r="D14" s="48"/>
      <c r="E14" s="992"/>
      <c r="F14" s="48"/>
      <c r="G14" s="48"/>
      <c r="H14" s="47">
        <v>20</v>
      </c>
      <c r="I14" s="48"/>
      <c r="J14" s="48"/>
      <c r="K14" s="48"/>
      <c r="L14" s="4"/>
    </row>
    <row r="15" ht="17.25" customHeight="1" spans="1:13" x14ac:dyDescent="0.25">
      <c r="A15" s="75" t="s">
        <v>4039</v>
      </c>
      <c r="B15" s="891">
        <f>SUM(C17:C19)</f>
      </c>
      <c r="C15" s="76">
        <f>SUM(D17:D19)</f>
      </c>
      <c r="D15" s="990"/>
      <c r="E15" s="446">
        <f>SUM(F17:F19)</f>
      </c>
      <c r="F15" s="891">
        <f>SUM(G17:G19)</f>
      </c>
      <c r="G15" s="891">
        <f>SUM(H17:H19)</f>
      </c>
      <c r="H15" s="891">
        <f>SUM(I17:I19)</f>
      </c>
      <c r="I15" s="891">
        <f>SUM(J17:J19)</f>
      </c>
      <c r="J15" s="891">
        <f>SUM(K17:K19)</f>
      </c>
      <c r="K15" s="445">
        <f>SUM(L17:L19)</f>
      </c>
      <c r="L15" s="4"/>
    </row>
    <row r="16" ht="17.25" customHeight="1" spans="1:13" x14ac:dyDescent="0.25">
      <c r="A16" s="125">
        <v>43226</v>
      </c>
      <c r="B16" s="162">
        <v>-16</v>
      </c>
      <c r="C16" s="162">
        <v>-127</v>
      </c>
      <c r="D16" s="126"/>
      <c r="E16" s="993"/>
      <c r="F16" s="162">
        <v>-31</v>
      </c>
      <c r="G16" s="126"/>
      <c r="H16" s="162">
        <v>-20</v>
      </c>
      <c r="I16" s="162">
        <v>-90</v>
      </c>
      <c r="J16" s="162">
        <v>-24</v>
      </c>
      <c r="K16" s="162">
        <v>-5</v>
      </c>
      <c r="L16" s="4"/>
    </row>
    <row r="17" ht="17.25" customHeight="1" spans="1:13" x14ac:dyDescent="0.25">
      <c r="A17" s="75" t="s">
        <v>4040</v>
      </c>
      <c r="B17" s="891">
        <f>SUM(C20:C21)</f>
      </c>
      <c r="C17" s="76">
        <f>SUM(D20:D21)</f>
      </c>
      <c r="D17" s="990"/>
      <c r="E17" s="446">
        <f>SUM(F20:F21)</f>
      </c>
      <c r="F17" s="891">
        <f>SUM(G20:G21)</f>
      </c>
      <c r="G17" s="891">
        <f>SUM(H20:H21)</f>
      </c>
      <c r="H17" s="891">
        <f>SUM(I20:I21)</f>
      </c>
      <c r="I17" s="891">
        <f>SUM(J20:J21)</f>
      </c>
      <c r="J17" s="891">
        <f>SUM(K20:K21)</f>
      </c>
      <c r="K17" s="445">
        <f>SUM(L20:L21)</f>
      </c>
      <c r="L17" s="4"/>
    </row>
    <row r="18" ht="17.25" customHeight="1" spans="1:13" x14ac:dyDescent="0.25">
      <c r="A18" s="125"/>
      <c r="B18" s="126"/>
      <c r="C18" s="126"/>
      <c r="D18" s="126"/>
      <c r="E18" s="993"/>
      <c r="F18" s="126"/>
      <c r="G18" s="126"/>
      <c r="H18" s="126"/>
      <c r="I18" s="126"/>
      <c r="J18" s="126"/>
      <c r="K18" s="126"/>
      <c r="L18" s="4"/>
    </row>
    <row r="19" ht="17.25" customHeight="1" spans="1:13" x14ac:dyDescent="0.25">
      <c r="A19" s="75" t="s">
        <v>4041</v>
      </c>
      <c r="B19" s="891">
        <f>SUM(C22:C23)</f>
      </c>
      <c r="C19" s="76">
        <f>SUM(D22:D23)</f>
      </c>
      <c r="D19" s="990"/>
      <c r="E19" s="446">
        <f>SUM(F22:F23)</f>
      </c>
      <c r="F19" s="891">
        <f>SUM(G22:G23)</f>
      </c>
      <c r="G19" s="891">
        <f>SUM(H22:H23)</f>
      </c>
      <c r="H19" s="891">
        <f>SUM(I22:I23)</f>
      </c>
      <c r="I19" s="891">
        <f>SUM(J22:J23)</f>
      </c>
      <c r="J19" s="891">
        <f>SUM(K22:K23)</f>
      </c>
      <c r="K19" s="445">
        <f>SUM(L22:L23)</f>
      </c>
      <c r="L19" s="4"/>
    </row>
    <row r="20" ht="17.25" customHeight="1" spans="1:13" x14ac:dyDescent="0.25">
      <c r="A20" s="125"/>
      <c r="B20" s="126"/>
      <c r="C20" s="126"/>
      <c r="D20" s="126"/>
      <c r="E20" s="993"/>
      <c r="F20" s="126"/>
      <c r="G20" s="126"/>
      <c r="H20" s="126"/>
      <c r="I20" s="126"/>
      <c r="J20" s="126"/>
      <c r="K20" s="126"/>
      <c r="L20" s="4"/>
    </row>
    <row r="21" ht="17.25" customHeight="1" spans="1:13" x14ac:dyDescent="0.25">
      <c r="A21" s="75" t="s">
        <v>4042</v>
      </c>
      <c r="B21" s="891">
        <f>SUM(C24:C25)</f>
      </c>
      <c r="C21" s="76">
        <f>SUM(D24:D25)</f>
      </c>
      <c r="D21" s="990"/>
      <c r="E21" s="446">
        <f>SUM(F24:F25)</f>
      </c>
      <c r="F21" s="891">
        <f>SUM(G24:G25)</f>
      </c>
      <c r="G21" s="891">
        <f>SUM(H24:H25)</f>
      </c>
      <c r="H21" s="891">
        <f>SUM(I24:I25)</f>
      </c>
      <c r="I21" s="891">
        <f>SUM(J24:J25)</f>
      </c>
      <c r="J21" s="891">
        <f>SUM(K24:K25)</f>
      </c>
      <c r="K21" s="445">
        <f>SUM(L24:L25)</f>
      </c>
      <c r="L21" s="4"/>
    </row>
    <row r="22" ht="17.25" customHeight="1" spans="1:13" x14ac:dyDescent="0.25">
      <c r="A22" s="45" t="s">
        <v>4043</v>
      </c>
      <c r="B22" s="146"/>
      <c r="C22" s="78">
        <v>200</v>
      </c>
      <c r="D22" s="146"/>
      <c r="E22" s="991"/>
      <c r="F22" s="78">
        <v>40</v>
      </c>
      <c r="G22" s="146"/>
      <c r="H22" s="78">
        <v>90</v>
      </c>
      <c r="I22" s="78">
        <v>90</v>
      </c>
      <c r="J22" s="146"/>
      <c r="K22" s="146"/>
      <c r="L22" s="4"/>
    </row>
    <row r="23" ht="17.25" customHeight="1" spans="1:13" x14ac:dyDescent="0.25">
      <c r="A23" s="5" t="s">
        <v>3109</v>
      </c>
      <c r="B23" s="6"/>
      <c r="C23" s="18">
        <v>212</v>
      </c>
      <c r="D23" s="6"/>
      <c r="E23" s="264"/>
      <c r="F23" s="18">
        <v>35</v>
      </c>
      <c r="G23" s="6"/>
      <c r="H23" s="18">
        <v>117</v>
      </c>
      <c r="I23" s="18">
        <v>200</v>
      </c>
      <c r="J23" s="6"/>
      <c r="K23" s="6"/>
      <c r="L23" s="4"/>
    </row>
    <row r="24" ht="17.25" customHeight="1" spans="1:13" x14ac:dyDescent="0.25">
      <c r="A24" s="5" t="s">
        <v>4044</v>
      </c>
      <c r="B24" s="6"/>
      <c r="C24" s="6"/>
      <c r="D24" s="6"/>
      <c r="E24" s="264"/>
      <c r="F24" s="6"/>
      <c r="G24" s="6"/>
      <c r="H24" s="6"/>
      <c r="I24" s="18">
        <v>170</v>
      </c>
      <c r="J24" s="6"/>
      <c r="K24" s="6"/>
      <c r="L24" s="4"/>
    </row>
    <row r="25" ht="17.25" customHeight="1" spans="1:13" x14ac:dyDescent="0.25">
      <c r="A25" s="44" t="s">
        <v>4045</v>
      </c>
      <c r="B25" s="48"/>
      <c r="C25" s="48"/>
      <c r="D25" s="48"/>
      <c r="E25" s="992"/>
      <c r="F25" s="48"/>
      <c r="G25" s="48"/>
      <c r="H25" s="47">
        <v>-46</v>
      </c>
      <c r="I25" s="47">
        <v>-210</v>
      </c>
      <c r="J25" s="48"/>
      <c r="K25" s="48"/>
      <c r="L25" s="4"/>
    </row>
    <row r="26" ht="17.25" customHeight="1" spans="1:13" x14ac:dyDescent="0.25">
      <c r="A26" s="75" t="s">
        <v>4046</v>
      </c>
      <c r="B26" s="891">
        <f>SUM(C26:C30)</f>
      </c>
      <c r="C26" s="76">
        <f>SUM(D26:D30)</f>
      </c>
      <c r="D26" s="990"/>
      <c r="E26" s="446">
        <f>SUM(F26:F30)</f>
      </c>
      <c r="F26" s="891">
        <f>SUM(G26:G30)</f>
      </c>
      <c r="G26" s="891">
        <f>SUM(H26:H30)</f>
      </c>
      <c r="H26" s="891">
        <f>SUM(I26:I30)</f>
      </c>
      <c r="I26" s="891">
        <f>SUM(J26:J30)</f>
      </c>
      <c r="J26" s="891">
        <f>SUM(K26:K30)</f>
      </c>
      <c r="K26" s="445">
        <f>SUM(L26:L30)</f>
      </c>
      <c r="L26" s="4"/>
    </row>
    <row r="27" ht="17.25" customHeight="1" spans="1:13" x14ac:dyDescent="0.25">
      <c r="A27" s="45" t="s">
        <v>4047</v>
      </c>
      <c r="B27" s="146"/>
      <c r="C27" s="146"/>
      <c r="D27" s="146"/>
      <c r="E27" s="991"/>
      <c r="F27" s="78">
        <v>-14</v>
      </c>
      <c r="G27" s="146"/>
      <c r="H27" s="78">
        <v>-63</v>
      </c>
      <c r="I27" s="78">
        <v>-100</v>
      </c>
      <c r="J27" s="146"/>
      <c r="K27" s="146"/>
      <c r="L27" s="4"/>
    </row>
    <row r="28" ht="17.25" customHeight="1" spans="1:13" x14ac:dyDescent="0.25">
      <c r="A28" s="5" t="s">
        <v>4048</v>
      </c>
      <c r="B28" s="18">
        <v>-6</v>
      </c>
      <c r="C28" s="18">
        <v>-9</v>
      </c>
      <c r="D28" s="6"/>
      <c r="E28" s="264"/>
      <c r="F28" s="18">
        <v>-25</v>
      </c>
      <c r="G28" s="6"/>
      <c r="H28" s="18">
        <v>-28</v>
      </c>
      <c r="I28" s="18">
        <v>-30</v>
      </c>
      <c r="J28" s="18">
        <v>-8</v>
      </c>
      <c r="K28" s="18">
        <v>-3</v>
      </c>
      <c r="L28" s="4"/>
    </row>
    <row r="29" ht="17.25" customHeight="1" spans="1:13" x14ac:dyDescent="0.25">
      <c r="A29" s="104" t="s">
        <v>4049</v>
      </c>
      <c r="B29" s="994">
        <v>-56</v>
      </c>
      <c r="C29" s="47">
        <v>-215</v>
      </c>
      <c r="D29" s="48"/>
      <c r="E29" s="993"/>
      <c r="F29" s="994">
        <v>-5</v>
      </c>
      <c r="G29" s="994">
        <v>-450</v>
      </c>
      <c r="H29" s="993"/>
      <c r="I29" s="993"/>
      <c r="J29" s="994">
        <v>-2</v>
      </c>
      <c r="K29" s="993"/>
      <c r="L29" s="4"/>
    </row>
    <row r="30" ht="17.25" customHeight="1" spans="1:13" x14ac:dyDescent="0.25">
      <c r="A30" s="75" t="s">
        <v>4050</v>
      </c>
      <c r="B30" s="891">
        <f>SUM(C31:C34)</f>
      </c>
      <c r="C30" s="76">
        <f>SUM(D31:D34)</f>
      </c>
      <c r="D30" s="990"/>
      <c r="E30" s="446">
        <f>SUM(F31:F34)</f>
      </c>
      <c r="F30" s="891">
        <f>SUM(G31:G34)</f>
      </c>
      <c r="G30" s="891">
        <f>SUM(H31:H34)</f>
      </c>
      <c r="H30" s="891">
        <f>SUM(I31:I34)</f>
      </c>
      <c r="I30" s="891">
        <f>SUM(J31:J34)</f>
      </c>
      <c r="J30" s="891">
        <f>SUM(K31:K34)</f>
      </c>
      <c r="K30" s="445">
        <f>SUM(L31:L34)</f>
      </c>
      <c r="L30" s="4"/>
    </row>
    <row r="31" ht="17.25" customHeight="1" spans="1:13" x14ac:dyDescent="0.25">
      <c r="A31" s="45">
        <v>43292</v>
      </c>
      <c r="B31" s="146"/>
      <c r="C31" s="78">
        <v>-2</v>
      </c>
      <c r="D31" s="146"/>
      <c r="E31" s="995">
        <v>-3</v>
      </c>
      <c r="F31" s="78">
        <v>-32</v>
      </c>
      <c r="G31" s="78">
        <v>-250</v>
      </c>
      <c r="H31" s="78">
        <v>-33</v>
      </c>
      <c r="I31" s="146"/>
      <c r="J31" s="78">
        <v>-11</v>
      </c>
      <c r="K31" s="146"/>
      <c r="L31" s="4"/>
    </row>
    <row r="32" ht="17.25" customHeight="1" spans="1:13" x14ac:dyDescent="0.25">
      <c r="A32" s="5" t="s">
        <v>4051</v>
      </c>
      <c r="B32" s="18">
        <v>-92</v>
      </c>
      <c r="C32" s="18">
        <v>-51</v>
      </c>
      <c r="D32" s="6"/>
      <c r="E32" s="264"/>
      <c r="F32" s="18">
        <v>-21</v>
      </c>
      <c r="G32" s="6"/>
      <c r="H32" s="18">
        <v>-41</v>
      </c>
      <c r="I32" s="18">
        <v>-100</v>
      </c>
      <c r="J32" s="18">
        <v>-14</v>
      </c>
      <c r="K32" s="6"/>
      <c r="L32" s="4"/>
    </row>
    <row r="33" ht="17.25" customHeight="1" spans="1:13" x14ac:dyDescent="0.25">
      <c r="A33" s="44" t="s">
        <v>4052</v>
      </c>
      <c r="B33" s="48"/>
      <c r="C33" s="48"/>
      <c r="D33" s="48"/>
      <c r="E33" s="992"/>
      <c r="F33" s="47">
        <v>-31</v>
      </c>
      <c r="G33" s="47">
        <v>-195</v>
      </c>
      <c r="H33" s="47">
        <v>-18</v>
      </c>
      <c r="I33" s="47">
        <v>-20</v>
      </c>
      <c r="J33" s="47">
        <v>-1</v>
      </c>
      <c r="K33" s="48"/>
      <c r="L33" s="4"/>
    </row>
    <row r="34" ht="17.25" customHeight="1" spans="1:13" x14ac:dyDescent="0.25">
      <c r="A34" s="75" t="s">
        <v>4053</v>
      </c>
      <c r="B34" s="891">
        <f>SUM(C35:C38)</f>
      </c>
      <c r="C34" s="76">
        <f>SUM(D35:D38)</f>
      </c>
      <c r="D34" s="990"/>
      <c r="E34" s="446">
        <f>SUM(F35:F38)</f>
      </c>
      <c r="F34" s="891">
        <f>SUM(G35:G38)</f>
      </c>
      <c r="G34" s="891">
        <f>SUM(H35:H38)</f>
      </c>
      <c r="H34" s="891">
        <f>SUM(I35:I38)</f>
      </c>
      <c r="I34" s="891">
        <f>SUM(J35:J38)</f>
      </c>
      <c r="J34" s="891">
        <f>SUM(K35:K38)</f>
      </c>
      <c r="K34" s="445">
        <f>SUM(L35:L38)</f>
      </c>
      <c r="L34" s="4"/>
    </row>
    <row r="35" ht="17.25" customHeight="1" spans="1:13" x14ac:dyDescent="0.25">
      <c r="A35" s="125" t="s">
        <v>4054</v>
      </c>
      <c r="B35" s="126"/>
      <c r="C35" s="126"/>
      <c r="D35" s="126"/>
      <c r="E35" s="994">
        <v>-5</v>
      </c>
      <c r="F35" s="162">
        <v>-26</v>
      </c>
      <c r="G35" s="126"/>
      <c r="H35" s="162">
        <v>-62</v>
      </c>
      <c r="I35" s="162">
        <v>-80</v>
      </c>
      <c r="J35" s="126"/>
      <c r="K35" s="126"/>
      <c r="L35" s="4"/>
    </row>
    <row r="36" ht="17.25" customHeight="1" spans="1:13" x14ac:dyDescent="0.25">
      <c r="A36" s="75" t="s">
        <v>4055</v>
      </c>
      <c r="B36" s="891">
        <f>SUM(C39:C40)</f>
      </c>
      <c r="C36" s="76">
        <f>SUM(D39:D40)</f>
      </c>
      <c r="D36" s="990"/>
      <c r="E36" s="446">
        <f>SUM(F39:F40)</f>
      </c>
      <c r="F36" s="891">
        <f>SUM(G39:G40)</f>
      </c>
      <c r="G36" s="891">
        <f>SUM(H39:H40)</f>
      </c>
      <c r="H36" s="891">
        <f>SUM(I39:I40)</f>
      </c>
      <c r="I36" s="891">
        <f>SUM(J39:J40)</f>
      </c>
      <c r="J36" s="891">
        <f>SUM(K39:K40)</f>
      </c>
      <c r="K36" s="445">
        <f>SUM(L39:L40)</f>
      </c>
      <c r="L36" s="4"/>
    </row>
    <row r="37" ht="17.25" customHeight="1" spans="1:13" x14ac:dyDescent="0.25">
      <c r="A37" s="204"/>
      <c r="B37" s="996"/>
      <c r="C37" s="500"/>
      <c r="D37" s="126"/>
      <c r="E37" s="996"/>
      <c r="F37" s="996"/>
      <c r="G37" s="996"/>
      <c r="H37" s="996"/>
      <c r="I37" s="996"/>
      <c r="J37" s="996"/>
      <c r="K37" s="996"/>
      <c r="L37" s="4"/>
    </row>
    <row r="38" ht="17.25" customHeight="1" spans="1:13" x14ac:dyDescent="0.25">
      <c r="A38" s="75" t="s">
        <v>4056</v>
      </c>
      <c r="B38" s="891">
        <f>SUM(C41:C42)</f>
      </c>
      <c r="C38" s="76">
        <f>SUM(D41:D42)</f>
      </c>
      <c r="D38" s="990"/>
      <c r="E38" s="446">
        <f>SUM(F41:F42)</f>
      </c>
      <c r="F38" s="891">
        <f>SUM(G41:G42)</f>
      </c>
      <c r="G38" s="891">
        <f>SUM(H41:H42)</f>
      </c>
      <c r="H38" s="891">
        <f>SUM(I41:I42)</f>
      </c>
      <c r="I38" s="891">
        <f>SUM(J41:J42)</f>
      </c>
      <c r="J38" s="891">
        <f>SUM(K41:K42)</f>
      </c>
      <c r="K38" s="445">
        <f>SUM(L41:L42)</f>
      </c>
      <c r="L38" s="4"/>
    </row>
    <row r="39" ht="17.25" customHeight="1" spans="1:13" x14ac:dyDescent="0.25">
      <c r="A39" s="45">
        <v>43771</v>
      </c>
      <c r="B39" s="146"/>
      <c r="C39" s="146"/>
      <c r="D39" s="146"/>
      <c r="E39" s="78">
        <v>-9</v>
      </c>
      <c r="F39" s="146"/>
      <c r="G39" s="146"/>
      <c r="H39" s="146"/>
      <c r="I39" s="146"/>
      <c r="J39" s="78">
        <v>-9</v>
      </c>
      <c r="K39" s="146"/>
      <c r="L39" s="4"/>
    </row>
    <row r="40" ht="17.25" customHeight="1" spans="1:13" x14ac:dyDescent="0.25">
      <c r="A40" s="231" t="s">
        <v>477</v>
      </c>
      <c r="B40" s="48"/>
      <c r="C40" s="230">
        <v>-168</v>
      </c>
      <c r="D40" s="232"/>
      <c r="E40" s="230">
        <v>-137</v>
      </c>
      <c r="F40" s="232"/>
      <c r="G40" s="48"/>
      <c r="H40" s="232"/>
      <c r="I40" s="232"/>
      <c r="J40" s="232"/>
      <c r="K40" s="48"/>
      <c r="L40" s="4"/>
    </row>
    <row r="41" ht="17.25" customHeight="1" spans="1:13" x14ac:dyDescent="0.25">
      <c r="A41" s="75" t="s">
        <v>4057</v>
      </c>
      <c r="B41" s="990"/>
      <c r="C41" s="76">
        <f>SUM(D43:D45)</f>
      </c>
      <c r="D41" s="189"/>
      <c r="E41" s="76">
        <f>SUM(F43:F45)</f>
      </c>
      <c r="F41" s="76">
        <f>SUM(G43:G45)</f>
      </c>
      <c r="G41" s="990"/>
      <c r="H41" s="76">
        <f>SUM(I43:I45)</f>
      </c>
      <c r="I41" s="76">
        <f>SUM(J43:J45)</f>
      </c>
      <c r="J41" s="76">
        <f>SUM(K43:K45)</f>
      </c>
      <c r="K41" s="161"/>
      <c r="L41" s="4"/>
    </row>
    <row r="42" ht="17.25" customHeight="1" spans="1:13" x14ac:dyDescent="0.25">
      <c r="A42" s="125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4"/>
    </row>
    <row r="43" ht="17.25" customHeight="1" spans="1:13" x14ac:dyDescent="0.25">
      <c r="A43" s="75" t="s">
        <v>4058</v>
      </c>
      <c r="B43" s="990"/>
      <c r="C43" s="76">
        <f>SUM(D46:D47)</f>
      </c>
      <c r="D43" s="189"/>
      <c r="E43" s="76">
        <f>SUM(F46:F47)</f>
      </c>
      <c r="F43" s="76">
        <f>SUM(G46:G47)</f>
      </c>
      <c r="G43" s="990"/>
      <c r="H43" s="76">
        <f>SUM(I46:I47)</f>
      </c>
      <c r="I43" s="76">
        <f>SUM(J46:J47)</f>
      </c>
      <c r="J43" s="76">
        <f>SUM(K46:K47)</f>
      </c>
      <c r="K43" s="161"/>
      <c r="L43" s="4"/>
    </row>
    <row r="44" ht="17.25" customHeight="1" spans="1:13" x14ac:dyDescent="0.25">
      <c r="A44" s="629"/>
      <c r="B44" s="126"/>
      <c r="C44" s="227"/>
      <c r="D44" s="227"/>
      <c r="E44" s="307"/>
      <c r="F44" s="227"/>
      <c r="G44" s="126"/>
      <c r="H44" s="227"/>
      <c r="I44" s="227"/>
      <c r="J44" s="227"/>
      <c r="K44" s="126"/>
      <c r="L44" s="4"/>
    </row>
    <row r="45" ht="17.25" customHeight="1" spans="1:13" x14ac:dyDescent="0.25">
      <c r="A45" s="75" t="s">
        <v>4059</v>
      </c>
      <c r="B45" s="990"/>
      <c r="C45" s="76">
        <f>SUM(D48:D49)</f>
      </c>
      <c r="D45" s="189"/>
      <c r="E45" s="76">
        <f>SUM(F48:F49)</f>
      </c>
      <c r="F45" s="76">
        <f>SUM(G48:G49)</f>
      </c>
      <c r="G45" s="990"/>
      <c r="H45" s="76">
        <f>SUM(I48:I49)</f>
      </c>
      <c r="I45" s="76">
        <f>SUM(J48:J49)</f>
      </c>
      <c r="J45" s="76">
        <f>SUM(K48:K49)</f>
      </c>
      <c r="K45" s="161"/>
      <c r="L45" s="4"/>
    </row>
    <row r="46" ht="17.25" customHeight="1" spans="1:13" x14ac:dyDescent="0.25">
      <c r="A46" s="45">
        <v>43682</v>
      </c>
      <c r="B46" s="146"/>
      <c r="C46" s="146"/>
      <c r="D46" s="146"/>
      <c r="E46" s="146"/>
      <c r="F46" s="146"/>
      <c r="G46" s="146"/>
      <c r="H46" s="78">
        <v>-17</v>
      </c>
      <c r="I46" s="146"/>
      <c r="J46" s="146"/>
      <c r="K46" s="146"/>
      <c r="L46" s="4"/>
    </row>
    <row r="47" ht="17.25" customHeight="1" spans="1:13" x14ac:dyDescent="0.25">
      <c r="A47" s="5">
        <v>43713</v>
      </c>
      <c r="B47" s="6"/>
      <c r="C47" s="6"/>
      <c r="D47" s="6"/>
      <c r="E47" s="6"/>
      <c r="F47" s="18">
        <v>-14</v>
      </c>
      <c r="G47" s="6"/>
      <c r="H47" s="6"/>
      <c r="I47" s="6"/>
      <c r="J47" s="6"/>
      <c r="K47" s="6"/>
      <c r="L47" s="4"/>
    </row>
    <row r="48" ht="17.25" customHeight="1" spans="1:13" x14ac:dyDescent="0.25">
      <c r="A48" s="5">
        <v>43743</v>
      </c>
      <c r="B48" s="6"/>
      <c r="C48" s="6"/>
      <c r="D48" s="6"/>
      <c r="E48" s="6"/>
      <c r="F48" s="18">
        <v>-22</v>
      </c>
      <c r="G48" s="6"/>
      <c r="H48" s="6"/>
      <c r="I48" s="6"/>
      <c r="J48" s="6"/>
      <c r="K48" s="6"/>
      <c r="L48" s="4"/>
    </row>
    <row r="49" ht="17.25" customHeight="1" spans="1:13" x14ac:dyDescent="0.25">
      <c r="A49" s="231" t="s">
        <v>4060</v>
      </c>
      <c r="B49" s="48"/>
      <c r="C49" s="232"/>
      <c r="D49" s="232"/>
      <c r="E49" s="232"/>
      <c r="F49" s="232"/>
      <c r="G49" s="48"/>
      <c r="H49" s="232"/>
      <c r="I49" s="232"/>
      <c r="J49" s="230">
        <v>-31</v>
      </c>
      <c r="K49" s="48"/>
      <c r="L49" s="4"/>
    </row>
    <row r="50" ht="17.25" customHeight="1" spans="1:13" x14ac:dyDescent="0.25">
      <c r="A50" s="75" t="s">
        <v>4061</v>
      </c>
      <c r="B50" s="990"/>
      <c r="C50" s="76">
        <f>SUM(D50:D54)</f>
      </c>
      <c r="D50" s="189"/>
      <c r="E50" s="76">
        <f>SUM(F50:F54)</f>
      </c>
      <c r="F50" s="76">
        <f>SUM(G50:G54)</f>
      </c>
      <c r="G50" s="990"/>
      <c r="H50" s="76">
        <f>SUM(I50:I54)</f>
      </c>
      <c r="I50" s="76">
        <f>SUM(J50:J54)</f>
      </c>
      <c r="J50" s="76">
        <f>SUM(K50:K54)</f>
      </c>
      <c r="K50" s="161"/>
      <c r="L50" s="4"/>
    </row>
    <row r="51" ht="17.25" customHeight="1" spans="1:13" x14ac:dyDescent="0.25">
      <c r="A51" s="477" t="s">
        <v>4062</v>
      </c>
      <c r="B51" s="307"/>
      <c r="C51" s="228">
        <v>140</v>
      </c>
      <c r="D51" s="228">
        <v>19</v>
      </c>
      <c r="E51" s="307"/>
      <c r="F51" s="307"/>
      <c r="G51" s="307"/>
      <c r="H51" s="307"/>
      <c r="I51" s="228">
        <v>12</v>
      </c>
      <c r="J51" s="227"/>
      <c r="K51" s="307"/>
      <c r="L51" s="4"/>
    </row>
    <row r="52" ht="17.25" customHeight="1" spans="1:13" x14ac:dyDescent="0.25">
      <c r="A52" s="75" t="s">
        <v>4063</v>
      </c>
      <c r="B52" s="990"/>
      <c r="C52" s="76">
        <f>SUM(D55:D56)</f>
      </c>
      <c r="D52" s="76">
        <f>SUM(E55:E56)</f>
      </c>
      <c r="E52" s="76">
        <f>SUM(F55:F56)</f>
      </c>
      <c r="F52" s="76">
        <f>SUM(G55:G56)</f>
      </c>
      <c r="G52" s="990"/>
      <c r="H52" s="76">
        <f>SUM(I55:I56)</f>
      </c>
      <c r="I52" s="76">
        <f>SUM(J55:J56)</f>
      </c>
      <c r="J52" s="76">
        <f>SUM(K55:K56)</f>
      </c>
      <c r="K52" s="161"/>
      <c r="L52" s="4"/>
    </row>
    <row r="53" ht="17.25" customHeight="1" spans="1:13" x14ac:dyDescent="0.25">
      <c r="A53" s="997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4"/>
    </row>
    <row r="54" ht="17.25" customHeight="1" spans="1:13" x14ac:dyDescent="0.25">
      <c r="A54" s="75" t="s">
        <v>3127</v>
      </c>
      <c r="B54" s="990"/>
      <c r="C54" s="76">
        <f>SUM(D57:D58)</f>
      </c>
      <c r="D54" s="76">
        <f>SUM(E57:E58)</f>
      </c>
      <c r="E54" s="76">
        <f>SUM(F57:F58)</f>
      </c>
      <c r="F54" s="76">
        <f>SUM(G57:G58)</f>
      </c>
      <c r="G54" s="990"/>
      <c r="H54" s="76">
        <f>SUM(I57:I58)</f>
      </c>
      <c r="I54" s="76">
        <f>SUM(J57:J58)</f>
      </c>
      <c r="J54" s="76">
        <f>SUM(K57:K58)</f>
      </c>
      <c r="K54" s="161"/>
      <c r="L54" s="4"/>
    </row>
    <row r="55" ht="17.25" customHeight="1" spans="1:13" x14ac:dyDescent="0.25">
      <c r="A55" s="997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4"/>
    </row>
    <row r="56" ht="17.25" customHeight="1" spans="1:13" x14ac:dyDescent="0.25">
      <c r="A56" s="75" t="s">
        <v>3128</v>
      </c>
      <c r="B56" s="990"/>
      <c r="C56" s="76">
        <f>SUM(D59:D60)</f>
      </c>
      <c r="D56" s="76">
        <f>SUM(E59:E60)</f>
      </c>
      <c r="E56" s="76">
        <f>SUM(F59:F60)</f>
      </c>
      <c r="F56" s="76">
        <f>SUM(G59:G60)</f>
      </c>
      <c r="G56" s="990"/>
      <c r="H56" s="76">
        <f>SUM(I59:I60)</f>
      </c>
      <c r="I56" s="76">
        <f>SUM(J59:J60)</f>
      </c>
      <c r="J56" s="76">
        <f>SUM(K59:K60)</f>
      </c>
      <c r="K56" s="161"/>
      <c r="L56" s="4"/>
    </row>
    <row r="57" ht="17.25" customHeight="1" spans="1:13" x14ac:dyDescent="0.25">
      <c r="A57" s="997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4"/>
    </row>
    <row r="58" ht="17.25" customHeight="1" spans="1:13" x14ac:dyDescent="0.25">
      <c r="A58" s="75" t="s">
        <v>3129</v>
      </c>
      <c r="B58" s="990"/>
      <c r="C58" s="76">
        <f>SUM(D61:D62)</f>
      </c>
      <c r="D58" s="76">
        <f>SUM(E61:E62)</f>
      </c>
      <c r="E58" s="76">
        <f>SUM(F61:F62)</f>
      </c>
      <c r="F58" s="76">
        <f>SUM(G61:G62)</f>
      </c>
      <c r="G58" s="990"/>
      <c r="H58" s="76">
        <f>SUM(I61:I62)</f>
      </c>
      <c r="I58" s="76">
        <f>SUM(J61:J62)</f>
      </c>
      <c r="J58" s="76">
        <f>SUM(K61:K62)</f>
      </c>
      <c r="K58" s="161"/>
      <c r="L58" s="4"/>
    </row>
    <row r="59" ht="17.25" customHeight="1" spans="1:13" x14ac:dyDescent="0.25">
      <c r="A59" s="997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4"/>
    </row>
    <row r="60" ht="17.25" customHeight="1" spans="1:13" x14ac:dyDescent="0.25">
      <c r="A60" s="75" t="s">
        <v>3130</v>
      </c>
      <c r="B60" s="990"/>
      <c r="C60" s="76">
        <f>SUM(D63:D64)</f>
      </c>
      <c r="D60" s="76">
        <f>SUM(E63:E64)</f>
      </c>
      <c r="E60" s="76">
        <f>SUM(F63:F64)</f>
      </c>
      <c r="F60" s="76">
        <f>SUM(G63:G64)</f>
      </c>
      <c r="G60" s="990"/>
      <c r="H60" s="76">
        <f>SUM(I63:I64)</f>
      </c>
      <c r="I60" s="76">
        <f>SUM(J63:J64)</f>
      </c>
      <c r="J60" s="76">
        <f>SUM(K63:K64)</f>
      </c>
      <c r="K60" s="161"/>
      <c r="L60" s="4"/>
    </row>
    <row r="61" ht="17.25" customHeight="1" spans="1:13" x14ac:dyDescent="0.25">
      <c r="A61" s="997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4"/>
    </row>
    <row r="62" ht="17.25" customHeight="1" spans="1:13" x14ac:dyDescent="0.25">
      <c r="A62" s="75" t="s">
        <v>3133</v>
      </c>
      <c r="B62" s="990"/>
      <c r="C62" s="76">
        <f>SUM(D65:D66)</f>
      </c>
      <c r="D62" s="76">
        <f>SUM(E65:E66)</f>
      </c>
      <c r="E62" s="76">
        <f>SUM(F65:F66)</f>
      </c>
      <c r="F62" s="76">
        <f>SUM(G65:G66)</f>
      </c>
      <c r="G62" s="990"/>
      <c r="H62" s="76">
        <f>SUM(I65:I66)</f>
      </c>
      <c r="I62" s="76">
        <f>SUM(J65:J66)</f>
      </c>
      <c r="J62" s="76">
        <f>SUM(K65:K66)</f>
      </c>
      <c r="K62" s="161"/>
      <c r="L62" s="4"/>
    </row>
    <row r="63" ht="17.25" customHeight="1" spans="1:13" x14ac:dyDescent="0.25">
      <c r="A63" s="997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4"/>
    </row>
    <row r="64" ht="17.25" customHeight="1" spans="1:13" x14ac:dyDescent="0.25">
      <c r="A64" s="75" t="s">
        <v>3136</v>
      </c>
      <c r="B64" s="990"/>
      <c r="C64" s="76">
        <f>SUM(D67:D68)</f>
      </c>
      <c r="D64" s="76">
        <f>SUM(E67:E68)</f>
      </c>
      <c r="E64" s="76">
        <f>SUM(F67:F68)</f>
      </c>
      <c r="F64" s="76">
        <f>SUM(G67:G68)</f>
      </c>
      <c r="G64" s="990"/>
      <c r="H64" s="76">
        <f>SUM(I67:I68)</f>
      </c>
      <c r="I64" s="76">
        <f>SUM(J67:J68)</f>
      </c>
      <c r="J64" s="76">
        <f>SUM(K67:K68)</f>
      </c>
      <c r="K64" s="161"/>
      <c r="L64" s="4"/>
    </row>
    <row r="65" ht="17.25" customHeight="1" spans="1:13" x14ac:dyDescent="0.25">
      <c r="A65" s="45"/>
      <c r="B65" s="146"/>
      <c r="C65" s="146"/>
      <c r="D65" s="146"/>
      <c r="E65" s="146"/>
      <c r="F65" s="146"/>
      <c r="G65" s="146"/>
      <c r="H65" s="146"/>
      <c r="I65" s="146"/>
      <c r="J65" s="146"/>
      <c r="K65" s="146"/>
      <c r="L65" s="4"/>
    </row>
    <row r="66" ht="17.25" customHeight="1" spans="1:13" x14ac:dyDescent="0.25">
      <c r="A66" s="75" t="s">
        <v>3137</v>
      </c>
      <c r="B66" s="76">
        <f>SUM(C69:C70)</f>
      </c>
      <c r="C66" s="76">
        <f>SUM(D69:D70)</f>
      </c>
      <c r="D66" s="76">
        <f>SUM(E69:E70)</f>
      </c>
      <c r="E66" s="76">
        <f>SUM(F69:F70)</f>
      </c>
      <c r="F66" s="76">
        <f>SUM(G69:G70)</f>
      </c>
      <c r="G66" s="76">
        <f>SUM(H69:H70)</f>
      </c>
      <c r="H66" s="76">
        <f>SUM(I69:I70)</f>
      </c>
      <c r="I66" s="76">
        <f>SUM(J69:J70)</f>
      </c>
      <c r="J66" s="76">
        <f>SUM(K69:K70)</f>
      </c>
      <c r="K66" s="76">
        <f>SUM(L69:L70)</f>
      </c>
      <c r="L66" s="4"/>
    </row>
    <row r="67" ht="17.25" customHeight="1" spans="1:13" x14ac:dyDescent="0.25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4"/>
    </row>
    <row r="68" ht="17.25" customHeight="1" spans="1:13" x14ac:dyDescent="0.25">
      <c r="A68" s="75" t="s">
        <v>3138</v>
      </c>
      <c r="B68" s="76">
        <f>SUM(C71:C72)</f>
      </c>
      <c r="C68" s="76">
        <f>SUM(D71:D72)</f>
      </c>
      <c r="D68" s="76">
        <f>SUM(E71:E72)</f>
      </c>
      <c r="E68" s="76">
        <f>SUM(F71:F72)</f>
      </c>
      <c r="F68" s="76">
        <f>SUM(G71:G72)</f>
      </c>
      <c r="G68" s="76">
        <f>SUM(H71:H72)</f>
      </c>
      <c r="H68" s="76">
        <f>SUM(I71:I72)</f>
      </c>
      <c r="I68" s="76">
        <f>SUM(J71:J72)</f>
      </c>
      <c r="J68" s="76">
        <f>SUM(K71:K72)</f>
      </c>
      <c r="K68" s="76">
        <f>SUM(L71:L72)</f>
      </c>
      <c r="L68" s="4"/>
    </row>
    <row r="69" ht="17.25" customHeight="1" spans="1:13" x14ac:dyDescent="0.25">
      <c r="A69" s="998"/>
      <c r="B69" s="436"/>
      <c r="C69" s="436"/>
      <c r="D69" s="350"/>
      <c r="E69" s="436"/>
      <c r="F69" s="436"/>
      <c r="G69" s="436"/>
      <c r="H69" s="436"/>
      <c r="I69" s="436"/>
      <c r="J69" s="436"/>
      <c r="K69" s="436"/>
      <c r="L69" s="4"/>
    </row>
    <row r="70" ht="17.25" customHeight="1" spans="1:13" x14ac:dyDescent="0.25">
      <c r="A70" s="75" t="s">
        <v>3139</v>
      </c>
      <c r="B70" s="76">
        <f>SUM(C73:C74)</f>
      </c>
      <c r="C70" s="76">
        <f>SUM(D73:D74)</f>
      </c>
      <c r="D70" s="76">
        <f>SUM(E73:E74)</f>
      </c>
      <c r="E70" s="76">
        <f>SUM(F73:F74)</f>
      </c>
      <c r="F70" s="76">
        <f>SUM(G73:G74)</f>
      </c>
      <c r="G70" s="76">
        <f>SUM(H73:H74)</f>
      </c>
      <c r="H70" s="76">
        <f>SUM(I73:I74)</f>
      </c>
      <c r="I70" s="76">
        <f>SUM(J73:J74)</f>
      </c>
      <c r="J70" s="76">
        <f>SUM(K73:K74)</f>
      </c>
      <c r="K70" s="76">
        <f>SUM(L73:L74)</f>
      </c>
      <c r="L70" s="4"/>
    </row>
    <row r="71" ht="17.25" customHeight="1" spans="1:13" x14ac:dyDescent="0.25">
      <c r="A71" s="163">
        <v>43986</v>
      </c>
      <c r="B71" s="164"/>
      <c r="C71" s="124">
        <v>-100</v>
      </c>
      <c r="D71" s="164"/>
      <c r="E71" s="164"/>
      <c r="F71" s="164"/>
      <c r="G71" s="164"/>
      <c r="H71" s="164"/>
      <c r="I71" s="164"/>
      <c r="J71" s="164"/>
      <c r="K71" s="164"/>
      <c r="L71" s="165" t="s">
        <v>3968</v>
      </c>
    </row>
    <row r="72" ht="17.25" customHeight="1" spans="1:13" x14ac:dyDescent="0.25">
      <c r="A72" s="5" t="s">
        <v>566</v>
      </c>
      <c r="B72" s="6"/>
      <c r="C72" s="18">
        <v>-140</v>
      </c>
      <c r="D72" s="18">
        <v>-19</v>
      </c>
      <c r="E72" s="6"/>
      <c r="F72" s="18">
        <v>-5</v>
      </c>
      <c r="G72" s="6"/>
      <c r="H72" s="18">
        <v>-19</v>
      </c>
      <c r="I72" s="18">
        <v>-52</v>
      </c>
      <c r="J72" s="6"/>
      <c r="K72" s="6"/>
      <c r="L72" s="4"/>
    </row>
    <row r="73" ht="17.25" customHeight="1" spans="1:13" x14ac:dyDescent="0.25">
      <c r="A73" s="75" t="s">
        <v>3141</v>
      </c>
      <c r="B73" s="76">
        <f>SUM(C75:C77)</f>
      </c>
      <c r="C73" s="76">
        <f>SUM(D75:D77)</f>
      </c>
      <c r="D73" s="76">
        <f>SUM(E75:E77)</f>
      </c>
      <c r="E73" s="76">
        <f>SUM(F75:F77)</f>
      </c>
      <c r="F73" s="76">
        <f>SUM(G75:G77)</f>
      </c>
      <c r="G73" s="76">
        <f>SUM(H75:H77)</f>
      </c>
      <c r="H73" s="76">
        <f>SUM(I75:I77)</f>
      </c>
      <c r="I73" s="76">
        <f>SUM(J75:J77)</f>
      </c>
      <c r="J73" s="76">
        <f>SUM(K75:K77)</f>
      </c>
      <c r="K73" s="76">
        <f>SUM(L75:L77)</f>
      </c>
      <c r="L73" s="4"/>
    </row>
    <row r="74" ht="17.25" customHeight="1" spans="1:13" x14ac:dyDescent="0.25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4"/>
    </row>
    <row r="75" ht="17.25" customHeight="1" spans="1:13" x14ac:dyDescent="0.25">
      <c r="A75" s="75" t="s">
        <v>3142</v>
      </c>
      <c r="B75" s="76">
        <f>SUM(C78:C79)</f>
      </c>
      <c r="C75" s="76">
        <f>SUM(D78:D79)</f>
      </c>
      <c r="D75" s="76">
        <f>SUM(E78:E79)</f>
      </c>
      <c r="E75" s="76">
        <f>SUM(F78:F79)</f>
      </c>
      <c r="F75" s="76">
        <f>SUM(G78:G79)</f>
      </c>
      <c r="G75" s="76">
        <f>SUM(H78:H79)</f>
      </c>
      <c r="H75" s="76">
        <f>SUM(I78:I79)</f>
      </c>
      <c r="I75" s="76">
        <f>SUM(J78:J79)</f>
      </c>
      <c r="J75" s="76">
        <f>SUM(K78:K79)</f>
      </c>
      <c r="K75" s="76">
        <f>SUM(L78:L79)</f>
      </c>
      <c r="L75" s="4"/>
    </row>
    <row r="76" ht="17.25" customHeight="1" spans="1:13" x14ac:dyDescent="0.25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4"/>
    </row>
    <row r="77" ht="17.25" customHeight="1" spans="1:13" x14ac:dyDescent="0.25">
      <c r="A77" s="75" t="s">
        <v>3143</v>
      </c>
      <c r="B77" s="76">
        <f>SUM(C80:C81)</f>
      </c>
      <c r="C77" s="76">
        <f>SUM(D80:D81)</f>
      </c>
      <c r="D77" s="76">
        <f>SUM(E80:E81)</f>
      </c>
      <c r="E77" s="76">
        <f>SUM(F80:F81)</f>
      </c>
      <c r="F77" s="76">
        <f>SUM(G80:G81)</f>
      </c>
      <c r="G77" s="76">
        <f>SUM(H80:H81)</f>
      </c>
      <c r="H77" s="76">
        <f>SUM(I80:I81)</f>
      </c>
      <c r="I77" s="76">
        <f>SUM(J80:J81)</f>
      </c>
      <c r="J77" s="76">
        <f>SUM(K80:K81)</f>
      </c>
      <c r="K77" s="76">
        <f>SUM(L80:L81)</f>
      </c>
      <c r="L77" s="4"/>
    </row>
    <row r="78" ht="17.25" customHeight="1" spans="1:13" x14ac:dyDescent="0.25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4"/>
    </row>
    <row r="79" ht="17.25" customHeight="1" spans="1:13" x14ac:dyDescent="0.25">
      <c r="A79" s="75" t="s">
        <v>3144</v>
      </c>
      <c r="B79" s="76">
        <f>SUM(C82:C83)</f>
      </c>
      <c r="C79" s="76">
        <f>SUM(D82:D83)</f>
      </c>
      <c r="D79" s="76">
        <f>SUM(E82:E83)</f>
      </c>
      <c r="E79" s="76">
        <f>SUM(F82:F83)</f>
      </c>
      <c r="F79" s="76">
        <f>SUM(G82:G83)</f>
      </c>
      <c r="G79" s="76">
        <f>SUM(H82:H83)</f>
      </c>
      <c r="H79" s="76">
        <f>SUM(I82:I83)</f>
      </c>
      <c r="I79" s="76">
        <f>SUM(J82:J83)</f>
      </c>
      <c r="J79" s="76">
        <f>SUM(K82:K83)</f>
      </c>
      <c r="K79" s="76">
        <f>SUM(L82:L83)</f>
      </c>
      <c r="L79" s="4"/>
    </row>
    <row r="80" ht="17.25" customHeight="1" spans="1:13" x14ac:dyDescent="0.25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4"/>
    </row>
    <row r="81" ht="17.25" customHeight="1" spans="1:13" x14ac:dyDescent="0.25">
      <c r="A81" s="75" t="s">
        <v>3145</v>
      </c>
      <c r="B81" s="76">
        <f>SUM(C84:C85)</f>
      </c>
      <c r="C81" s="76">
        <f>SUM(D84:D85)</f>
      </c>
      <c r="D81" s="76">
        <f>SUM(E84:E85)</f>
      </c>
      <c r="E81" s="76">
        <f>SUM(F84:F85)</f>
      </c>
      <c r="F81" s="76">
        <f>SUM(G84:G85)</f>
      </c>
      <c r="G81" s="76">
        <f>SUM(H84:H85)</f>
      </c>
      <c r="H81" s="76">
        <f>SUM(I84:I85)</f>
      </c>
      <c r="I81" s="76">
        <f>SUM(J84:J85)</f>
      </c>
      <c r="J81" s="76">
        <f>SUM(K84:K85)</f>
      </c>
      <c r="K81" s="76">
        <f>SUM(L84:L85)</f>
      </c>
      <c r="L81" s="4"/>
    </row>
    <row r="82" ht="17.25" customHeight="1" spans="1:13" x14ac:dyDescent="0.25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4"/>
    </row>
    <row r="83" ht="17.25" customHeight="1" spans="1:13" x14ac:dyDescent="0.25">
      <c r="A83" s="75" t="s">
        <v>3146</v>
      </c>
      <c r="B83" s="76">
        <f>SUM(C86:C87)</f>
      </c>
      <c r="C83" s="76">
        <f>SUM(D86:D87)</f>
      </c>
      <c r="D83" s="76">
        <f>SUM(E86:E87)</f>
      </c>
      <c r="E83" s="76">
        <f>SUM(F86:F87)</f>
      </c>
      <c r="F83" s="76">
        <f>SUM(G86:G87)</f>
      </c>
      <c r="G83" s="76">
        <f>SUM(H86:H87)</f>
      </c>
      <c r="H83" s="76">
        <f>SUM(I86:I87)</f>
      </c>
      <c r="I83" s="76">
        <f>SUM(J86:J87)</f>
      </c>
      <c r="J83" s="76">
        <f>SUM(K86:K87)</f>
      </c>
      <c r="K83" s="76">
        <f>SUM(L86:L87)</f>
      </c>
      <c r="L83" s="4"/>
    </row>
    <row r="84" ht="17.25" customHeight="1" spans="1:13" x14ac:dyDescent="0.25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4"/>
    </row>
    <row r="85" ht="17.25" customHeight="1" spans="1:13" x14ac:dyDescent="0.25">
      <c r="A85" s="75" t="s">
        <v>3147</v>
      </c>
      <c r="B85" s="76">
        <f>SUM(C88:C89)</f>
      </c>
      <c r="C85" s="76">
        <f>SUM(D88:D89)</f>
      </c>
      <c r="D85" s="76">
        <f>SUM(E88:E89)</f>
      </c>
      <c r="E85" s="76">
        <f>SUM(F88:F89)</f>
      </c>
      <c r="F85" s="76">
        <f>SUM(G88:G89)</f>
      </c>
      <c r="G85" s="76">
        <f>SUM(H88:H89)</f>
      </c>
      <c r="H85" s="76">
        <f>SUM(I88:I89)</f>
      </c>
      <c r="I85" s="76">
        <f>SUM(J88:J89)</f>
      </c>
      <c r="J85" s="76">
        <f>SUM(K88:K89)</f>
      </c>
      <c r="K85" s="76">
        <f>SUM(L88:L89)</f>
      </c>
      <c r="L85" s="4"/>
    </row>
    <row r="86" ht="17.25" customHeight="1" spans="1:13" x14ac:dyDescent="0.25">
      <c r="A86" s="5" t="s">
        <v>2411</v>
      </c>
      <c r="B86" s="6"/>
      <c r="C86" s="6"/>
      <c r="D86" s="6"/>
      <c r="E86" s="6"/>
      <c r="F86" s="18">
        <v>-35</v>
      </c>
      <c r="G86" s="6"/>
      <c r="H86" s="6"/>
      <c r="I86" s="6"/>
      <c r="J86" s="6"/>
      <c r="K86" s="6"/>
      <c r="L86" s="4"/>
    </row>
    <row r="87" ht="17.25" customHeight="1" spans="1:13" x14ac:dyDescent="0.25">
      <c r="A87" s="75" t="s">
        <v>3148</v>
      </c>
      <c r="B87" s="76">
        <f>SUM(C90:C91)</f>
      </c>
      <c r="C87" s="76">
        <f>SUM(D90:D91)</f>
      </c>
      <c r="D87" s="76">
        <f>SUM(E90:E91)</f>
      </c>
      <c r="E87" s="76">
        <f>SUM(F90:F91)</f>
      </c>
      <c r="F87" s="76">
        <f>SUM(G90:G91)</f>
      </c>
      <c r="G87" s="76">
        <f>SUM(H90:H91)</f>
      </c>
      <c r="H87" s="76">
        <f>SUM(I90:I91)</f>
      </c>
      <c r="I87" s="76">
        <f>SUM(J90:J91)</f>
      </c>
      <c r="J87" s="76">
        <f>SUM(K90:K91)</f>
      </c>
      <c r="K87" s="76">
        <f>SUM(L90:L91)</f>
      </c>
      <c r="L87" s="4"/>
    </row>
    <row r="88" ht="17.25" customHeight="1" spans="1:13" x14ac:dyDescent="0.25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4"/>
    </row>
    <row r="89" ht="17.25" customHeight="1" spans="1:13" x14ac:dyDescent="0.25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4"/>
    </row>
    <row r="90" ht="17.25" customHeight="1" spans="1:13" x14ac:dyDescent="0.25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4"/>
    </row>
    <row r="91" ht="17.25" customHeight="1" spans="1:13" x14ac:dyDescent="0.2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4"/>
    </row>
    <row r="92" ht="17.25" customHeight="1" spans="1:13" x14ac:dyDescent="0.25">
      <c r="A92" s="12"/>
      <c r="B92" s="56" t="s">
        <v>2784</v>
      </c>
      <c r="C92" s="56" t="s">
        <v>13</v>
      </c>
      <c r="D92" s="56" t="s">
        <v>9</v>
      </c>
      <c r="E92" s="56" t="s">
        <v>4</v>
      </c>
      <c r="F92" s="56" t="s">
        <v>14</v>
      </c>
      <c r="G92" s="28" t="s">
        <v>12</v>
      </c>
      <c r="H92" s="28" t="s">
        <v>69</v>
      </c>
      <c r="I92" s="28" t="s">
        <v>8</v>
      </c>
      <c r="J92" s="28" t="s">
        <v>228</v>
      </c>
      <c r="K92" s="57" t="s">
        <v>1247</v>
      </c>
      <c r="L92" s="4"/>
    </row>
    <row r="93" spans="1:11" x14ac:dyDescent="0.25">
      <c r="A93" s="24" t="s">
        <v>0</v>
      </c>
      <c r="B93" s="2" t="s">
        <v>2784</v>
      </c>
      <c r="C93" s="2" t="s">
        <v>13</v>
      </c>
      <c r="D93" s="2" t="s">
        <v>9</v>
      </c>
      <c r="E93" s="2" t="s">
        <v>4</v>
      </c>
      <c r="F93" s="2" t="s">
        <v>14</v>
      </c>
      <c r="G93" s="2" t="s">
        <v>12</v>
      </c>
      <c r="H93" s="2" t="s">
        <v>69</v>
      </c>
      <c r="I93" s="2" t="s">
        <v>8</v>
      </c>
      <c r="J93" s="2" t="s">
        <v>228</v>
      </c>
      <c r="K93" s="2" t="s">
        <v>1247</v>
      </c>
    </row>
    <row r="94" spans="1:12" x14ac:dyDescent="0.25">
      <c r="A94" s="24" t="s">
        <v>3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4">
        <v>0</v>
      </c>
    </row>
    <row r="95" spans="1:11" x14ac:dyDescent="0.25">
      <c r="A95" s="24"/>
      <c r="B95" s="2">
        <v>-43</v>
      </c>
      <c r="C95" s="2">
        <v>0</v>
      </c>
      <c r="D95" s="2">
        <v>0</v>
      </c>
      <c r="E95" s="2">
        <v>0</v>
      </c>
      <c r="F95" s="2">
        <v>-14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 x14ac:dyDescent="0.25">
      <c r="A96" s="24"/>
      <c r="B96" s="2">
        <v>0</v>
      </c>
      <c r="C96" s="2">
        <v>100</v>
      </c>
      <c r="D96" s="2">
        <v>0</v>
      </c>
      <c r="E96" s="2">
        <v>0</v>
      </c>
      <c r="F96" s="2">
        <v>0</v>
      </c>
      <c r="G96" s="2">
        <v>0</v>
      </c>
      <c r="H96" s="2">
        <v>50</v>
      </c>
      <c r="I96" s="2">
        <v>50</v>
      </c>
      <c r="J96" s="2">
        <v>100</v>
      </c>
      <c r="K96" s="2">
        <v>0</v>
      </c>
    </row>
    <row r="97" spans="1:11" x14ac:dyDescent="0.25">
      <c r="A97" s="24"/>
      <c r="B97" s="2">
        <v>0</v>
      </c>
      <c r="C97" s="2">
        <v>160</v>
      </c>
      <c r="D97" s="2">
        <v>0</v>
      </c>
      <c r="E97" s="2">
        <v>0</v>
      </c>
      <c r="F97" s="2">
        <v>0</v>
      </c>
      <c r="G97" s="2">
        <v>0</v>
      </c>
      <c r="H97" s="2">
        <v>80</v>
      </c>
      <c r="I97" s="2">
        <v>130</v>
      </c>
      <c r="J97" s="2">
        <v>0</v>
      </c>
      <c r="K97" s="2">
        <v>0</v>
      </c>
    </row>
    <row r="98" spans="1:11" x14ac:dyDescent="0.25">
      <c r="A98" s="24"/>
      <c r="B98" s="2">
        <v>0</v>
      </c>
      <c r="C98" s="2">
        <v>0</v>
      </c>
      <c r="D98" s="2">
        <v>0</v>
      </c>
      <c r="E98" s="2">
        <v>0</v>
      </c>
      <c r="F98" s="2">
        <v>50</v>
      </c>
      <c r="G98" s="2">
        <v>0</v>
      </c>
      <c r="H98" s="2">
        <v>0</v>
      </c>
      <c r="I98" s="2">
        <v>0</v>
      </c>
      <c r="J98" s="2">
        <v>0</v>
      </c>
      <c r="K98" s="2">
        <v>20</v>
      </c>
    </row>
    <row r="99" spans="1:11" x14ac:dyDescent="0.25">
      <c r="A99" s="24"/>
      <c r="B99" s="2">
        <v>0</v>
      </c>
      <c r="C99" s="2">
        <v>-100</v>
      </c>
      <c r="D99" s="2">
        <v>0</v>
      </c>
      <c r="E99" s="2">
        <v>0</v>
      </c>
      <c r="F99" s="2">
        <v>-40</v>
      </c>
      <c r="G99" s="2">
        <v>0</v>
      </c>
      <c r="H99" s="2">
        <v>-40</v>
      </c>
      <c r="I99" s="2">
        <v>-50</v>
      </c>
      <c r="J99" s="2">
        <v>0</v>
      </c>
      <c r="K99" s="2">
        <v>0</v>
      </c>
    </row>
    <row r="100" spans="1:11" x14ac:dyDescent="0.25">
      <c r="A100" s="24"/>
      <c r="B100" s="2">
        <v>-35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-12</v>
      </c>
    </row>
    <row r="101" spans="1:11" x14ac:dyDescent="0.25">
      <c r="A101" s="24"/>
      <c r="B101" s="2">
        <v>0</v>
      </c>
      <c r="C101" s="2">
        <v>100</v>
      </c>
      <c r="D101" s="2">
        <v>0</v>
      </c>
      <c r="E101" s="2">
        <v>0</v>
      </c>
      <c r="F101" s="2">
        <v>0</v>
      </c>
      <c r="G101" s="2">
        <v>0</v>
      </c>
      <c r="H101" s="2">
        <v>30</v>
      </c>
      <c r="I101" s="2">
        <v>80</v>
      </c>
      <c r="J101" s="2">
        <v>0</v>
      </c>
      <c r="K101" s="2">
        <v>0</v>
      </c>
    </row>
    <row r="102" spans="1:11" x14ac:dyDescent="0.25">
      <c r="A102" s="24"/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20</v>
      </c>
      <c r="I102" s="2">
        <v>0</v>
      </c>
      <c r="J102" s="2">
        <v>0</v>
      </c>
      <c r="K102" s="2">
        <v>0</v>
      </c>
    </row>
    <row r="103" spans="1:11" x14ac:dyDescent="0.25">
      <c r="A103" s="24"/>
      <c r="B103" s="2">
        <v>-16</v>
      </c>
      <c r="C103" s="2">
        <v>-127</v>
      </c>
      <c r="D103" s="2">
        <v>0</v>
      </c>
      <c r="E103" s="2">
        <v>0</v>
      </c>
      <c r="F103" s="2">
        <v>-31</v>
      </c>
      <c r="G103" s="2">
        <v>0</v>
      </c>
      <c r="H103" s="2">
        <v>-20</v>
      </c>
      <c r="I103" s="2">
        <v>-90</v>
      </c>
      <c r="J103" s="2">
        <v>-24</v>
      </c>
      <c r="K103" s="2">
        <v>-5</v>
      </c>
    </row>
    <row r="104" spans="1:11" x14ac:dyDescent="0.25">
      <c r="A104" s="24"/>
      <c r="B104" s="2">
        <v>0</v>
      </c>
      <c r="C104" s="2">
        <v>200</v>
      </c>
      <c r="D104" s="2">
        <v>0</v>
      </c>
      <c r="E104" s="2">
        <v>0</v>
      </c>
      <c r="F104" s="2">
        <v>40</v>
      </c>
      <c r="G104" s="2">
        <v>0</v>
      </c>
      <c r="H104" s="2">
        <v>90</v>
      </c>
      <c r="I104" s="2">
        <v>90</v>
      </c>
      <c r="J104" s="2">
        <v>0</v>
      </c>
      <c r="K104" s="2">
        <v>0</v>
      </c>
    </row>
    <row r="105" spans="1:11" x14ac:dyDescent="0.25">
      <c r="A105" s="24"/>
      <c r="B105" s="2">
        <v>0</v>
      </c>
      <c r="C105" s="2">
        <v>212</v>
      </c>
      <c r="D105" s="2">
        <v>0</v>
      </c>
      <c r="E105" s="2">
        <v>0</v>
      </c>
      <c r="F105" s="2">
        <v>35</v>
      </c>
      <c r="G105" s="2">
        <v>0</v>
      </c>
      <c r="H105" s="2">
        <v>117</v>
      </c>
      <c r="I105" s="2">
        <v>200</v>
      </c>
      <c r="J105" s="2">
        <v>0</v>
      </c>
      <c r="K105" s="2">
        <v>0</v>
      </c>
    </row>
    <row r="106" spans="1:11" x14ac:dyDescent="0.25">
      <c r="A106" s="24"/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170</v>
      </c>
      <c r="J106" s="2">
        <v>0</v>
      </c>
      <c r="K106" s="2">
        <v>0</v>
      </c>
    </row>
    <row r="107" spans="1:11" x14ac:dyDescent="0.25">
      <c r="A107" s="24"/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-46</v>
      </c>
      <c r="I107" s="2">
        <v>-210</v>
      </c>
      <c r="J107" s="2">
        <v>0</v>
      </c>
      <c r="K107" s="2">
        <v>0</v>
      </c>
    </row>
    <row r="108" spans="1:11" x14ac:dyDescent="0.25">
      <c r="A108" s="24"/>
      <c r="B108" s="2">
        <v>0</v>
      </c>
      <c r="C108" s="2">
        <v>0</v>
      </c>
      <c r="D108" s="2">
        <v>0</v>
      </c>
      <c r="E108" s="2">
        <v>0</v>
      </c>
      <c r="F108" s="2">
        <v>-14</v>
      </c>
      <c r="G108" s="2">
        <v>0</v>
      </c>
      <c r="H108" s="2">
        <v>-63</v>
      </c>
      <c r="I108" s="2">
        <v>-100</v>
      </c>
      <c r="J108" s="2">
        <v>0</v>
      </c>
      <c r="K108" s="2">
        <v>0</v>
      </c>
    </row>
    <row r="109" spans="1:11" x14ac:dyDescent="0.25">
      <c r="A109" s="24"/>
      <c r="B109" s="2">
        <v>-6</v>
      </c>
      <c r="C109" s="2">
        <v>-9</v>
      </c>
      <c r="D109" s="2">
        <v>0</v>
      </c>
      <c r="E109" s="2">
        <v>0</v>
      </c>
      <c r="F109" s="2">
        <v>-25</v>
      </c>
      <c r="G109" s="2">
        <v>0</v>
      </c>
      <c r="H109" s="2">
        <v>-28</v>
      </c>
      <c r="I109" s="2">
        <v>-30</v>
      </c>
      <c r="J109" s="2">
        <v>-8</v>
      </c>
      <c r="K109" s="2">
        <v>-3</v>
      </c>
    </row>
    <row r="110" spans="1:11" x14ac:dyDescent="0.25">
      <c r="A110" s="24"/>
      <c r="B110" s="2">
        <v>-56</v>
      </c>
      <c r="C110" s="2">
        <v>-215</v>
      </c>
      <c r="D110" s="2">
        <v>0</v>
      </c>
      <c r="E110" s="2">
        <v>0</v>
      </c>
      <c r="F110" s="2">
        <v>-5</v>
      </c>
      <c r="G110" s="2">
        <v>-450</v>
      </c>
      <c r="H110" s="2">
        <v>0</v>
      </c>
      <c r="I110" s="2">
        <v>0</v>
      </c>
      <c r="J110" s="2">
        <v>-2</v>
      </c>
      <c r="K110" s="2">
        <v>0</v>
      </c>
    </row>
    <row r="111" spans="1:11" x14ac:dyDescent="0.25">
      <c r="A111" s="24"/>
      <c r="B111" s="2">
        <v>0</v>
      </c>
      <c r="C111" s="2">
        <v>-2</v>
      </c>
      <c r="D111" s="2">
        <v>0</v>
      </c>
      <c r="E111" s="2">
        <v>-3</v>
      </c>
      <c r="F111" s="2">
        <v>-32</v>
      </c>
      <c r="G111" s="2">
        <v>-250</v>
      </c>
      <c r="H111" s="2">
        <v>-33</v>
      </c>
      <c r="I111" s="2">
        <v>0</v>
      </c>
      <c r="J111" s="2">
        <v>-11</v>
      </c>
      <c r="K111" s="2">
        <v>0</v>
      </c>
    </row>
    <row r="112" spans="1:11" x14ac:dyDescent="0.25">
      <c r="A112" s="24"/>
      <c r="B112" s="2">
        <v>-92</v>
      </c>
      <c r="C112" s="2">
        <v>-51</v>
      </c>
      <c r="D112" s="2">
        <v>0</v>
      </c>
      <c r="E112" s="2">
        <v>0</v>
      </c>
      <c r="F112" s="2">
        <v>-21</v>
      </c>
      <c r="G112" s="2">
        <v>0</v>
      </c>
      <c r="H112" s="2">
        <v>-41</v>
      </c>
      <c r="I112" s="2">
        <v>-100</v>
      </c>
      <c r="J112" s="2">
        <v>-14</v>
      </c>
      <c r="K112" s="2">
        <v>0</v>
      </c>
    </row>
    <row r="113" spans="1:11" x14ac:dyDescent="0.25">
      <c r="A113" s="24"/>
      <c r="B113" s="2">
        <v>0</v>
      </c>
      <c r="C113" s="2">
        <v>0</v>
      </c>
      <c r="D113" s="2">
        <v>0</v>
      </c>
      <c r="E113" s="2">
        <v>0</v>
      </c>
      <c r="F113" s="2">
        <v>-31</v>
      </c>
      <c r="G113" s="2">
        <v>-195</v>
      </c>
      <c r="H113" s="2">
        <v>-18</v>
      </c>
      <c r="I113" s="2">
        <v>-20</v>
      </c>
      <c r="J113" s="2">
        <v>-1</v>
      </c>
      <c r="K113" s="2">
        <v>0</v>
      </c>
    </row>
    <row r="114" spans="1:11" x14ac:dyDescent="0.25">
      <c r="A114" s="24"/>
      <c r="B114" s="2">
        <v>0</v>
      </c>
      <c r="C114" s="2">
        <v>0</v>
      </c>
      <c r="D114" s="2">
        <v>0</v>
      </c>
      <c r="E114" s="2">
        <v>-5</v>
      </c>
      <c r="F114" s="2">
        <v>-26</v>
      </c>
      <c r="G114" s="2">
        <v>0</v>
      </c>
      <c r="H114" s="2">
        <v>-62</v>
      </c>
      <c r="I114" s="2">
        <v>-80</v>
      </c>
      <c r="J114" s="2">
        <v>0</v>
      </c>
      <c r="K114" s="2">
        <v>0</v>
      </c>
    </row>
    <row r="115" spans="1:11" x14ac:dyDescent="0.25">
      <c r="A115" s="24"/>
      <c r="B115" s="2">
        <v>0</v>
      </c>
      <c r="C115" s="2">
        <v>0</v>
      </c>
      <c r="D115" s="2">
        <v>0</v>
      </c>
      <c r="E115" s="2">
        <v>-9</v>
      </c>
      <c r="F115" s="2">
        <v>0</v>
      </c>
      <c r="G115" s="2">
        <v>0</v>
      </c>
      <c r="H115" s="2">
        <v>0</v>
      </c>
      <c r="I115" s="2">
        <v>0</v>
      </c>
      <c r="J115" s="2">
        <v>-9</v>
      </c>
      <c r="K115" s="2">
        <v>0</v>
      </c>
    </row>
    <row r="116" spans="1:11" x14ac:dyDescent="0.25">
      <c r="A116" s="24"/>
      <c r="B116" s="2">
        <v>0</v>
      </c>
      <c r="C116" s="2">
        <v>-168</v>
      </c>
      <c r="D116" s="2">
        <v>0</v>
      </c>
      <c r="E116" s="2">
        <v>-137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 x14ac:dyDescent="0.25">
      <c r="A117" s="24"/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-17</v>
      </c>
      <c r="I117" s="2">
        <v>0</v>
      </c>
      <c r="J117" s="2">
        <v>0</v>
      </c>
      <c r="K117" s="2">
        <v>0</v>
      </c>
    </row>
    <row r="118" spans="1:11" x14ac:dyDescent="0.25">
      <c r="A118" s="24"/>
      <c r="B118" s="2">
        <v>0</v>
      </c>
      <c r="C118" s="2">
        <v>0</v>
      </c>
      <c r="D118" s="2">
        <v>0</v>
      </c>
      <c r="E118" s="2">
        <v>0</v>
      </c>
      <c r="F118" s="2">
        <v>-14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 x14ac:dyDescent="0.25">
      <c r="A119" s="24"/>
      <c r="B119" s="2">
        <v>0</v>
      </c>
      <c r="C119" s="2">
        <v>0</v>
      </c>
      <c r="D119" s="2">
        <v>0</v>
      </c>
      <c r="E119" s="2">
        <v>0</v>
      </c>
      <c r="F119" s="2">
        <v>-22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 x14ac:dyDescent="0.25">
      <c r="A120" s="24"/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-31</v>
      </c>
      <c r="K120" s="2">
        <v>0</v>
      </c>
    </row>
    <row r="121" spans="1:11" x14ac:dyDescent="0.25">
      <c r="A121" s="24"/>
      <c r="B121" s="2">
        <v>0</v>
      </c>
      <c r="C121" s="2">
        <v>140</v>
      </c>
      <c r="D121" s="2">
        <v>19</v>
      </c>
      <c r="E121" s="2">
        <v>0</v>
      </c>
      <c r="F121" s="2">
        <v>0</v>
      </c>
      <c r="G121" s="2">
        <v>0</v>
      </c>
      <c r="H121" s="2">
        <v>0</v>
      </c>
      <c r="I121" s="2">
        <v>12</v>
      </c>
      <c r="J121" s="2">
        <v>0</v>
      </c>
      <c r="K121" s="2">
        <v>0</v>
      </c>
    </row>
    <row r="122" spans="1:11" x14ac:dyDescent="0.25">
      <c r="A122" s="24"/>
      <c r="B122" s="2">
        <v>0</v>
      </c>
      <c r="C122" s="2">
        <v>-100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 x14ac:dyDescent="0.25">
      <c r="A123" s="24"/>
      <c r="B123" s="2">
        <v>0</v>
      </c>
      <c r="C123" s="2">
        <v>-140</v>
      </c>
      <c r="D123" s="2">
        <v>-19</v>
      </c>
      <c r="E123" s="2">
        <v>0</v>
      </c>
      <c r="F123" s="2">
        <v>-5</v>
      </c>
      <c r="G123" s="2">
        <v>0</v>
      </c>
      <c r="H123" s="2">
        <v>-19</v>
      </c>
      <c r="I123" s="2">
        <v>-52</v>
      </c>
      <c r="J123" s="2">
        <v>0</v>
      </c>
      <c r="K123" s="2">
        <v>0</v>
      </c>
    </row>
    <row r="124" spans="1:11" x14ac:dyDescent="0.25">
      <c r="A124" s="24"/>
      <c r="B124" s="2">
        <v>0</v>
      </c>
      <c r="C124" s="2">
        <v>0</v>
      </c>
      <c r="D124" s="2">
        <v>0</v>
      </c>
      <c r="E124" s="2">
        <v>0</v>
      </c>
      <c r="F124" s="2">
        <v>-35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 x14ac:dyDescent="0.25">
      <c r="A125" s="24" t="s">
        <v>3</v>
      </c>
      <c r="B125" s="2">
        <v>-248</v>
      </c>
      <c r="C125" s="2">
        <v>0</v>
      </c>
      <c r="D125" s="2">
        <v>0</v>
      </c>
      <c r="E125" s="2">
        <v>-154</v>
      </c>
      <c r="F125" s="2">
        <v>-190</v>
      </c>
      <c r="G125" s="2">
        <v>-895</v>
      </c>
      <c r="H125" s="2">
        <v>0</v>
      </c>
      <c r="I125" s="2">
        <v>0</v>
      </c>
      <c r="J125" s="2">
        <v>0</v>
      </c>
      <c r="K125" s="2">
        <v>0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L2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6" ht="17.25" customHeight="1" spans="1:12" x14ac:dyDescent="0.25">
      <c r="A6" s="5" t="s">
        <v>2049</v>
      </c>
      <c r="B6" s="18">
        <v>30</v>
      </c>
      <c r="C6" s="25"/>
      <c r="D6" s="25"/>
      <c r="E6" s="25"/>
      <c r="F6" s="18">
        <v>70</v>
      </c>
      <c r="G6" s="18">
        <v>160</v>
      </c>
      <c r="H6" s="18">
        <v>96</v>
      </c>
      <c r="I6" s="18">
        <v>96</v>
      </c>
      <c r="J6" s="18">
        <v>48</v>
      </c>
      <c r="K6" s="25"/>
    </row>
    <row r="7" ht="17.25" customHeight="1" spans="1:12" x14ac:dyDescent="0.25">
      <c r="A7" s="75" t="s">
        <v>3513</v>
      </c>
      <c r="B7" s="76">
        <f>SUM(C8:C11)</f>
      </c>
      <c r="C7" s="76">
        <f>SUM(D8:D11)</f>
      </c>
      <c r="D7" s="76">
        <f>SUM(E8:E11)</f>
      </c>
      <c r="E7" s="76">
        <f>SUM(F8:F11)</f>
      </c>
      <c r="F7" s="76">
        <f>SUM(G8:G11)</f>
      </c>
      <c r="G7" s="76">
        <f>SUM(H8:H11)</f>
      </c>
      <c r="H7" s="76">
        <f>SUM(I8:I11)</f>
      </c>
      <c r="I7" s="76">
        <f>SUM(J8:J11)</f>
      </c>
      <c r="J7" s="76">
        <f>SUM(K8:K11)</f>
      </c>
      <c r="K7" s="76">
        <f>SUM(L8:L11)</f>
      </c>
    </row>
    <row r="8" ht="17.25" customHeight="1" spans="1:12" x14ac:dyDescent="0.25">
      <c r="A8" s="5">
        <v>44509</v>
      </c>
      <c r="B8" s="25"/>
      <c r="C8" s="18">
        <v>-30</v>
      </c>
      <c r="D8" s="18">
        <v>-20</v>
      </c>
      <c r="E8" s="25"/>
      <c r="F8" s="18">
        <v>-60</v>
      </c>
      <c r="G8" s="18">
        <v>-60</v>
      </c>
      <c r="H8" s="18">
        <v>-36</v>
      </c>
      <c r="I8" s="18">
        <v>-50</v>
      </c>
      <c r="J8" s="25"/>
      <c r="K8" s="25"/>
    </row>
    <row r="9" ht="17.25" customHeight="1" spans="1:12" x14ac:dyDescent="0.25">
      <c r="A9" s="23" t="s">
        <v>4064</v>
      </c>
      <c r="B9" s="19">
        <v>-25</v>
      </c>
      <c r="C9" s="20"/>
      <c r="D9" s="20"/>
      <c r="E9" s="20"/>
      <c r="F9" s="19">
        <v>-150</v>
      </c>
      <c r="G9" s="20"/>
      <c r="H9" s="19">
        <v>-60</v>
      </c>
      <c r="I9" s="19">
        <v>-12</v>
      </c>
      <c r="J9" s="20"/>
      <c r="K9" s="20"/>
    </row>
    <row r="10" ht="17.25" customHeight="1" spans="1:12" x14ac:dyDescent="0.25">
      <c r="A10" s="75" t="s">
        <v>3514</v>
      </c>
      <c r="B10" s="76">
        <f>SUM(C12:C14)</f>
      </c>
      <c r="C10" s="76">
        <f>SUM(D12:D14)</f>
      </c>
      <c r="D10" s="76">
        <f>SUM(E12:E14)</f>
      </c>
      <c r="E10" s="76">
        <f>SUM(F12:F14)</f>
      </c>
      <c r="F10" s="76">
        <f>SUM(G12:G14)</f>
      </c>
      <c r="G10" s="76">
        <f>SUM(H12:H14)</f>
      </c>
      <c r="H10" s="76">
        <f>SUM(I12:I14)</f>
      </c>
      <c r="I10" s="76">
        <f>SUM(J12:J14)</f>
      </c>
      <c r="J10" s="76">
        <f>SUM(K12:K14)</f>
      </c>
      <c r="K10" s="76">
        <f>SUM(L12:L14)</f>
      </c>
    </row>
    <row r="11" ht="17.25" customHeight="1" spans="1:12" x14ac:dyDescent="0.25">
      <c r="A11" s="23" t="s">
        <v>4065</v>
      </c>
      <c r="B11" s="18">
        <v>-53</v>
      </c>
      <c r="C11" s="25"/>
      <c r="D11" s="25"/>
      <c r="E11" s="25"/>
      <c r="F11" s="18">
        <v>-20</v>
      </c>
      <c r="G11" s="18">
        <v>-140</v>
      </c>
      <c r="H11" s="18">
        <v>-30</v>
      </c>
      <c r="I11" s="18">
        <v>-34</v>
      </c>
      <c r="J11" s="18">
        <v>-48</v>
      </c>
      <c r="K11" s="25"/>
    </row>
    <row r="12" ht="17.25" customHeight="1" spans="1:12" x14ac:dyDescent="0.25">
      <c r="A12" s="75" t="s">
        <v>3515</v>
      </c>
      <c r="B12" s="76">
        <f>SUM(C15:C16)</f>
      </c>
      <c r="C12" s="76">
        <f>SUM(D15:D16)</f>
      </c>
      <c r="D12" s="76">
        <f>SUM(E15:E16)</f>
      </c>
      <c r="E12" s="76">
        <f>SUM(F15:F16)</f>
      </c>
      <c r="F12" s="76">
        <f>SUM(G15:G16)</f>
      </c>
      <c r="G12" s="76">
        <f>SUM(H15:H16)</f>
      </c>
      <c r="H12" s="76">
        <f>SUM(I15:I16)</f>
      </c>
      <c r="I12" s="76">
        <f>SUM(J15:J16)</f>
      </c>
      <c r="J12" s="76">
        <f>SUM(K15:K16)</f>
      </c>
      <c r="K12" s="76">
        <f>SUM(L15:L16)</f>
      </c>
    </row>
    <row r="13" ht="17.25" customHeight="1" spans="1:12" x14ac:dyDescent="0.25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</row>
    <row r="14" ht="17.25" customHeight="1" spans="1:12" x14ac:dyDescent="0.25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</row>
    <row r="15" ht="17.25" customHeight="1" spans="1:12" x14ac:dyDescent="0.25">
      <c r="A15" s="26"/>
      <c r="B15" s="25"/>
      <c r="C15" s="25"/>
      <c r="D15" s="25"/>
      <c r="E15" s="25"/>
      <c r="F15" s="25"/>
      <c r="G15" s="25"/>
      <c r="H15" s="25"/>
      <c r="I15" s="25"/>
      <c r="J15" s="25"/>
      <c r="K15" s="25"/>
    </row>
    <row r="16" spans="1:10" x14ac:dyDescent="0.25">
      <c r="A16" s="1" t="s">
        <v>0</v>
      </c>
      <c r="B16" s="2" t="s">
        <v>14</v>
      </c>
      <c r="C16" s="2" t="s">
        <v>4</v>
      </c>
      <c r="D16" s="2" t="s">
        <v>7</v>
      </c>
      <c r="E16" s="2" t="s">
        <v>188</v>
      </c>
      <c r="F16" s="2" t="s">
        <v>13</v>
      </c>
      <c r="G16" s="2" t="s">
        <v>8</v>
      </c>
      <c r="H16" s="2" t="s">
        <v>69</v>
      </c>
      <c r="I16" s="2" t="s">
        <v>9</v>
      </c>
      <c r="J16" s="2" t="s">
        <v>15</v>
      </c>
    </row>
    <row r="17" spans="1:11" x14ac:dyDescent="0.25">
      <c r="A17" s="1" t="s">
        <v>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</row>
    <row r="18" spans="1:10" x14ac:dyDescent="0.25">
      <c r="A18" s="1"/>
      <c r="B18" s="2">
        <v>48</v>
      </c>
      <c r="C18" s="2">
        <v>30</v>
      </c>
      <c r="D18" s="2">
        <v>20</v>
      </c>
      <c r="E18" s="2">
        <v>10</v>
      </c>
      <c r="F18" s="2">
        <v>160</v>
      </c>
      <c r="G18" s="2">
        <v>0</v>
      </c>
      <c r="H18" s="2">
        <v>0</v>
      </c>
      <c r="I18" s="2">
        <v>0</v>
      </c>
      <c r="J18" s="2">
        <v>0</v>
      </c>
    </row>
    <row r="19" spans="1:10" x14ac:dyDescent="0.25">
      <c r="A19" s="1"/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40</v>
      </c>
      <c r="H19" s="2">
        <v>30</v>
      </c>
      <c r="I19" s="2">
        <v>0</v>
      </c>
      <c r="J19" s="2">
        <v>0</v>
      </c>
    </row>
    <row r="20" spans="1:10" x14ac:dyDescent="0.25">
      <c r="A20" s="1"/>
      <c r="B20" s="2">
        <v>0</v>
      </c>
      <c r="C20" s="2">
        <v>0</v>
      </c>
      <c r="D20" s="2">
        <v>0</v>
      </c>
      <c r="E20" s="2">
        <v>-10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</row>
    <row r="21" spans="1:10" x14ac:dyDescent="0.25">
      <c r="A21" s="1"/>
      <c r="B21" s="2">
        <v>30</v>
      </c>
      <c r="C21" s="2">
        <v>0</v>
      </c>
      <c r="D21" s="2">
        <v>0</v>
      </c>
      <c r="E21" s="2">
        <v>0</v>
      </c>
      <c r="F21" s="2">
        <v>70</v>
      </c>
      <c r="G21" s="2">
        <v>160</v>
      </c>
      <c r="H21" s="2">
        <v>96</v>
      </c>
      <c r="I21" s="2">
        <v>96</v>
      </c>
      <c r="J21" s="2">
        <v>48</v>
      </c>
    </row>
    <row r="22" spans="1:10" x14ac:dyDescent="0.25">
      <c r="A22" s="1"/>
      <c r="B22" s="2">
        <v>0</v>
      </c>
      <c r="C22" s="2">
        <v>-30</v>
      </c>
      <c r="D22" s="2">
        <v>-20</v>
      </c>
      <c r="E22" s="2">
        <v>0</v>
      </c>
      <c r="F22" s="2">
        <v>-60</v>
      </c>
      <c r="G22" s="2">
        <v>-60</v>
      </c>
      <c r="H22" s="2">
        <v>-36</v>
      </c>
      <c r="I22" s="2">
        <v>-50</v>
      </c>
      <c r="J22" s="2">
        <v>0</v>
      </c>
    </row>
    <row r="23" spans="1:10" x14ac:dyDescent="0.25">
      <c r="A23" s="1"/>
      <c r="B23" s="2">
        <v>-25</v>
      </c>
      <c r="C23" s="2">
        <v>0</v>
      </c>
      <c r="D23" s="2">
        <v>0</v>
      </c>
      <c r="E23" s="2">
        <v>0</v>
      </c>
      <c r="F23" s="2">
        <v>-150</v>
      </c>
      <c r="G23" s="2">
        <v>0</v>
      </c>
      <c r="H23" s="2">
        <v>-60</v>
      </c>
      <c r="I23" s="2">
        <v>-12</v>
      </c>
      <c r="J23" s="2">
        <v>0</v>
      </c>
    </row>
    <row r="24" spans="1:10" x14ac:dyDescent="0.25">
      <c r="A24" s="1"/>
      <c r="B24" s="2">
        <v>-53</v>
      </c>
      <c r="C24" s="2">
        <v>0</v>
      </c>
      <c r="D24" s="2">
        <v>0</v>
      </c>
      <c r="E24" s="2">
        <v>0</v>
      </c>
      <c r="F24" s="2">
        <v>-20</v>
      </c>
      <c r="G24" s="2">
        <v>-140</v>
      </c>
      <c r="H24" s="2">
        <v>-30</v>
      </c>
      <c r="I24" s="2">
        <v>-34</v>
      </c>
      <c r="J24" s="2">
        <v>-48</v>
      </c>
    </row>
    <row r="25" spans="1:10" x14ac:dyDescent="0.25">
      <c r="A25" s="1" t="s">
        <v>3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K106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11" customWidth="1"/>
    <col min="6" max="8" width="10.719285714285713" style="11" customWidth="1"/>
    <col min="9" max="9" width="12.005" style="11" customWidth="1"/>
    <col min="10" max="10" width="12.43357142857143" style="4" customWidth="1"/>
  </cols>
  <sheetData>
    <row r="6" ht="17.25" customHeight="1" spans="1:11" x14ac:dyDescent="0.25">
      <c r="A6" s="5" t="s">
        <v>2135</v>
      </c>
      <c r="B6" s="6"/>
      <c r="C6" s="6"/>
      <c r="D6" s="6"/>
      <c r="E6" s="6"/>
      <c r="F6" s="6"/>
      <c r="G6" s="18">
        <v>500</v>
      </c>
      <c r="H6" s="6"/>
      <c r="I6" s="6"/>
      <c r="J6" s="4"/>
    </row>
    <row r="7" ht="17.25" customHeight="1" spans="1:11" x14ac:dyDescent="0.25">
      <c r="A7" s="5" t="s">
        <v>2437</v>
      </c>
      <c r="B7" s="6"/>
      <c r="C7" s="18">
        <v>50</v>
      </c>
      <c r="D7" s="18">
        <v>700</v>
      </c>
      <c r="E7" s="18">
        <v>100</v>
      </c>
      <c r="F7" s="18">
        <v>600</v>
      </c>
      <c r="G7" s="6"/>
      <c r="H7" s="6"/>
      <c r="I7" s="6"/>
      <c r="J7" s="4"/>
    </row>
    <row r="8" ht="17.25" customHeight="1" spans="1:11" x14ac:dyDescent="0.25">
      <c r="A8" s="5" t="s">
        <v>2465</v>
      </c>
      <c r="B8" s="6"/>
      <c r="C8" s="18">
        <v>398</v>
      </c>
      <c r="D8" s="6"/>
      <c r="E8" s="18">
        <v>450</v>
      </c>
      <c r="F8" s="6"/>
      <c r="G8" s="6"/>
      <c r="H8" s="6"/>
      <c r="I8" s="6"/>
      <c r="J8" s="4"/>
    </row>
    <row r="9" ht="17.25" customHeight="1" spans="1:11" x14ac:dyDescent="0.25">
      <c r="A9" s="5" t="s">
        <v>2136</v>
      </c>
      <c r="B9" s="6"/>
      <c r="C9" s="6"/>
      <c r="D9" s="6"/>
      <c r="E9" s="6"/>
      <c r="F9" s="6"/>
      <c r="G9" s="6"/>
      <c r="H9" s="18">
        <v>140</v>
      </c>
      <c r="I9" s="6"/>
      <c r="J9" s="4"/>
    </row>
    <row r="10" ht="17.25" customHeight="1" spans="1:11" x14ac:dyDescent="0.25">
      <c r="A10" s="5" t="s">
        <v>2136</v>
      </c>
      <c r="B10" s="6"/>
      <c r="C10" s="6"/>
      <c r="D10" s="6"/>
      <c r="E10" s="18">
        <v>60</v>
      </c>
      <c r="F10" s="6"/>
      <c r="G10" s="6"/>
      <c r="H10" s="6"/>
      <c r="I10" s="6"/>
      <c r="J10" s="4"/>
    </row>
    <row r="11" ht="17.25" customHeight="1" spans="1:11" x14ac:dyDescent="0.25">
      <c r="A11" s="5" t="s">
        <v>2439</v>
      </c>
      <c r="B11" s="6"/>
      <c r="C11" s="18">
        <v>252</v>
      </c>
      <c r="D11" s="6"/>
      <c r="E11" s="18">
        <v>220</v>
      </c>
      <c r="F11" s="6"/>
      <c r="G11" s="6"/>
      <c r="H11" s="18">
        <v>260</v>
      </c>
      <c r="I11" s="18">
        <v>150</v>
      </c>
      <c r="J11" s="4"/>
    </row>
    <row r="12" ht="17.25" customHeight="1" spans="1:11" x14ac:dyDescent="0.25">
      <c r="A12" s="5" t="s">
        <v>2440</v>
      </c>
      <c r="B12" s="6"/>
      <c r="C12" s="6"/>
      <c r="D12" s="6"/>
      <c r="E12" s="18">
        <v>270</v>
      </c>
      <c r="F12" s="6"/>
      <c r="G12" s="6"/>
      <c r="H12" s="6"/>
      <c r="I12" s="18">
        <v>237</v>
      </c>
      <c r="J12" s="4"/>
    </row>
    <row r="13" ht="17.25" customHeight="1" spans="1:11" x14ac:dyDescent="0.25">
      <c r="A13" s="75" t="s">
        <v>3696</v>
      </c>
      <c r="B13" s="76">
        <f>SUM(C8:C17)</f>
      </c>
      <c r="C13" s="76">
        <f>SUM(D8:D17)</f>
      </c>
      <c r="D13" s="76">
        <f>SUM(E8:E17)</f>
      </c>
      <c r="E13" s="619">
        <f>SUM(F8:H17)</f>
      </c>
      <c r="F13" s="470"/>
      <c r="G13" s="470"/>
      <c r="H13" s="76">
        <f>SUM(I8:I17)</f>
      </c>
      <c r="I13" s="76">
        <f>SUM(J8:J17)</f>
      </c>
      <c r="J13" s="4"/>
    </row>
    <row r="14" ht="17.25" customHeight="1" spans="1:11" x14ac:dyDescent="0.25">
      <c r="A14" s="5">
        <v>43898</v>
      </c>
      <c r="B14" s="18">
        <v>250</v>
      </c>
      <c r="C14" s="6"/>
      <c r="D14" s="6"/>
      <c r="E14" s="6"/>
      <c r="F14" s="6"/>
      <c r="G14" s="6"/>
      <c r="H14" s="6"/>
      <c r="I14" s="6"/>
      <c r="J14" s="4"/>
    </row>
    <row r="15" ht="17.25" customHeight="1" spans="1:11" x14ac:dyDescent="0.25">
      <c r="A15" s="5">
        <v>43929</v>
      </c>
      <c r="B15" s="6"/>
      <c r="C15" s="6"/>
      <c r="D15" s="6"/>
      <c r="E15" s="6"/>
      <c r="F15" s="6"/>
      <c r="G15" s="6"/>
      <c r="H15" s="6"/>
      <c r="I15" s="18">
        <v>113</v>
      </c>
      <c r="J15" s="4"/>
    </row>
    <row r="16" ht="17.25" customHeight="1" spans="1:11" x14ac:dyDescent="0.25">
      <c r="A16" s="5" t="s">
        <v>3977</v>
      </c>
      <c r="B16" s="6"/>
      <c r="C16" s="6"/>
      <c r="D16" s="6"/>
      <c r="E16" s="6"/>
      <c r="F16" s="18">
        <v>-163</v>
      </c>
      <c r="G16" s="6"/>
      <c r="H16" s="6"/>
      <c r="I16" s="6"/>
      <c r="J16" s="4"/>
    </row>
    <row r="17" ht="17.25" customHeight="1" spans="1:11" x14ac:dyDescent="0.25">
      <c r="A17" s="75" t="s">
        <v>3145</v>
      </c>
      <c r="B17" s="76">
        <f>SUM(C18:C21)</f>
      </c>
      <c r="C17" s="76">
        <f>SUM(D18:D21)</f>
      </c>
      <c r="D17" s="76">
        <f>SUM(E18:E21)</f>
      </c>
      <c r="E17" s="619">
        <f>SUM(F18:H21)</f>
      </c>
      <c r="F17" s="189"/>
      <c r="G17" s="189"/>
      <c r="H17" s="76">
        <f>SUM(I18:I21)</f>
      </c>
      <c r="I17" s="76">
        <f>SUM(J18:J21)</f>
      </c>
      <c r="J17" s="4"/>
    </row>
    <row r="18" ht="17.25" customHeight="1" spans="1:11" x14ac:dyDescent="0.25">
      <c r="A18" s="5">
        <v>44083</v>
      </c>
      <c r="B18" s="6"/>
      <c r="C18" s="6"/>
      <c r="D18" s="18">
        <v>-218</v>
      </c>
      <c r="E18" s="6"/>
      <c r="F18" s="6"/>
      <c r="G18" s="6"/>
      <c r="H18" s="6"/>
      <c r="I18" s="6"/>
      <c r="J18" s="4"/>
    </row>
    <row r="19" ht="17.25" customHeight="1" spans="1:11" x14ac:dyDescent="0.25">
      <c r="A19" s="44">
        <v>44113</v>
      </c>
      <c r="B19" s="6"/>
      <c r="C19" s="6"/>
      <c r="D19" s="18">
        <v>-250</v>
      </c>
      <c r="E19" s="6"/>
      <c r="F19" s="6"/>
      <c r="G19" s="6"/>
      <c r="H19" s="6"/>
      <c r="I19" s="6"/>
      <c r="J19" s="4"/>
    </row>
    <row r="20" ht="17.25" customHeight="1" spans="1:11" x14ac:dyDescent="0.25">
      <c r="A20" s="44">
        <v>44144</v>
      </c>
      <c r="B20" s="6"/>
      <c r="C20" s="6"/>
      <c r="D20" s="18">
        <v>-149</v>
      </c>
      <c r="E20" s="18">
        <v>-2</v>
      </c>
      <c r="F20" s="18">
        <v>-24</v>
      </c>
      <c r="G20" s="6"/>
      <c r="H20" s="6"/>
      <c r="I20" s="6"/>
      <c r="J20" s="4"/>
    </row>
    <row r="21" ht="17.25" customHeight="1" spans="1:11" x14ac:dyDescent="0.25">
      <c r="A21" s="75" t="s">
        <v>3146</v>
      </c>
      <c r="B21" s="76">
        <f>SUM(C22:C25)</f>
      </c>
      <c r="C21" s="76">
        <f>SUM(D22:D25)</f>
      </c>
      <c r="D21" s="76">
        <f>SUM(E22:E25)</f>
      </c>
      <c r="E21" s="619">
        <f>SUM(F22:H25)</f>
      </c>
      <c r="F21" s="189"/>
      <c r="G21" s="189"/>
      <c r="H21" s="76">
        <f>SUM(I22:I25)</f>
      </c>
      <c r="I21" s="76">
        <f>SUM(J22:J25)</f>
      </c>
      <c r="J21" s="4"/>
    </row>
    <row r="22" ht="17.25" customHeight="1" spans="1:11" x14ac:dyDescent="0.25">
      <c r="A22" s="475"/>
      <c r="B22" s="411"/>
      <c r="C22" s="411"/>
      <c r="D22" s="411"/>
      <c r="E22" s="411"/>
      <c r="F22" s="395"/>
      <c r="G22" s="395"/>
      <c r="H22" s="411"/>
      <c r="I22" s="411"/>
      <c r="J22" s="4"/>
    </row>
    <row r="23" ht="17.25" customHeight="1" spans="1:11" x14ac:dyDescent="0.25">
      <c r="A23" s="75" t="s">
        <v>3147</v>
      </c>
      <c r="B23" s="76">
        <f>SUM(C26:C27)</f>
      </c>
      <c r="C23" s="76">
        <f>SUM(D26:D27)</f>
      </c>
      <c r="D23" s="76">
        <f>SUM(E26:E27)</f>
      </c>
      <c r="E23" s="619">
        <f>SUM(F26:H27)</f>
      </c>
      <c r="F23" s="189"/>
      <c r="G23" s="189"/>
      <c r="H23" s="76">
        <f>SUM(I26:I27)</f>
      </c>
      <c r="I23" s="76">
        <f>SUM(J26:J27)</f>
      </c>
      <c r="J23" s="4"/>
    </row>
    <row r="24" ht="17.25" customHeight="1" spans="1:11" x14ac:dyDescent="0.25">
      <c r="A24" s="44">
        <v>43872</v>
      </c>
      <c r="B24" s="18">
        <v>-71</v>
      </c>
      <c r="C24" s="18">
        <v>-160</v>
      </c>
      <c r="D24" s="6"/>
      <c r="E24" s="6"/>
      <c r="F24" s="6"/>
      <c r="G24" s="6"/>
      <c r="H24" s="6"/>
      <c r="I24" s="18">
        <v>-22</v>
      </c>
      <c r="J24" s="4"/>
    </row>
    <row r="25" ht="17.25" customHeight="1" spans="1:11" x14ac:dyDescent="0.25">
      <c r="A25" s="44">
        <v>43932</v>
      </c>
      <c r="B25" s="18">
        <v>-79</v>
      </c>
      <c r="C25" s="18">
        <v>-150</v>
      </c>
      <c r="D25" s="18">
        <v>-39</v>
      </c>
      <c r="E25" s="18">
        <v>-9</v>
      </c>
      <c r="F25" s="18">
        <v>-1</v>
      </c>
      <c r="G25" s="6"/>
      <c r="H25" s="6"/>
      <c r="I25" s="18">
        <v>-6</v>
      </c>
      <c r="J25" s="4"/>
    </row>
    <row r="26" ht="17.25" customHeight="1" spans="1:11" x14ac:dyDescent="0.25">
      <c r="A26" s="44" t="s">
        <v>716</v>
      </c>
      <c r="B26" s="18">
        <v>-34</v>
      </c>
      <c r="C26" s="18">
        <v>-175</v>
      </c>
      <c r="D26" s="18">
        <v>-31</v>
      </c>
      <c r="E26" s="18">
        <v>-28</v>
      </c>
      <c r="F26" s="18">
        <v>-10</v>
      </c>
      <c r="G26" s="6"/>
      <c r="H26" s="6"/>
      <c r="I26" s="6"/>
      <c r="J26" s="4"/>
    </row>
    <row r="27" ht="17.25" customHeight="1" spans="1:11" x14ac:dyDescent="0.25">
      <c r="A27" s="75" t="s">
        <v>3148</v>
      </c>
      <c r="B27" s="76">
        <f>SUM(C28:C31)</f>
      </c>
      <c r="C27" s="76">
        <f>SUM(D28:D31)</f>
      </c>
      <c r="D27" s="76">
        <f>SUM(E28:E31)</f>
      </c>
      <c r="E27" s="619">
        <f>SUM(F28:H31)</f>
      </c>
      <c r="F27" s="189"/>
      <c r="G27" s="189"/>
      <c r="H27" s="76">
        <f>SUM(I28:I31)</f>
      </c>
      <c r="I27" s="76">
        <f>SUM(J28:J31)</f>
      </c>
      <c r="J27" s="4"/>
    </row>
    <row r="28" ht="17.25" customHeight="1" spans="1:11" x14ac:dyDescent="0.25">
      <c r="A28" s="44">
        <v>44116</v>
      </c>
      <c r="B28" s="18">
        <v>-30</v>
      </c>
      <c r="C28" s="18">
        <v>-157</v>
      </c>
      <c r="D28" s="18">
        <v>-51</v>
      </c>
      <c r="E28" s="18">
        <v>-17</v>
      </c>
      <c r="F28" s="18">
        <v>-15</v>
      </c>
      <c r="G28" s="25"/>
      <c r="H28" s="25"/>
      <c r="I28" s="18">
        <v>-30</v>
      </c>
      <c r="J28" s="4"/>
    </row>
    <row r="29" ht="17.25" customHeight="1" spans="1:11" x14ac:dyDescent="0.25">
      <c r="A29" s="44" t="s">
        <v>2034</v>
      </c>
      <c r="B29" s="6"/>
      <c r="C29" s="18">
        <v>-175</v>
      </c>
      <c r="D29" s="6"/>
      <c r="E29" s="18">
        <v>-100</v>
      </c>
      <c r="F29" s="6"/>
      <c r="G29" s="6"/>
      <c r="H29" s="6"/>
      <c r="I29" s="6"/>
      <c r="J29" s="4"/>
    </row>
    <row r="30" ht="17.25" customHeight="1" spans="1:11" x14ac:dyDescent="0.25">
      <c r="A30" s="44" t="s">
        <v>1741</v>
      </c>
      <c r="B30" s="18">
        <v>-9</v>
      </c>
      <c r="C30" s="18">
        <v>-66</v>
      </c>
      <c r="D30" s="18">
        <v>-118</v>
      </c>
      <c r="E30" s="18">
        <v>-37</v>
      </c>
      <c r="F30" s="6"/>
      <c r="G30" s="6"/>
      <c r="H30" s="6"/>
      <c r="I30" s="18">
        <v>-12</v>
      </c>
      <c r="J30" s="4"/>
    </row>
    <row r="31" ht="17.25" customHeight="1" spans="1:11" x14ac:dyDescent="0.25">
      <c r="A31" s="44" t="s">
        <v>2105</v>
      </c>
      <c r="B31" s="18">
        <v>-40</v>
      </c>
      <c r="C31" s="18">
        <v>-200</v>
      </c>
      <c r="D31" s="6"/>
      <c r="E31" s="18">
        <v>-50</v>
      </c>
      <c r="F31" s="6"/>
      <c r="G31" s="6"/>
      <c r="H31" s="6"/>
      <c r="I31" s="18">
        <v>-24</v>
      </c>
      <c r="J31" s="4"/>
    </row>
    <row r="32" ht="17.25" customHeight="1" spans="1:11" x14ac:dyDescent="0.25">
      <c r="A32" s="44" t="s">
        <v>1744</v>
      </c>
      <c r="B32" s="18">
        <v>-7</v>
      </c>
      <c r="C32" s="18">
        <v>-51</v>
      </c>
      <c r="D32" s="18">
        <v>-77</v>
      </c>
      <c r="E32" s="18">
        <v>-80</v>
      </c>
      <c r="F32" s="6"/>
      <c r="G32" s="6"/>
      <c r="H32" s="6"/>
      <c r="I32" s="18">
        <v>-5</v>
      </c>
      <c r="J32" s="4"/>
    </row>
    <row r="33" ht="17.25" customHeight="1" spans="1:11" x14ac:dyDescent="0.25">
      <c r="A33" s="75" t="s">
        <v>3149</v>
      </c>
      <c r="B33" s="76">
        <f>SUM(C32:C37)</f>
      </c>
      <c r="C33" s="76">
        <f>SUM(D32:D37)</f>
      </c>
      <c r="D33" s="76">
        <f>SUM(E32:E37)</f>
      </c>
      <c r="E33" s="619">
        <f>SUM(F32:H37)</f>
      </c>
      <c r="F33" s="189"/>
      <c r="G33" s="189"/>
      <c r="H33" s="76">
        <f>SUM(I32:I37)</f>
      </c>
      <c r="I33" s="76">
        <f>SUM(J32:J37)</f>
      </c>
      <c r="J33" s="4"/>
    </row>
    <row r="34" ht="17.25" customHeight="1" spans="1:11" x14ac:dyDescent="0.25">
      <c r="A34" s="5">
        <v>44409</v>
      </c>
      <c r="B34" s="6"/>
      <c r="C34" s="18">
        <v>-139</v>
      </c>
      <c r="D34" s="6"/>
      <c r="E34" s="18">
        <v>-70</v>
      </c>
      <c r="F34" s="6"/>
      <c r="G34" s="6"/>
      <c r="H34" s="6"/>
      <c r="I34" s="6"/>
      <c r="J34" s="4"/>
    </row>
    <row r="35" ht="17.25" customHeight="1" spans="1:11" x14ac:dyDescent="0.25">
      <c r="A35" s="5">
        <v>44440</v>
      </c>
      <c r="B35" s="6"/>
      <c r="C35" s="18">
        <v>-146</v>
      </c>
      <c r="D35" s="6"/>
      <c r="E35" s="18">
        <v>-70</v>
      </c>
      <c r="F35" s="6"/>
      <c r="G35" s="6"/>
      <c r="H35" s="6"/>
      <c r="I35" s="6"/>
      <c r="J35" s="4"/>
    </row>
    <row r="36" ht="17.25" customHeight="1" spans="1:11" x14ac:dyDescent="0.25">
      <c r="A36" s="5" t="s">
        <v>1747</v>
      </c>
      <c r="B36" s="6"/>
      <c r="C36" s="18">
        <v>-160</v>
      </c>
      <c r="D36" s="18">
        <v>-55</v>
      </c>
      <c r="E36" s="18">
        <v>-45</v>
      </c>
      <c r="F36" s="6"/>
      <c r="G36" s="6"/>
      <c r="H36" s="6"/>
      <c r="I36" s="6"/>
      <c r="J36" s="4"/>
    </row>
    <row r="37" ht="17.25" customHeight="1" spans="1:11" x14ac:dyDescent="0.25">
      <c r="A37" s="5" t="s">
        <v>3980</v>
      </c>
      <c r="B37" s="18">
        <v>-57</v>
      </c>
      <c r="C37" s="18">
        <v>-71</v>
      </c>
      <c r="D37" s="6"/>
      <c r="E37" s="18">
        <v>-130</v>
      </c>
      <c r="F37" s="6"/>
      <c r="G37" s="6"/>
      <c r="H37" s="6"/>
      <c r="I37" s="18">
        <v>-41</v>
      </c>
      <c r="J37" s="4"/>
    </row>
    <row r="38" ht="17.25" customHeight="1" spans="1:11" x14ac:dyDescent="0.25">
      <c r="A38" s="45" t="s">
        <v>2107</v>
      </c>
      <c r="B38" s="18">
        <v>-8</v>
      </c>
      <c r="C38" s="18">
        <v>-155</v>
      </c>
      <c r="D38" s="6"/>
      <c r="E38" s="18">
        <v>-75</v>
      </c>
      <c r="F38" s="6"/>
      <c r="G38" s="6"/>
      <c r="H38" s="6"/>
      <c r="I38" s="18">
        <v>-20</v>
      </c>
      <c r="J38" s="4"/>
    </row>
    <row r="39" ht="17.25" customHeight="1" spans="1:11" x14ac:dyDescent="0.25">
      <c r="A39" s="75" t="s">
        <v>3150</v>
      </c>
      <c r="B39" s="76">
        <f>SUM(C38:C43)</f>
      </c>
      <c r="C39" s="76">
        <f>SUM(D38:D43)</f>
      </c>
      <c r="D39" s="76">
        <f>SUM(E38:E43)</f>
      </c>
      <c r="E39" s="619">
        <f>SUM(F38:H43)</f>
      </c>
      <c r="F39" s="189"/>
      <c r="G39" s="189"/>
      <c r="H39" s="76">
        <f>SUM(I38:I43)</f>
      </c>
      <c r="I39" s="76">
        <f>SUM(J38:J43)</f>
      </c>
      <c r="J39" s="4"/>
    </row>
    <row r="40" ht="17.25" customHeight="1" spans="1:11" x14ac:dyDescent="0.25">
      <c r="A40" s="45">
        <v>44318</v>
      </c>
      <c r="B40" s="18">
        <v>-2</v>
      </c>
      <c r="C40" s="18">
        <v>-16</v>
      </c>
      <c r="D40" s="18">
        <v>-216</v>
      </c>
      <c r="E40" s="18">
        <v>-104</v>
      </c>
      <c r="F40" s="6"/>
      <c r="G40" s="6"/>
      <c r="H40" s="6"/>
      <c r="I40" s="18">
        <v>-1</v>
      </c>
      <c r="J40" s="4"/>
    </row>
    <row r="41" ht="17.25" customHeight="1" spans="1:11" x14ac:dyDescent="0.25">
      <c r="A41" s="5" t="s">
        <v>1750</v>
      </c>
      <c r="B41" s="18">
        <v>-130</v>
      </c>
      <c r="C41" s="18">
        <v>-100</v>
      </c>
      <c r="D41" s="18">
        <v>-20</v>
      </c>
      <c r="E41" s="18">
        <v>-60</v>
      </c>
      <c r="F41" s="6"/>
      <c r="G41" s="6"/>
      <c r="H41" s="6"/>
      <c r="I41" s="18">
        <v>-29</v>
      </c>
      <c r="J41" s="4"/>
    </row>
    <row r="42" ht="17.25" customHeight="1" spans="1:11" x14ac:dyDescent="0.25">
      <c r="A42" s="23" t="s">
        <v>76</v>
      </c>
      <c r="B42" s="18">
        <v>-21</v>
      </c>
      <c r="C42" s="18">
        <v>-44</v>
      </c>
      <c r="D42" s="18">
        <v>-85</v>
      </c>
      <c r="E42" s="18">
        <v>-53</v>
      </c>
      <c r="F42" s="6"/>
      <c r="G42" s="6"/>
      <c r="H42" s="6"/>
      <c r="I42" s="18">
        <v>-27</v>
      </c>
      <c r="J42" s="4"/>
    </row>
    <row r="43" ht="17.25" customHeight="1" spans="1:11" x14ac:dyDescent="0.25">
      <c r="A43" s="75" t="s">
        <v>3152</v>
      </c>
      <c r="B43" s="76">
        <f>SUM(C44:C47)</f>
      </c>
      <c r="C43" s="76">
        <f>SUM(D44:D47)</f>
      </c>
      <c r="D43" s="76">
        <f>SUM(E44:E47)</f>
      </c>
      <c r="E43" s="619">
        <f>SUM(F44:H47)</f>
      </c>
      <c r="F43" s="189"/>
      <c r="G43" s="189"/>
      <c r="H43" s="76">
        <f>SUM(I44:I47)</f>
      </c>
      <c r="I43" s="76">
        <f>SUM(J44:J47)</f>
      </c>
      <c r="J43" s="4"/>
    </row>
    <row r="44" ht="17.25" customHeight="1" spans="1:11" x14ac:dyDescent="0.25">
      <c r="A44" s="45">
        <v>44258</v>
      </c>
      <c r="B44" s="18">
        <v>-66</v>
      </c>
      <c r="C44" s="18">
        <v>-73</v>
      </c>
      <c r="D44" s="18">
        <v>-11</v>
      </c>
      <c r="E44" s="18">
        <v>-34</v>
      </c>
      <c r="F44" s="18">
        <v>-15</v>
      </c>
      <c r="G44" s="18">
        <v>-75</v>
      </c>
      <c r="H44" s="25"/>
      <c r="I44" s="25"/>
      <c r="J44" s="4"/>
    </row>
    <row r="45" ht="17.25" customHeight="1" spans="1:11" x14ac:dyDescent="0.25">
      <c r="A45" s="45">
        <v>44319</v>
      </c>
      <c r="B45" s="18">
        <v>-17</v>
      </c>
      <c r="C45" s="25"/>
      <c r="D45" s="18">
        <v>-28</v>
      </c>
      <c r="E45" s="18">
        <v>-41</v>
      </c>
      <c r="F45" s="18">
        <v>-132</v>
      </c>
      <c r="G45" s="18">
        <v>-425</v>
      </c>
      <c r="H45" s="18">
        <v>-53</v>
      </c>
      <c r="I45" s="18">
        <v>-28</v>
      </c>
      <c r="J45" s="4"/>
    </row>
    <row r="46" ht="17.25" customHeight="1" spans="1:11" x14ac:dyDescent="0.25">
      <c r="A46" s="5">
        <v>44442</v>
      </c>
      <c r="B46" s="18">
        <v>-26</v>
      </c>
      <c r="C46" s="18">
        <v>-111</v>
      </c>
      <c r="D46" s="18">
        <v>-2</v>
      </c>
      <c r="E46" s="18">
        <v>-21</v>
      </c>
      <c r="F46" s="18">
        <v>-42</v>
      </c>
      <c r="G46" s="25"/>
      <c r="H46" s="18">
        <v>-106</v>
      </c>
      <c r="I46" s="18">
        <v>-80</v>
      </c>
      <c r="J46" s="4"/>
    </row>
    <row r="47" ht="17.25" customHeight="1" spans="1:11" x14ac:dyDescent="0.25">
      <c r="A47" s="5">
        <v>44442</v>
      </c>
      <c r="B47" s="18">
        <v>-73</v>
      </c>
      <c r="C47" s="18">
        <v>-106</v>
      </c>
      <c r="D47" s="18">
        <v>-5</v>
      </c>
      <c r="E47" s="18">
        <v>-13</v>
      </c>
      <c r="F47" s="18">
        <v>-22</v>
      </c>
      <c r="G47" s="25"/>
      <c r="H47" s="18">
        <v>-17</v>
      </c>
      <c r="I47" s="18">
        <v>-175</v>
      </c>
      <c r="J47" s="4"/>
    </row>
    <row r="48" ht="17.25" customHeight="1" spans="1:11" x14ac:dyDescent="0.25">
      <c r="A48" s="5" t="s">
        <v>483</v>
      </c>
      <c r="B48" s="18">
        <v>-250</v>
      </c>
      <c r="C48" s="25"/>
      <c r="D48" s="18">
        <v>-3</v>
      </c>
      <c r="E48" s="18">
        <v>-10</v>
      </c>
      <c r="F48" s="18">
        <v>-62</v>
      </c>
      <c r="G48" s="25"/>
      <c r="H48" s="18">
        <v>-77</v>
      </c>
      <c r="I48" s="25"/>
      <c r="J48" s="4"/>
    </row>
    <row r="49" ht="17.25" customHeight="1" spans="1:11" x14ac:dyDescent="0.25">
      <c r="A49" s="5" t="s">
        <v>1383</v>
      </c>
      <c r="B49" s="6"/>
      <c r="C49" s="6"/>
      <c r="D49" s="6"/>
      <c r="E49" s="6"/>
      <c r="F49" s="18">
        <v>-131</v>
      </c>
      <c r="G49" s="6"/>
      <c r="H49" s="18">
        <v>-55</v>
      </c>
      <c r="I49" s="6"/>
      <c r="J49" s="4"/>
    </row>
    <row r="50" ht="17.25" customHeight="1" spans="1:11" x14ac:dyDescent="0.25">
      <c r="A50" s="5" t="s">
        <v>1383</v>
      </c>
      <c r="B50" s="18">
        <v>-225</v>
      </c>
      <c r="C50" s="25"/>
      <c r="D50" s="18">
        <v>-1</v>
      </c>
      <c r="E50" s="18">
        <v>-7</v>
      </c>
      <c r="F50" s="18">
        <v>-4</v>
      </c>
      <c r="G50" s="25"/>
      <c r="H50" s="18">
        <v>-92</v>
      </c>
      <c r="I50" s="25"/>
      <c r="J50" s="4"/>
    </row>
    <row r="51" ht="17.25" customHeight="1" spans="1:11" x14ac:dyDescent="0.25">
      <c r="A51" s="75" t="s">
        <v>3153</v>
      </c>
      <c r="B51" s="76">
        <f>SUM(C48:C55)</f>
      </c>
      <c r="C51" s="52">
        <f>SUM(D48:D55)</f>
      </c>
      <c r="D51" s="76">
        <f>SUM(E48:E55)</f>
      </c>
      <c r="E51" s="619">
        <f>SUM(F48:H55)</f>
      </c>
      <c r="F51" s="189"/>
      <c r="G51" s="189"/>
      <c r="H51" s="76">
        <f>SUM(I48:I55)</f>
      </c>
      <c r="I51" s="76">
        <f>SUM(J48:J55)</f>
      </c>
      <c r="J51" s="4"/>
    </row>
    <row r="52" ht="17.25" customHeight="1" spans="1:11" x14ac:dyDescent="0.25">
      <c r="A52" s="5">
        <v>44200</v>
      </c>
      <c r="B52" s="18">
        <v>-105</v>
      </c>
      <c r="C52" s="25"/>
      <c r="D52" s="18">
        <v>-14</v>
      </c>
      <c r="E52" s="18">
        <v>-80</v>
      </c>
      <c r="F52" s="18">
        <v>-111</v>
      </c>
      <c r="G52" s="25"/>
      <c r="H52" s="25"/>
      <c r="I52" s="25"/>
      <c r="J52" s="4"/>
    </row>
    <row r="53" ht="17.25" customHeight="1" spans="1:11" x14ac:dyDescent="0.25">
      <c r="A53" s="75" t="s">
        <v>3154</v>
      </c>
      <c r="B53" s="76">
        <f>SUM(C56:C57)</f>
      </c>
      <c r="C53" s="52">
        <f>SUM(D56:D57)</f>
      </c>
      <c r="D53" s="76">
        <f>SUM(E56:E57)</f>
      </c>
      <c r="E53" s="619">
        <f>SUM(F56:H57)</f>
      </c>
      <c r="F53" s="189"/>
      <c r="G53" s="189"/>
      <c r="H53" s="76">
        <f>SUM(I56:I57)</f>
      </c>
      <c r="I53" s="76">
        <f>SUM(J56:J57)</f>
      </c>
      <c r="J53" s="42"/>
    </row>
    <row r="54" ht="17.25" customHeight="1" spans="1:11" x14ac:dyDescent="0.25">
      <c r="A54" s="5">
        <v>44475</v>
      </c>
      <c r="B54" s="6"/>
      <c r="C54" s="25"/>
      <c r="D54" s="18">
        <v>-127</v>
      </c>
      <c r="E54" s="18">
        <v>-3</v>
      </c>
      <c r="F54" s="18">
        <v>-192</v>
      </c>
      <c r="G54" s="25"/>
      <c r="H54" s="25"/>
      <c r="I54" s="25"/>
      <c r="J54" s="4"/>
    </row>
    <row r="55" ht="17.25" customHeight="1" spans="1:11" x14ac:dyDescent="0.25">
      <c r="A55" s="75" t="s">
        <v>4066</v>
      </c>
      <c r="B55" s="76">
        <f>SUM(C58:C59)</f>
      </c>
      <c r="C55" s="52">
        <f>SUM(D58:D59)</f>
      </c>
      <c r="D55" s="76">
        <f>SUM(E58:E59)</f>
      </c>
      <c r="E55" s="619">
        <f>SUM(F58:H59)</f>
      </c>
      <c r="F55" s="189"/>
      <c r="G55" s="189"/>
      <c r="H55" s="76">
        <f>SUM(I58:I59)</f>
      </c>
      <c r="I55" s="76">
        <f>SUM(J58:J59)</f>
      </c>
      <c r="J55" s="42"/>
    </row>
    <row r="56" ht="17.25" customHeight="1" spans="1:11" x14ac:dyDescent="0.25">
      <c r="A56" s="44"/>
      <c r="B56" s="48"/>
      <c r="C56" s="48"/>
      <c r="D56" s="48"/>
      <c r="E56" s="48"/>
      <c r="F56" s="48"/>
      <c r="G56" s="48"/>
      <c r="H56" s="48"/>
      <c r="I56" s="48"/>
      <c r="J56" s="4"/>
    </row>
    <row r="57" ht="17.25" customHeight="1" spans="1:11" x14ac:dyDescent="0.25">
      <c r="A57" s="5"/>
      <c r="B57" s="6"/>
      <c r="C57" s="6"/>
      <c r="D57" s="360"/>
      <c r="E57" s="360"/>
      <c r="F57" s="6"/>
      <c r="G57" s="6"/>
      <c r="H57" s="6"/>
      <c r="I57" s="6"/>
      <c r="J57" s="4"/>
    </row>
    <row r="58" ht="17.25" customHeight="1" spans="1:11" x14ac:dyDescent="0.25">
      <c r="A58" s="45"/>
      <c r="B58" s="374"/>
      <c r="C58" s="374"/>
      <c r="D58" s="374"/>
      <c r="E58" s="374"/>
      <c r="F58" s="374"/>
      <c r="G58" s="374"/>
      <c r="H58" s="374"/>
      <c r="I58" s="374"/>
      <c r="J58" s="4"/>
    </row>
    <row r="59" ht="17.25" customHeight="1" spans="1:11" x14ac:dyDescent="0.25">
      <c r="A59" s="12"/>
      <c r="B59" s="46" t="s">
        <v>726</v>
      </c>
      <c r="C59" s="46" t="s">
        <v>498</v>
      </c>
      <c r="D59" s="46" t="s">
        <v>136</v>
      </c>
      <c r="E59" s="46" t="s">
        <v>137</v>
      </c>
      <c r="F59" s="46"/>
      <c r="G59" s="46"/>
      <c r="H59" s="46" t="s">
        <v>2200</v>
      </c>
      <c r="I59" s="46" t="s">
        <v>221</v>
      </c>
      <c r="J59" s="4"/>
    </row>
    <row r="60" ht="17.25" customHeight="1" spans="1:11" x14ac:dyDescent="0.25">
      <c r="A60" s="12"/>
      <c r="B60" s="13"/>
      <c r="C60" s="13"/>
      <c r="D60" s="13"/>
      <c r="E60" s="13"/>
      <c r="F60" s="13"/>
      <c r="G60" s="13"/>
      <c r="H60" s="13"/>
      <c r="I60" s="13"/>
      <c r="J60" s="4"/>
    </row>
    <row r="61" ht="17.25" customHeight="1" spans="1:11" x14ac:dyDescent="0.25">
      <c r="A61" s="67" t="s">
        <v>3713</v>
      </c>
      <c r="B61" s="68"/>
      <c r="C61" s="68"/>
      <c r="D61" s="13"/>
      <c r="E61" s="13"/>
      <c r="F61" s="13"/>
      <c r="G61" s="13"/>
      <c r="H61" s="13"/>
      <c r="I61" s="13"/>
      <c r="J61" s="4"/>
    </row>
    <row r="62" ht="17.25" customHeight="1" spans="1:11" x14ac:dyDescent="0.25">
      <c r="A62" s="67" t="s">
        <v>3715</v>
      </c>
      <c r="B62" s="68"/>
      <c r="C62" s="68"/>
      <c r="D62" s="13"/>
      <c r="E62" s="13"/>
      <c r="F62" s="13"/>
      <c r="G62" s="13"/>
      <c r="H62" s="13"/>
      <c r="I62" s="13"/>
      <c r="J62" s="4"/>
    </row>
    <row r="63" spans="1:9" x14ac:dyDescent="0.25">
      <c r="A63" s="1" t="s">
        <v>0</v>
      </c>
      <c r="B63" s="2" t="s">
        <v>726</v>
      </c>
      <c r="C63" s="2" t="s">
        <v>498</v>
      </c>
      <c r="D63" s="11" t="s">
        <v>136</v>
      </c>
      <c r="E63" s="11" t="s">
        <v>3991</v>
      </c>
      <c r="H63" s="11" t="s">
        <v>2200</v>
      </c>
      <c r="I63" s="11" t="s">
        <v>221</v>
      </c>
    </row>
    <row r="64" spans="1:10" x14ac:dyDescent="0.25">
      <c r="A64" s="1" t="s">
        <v>3</v>
      </c>
      <c r="B64" s="2">
        <v>0</v>
      </c>
      <c r="C64" s="2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4">
        <v>0</v>
      </c>
    </row>
    <row r="65" spans="1:9" x14ac:dyDescent="0.25">
      <c r="A65" s="1"/>
      <c r="B65" s="2">
        <v>1000</v>
      </c>
      <c r="C65" s="2">
        <v>600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"/>
      <c r="B66" s="2">
        <v>0</v>
      </c>
      <c r="C66" s="2">
        <v>250</v>
      </c>
      <c r="D66" s="11">
        <v>800</v>
      </c>
      <c r="E66" s="11">
        <v>200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"/>
      <c r="B67" s="2">
        <v>0</v>
      </c>
      <c r="C67" s="2">
        <v>700</v>
      </c>
      <c r="D67" s="11">
        <v>0</v>
      </c>
      <c r="E67" s="11">
        <v>0</v>
      </c>
      <c r="F67" s="11">
        <v>163</v>
      </c>
      <c r="G67" s="11">
        <v>0</v>
      </c>
      <c r="H67" s="11">
        <v>0</v>
      </c>
      <c r="I67" s="11">
        <v>0</v>
      </c>
    </row>
    <row r="68" spans="1:9" x14ac:dyDescent="0.25">
      <c r="A68" s="1"/>
      <c r="B68" s="2">
        <v>0</v>
      </c>
      <c r="C68" s="2">
        <v>0</v>
      </c>
      <c r="D68" s="11">
        <v>0</v>
      </c>
      <c r="E68" s="11">
        <v>0</v>
      </c>
      <c r="F68" s="11">
        <v>0</v>
      </c>
      <c r="G68" s="11">
        <v>500</v>
      </c>
      <c r="H68" s="11">
        <v>0</v>
      </c>
      <c r="I68" s="11">
        <v>0</v>
      </c>
    </row>
    <row r="69" spans="1:9" x14ac:dyDescent="0.25">
      <c r="A69" s="1"/>
      <c r="B69" s="2">
        <v>0</v>
      </c>
      <c r="C69" s="2">
        <v>50</v>
      </c>
      <c r="D69" s="11">
        <v>700</v>
      </c>
      <c r="E69" s="11">
        <v>100</v>
      </c>
      <c r="F69" s="11">
        <v>600</v>
      </c>
      <c r="G69" s="11">
        <v>0</v>
      </c>
      <c r="H69" s="11">
        <v>0</v>
      </c>
      <c r="I69" s="11">
        <v>0</v>
      </c>
    </row>
    <row r="70" spans="1:9" x14ac:dyDescent="0.25">
      <c r="A70" s="1"/>
      <c r="B70" s="2">
        <v>0</v>
      </c>
      <c r="C70" s="2">
        <v>398</v>
      </c>
      <c r="D70" s="11">
        <v>0</v>
      </c>
      <c r="E70" s="11">
        <v>450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"/>
      <c r="B71" s="2">
        <v>0</v>
      </c>
      <c r="C71" s="2">
        <v>0</v>
      </c>
      <c r="D71" s="11">
        <v>0</v>
      </c>
      <c r="E71" s="11">
        <v>0</v>
      </c>
      <c r="F71" s="11">
        <v>0</v>
      </c>
      <c r="G71" s="11">
        <v>0</v>
      </c>
      <c r="H71" s="11">
        <v>140</v>
      </c>
      <c r="I71" s="11">
        <v>0</v>
      </c>
    </row>
    <row r="72" spans="1:9" x14ac:dyDescent="0.25">
      <c r="A72" s="1"/>
      <c r="B72" s="2">
        <v>0</v>
      </c>
      <c r="C72" s="2">
        <v>0</v>
      </c>
      <c r="D72" s="11">
        <v>0</v>
      </c>
      <c r="E72" s="11">
        <v>60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"/>
      <c r="B73" s="2">
        <v>0</v>
      </c>
      <c r="C73" s="2">
        <v>252</v>
      </c>
      <c r="D73" s="11">
        <v>0</v>
      </c>
      <c r="E73" s="11">
        <v>220</v>
      </c>
      <c r="F73" s="11">
        <v>0</v>
      </c>
      <c r="G73" s="11">
        <v>0</v>
      </c>
      <c r="H73" s="11">
        <v>260</v>
      </c>
      <c r="I73" s="11">
        <v>150</v>
      </c>
    </row>
    <row r="74" spans="1:9" x14ac:dyDescent="0.25">
      <c r="A74" s="1"/>
      <c r="B74" s="2">
        <v>0</v>
      </c>
      <c r="C74" s="2">
        <v>0</v>
      </c>
      <c r="D74" s="11">
        <v>0</v>
      </c>
      <c r="E74" s="11">
        <v>270</v>
      </c>
      <c r="F74" s="11">
        <v>0</v>
      </c>
      <c r="G74" s="11">
        <v>0</v>
      </c>
      <c r="H74" s="11">
        <v>0</v>
      </c>
      <c r="I74" s="11">
        <v>237</v>
      </c>
    </row>
    <row r="75" spans="1:9" x14ac:dyDescent="0.25">
      <c r="A75" s="1"/>
      <c r="B75" s="2">
        <v>250</v>
      </c>
      <c r="C75" s="2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"/>
      <c r="B76" s="2">
        <v>0</v>
      </c>
      <c r="C76" s="2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113</v>
      </c>
    </row>
    <row r="77" spans="1:9" x14ac:dyDescent="0.25">
      <c r="A77" s="1"/>
      <c r="B77" s="2">
        <v>0</v>
      </c>
      <c r="C77" s="2">
        <v>0</v>
      </c>
      <c r="D77" s="11">
        <v>0</v>
      </c>
      <c r="E77" s="11">
        <v>0</v>
      </c>
      <c r="F77" s="11">
        <v>-163</v>
      </c>
      <c r="G77" s="11">
        <v>0</v>
      </c>
      <c r="H77" s="11">
        <v>0</v>
      </c>
      <c r="I77" s="11">
        <v>0</v>
      </c>
    </row>
    <row r="78" spans="1:9" x14ac:dyDescent="0.25">
      <c r="A78" s="1"/>
      <c r="B78" s="2">
        <v>0</v>
      </c>
      <c r="C78" s="2">
        <v>0</v>
      </c>
      <c r="D78" s="11">
        <v>-218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"/>
      <c r="B79" s="2">
        <v>0</v>
      </c>
      <c r="C79" s="2">
        <v>0</v>
      </c>
      <c r="D79" s="11">
        <v>-250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"/>
      <c r="B80" s="2">
        <v>0</v>
      </c>
      <c r="C80" s="2">
        <v>0</v>
      </c>
      <c r="D80" s="11">
        <v>-149</v>
      </c>
      <c r="E80" s="11">
        <v>-2</v>
      </c>
      <c r="F80" s="11">
        <v>-24</v>
      </c>
      <c r="G80" s="11">
        <v>0</v>
      </c>
      <c r="H80" s="11">
        <v>0</v>
      </c>
      <c r="I80" s="11">
        <v>0</v>
      </c>
    </row>
    <row r="81" spans="1:9" x14ac:dyDescent="0.25">
      <c r="A81" s="1"/>
      <c r="B81" s="2">
        <v>-71</v>
      </c>
      <c r="C81" s="2">
        <v>-160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-22</v>
      </c>
    </row>
    <row r="82" spans="1:9" x14ac:dyDescent="0.25">
      <c r="A82" s="1"/>
      <c r="B82" s="2">
        <v>-79</v>
      </c>
      <c r="C82" s="2">
        <v>-150</v>
      </c>
      <c r="D82" s="11">
        <v>-39</v>
      </c>
      <c r="E82" s="11">
        <v>-9</v>
      </c>
      <c r="F82" s="11">
        <v>-1</v>
      </c>
      <c r="G82" s="11">
        <v>0</v>
      </c>
      <c r="H82" s="11">
        <v>0</v>
      </c>
      <c r="I82" s="11">
        <v>-6</v>
      </c>
    </row>
    <row r="83" spans="1:9" x14ac:dyDescent="0.25">
      <c r="A83" s="1"/>
      <c r="B83" s="2">
        <v>-34</v>
      </c>
      <c r="C83" s="2">
        <v>-175</v>
      </c>
      <c r="D83" s="11">
        <v>-31</v>
      </c>
      <c r="E83" s="11">
        <v>-28</v>
      </c>
      <c r="F83" s="11">
        <v>-10</v>
      </c>
      <c r="G83" s="11">
        <v>0</v>
      </c>
      <c r="H83" s="11">
        <v>0</v>
      </c>
      <c r="I83" s="11">
        <v>0</v>
      </c>
    </row>
    <row r="84" spans="1:9" x14ac:dyDescent="0.25">
      <c r="A84" s="1"/>
      <c r="B84" s="2">
        <v>-30</v>
      </c>
      <c r="C84" s="2">
        <v>-157</v>
      </c>
      <c r="D84" s="11">
        <v>-51</v>
      </c>
      <c r="E84" s="11">
        <v>-17</v>
      </c>
      <c r="F84" s="11">
        <v>-15</v>
      </c>
      <c r="G84" s="11">
        <v>0</v>
      </c>
      <c r="H84" s="11">
        <v>0</v>
      </c>
      <c r="I84" s="11">
        <v>-30</v>
      </c>
    </row>
    <row r="85" spans="1:9" x14ac:dyDescent="0.25">
      <c r="A85" s="1"/>
      <c r="B85" s="2">
        <v>0</v>
      </c>
      <c r="C85" s="2">
        <v>-175</v>
      </c>
      <c r="D85" s="11">
        <v>0</v>
      </c>
      <c r="E85" s="11">
        <v>-100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"/>
      <c r="B86" s="2">
        <v>-9</v>
      </c>
      <c r="C86" s="2">
        <v>-66</v>
      </c>
      <c r="D86" s="11">
        <v>-118</v>
      </c>
      <c r="E86" s="11">
        <v>-37</v>
      </c>
      <c r="F86" s="11">
        <v>0</v>
      </c>
      <c r="G86" s="11">
        <v>0</v>
      </c>
      <c r="H86" s="11">
        <v>0</v>
      </c>
      <c r="I86" s="11">
        <v>-12</v>
      </c>
    </row>
    <row r="87" spans="1:9" x14ac:dyDescent="0.25">
      <c r="A87" s="1"/>
      <c r="B87" s="2">
        <v>-40</v>
      </c>
      <c r="C87" s="2">
        <v>-200</v>
      </c>
      <c r="D87" s="11">
        <v>0</v>
      </c>
      <c r="E87" s="11">
        <v>-50</v>
      </c>
      <c r="F87" s="11">
        <v>0</v>
      </c>
      <c r="G87" s="11">
        <v>0</v>
      </c>
      <c r="H87" s="11">
        <v>0</v>
      </c>
      <c r="I87" s="11">
        <v>-24</v>
      </c>
    </row>
    <row r="88" spans="1:9" x14ac:dyDescent="0.25">
      <c r="A88" s="1"/>
      <c r="B88" s="2">
        <v>-7</v>
      </c>
      <c r="C88" s="2">
        <v>-51</v>
      </c>
      <c r="D88" s="11">
        <v>-77</v>
      </c>
      <c r="E88" s="11">
        <v>-80</v>
      </c>
      <c r="F88" s="11">
        <v>0</v>
      </c>
      <c r="G88" s="11">
        <v>0</v>
      </c>
      <c r="H88" s="11">
        <v>0</v>
      </c>
      <c r="I88" s="11">
        <v>-5</v>
      </c>
    </row>
    <row r="89" spans="1:9" x14ac:dyDescent="0.25">
      <c r="A89" s="1"/>
      <c r="B89" s="2">
        <v>0</v>
      </c>
      <c r="C89" s="2">
        <v>-139</v>
      </c>
      <c r="D89" s="11">
        <v>0</v>
      </c>
      <c r="E89" s="11">
        <v>-70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"/>
      <c r="B90" s="2">
        <v>0</v>
      </c>
      <c r="C90" s="2">
        <v>-146</v>
      </c>
      <c r="D90" s="11">
        <v>0</v>
      </c>
      <c r="E90" s="11">
        <v>-70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"/>
      <c r="B91" s="2">
        <v>0</v>
      </c>
      <c r="C91" s="2">
        <v>-160</v>
      </c>
      <c r="D91" s="11">
        <v>-55</v>
      </c>
      <c r="E91" s="11">
        <v>-45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"/>
      <c r="B92" s="2">
        <v>-57</v>
      </c>
      <c r="C92" s="2">
        <v>-71</v>
      </c>
      <c r="D92" s="11">
        <v>0</v>
      </c>
      <c r="E92" s="11">
        <v>-130</v>
      </c>
      <c r="F92" s="11">
        <v>0</v>
      </c>
      <c r="G92" s="11">
        <v>0</v>
      </c>
      <c r="H92" s="11">
        <v>0</v>
      </c>
      <c r="I92" s="11">
        <v>-41</v>
      </c>
    </row>
    <row r="93" spans="1:9" x14ac:dyDescent="0.25">
      <c r="A93" s="1"/>
      <c r="B93" s="2">
        <v>-8</v>
      </c>
      <c r="C93" s="2">
        <v>-155</v>
      </c>
      <c r="D93" s="11">
        <v>0</v>
      </c>
      <c r="E93" s="11">
        <v>-75</v>
      </c>
      <c r="F93" s="11">
        <v>0</v>
      </c>
      <c r="G93" s="11">
        <v>0</v>
      </c>
      <c r="H93" s="11">
        <v>0</v>
      </c>
      <c r="I93" s="11">
        <v>-20</v>
      </c>
    </row>
    <row r="94" spans="1:9" x14ac:dyDescent="0.25">
      <c r="A94" s="1"/>
      <c r="B94" s="2">
        <v>-2</v>
      </c>
      <c r="C94" s="2">
        <v>-16</v>
      </c>
      <c r="D94" s="11">
        <v>-216</v>
      </c>
      <c r="E94" s="11">
        <v>-104</v>
      </c>
      <c r="F94" s="11">
        <v>0</v>
      </c>
      <c r="G94" s="11">
        <v>0</v>
      </c>
      <c r="H94" s="11">
        <v>0</v>
      </c>
      <c r="I94" s="11">
        <v>-1</v>
      </c>
    </row>
    <row r="95" spans="1:9" x14ac:dyDescent="0.25">
      <c r="A95" s="1"/>
      <c r="B95" s="2">
        <v>-130</v>
      </c>
      <c r="C95" s="2">
        <v>-100</v>
      </c>
      <c r="D95" s="11">
        <v>-20</v>
      </c>
      <c r="E95" s="11">
        <v>-60</v>
      </c>
      <c r="F95" s="11">
        <v>0</v>
      </c>
      <c r="G95" s="11">
        <v>0</v>
      </c>
      <c r="H95" s="11">
        <v>0</v>
      </c>
      <c r="I95" s="11">
        <v>-29</v>
      </c>
    </row>
    <row r="96" spans="1:9" x14ac:dyDescent="0.25">
      <c r="A96" s="1"/>
      <c r="B96" s="2">
        <v>-21</v>
      </c>
      <c r="C96" s="2">
        <v>-44</v>
      </c>
      <c r="D96" s="11">
        <v>-85</v>
      </c>
      <c r="E96" s="11">
        <v>-53</v>
      </c>
      <c r="F96" s="11">
        <v>0</v>
      </c>
      <c r="G96" s="11">
        <v>0</v>
      </c>
      <c r="H96" s="11">
        <v>0</v>
      </c>
      <c r="I96" s="11">
        <v>-27</v>
      </c>
    </row>
    <row r="97" spans="1:9" x14ac:dyDescent="0.25">
      <c r="A97" s="1"/>
      <c r="B97" s="2">
        <v>-66</v>
      </c>
      <c r="C97" s="2">
        <v>-73</v>
      </c>
      <c r="D97" s="11">
        <v>-11</v>
      </c>
      <c r="E97" s="11">
        <v>-34</v>
      </c>
      <c r="F97" s="11">
        <v>-15</v>
      </c>
      <c r="G97" s="11">
        <v>-75</v>
      </c>
      <c r="H97" s="11">
        <v>0</v>
      </c>
      <c r="I97" s="11">
        <v>0</v>
      </c>
    </row>
    <row r="98" spans="1:9" x14ac:dyDescent="0.25">
      <c r="A98" s="1"/>
      <c r="B98" s="2">
        <v>-17</v>
      </c>
      <c r="C98" s="2">
        <v>0</v>
      </c>
      <c r="D98" s="11">
        <v>-28</v>
      </c>
      <c r="E98" s="11">
        <v>-41</v>
      </c>
      <c r="F98" s="11">
        <v>-132</v>
      </c>
      <c r="G98" s="11">
        <v>-425</v>
      </c>
      <c r="H98" s="11">
        <v>-53</v>
      </c>
      <c r="I98" s="11">
        <v>-28</v>
      </c>
    </row>
    <row r="99" spans="1:9" x14ac:dyDescent="0.25">
      <c r="A99" s="1"/>
      <c r="B99" s="2">
        <v>-26</v>
      </c>
      <c r="C99" s="2">
        <v>-111</v>
      </c>
      <c r="D99" s="11">
        <v>-2</v>
      </c>
      <c r="E99" s="11">
        <v>-21</v>
      </c>
      <c r="F99" s="11">
        <v>-42</v>
      </c>
      <c r="G99" s="11">
        <v>0</v>
      </c>
      <c r="H99" s="11">
        <v>-106</v>
      </c>
      <c r="I99" s="11">
        <v>-80</v>
      </c>
    </row>
    <row r="100" spans="1:9" x14ac:dyDescent="0.25">
      <c r="A100" s="1"/>
      <c r="B100" s="2">
        <v>-73</v>
      </c>
      <c r="C100" s="2">
        <v>-106</v>
      </c>
      <c r="D100" s="11">
        <v>-5</v>
      </c>
      <c r="E100" s="11">
        <v>-13</v>
      </c>
      <c r="F100" s="11">
        <v>-22</v>
      </c>
      <c r="G100" s="11">
        <v>0</v>
      </c>
      <c r="H100" s="11">
        <v>-17</v>
      </c>
      <c r="I100" s="11">
        <v>-175</v>
      </c>
    </row>
    <row r="101" spans="1:9" x14ac:dyDescent="0.25">
      <c r="A101" s="1"/>
      <c r="B101" s="2">
        <v>-250</v>
      </c>
      <c r="C101" s="2">
        <v>0</v>
      </c>
      <c r="D101" s="11">
        <v>-3</v>
      </c>
      <c r="E101" s="11">
        <v>-10</v>
      </c>
      <c r="F101" s="11">
        <v>-62</v>
      </c>
      <c r="G101" s="11">
        <v>0</v>
      </c>
      <c r="H101" s="11">
        <v>-77</v>
      </c>
      <c r="I101" s="11">
        <v>0</v>
      </c>
    </row>
    <row r="102" spans="1:9" x14ac:dyDescent="0.25">
      <c r="A102" s="1"/>
      <c r="B102" s="2">
        <v>0</v>
      </c>
      <c r="C102" s="2">
        <v>0</v>
      </c>
      <c r="D102" s="11">
        <v>0</v>
      </c>
      <c r="E102" s="11">
        <v>0</v>
      </c>
      <c r="F102" s="11">
        <v>-131</v>
      </c>
      <c r="G102" s="11">
        <v>0</v>
      </c>
      <c r="H102" s="11">
        <v>-55</v>
      </c>
      <c r="I102" s="11">
        <v>0</v>
      </c>
    </row>
    <row r="103" spans="1:9" x14ac:dyDescent="0.25">
      <c r="A103" s="1"/>
      <c r="B103" s="2">
        <v>-225</v>
      </c>
      <c r="C103" s="2">
        <v>0</v>
      </c>
      <c r="D103" s="11">
        <v>-1</v>
      </c>
      <c r="E103" s="11">
        <v>-7</v>
      </c>
      <c r="F103" s="11">
        <v>-4</v>
      </c>
      <c r="G103" s="11">
        <v>0</v>
      </c>
      <c r="H103" s="11">
        <v>-92</v>
      </c>
      <c r="I103" s="11">
        <v>0</v>
      </c>
    </row>
    <row r="104" spans="1:9" x14ac:dyDescent="0.25">
      <c r="A104" s="1"/>
      <c r="B104" s="2">
        <v>-105</v>
      </c>
      <c r="C104" s="2">
        <v>0</v>
      </c>
      <c r="D104" s="11">
        <v>-14</v>
      </c>
      <c r="E104" s="11">
        <v>-80</v>
      </c>
      <c r="F104" s="11">
        <v>-111</v>
      </c>
      <c r="G104" s="11">
        <v>0</v>
      </c>
      <c r="H104" s="11">
        <v>0</v>
      </c>
      <c r="I104" s="11">
        <v>0</v>
      </c>
    </row>
    <row r="105" spans="1:9" x14ac:dyDescent="0.25">
      <c r="A105" s="1"/>
      <c r="B105" s="2">
        <v>0</v>
      </c>
      <c r="C105" s="2">
        <v>0</v>
      </c>
      <c r="D105" s="11">
        <v>-127</v>
      </c>
      <c r="E105" s="11">
        <v>-3</v>
      </c>
      <c r="F105" s="11">
        <v>-192</v>
      </c>
      <c r="G105" s="11">
        <v>0</v>
      </c>
      <c r="H105" s="11">
        <v>0</v>
      </c>
      <c r="I105" s="11">
        <v>0</v>
      </c>
    </row>
    <row r="106" spans="1:9" x14ac:dyDescent="0.25">
      <c r="A106" s="1" t="s">
        <v>3</v>
      </c>
      <c r="B106" s="2">
        <v>0</v>
      </c>
      <c r="C106" s="2">
        <v>-5</v>
      </c>
      <c r="D106" s="11">
        <v>0</v>
      </c>
      <c r="E106" s="11">
        <v>161</v>
      </c>
      <c r="F106" s="11">
        <v>-161</v>
      </c>
      <c r="G106" s="11">
        <v>0</v>
      </c>
      <c r="H106" s="11">
        <v>0</v>
      </c>
      <c r="I106" s="11">
        <v>0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I8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24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6" ht="17.25" customHeight="1" spans="1:9" x14ac:dyDescent="0.25">
      <c r="A6" s="5" t="s">
        <v>4067</v>
      </c>
      <c r="B6" s="6"/>
      <c r="C6" s="18">
        <v>15</v>
      </c>
      <c r="D6" s="18">
        <v>230</v>
      </c>
      <c r="E6" s="18">
        <v>300</v>
      </c>
      <c r="F6" s="18">
        <v>300</v>
      </c>
      <c r="G6" s="6"/>
      <c r="H6" s="8" t="s">
        <v>4068</v>
      </c>
    </row>
    <row r="7" ht="17.25" customHeight="1" spans="1:9" x14ac:dyDescent="0.25">
      <c r="A7" s="5" t="s">
        <v>509</v>
      </c>
      <c r="B7" s="6"/>
      <c r="C7" s="18">
        <v>54</v>
      </c>
      <c r="D7" s="18">
        <v>135</v>
      </c>
      <c r="E7" s="18">
        <v>270</v>
      </c>
      <c r="F7" s="18">
        <v>270</v>
      </c>
      <c r="G7" s="6"/>
      <c r="H7" s="4"/>
    </row>
    <row r="8" ht="17.25" customHeight="1" spans="1:9" x14ac:dyDescent="0.25">
      <c r="A8" s="5" t="s">
        <v>4069</v>
      </c>
      <c r="B8" s="6"/>
      <c r="C8" s="18">
        <v>30</v>
      </c>
      <c r="D8" s="18">
        <v>109</v>
      </c>
      <c r="E8" s="18">
        <v>440</v>
      </c>
      <c r="F8" s="18">
        <v>290</v>
      </c>
      <c r="G8" s="6"/>
      <c r="H8" s="4"/>
    </row>
    <row r="9" ht="17.25" customHeight="1" spans="1:9" x14ac:dyDescent="0.25">
      <c r="A9" s="5" t="s">
        <v>500</v>
      </c>
      <c r="B9" s="6"/>
      <c r="C9" s="18">
        <v>23</v>
      </c>
      <c r="D9" s="6"/>
      <c r="E9" s="6"/>
      <c r="F9" s="6"/>
      <c r="G9" s="6"/>
      <c r="H9" s="8" t="s">
        <v>4070</v>
      </c>
    </row>
    <row r="10" ht="17.25" customHeight="1" spans="1:9" x14ac:dyDescent="0.25">
      <c r="A10" s="5" t="s">
        <v>501</v>
      </c>
      <c r="B10" s="6"/>
      <c r="C10" s="18">
        <v>80</v>
      </c>
      <c r="D10" s="6"/>
      <c r="E10" s="6"/>
      <c r="F10" s="6"/>
      <c r="G10" s="6"/>
      <c r="H10" s="4"/>
    </row>
    <row r="11" ht="17.25" customHeight="1" spans="1:9" x14ac:dyDescent="0.25">
      <c r="A11" s="5" t="s">
        <v>534</v>
      </c>
      <c r="B11" s="6"/>
      <c r="C11" s="18">
        <v>50</v>
      </c>
      <c r="D11" s="6"/>
      <c r="E11" s="6"/>
      <c r="F11" s="6"/>
      <c r="G11" s="6"/>
      <c r="H11" s="4"/>
    </row>
    <row r="12" ht="17.25" customHeight="1" spans="1:9" x14ac:dyDescent="0.25">
      <c r="A12" s="44" t="s">
        <v>4071</v>
      </c>
      <c r="B12" s="48"/>
      <c r="C12" s="47">
        <v>49</v>
      </c>
      <c r="D12" s="48"/>
      <c r="E12" s="48"/>
      <c r="F12" s="48"/>
      <c r="G12" s="48"/>
      <c r="H12" s="4"/>
    </row>
    <row r="13" ht="17.25" customHeight="1" spans="1:9" x14ac:dyDescent="0.25">
      <c r="A13" s="75" t="s">
        <v>4072</v>
      </c>
      <c r="B13" s="76">
        <f>SUM(C7:C17)</f>
      </c>
      <c r="C13" s="76">
        <f>SUM(D7:D17)</f>
      </c>
      <c r="D13" s="76">
        <f>SUM(E7:E17)</f>
      </c>
      <c r="E13" s="76">
        <f>SUM(F7:F17)</f>
      </c>
      <c r="F13" s="76">
        <f>SUM(G7:G17)</f>
      </c>
      <c r="G13" s="76">
        <f>SUM(H7:H17)</f>
      </c>
      <c r="H13" s="4"/>
    </row>
    <row r="14" ht="17.25" customHeight="1" spans="1:9" x14ac:dyDescent="0.25">
      <c r="A14" s="45">
        <v>43924</v>
      </c>
      <c r="B14" s="146"/>
      <c r="C14" s="78">
        <v>59</v>
      </c>
      <c r="D14" s="146"/>
      <c r="E14" s="146"/>
      <c r="F14" s="146"/>
      <c r="G14" s="146"/>
      <c r="H14" s="4"/>
    </row>
    <row r="15" ht="17.25" customHeight="1" spans="1:9" x14ac:dyDescent="0.25">
      <c r="A15" s="75" t="s">
        <v>4073</v>
      </c>
      <c r="B15" s="76">
        <f>SUM(C18:C19)</f>
      </c>
      <c r="C15" s="76">
        <f>SUM(D18:D19)</f>
      </c>
      <c r="D15" s="76">
        <f>SUM(E18:E19)</f>
      </c>
      <c r="E15" s="76">
        <f>SUM(F18:F19)</f>
      </c>
      <c r="F15" s="76">
        <f>SUM(G18:G19)</f>
      </c>
      <c r="G15" s="76">
        <f>SUM(H18:H19)</f>
      </c>
      <c r="H15" s="4"/>
    </row>
    <row r="16" ht="17.25" customHeight="1" spans="1:9" x14ac:dyDescent="0.25">
      <c r="A16" s="5"/>
      <c r="B16" s="6"/>
      <c r="C16" s="6"/>
      <c r="D16" s="6"/>
      <c r="E16" s="6"/>
      <c r="F16" s="6"/>
      <c r="G16" s="6"/>
      <c r="H16" s="4"/>
    </row>
    <row r="17" ht="17.25" customHeight="1" spans="1:9" x14ac:dyDescent="0.25">
      <c r="A17" s="75" t="s">
        <v>4074</v>
      </c>
      <c r="B17" s="76">
        <f>SUM(C20:C21)</f>
      </c>
      <c r="C17" s="76">
        <f>SUM(D20:D21)</f>
      </c>
      <c r="D17" s="76">
        <f>SUM(E20:E21)</f>
      </c>
      <c r="E17" s="76">
        <f>SUM(F20:F21)</f>
      </c>
      <c r="F17" s="76">
        <f>SUM(G20:G21)</f>
      </c>
      <c r="G17" s="76">
        <f>SUM(H20:H21)</f>
      </c>
      <c r="H17" s="4"/>
    </row>
    <row r="18" ht="17.25" customHeight="1" spans="1:9" x14ac:dyDescent="0.25">
      <c r="A18" s="5"/>
      <c r="B18" s="6"/>
      <c r="C18" s="6"/>
      <c r="D18" s="6"/>
      <c r="E18" s="6"/>
      <c r="F18" s="6"/>
      <c r="G18" s="6"/>
      <c r="H18" s="4"/>
    </row>
    <row r="19" ht="17.25" customHeight="1" spans="1:9" x14ac:dyDescent="0.25">
      <c r="A19" s="75" t="s">
        <v>4075</v>
      </c>
      <c r="B19" s="76">
        <f>SUM(C22:C23)</f>
      </c>
      <c r="C19" s="76">
        <f>SUM(D22:D23)</f>
      </c>
      <c r="D19" s="76">
        <f>SUM(E22:E23)</f>
      </c>
      <c r="E19" s="76">
        <f>SUM(F22:F23)</f>
      </c>
      <c r="F19" s="76">
        <f>SUM(G22:G23)</f>
      </c>
      <c r="G19" s="76">
        <f>SUM(H22:H23)</f>
      </c>
      <c r="H19" s="4"/>
    </row>
    <row r="20" ht="17.25" customHeight="1" spans="1:9" x14ac:dyDescent="0.25">
      <c r="A20" s="5" t="s">
        <v>575</v>
      </c>
      <c r="B20" s="6"/>
      <c r="C20" s="6"/>
      <c r="D20" s="18">
        <v>-111</v>
      </c>
      <c r="E20" s="18">
        <v>-78</v>
      </c>
      <c r="F20" s="18">
        <v>-221</v>
      </c>
      <c r="G20" s="6"/>
      <c r="H20" s="4"/>
    </row>
    <row r="21" ht="17.25" customHeight="1" spans="1:9" x14ac:dyDescent="0.25">
      <c r="A21" s="75" t="s">
        <v>4076</v>
      </c>
      <c r="B21" s="76">
        <f>SUM(C24:C25)</f>
      </c>
      <c r="C21" s="76">
        <f>SUM(D24:D25)</f>
      </c>
      <c r="D21" s="76">
        <f>SUM(E24:E25)</f>
      </c>
      <c r="E21" s="76">
        <f>SUM(F24:F25)</f>
      </c>
      <c r="F21" s="76">
        <f>SUM(G24:G25)</f>
      </c>
      <c r="G21" s="76">
        <f>SUM(H24:H25)</f>
      </c>
      <c r="H21" s="4"/>
    </row>
    <row r="22" ht="17.25" customHeight="1" spans="1:9" x14ac:dyDescent="0.25">
      <c r="A22" s="5">
        <v>44019</v>
      </c>
      <c r="B22" s="6"/>
      <c r="C22" s="6"/>
      <c r="D22" s="18">
        <v>-121</v>
      </c>
      <c r="E22" s="6"/>
      <c r="F22" s="18">
        <v>-490</v>
      </c>
      <c r="G22" s="6"/>
      <c r="H22" s="4"/>
    </row>
    <row r="23" ht="17.25" customHeight="1" spans="1:9" x14ac:dyDescent="0.25">
      <c r="A23" s="5">
        <v>44081</v>
      </c>
      <c r="B23" s="6"/>
      <c r="C23" s="6"/>
      <c r="D23" s="18">
        <v>-102</v>
      </c>
      <c r="E23" s="18">
        <v>-120</v>
      </c>
      <c r="F23" s="18">
        <v>-58</v>
      </c>
      <c r="G23" s="6"/>
      <c r="H23" s="4"/>
    </row>
    <row r="24" ht="17.25" customHeight="1" spans="1:9" x14ac:dyDescent="0.25">
      <c r="A24" s="75" t="s">
        <v>4077</v>
      </c>
      <c r="B24" s="76">
        <f>SUM(C26:C28)</f>
      </c>
      <c r="C24" s="76">
        <f>SUM(D26:D28)</f>
      </c>
      <c r="D24" s="76">
        <f>SUM(E26:E28)</f>
      </c>
      <c r="E24" s="76">
        <f>SUM(F26:F28)</f>
      </c>
      <c r="F24" s="76">
        <f>SUM(G26:G28)</f>
      </c>
      <c r="G24" s="76">
        <f>SUM(H26:H28)</f>
      </c>
      <c r="H24" s="4"/>
    </row>
    <row r="25" ht="17.25" customHeight="1" spans="1:9" x14ac:dyDescent="0.25">
      <c r="A25" s="5">
        <v>43898</v>
      </c>
      <c r="B25" s="6"/>
      <c r="C25" s="18">
        <v>-45</v>
      </c>
      <c r="D25" s="18">
        <v>-84</v>
      </c>
      <c r="E25" s="18">
        <v>-100</v>
      </c>
      <c r="F25" s="18">
        <v>-550</v>
      </c>
      <c r="G25" s="6"/>
      <c r="H25" s="4"/>
    </row>
    <row r="26" ht="17.25" customHeight="1" spans="1:9" x14ac:dyDescent="0.25">
      <c r="A26" s="410">
        <v>44051</v>
      </c>
      <c r="B26" s="6"/>
      <c r="C26" s="18">
        <v>-67</v>
      </c>
      <c r="D26" s="6"/>
      <c r="E26" s="18">
        <v>-112</v>
      </c>
      <c r="F26" s="18">
        <v>-400</v>
      </c>
      <c r="G26" s="6"/>
      <c r="H26" s="4"/>
    </row>
    <row r="27" ht="17.25" customHeight="1" spans="1:9" x14ac:dyDescent="0.25">
      <c r="A27" s="410">
        <v>44173</v>
      </c>
      <c r="B27" s="6"/>
      <c r="C27" s="6"/>
      <c r="D27" s="18">
        <v>-109</v>
      </c>
      <c r="E27" s="18">
        <v>-45</v>
      </c>
      <c r="F27" s="6"/>
      <c r="G27" s="6"/>
      <c r="H27" s="4"/>
    </row>
    <row r="28" ht="17.25" customHeight="1" spans="1:9" x14ac:dyDescent="0.25">
      <c r="A28" s="475" t="s">
        <v>2483</v>
      </c>
      <c r="B28" s="25"/>
      <c r="C28" s="25"/>
      <c r="D28" s="25"/>
      <c r="E28" s="25"/>
      <c r="F28" s="27">
        <v>159</v>
      </c>
      <c r="G28" s="25"/>
      <c r="H28" s="4"/>
    </row>
    <row r="29" ht="17.25" customHeight="1" spans="1:9" x14ac:dyDescent="0.25">
      <c r="A29" s="5" t="s">
        <v>2483</v>
      </c>
      <c r="B29" s="6"/>
      <c r="C29" s="6"/>
      <c r="D29" s="18">
        <v>-115</v>
      </c>
      <c r="E29" s="18">
        <v>-120</v>
      </c>
      <c r="F29" s="6"/>
      <c r="G29" s="6"/>
      <c r="H29" s="4"/>
    </row>
    <row r="30" ht="17.25" customHeight="1" spans="1:9" x14ac:dyDescent="0.25">
      <c r="A30" s="5" t="s">
        <v>4078</v>
      </c>
      <c r="B30" s="6"/>
      <c r="C30" s="18">
        <v>-47</v>
      </c>
      <c r="D30" s="18">
        <v>-65</v>
      </c>
      <c r="E30" s="6"/>
      <c r="F30" s="6"/>
      <c r="G30" s="6"/>
      <c r="H30" s="4"/>
    </row>
    <row r="31" ht="17.25" customHeight="1" spans="1:9" x14ac:dyDescent="0.25">
      <c r="A31" s="5" t="s">
        <v>2139</v>
      </c>
      <c r="B31" s="6"/>
      <c r="C31" s="18">
        <v>-80</v>
      </c>
      <c r="D31" s="18">
        <v>-39</v>
      </c>
      <c r="E31" s="18">
        <v>-175</v>
      </c>
      <c r="F31" s="6"/>
      <c r="G31" s="6"/>
      <c r="H31" s="4"/>
    </row>
    <row r="32" ht="17.25" customHeight="1" spans="1:9" x14ac:dyDescent="0.25">
      <c r="A32" s="5" t="s">
        <v>4079</v>
      </c>
      <c r="B32" s="18">
        <v>-10</v>
      </c>
      <c r="C32" s="18">
        <v>-53</v>
      </c>
      <c r="D32" s="18">
        <v>-3</v>
      </c>
      <c r="E32" s="18">
        <v>-201</v>
      </c>
      <c r="F32" s="6"/>
      <c r="G32" s="6"/>
      <c r="H32" s="4"/>
    </row>
    <row r="33" ht="17.25" customHeight="1" spans="1:9" x14ac:dyDescent="0.25">
      <c r="A33" s="75" t="s">
        <v>4080</v>
      </c>
      <c r="B33" s="76">
        <f>SUM(C29:C37)</f>
      </c>
      <c r="C33" s="76">
        <f>SUM(D29:D37)</f>
      </c>
      <c r="D33" s="76">
        <f>SUM(E29:E37)</f>
      </c>
      <c r="E33" s="76">
        <f>SUM(F29:F37)</f>
      </c>
      <c r="F33" s="76">
        <f>SUM(G29:G37)</f>
      </c>
      <c r="G33" s="76">
        <f>SUM(H29:H37)</f>
      </c>
      <c r="H33" s="4"/>
    </row>
    <row r="34" ht="17.25" customHeight="1" spans="1:9" x14ac:dyDescent="0.25">
      <c r="A34" s="5">
        <v>43870</v>
      </c>
      <c r="B34" s="6"/>
      <c r="C34" s="18">
        <v>-30</v>
      </c>
      <c r="D34" s="6"/>
      <c r="E34" s="18">
        <v>-110</v>
      </c>
      <c r="F34" s="6"/>
      <c r="G34" s="6"/>
      <c r="H34" s="4"/>
    </row>
    <row r="35" ht="17.25" customHeight="1" spans="1:9" x14ac:dyDescent="0.25">
      <c r="A35" s="5" t="s">
        <v>4081</v>
      </c>
      <c r="B35" s="6"/>
      <c r="C35" s="18">
        <v>-42</v>
      </c>
      <c r="D35" s="6"/>
      <c r="E35" s="6"/>
      <c r="F35" s="6"/>
      <c r="G35" s="6"/>
      <c r="H35" s="4"/>
    </row>
    <row r="36" ht="17.25" customHeight="1" spans="1:9" x14ac:dyDescent="0.25">
      <c r="A36" s="75" t="s">
        <v>4082</v>
      </c>
      <c r="B36" s="76">
        <f>SUM(C38:C40)</f>
      </c>
      <c r="C36" s="76">
        <f>SUM(D38:D40)</f>
      </c>
      <c r="D36" s="76">
        <f>SUM(E38:E40)</f>
      </c>
      <c r="E36" s="76">
        <f>SUM(F38:F40)</f>
      </c>
      <c r="F36" s="76">
        <f>SUM(G38:G40)</f>
      </c>
      <c r="G36" s="76">
        <f>SUM(H38:H40)</f>
      </c>
      <c r="H36" s="4"/>
    </row>
    <row r="37" ht="17.25" customHeight="1" spans="1:9" x14ac:dyDescent="0.25">
      <c r="A37" s="44" t="s">
        <v>1273</v>
      </c>
      <c r="B37" s="18">
        <v>-4</v>
      </c>
      <c r="C37" s="18">
        <v>-40</v>
      </c>
      <c r="D37" s="6"/>
      <c r="E37" s="18">
        <v>-133</v>
      </c>
      <c r="F37" s="6"/>
      <c r="G37" s="6"/>
      <c r="H37" s="4"/>
    </row>
    <row r="38" ht="17.25" customHeight="1" spans="1:9" x14ac:dyDescent="0.25">
      <c r="A38" s="75" t="s">
        <v>4083</v>
      </c>
      <c r="B38" s="76">
        <f>SUM(C41:C42)</f>
      </c>
      <c r="C38" s="76">
        <f>SUM(D41:D42)</f>
      </c>
      <c r="D38" s="76">
        <f>SUM(E41:E42)</f>
      </c>
      <c r="E38" s="76">
        <f>SUM(F41:F42)</f>
      </c>
      <c r="F38" s="76">
        <f>SUM(G41:G42)</f>
      </c>
      <c r="G38" s="76">
        <f>SUM(H41:H42)</f>
      </c>
      <c r="H38" s="4"/>
    </row>
    <row r="39" ht="17.25" customHeight="1" spans="1:9" x14ac:dyDescent="0.25">
      <c r="A39" s="5">
        <v>43901</v>
      </c>
      <c r="B39" s="18">
        <v>-8</v>
      </c>
      <c r="C39" s="18">
        <v>-42</v>
      </c>
      <c r="D39" s="6"/>
      <c r="E39" s="18">
        <v>-34</v>
      </c>
      <c r="F39" s="6"/>
      <c r="G39" s="6"/>
      <c r="H39" s="4"/>
    </row>
    <row r="40" ht="17.25" customHeight="1" spans="1:9" x14ac:dyDescent="0.25">
      <c r="A40" s="44">
        <v>44085</v>
      </c>
      <c r="B40" s="18">
        <v>-8</v>
      </c>
      <c r="C40" s="18">
        <v>-23</v>
      </c>
      <c r="D40" s="6"/>
      <c r="E40" s="18">
        <v>-77</v>
      </c>
      <c r="F40" s="6"/>
      <c r="G40" s="6"/>
      <c r="H40" s="4"/>
    </row>
    <row r="41" ht="17.25" customHeight="1" spans="1:9" x14ac:dyDescent="0.25">
      <c r="A41" s="75" t="s">
        <v>4023</v>
      </c>
      <c r="B41" s="76">
        <f>SUM(C43:C45)</f>
      </c>
      <c r="C41" s="76">
        <f>SUM(D43:D45)</f>
      </c>
      <c r="D41" s="76">
        <f>SUM(E43:E45)</f>
      </c>
      <c r="E41" s="76">
        <f>SUM(F43:F45)</f>
      </c>
      <c r="F41" s="76">
        <f>SUM(G43:G45)</f>
      </c>
      <c r="G41" s="76">
        <f>SUM(H43:H45)</f>
      </c>
      <c r="H41" s="4"/>
    </row>
    <row r="42" ht="17.25" customHeight="1" spans="1:9" x14ac:dyDescent="0.25">
      <c r="A42" s="44" t="s">
        <v>1741</v>
      </c>
      <c r="B42" s="18">
        <v>-7</v>
      </c>
      <c r="C42" s="6"/>
      <c r="D42" s="6"/>
      <c r="E42" s="18">
        <v>-92</v>
      </c>
      <c r="F42" s="6"/>
      <c r="G42" s="6"/>
      <c r="H42" s="4"/>
    </row>
    <row r="43" ht="17.25" customHeight="1" spans="1:9" x14ac:dyDescent="0.25">
      <c r="A43" s="75" t="s">
        <v>4024</v>
      </c>
      <c r="B43" s="76">
        <f>SUM(C46:C47)</f>
      </c>
      <c r="C43" s="76">
        <f>SUM(D46:D47)</f>
      </c>
      <c r="D43" s="76">
        <f>SUM(E46:E47)</f>
      </c>
      <c r="E43" s="76">
        <f>SUM(F46:F47)</f>
      </c>
      <c r="F43" s="76">
        <f>SUM(G46:G47)</f>
      </c>
      <c r="G43" s="76">
        <f>SUM(H46:H47)</f>
      </c>
      <c r="H43" s="4"/>
    </row>
    <row r="44" ht="17.25" customHeight="1" spans="1:9" x14ac:dyDescent="0.25">
      <c r="A44" s="44"/>
      <c r="B44" s="6"/>
      <c r="C44" s="6"/>
      <c r="D44" s="6"/>
      <c r="E44" s="6"/>
      <c r="F44" s="6"/>
      <c r="G44" s="6"/>
      <c r="H44" s="4"/>
    </row>
    <row r="45" ht="17.25" customHeight="1" spans="1:9" x14ac:dyDescent="0.25">
      <c r="A45" s="75" t="s">
        <v>4025</v>
      </c>
      <c r="B45" s="76">
        <f>SUM(C48:C49)</f>
      </c>
      <c r="C45" s="76">
        <f>SUM(D48:D49)</f>
      </c>
      <c r="D45" s="76">
        <f>SUM(E48:E49)</f>
      </c>
      <c r="E45" s="76">
        <f>SUM(F48:F49)</f>
      </c>
      <c r="F45" s="76">
        <f>SUM(G48:G49)</f>
      </c>
      <c r="G45" s="76">
        <f>SUM(H48:H49)</f>
      </c>
      <c r="H45" s="4"/>
    </row>
    <row r="46" ht="17.25" customHeight="1" spans="1:9" x14ac:dyDescent="0.25">
      <c r="A46" s="44"/>
      <c r="B46" s="6"/>
      <c r="C46" s="6"/>
      <c r="D46" s="6"/>
      <c r="E46" s="6"/>
      <c r="F46" s="6"/>
      <c r="G46" s="6"/>
      <c r="H46" s="4"/>
    </row>
    <row r="47" ht="17.25" customHeight="1" spans="1:9" x14ac:dyDescent="0.25">
      <c r="A47" s="75" t="s">
        <v>4026</v>
      </c>
      <c r="B47" s="76">
        <f>SUM(C50:C51)</f>
      </c>
      <c r="C47" s="76">
        <f>SUM(D50:D51)</f>
      </c>
      <c r="D47" s="76">
        <f>SUM(E50:E51)</f>
      </c>
      <c r="E47" s="76">
        <f>SUM(F50:F51)</f>
      </c>
      <c r="F47" s="76">
        <f>SUM(G50:G51)</f>
      </c>
      <c r="G47" s="76">
        <f>SUM(H50:H51)</f>
      </c>
      <c r="H47" s="4"/>
    </row>
    <row r="48" ht="17.25" customHeight="1" spans="1:9" x14ac:dyDescent="0.25">
      <c r="A48" s="44" t="s">
        <v>4084</v>
      </c>
      <c r="B48" s="18">
        <v>-9</v>
      </c>
      <c r="C48" s="25"/>
      <c r="D48" s="25"/>
      <c r="E48" s="18">
        <v>-71</v>
      </c>
      <c r="F48" s="25"/>
      <c r="G48" s="25"/>
      <c r="H48" s="4"/>
    </row>
    <row r="49" ht="17.25" customHeight="1" spans="1:9" x14ac:dyDescent="0.25">
      <c r="A49" s="75" t="s">
        <v>4027</v>
      </c>
      <c r="B49" s="76">
        <f>SUM(C52:C53)</f>
      </c>
      <c r="C49" s="76">
        <f>SUM(D52:D53)</f>
      </c>
      <c r="D49" s="76">
        <f>SUM(E52:E53)</f>
      </c>
      <c r="E49" s="76">
        <f>SUM(F52:F53)</f>
      </c>
      <c r="F49" s="76">
        <f>SUM(G52:G53)</f>
      </c>
      <c r="G49" s="76">
        <f>SUM(H52:H53)</f>
      </c>
      <c r="H49" s="4"/>
    </row>
    <row r="50" ht="17.25" customHeight="1" spans="1:9" x14ac:dyDescent="0.25">
      <c r="A50" s="44" t="s">
        <v>1342</v>
      </c>
      <c r="B50" s="6"/>
      <c r="C50" s="6"/>
      <c r="D50" s="6"/>
      <c r="E50" s="18">
        <v>-60</v>
      </c>
      <c r="F50" s="6"/>
      <c r="G50" s="6"/>
      <c r="H50" s="4"/>
    </row>
    <row r="51" ht="17.25" customHeight="1" spans="1:9" x14ac:dyDescent="0.25">
      <c r="A51" s="75" t="s">
        <v>4028</v>
      </c>
      <c r="B51" s="76">
        <f>SUM(C54:C55)</f>
      </c>
      <c r="C51" s="76">
        <f>SUM(D54:D55)</f>
      </c>
      <c r="D51" s="76">
        <f>SUM(E54:E55)</f>
      </c>
      <c r="E51" s="76">
        <f>SUM(F54:F55)</f>
      </c>
      <c r="F51" s="76">
        <f>SUM(G54:G55)</f>
      </c>
      <c r="G51" s="76">
        <f>SUM(H54:H55)</f>
      </c>
      <c r="H51" s="4"/>
    </row>
    <row r="52" ht="17.25" customHeight="1" spans="1:9" x14ac:dyDescent="0.25">
      <c r="A52" s="163"/>
      <c r="B52" s="164"/>
      <c r="C52" s="164"/>
      <c r="D52" s="164"/>
      <c r="E52" s="124">
        <v>-32</v>
      </c>
      <c r="F52" s="164"/>
      <c r="G52" s="164"/>
      <c r="H52" s="165" t="s">
        <v>704</v>
      </c>
    </row>
    <row r="53" ht="17.25" customHeight="1" spans="1:9" x14ac:dyDescent="0.25">
      <c r="A53" s="5"/>
      <c r="B53" s="6"/>
      <c r="C53" s="6"/>
      <c r="D53" s="6"/>
      <c r="E53" s="6"/>
      <c r="F53" s="6"/>
      <c r="G53" s="6"/>
      <c r="H53" s="4"/>
    </row>
    <row r="54" ht="17.25" customHeight="1" spans="1:9" x14ac:dyDescent="0.25">
      <c r="A54" s="12"/>
      <c r="B54" s="13"/>
      <c r="C54" s="13"/>
      <c r="D54" s="13"/>
      <c r="E54" s="13"/>
      <c r="F54" s="13"/>
      <c r="G54" s="13"/>
      <c r="H54" s="4"/>
    </row>
    <row r="55" ht="17.25" customHeight="1" spans="1:9" x14ac:dyDescent="0.25">
      <c r="A55" s="12"/>
      <c r="B55" s="28" t="s">
        <v>188</v>
      </c>
      <c r="C55" s="28" t="s">
        <v>14</v>
      </c>
      <c r="D55" s="46" t="s">
        <v>69</v>
      </c>
      <c r="E55" s="46" t="s">
        <v>8</v>
      </c>
      <c r="F55" s="46" t="s">
        <v>13</v>
      </c>
      <c r="G55" s="57"/>
      <c r="H55" s="4"/>
    </row>
    <row r="56" spans="1:6" x14ac:dyDescent="0.25">
      <c r="A56" s="24" t="s">
        <v>0</v>
      </c>
      <c r="B56" s="2" t="s">
        <v>188</v>
      </c>
      <c r="C56" s="2" t="s">
        <v>14</v>
      </c>
      <c r="D56" s="2" t="s">
        <v>69</v>
      </c>
      <c r="E56" s="2" t="s">
        <v>8</v>
      </c>
      <c r="F56" s="2" t="s">
        <v>13</v>
      </c>
    </row>
    <row r="57" spans="1:7" x14ac:dyDescent="0.25">
      <c r="A57" s="24" t="s">
        <v>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</row>
    <row r="58" spans="1:6" x14ac:dyDescent="0.25">
      <c r="A58" s="24"/>
      <c r="B58" s="2">
        <v>13</v>
      </c>
      <c r="C58" s="2">
        <v>65</v>
      </c>
      <c r="D58" s="2">
        <v>0</v>
      </c>
      <c r="E58" s="2">
        <v>0</v>
      </c>
      <c r="F58" s="2">
        <v>0</v>
      </c>
    </row>
    <row r="59" spans="1:6" x14ac:dyDescent="0.25">
      <c r="A59" s="24"/>
      <c r="B59" s="2">
        <v>33</v>
      </c>
      <c r="C59" s="2">
        <v>15</v>
      </c>
      <c r="D59" s="2">
        <v>0</v>
      </c>
      <c r="E59" s="2">
        <v>0</v>
      </c>
      <c r="F59" s="2">
        <v>0</v>
      </c>
    </row>
    <row r="60" spans="1:6" x14ac:dyDescent="0.25">
      <c r="A60" s="24"/>
      <c r="B60" s="2">
        <v>0</v>
      </c>
      <c r="C60" s="2">
        <v>29</v>
      </c>
      <c r="D60" s="2">
        <v>190</v>
      </c>
      <c r="E60" s="2">
        <v>380</v>
      </c>
      <c r="F60" s="2">
        <v>400</v>
      </c>
    </row>
    <row r="61" spans="1:6" x14ac:dyDescent="0.25">
      <c r="A61" s="24"/>
      <c r="B61" s="2">
        <v>0</v>
      </c>
      <c r="C61" s="2">
        <v>0</v>
      </c>
      <c r="D61" s="2">
        <v>85</v>
      </c>
      <c r="E61" s="2">
        <v>170</v>
      </c>
      <c r="F61" s="2">
        <v>300</v>
      </c>
    </row>
    <row r="62" spans="1:6" x14ac:dyDescent="0.25">
      <c r="A62" s="24"/>
      <c r="B62" s="2">
        <v>0</v>
      </c>
      <c r="C62" s="2">
        <v>15</v>
      </c>
      <c r="D62" s="2">
        <v>230</v>
      </c>
      <c r="E62" s="2">
        <v>300</v>
      </c>
      <c r="F62" s="2">
        <v>300</v>
      </c>
    </row>
    <row r="63" spans="1:6" x14ac:dyDescent="0.25">
      <c r="A63" s="24"/>
      <c r="B63" s="2">
        <v>0</v>
      </c>
      <c r="C63" s="2">
        <v>54</v>
      </c>
      <c r="D63" s="2">
        <v>135</v>
      </c>
      <c r="E63" s="2">
        <v>270</v>
      </c>
      <c r="F63" s="2">
        <v>270</v>
      </c>
    </row>
    <row r="64" spans="1:6" x14ac:dyDescent="0.25">
      <c r="A64" s="24"/>
      <c r="B64" s="2">
        <v>0</v>
      </c>
      <c r="C64" s="2">
        <v>30</v>
      </c>
      <c r="D64" s="2">
        <v>109</v>
      </c>
      <c r="E64" s="2">
        <v>440</v>
      </c>
      <c r="F64" s="2">
        <v>290</v>
      </c>
    </row>
    <row r="65" spans="1:6" x14ac:dyDescent="0.25">
      <c r="A65" s="24"/>
      <c r="B65" s="2">
        <v>0</v>
      </c>
      <c r="C65" s="2">
        <v>23</v>
      </c>
      <c r="D65" s="2">
        <v>0</v>
      </c>
      <c r="E65" s="2">
        <v>0</v>
      </c>
      <c r="F65" s="2">
        <v>0</v>
      </c>
    </row>
    <row r="66" spans="1:6" x14ac:dyDescent="0.25">
      <c r="A66" s="24"/>
      <c r="B66" s="2">
        <v>0</v>
      </c>
      <c r="C66" s="2">
        <v>80</v>
      </c>
      <c r="D66" s="2">
        <v>0</v>
      </c>
      <c r="E66" s="2">
        <v>0</v>
      </c>
      <c r="F66" s="2">
        <v>0</v>
      </c>
    </row>
    <row r="67" spans="1:6" x14ac:dyDescent="0.25">
      <c r="A67" s="24"/>
      <c r="B67" s="2">
        <v>0</v>
      </c>
      <c r="C67" s="2">
        <v>50</v>
      </c>
      <c r="D67" s="2">
        <v>0</v>
      </c>
      <c r="E67" s="2">
        <v>0</v>
      </c>
      <c r="F67" s="2">
        <v>0</v>
      </c>
    </row>
    <row r="68" spans="1:6" x14ac:dyDescent="0.25">
      <c r="A68" s="24"/>
      <c r="B68" s="2">
        <v>0</v>
      </c>
      <c r="C68" s="2">
        <v>49</v>
      </c>
      <c r="D68" s="2">
        <v>0</v>
      </c>
      <c r="E68" s="2">
        <v>0</v>
      </c>
      <c r="F68" s="2">
        <v>0</v>
      </c>
    </row>
    <row r="69" spans="1:6" x14ac:dyDescent="0.25">
      <c r="A69" s="24"/>
      <c r="B69" s="2">
        <v>0</v>
      </c>
      <c r="C69" s="2">
        <v>59</v>
      </c>
      <c r="D69" s="2">
        <v>0</v>
      </c>
      <c r="E69" s="2">
        <v>0</v>
      </c>
      <c r="F69" s="2">
        <v>0</v>
      </c>
    </row>
    <row r="70" spans="1:6" x14ac:dyDescent="0.25">
      <c r="A70" s="24"/>
      <c r="B70" s="2">
        <v>0</v>
      </c>
      <c r="C70" s="2">
        <v>0</v>
      </c>
      <c r="D70" s="2">
        <v>-111</v>
      </c>
      <c r="E70" s="2">
        <v>-78</v>
      </c>
      <c r="F70" s="2">
        <v>-221</v>
      </c>
    </row>
    <row r="71" spans="1:6" x14ac:dyDescent="0.25">
      <c r="A71" s="24"/>
      <c r="B71" s="2">
        <v>0</v>
      </c>
      <c r="C71" s="2">
        <v>0</v>
      </c>
      <c r="D71" s="2">
        <v>-121</v>
      </c>
      <c r="E71" s="2">
        <v>0</v>
      </c>
      <c r="F71" s="2">
        <v>-490</v>
      </c>
    </row>
    <row r="72" spans="1:6" x14ac:dyDescent="0.25">
      <c r="A72" s="24"/>
      <c r="B72" s="2">
        <v>0</v>
      </c>
      <c r="C72" s="2">
        <v>0</v>
      </c>
      <c r="D72" s="2">
        <v>-102</v>
      </c>
      <c r="E72" s="2">
        <v>-120</v>
      </c>
      <c r="F72" s="2">
        <v>-58</v>
      </c>
    </row>
    <row r="73" spans="1:6" x14ac:dyDescent="0.25">
      <c r="A73" s="24"/>
      <c r="B73" s="2">
        <v>0</v>
      </c>
      <c r="C73" s="2">
        <v>-45</v>
      </c>
      <c r="D73" s="2">
        <v>-84</v>
      </c>
      <c r="E73" s="2">
        <v>-100</v>
      </c>
      <c r="F73" s="2">
        <v>-550</v>
      </c>
    </row>
    <row r="74" spans="1:6" x14ac:dyDescent="0.25">
      <c r="A74" s="24"/>
      <c r="B74" s="2">
        <v>0</v>
      </c>
      <c r="C74" s="2">
        <v>-67</v>
      </c>
      <c r="D74" s="2">
        <v>0</v>
      </c>
      <c r="E74" s="2">
        <v>-112</v>
      </c>
      <c r="F74" s="2">
        <v>-400</v>
      </c>
    </row>
    <row r="75" spans="1:6" x14ac:dyDescent="0.25">
      <c r="A75" s="24"/>
      <c r="B75" s="2">
        <v>0</v>
      </c>
      <c r="C75" s="2">
        <v>0</v>
      </c>
      <c r="D75" s="2">
        <v>-109</v>
      </c>
      <c r="E75" s="2">
        <v>-45</v>
      </c>
      <c r="F75" s="2">
        <v>0</v>
      </c>
    </row>
    <row r="76" spans="1:6" x14ac:dyDescent="0.25">
      <c r="A76" s="24"/>
      <c r="B76" s="2">
        <v>0</v>
      </c>
      <c r="C76" s="2">
        <v>0</v>
      </c>
      <c r="D76" s="2">
        <v>0</v>
      </c>
      <c r="E76" s="2">
        <v>0</v>
      </c>
      <c r="F76" s="2">
        <v>159</v>
      </c>
    </row>
    <row r="77" spans="1:6" x14ac:dyDescent="0.25">
      <c r="A77" s="24"/>
      <c r="B77" s="2">
        <v>0</v>
      </c>
      <c r="C77" s="2">
        <v>0</v>
      </c>
      <c r="D77" s="2">
        <v>-115</v>
      </c>
      <c r="E77" s="2">
        <v>-120</v>
      </c>
      <c r="F77" s="2">
        <v>0</v>
      </c>
    </row>
    <row r="78" spans="1:6" x14ac:dyDescent="0.25">
      <c r="A78" s="24"/>
      <c r="B78" s="2">
        <v>0</v>
      </c>
      <c r="C78" s="2">
        <v>-47</v>
      </c>
      <c r="D78" s="2">
        <v>-65</v>
      </c>
      <c r="E78" s="2">
        <v>0</v>
      </c>
      <c r="F78" s="2">
        <v>0</v>
      </c>
    </row>
    <row r="79" spans="1:6" x14ac:dyDescent="0.25">
      <c r="A79" s="24"/>
      <c r="B79" s="2">
        <v>0</v>
      </c>
      <c r="C79" s="2">
        <v>-80</v>
      </c>
      <c r="D79" s="2">
        <v>-39</v>
      </c>
      <c r="E79" s="2">
        <v>-175</v>
      </c>
      <c r="F79" s="2">
        <v>0</v>
      </c>
    </row>
    <row r="80" spans="1:6" x14ac:dyDescent="0.25">
      <c r="A80" s="24"/>
      <c r="B80" s="2">
        <v>-10</v>
      </c>
      <c r="C80" s="2">
        <v>-53</v>
      </c>
      <c r="D80" s="2">
        <v>-3</v>
      </c>
      <c r="E80" s="2">
        <v>-201</v>
      </c>
      <c r="F80" s="2">
        <v>0</v>
      </c>
    </row>
    <row r="81" spans="1:6" x14ac:dyDescent="0.25">
      <c r="A81" s="24"/>
      <c r="B81" s="2">
        <v>0</v>
      </c>
      <c r="C81" s="2">
        <v>-30</v>
      </c>
      <c r="D81" s="2">
        <v>0</v>
      </c>
      <c r="E81" s="2">
        <v>-110</v>
      </c>
      <c r="F81" s="2">
        <v>0</v>
      </c>
    </row>
    <row r="82" spans="1:6" x14ac:dyDescent="0.25">
      <c r="A82" s="24"/>
      <c r="B82" s="2">
        <v>0</v>
      </c>
      <c r="C82" s="2">
        <v>-42</v>
      </c>
      <c r="D82" s="2">
        <v>0</v>
      </c>
      <c r="E82" s="2">
        <v>0</v>
      </c>
      <c r="F82" s="2">
        <v>0</v>
      </c>
    </row>
    <row r="83" spans="1:6" x14ac:dyDescent="0.25">
      <c r="A83" s="24"/>
      <c r="B83" s="2">
        <v>-4</v>
      </c>
      <c r="C83" s="2">
        <v>-40</v>
      </c>
      <c r="D83" s="2">
        <v>0</v>
      </c>
      <c r="E83" s="2">
        <v>-133</v>
      </c>
      <c r="F83" s="2">
        <v>0</v>
      </c>
    </row>
    <row r="84" spans="1:6" x14ac:dyDescent="0.25">
      <c r="A84" s="24"/>
      <c r="B84" s="2">
        <v>-8</v>
      </c>
      <c r="C84" s="2">
        <v>-42</v>
      </c>
      <c r="D84" s="2">
        <v>0</v>
      </c>
      <c r="E84" s="2">
        <v>-34</v>
      </c>
      <c r="F84" s="2">
        <v>0</v>
      </c>
    </row>
    <row r="85" spans="1:6" x14ac:dyDescent="0.25">
      <c r="A85" s="24"/>
      <c r="B85" s="2">
        <v>-8</v>
      </c>
      <c r="C85" s="2">
        <v>-23</v>
      </c>
      <c r="D85" s="2">
        <v>0</v>
      </c>
      <c r="E85" s="2">
        <v>-77</v>
      </c>
      <c r="F85" s="2">
        <v>0</v>
      </c>
    </row>
    <row r="86" spans="1:6" x14ac:dyDescent="0.25">
      <c r="A86" s="24"/>
      <c r="B86" s="2">
        <v>-7</v>
      </c>
      <c r="C86" s="2">
        <v>0</v>
      </c>
      <c r="D86" s="2">
        <v>0</v>
      </c>
      <c r="E86" s="2">
        <v>-92</v>
      </c>
      <c r="F86" s="2">
        <v>0</v>
      </c>
    </row>
    <row r="87" spans="1:6" x14ac:dyDescent="0.25">
      <c r="A87" s="24"/>
      <c r="B87" s="2">
        <v>-9</v>
      </c>
      <c r="C87" s="2">
        <v>0</v>
      </c>
      <c r="D87" s="2">
        <v>0</v>
      </c>
      <c r="E87" s="2">
        <v>-71</v>
      </c>
      <c r="F87" s="2">
        <v>0</v>
      </c>
    </row>
    <row r="88" spans="1:6" x14ac:dyDescent="0.25">
      <c r="A88" s="24"/>
      <c r="B88" s="2">
        <v>0</v>
      </c>
      <c r="C88" s="2">
        <v>0</v>
      </c>
      <c r="D88" s="2">
        <v>0</v>
      </c>
      <c r="E88" s="2">
        <v>-60</v>
      </c>
      <c r="F88" s="2">
        <v>0</v>
      </c>
    </row>
    <row r="89" spans="1:6" x14ac:dyDescent="0.25">
      <c r="A89" s="24" t="s">
        <v>3</v>
      </c>
      <c r="B89" s="2">
        <v>0</v>
      </c>
      <c r="C89" s="2">
        <v>0</v>
      </c>
      <c r="D89" s="2">
        <v>0</v>
      </c>
      <c r="E89" s="2">
        <v>32</v>
      </c>
      <c r="F89" s="2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U40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11" customWidth="1"/>
    <col min="8" max="8" width="8.719285714285713" style="11" customWidth="1"/>
    <col min="9" max="14" width="8.862142857142858" style="11" customWidth="1"/>
    <col min="15" max="18" width="9.576428571428572" style="11" customWidth="1"/>
    <col min="19" max="19" width="9.005" style="11" customWidth="1"/>
    <col min="20" max="20" width="12.43357142857143" style="4" customWidth="1"/>
  </cols>
  <sheetData>
    <row r="6" ht="17.25" customHeight="1" spans="1:21" x14ac:dyDescent="0.25">
      <c r="A6" s="5" t="s">
        <v>479</v>
      </c>
      <c r="B6" s="6"/>
      <c r="C6" s="6"/>
      <c r="D6" s="18">
        <v>200</v>
      </c>
      <c r="E6" s="6"/>
      <c r="F6" s="6"/>
      <c r="G6" s="18">
        <v>400</v>
      </c>
      <c r="H6" s="6"/>
      <c r="I6" s="6"/>
      <c r="J6" s="6"/>
      <c r="K6" s="6"/>
      <c r="L6" s="18">
        <v>20</v>
      </c>
      <c r="M6" s="6"/>
      <c r="N6" s="6"/>
      <c r="O6" s="6"/>
      <c r="P6" s="6"/>
      <c r="Q6" s="6"/>
      <c r="R6" s="6"/>
      <c r="S6" s="6"/>
      <c r="T6" s="4"/>
    </row>
    <row r="7" ht="17.25" customHeight="1" spans="1:21" x14ac:dyDescent="0.25">
      <c r="A7" s="5" t="s">
        <v>4085</v>
      </c>
      <c r="B7" s="6"/>
      <c r="C7" s="6"/>
      <c r="D7" s="18">
        <v>96</v>
      </c>
      <c r="E7" s="6"/>
      <c r="F7" s="18">
        <v>32</v>
      </c>
      <c r="G7" s="18">
        <v>200</v>
      </c>
      <c r="H7" s="6"/>
      <c r="I7" s="6"/>
      <c r="J7" s="18">
        <v>32</v>
      </c>
      <c r="K7" s="18">
        <v>20</v>
      </c>
      <c r="L7" s="6"/>
      <c r="M7" s="18">
        <v>96</v>
      </c>
      <c r="N7" s="18">
        <v>20</v>
      </c>
      <c r="O7" s="6"/>
      <c r="P7" s="6"/>
      <c r="Q7" s="6"/>
      <c r="R7" s="6"/>
      <c r="S7" s="6"/>
      <c r="T7" s="4"/>
    </row>
    <row r="8" ht="17.25" customHeight="1" spans="1:21" x14ac:dyDescent="0.25">
      <c r="A8" s="44" t="s">
        <v>4086</v>
      </c>
      <c r="B8" s="48"/>
      <c r="C8" s="48"/>
      <c r="D8" s="48"/>
      <c r="E8" s="48"/>
      <c r="F8" s="48"/>
      <c r="G8" s="48"/>
      <c r="H8" s="48"/>
      <c r="I8" s="48"/>
      <c r="J8" s="48"/>
      <c r="K8" s="47">
        <v>76</v>
      </c>
      <c r="L8" s="47">
        <v>20</v>
      </c>
      <c r="M8" s="48"/>
      <c r="N8" s="48"/>
      <c r="O8" s="48"/>
      <c r="P8" s="48"/>
      <c r="Q8" s="48"/>
      <c r="R8" s="48"/>
      <c r="S8" s="48"/>
      <c r="T8" s="4"/>
    </row>
    <row r="9" ht="17.25" customHeight="1" spans="1:21" x14ac:dyDescent="0.25">
      <c r="A9" s="75" t="s">
        <v>4087</v>
      </c>
      <c r="B9" s="76">
        <f>SUM(C7:C13)</f>
      </c>
      <c r="C9" s="76">
        <f>SUM(D7:D13)</f>
      </c>
      <c r="D9" s="76">
        <f>SUM(E7:E13)</f>
      </c>
      <c r="E9" s="76">
        <f>SUM(F7:F13)</f>
      </c>
      <c r="F9" s="76">
        <f>SUM(G7:G13)</f>
      </c>
      <c r="G9" s="76">
        <f>SUM(H7:H13)</f>
      </c>
      <c r="H9" s="76">
        <f>SUM(I7:I13)</f>
      </c>
      <c r="I9" s="76">
        <f>SUM(J7:J13)</f>
      </c>
      <c r="J9" s="76">
        <f>SUM(K7:K13)</f>
      </c>
      <c r="K9" s="76">
        <f>SUM(L7:L13)</f>
      </c>
      <c r="L9" s="76">
        <f>SUM(M7:M13)</f>
      </c>
      <c r="M9" s="76">
        <f>SUM(N7:N13)</f>
      </c>
      <c r="N9" s="76">
        <f>SUM(O7:O13)</f>
      </c>
      <c r="O9" s="371"/>
      <c r="P9" s="371"/>
      <c r="Q9" s="371"/>
      <c r="R9" s="371"/>
      <c r="S9" s="128">
        <f>SUM(T7:T13)</f>
      </c>
      <c r="T9" s="4"/>
    </row>
    <row r="10" ht="17.25" customHeight="1" spans="1:21" x14ac:dyDescent="0.25">
      <c r="A10" s="45">
        <v>43778</v>
      </c>
      <c r="B10" s="78">
        <v>57</v>
      </c>
      <c r="C10" s="146"/>
      <c r="D10" s="78">
        <v>110</v>
      </c>
      <c r="E10" s="146"/>
      <c r="F10" s="146"/>
      <c r="G10" s="78">
        <v>100</v>
      </c>
      <c r="H10" s="146"/>
      <c r="I10" s="146"/>
      <c r="J10" s="146"/>
      <c r="K10" s="146"/>
      <c r="L10" s="78">
        <v>20</v>
      </c>
      <c r="M10" s="146"/>
      <c r="N10" s="146"/>
      <c r="O10" s="146"/>
      <c r="P10" s="146"/>
      <c r="Q10" s="146"/>
      <c r="R10" s="146"/>
      <c r="S10" s="146"/>
      <c r="T10" s="4"/>
    </row>
    <row r="11" ht="17.25" customHeight="1" spans="1:21" x14ac:dyDescent="0.25">
      <c r="A11" s="5">
        <v>43778</v>
      </c>
      <c r="B11" s="18">
        <v>57</v>
      </c>
      <c r="C11" s="6"/>
      <c r="D11" s="18">
        <v>110</v>
      </c>
      <c r="E11" s="6"/>
      <c r="F11" s="6"/>
      <c r="G11" s="6"/>
      <c r="H11" s="6"/>
      <c r="I11" s="6"/>
      <c r="J11" s="6"/>
      <c r="K11" s="6"/>
      <c r="L11" s="18">
        <v>20</v>
      </c>
      <c r="M11" s="6"/>
      <c r="N11" s="6"/>
      <c r="O11" s="6"/>
      <c r="P11" s="6"/>
      <c r="Q11" s="6"/>
      <c r="R11" s="6"/>
      <c r="S11" s="6"/>
      <c r="T11" s="4"/>
    </row>
    <row r="12" ht="17.25" customHeight="1" spans="1:21" x14ac:dyDescent="0.25">
      <c r="A12" s="5">
        <v>43778</v>
      </c>
      <c r="B12" s="18">
        <v>86</v>
      </c>
      <c r="C12" s="6"/>
      <c r="D12" s="18">
        <v>80</v>
      </c>
      <c r="E12" s="6"/>
      <c r="F12" s="18">
        <v>40</v>
      </c>
      <c r="G12" s="18">
        <v>300</v>
      </c>
      <c r="H12" s="6"/>
      <c r="I12" s="6"/>
      <c r="J12" s="6"/>
      <c r="K12" s="18">
        <v>40</v>
      </c>
      <c r="L12" s="6"/>
      <c r="M12" s="6"/>
      <c r="N12" s="6"/>
      <c r="O12" s="6"/>
      <c r="P12" s="6"/>
      <c r="Q12" s="6"/>
      <c r="R12" s="6"/>
      <c r="S12" s="6"/>
      <c r="T12" s="4"/>
    </row>
    <row r="13" ht="17.25" customHeight="1" spans="1:21" x14ac:dyDescent="0.25">
      <c r="A13" s="5" t="s">
        <v>4088</v>
      </c>
      <c r="B13" s="18">
        <v>40</v>
      </c>
      <c r="C13" s="6"/>
      <c r="D13" s="18">
        <v>50</v>
      </c>
      <c r="E13" s="6"/>
      <c r="F13" s="6"/>
      <c r="G13" s="6"/>
      <c r="H13" s="6"/>
      <c r="I13" s="6"/>
      <c r="J13" s="6"/>
      <c r="K13" s="18">
        <v>20</v>
      </c>
      <c r="L13" s="6"/>
      <c r="M13" s="6"/>
      <c r="N13" s="6"/>
      <c r="O13" s="6"/>
      <c r="P13" s="6"/>
      <c r="Q13" s="6"/>
      <c r="R13" s="6"/>
      <c r="S13" s="6"/>
      <c r="T13" s="4"/>
    </row>
    <row r="14" ht="17.25" customHeight="1" spans="1:21" x14ac:dyDescent="0.25">
      <c r="A14" s="5" t="s">
        <v>1813</v>
      </c>
      <c r="B14" s="6"/>
      <c r="C14" s="6"/>
      <c r="D14" s="6"/>
      <c r="E14" s="6"/>
      <c r="F14" s="6"/>
      <c r="G14" s="18">
        <v>100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4"/>
    </row>
    <row r="15" ht="17.25" customHeight="1" spans="1:21" x14ac:dyDescent="0.25">
      <c r="A15" s="5" t="s">
        <v>4089</v>
      </c>
      <c r="B15" s="18">
        <v>84</v>
      </c>
      <c r="C15" s="6"/>
      <c r="D15" s="18">
        <v>100</v>
      </c>
      <c r="E15" s="6"/>
      <c r="F15" s="18">
        <v>20</v>
      </c>
      <c r="G15" s="18">
        <v>100</v>
      </c>
      <c r="H15" s="6"/>
      <c r="I15" s="6"/>
      <c r="J15" s="18">
        <v>50</v>
      </c>
      <c r="K15" s="18">
        <v>10</v>
      </c>
      <c r="L15" s="18">
        <v>20</v>
      </c>
      <c r="M15" s="6"/>
      <c r="N15" s="18">
        <v>30</v>
      </c>
      <c r="O15" s="6"/>
      <c r="P15" s="6"/>
      <c r="Q15" s="6"/>
      <c r="R15" s="6"/>
      <c r="S15" s="6"/>
      <c r="T15" s="4"/>
    </row>
    <row r="16" ht="17.25" customHeight="1" spans="1:21" x14ac:dyDescent="0.25">
      <c r="A16" s="5" t="s">
        <v>4089</v>
      </c>
      <c r="B16" s="18">
        <v>85</v>
      </c>
      <c r="C16" s="6"/>
      <c r="D16" s="18">
        <v>100</v>
      </c>
      <c r="E16" s="6"/>
      <c r="F16" s="6"/>
      <c r="G16" s="18">
        <v>300</v>
      </c>
      <c r="H16" s="6"/>
      <c r="I16" s="6"/>
      <c r="J16" s="18">
        <v>50</v>
      </c>
      <c r="K16" s="18">
        <v>30</v>
      </c>
      <c r="L16" s="6"/>
      <c r="M16" s="6"/>
      <c r="N16" s="6"/>
      <c r="O16" s="6"/>
      <c r="P16" s="6"/>
      <c r="Q16" s="6"/>
      <c r="R16" s="6"/>
      <c r="S16" s="6"/>
      <c r="T16" s="4"/>
    </row>
    <row r="17" ht="17.25" customHeight="1" spans="1:21" x14ac:dyDescent="0.25">
      <c r="A17" s="5" t="s">
        <v>1815</v>
      </c>
      <c r="B17" s="18">
        <v>31</v>
      </c>
      <c r="C17" s="6"/>
      <c r="D17" s="18">
        <v>100</v>
      </c>
      <c r="E17" s="6"/>
      <c r="F17" s="6"/>
      <c r="G17" s="6"/>
      <c r="H17" s="6"/>
      <c r="I17" s="6"/>
      <c r="J17" s="6"/>
      <c r="K17" s="6"/>
      <c r="L17" s="6"/>
      <c r="M17" s="6"/>
      <c r="N17" s="18">
        <v>100</v>
      </c>
      <c r="O17" s="6"/>
      <c r="P17" s="6"/>
      <c r="Q17" s="6"/>
      <c r="R17" s="6"/>
      <c r="S17" s="6"/>
      <c r="T17" s="4"/>
    </row>
    <row r="18" ht="17.25" customHeight="1" spans="1:21" x14ac:dyDescent="0.25">
      <c r="A18" s="5" t="s">
        <v>4090</v>
      </c>
      <c r="B18" s="18">
        <v>100</v>
      </c>
      <c r="C18" s="6"/>
      <c r="D18" s="18">
        <v>200</v>
      </c>
      <c r="E18" s="6"/>
      <c r="F18" s="6"/>
      <c r="G18" s="18">
        <v>200</v>
      </c>
      <c r="H18" s="6"/>
      <c r="I18" s="6"/>
      <c r="J18" s="18">
        <v>200</v>
      </c>
      <c r="K18" s="6"/>
      <c r="L18" s="6"/>
      <c r="M18" s="6"/>
      <c r="N18" s="6"/>
      <c r="O18" s="18">
        <v>100</v>
      </c>
      <c r="P18" s="6"/>
      <c r="Q18" s="6"/>
      <c r="R18" s="6"/>
      <c r="S18" s="6"/>
      <c r="T18" s="4"/>
    </row>
    <row r="19" ht="17.25" customHeight="1" spans="1:21" x14ac:dyDescent="0.25">
      <c r="A19" s="5" t="s">
        <v>1219</v>
      </c>
      <c r="B19" s="6"/>
      <c r="C19" s="6"/>
      <c r="D19" s="6"/>
      <c r="E19" s="6"/>
      <c r="F19" s="18">
        <v>120</v>
      </c>
      <c r="G19" s="6"/>
      <c r="H19" s="6"/>
      <c r="I19" s="6"/>
      <c r="J19" s="6"/>
      <c r="K19" s="18">
        <v>100</v>
      </c>
      <c r="L19" s="6"/>
      <c r="M19" s="6"/>
      <c r="N19" s="6"/>
      <c r="O19" s="6"/>
      <c r="P19" s="6"/>
      <c r="Q19" s="6"/>
      <c r="R19" s="6"/>
      <c r="S19" s="6"/>
      <c r="T19" s="4"/>
    </row>
    <row r="20" ht="17.25" customHeight="1" spans="1:21" x14ac:dyDescent="0.25">
      <c r="A20" s="5" t="s">
        <v>4091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18">
        <v>50</v>
      </c>
      <c r="M20" s="6"/>
      <c r="N20" s="6"/>
      <c r="O20" s="6"/>
      <c r="P20" s="6"/>
      <c r="Q20" s="6"/>
      <c r="R20" s="6"/>
      <c r="S20" s="6"/>
      <c r="T20" s="4"/>
    </row>
    <row r="21" ht="17.25" customHeight="1" spans="1:21" x14ac:dyDescent="0.25">
      <c r="A21" s="5" t="s">
        <v>4092</v>
      </c>
      <c r="B21" s="18">
        <v>85</v>
      </c>
      <c r="C21" s="6"/>
      <c r="D21" s="18">
        <v>90</v>
      </c>
      <c r="E21" s="6"/>
      <c r="F21" s="6"/>
      <c r="G21" s="18">
        <v>200</v>
      </c>
      <c r="H21" s="6"/>
      <c r="I21" s="6"/>
      <c r="J21" s="6"/>
      <c r="K21" s="18">
        <v>30</v>
      </c>
      <c r="L21" s="6"/>
      <c r="M21" s="6"/>
      <c r="N21" s="6"/>
      <c r="O21" s="6"/>
      <c r="P21" s="6"/>
      <c r="Q21" s="6"/>
      <c r="R21" s="6"/>
      <c r="S21" s="6"/>
      <c r="T21" s="4"/>
    </row>
    <row r="22" ht="17.25" customHeight="1" spans="1:21" x14ac:dyDescent="0.25">
      <c r="A22" s="5" t="s">
        <v>4092</v>
      </c>
      <c r="B22" s="18">
        <v>115</v>
      </c>
      <c r="C22" s="6"/>
      <c r="D22" s="18">
        <v>110</v>
      </c>
      <c r="E22" s="6"/>
      <c r="F22" s="6"/>
      <c r="G22" s="18">
        <v>200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4"/>
    </row>
    <row r="23" ht="17.25" customHeight="1" spans="1:21" x14ac:dyDescent="0.25">
      <c r="A23" s="75" t="s">
        <v>4093</v>
      </c>
      <c r="B23" s="76">
        <f>SUM(C14:C27)</f>
      </c>
      <c r="C23" s="76">
        <f>SUM(D14:D27)</f>
      </c>
      <c r="D23" s="76">
        <f>SUM(E14:E27)</f>
      </c>
      <c r="E23" s="76">
        <f>SUM(F14:F27)</f>
      </c>
      <c r="F23" s="76">
        <f>SUM(G14:G27)</f>
      </c>
      <c r="G23" s="76">
        <f>SUM(H14:H27)</f>
      </c>
      <c r="H23" s="76">
        <f>SUM(I14:I27)</f>
      </c>
      <c r="I23" s="76">
        <f>SUM(J14:J27)</f>
      </c>
      <c r="J23" s="76">
        <f>SUM(K14:K27)</f>
      </c>
      <c r="K23" s="76">
        <f>SUM(L14:L27)</f>
      </c>
      <c r="L23" s="76">
        <f>SUM(M14:M27)</f>
      </c>
      <c r="M23" s="76">
        <f>SUM(N14:N27)</f>
      </c>
      <c r="N23" s="76">
        <f>SUM(O14:O27)</f>
      </c>
      <c r="O23" s="76">
        <f>SUM(P14:P27)</f>
      </c>
      <c r="P23" s="76">
        <f>SUM(Q14:Q27)</f>
      </c>
      <c r="Q23" s="189"/>
      <c r="R23" s="189"/>
      <c r="S23" s="76">
        <f>SUM(T14:T27)</f>
      </c>
      <c r="T23" s="4"/>
    </row>
    <row r="24" ht="17.25" customHeight="1" spans="1:21" x14ac:dyDescent="0.25">
      <c r="A24" s="5">
        <v>43595</v>
      </c>
      <c r="B24" s="6"/>
      <c r="C24" s="6"/>
      <c r="D24" s="6"/>
      <c r="E24" s="6"/>
      <c r="F24" s="6"/>
      <c r="G24" s="6"/>
      <c r="H24" s="6"/>
      <c r="I24" s="6"/>
      <c r="J24" s="18">
        <v>40</v>
      </c>
      <c r="K24" s="18">
        <v>40</v>
      </c>
      <c r="L24" s="6"/>
      <c r="M24" s="6"/>
      <c r="N24" s="6"/>
      <c r="O24" s="6"/>
      <c r="P24" s="18">
        <v>20</v>
      </c>
      <c r="Q24" s="6"/>
      <c r="R24" s="6"/>
      <c r="S24" s="6"/>
      <c r="T24" s="4"/>
    </row>
    <row r="25" ht="17.25" customHeight="1" spans="1:21" x14ac:dyDescent="0.25">
      <c r="A25" s="5">
        <v>43687</v>
      </c>
      <c r="B25" s="6"/>
      <c r="C25" s="6"/>
      <c r="D25" s="6"/>
      <c r="E25" s="6"/>
      <c r="F25" s="6"/>
      <c r="G25" s="6"/>
      <c r="H25" s="6"/>
      <c r="I25" s="6"/>
      <c r="J25" s="18">
        <v>40</v>
      </c>
      <c r="K25" s="18">
        <v>60</v>
      </c>
      <c r="L25" s="6"/>
      <c r="M25" s="6"/>
      <c r="N25" s="6"/>
      <c r="O25" s="6"/>
      <c r="P25" s="18">
        <v>20</v>
      </c>
      <c r="Q25" s="6"/>
      <c r="R25" s="6"/>
      <c r="S25" s="6"/>
      <c r="T25" s="4"/>
    </row>
    <row r="26" ht="17.25" customHeight="1" spans="1:21" x14ac:dyDescent="0.25">
      <c r="A26" s="5">
        <v>43748</v>
      </c>
      <c r="B26" s="6"/>
      <c r="C26" s="6"/>
      <c r="D26" s="18">
        <v>500</v>
      </c>
      <c r="E26" s="6"/>
      <c r="F26" s="6"/>
      <c r="G26" s="18">
        <v>1000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4"/>
    </row>
    <row r="27" ht="17.25" customHeight="1" spans="1:21" x14ac:dyDescent="0.25">
      <c r="A27" s="5" t="s">
        <v>1828</v>
      </c>
      <c r="B27" s="18">
        <v>225</v>
      </c>
      <c r="C27" s="6"/>
      <c r="D27" s="18">
        <v>250</v>
      </c>
      <c r="E27" s="6"/>
      <c r="F27" s="18">
        <v>52</v>
      </c>
      <c r="G27" s="18">
        <v>300</v>
      </c>
      <c r="H27" s="6"/>
      <c r="I27" s="6"/>
      <c r="J27" s="6"/>
      <c r="K27" s="18">
        <v>20</v>
      </c>
      <c r="L27" s="6"/>
      <c r="M27" s="6"/>
      <c r="N27" s="6"/>
      <c r="O27" s="6"/>
      <c r="P27" s="6"/>
      <c r="Q27" s="6"/>
      <c r="R27" s="6"/>
      <c r="S27" s="6"/>
      <c r="T27" s="4"/>
    </row>
    <row r="28" ht="17.25" customHeight="1" spans="1:21" x14ac:dyDescent="0.25">
      <c r="A28" s="5" t="s">
        <v>4094</v>
      </c>
      <c r="B28" s="18">
        <v>84</v>
      </c>
      <c r="C28" s="6"/>
      <c r="D28" s="18">
        <v>100</v>
      </c>
      <c r="E28" s="6"/>
      <c r="F28" s="6"/>
      <c r="G28" s="18">
        <v>370</v>
      </c>
      <c r="H28" s="6"/>
      <c r="I28" s="6"/>
      <c r="J28" s="6"/>
      <c r="K28" s="18">
        <v>30</v>
      </c>
      <c r="L28" s="6"/>
      <c r="M28" s="6"/>
      <c r="N28" s="6"/>
      <c r="O28" s="6"/>
      <c r="P28" s="6"/>
      <c r="Q28" s="6"/>
      <c r="R28" s="6"/>
      <c r="S28" s="6"/>
      <c r="T28" s="4"/>
    </row>
    <row r="29" ht="17.25" customHeight="1" spans="1:21" x14ac:dyDescent="0.25">
      <c r="A29" s="5" t="s">
        <v>1223</v>
      </c>
      <c r="B29" s="18">
        <v>55</v>
      </c>
      <c r="C29" s="6"/>
      <c r="D29" s="18">
        <v>378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22" t="s">
        <v>3131</v>
      </c>
    </row>
    <row r="30" ht="17.25" customHeight="1" spans="1:21" x14ac:dyDescent="0.25">
      <c r="A30" s="75" t="s">
        <v>4095</v>
      </c>
      <c r="B30" s="76">
        <f>SUM(C28:C34)</f>
      </c>
      <c r="C30" s="76">
        <f>SUM(D28:D34)</f>
      </c>
      <c r="D30" s="76">
        <f>SUM(E28:E34)</f>
      </c>
      <c r="E30" s="76">
        <f>SUM(F28:F34)</f>
      </c>
      <c r="F30" s="76">
        <f>SUM(G28:G34)</f>
      </c>
      <c r="G30" s="76">
        <f>SUM(H28:H34)</f>
      </c>
      <c r="H30" s="76">
        <f>SUM(I28:I34)</f>
      </c>
      <c r="I30" s="76">
        <f>SUM(J28:J34)</f>
      </c>
      <c r="J30" s="76">
        <f>SUM(K28:K34)</f>
      </c>
      <c r="K30" s="76">
        <f>SUM(L28:L34)</f>
      </c>
      <c r="L30" s="76">
        <f>SUM(M28:M34)</f>
      </c>
      <c r="M30" s="76">
        <f>SUM(N28:N34)</f>
      </c>
      <c r="N30" s="76">
        <f>SUM(O28:O34)</f>
      </c>
      <c r="O30" s="76">
        <f>SUM(P28:P34)</f>
      </c>
      <c r="P30" s="76">
        <f>SUM(Q28:Q34)</f>
      </c>
      <c r="Q30" s="189"/>
      <c r="R30" s="189"/>
      <c r="S30" s="76">
        <f>SUM(T28:T34)</f>
      </c>
      <c r="T30" s="4"/>
    </row>
    <row r="31" ht="17.25" customHeight="1" spans="1:21" x14ac:dyDescent="0.25">
      <c r="A31" s="5" t="s">
        <v>1833</v>
      </c>
      <c r="B31" s="6"/>
      <c r="C31" s="6"/>
      <c r="D31" s="18">
        <v>90</v>
      </c>
      <c r="E31" s="6"/>
      <c r="F31" s="18">
        <v>100</v>
      </c>
      <c r="G31" s="18">
        <v>200</v>
      </c>
      <c r="H31" s="6"/>
      <c r="I31" s="6"/>
      <c r="J31" s="6"/>
      <c r="K31" s="18">
        <v>30</v>
      </c>
      <c r="L31" s="6"/>
      <c r="M31" s="18">
        <v>84</v>
      </c>
      <c r="N31" s="6"/>
      <c r="O31" s="6"/>
      <c r="P31" s="6"/>
      <c r="Q31" s="6"/>
      <c r="R31" s="6"/>
      <c r="S31" s="6"/>
      <c r="T31" s="4"/>
    </row>
    <row r="32" ht="17.25" customHeight="1" spans="1:21" x14ac:dyDescent="0.25">
      <c r="A32" s="5" t="s">
        <v>4096</v>
      </c>
      <c r="B32" s="6"/>
      <c r="C32" s="6"/>
      <c r="D32" s="18">
        <v>100</v>
      </c>
      <c r="E32" s="6"/>
      <c r="F32" s="6"/>
      <c r="G32" s="18">
        <v>300</v>
      </c>
      <c r="H32" s="6"/>
      <c r="I32" s="6"/>
      <c r="J32" s="6"/>
      <c r="K32" s="18">
        <v>30</v>
      </c>
      <c r="L32" s="18">
        <v>4</v>
      </c>
      <c r="M32" s="18">
        <v>84</v>
      </c>
      <c r="N32" s="6"/>
      <c r="O32" s="6"/>
      <c r="P32" s="6"/>
      <c r="Q32" s="6"/>
      <c r="R32" s="6"/>
      <c r="S32" s="6"/>
      <c r="T32" s="4"/>
    </row>
    <row r="33" ht="17.25" customHeight="1" spans="1:21" x14ac:dyDescent="0.25">
      <c r="A33" s="75" t="s">
        <v>4097</v>
      </c>
      <c r="B33" s="76">
        <f>SUM(C35:C37)</f>
      </c>
      <c r="C33" s="76">
        <f>SUM(D35:D37)</f>
      </c>
      <c r="D33" s="76">
        <f>SUM(E35:E37)</f>
      </c>
      <c r="E33" s="76">
        <f>SUM(F35:F37)</f>
      </c>
      <c r="F33" s="76">
        <f>SUM(G35:G37)</f>
      </c>
      <c r="G33" s="76">
        <f>SUM(H35:H37)</f>
      </c>
      <c r="H33" s="76">
        <f>SUM(I35:I37)</f>
      </c>
      <c r="I33" s="76">
        <f>SUM(J35:J37)</f>
      </c>
      <c r="J33" s="76">
        <f>SUM(K35:K37)</f>
      </c>
      <c r="K33" s="76">
        <f>SUM(L35:L37)</f>
      </c>
      <c r="L33" s="76">
        <f>SUM(M35:M37)</f>
      </c>
      <c r="M33" s="76">
        <f>SUM(N35:N37)</f>
      </c>
      <c r="N33" s="76">
        <f>SUM(O35:O37)</f>
      </c>
      <c r="O33" s="76">
        <f>SUM(P35:P37)</f>
      </c>
      <c r="P33" s="76">
        <f>SUM(Q35:Q37)</f>
      </c>
      <c r="Q33" s="189"/>
      <c r="R33" s="189"/>
      <c r="S33" s="76">
        <f>SUM(T35:T37)</f>
      </c>
      <c r="T33" s="4"/>
    </row>
    <row r="34" ht="17.25" customHeight="1" spans="1:21" x14ac:dyDescent="0.25">
      <c r="A34" s="999">
        <v>43477</v>
      </c>
      <c r="B34" s="1000"/>
      <c r="C34" s="1000"/>
      <c r="D34" s="1000"/>
      <c r="E34" s="1000"/>
      <c r="F34" s="1000"/>
      <c r="G34" s="1000"/>
      <c r="H34" s="1001">
        <v>100</v>
      </c>
      <c r="I34" s="1001">
        <v>150</v>
      </c>
      <c r="J34" s="1001">
        <v>1000</v>
      </c>
      <c r="K34" s="1000"/>
      <c r="L34" s="1000"/>
      <c r="M34" s="1000"/>
      <c r="N34" s="1000"/>
      <c r="O34" s="1000"/>
      <c r="P34" s="1000"/>
      <c r="Q34" s="1001">
        <v>1500</v>
      </c>
      <c r="R34" s="1000"/>
      <c r="S34" s="1000"/>
      <c r="T34" s="4"/>
    </row>
    <row r="35" ht="17.25" customHeight="1" spans="1:21" x14ac:dyDescent="0.25">
      <c r="A35" s="5">
        <v>43508</v>
      </c>
      <c r="B35" s="6"/>
      <c r="C35" s="6"/>
      <c r="D35" s="6"/>
      <c r="E35" s="6"/>
      <c r="F35" s="6"/>
      <c r="G35" s="6"/>
      <c r="H35" s="6"/>
      <c r="I35" s="6"/>
      <c r="J35" s="6"/>
      <c r="K35" s="18">
        <v>90</v>
      </c>
      <c r="L35" s="18">
        <v>16</v>
      </c>
      <c r="M35" s="6"/>
      <c r="N35" s="6"/>
      <c r="O35" s="6"/>
      <c r="P35" s="6"/>
      <c r="Q35" s="6"/>
      <c r="R35" s="6"/>
      <c r="S35" s="6"/>
      <c r="T35" s="4"/>
    </row>
    <row r="36" ht="17.25" customHeight="1" spans="1:21" x14ac:dyDescent="0.25">
      <c r="A36" s="45">
        <v>43536</v>
      </c>
      <c r="B36" s="146"/>
      <c r="C36" s="146"/>
      <c r="D36" s="78">
        <v>110</v>
      </c>
      <c r="E36" s="146"/>
      <c r="F36" s="146"/>
      <c r="G36" s="146"/>
      <c r="H36" s="146"/>
      <c r="I36" s="146"/>
      <c r="J36" s="146"/>
      <c r="K36" s="146"/>
      <c r="L36" s="146"/>
      <c r="M36" s="78">
        <v>132</v>
      </c>
      <c r="N36" s="146"/>
      <c r="O36" s="146"/>
      <c r="P36" s="146"/>
      <c r="Q36" s="146"/>
      <c r="R36" s="146"/>
      <c r="S36" s="146"/>
      <c r="T36" s="4"/>
    </row>
    <row r="37" ht="17.25" customHeight="1" spans="1:21" x14ac:dyDescent="0.25">
      <c r="A37" s="75" t="s">
        <v>4098</v>
      </c>
      <c r="B37" s="76">
        <f>SUM(C38:C41)</f>
      </c>
      <c r="C37" s="76">
        <f>SUM(D38:D41)</f>
      </c>
      <c r="D37" s="76">
        <f>SUM(E38:E41)</f>
      </c>
      <c r="E37" s="76">
        <f>SUM(F38:F41)</f>
      </c>
      <c r="F37" s="76">
        <f>SUM(G38:G41)</f>
      </c>
      <c r="G37" s="76">
        <f>SUM(H38:H41)</f>
      </c>
      <c r="H37" s="76">
        <f>SUM(I38:I41)</f>
      </c>
      <c r="I37" s="76">
        <f>SUM(J38:J41)</f>
      </c>
      <c r="J37" s="76">
        <f>SUM(K38:K41)</f>
      </c>
      <c r="K37" s="76">
        <f>SUM(L38:L41)</f>
      </c>
      <c r="L37" s="76">
        <f>SUM(M38:M41)</f>
      </c>
      <c r="M37" s="76">
        <f>SUM(N38:N41)</f>
      </c>
      <c r="N37" s="76">
        <f>SUM(O38:O41)</f>
      </c>
      <c r="O37" s="76">
        <f>SUM(P38:P41)</f>
      </c>
      <c r="P37" s="76">
        <f>SUM(Q38:Q41)</f>
      </c>
      <c r="Q37" s="76">
        <f>SUM(R38:R41)</f>
      </c>
      <c r="R37" s="189"/>
      <c r="S37" s="76">
        <f>SUM(T38:T41)</f>
      </c>
      <c r="T37" s="4"/>
    </row>
    <row r="38" ht="17.25" customHeight="1" spans="1:21" x14ac:dyDescent="0.25">
      <c r="A38" s="5" t="s">
        <v>4099</v>
      </c>
      <c r="B38" s="6"/>
      <c r="C38" s="6"/>
      <c r="D38" s="6"/>
      <c r="E38" s="6"/>
      <c r="F38" s="6"/>
      <c r="G38" s="6"/>
      <c r="H38" s="6"/>
      <c r="I38" s="6"/>
      <c r="J38" s="6"/>
      <c r="K38" s="18">
        <v>163</v>
      </c>
      <c r="L38" s="6"/>
      <c r="M38" s="6"/>
      <c r="N38" s="6"/>
      <c r="O38" s="6"/>
      <c r="P38" s="6"/>
      <c r="Q38" s="6"/>
      <c r="R38" s="6"/>
      <c r="S38" s="6"/>
      <c r="T38" s="4"/>
    </row>
    <row r="39" ht="17.25" customHeight="1" spans="1:21" x14ac:dyDescent="0.25">
      <c r="A39" s="5" t="s">
        <v>697</v>
      </c>
      <c r="B39" s="6"/>
      <c r="C39" s="6"/>
      <c r="D39" s="6"/>
      <c r="E39" s="6"/>
      <c r="F39" s="6"/>
      <c r="G39" s="6"/>
      <c r="H39" s="6"/>
      <c r="I39" s="6"/>
      <c r="J39" s="6"/>
      <c r="K39" s="18">
        <v>37</v>
      </c>
      <c r="L39" s="6"/>
      <c r="M39" s="6"/>
      <c r="N39" s="6"/>
      <c r="O39" s="6"/>
      <c r="P39" s="6"/>
      <c r="Q39" s="6"/>
      <c r="R39" s="6"/>
      <c r="S39" s="6"/>
      <c r="T39" s="4"/>
    </row>
    <row r="40" ht="17.25" customHeight="1" spans="1:21" x14ac:dyDescent="0.25">
      <c r="A40" s="75" t="s">
        <v>4100</v>
      </c>
      <c r="B40" s="76">
        <f>SUM(C42:C44)</f>
      </c>
      <c r="C40" s="76">
        <f>SUM(D42:D44)</f>
      </c>
      <c r="D40" s="76">
        <f>SUM(E42:E44)</f>
      </c>
      <c r="E40" s="76">
        <f>SUM(F42:F44)</f>
      </c>
      <c r="F40" s="76">
        <f>SUM(G42:G44)</f>
      </c>
      <c r="G40" s="76">
        <f>SUM(H42:H44)</f>
      </c>
      <c r="H40" s="76">
        <f>SUM(I42:I44)</f>
      </c>
      <c r="I40" s="76">
        <f>SUM(J42:J44)</f>
      </c>
      <c r="J40" s="76">
        <f>SUM(K42:K44)</f>
      </c>
      <c r="K40" s="76">
        <f>SUM(L42:L44)</f>
      </c>
      <c r="L40" s="76">
        <f>SUM(M42:M44)</f>
      </c>
      <c r="M40" s="76">
        <f>SUM(N42:N44)</f>
      </c>
      <c r="N40" s="76">
        <f>SUM(O42:O44)</f>
      </c>
      <c r="O40" s="76">
        <f>SUM(P42:P44)</f>
      </c>
      <c r="P40" s="76">
        <f>SUM(Q42:Q44)</f>
      </c>
      <c r="Q40" s="76">
        <f>SUM(R42:R44)</f>
      </c>
      <c r="R40" s="189"/>
      <c r="S40" s="76">
        <f>SUM(T42:T44)</f>
      </c>
      <c r="T40" s="4"/>
    </row>
    <row r="41" ht="17.25" customHeight="1" spans="1:21" x14ac:dyDescent="0.25">
      <c r="A41" s="5">
        <v>43984</v>
      </c>
      <c r="B41" s="18">
        <v>80</v>
      </c>
      <c r="C41" s="6"/>
      <c r="D41" s="18">
        <v>80</v>
      </c>
      <c r="E41" s="6"/>
      <c r="F41" s="18">
        <v>100</v>
      </c>
      <c r="G41" s="18">
        <v>200</v>
      </c>
      <c r="H41" s="6"/>
      <c r="I41" s="6"/>
      <c r="J41" s="6"/>
      <c r="K41" s="18">
        <v>30</v>
      </c>
      <c r="L41" s="6"/>
      <c r="M41" s="6"/>
      <c r="N41" s="6"/>
      <c r="O41" s="6"/>
      <c r="P41" s="6"/>
      <c r="Q41" s="6"/>
      <c r="R41" s="6"/>
      <c r="S41" s="6"/>
      <c r="T41" s="4"/>
    </row>
    <row r="42" ht="17.25" customHeight="1" spans="1:21" x14ac:dyDescent="0.25">
      <c r="A42" s="5">
        <v>43984</v>
      </c>
      <c r="B42" s="18">
        <v>100</v>
      </c>
      <c r="C42" s="6"/>
      <c r="D42" s="18">
        <v>100</v>
      </c>
      <c r="E42" s="6"/>
      <c r="F42" s="18">
        <v>150</v>
      </c>
      <c r="G42" s="18">
        <v>200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4"/>
    </row>
    <row r="43" ht="17.25" customHeight="1" spans="1:21" x14ac:dyDescent="0.25">
      <c r="A43" s="5">
        <v>44014</v>
      </c>
      <c r="B43" s="18">
        <v>185</v>
      </c>
      <c r="C43" s="6"/>
      <c r="D43" s="18">
        <v>185</v>
      </c>
      <c r="E43" s="6"/>
      <c r="F43" s="18">
        <v>150</v>
      </c>
      <c r="G43" s="18">
        <v>300</v>
      </c>
      <c r="H43" s="6"/>
      <c r="I43" s="6"/>
      <c r="J43" s="6"/>
      <c r="K43" s="18">
        <v>20</v>
      </c>
      <c r="L43" s="6"/>
      <c r="M43" s="6"/>
      <c r="N43" s="6"/>
      <c r="O43" s="6"/>
      <c r="P43" s="6"/>
      <c r="Q43" s="6"/>
      <c r="R43" s="6"/>
      <c r="S43" s="6"/>
      <c r="T43" s="4"/>
    </row>
    <row r="44" ht="17.25" customHeight="1" spans="1:21" x14ac:dyDescent="0.25">
      <c r="A44" s="5">
        <v>44045</v>
      </c>
      <c r="B44" s="18">
        <v>84</v>
      </c>
      <c r="C44" s="6"/>
      <c r="D44" s="18">
        <v>84</v>
      </c>
      <c r="E44" s="6"/>
      <c r="F44" s="18">
        <v>100</v>
      </c>
      <c r="G44" s="18">
        <v>100</v>
      </c>
      <c r="H44" s="6"/>
      <c r="I44" s="6"/>
      <c r="J44" s="6"/>
      <c r="K44" s="18">
        <v>30</v>
      </c>
      <c r="L44" s="6"/>
      <c r="M44" s="6"/>
      <c r="N44" s="6"/>
      <c r="O44" s="6"/>
      <c r="P44" s="6"/>
      <c r="Q44" s="6"/>
      <c r="R44" s="6"/>
      <c r="S44" s="6"/>
      <c r="T44" s="4"/>
    </row>
    <row r="45" ht="17.25" customHeight="1" spans="1:21" x14ac:dyDescent="0.25">
      <c r="A45" s="5">
        <v>44076</v>
      </c>
      <c r="B45" s="18">
        <v>250</v>
      </c>
      <c r="C45" s="6"/>
      <c r="D45" s="18">
        <v>250</v>
      </c>
      <c r="E45" s="6"/>
      <c r="F45" s="18">
        <v>150</v>
      </c>
      <c r="G45" s="18">
        <v>300</v>
      </c>
      <c r="H45" s="6"/>
      <c r="I45" s="6"/>
      <c r="J45" s="6"/>
      <c r="K45" s="18">
        <v>30</v>
      </c>
      <c r="L45" s="6"/>
      <c r="M45" s="6"/>
      <c r="N45" s="6"/>
      <c r="O45" s="6"/>
      <c r="P45" s="6"/>
      <c r="Q45" s="6"/>
      <c r="R45" s="6"/>
      <c r="S45" s="6"/>
      <c r="T45" s="4"/>
    </row>
    <row r="46" ht="17.25" customHeight="1" spans="1:21" x14ac:dyDescent="0.25">
      <c r="A46" s="5">
        <v>44106</v>
      </c>
      <c r="B46" s="18">
        <v>220</v>
      </c>
      <c r="C46" s="6"/>
      <c r="D46" s="18">
        <v>220</v>
      </c>
      <c r="E46" s="6"/>
      <c r="F46" s="18">
        <v>200</v>
      </c>
      <c r="G46" s="18">
        <v>200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4"/>
    </row>
    <row r="47" ht="17.25" customHeight="1" spans="1:21" x14ac:dyDescent="0.25">
      <c r="A47" s="5">
        <v>44137</v>
      </c>
      <c r="B47" s="18">
        <v>81</v>
      </c>
      <c r="C47" s="6"/>
      <c r="D47" s="18">
        <v>81</v>
      </c>
      <c r="E47" s="6"/>
      <c r="F47" s="6"/>
      <c r="G47" s="18">
        <v>200</v>
      </c>
      <c r="H47" s="6"/>
      <c r="I47" s="6"/>
      <c r="J47" s="6"/>
      <c r="K47" s="18">
        <v>50</v>
      </c>
      <c r="L47" s="6"/>
      <c r="M47" s="6"/>
      <c r="N47" s="6"/>
      <c r="O47" s="6"/>
      <c r="P47" s="6"/>
      <c r="Q47" s="6"/>
      <c r="R47" s="6"/>
      <c r="S47" s="6"/>
      <c r="T47" s="4"/>
    </row>
    <row r="48" ht="17.25" customHeight="1" spans="1:21" x14ac:dyDescent="0.25">
      <c r="A48" s="5" t="s">
        <v>3694</v>
      </c>
      <c r="B48" s="6"/>
      <c r="C48" s="6"/>
      <c r="D48" s="6"/>
      <c r="E48" s="6"/>
      <c r="F48" s="6"/>
      <c r="G48" s="6"/>
      <c r="H48" s="6"/>
      <c r="I48" s="6"/>
      <c r="J48" s="6"/>
      <c r="K48" s="18">
        <v>115</v>
      </c>
      <c r="L48" s="18">
        <v>30</v>
      </c>
      <c r="M48" s="6"/>
      <c r="N48" s="6"/>
      <c r="O48" s="6"/>
      <c r="P48" s="6"/>
      <c r="Q48" s="6"/>
      <c r="R48" s="6"/>
      <c r="S48" s="6"/>
      <c r="T48" s="4"/>
    </row>
    <row r="49" ht="17.25" customHeight="1" spans="1:21" x14ac:dyDescent="0.25">
      <c r="A49" s="5" t="s">
        <v>4067</v>
      </c>
      <c r="B49" s="18">
        <v>165</v>
      </c>
      <c r="C49" s="6"/>
      <c r="D49" s="18">
        <v>200</v>
      </c>
      <c r="E49" s="6"/>
      <c r="F49" s="18">
        <v>100</v>
      </c>
      <c r="G49" s="18">
        <v>200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4"/>
    </row>
    <row r="50" ht="17.25" customHeight="1" spans="1:21" x14ac:dyDescent="0.25">
      <c r="A50" s="5" t="s">
        <v>509</v>
      </c>
      <c r="B50" s="18">
        <v>84</v>
      </c>
      <c r="C50" s="6"/>
      <c r="D50" s="18">
        <v>120</v>
      </c>
      <c r="E50" s="6"/>
      <c r="F50" s="6"/>
      <c r="G50" s="18">
        <v>100</v>
      </c>
      <c r="H50" s="6"/>
      <c r="I50" s="6"/>
      <c r="J50" s="6"/>
      <c r="K50" s="18">
        <v>24</v>
      </c>
      <c r="L50" s="6"/>
      <c r="M50" s="6"/>
      <c r="N50" s="6"/>
      <c r="O50" s="6"/>
      <c r="P50" s="6"/>
      <c r="Q50" s="6"/>
      <c r="R50" s="6"/>
      <c r="S50" s="6"/>
      <c r="T50" s="4"/>
    </row>
    <row r="51" ht="17.25" customHeight="1" spans="1:21" x14ac:dyDescent="0.25">
      <c r="A51" s="5" t="s">
        <v>509</v>
      </c>
      <c r="B51" s="18">
        <v>84</v>
      </c>
      <c r="C51" s="6"/>
      <c r="D51" s="18">
        <v>90</v>
      </c>
      <c r="E51" s="6"/>
      <c r="F51" s="6"/>
      <c r="G51" s="18">
        <v>100</v>
      </c>
      <c r="H51" s="6"/>
      <c r="I51" s="6"/>
      <c r="J51" s="18">
        <v>100</v>
      </c>
      <c r="K51" s="6"/>
      <c r="L51" s="18">
        <v>10</v>
      </c>
      <c r="M51" s="6"/>
      <c r="N51" s="6"/>
      <c r="O51" s="6"/>
      <c r="P51" s="6"/>
      <c r="Q51" s="6"/>
      <c r="R51" s="6"/>
      <c r="S51" s="6"/>
      <c r="T51" s="4"/>
    </row>
    <row r="52" ht="17.25" customHeight="1" spans="1:21" x14ac:dyDescent="0.25">
      <c r="A52" s="5" t="s">
        <v>4101</v>
      </c>
      <c r="B52" s="18">
        <v>90</v>
      </c>
      <c r="C52" s="6"/>
      <c r="D52" s="18">
        <v>250</v>
      </c>
      <c r="E52" s="6"/>
      <c r="F52" s="6"/>
      <c r="G52" s="18">
        <v>200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4"/>
    </row>
    <row r="53" ht="17.25" customHeight="1" spans="1:21" x14ac:dyDescent="0.25">
      <c r="A53" s="5" t="s">
        <v>4069</v>
      </c>
      <c r="B53" s="18">
        <v>210</v>
      </c>
      <c r="C53" s="6"/>
      <c r="D53" s="18">
        <v>300</v>
      </c>
      <c r="E53" s="6"/>
      <c r="F53" s="6"/>
      <c r="G53" s="18">
        <v>400</v>
      </c>
      <c r="H53" s="6"/>
      <c r="I53" s="6"/>
      <c r="J53" s="18">
        <v>200</v>
      </c>
      <c r="K53" s="18">
        <v>32</v>
      </c>
      <c r="L53" s="6"/>
      <c r="M53" s="6"/>
      <c r="N53" s="6"/>
      <c r="O53" s="6"/>
      <c r="P53" s="6"/>
      <c r="Q53" s="6"/>
      <c r="R53" s="6"/>
      <c r="S53" s="6"/>
      <c r="T53" s="4"/>
    </row>
    <row r="54" ht="17.25" customHeight="1" spans="1:21" x14ac:dyDescent="0.25">
      <c r="A54" s="5" t="s">
        <v>1839</v>
      </c>
      <c r="B54" s="18">
        <v>84</v>
      </c>
      <c r="C54" s="6"/>
      <c r="D54" s="18">
        <v>150</v>
      </c>
      <c r="E54" s="6"/>
      <c r="F54" s="6"/>
      <c r="G54" s="18">
        <v>200</v>
      </c>
      <c r="H54" s="6"/>
      <c r="I54" s="6"/>
      <c r="J54" s="18">
        <v>100</v>
      </c>
      <c r="K54" s="6"/>
      <c r="L54" s="6"/>
      <c r="M54" s="6"/>
      <c r="N54" s="6"/>
      <c r="O54" s="6"/>
      <c r="P54" s="6"/>
      <c r="Q54" s="6"/>
      <c r="R54" s="6"/>
      <c r="S54" s="6"/>
      <c r="T54" s="4"/>
    </row>
    <row r="55" ht="17.25" customHeight="1" spans="1:21" x14ac:dyDescent="0.25">
      <c r="A55" s="5" t="s">
        <v>1839</v>
      </c>
      <c r="B55" s="18">
        <v>207</v>
      </c>
      <c r="C55" s="6"/>
      <c r="D55" s="18">
        <v>260</v>
      </c>
      <c r="E55" s="6"/>
      <c r="F55" s="6"/>
      <c r="G55" s="18">
        <v>300</v>
      </c>
      <c r="H55" s="6"/>
      <c r="I55" s="6"/>
      <c r="J55" s="18">
        <v>100</v>
      </c>
      <c r="K55" s="6"/>
      <c r="L55" s="6"/>
      <c r="M55" s="6"/>
      <c r="N55" s="6"/>
      <c r="O55" s="6"/>
      <c r="P55" s="6"/>
      <c r="Q55" s="6"/>
      <c r="R55" s="6"/>
      <c r="S55" s="6"/>
      <c r="T55" s="4"/>
    </row>
    <row r="56" ht="17.25" customHeight="1" spans="1:21" x14ac:dyDescent="0.25">
      <c r="A56" s="5" t="s">
        <v>4102</v>
      </c>
      <c r="B56" s="18">
        <v>76</v>
      </c>
      <c r="C56" s="6"/>
      <c r="D56" s="18">
        <v>130</v>
      </c>
      <c r="E56" s="6"/>
      <c r="F56" s="6"/>
      <c r="G56" s="18">
        <v>100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4"/>
    </row>
    <row r="57" ht="17.25" customHeight="1" spans="1:21" x14ac:dyDescent="0.25">
      <c r="A57" s="5" t="s">
        <v>501</v>
      </c>
      <c r="B57" s="6"/>
      <c r="C57" s="6"/>
      <c r="D57" s="18">
        <v>130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4"/>
    </row>
    <row r="58" ht="17.25" customHeight="1" spans="1:21" x14ac:dyDescent="0.25">
      <c r="A58" s="5" t="s">
        <v>546</v>
      </c>
      <c r="B58" s="6"/>
      <c r="C58" s="6"/>
      <c r="D58" s="6"/>
      <c r="E58" s="6"/>
      <c r="F58" s="6"/>
      <c r="G58" s="6"/>
      <c r="H58" s="6"/>
      <c r="I58" s="6"/>
      <c r="J58" s="6"/>
      <c r="K58" s="18">
        <v>72</v>
      </c>
      <c r="L58" s="6"/>
      <c r="M58" s="6"/>
      <c r="N58" s="6"/>
      <c r="O58" s="6"/>
      <c r="P58" s="6"/>
      <c r="Q58" s="6"/>
      <c r="R58" s="6"/>
      <c r="S58" s="6"/>
      <c r="T58" s="4"/>
    </row>
    <row r="59" ht="17.25" customHeight="1" spans="1:21" x14ac:dyDescent="0.25">
      <c r="A59" s="5" t="s">
        <v>502</v>
      </c>
      <c r="B59" s="6"/>
      <c r="C59" s="6"/>
      <c r="D59" s="6"/>
      <c r="E59" s="6"/>
      <c r="F59" s="6"/>
      <c r="G59" s="6"/>
      <c r="H59" s="6"/>
      <c r="I59" s="6"/>
      <c r="J59" s="18">
        <v>50</v>
      </c>
      <c r="K59" s="18">
        <v>80</v>
      </c>
      <c r="L59" s="6"/>
      <c r="M59" s="6"/>
      <c r="N59" s="6"/>
      <c r="O59" s="6"/>
      <c r="P59" s="6"/>
      <c r="Q59" s="6"/>
      <c r="R59" s="6"/>
      <c r="S59" s="6"/>
      <c r="T59" s="4"/>
    </row>
    <row r="60" ht="17.25" customHeight="1" spans="1:21" x14ac:dyDescent="0.25">
      <c r="A60" s="5" t="s">
        <v>532</v>
      </c>
      <c r="B60" s="6"/>
      <c r="C60" s="6"/>
      <c r="D60" s="6"/>
      <c r="E60" s="6"/>
      <c r="F60" s="6"/>
      <c r="G60" s="6"/>
      <c r="H60" s="6"/>
      <c r="I60" s="6"/>
      <c r="J60" s="18">
        <v>350</v>
      </c>
      <c r="K60" s="18">
        <v>144</v>
      </c>
      <c r="L60" s="6"/>
      <c r="M60" s="6"/>
      <c r="N60" s="6"/>
      <c r="O60" s="6"/>
      <c r="P60" s="6"/>
      <c r="Q60" s="6"/>
      <c r="R60" s="6"/>
      <c r="S60" s="6"/>
      <c r="T60" s="4"/>
    </row>
    <row r="61" ht="17.25" customHeight="1" spans="1:21" x14ac:dyDescent="0.25">
      <c r="A61" s="5" t="s">
        <v>534</v>
      </c>
      <c r="B61" s="6"/>
      <c r="C61" s="6"/>
      <c r="D61" s="6"/>
      <c r="E61" s="6"/>
      <c r="F61" s="6"/>
      <c r="G61" s="18">
        <v>1000</v>
      </c>
      <c r="H61" s="6"/>
      <c r="I61" s="6"/>
      <c r="J61" s="18">
        <v>200</v>
      </c>
      <c r="K61" s="18">
        <v>80</v>
      </c>
      <c r="L61" s="6"/>
      <c r="M61" s="6"/>
      <c r="N61" s="6"/>
      <c r="O61" s="6"/>
      <c r="P61" s="6"/>
      <c r="Q61" s="6"/>
      <c r="R61" s="6"/>
      <c r="S61" s="6"/>
      <c r="T61" s="4"/>
    </row>
    <row r="62" ht="17.25" customHeight="1" spans="1:21" x14ac:dyDescent="0.25">
      <c r="A62" s="5" t="s">
        <v>4071</v>
      </c>
      <c r="B62" s="6"/>
      <c r="C62" s="6"/>
      <c r="D62" s="18">
        <v>300</v>
      </c>
      <c r="E62" s="6"/>
      <c r="F62" s="18">
        <v>50</v>
      </c>
      <c r="G62" s="6"/>
      <c r="H62" s="6"/>
      <c r="I62" s="6"/>
      <c r="J62" s="6"/>
      <c r="K62" s="18">
        <v>30</v>
      </c>
      <c r="L62" s="18">
        <v>15</v>
      </c>
      <c r="M62" s="6"/>
      <c r="N62" s="6"/>
      <c r="O62" s="6"/>
      <c r="P62" s="6"/>
      <c r="Q62" s="6"/>
      <c r="R62" s="6"/>
      <c r="S62" s="6"/>
      <c r="T62" s="4"/>
    </row>
    <row r="63" ht="17.25" customHeight="1" spans="1:21" x14ac:dyDescent="0.25">
      <c r="A63" s="75" t="s">
        <v>4103</v>
      </c>
      <c r="B63" s="76">
        <f>SUM(C45:C67)</f>
      </c>
      <c r="C63" s="76">
        <f>SUM(D45:D67)</f>
      </c>
      <c r="D63" s="76">
        <f>SUM(E45:E67)</f>
      </c>
      <c r="E63" s="76">
        <f>SUM(F45:F67)</f>
      </c>
      <c r="F63" s="76">
        <f>SUM(G45:G67)</f>
      </c>
      <c r="G63" s="76">
        <f>SUM(H45:H67)</f>
      </c>
      <c r="H63" s="76">
        <f>SUM(I45:I67)</f>
      </c>
      <c r="I63" s="76">
        <f>SUM(J45:J67)</f>
      </c>
      <c r="J63" s="76">
        <f>SUM(K45:K67)</f>
      </c>
      <c r="K63" s="76">
        <f>SUM(L45:L67)</f>
      </c>
      <c r="L63" s="76">
        <f>SUM(M45:M67)</f>
      </c>
      <c r="M63" s="76">
        <f>SUM(N45:N67)</f>
      </c>
      <c r="N63" s="76">
        <f>SUM(O45:O67)</f>
      </c>
      <c r="O63" s="76">
        <f>SUM(P45:P67)</f>
      </c>
      <c r="P63" s="76">
        <f>SUM(Q45:Q67)</f>
      </c>
      <c r="Q63" s="76">
        <f>SUM(R45:R67)</f>
      </c>
      <c r="R63" s="189"/>
      <c r="S63" s="76">
        <f>SUM(T45:T67)</f>
      </c>
      <c r="T63" s="4"/>
    </row>
    <row r="64" ht="17.25" customHeight="1" spans="1:21" x14ac:dyDescent="0.25">
      <c r="A64" s="5">
        <v>43864</v>
      </c>
      <c r="B64" s="18">
        <v>85</v>
      </c>
      <c r="C64" s="6"/>
      <c r="D64" s="18">
        <v>90</v>
      </c>
      <c r="E64" s="6"/>
      <c r="F64" s="6"/>
      <c r="G64" s="18">
        <v>200</v>
      </c>
      <c r="H64" s="6"/>
      <c r="I64" s="6"/>
      <c r="J64" s="6"/>
      <c r="K64" s="6"/>
      <c r="L64" s="18">
        <v>5</v>
      </c>
      <c r="M64" s="6"/>
      <c r="N64" s="6"/>
      <c r="O64" s="6"/>
      <c r="P64" s="6"/>
      <c r="Q64" s="6"/>
      <c r="R64" s="6"/>
      <c r="S64" s="6"/>
      <c r="T64" s="4"/>
    </row>
    <row r="65" ht="17.25" customHeight="1" spans="1:21" x14ac:dyDescent="0.25">
      <c r="A65" s="5" t="s">
        <v>4104</v>
      </c>
      <c r="B65" s="18">
        <v>170</v>
      </c>
      <c r="C65" s="6"/>
      <c r="D65" s="18">
        <v>170</v>
      </c>
      <c r="E65" s="6"/>
      <c r="F65" s="18">
        <v>100</v>
      </c>
      <c r="G65" s="18">
        <v>400</v>
      </c>
      <c r="H65" s="6"/>
      <c r="I65" s="6"/>
      <c r="J65" s="6"/>
      <c r="K65" s="18">
        <v>10</v>
      </c>
      <c r="L65" s="18">
        <v>5</v>
      </c>
      <c r="M65" s="6"/>
      <c r="N65" s="6"/>
      <c r="O65" s="6"/>
      <c r="P65" s="6"/>
      <c r="Q65" s="6"/>
      <c r="R65" s="6"/>
      <c r="S65" s="6"/>
      <c r="T65" s="4"/>
    </row>
    <row r="66" ht="17.25" customHeight="1" spans="1:21" x14ac:dyDescent="0.25">
      <c r="A66" s="5">
        <v>43893</v>
      </c>
      <c r="B66" s="6"/>
      <c r="C66" s="6"/>
      <c r="D66" s="6"/>
      <c r="E66" s="6"/>
      <c r="F66" s="18">
        <v>150</v>
      </c>
      <c r="G66" s="6"/>
      <c r="H66" s="6"/>
      <c r="I66" s="6"/>
      <c r="J66" s="18">
        <v>150</v>
      </c>
      <c r="K66" s="18">
        <v>80</v>
      </c>
      <c r="L66" s="6"/>
      <c r="M66" s="6"/>
      <c r="N66" s="6"/>
      <c r="O66" s="6"/>
      <c r="P66" s="6"/>
      <c r="Q66" s="6"/>
      <c r="R66" s="6"/>
      <c r="S66" s="6"/>
      <c r="T66" s="4"/>
    </row>
    <row r="67" ht="17.25" customHeight="1" spans="1:21" x14ac:dyDescent="0.25">
      <c r="A67" s="5">
        <v>43893</v>
      </c>
      <c r="B67" s="18">
        <v>85</v>
      </c>
      <c r="C67" s="6"/>
      <c r="D67" s="18">
        <v>100</v>
      </c>
      <c r="E67" s="6"/>
      <c r="F67" s="18">
        <v>50</v>
      </c>
      <c r="G67" s="18">
        <v>200</v>
      </c>
      <c r="H67" s="6"/>
      <c r="I67" s="6"/>
      <c r="J67" s="6"/>
      <c r="K67" s="18">
        <v>30</v>
      </c>
      <c r="L67" s="18">
        <v>10</v>
      </c>
      <c r="M67" s="6"/>
      <c r="N67" s="6"/>
      <c r="O67" s="6"/>
      <c r="P67" s="6"/>
      <c r="Q67" s="6"/>
      <c r="R67" s="6"/>
      <c r="S67" s="6"/>
      <c r="T67" s="4"/>
    </row>
    <row r="68" ht="17.25" customHeight="1" spans="1:21" x14ac:dyDescent="0.25">
      <c r="A68" s="5">
        <v>43924</v>
      </c>
      <c r="B68" s="18">
        <v>190</v>
      </c>
      <c r="C68" s="6"/>
      <c r="D68" s="18">
        <v>200</v>
      </c>
      <c r="E68" s="6"/>
      <c r="F68" s="6"/>
      <c r="G68" s="18">
        <v>700</v>
      </c>
      <c r="H68" s="6"/>
      <c r="I68" s="6"/>
      <c r="J68" s="18">
        <v>250</v>
      </c>
      <c r="K68" s="6"/>
      <c r="L68" s="6"/>
      <c r="M68" s="6"/>
      <c r="N68" s="6"/>
      <c r="O68" s="6"/>
      <c r="P68" s="6"/>
      <c r="Q68" s="6"/>
      <c r="R68" s="6"/>
      <c r="S68" s="6"/>
      <c r="T68" s="4"/>
    </row>
    <row r="69" ht="17.25" customHeight="1" spans="1:21" x14ac:dyDescent="0.25">
      <c r="A69" s="5">
        <v>43924</v>
      </c>
      <c r="B69" s="18">
        <v>85</v>
      </c>
      <c r="C69" s="6"/>
      <c r="D69" s="18">
        <v>100</v>
      </c>
      <c r="E69" s="6"/>
      <c r="F69" s="6"/>
      <c r="G69" s="18">
        <v>200</v>
      </c>
      <c r="H69" s="6"/>
      <c r="I69" s="6"/>
      <c r="J69" s="6"/>
      <c r="K69" s="18">
        <v>35</v>
      </c>
      <c r="L69" s="18">
        <v>7</v>
      </c>
      <c r="M69" s="6"/>
      <c r="N69" s="6"/>
      <c r="O69" s="6"/>
      <c r="P69" s="6"/>
      <c r="Q69" s="6"/>
      <c r="R69" s="6"/>
      <c r="S69" s="6"/>
      <c r="T69" s="4"/>
    </row>
    <row r="70" ht="17.25" customHeight="1" spans="1:21" x14ac:dyDescent="0.25">
      <c r="A70" s="5">
        <v>43924</v>
      </c>
      <c r="B70" s="18">
        <v>190</v>
      </c>
      <c r="C70" s="6"/>
      <c r="D70" s="18">
        <v>200</v>
      </c>
      <c r="E70" s="6"/>
      <c r="F70" s="6"/>
      <c r="G70" s="18">
        <v>200</v>
      </c>
      <c r="H70" s="6"/>
      <c r="I70" s="6"/>
      <c r="J70" s="6"/>
      <c r="K70" s="18">
        <v>30</v>
      </c>
      <c r="L70" s="6"/>
      <c r="M70" s="6"/>
      <c r="N70" s="6"/>
      <c r="O70" s="6"/>
      <c r="P70" s="6"/>
      <c r="Q70" s="6"/>
      <c r="R70" s="6"/>
      <c r="S70" s="6"/>
      <c r="T70" s="4"/>
    </row>
    <row r="71" ht="17.25" customHeight="1" spans="1:21" x14ac:dyDescent="0.25">
      <c r="A71" s="5">
        <v>43985</v>
      </c>
      <c r="B71" s="18">
        <v>84</v>
      </c>
      <c r="C71" s="6"/>
      <c r="D71" s="18">
        <v>100</v>
      </c>
      <c r="E71" s="6"/>
      <c r="F71" s="6"/>
      <c r="G71" s="18">
        <v>200</v>
      </c>
      <c r="H71" s="6"/>
      <c r="I71" s="6"/>
      <c r="J71" s="6"/>
      <c r="K71" s="18">
        <v>16</v>
      </c>
      <c r="L71" s="6"/>
      <c r="M71" s="6"/>
      <c r="N71" s="6"/>
      <c r="O71" s="6"/>
      <c r="P71" s="6"/>
      <c r="Q71" s="6"/>
      <c r="R71" s="6"/>
      <c r="S71" s="6"/>
      <c r="T71" s="4"/>
    </row>
    <row r="72" ht="17.25" customHeight="1" spans="1:21" x14ac:dyDescent="0.25">
      <c r="A72" s="5">
        <v>43985</v>
      </c>
      <c r="B72" s="18">
        <v>220</v>
      </c>
      <c r="C72" s="6"/>
      <c r="D72" s="18">
        <v>220</v>
      </c>
      <c r="E72" s="6"/>
      <c r="F72" s="6"/>
      <c r="G72" s="18">
        <v>400</v>
      </c>
      <c r="H72" s="6"/>
      <c r="I72" s="6"/>
      <c r="J72" s="6"/>
      <c r="K72" s="18">
        <v>13</v>
      </c>
      <c r="L72" s="6"/>
      <c r="M72" s="6"/>
      <c r="N72" s="6"/>
      <c r="O72" s="6"/>
      <c r="P72" s="6"/>
      <c r="Q72" s="6"/>
      <c r="R72" s="6"/>
      <c r="S72" s="6"/>
      <c r="T72" s="4"/>
    </row>
    <row r="73" ht="17.25" customHeight="1" spans="1:21" x14ac:dyDescent="0.25">
      <c r="A73" s="5">
        <v>43985</v>
      </c>
      <c r="B73" s="18">
        <v>160</v>
      </c>
      <c r="C73" s="6"/>
      <c r="D73" s="18">
        <v>170</v>
      </c>
      <c r="E73" s="6"/>
      <c r="F73" s="6"/>
      <c r="G73" s="18">
        <v>300</v>
      </c>
      <c r="H73" s="18">
        <v>60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4"/>
    </row>
    <row r="74" ht="17.25" customHeight="1" spans="1:21" x14ac:dyDescent="0.25">
      <c r="A74" s="5">
        <v>43985</v>
      </c>
      <c r="B74" s="18">
        <v>216</v>
      </c>
      <c r="C74" s="6"/>
      <c r="D74" s="18">
        <v>220</v>
      </c>
      <c r="E74" s="6"/>
      <c r="F74" s="6"/>
      <c r="G74" s="18">
        <v>400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4"/>
    </row>
    <row r="75" ht="17.25" customHeight="1" spans="1:21" x14ac:dyDescent="0.25">
      <c r="A75" s="5">
        <v>43985</v>
      </c>
      <c r="B75" s="18">
        <v>50</v>
      </c>
      <c r="C75" s="6"/>
      <c r="D75" s="18">
        <v>50</v>
      </c>
      <c r="E75" s="6"/>
      <c r="F75" s="6"/>
      <c r="G75" s="18">
        <v>200</v>
      </c>
      <c r="H75" s="6"/>
      <c r="I75" s="6"/>
      <c r="J75" s="18">
        <v>400</v>
      </c>
      <c r="K75" s="18">
        <v>35</v>
      </c>
      <c r="L75" s="18">
        <v>12</v>
      </c>
      <c r="M75" s="6"/>
      <c r="N75" s="6"/>
      <c r="O75" s="6"/>
      <c r="P75" s="6"/>
      <c r="Q75" s="6"/>
      <c r="R75" s="6"/>
      <c r="S75" s="6"/>
      <c r="T75" s="4"/>
    </row>
    <row r="76" ht="17.25" customHeight="1" spans="1:21" x14ac:dyDescent="0.25">
      <c r="A76" s="5">
        <v>44015</v>
      </c>
      <c r="B76" s="18">
        <v>150</v>
      </c>
      <c r="C76" s="6"/>
      <c r="D76" s="18">
        <v>120</v>
      </c>
      <c r="E76" s="6"/>
      <c r="F76" s="6"/>
      <c r="G76" s="18">
        <v>200</v>
      </c>
      <c r="H76" s="18">
        <v>25</v>
      </c>
      <c r="I76" s="6"/>
      <c r="J76" s="6"/>
      <c r="K76" s="18">
        <v>25</v>
      </c>
      <c r="L76" s="6"/>
      <c r="M76" s="6"/>
      <c r="N76" s="6"/>
      <c r="O76" s="6"/>
      <c r="P76" s="6"/>
      <c r="Q76" s="6"/>
      <c r="R76" s="6"/>
      <c r="S76" s="6"/>
      <c r="T76" s="4"/>
    </row>
    <row r="77" ht="17.25" customHeight="1" spans="1:21" x14ac:dyDescent="0.25">
      <c r="A77" s="5">
        <v>44015</v>
      </c>
      <c r="B77" s="18">
        <v>152</v>
      </c>
      <c r="C77" s="6"/>
      <c r="D77" s="18">
        <v>160</v>
      </c>
      <c r="E77" s="6"/>
      <c r="F77" s="6"/>
      <c r="G77" s="6"/>
      <c r="H77" s="18">
        <v>60</v>
      </c>
      <c r="I77" s="6"/>
      <c r="J77" s="6"/>
      <c r="K77" s="18">
        <v>26</v>
      </c>
      <c r="L77" s="6"/>
      <c r="M77" s="6"/>
      <c r="N77" s="6"/>
      <c r="O77" s="6"/>
      <c r="P77" s="6"/>
      <c r="Q77" s="6"/>
      <c r="R77" s="6"/>
      <c r="S77" s="6"/>
      <c r="T77" s="4"/>
    </row>
    <row r="78" ht="17.25" customHeight="1" spans="1:21" x14ac:dyDescent="0.25">
      <c r="A78" s="5">
        <v>44046</v>
      </c>
      <c r="B78" s="6"/>
      <c r="C78" s="6"/>
      <c r="D78" s="6"/>
      <c r="E78" s="6"/>
      <c r="F78" s="6"/>
      <c r="G78" s="6"/>
      <c r="H78" s="18">
        <v>515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4"/>
    </row>
    <row r="79" ht="17.25" customHeight="1" spans="1:21" x14ac:dyDescent="0.25">
      <c r="A79" s="5">
        <v>44046</v>
      </c>
      <c r="B79" s="6"/>
      <c r="C79" s="6"/>
      <c r="D79" s="6"/>
      <c r="E79" s="6"/>
      <c r="F79" s="6"/>
      <c r="G79" s="6"/>
      <c r="H79" s="6"/>
      <c r="I79" s="6"/>
      <c r="J79" s="6"/>
      <c r="K79" s="18">
        <v>118</v>
      </c>
      <c r="L79" s="6"/>
      <c r="M79" s="6"/>
      <c r="N79" s="6"/>
      <c r="O79" s="6"/>
      <c r="P79" s="6"/>
      <c r="Q79" s="6"/>
      <c r="R79" s="6"/>
      <c r="S79" s="6"/>
      <c r="T79" s="4"/>
    </row>
    <row r="80" ht="17.25" customHeight="1" spans="1:21" x14ac:dyDescent="0.25">
      <c r="A80" s="5">
        <v>44077</v>
      </c>
      <c r="B80" s="18">
        <v>150</v>
      </c>
      <c r="C80" s="6"/>
      <c r="D80" s="18">
        <v>150</v>
      </c>
      <c r="E80" s="6"/>
      <c r="F80" s="18">
        <v>100</v>
      </c>
      <c r="G80" s="18">
        <v>200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4"/>
    </row>
    <row r="81" ht="17.25" customHeight="1" spans="1:21" x14ac:dyDescent="0.25">
      <c r="A81" s="5">
        <v>44077</v>
      </c>
      <c r="B81" s="18">
        <v>93</v>
      </c>
      <c r="C81" s="6"/>
      <c r="D81" s="6"/>
      <c r="E81" s="6"/>
      <c r="F81" s="6"/>
      <c r="G81" s="6"/>
      <c r="H81" s="6"/>
      <c r="I81" s="6"/>
      <c r="J81" s="6"/>
      <c r="K81" s="18">
        <v>47</v>
      </c>
      <c r="L81" s="6"/>
      <c r="M81" s="6"/>
      <c r="N81" s="6"/>
      <c r="O81" s="6"/>
      <c r="P81" s="6"/>
      <c r="Q81" s="6"/>
      <c r="R81" s="6"/>
      <c r="S81" s="6"/>
      <c r="T81" s="4"/>
    </row>
    <row r="82" ht="17.25" customHeight="1" spans="1:21" x14ac:dyDescent="0.25">
      <c r="A82" s="5">
        <v>44107</v>
      </c>
      <c r="B82" s="6"/>
      <c r="C82" s="6"/>
      <c r="D82" s="6"/>
      <c r="E82" s="6"/>
      <c r="F82" s="6"/>
      <c r="G82" s="6"/>
      <c r="H82" s="6"/>
      <c r="I82" s="6"/>
      <c r="J82" s="6"/>
      <c r="K82" s="18">
        <v>110</v>
      </c>
      <c r="L82" s="18">
        <v>30</v>
      </c>
      <c r="M82" s="6"/>
      <c r="N82" s="6"/>
      <c r="O82" s="6"/>
      <c r="P82" s="6"/>
      <c r="Q82" s="6"/>
      <c r="R82" s="6"/>
      <c r="S82" s="6"/>
      <c r="T82" s="4"/>
    </row>
    <row r="83" ht="17.25" customHeight="1" spans="1:21" x14ac:dyDescent="0.25">
      <c r="A83" s="5">
        <v>44138</v>
      </c>
      <c r="B83" s="6"/>
      <c r="C83" s="6"/>
      <c r="D83" s="6"/>
      <c r="E83" s="6"/>
      <c r="F83" s="6"/>
      <c r="G83" s="6"/>
      <c r="H83" s="6"/>
      <c r="I83" s="6"/>
      <c r="J83" s="18">
        <v>200</v>
      </c>
      <c r="K83" s="18">
        <v>104</v>
      </c>
      <c r="L83" s="18">
        <v>30</v>
      </c>
      <c r="M83" s="6"/>
      <c r="N83" s="6"/>
      <c r="O83" s="6"/>
      <c r="P83" s="6"/>
      <c r="Q83" s="6"/>
      <c r="R83" s="6"/>
      <c r="S83" s="6"/>
      <c r="T83" s="4"/>
    </row>
    <row r="84" ht="17.25" customHeight="1" spans="1:21" x14ac:dyDescent="0.25">
      <c r="A84" s="5">
        <v>44168</v>
      </c>
      <c r="B84" s="18">
        <v>200</v>
      </c>
      <c r="C84" s="6"/>
      <c r="D84" s="18">
        <v>200</v>
      </c>
      <c r="E84" s="6"/>
      <c r="F84" s="6"/>
      <c r="G84" s="18">
        <v>300</v>
      </c>
      <c r="H84" s="6"/>
      <c r="I84" s="6"/>
      <c r="J84" s="6"/>
      <c r="K84" s="18">
        <v>60</v>
      </c>
      <c r="L84" s="18">
        <v>52</v>
      </c>
      <c r="M84" s="6"/>
      <c r="N84" s="6"/>
      <c r="O84" s="6"/>
      <c r="P84" s="6"/>
      <c r="Q84" s="6"/>
      <c r="R84" s="6"/>
      <c r="S84" s="6"/>
      <c r="T84" s="4"/>
    </row>
    <row r="85" ht="17.25" customHeight="1" spans="1:21" x14ac:dyDescent="0.25">
      <c r="A85" s="5" t="s">
        <v>555</v>
      </c>
      <c r="B85" s="6"/>
      <c r="C85" s="6"/>
      <c r="D85" s="6"/>
      <c r="E85" s="6"/>
      <c r="F85" s="6"/>
      <c r="G85" s="6"/>
      <c r="H85" s="6"/>
      <c r="I85" s="6"/>
      <c r="J85" s="18">
        <v>900</v>
      </c>
      <c r="K85" s="6"/>
      <c r="L85" s="6"/>
      <c r="M85" s="6"/>
      <c r="N85" s="6"/>
      <c r="O85" s="6"/>
      <c r="P85" s="6"/>
      <c r="Q85" s="6"/>
      <c r="R85" s="6"/>
      <c r="S85" s="6"/>
      <c r="T85" s="4"/>
    </row>
    <row r="86" ht="17.25" customHeight="1" spans="1:21" x14ac:dyDescent="0.25">
      <c r="A86" s="5" t="s">
        <v>555</v>
      </c>
      <c r="B86" s="18">
        <v>84</v>
      </c>
      <c r="C86" s="6"/>
      <c r="D86" s="18">
        <v>100</v>
      </c>
      <c r="E86" s="6"/>
      <c r="F86" s="6"/>
      <c r="G86" s="18">
        <v>200</v>
      </c>
      <c r="H86" s="6"/>
      <c r="I86" s="6"/>
      <c r="J86" s="6"/>
      <c r="K86" s="18">
        <v>20</v>
      </c>
      <c r="L86" s="6"/>
      <c r="M86" s="6"/>
      <c r="N86" s="6"/>
      <c r="O86" s="6"/>
      <c r="P86" s="6"/>
      <c r="Q86" s="6"/>
      <c r="R86" s="6"/>
      <c r="S86" s="6"/>
      <c r="T86" s="4"/>
    </row>
    <row r="87" ht="17.25" customHeight="1" spans="1:21" x14ac:dyDescent="0.25">
      <c r="A87" s="5" t="s">
        <v>556</v>
      </c>
      <c r="B87" s="6"/>
      <c r="C87" s="6"/>
      <c r="D87" s="6"/>
      <c r="E87" s="6"/>
      <c r="F87" s="6"/>
      <c r="G87" s="6"/>
      <c r="H87" s="6"/>
      <c r="I87" s="6"/>
      <c r="J87" s="6"/>
      <c r="K87" s="18">
        <v>199</v>
      </c>
      <c r="L87" s="18">
        <v>78</v>
      </c>
      <c r="M87" s="6"/>
      <c r="N87" s="6"/>
      <c r="O87" s="6"/>
      <c r="P87" s="6"/>
      <c r="Q87" s="6"/>
      <c r="R87" s="6"/>
      <c r="S87" s="6"/>
      <c r="T87" s="4"/>
    </row>
    <row r="88" ht="17.25" customHeight="1" spans="1:21" x14ac:dyDescent="0.25">
      <c r="A88" s="5" t="s">
        <v>556</v>
      </c>
      <c r="B88" s="18">
        <v>83</v>
      </c>
      <c r="C88" s="6"/>
      <c r="D88" s="18">
        <v>90</v>
      </c>
      <c r="E88" s="6"/>
      <c r="F88" s="6"/>
      <c r="G88" s="18">
        <v>200</v>
      </c>
      <c r="H88" s="6"/>
      <c r="I88" s="6"/>
      <c r="J88" s="6"/>
      <c r="K88" s="6"/>
      <c r="L88" s="18">
        <v>33</v>
      </c>
      <c r="M88" s="6"/>
      <c r="N88" s="6"/>
      <c r="O88" s="6"/>
      <c r="P88" s="6"/>
      <c r="Q88" s="6"/>
      <c r="R88" s="6"/>
      <c r="S88" s="6"/>
      <c r="T88" s="4"/>
    </row>
    <row r="89" ht="17.25" customHeight="1" spans="1:21" x14ac:dyDescent="0.25">
      <c r="A89" s="5" t="s">
        <v>556</v>
      </c>
      <c r="B89" s="6"/>
      <c r="C89" s="6"/>
      <c r="D89" s="6"/>
      <c r="E89" s="6"/>
      <c r="F89" s="6"/>
      <c r="G89" s="6"/>
      <c r="H89" s="6"/>
      <c r="I89" s="6"/>
      <c r="J89" s="6"/>
      <c r="K89" s="18">
        <v>60</v>
      </c>
      <c r="L89" s="6"/>
      <c r="M89" s="6"/>
      <c r="N89" s="6"/>
      <c r="O89" s="6"/>
      <c r="P89" s="6"/>
      <c r="Q89" s="6"/>
      <c r="R89" s="6"/>
      <c r="S89" s="6"/>
      <c r="T89" s="4"/>
    </row>
    <row r="90" ht="17.25" customHeight="1" spans="1:21" x14ac:dyDescent="0.25">
      <c r="A90" s="5" t="s">
        <v>557</v>
      </c>
      <c r="B90" s="6"/>
      <c r="C90" s="6"/>
      <c r="D90" s="6"/>
      <c r="E90" s="6"/>
      <c r="F90" s="6"/>
      <c r="G90" s="6"/>
      <c r="H90" s="6"/>
      <c r="I90" s="6"/>
      <c r="J90" s="6"/>
      <c r="K90" s="18">
        <v>30</v>
      </c>
      <c r="L90" s="6"/>
      <c r="M90" s="6"/>
      <c r="N90" s="6"/>
      <c r="O90" s="6"/>
      <c r="P90" s="6"/>
      <c r="Q90" s="6"/>
      <c r="R90" s="6"/>
      <c r="S90" s="6"/>
      <c r="T90" s="4"/>
    </row>
    <row r="91" ht="17.25" customHeight="1" spans="1:21" x14ac:dyDescent="0.25">
      <c r="A91" s="5" t="s">
        <v>558</v>
      </c>
      <c r="B91" s="6"/>
      <c r="C91" s="6"/>
      <c r="D91" s="6"/>
      <c r="E91" s="6"/>
      <c r="F91" s="6"/>
      <c r="G91" s="6"/>
      <c r="H91" s="6"/>
      <c r="I91" s="6"/>
      <c r="J91" s="6"/>
      <c r="K91" s="18">
        <v>72</v>
      </c>
      <c r="L91" s="6"/>
      <c r="M91" s="6"/>
      <c r="N91" s="6"/>
      <c r="O91" s="6"/>
      <c r="P91" s="6"/>
      <c r="Q91" s="6"/>
      <c r="R91" s="6"/>
      <c r="S91" s="6"/>
      <c r="T91" s="4"/>
    </row>
    <row r="92" ht="12.75" customHeight="1" spans="1:21" x14ac:dyDescent="0.25">
      <c r="A92" s="5" t="s">
        <v>560</v>
      </c>
      <c r="B92" s="6"/>
      <c r="C92" s="6"/>
      <c r="D92" s="6"/>
      <c r="E92" s="6"/>
      <c r="F92" s="6"/>
      <c r="G92" s="6"/>
      <c r="H92" s="18">
        <v>120</v>
      </c>
      <c r="I92" s="18">
        <v>100</v>
      </c>
      <c r="J92" s="18">
        <v>1000</v>
      </c>
      <c r="K92" s="6"/>
      <c r="L92" s="6"/>
      <c r="M92" s="6"/>
      <c r="N92" s="6"/>
      <c r="O92" s="6"/>
      <c r="P92" s="6"/>
      <c r="Q92" s="6"/>
      <c r="R92" s="6"/>
      <c r="S92" s="6"/>
      <c r="T92" s="4"/>
    </row>
    <row r="93" ht="17.25" customHeight="1" spans="1:21" x14ac:dyDescent="0.25">
      <c r="A93" s="5" t="s">
        <v>560</v>
      </c>
      <c r="B93" s="6"/>
      <c r="C93" s="6"/>
      <c r="D93" s="18">
        <v>160</v>
      </c>
      <c r="E93" s="6"/>
      <c r="F93" s="6"/>
      <c r="G93" s="6"/>
      <c r="H93" s="6"/>
      <c r="I93" s="6"/>
      <c r="J93" s="6"/>
      <c r="K93" s="18">
        <v>20</v>
      </c>
      <c r="L93" s="6"/>
      <c r="M93" s="6"/>
      <c r="N93" s="6"/>
      <c r="O93" s="6"/>
      <c r="P93" s="6"/>
      <c r="Q93" s="6"/>
      <c r="R93" s="6"/>
      <c r="S93" s="6"/>
      <c r="T93" s="4"/>
    </row>
    <row r="94" ht="17.25" customHeight="1" spans="1:21" x14ac:dyDescent="0.25">
      <c r="A94" s="5" t="s">
        <v>561</v>
      </c>
      <c r="B94" s="6"/>
      <c r="C94" s="6"/>
      <c r="D94" s="18">
        <v>300</v>
      </c>
      <c r="E94" s="6"/>
      <c r="F94" s="18">
        <v>150</v>
      </c>
      <c r="G94" s="6"/>
      <c r="H94" s="18">
        <v>40</v>
      </c>
      <c r="I94" s="18">
        <v>100</v>
      </c>
      <c r="J94" s="18">
        <v>500</v>
      </c>
      <c r="K94" s="18">
        <v>186</v>
      </c>
      <c r="L94" s="18">
        <v>11</v>
      </c>
      <c r="M94" s="6"/>
      <c r="N94" s="6"/>
      <c r="O94" s="6"/>
      <c r="P94" s="6"/>
      <c r="Q94" s="6"/>
      <c r="R94" s="6"/>
      <c r="S94" s="6"/>
      <c r="T94" s="4"/>
    </row>
    <row r="95" ht="17.25" customHeight="1" spans="1:21" x14ac:dyDescent="0.25">
      <c r="A95" s="5" t="s">
        <v>562</v>
      </c>
      <c r="B95" s="6"/>
      <c r="C95" s="6"/>
      <c r="D95" s="6"/>
      <c r="E95" s="6"/>
      <c r="F95" s="6"/>
      <c r="G95" s="6"/>
      <c r="H95" s="6"/>
      <c r="I95" s="6"/>
      <c r="J95" s="6"/>
      <c r="K95" s="18">
        <v>40</v>
      </c>
      <c r="L95" s="6"/>
      <c r="M95" s="6"/>
      <c r="N95" s="6"/>
      <c r="O95" s="6"/>
      <c r="P95" s="6"/>
      <c r="Q95" s="6"/>
      <c r="R95" s="6"/>
      <c r="S95" s="6"/>
      <c r="T95" s="4"/>
    </row>
    <row r="96" ht="17.25" customHeight="1" spans="1:21" x14ac:dyDescent="0.25">
      <c r="A96" s="5" t="s">
        <v>1842</v>
      </c>
      <c r="B96" s="6"/>
      <c r="C96" s="6"/>
      <c r="D96" s="6"/>
      <c r="E96" s="6"/>
      <c r="F96" s="6"/>
      <c r="G96" s="6"/>
      <c r="H96" s="6"/>
      <c r="I96" s="6"/>
      <c r="J96" s="6"/>
      <c r="K96" s="18">
        <v>157</v>
      </c>
      <c r="L96" s="6"/>
      <c r="M96" s="6"/>
      <c r="N96" s="6"/>
      <c r="O96" s="6"/>
      <c r="P96" s="6"/>
      <c r="Q96" s="6"/>
      <c r="R96" s="6"/>
      <c r="S96" s="6"/>
      <c r="T96" s="4"/>
    </row>
    <row r="97" ht="17.25" customHeight="1" spans="1:21" x14ac:dyDescent="0.25">
      <c r="A97" s="5" t="s">
        <v>1842</v>
      </c>
      <c r="B97" s="6"/>
      <c r="C97" s="6"/>
      <c r="D97" s="6"/>
      <c r="E97" s="6"/>
      <c r="F97" s="6"/>
      <c r="G97" s="6"/>
      <c r="H97" s="6"/>
      <c r="I97" s="18">
        <v>70</v>
      </c>
      <c r="J97" s="6"/>
      <c r="K97" s="18">
        <v>118</v>
      </c>
      <c r="L97" s="18">
        <v>20</v>
      </c>
      <c r="M97" s="6"/>
      <c r="N97" s="6"/>
      <c r="O97" s="6"/>
      <c r="P97" s="6"/>
      <c r="Q97" s="6"/>
      <c r="R97" s="6"/>
      <c r="S97" s="6"/>
      <c r="T97" s="4"/>
    </row>
    <row r="98" ht="17.25" customHeight="1" spans="1:21" x14ac:dyDescent="0.25">
      <c r="A98" s="5" t="s">
        <v>4105</v>
      </c>
      <c r="B98" s="6"/>
      <c r="C98" s="6"/>
      <c r="D98" s="18">
        <v>200</v>
      </c>
      <c r="E98" s="6"/>
      <c r="F98" s="6"/>
      <c r="G98" s="6"/>
      <c r="H98" s="6"/>
      <c r="I98" s="6"/>
      <c r="J98" s="6"/>
      <c r="K98" s="18">
        <v>66</v>
      </c>
      <c r="L98" s="6"/>
      <c r="M98" s="6"/>
      <c r="N98" s="6"/>
      <c r="O98" s="6"/>
      <c r="P98" s="6"/>
      <c r="Q98" s="6"/>
      <c r="R98" s="6"/>
      <c r="S98" s="6"/>
      <c r="T98" s="4"/>
    </row>
    <row r="99" ht="17.25" customHeight="1" spans="1:21" x14ac:dyDescent="0.25">
      <c r="A99" s="75" t="s">
        <v>4106</v>
      </c>
      <c r="B99" s="76">
        <f>SUM(C68:C103)</f>
      </c>
      <c r="C99" s="76">
        <f>SUM(D68:D103)</f>
      </c>
      <c r="D99" s="76">
        <f>SUM(E68:E103)</f>
      </c>
      <c r="E99" s="76">
        <f>SUM(F68:F103)</f>
      </c>
      <c r="F99" s="76">
        <f>SUM(G68:G103)</f>
      </c>
      <c r="G99" s="76">
        <f>SUM(H68:H103)</f>
      </c>
      <c r="H99" s="76">
        <f>SUM(I68:I103)</f>
      </c>
      <c r="I99" s="76">
        <f>SUM(J68:J103)</f>
      </c>
      <c r="J99" s="76">
        <f>SUM(K68:K103)</f>
      </c>
      <c r="K99" s="76">
        <f>SUM(L68:L103)</f>
      </c>
      <c r="L99" s="76">
        <f>SUM(M68:M103)</f>
      </c>
      <c r="M99" s="76">
        <f>SUM(N68:N103)</f>
      </c>
      <c r="N99" s="76">
        <f>SUM(O68:O103)</f>
      </c>
      <c r="O99" s="76">
        <f>SUM(P68:P103)</f>
      </c>
      <c r="P99" s="76">
        <f>SUM(Q68:Q103)</f>
      </c>
      <c r="Q99" s="76">
        <f>SUM(R68:R103)</f>
      </c>
      <c r="R99" s="189"/>
      <c r="S99" s="76">
        <f>SUM(T68:T103)</f>
      </c>
      <c r="T99" s="4"/>
    </row>
    <row r="100" ht="17.25" customHeight="1" spans="1:21" x14ac:dyDescent="0.25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4"/>
    </row>
    <row r="101" ht="17.25" customHeight="1" spans="1:21" x14ac:dyDescent="0.25">
      <c r="A101" s="75" t="s">
        <v>4107</v>
      </c>
      <c r="B101" s="76">
        <f>SUM(C104:C105)</f>
      </c>
      <c r="C101" s="76">
        <f>SUM(D104:D105)</f>
      </c>
      <c r="D101" s="76">
        <f>SUM(E104:E105)</f>
      </c>
      <c r="E101" s="76">
        <f>SUM(F104:F105)</f>
      </c>
      <c r="F101" s="76">
        <f>SUM(G104:G105)</f>
      </c>
      <c r="G101" s="76">
        <f>SUM(H104:H105)</f>
      </c>
      <c r="H101" s="76">
        <f>SUM(I104:I105)</f>
      </c>
      <c r="I101" s="76">
        <f>SUM(J104:J105)</f>
      </c>
      <c r="J101" s="76">
        <f>SUM(K104:K105)</f>
      </c>
      <c r="K101" s="76">
        <f>SUM(L104:L105)</f>
      </c>
      <c r="L101" s="76">
        <f>SUM(M104:M105)</f>
      </c>
      <c r="M101" s="76">
        <f>SUM(N104:N105)</f>
      </c>
      <c r="N101" s="76">
        <f>SUM(O104:O105)</f>
      </c>
      <c r="O101" s="76">
        <f>SUM(P104:P105)</f>
      </c>
      <c r="P101" s="76">
        <f>SUM(Q104:Q105)</f>
      </c>
      <c r="Q101" s="76">
        <f>SUM(R104:R105)</f>
      </c>
      <c r="R101" s="189"/>
      <c r="S101" s="76">
        <f>SUM(T104:T105)</f>
      </c>
      <c r="T101" s="4"/>
    </row>
    <row r="102" ht="17.25" customHeight="1" spans="1:21" x14ac:dyDescent="0.25">
      <c r="A102" s="5" t="s">
        <v>4108</v>
      </c>
      <c r="B102" s="6"/>
      <c r="C102" s="6"/>
      <c r="D102" s="18">
        <v>300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4"/>
    </row>
    <row r="103" ht="17.25" customHeight="1" spans="1:21" x14ac:dyDescent="0.25">
      <c r="A103" s="75" t="s">
        <v>4109</v>
      </c>
      <c r="B103" s="76">
        <f>SUM(C106:C107)</f>
      </c>
      <c r="C103" s="76">
        <f>SUM(D106:D107)</f>
      </c>
      <c r="D103" s="76">
        <f>SUM(E106:E107)</f>
      </c>
      <c r="E103" s="76">
        <f>SUM(F106:F107)</f>
      </c>
      <c r="F103" s="76">
        <f>SUM(G106:G107)</f>
      </c>
      <c r="G103" s="76">
        <f>SUM(H106:H107)</f>
      </c>
      <c r="H103" s="76">
        <f>SUM(I106:I107)</f>
      </c>
      <c r="I103" s="76">
        <f>SUM(J106:J107)</f>
      </c>
      <c r="J103" s="76">
        <f>SUM(K106:K107)</f>
      </c>
      <c r="K103" s="76">
        <f>SUM(L106:L107)</f>
      </c>
      <c r="L103" s="76">
        <f>SUM(M106:M107)</f>
      </c>
      <c r="M103" s="76">
        <f>SUM(N106:N107)</f>
      </c>
      <c r="N103" s="76">
        <f>SUM(O106:O107)</f>
      </c>
      <c r="O103" s="76">
        <f>SUM(P106:P107)</f>
      </c>
      <c r="P103" s="76">
        <f>SUM(Q106:Q107)</f>
      </c>
      <c r="Q103" s="76">
        <f>SUM(R106:R107)</f>
      </c>
      <c r="R103" s="189"/>
      <c r="S103" s="76">
        <f>SUM(T106:T107)</f>
      </c>
      <c r="T103" s="4"/>
    </row>
    <row r="104" ht="17.25" customHeight="1" spans="1:21" x14ac:dyDescent="0.25">
      <c r="A104" s="5">
        <v>43896</v>
      </c>
      <c r="B104" s="6"/>
      <c r="C104" s="6"/>
      <c r="D104" s="18">
        <v>300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4"/>
    </row>
    <row r="105" ht="17.25" customHeight="1" spans="1:21" x14ac:dyDescent="0.25">
      <c r="A105" s="5">
        <v>44080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18">
        <v>-20</v>
      </c>
      <c r="M105" s="6"/>
      <c r="N105" s="6"/>
      <c r="O105" s="6"/>
      <c r="P105" s="6"/>
      <c r="Q105" s="6"/>
      <c r="R105" s="6"/>
      <c r="S105" s="6"/>
      <c r="T105" s="4"/>
    </row>
    <row r="106" ht="17.25" customHeight="1" spans="1:21" x14ac:dyDescent="0.25">
      <c r="A106" s="5">
        <v>44110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18">
        <v>-60</v>
      </c>
      <c r="M106" s="6"/>
      <c r="N106" s="6"/>
      <c r="O106" s="6"/>
      <c r="P106" s="6"/>
      <c r="Q106" s="6"/>
      <c r="R106" s="6"/>
      <c r="S106" s="6"/>
      <c r="T106" s="4"/>
    </row>
    <row r="107" ht="17.25" customHeight="1" spans="1:21" x14ac:dyDescent="0.25">
      <c r="A107" s="5" t="s">
        <v>698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18">
        <v>-61</v>
      </c>
      <c r="M107" s="6"/>
      <c r="N107" s="6"/>
      <c r="O107" s="6"/>
      <c r="P107" s="6"/>
      <c r="Q107" s="6"/>
      <c r="R107" s="6"/>
      <c r="S107" s="6"/>
      <c r="T107" s="4"/>
    </row>
    <row r="108" ht="17.25" customHeight="1" spans="1:21" x14ac:dyDescent="0.25">
      <c r="A108" s="5" t="s">
        <v>1850</v>
      </c>
      <c r="B108" s="6"/>
      <c r="C108" s="6"/>
      <c r="D108" s="6"/>
      <c r="E108" s="6"/>
      <c r="F108" s="6"/>
      <c r="G108" s="6"/>
      <c r="H108" s="6"/>
      <c r="I108" s="6"/>
      <c r="J108" s="6"/>
      <c r="K108" s="18">
        <v>160</v>
      </c>
      <c r="L108" s="6"/>
      <c r="M108" s="6"/>
      <c r="N108" s="6"/>
      <c r="O108" s="6"/>
      <c r="P108" s="6"/>
      <c r="Q108" s="6"/>
      <c r="R108" s="6"/>
      <c r="S108" s="6"/>
      <c r="T108" s="4"/>
    </row>
    <row r="109" ht="17.25" customHeight="1" spans="1:21" x14ac:dyDescent="0.25">
      <c r="A109" s="5" t="s">
        <v>1850</v>
      </c>
      <c r="B109" s="6"/>
      <c r="C109" s="6"/>
      <c r="D109" s="6"/>
      <c r="E109" s="6"/>
      <c r="F109" s="6"/>
      <c r="G109" s="6"/>
      <c r="H109" s="6"/>
      <c r="I109" s="6"/>
      <c r="J109" s="6"/>
      <c r="K109" s="18">
        <v>160</v>
      </c>
      <c r="L109" s="6"/>
      <c r="M109" s="6"/>
      <c r="N109" s="6"/>
      <c r="O109" s="6"/>
      <c r="P109" s="6"/>
      <c r="Q109" s="6"/>
      <c r="R109" s="6"/>
      <c r="S109" s="6"/>
      <c r="T109" s="4"/>
    </row>
    <row r="110" ht="17.25" customHeight="1" spans="1:21" x14ac:dyDescent="0.25">
      <c r="A110" s="5" t="s">
        <v>1850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18">
        <v>-64</v>
      </c>
      <c r="M110" s="6"/>
      <c r="N110" s="6"/>
      <c r="O110" s="6"/>
      <c r="P110" s="6"/>
      <c r="Q110" s="6"/>
      <c r="R110" s="6"/>
      <c r="S110" s="6"/>
      <c r="T110" s="4"/>
    </row>
    <row r="111" ht="17.25" customHeight="1" spans="1:21" x14ac:dyDescent="0.25">
      <c r="A111" s="5" t="s">
        <v>3965</v>
      </c>
      <c r="B111" s="6"/>
      <c r="C111" s="6"/>
      <c r="D111" s="6"/>
      <c r="E111" s="6"/>
      <c r="F111" s="6"/>
      <c r="G111" s="6"/>
      <c r="H111" s="6"/>
      <c r="I111" s="6"/>
      <c r="J111" s="6"/>
      <c r="K111" s="18">
        <v>160</v>
      </c>
      <c r="L111" s="6"/>
      <c r="M111" s="6"/>
      <c r="N111" s="6"/>
      <c r="O111" s="6"/>
      <c r="P111" s="6"/>
      <c r="Q111" s="6"/>
      <c r="R111" s="6"/>
      <c r="S111" s="6"/>
      <c r="T111" s="4"/>
    </row>
    <row r="112" ht="17.25" customHeight="1" spans="1:21" x14ac:dyDescent="0.25">
      <c r="A112" s="5" t="s">
        <v>2132</v>
      </c>
      <c r="B112" s="6"/>
      <c r="C112" s="6"/>
      <c r="D112" s="6"/>
      <c r="E112" s="6"/>
      <c r="F112" s="6"/>
      <c r="G112" s="6"/>
      <c r="H112" s="6"/>
      <c r="I112" s="6"/>
      <c r="J112" s="6"/>
      <c r="K112" s="18">
        <v>161</v>
      </c>
      <c r="L112" s="6"/>
      <c r="M112" s="6"/>
      <c r="N112" s="6"/>
      <c r="O112" s="6"/>
      <c r="P112" s="6"/>
      <c r="Q112" s="6"/>
      <c r="R112" s="6"/>
      <c r="S112" s="6"/>
      <c r="T112" s="4"/>
    </row>
    <row r="113" ht="17.25" customHeight="1" spans="1:21" x14ac:dyDescent="0.25">
      <c r="A113" s="5" t="s">
        <v>577</v>
      </c>
      <c r="B113" s="6"/>
      <c r="C113" s="6"/>
      <c r="D113" s="6"/>
      <c r="E113" s="6"/>
      <c r="F113" s="6"/>
      <c r="G113" s="6"/>
      <c r="H113" s="6"/>
      <c r="I113" s="6"/>
      <c r="J113" s="6"/>
      <c r="K113" s="18">
        <v>29</v>
      </c>
      <c r="L113" s="6"/>
      <c r="M113" s="6"/>
      <c r="N113" s="6"/>
      <c r="O113" s="6"/>
      <c r="P113" s="6"/>
      <c r="Q113" s="6"/>
      <c r="R113" s="6"/>
      <c r="S113" s="6"/>
      <c r="T113" s="4"/>
    </row>
    <row r="114" ht="17.25" customHeight="1" spans="1:21" x14ac:dyDescent="0.25">
      <c r="A114" s="75" t="s">
        <v>4110</v>
      </c>
      <c r="B114" s="76">
        <f>SUM(C108:C118)</f>
      </c>
      <c r="C114" s="76">
        <f>SUM(D108:D118)</f>
      </c>
      <c r="D114" s="76">
        <f>SUM(E108:E118)</f>
      </c>
      <c r="E114" s="76">
        <f>SUM(F108:F118)</f>
      </c>
      <c r="F114" s="76">
        <f>SUM(G108:G118)</f>
      </c>
      <c r="G114" s="76">
        <f>SUM(H108:H118)</f>
      </c>
      <c r="H114" s="76">
        <f>SUM(I108:I118)</f>
      </c>
      <c r="I114" s="76">
        <f>SUM(J108:J118)</f>
      </c>
      <c r="J114" s="76">
        <f>SUM(K108:K118)</f>
      </c>
      <c r="K114" s="76">
        <f>SUM(L108:L118)</f>
      </c>
      <c r="L114" s="76">
        <f>SUM(M108:M118)</f>
      </c>
      <c r="M114" s="76">
        <f>SUM(N108:N118)</f>
      </c>
      <c r="N114" s="76">
        <f>SUM(O108:O118)</f>
      </c>
      <c r="O114" s="76">
        <f>SUM(P108:P118)</f>
      </c>
      <c r="P114" s="76">
        <f>SUM(Q108:Q118)</f>
      </c>
      <c r="Q114" s="76">
        <f>SUM(R108:R118)</f>
      </c>
      <c r="R114" s="189"/>
      <c r="S114" s="76">
        <f>SUM(T108:T118)</f>
      </c>
      <c r="T114" s="4"/>
    </row>
    <row r="115" ht="17.25" customHeight="1" spans="1:21" x14ac:dyDescent="0.25">
      <c r="A115" s="5" t="s">
        <v>2437</v>
      </c>
      <c r="B115" s="18">
        <v>-65</v>
      </c>
      <c r="C115" s="6"/>
      <c r="D115" s="18">
        <v>-30</v>
      </c>
      <c r="E115" s="6"/>
      <c r="F115" s="6"/>
      <c r="G115" s="6"/>
      <c r="H115" s="6"/>
      <c r="I115" s="6"/>
      <c r="J115" s="6"/>
      <c r="K115" s="6"/>
      <c r="L115" s="6"/>
      <c r="M115" s="18">
        <v>-45</v>
      </c>
      <c r="N115" s="6"/>
      <c r="O115" s="6"/>
      <c r="P115" s="6"/>
      <c r="Q115" s="6"/>
      <c r="R115" s="6"/>
      <c r="S115" s="6"/>
      <c r="T115" s="4"/>
    </row>
    <row r="116" ht="17.25" customHeight="1" spans="1:21" x14ac:dyDescent="0.25">
      <c r="A116" s="5" t="s">
        <v>2465</v>
      </c>
      <c r="B116" s="18">
        <v>-195</v>
      </c>
      <c r="C116" s="6"/>
      <c r="D116" s="6"/>
      <c r="E116" s="6"/>
      <c r="F116" s="6"/>
      <c r="G116" s="6"/>
      <c r="H116" s="18">
        <v>-176</v>
      </c>
      <c r="I116" s="18">
        <v>-7</v>
      </c>
      <c r="J116" s="6"/>
      <c r="K116" s="6"/>
      <c r="L116" s="18">
        <v>-34</v>
      </c>
      <c r="M116" s="6"/>
      <c r="N116" s="6"/>
      <c r="O116" s="6"/>
      <c r="P116" s="6"/>
      <c r="Q116" s="6"/>
      <c r="R116" s="6"/>
      <c r="S116" s="6"/>
      <c r="T116" s="4"/>
    </row>
    <row r="117" ht="17.25" customHeight="1" spans="1:21" x14ac:dyDescent="0.25">
      <c r="A117" s="75" t="s">
        <v>4111</v>
      </c>
      <c r="B117" s="76">
        <f>SUM(C119:C121)</f>
      </c>
      <c r="C117" s="76">
        <f>SUM(D119:D121)</f>
      </c>
      <c r="D117" s="76">
        <f>SUM(E119:E121)</f>
      </c>
      <c r="E117" s="76">
        <f>SUM(F119:F121)</f>
      </c>
      <c r="F117" s="76">
        <f>SUM(G119:G121)</f>
      </c>
      <c r="G117" s="76">
        <f>SUM(H119:H121)</f>
      </c>
      <c r="H117" s="76">
        <f>SUM(I119:I121)</f>
      </c>
      <c r="I117" s="76">
        <f>SUM(J119:J121)</f>
      </c>
      <c r="J117" s="76">
        <f>SUM(K119:K121)</f>
      </c>
      <c r="K117" s="76">
        <f>SUM(L119:L121)</f>
      </c>
      <c r="L117" s="76">
        <f>SUM(M119:M121)</f>
      </c>
      <c r="M117" s="76">
        <f>SUM(N119:N121)</f>
      </c>
      <c r="N117" s="76">
        <f>SUM(O119:O121)</f>
      </c>
      <c r="O117" s="76">
        <f>SUM(P119:P121)</f>
      </c>
      <c r="P117" s="76">
        <f>SUM(Q119:Q121)</f>
      </c>
      <c r="Q117" s="76">
        <f>SUM(R119:R121)</f>
      </c>
      <c r="R117" s="189"/>
      <c r="S117" s="76">
        <f>SUM(T119:T121)</f>
      </c>
      <c r="T117" s="4"/>
    </row>
    <row r="118" ht="17.25" customHeight="1" spans="1:21" x14ac:dyDescent="0.25">
      <c r="A118" s="5" t="s">
        <v>2483</v>
      </c>
      <c r="B118" s="18">
        <v>-154</v>
      </c>
      <c r="C118" s="6"/>
      <c r="D118" s="18">
        <v>-260</v>
      </c>
      <c r="E118" s="6"/>
      <c r="F118" s="18">
        <v>-46</v>
      </c>
      <c r="G118" s="18">
        <v>-313</v>
      </c>
      <c r="H118" s="18">
        <v>-75</v>
      </c>
      <c r="I118" s="18">
        <v>-3</v>
      </c>
      <c r="J118" s="18">
        <v>-588</v>
      </c>
      <c r="K118" s="18">
        <v>-94</v>
      </c>
      <c r="L118" s="18">
        <v>-23</v>
      </c>
      <c r="M118" s="6"/>
      <c r="N118" s="6"/>
      <c r="O118" s="6"/>
      <c r="P118" s="6"/>
      <c r="Q118" s="18">
        <v>-248</v>
      </c>
      <c r="R118" s="6"/>
      <c r="S118" s="6"/>
      <c r="T118" s="4"/>
    </row>
    <row r="119" ht="17.25" customHeight="1" spans="1:21" x14ac:dyDescent="0.25">
      <c r="A119" s="75" t="s">
        <v>4112</v>
      </c>
      <c r="B119" s="76">
        <f>SUM(C122:C123)</f>
      </c>
      <c r="C119" s="76">
        <f>SUM(D122:D123)</f>
      </c>
      <c r="D119" s="76">
        <f>SUM(E122:E123)</f>
      </c>
      <c r="E119" s="76">
        <f>SUM(F122:F123)</f>
      </c>
      <c r="F119" s="76">
        <f>SUM(G122:G123)</f>
      </c>
      <c r="G119" s="76">
        <f>SUM(H122:H123)</f>
      </c>
      <c r="H119" s="76">
        <f>SUM(I122:I123)</f>
      </c>
      <c r="I119" s="76">
        <f>SUM(J122:J123)</f>
      </c>
      <c r="J119" s="76">
        <f>SUM(K122:K123)</f>
      </c>
      <c r="K119" s="76">
        <f>SUM(L122:L123)</f>
      </c>
      <c r="L119" s="76">
        <f>SUM(M122:M123)</f>
      </c>
      <c r="M119" s="76">
        <f>SUM(N122:N123)</f>
      </c>
      <c r="N119" s="76">
        <f>SUM(O122:O123)</f>
      </c>
      <c r="O119" s="76">
        <f>SUM(P122:P123)</f>
      </c>
      <c r="P119" s="76">
        <f>SUM(Q122:Q123)</f>
      </c>
      <c r="Q119" s="76">
        <f>SUM(R122:R123)</f>
      </c>
      <c r="R119" s="189"/>
      <c r="S119" s="76">
        <f>SUM(T122:T123)</f>
      </c>
      <c r="T119" s="4"/>
    </row>
    <row r="120" ht="17.25" customHeight="1" spans="1:21" x14ac:dyDescent="0.25">
      <c r="A120" s="45">
        <v>43839</v>
      </c>
      <c r="B120" s="18">
        <v>-72</v>
      </c>
      <c r="C120" s="6"/>
      <c r="D120" s="18">
        <v>-100</v>
      </c>
      <c r="E120" s="6"/>
      <c r="F120" s="6"/>
      <c r="G120" s="18">
        <v>-30</v>
      </c>
      <c r="H120" s="6"/>
      <c r="I120" s="6"/>
      <c r="J120" s="6"/>
      <c r="K120" s="18">
        <v>-37</v>
      </c>
      <c r="L120" s="6"/>
      <c r="M120" s="18">
        <v>-18</v>
      </c>
      <c r="N120" s="6"/>
      <c r="O120" s="6"/>
      <c r="P120" s="6"/>
      <c r="Q120" s="6"/>
      <c r="R120" s="6"/>
      <c r="S120" s="6"/>
      <c r="T120" s="4"/>
    </row>
    <row r="121" ht="17.25" customHeight="1" spans="1:21" x14ac:dyDescent="0.25">
      <c r="A121" s="5">
        <v>43870</v>
      </c>
      <c r="B121" s="6"/>
      <c r="C121" s="6"/>
      <c r="D121" s="6"/>
      <c r="E121" s="6"/>
      <c r="F121" s="6"/>
      <c r="G121" s="6"/>
      <c r="H121" s="6"/>
      <c r="I121" s="6"/>
      <c r="J121" s="6"/>
      <c r="K121" s="18">
        <v>-108</v>
      </c>
      <c r="L121" s="18">
        <v>-23</v>
      </c>
      <c r="M121" s="6"/>
      <c r="N121" s="6"/>
      <c r="O121" s="6"/>
      <c r="P121" s="6"/>
      <c r="Q121" s="6"/>
      <c r="R121" s="6"/>
      <c r="S121" s="6"/>
      <c r="T121" s="4"/>
    </row>
    <row r="122" ht="17.25" customHeight="1" spans="1:21" x14ac:dyDescent="0.25">
      <c r="A122" s="5" t="s">
        <v>2423</v>
      </c>
      <c r="B122" s="18">
        <v>-161</v>
      </c>
      <c r="C122" s="6"/>
      <c r="D122" s="18">
        <v>-140</v>
      </c>
      <c r="E122" s="6"/>
      <c r="F122" s="18">
        <v>-17</v>
      </c>
      <c r="G122" s="6"/>
      <c r="H122" s="18">
        <v>-190</v>
      </c>
      <c r="I122" s="6"/>
      <c r="J122" s="6"/>
      <c r="K122" s="6"/>
      <c r="L122" s="18">
        <v>-13</v>
      </c>
      <c r="M122" s="18">
        <v>-26</v>
      </c>
      <c r="N122" s="6"/>
      <c r="O122" s="6"/>
      <c r="P122" s="6"/>
      <c r="Q122" s="6"/>
      <c r="R122" s="6"/>
      <c r="S122" s="6"/>
      <c r="T122" s="4"/>
    </row>
    <row r="123" ht="17.25" customHeight="1" spans="1:21" x14ac:dyDescent="0.25">
      <c r="A123" s="5" t="s">
        <v>2424</v>
      </c>
      <c r="B123" s="18">
        <v>-85</v>
      </c>
      <c r="C123" s="6"/>
      <c r="D123" s="6"/>
      <c r="E123" s="6"/>
      <c r="F123" s="18">
        <v>-16</v>
      </c>
      <c r="G123" s="18">
        <v>-55</v>
      </c>
      <c r="H123" s="6"/>
      <c r="I123" s="6"/>
      <c r="J123" s="18">
        <v>-107</v>
      </c>
      <c r="K123" s="6"/>
      <c r="L123" s="6"/>
      <c r="M123" s="6"/>
      <c r="N123" s="6"/>
      <c r="O123" s="6"/>
      <c r="P123" s="6"/>
      <c r="Q123" s="6"/>
      <c r="R123" s="6"/>
      <c r="S123" s="6"/>
      <c r="T123" s="4"/>
    </row>
    <row r="124" ht="17.25" customHeight="1" spans="1:21" x14ac:dyDescent="0.25">
      <c r="A124" s="5" t="s">
        <v>2141</v>
      </c>
      <c r="B124" s="18">
        <v>-101</v>
      </c>
      <c r="C124" s="6"/>
      <c r="D124" s="18">
        <v>-100</v>
      </c>
      <c r="E124" s="6"/>
      <c r="F124" s="6"/>
      <c r="G124" s="18">
        <v>-200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4"/>
    </row>
    <row r="125" ht="17.25" customHeight="1" spans="1:21" x14ac:dyDescent="0.25">
      <c r="A125" s="5" t="s">
        <v>2142</v>
      </c>
      <c r="B125" s="18">
        <v>-102</v>
      </c>
      <c r="C125" s="6"/>
      <c r="D125" s="18">
        <v>-120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4"/>
    </row>
    <row r="126" ht="17.25" customHeight="1" spans="1:21" x14ac:dyDescent="0.25">
      <c r="A126" s="5" t="s">
        <v>2142</v>
      </c>
      <c r="B126" s="18">
        <v>-59</v>
      </c>
      <c r="C126" s="6"/>
      <c r="D126" s="6"/>
      <c r="E126" s="6"/>
      <c r="F126" s="6"/>
      <c r="G126" s="6"/>
      <c r="H126" s="6"/>
      <c r="I126" s="6"/>
      <c r="J126" s="6"/>
      <c r="K126" s="18">
        <v>-21</v>
      </c>
      <c r="L126" s="6"/>
      <c r="M126" s="6"/>
      <c r="N126" s="6"/>
      <c r="O126" s="6"/>
      <c r="P126" s="6"/>
      <c r="Q126" s="6"/>
      <c r="R126" s="6"/>
      <c r="S126" s="6"/>
      <c r="T126" s="4"/>
    </row>
    <row r="127" ht="17.25" customHeight="1" spans="1:21" x14ac:dyDescent="0.25">
      <c r="A127" s="5" t="s">
        <v>582</v>
      </c>
      <c r="B127" s="6"/>
      <c r="C127" s="6"/>
      <c r="D127" s="6"/>
      <c r="E127" s="6"/>
      <c r="F127" s="6"/>
      <c r="G127" s="6"/>
      <c r="H127" s="6"/>
      <c r="I127" s="6"/>
      <c r="J127" s="6"/>
      <c r="K127" s="18">
        <v>-159</v>
      </c>
      <c r="L127" s="6"/>
      <c r="M127" s="6"/>
      <c r="N127" s="6"/>
      <c r="O127" s="6"/>
      <c r="P127" s="6"/>
      <c r="Q127" s="6"/>
      <c r="R127" s="6"/>
      <c r="S127" s="6"/>
      <c r="T127" s="4"/>
    </row>
    <row r="128" ht="17.25" customHeight="1" spans="1:21" x14ac:dyDescent="0.25">
      <c r="A128" s="5" t="s">
        <v>1244</v>
      </c>
      <c r="B128" s="18">
        <v>-83</v>
      </c>
      <c r="C128" s="6"/>
      <c r="D128" s="6"/>
      <c r="E128" s="6"/>
      <c r="F128" s="6"/>
      <c r="G128" s="18">
        <v>-20</v>
      </c>
      <c r="H128" s="6"/>
      <c r="I128" s="6"/>
      <c r="J128" s="6"/>
      <c r="K128" s="18">
        <v>-51</v>
      </c>
      <c r="L128" s="6"/>
      <c r="M128" s="6"/>
      <c r="N128" s="6"/>
      <c r="O128" s="6"/>
      <c r="P128" s="6"/>
      <c r="Q128" s="6"/>
      <c r="R128" s="6"/>
      <c r="S128" s="6"/>
      <c r="T128" s="4"/>
    </row>
    <row r="129" ht="17.25" customHeight="1" spans="1:21" x14ac:dyDescent="0.25">
      <c r="A129" s="5" t="s">
        <v>1377</v>
      </c>
      <c r="B129" s="18">
        <v>-107</v>
      </c>
      <c r="C129" s="6"/>
      <c r="D129" s="18">
        <v>-180</v>
      </c>
      <c r="E129" s="6"/>
      <c r="F129" s="6"/>
      <c r="G129" s="18">
        <v>-9</v>
      </c>
      <c r="H129" s="6"/>
      <c r="I129" s="6"/>
      <c r="J129" s="18">
        <v>-6</v>
      </c>
      <c r="K129" s="6"/>
      <c r="L129" s="6"/>
      <c r="M129" s="6"/>
      <c r="N129" s="6"/>
      <c r="O129" s="6"/>
      <c r="P129" s="6"/>
      <c r="Q129" s="6"/>
      <c r="R129" s="6"/>
      <c r="S129" s="6"/>
      <c r="T129" s="4"/>
    </row>
    <row r="130" ht="17.25" customHeight="1" spans="1:21" x14ac:dyDescent="0.25">
      <c r="A130" s="75" t="s">
        <v>4113</v>
      </c>
      <c r="B130" s="76">
        <f>SUM(C124:C134)</f>
      </c>
      <c r="C130" s="76">
        <f>SUM(D124:D134)</f>
      </c>
      <c r="D130" s="76">
        <f>SUM(E124:E134)</f>
      </c>
      <c r="E130" s="76">
        <f>SUM(F124:F134)</f>
      </c>
      <c r="F130" s="76">
        <f>SUM(G124:G134)</f>
      </c>
      <c r="G130" s="76">
        <f>SUM(H124:H134)</f>
      </c>
      <c r="H130" s="76">
        <f>SUM(I124:I134)</f>
      </c>
      <c r="I130" s="76">
        <f>SUM(J124:J134)</f>
      </c>
      <c r="J130" s="76">
        <f>SUM(K124:K134)</f>
      </c>
      <c r="K130" s="76">
        <f>SUM(L124:L134)</f>
      </c>
      <c r="L130" s="76">
        <f>SUM(M124:M134)</f>
      </c>
      <c r="M130" s="76">
        <f>SUM(N124:N134)</f>
      </c>
      <c r="N130" s="76">
        <f>SUM(O124:O134)</f>
      </c>
      <c r="O130" s="76">
        <f>SUM(P124:P134)</f>
      </c>
      <c r="P130" s="76">
        <f>SUM(Q124:Q134)</f>
      </c>
      <c r="Q130" s="76">
        <f>SUM(R124:R134)</f>
      </c>
      <c r="R130" s="189"/>
      <c r="S130" s="76">
        <f>SUM(T124:T134)</f>
      </c>
      <c r="T130" s="4"/>
    </row>
    <row r="131" ht="17.25" customHeight="1" spans="1:21" x14ac:dyDescent="0.25">
      <c r="A131" s="5">
        <v>43840</v>
      </c>
      <c r="B131" s="18">
        <v>-122</v>
      </c>
      <c r="C131" s="6"/>
      <c r="D131" s="18">
        <v>-90</v>
      </c>
      <c r="E131" s="6"/>
      <c r="F131" s="6"/>
      <c r="G131" s="18">
        <v>-3</v>
      </c>
      <c r="H131" s="18">
        <v>-156</v>
      </c>
      <c r="I131" s="6"/>
      <c r="J131" s="6"/>
      <c r="K131" s="18">
        <v>-115</v>
      </c>
      <c r="L131" s="18">
        <v>-10</v>
      </c>
      <c r="M131" s="18">
        <v>-15</v>
      </c>
      <c r="N131" s="6"/>
      <c r="O131" s="6"/>
      <c r="P131" s="6"/>
      <c r="Q131" s="6"/>
      <c r="R131" s="6"/>
      <c r="S131" s="6"/>
      <c r="T131" s="4"/>
    </row>
    <row r="132" ht="17.25" customHeight="1" spans="1:21" x14ac:dyDescent="0.25">
      <c r="A132" s="5">
        <v>43961</v>
      </c>
      <c r="B132" s="18">
        <v>-90</v>
      </c>
      <c r="C132" s="6"/>
      <c r="D132" s="18">
        <v>-90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4"/>
    </row>
    <row r="133" ht="17.25" customHeight="1" spans="1:21" x14ac:dyDescent="0.25">
      <c r="A133" s="5">
        <v>43992</v>
      </c>
      <c r="B133" s="18">
        <v>-11</v>
      </c>
      <c r="C133" s="18">
        <v>-12</v>
      </c>
      <c r="D133" s="6"/>
      <c r="E133" s="6"/>
      <c r="F133" s="18">
        <v>-43</v>
      </c>
      <c r="G133" s="18">
        <v>-104</v>
      </c>
      <c r="H133" s="6"/>
      <c r="I133" s="6"/>
      <c r="J133" s="18">
        <v>-295</v>
      </c>
      <c r="K133" s="18">
        <v>-46</v>
      </c>
      <c r="L133" s="6"/>
      <c r="M133" s="18">
        <v>-28</v>
      </c>
      <c r="N133" s="6"/>
      <c r="O133" s="6"/>
      <c r="P133" s="6"/>
      <c r="Q133" s="6"/>
      <c r="R133" s="6"/>
      <c r="S133" s="6"/>
      <c r="T133" s="4"/>
    </row>
    <row r="134" ht="17.25" customHeight="1" spans="1:21" x14ac:dyDescent="0.25">
      <c r="A134" s="5">
        <v>44053</v>
      </c>
      <c r="B134" s="18">
        <v>-130</v>
      </c>
      <c r="C134" s="6"/>
      <c r="D134" s="6"/>
      <c r="E134" s="6"/>
      <c r="F134" s="6"/>
      <c r="G134" s="6"/>
      <c r="H134" s="6"/>
      <c r="I134" s="6"/>
      <c r="J134" s="6"/>
      <c r="K134" s="18">
        <v>-13</v>
      </c>
      <c r="L134" s="6"/>
      <c r="M134" s="6"/>
      <c r="N134" s="6"/>
      <c r="O134" s="6"/>
      <c r="P134" s="6"/>
      <c r="Q134" s="6"/>
      <c r="R134" s="6"/>
      <c r="S134" s="6"/>
      <c r="T134" s="4"/>
    </row>
    <row r="135" ht="17.25" customHeight="1" spans="1:21" x14ac:dyDescent="0.25">
      <c r="A135" s="5">
        <v>44084</v>
      </c>
      <c r="B135" s="18">
        <v>-146</v>
      </c>
      <c r="C135" s="6"/>
      <c r="D135" s="18">
        <v>-139</v>
      </c>
      <c r="E135" s="6"/>
      <c r="F135" s="18">
        <v>-18</v>
      </c>
      <c r="G135" s="18">
        <v>-70</v>
      </c>
      <c r="H135" s="6"/>
      <c r="I135" s="18">
        <v>-99</v>
      </c>
      <c r="J135" s="6"/>
      <c r="K135" s="18">
        <v>-132</v>
      </c>
      <c r="L135" s="6"/>
      <c r="M135" s="18">
        <v>-1</v>
      </c>
      <c r="N135" s="18">
        <v>-20</v>
      </c>
      <c r="O135" s="18">
        <v>-14</v>
      </c>
      <c r="P135" s="18">
        <v>-19</v>
      </c>
      <c r="Q135" s="6"/>
      <c r="R135" s="6"/>
      <c r="S135" s="6"/>
      <c r="T135" s="4"/>
    </row>
    <row r="136" ht="17.25" customHeight="1" spans="1:21" x14ac:dyDescent="0.25">
      <c r="A136" s="5" t="s">
        <v>510</v>
      </c>
      <c r="B136" s="18">
        <v>-300</v>
      </c>
      <c r="C136" s="6"/>
      <c r="D136" s="18">
        <v>-580</v>
      </c>
      <c r="E136" s="6"/>
      <c r="F136" s="18">
        <v>-61</v>
      </c>
      <c r="G136" s="18">
        <v>-510</v>
      </c>
      <c r="H136" s="6"/>
      <c r="I136" s="6"/>
      <c r="J136" s="18">
        <v>-390</v>
      </c>
      <c r="K136" s="18">
        <v>-64</v>
      </c>
      <c r="L136" s="6"/>
      <c r="M136" s="6"/>
      <c r="N136" s="6"/>
      <c r="O136" s="6"/>
      <c r="P136" s="6"/>
      <c r="Q136" s="6"/>
      <c r="R136" s="6"/>
      <c r="S136" s="6"/>
      <c r="T136" s="4"/>
    </row>
    <row r="137" ht="17.25" customHeight="1" spans="1:21" x14ac:dyDescent="0.25">
      <c r="A137" s="5" t="s">
        <v>406</v>
      </c>
      <c r="B137" s="18">
        <v>-87</v>
      </c>
      <c r="C137" s="6"/>
      <c r="D137" s="6"/>
      <c r="E137" s="6"/>
      <c r="F137" s="18">
        <v>-17</v>
      </c>
      <c r="G137" s="18">
        <v>-103</v>
      </c>
      <c r="H137" s="6"/>
      <c r="I137" s="6"/>
      <c r="J137" s="18">
        <v>-248</v>
      </c>
      <c r="K137" s="18">
        <v>-38</v>
      </c>
      <c r="L137" s="6"/>
      <c r="M137" s="6"/>
      <c r="N137" s="6"/>
      <c r="O137" s="6"/>
      <c r="P137" s="6"/>
      <c r="Q137" s="6"/>
      <c r="R137" s="6"/>
      <c r="S137" s="6"/>
      <c r="T137" s="4"/>
    </row>
    <row r="138" ht="17.25" customHeight="1" spans="1:21" x14ac:dyDescent="0.25">
      <c r="A138" s="5" t="s">
        <v>708</v>
      </c>
      <c r="B138" s="18">
        <v>-83</v>
      </c>
      <c r="C138" s="6"/>
      <c r="D138" s="6"/>
      <c r="E138" s="6"/>
      <c r="F138" s="6"/>
      <c r="G138" s="18">
        <v>-80</v>
      </c>
      <c r="H138" s="6"/>
      <c r="I138" s="6"/>
      <c r="J138" s="6"/>
      <c r="K138" s="6"/>
      <c r="L138" s="18">
        <v>-26</v>
      </c>
      <c r="M138" s="6"/>
      <c r="N138" s="6"/>
      <c r="O138" s="6"/>
      <c r="P138" s="6"/>
      <c r="Q138" s="6"/>
      <c r="R138" s="6"/>
      <c r="S138" s="6"/>
      <c r="T138" s="4"/>
    </row>
    <row r="139" ht="17.25" customHeight="1" spans="1:21" x14ac:dyDescent="0.25">
      <c r="A139" s="5" t="s">
        <v>407</v>
      </c>
      <c r="B139" s="18">
        <v>-87</v>
      </c>
      <c r="C139" s="6"/>
      <c r="D139" s="18">
        <v>-436</v>
      </c>
      <c r="E139" s="6"/>
      <c r="F139" s="18">
        <v>-135</v>
      </c>
      <c r="G139" s="18">
        <v>-171</v>
      </c>
      <c r="H139" s="18">
        <v>-93</v>
      </c>
      <c r="I139" s="18">
        <v>-63</v>
      </c>
      <c r="J139" s="18">
        <v>-146</v>
      </c>
      <c r="K139" s="18">
        <v>-37</v>
      </c>
      <c r="L139" s="18">
        <v>-30</v>
      </c>
      <c r="M139" s="18">
        <v>-24</v>
      </c>
      <c r="N139" s="18">
        <v>-15</v>
      </c>
      <c r="O139" s="18">
        <v>-17</v>
      </c>
      <c r="P139" s="18">
        <v>-1</v>
      </c>
      <c r="Q139" s="18">
        <v>-16</v>
      </c>
      <c r="R139" s="6"/>
      <c r="S139" s="6"/>
      <c r="T139" s="4"/>
    </row>
    <row r="140" ht="17.25" customHeight="1" spans="1:21" x14ac:dyDescent="0.25">
      <c r="A140" s="5" t="s">
        <v>2146</v>
      </c>
      <c r="B140" s="18">
        <v>-96</v>
      </c>
      <c r="C140" s="6"/>
      <c r="D140" s="6"/>
      <c r="E140" s="6"/>
      <c r="F140" s="6"/>
      <c r="G140" s="18">
        <v>-47</v>
      </c>
      <c r="H140" s="6"/>
      <c r="I140" s="6"/>
      <c r="J140" s="18">
        <v>-11</v>
      </c>
      <c r="K140" s="6"/>
      <c r="L140" s="6"/>
      <c r="M140" s="6"/>
      <c r="N140" s="6"/>
      <c r="O140" s="6"/>
      <c r="P140" s="6"/>
      <c r="Q140" s="6"/>
      <c r="R140" s="6"/>
      <c r="S140" s="6"/>
      <c r="T140" s="4"/>
    </row>
    <row r="141" ht="17.25" customHeight="1" spans="1:21" x14ac:dyDescent="0.25">
      <c r="A141" s="5" t="s">
        <v>408</v>
      </c>
      <c r="B141" s="18">
        <v>-79</v>
      </c>
      <c r="C141" s="6"/>
      <c r="D141" s="18">
        <v>-84</v>
      </c>
      <c r="E141" s="6"/>
      <c r="F141" s="18">
        <v>-71</v>
      </c>
      <c r="G141" s="18">
        <v>-4</v>
      </c>
      <c r="H141" s="6"/>
      <c r="I141" s="6"/>
      <c r="J141" s="6"/>
      <c r="K141" s="18">
        <v>-33</v>
      </c>
      <c r="L141" s="6"/>
      <c r="M141" s="6"/>
      <c r="N141" s="6"/>
      <c r="O141" s="6"/>
      <c r="P141" s="6"/>
      <c r="Q141" s="6"/>
      <c r="R141" s="6"/>
      <c r="S141" s="6"/>
      <c r="T141" s="4"/>
    </row>
    <row r="142" ht="17.25" customHeight="1" spans="1:21" x14ac:dyDescent="0.25">
      <c r="A142" s="5" t="s">
        <v>1273</v>
      </c>
      <c r="B142" s="18">
        <v>-120</v>
      </c>
      <c r="C142" s="6"/>
      <c r="D142" s="6"/>
      <c r="E142" s="6"/>
      <c r="F142" s="6"/>
      <c r="G142" s="18">
        <v>-5</v>
      </c>
      <c r="H142" s="6"/>
      <c r="I142" s="6"/>
      <c r="J142" s="6"/>
      <c r="K142" s="18">
        <v>-20</v>
      </c>
      <c r="L142" s="6"/>
      <c r="M142" s="6"/>
      <c r="N142" s="6"/>
      <c r="O142" s="6"/>
      <c r="P142" s="6"/>
      <c r="Q142" s="6"/>
      <c r="R142" s="6"/>
      <c r="S142" s="6"/>
      <c r="T142" s="4"/>
    </row>
    <row r="143" ht="17.25" customHeight="1" spans="1:21" x14ac:dyDescent="0.25">
      <c r="A143" s="5" t="s">
        <v>2080</v>
      </c>
      <c r="B143" s="18">
        <v>-198</v>
      </c>
      <c r="C143" s="18">
        <v>-6</v>
      </c>
      <c r="D143" s="18">
        <v>-272</v>
      </c>
      <c r="E143" s="6"/>
      <c r="F143" s="18">
        <v>-34</v>
      </c>
      <c r="G143" s="18">
        <v>-404</v>
      </c>
      <c r="H143" s="18">
        <v>-52</v>
      </c>
      <c r="I143" s="18">
        <v>-26</v>
      </c>
      <c r="J143" s="18">
        <v>-461</v>
      </c>
      <c r="K143" s="18">
        <v>-77</v>
      </c>
      <c r="L143" s="6"/>
      <c r="M143" s="18">
        <v>-12</v>
      </c>
      <c r="N143" s="18">
        <v>-10</v>
      </c>
      <c r="O143" s="18">
        <v>-9</v>
      </c>
      <c r="P143" s="18">
        <v>-5</v>
      </c>
      <c r="Q143" s="18">
        <v>-34</v>
      </c>
      <c r="R143" s="6"/>
      <c r="S143" s="6"/>
      <c r="T143" s="4"/>
    </row>
    <row r="144" ht="17.25" customHeight="1" spans="1:21" x14ac:dyDescent="0.25">
      <c r="A144" s="75" t="s">
        <v>4114</v>
      </c>
      <c r="B144" s="76">
        <f>SUM(C135:C148)</f>
      </c>
      <c r="C144" s="76">
        <f>SUM(D135:D148)</f>
      </c>
      <c r="D144" s="76">
        <f>SUM(E135:E148)</f>
      </c>
      <c r="E144" s="76">
        <f>SUM(F135:F148)</f>
      </c>
      <c r="F144" s="76">
        <f>SUM(G135:G148)</f>
      </c>
      <c r="G144" s="76">
        <f>SUM(H135:H148)</f>
      </c>
      <c r="H144" s="76">
        <f>SUM(I135:I148)</f>
      </c>
      <c r="I144" s="76">
        <f>SUM(J135:J148)</f>
      </c>
      <c r="J144" s="76">
        <f>SUM(K135:K148)</f>
      </c>
      <c r="K144" s="76">
        <f>SUM(L135:L148)</f>
      </c>
      <c r="L144" s="76">
        <f>SUM(M135:M148)</f>
      </c>
      <c r="M144" s="76">
        <f>SUM(N135:N148)</f>
      </c>
      <c r="N144" s="76">
        <f>SUM(O135:O148)</f>
      </c>
      <c r="O144" s="76">
        <f>SUM(P135:P148)</f>
      </c>
      <c r="P144" s="76">
        <f>SUM(Q135:Q148)</f>
      </c>
      <c r="Q144" s="76">
        <f>SUM(R135:R148)</f>
      </c>
      <c r="R144" s="189"/>
      <c r="S144" s="76">
        <f>SUM(T135:T148)</f>
      </c>
      <c r="T144" s="4"/>
    </row>
    <row r="145" ht="17.25" customHeight="1" spans="1:21" x14ac:dyDescent="0.25">
      <c r="A145" s="5">
        <v>43901</v>
      </c>
      <c r="B145" s="18">
        <v>-16</v>
      </c>
      <c r="C145" s="6"/>
      <c r="D145" s="6"/>
      <c r="E145" s="6"/>
      <c r="F145" s="6"/>
      <c r="G145" s="6"/>
      <c r="H145" s="6"/>
      <c r="I145" s="6"/>
      <c r="J145" s="6"/>
      <c r="K145" s="18">
        <v>-123</v>
      </c>
      <c r="L145" s="6"/>
      <c r="M145" s="18">
        <v>-3</v>
      </c>
      <c r="N145" s="6"/>
      <c r="O145" s="6"/>
      <c r="P145" s="6"/>
      <c r="Q145" s="6"/>
      <c r="R145" s="6"/>
      <c r="S145" s="6"/>
      <c r="T145" s="4"/>
    </row>
    <row r="146" ht="17.25" customHeight="1" spans="1:21" x14ac:dyDescent="0.25">
      <c r="A146" s="5">
        <v>43962</v>
      </c>
      <c r="B146" s="6"/>
      <c r="C146" s="6"/>
      <c r="D146" s="6"/>
      <c r="E146" s="6"/>
      <c r="F146" s="18">
        <v>-28</v>
      </c>
      <c r="G146" s="6"/>
      <c r="H146" s="18">
        <v>-65</v>
      </c>
      <c r="I146" s="18">
        <v>-74</v>
      </c>
      <c r="J146" s="6"/>
      <c r="K146" s="18">
        <v>-405</v>
      </c>
      <c r="L146" s="6"/>
      <c r="M146" s="6"/>
      <c r="N146" s="18">
        <v>-13</v>
      </c>
      <c r="O146" s="18">
        <v>-4</v>
      </c>
      <c r="P146" s="18">
        <v>-3</v>
      </c>
      <c r="Q146" s="6"/>
      <c r="R146" s="6"/>
      <c r="S146" s="6"/>
      <c r="T146" s="4"/>
    </row>
    <row r="147" ht="17.25" customHeight="1" spans="1:21" x14ac:dyDescent="0.25">
      <c r="A147" s="5">
        <v>44023</v>
      </c>
      <c r="B147" s="18">
        <v>-207</v>
      </c>
      <c r="C147" s="25"/>
      <c r="D147" s="18">
        <v>-303</v>
      </c>
      <c r="E147" s="25"/>
      <c r="F147" s="25"/>
      <c r="G147" s="18">
        <v>-535</v>
      </c>
      <c r="H147" s="25"/>
      <c r="I147" s="25"/>
      <c r="J147" s="18">
        <v>-321</v>
      </c>
      <c r="K147" s="18">
        <v>-104</v>
      </c>
      <c r="L147" s="18">
        <v>-13</v>
      </c>
      <c r="M147" s="18">
        <v>-16</v>
      </c>
      <c r="N147" s="25"/>
      <c r="O147" s="25"/>
      <c r="P147" s="25"/>
      <c r="Q147" s="18">
        <v>-87</v>
      </c>
      <c r="R147" s="6"/>
      <c r="S147" s="25"/>
      <c r="T147" s="4"/>
    </row>
    <row r="148" ht="17.25" customHeight="1" spans="1:21" x14ac:dyDescent="0.25">
      <c r="A148" s="5">
        <v>44146</v>
      </c>
      <c r="B148" s="18">
        <v>-80</v>
      </c>
      <c r="C148" s="25"/>
      <c r="D148" s="18">
        <v>-175</v>
      </c>
      <c r="E148" s="25"/>
      <c r="F148" s="18">
        <v>-50</v>
      </c>
      <c r="G148" s="18">
        <v>-321</v>
      </c>
      <c r="H148" s="25"/>
      <c r="I148" s="25"/>
      <c r="J148" s="18">
        <v>-296</v>
      </c>
      <c r="K148" s="6"/>
      <c r="L148" s="6"/>
      <c r="M148" s="6"/>
      <c r="N148" s="25"/>
      <c r="O148" s="25"/>
      <c r="P148" s="25"/>
      <c r="Q148" s="6"/>
      <c r="R148" s="6"/>
      <c r="S148" s="25"/>
      <c r="T148" s="4"/>
    </row>
    <row r="149" ht="17.25" customHeight="1" spans="1:21" x14ac:dyDescent="0.25">
      <c r="A149" s="5" t="s">
        <v>1378</v>
      </c>
      <c r="B149" s="18">
        <v>-123</v>
      </c>
      <c r="C149" s="18">
        <v>-2</v>
      </c>
      <c r="D149" s="18">
        <v>-638</v>
      </c>
      <c r="E149" s="6"/>
      <c r="F149" s="18">
        <v>-182</v>
      </c>
      <c r="G149" s="6"/>
      <c r="H149" s="18">
        <v>-34</v>
      </c>
      <c r="I149" s="18">
        <v>-61</v>
      </c>
      <c r="J149" s="6"/>
      <c r="K149" s="18">
        <v>-191</v>
      </c>
      <c r="L149" s="18">
        <v>-16</v>
      </c>
      <c r="M149" s="18">
        <v>-7</v>
      </c>
      <c r="N149" s="18">
        <v>-6</v>
      </c>
      <c r="O149" s="18">
        <v>-1</v>
      </c>
      <c r="P149" s="18">
        <v>-8</v>
      </c>
      <c r="Q149" s="6"/>
      <c r="R149" s="6"/>
      <c r="S149" s="6"/>
      <c r="T149" s="4"/>
    </row>
    <row r="150" ht="17.25" customHeight="1" spans="1:21" x14ac:dyDescent="0.25">
      <c r="A150" s="44" t="s">
        <v>2149</v>
      </c>
      <c r="B150" s="18">
        <v>-44</v>
      </c>
      <c r="C150" s="6"/>
      <c r="D150" s="18">
        <v>-148</v>
      </c>
      <c r="E150" s="6"/>
      <c r="F150" s="18">
        <v>-7</v>
      </c>
      <c r="G150" s="18">
        <v>-2</v>
      </c>
      <c r="H150" s="6"/>
      <c r="I150" s="6"/>
      <c r="J150" s="6"/>
      <c r="K150" s="18">
        <v>-50</v>
      </c>
      <c r="L150" s="6"/>
      <c r="M150" s="6"/>
      <c r="N150" s="6"/>
      <c r="O150" s="6"/>
      <c r="P150" s="6"/>
      <c r="Q150" s="6"/>
      <c r="R150" s="6"/>
      <c r="S150" s="6"/>
      <c r="T150" s="4"/>
    </row>
    <row r="151" ht="17.25" customHeight="1" spans="1:21" x14ac:dyDescent="0.25">
      <c r="A151" s="44" t="s">
        <v>2149</v>
      </c>
      <c r="B151" s="18">
        <v>-203</v>
      </c>
      <c r="C151" s="25"/>
      <c r="D151" s="18">
        <v>-311</v>
      </c>
      <c r="E151" s="25"/>
      <c r="F151" s="18">
        <v>-17</v>
      </c>
      <c r="G151" s="18">
        <v>-374</v>
      </c>
      <c r="H151" s="18">
        <v>-25</v>
      </c>
      <c r="I151" s="18">
        <v>-9</v>
      </c>
      <c r="J151" s="18">
        <v>-371</v>
      </c>
      <c r="K151" s="18">
        <v>-100</v>
      </c>
      <c r="L151" s="25"/>
      <c r="M151" s="18">
        <v>-12</v>
      </c>
      <c r="N151" s="18">
        <v>-18</v>
      </c>
      <c r="O151" s="18">
        <v>-10</v>
      </c>
      <c r="P151" s="18">
        <v>-17</v>
      </c>
      <c r="Q151" s="18">
        <v>-38</v>
      </c>
      <c r="R151" s="6"/>
      <c r="S151" s="25"/>
      <c r="T151" s="4"/>
    </row>
    <row r="152" ht="17.25" customHeight="1" spans="1:21" x14ac:dyDescent="0.25">
      <c r="A152" s="44" t="s">
        <v>2426</v>
      </c>
      <c r="B152" s="18">
        <v>-28</v>
      </c>
      <c r="C152" s="6"/>
      <c r="D152" s="18">
        <v>-231</v>
      </c>
      <c r="E152" s="6"/>
      <c r="F152" s="18">
        <v>-48</v>
      </c>
      <c r="G152" s="6"/>
      <c r="H152" s="6"/>
      <c r="I152" s="6"/>
      <c r="J152" s="6"/>
      <c r="K152" s="18">
        <v>-59</v>
      </c>
      <c r="L152" s="6"/>
      <c r="M152" s="6"/>
      <c r="N152" s="6"/>
      <c r="O152" s="6"/>
      <c r="P152" s="6"/>
      <c r="Q152" s="6"/>
      <c r="R152" s="6"/>
      <c r="S152" s="6"/>
      <c r="T152" s="4"/>
    </row>
    <row r="153" ht="17.25" customHeight="1" spans="1:21" x14ac:dyDescent="0.25">
      <c r="A153" s="5" t="s">
        <v>2446</v>
      </c>
      <c r="B153" s="18">
        <v>-257</v>
      </c>
      <c r="C153" s="18">
        <v>-5</v>
      </c>
      <c r="D153" s="18">
        <v>-79</v>
      </c>
      <c r="E153" s="18">
        <v>-5</v>
      </c>
      <c r="F153" s="18">
        <v>-110</v>
      </c>
      <c r="G153" s="18">
        <v>-291</v>
      </c>
      <c r="H153" s="18">
        <v>-26</v>
      </c>
      <c r="I153" s="18">
        <v>-38</v>
      </c>
      <c r="J153" s="18">
        <v>-402</v>
      </c>
      <c r="K153" s="18">
        <v>-132</v>
      </c>
      <c r="L153" s="18">
        <v>-9</v>
      </c>
      <c r="M153" s="18">
        <v>-13</v>
      </c>
      <c r="N153" s="18">
        <v>-7</v>
      </c>
      <c r="O153" s="18">
        <v>-4</v>
      </c>
      <c r="P153" s="18">
        <v>-4</v>
      </c>
      <c r="Q153" s="6"/>
      <c r="R153" s="6"/>
      <c r="S153" s="6"/>
      <c r="T153" s="4"/>
    </row>
    <row r="154" ht="17.25" customHeight="1" spans="1:21" x14ac:dyDescent="0.25">
      <c r="A154" s="5" t="s">
        <v>2411</v>
      </c>
      <c r="B154" s="18">
        <v>-47</v>
      </c>
      <c r="C154" s="6"/>
      <c r="D154" s="6"/>
      <c r="E154" s="6"/>
      <c r="F154" s="18">
        <v>-32</v>
      </c>
      <c r="G154" s="18">
        <v>-357</v>
      </c>
      <c r="H154" s="6"/>
      <c r="I154" s="6"/>
      <c r="J154" s="18">
        <v>-235</v>
      </c>
      <c r="K154" s="18">
        <v>-55</v>
      </c>
      <c r="L154" s="6"/>
      <c r="M154" s="18">
        <v>-7</v>
      </c>
      <c r="N154" s="6"/>
      <c r="O154" s="6"/>
      <c r="P154" s="6"/>
      <c r="Q154" s="18">
        <v>-93</v>
      </c>
      <c r="R154" s="6"/>
      <c r="S154" s="6"/>
      <c r="T154" s="4"/>
    </row>
    <row r="155" ht="17.25" customHeight="1" spans="1:21" x14ac:dyDescent="0.25">
      <c r="A155" s="75" t="s">
        <v>4115</v>
      </c>
      <c r="B155" s="76">
        <f>SUM(C149:C159)</f>
      </c>
      <c r="C155" s="76">
        <f>SUM(D149:D159)</f>
      </c>
      <c r="D155" s="76">
        <f>SUM(E149:E159)</f>
      </c>
      <c r="E155" s="76">
        <f>SUM(F149:F159)</f>
      </c>
      <c r="F155" s="76">
        <f>SUM(G149:G159)</f>
      </c>
      <c r="G155" s="76">
        <f>SUM(H149:H159)</f>
      </c>
      <c r="H155" s="76">
        <f>SUM(I149:I159)</f>
      </c>
      <c r="I155" s="76">
        <f>SUM(J149:J159)</f>
      </c>
      <c r="J155" s="76">
        <f>SUM(K149:K159)</f>
      </c>
      <c r="K155" s="76">
        <f>SUM(L149:L159)</f>
      </c>
      <c r="L155" s="76">
        <f>SUM(M149:M159)</f>
      </c>
      <c r="M155" s="76">
        <f>SUM(N149:N159)</f>
      </c>
      <c r="N155" s="76">
        <f>SUM(O149:O159)</f>
      </c>
      <c r="O155" s="76">
        <f>SUM(P149:P159)</f>
      </c>
      <c r="P155" s="52">
        <f>SUM(Q149:Q159)</f>
      </c>
      <c r="Q155" s="76">
        <f>SUM(R149:R159)</f>
      </c>
      <c r="R155" s="189"/>
      <c r="S155" s="76">
        <f>SUM(T149:T159)</f>
      </c>
      <c r="T155" s="4"/>
    </row>
    <row r="156" ht="17.25" customHeight="1" spans="1:21" x14ac:dyDescent="0.25">
      <c r="A156" s="5">
        <v>43902</v>
      </c>
      <c r="B156" s="18">
        <v>-219</v>
      </c>
      <c r="C156" s="6"/>
      <c r="D156" s="18">
        <v>-453</v>
      </c>
      <c r="E156" s="6"/>
      <c r="F156" s="18">
        <v>-25</v>
      </c>
      <c r="G156" s="18">
        <v>-142</v>
      </c>
      <c r="H156" s="6"/>
      <c r="I156" s="6"/>
      <c r="J156" s="18">
        <v>-115</v>
      </c>
      <c r="K156" s="18">
        <v>-134</v>
      </c>
      <c r="L156" s="6"/>
      <c r="M156" s="18">
        <v>-14</v>
      </c>
      <c r="N156" s="6"/>
      <c r="O156" s="6"/>
      <c r="P156" s="6"/>
      <c r="Q156" s="6"/>
      <c r="R156" s="6"/>
      <c r="S156" s="6"/>
      <c r="T156" s="4"/>
    </row>
    <row r="157" ht="17.25" customHeight="1" spans="1:21" x14ac:dyDescent="0.25">
      <c r="A157" s="5">
        <v>44147</v>
      </c>
      <c r="B157" s="18">
        <v>-238</v>
      </c>
      <c r="C157" s="18">
        <v>-7</v>
      </c>
      <c r="D157" s="18">
        <v>-589</v>
      </c>
      <c r="E157" s="25"/>
      <c r="F157" s="18">
        <v>-16</v>
      </c>
      <c r="G157" s="18">
        <v>-121</v>
      </c>
      <c r="H157" s="18">
        <v>-49</v>
      </c>
      <c r="I157" s="18">
        <v>-29</v>
      </c>
      <c r="J157" s="18">
        <v>-111</v>
      </c>
      <c r="K157" s="18">
        <v>-90</v>
      </c>
      <c r="L157" s="18">
        <v>-14</v>
      </c>
      <c r="M157" s="18">
        <v>-20</v>
      </c>
      <c r="N157" s="18">
        <v>-7</v>
      </c>
      <c r="O157" s="18">
        <v>-2</v>
      </c>
      <c r="P157" s="18">
        <v>-5</v>
      </c>
      <c r="Q157" s="25"/>
      <c r="R157" s="18">
        <v>-1</v>
      </c>
      <c r="S157" s="25"/>
      <c r="T157" s="4"/>
    </row>
    <row r="158" ht="17.25" customHeight="1" spans="1:21" x14ac:dyDescent="0.25">
      <c r="A158" s="5" t="s">
        <v>1380</v>
      </c>
      <c r="B158" s="18">
        <v>-64</v>
      </c>
      <c r="C158" s="18">
        <v>-3</v>
      </c>
      <c r="D158" s="18">
        <v>-62</v>
      </c>
      <c r="E158" s="6"/>
      <c r="F158" s="18">
        <v>-5</v>
      </c>
      <c r="G158" s="18">
        <v>-5</v>
      </c>
      <c r="H158" s="6"/>
      <c r="I158" s="6"/>
      <c r="J158" s="6"/>
      <c r="K158" s="18">
        <v>-23</v>
      </c>
      <c r="L158" s="18">
        <v>-5</v>
      </c>
      <c r="M158" s="18">
        <v>-7</v>
      </c>
      <c r="N158" s="6"/>
      <c r="O158" s="6"/>
      <c r="P158" s="6"/>
      <c r="Q158" s="6"/>
      <c r="R158" s="6"/>
      <c r="S158" s="6"/>
      <c r="T158" s="4"/>
    </row>
    <row r="159" ht="17.25" customHeight="1" spans="1:21" x14ac:dyDescent="0.25">
      <c r="A159" s="5" t="s">
        <v>1741</v>
      </c>
      <c r="B159" s="18">
        <v>-81</v>
      </c>
      <c r="C159" s="6"/>
      <c r="D159" s="6"/>
      <c r="E159" s="6"/>
      <c r="F159" s="18">
        <v>-10</v>
      </c>
      <c r="G159" s="18">
        <v>-159</v>
      </c>
      <c r="H159" s="6"/>
      <c r="I159" s="6"/>
      <c r="J159" s="18">
        <v>-299</v>
      </c>
      <c r="K159" s="18">
        <v>-28</v>
      </c>
      <c r="L159" s="6"/>
      <c r="M159" s="6"/>
      <c r="N159" s="6"/>
      <c r="O159" s="6"/>
      <c r="P159" s="6"/>
      <c r="Q159" s="6"/>
      <c r="R159" s="6"/>
      <c r="S159" s="6"/>
      <c r="T159" s="4"/>
    </row>
    <row r="160" ht="17.25" customHeight="1" spans="1:21" x14ac:dyDescent="0.25">
      <c r="A160" s="5" t="s">
        <v>717</v>
      </c>
      <c r="B160" s="18">
        <v>-79</v>
      </c>
      <c r="C160" s="6"/>
      <c r="D160" s="6"/>
      <c r="E160" s="6"/>
      <c r="F160" s="18">
        <v>-41</v>
      </c>
      <c r="G160" s="18">
        <v>-34</v>
      </c>
      <c r="H160" s="6"/>
      <c r="I160" s="6"/>
      <c r="J160" s="18">
        <v>-72</v>
      </c>
      <c r="K160" s="18">
        <v>-30</v>
      </c>
      <c r="L160" s="6"/>
      <c r="M160" s="6"/>
      <c r="N160" s="6"/>
      <c r="O160" s="6"/>
      <c r="P160" s="6"/>
      <c r="Q160" s="6"/>
      <c r="R160" s="6"/>
      <c r="S160" s="6"/>
      <c r="T160" s="4"/>
    </row>
    <row r="161" ht="17.25" customHeight="1" spans="1:21" x14ac:dyDescent="0.25">
      <c r="A161" s="44" t="s">
        <v>1744</v>
      </c>
      <c r="B161" s="18">
        <v>-80</v>
      </c>
      <c r="C161" s="18">
        <v>-10</v>
      </c>
      <c r="D161" s="18">
        <v>-254</v>
      </c>
      <c r="E161" s="6"/>
      <c r="F161" s="18">
        <v>-48</v>
      </c>
      <c r="G161" s="18">
        <v>-148</v>
      </c>
      <c r="H161" s="6"/>
      <c r="I161" s="6"/>
      <c r="J161" s="18">
        <v>-199</v>
      </c>
      <c r="K161" s="6"/>
      <c r="L161" s="6"/>
      <c r="M161" s="6"/>
      <c r="N161" s="6"/>
      <c r="O161" s="6"/>
      <c r="P161" s="6"/>
      <c r="Q161" s="6"/>
      <c r="R161" s="6"/>
      <c r="S161" s="6"/>
      <c r="T161" s="4"/>
    </row>
    <row r="162" ht="17.25" customHeight="1" spans="1:21" x14ac:dyDescent="0.25">
      <c r="A162" s="44" t="s">
        <v>1313</v>
      </c>
      <c r="B162" s="18">
        <v>-71</v>
      </c>
      <c r="C162" s="6"/>
      <c r="D162" s="6"/>
      <c r="E162" s="6"/>
      <c r="F162" s="6"/>
      <c r="G162" s="18">
        <v>-9</v>
      </c>
      <c r="H162" s="6"/>
      <c r="I162" s="6"/>
      <c r="J162" s="6"/>
      <c r="K162" s="18">
        <v>-53</v>
      </c>
      <c r="L162" s="6"/>
      <c r="M162" s="18">
        <v>-9</v>
      </c>
      <c r="N162" s="6"/>
      <c r="O162" s="6"/>
      <c r="P162" s="6"/>
      <c r="Q162" s="6"/>
      <c r="R162" s="6"/>
      <c r="S162" s="6"/>
      <c r="T162" s="4"/>
    </row>
    <row r="163" ht="17.25" customHeight="1" spans="1:21" x14ac:dyDescent="0.25">
      <c r="A163" s="44" t="s">
        <v>2036</v>
      </c>
      <c r="B163" s="18">
        <v>-81</v>
      </c>
      <c r="C163" s="6"/>
      <c r="D163" s="6"/>
      <c r="E163" s="6"/>
      <c r="F163" s="6"/>
      <c r="G163" s="18">
        <v>-5</v>
      </c>
      <c r="H163" s="6"/>
      <c r="I163" s="6"/>
      <c r="J163" s="6"/>
      <c r="K163" s="18">
        <v>-54</v>
      </c>
      <c r="L163" s="6"/>
      <c r="M163" s="6"/>
      <c r="N163" s="6"/>
      <c r="O163" s="6"/>
      <c r="P163" s="6"/>
      <c r="Q163" s="6"/>
      <c r="R163" s="6"/>
      <c r="S163" s="6"/>
      <c r="T163" s="4"/>
    </row>
    <row r="164" ht="17.25" customHeight="1" spans="1:21" x14ac:dyDescent="0.25">
      <c r="A164" s="44" t="s">
        <v>1745</v>
      </c>
      <c r="B164" s="18">
        <v>-70</v>
      </c>
      <c r="C164" s="6"/>
      <c r="D164" s="18">
        <v>-173</v>
      </c>
      <c r="E164" s="6"/>
      <c r="F164" s="6"/>
      <c r="G164" s="6"/>
      <c r="H164" s="6"/>
      <c r="I164" s="6"/>
      <c r="J164" s="6"/>
      <c r="K164" s="6"/>
      <c r="L164" s="6"/>
      <c r="M164" s="18">
        <v>-30</v>
      </c>
      <c r="N164" s="6"/>
      <c r="O164" s="6"/>
      <c r="P164" s="6"/>
      <c r="Q164" s="6"/>
      <c r="R164" s="6"/>
      <c r="S164" s="6"/>
      <c r="T164" s="4"/>
    </row>
    <row r="165" ht="17.25" customHeight="1" spans="1:21" x14ac:dyDescent="0.25">
      <c r="A165" s="44" t="s">
        <v>1745</v>
      </c>
      <c r="B165" s="6"/>
      <c r="C165" s="18">
        <v>-1</v>
      </c>
      <c r="D165" s="6"/>
      <c r="E165" s="6"/>
      <c r="F165" s="6"/>
      <c r="G165" s="18">
        <v>-195</v>
      </c>
      <c r="H165" s="6"/>
      <c r="I165" s="6"/>
      <c r="J165" s="18">
        <v>-247</v>
      </c>
      <c r="K165" s="18">
        <v>-62</v>
      </c>
      <c r="L165" s="6"/>
      <c r="M165" s="6"/>
      <c r="N165" s="6"/>
      <c r="O165" s="6"/>
      <c r="P165" s="6"/>
      <c r="Q165" s="18">
        <v>-66</v>
      </c>
      <c r="R165" s="6"/>
      <c r="S165" s="6"/>
      <c r="T165" s="4"/>
    </row>
    <row r="166" ht="17.25" customHeight="1" spans="1:21" x14ac:dyDescent="0.25">
      <c r="A166" s="75" t="s">
        <v>4116</v>
      </c>
      <c r="B166" s="76">
        <f>SUM(C160:C170)</f>
      </c>
      <c r="C166" s="76">
        <f>SUM(D160:D170)</f>
      </c>
      <c r="D166" s="76">
        <f>SUM(E160:E170)</f>
      </c>
      <c r="E166" s="76">
        <f>SUM(F160:F170)</f>
      </c>
      <c r="F166" s="76">
        <f>SUM(G160:G170)</f>
      </c>
      <c r="G166" s="76">
        <f>SUM(H160:H170)</f>
      </c>
      <c r="H166" s="76">
        <f>SUM(I160:I170)</f>
      </c>
      <c r="I166" s="76">
        <f>SUM(J160:J170)</f>
      </c>
      <c r="J166" s="76">
        <f>SUM(K160:K170)</f>
      </c>
      <c r="K166" s="76">
        <f>SUM(L160:L170)</f>
      </c>
      <c r="L166" s="76">
        <f>SUM(M160:M170)</f>
      </c>
      <c r="M166" s="76">
        <f>SUM(N160:N170)</f>
      </c>
      <c r="N166" s="76">
        <f>SUM(O160:O170)</f>
      </c>
      <c r="O166" s="76">
        <f>SUM(P160:P170)</f>
      </c>
      <c r="P166" s="52">
        <f>SUM(Q160:Q170)</f>
      </c>
      <c r="Q166" s="76">
        <f>SUM(R160:R170)</f>
      </c>
      <c r="R166" s="52">
        <f>SUM(S160:S170)</f>
      </c>
      <c r="S166" s="76">
        <f>SUM(T160:T170)</f>
      </c>
      <c r="T166" s="4"/>
    </row>
    <row r="167" ht="17.25" customHeight="1" spans="1:21" x14ac:dyDescent="0.25">
      <c r="A167" s="44">
        <v>44287</v>
      </c>
      <c r="B167" s="18">
        <v>-65</v>
      </c>
      <c r="C167" s="18">
        <v>-4</v>
      </c>
      <c r="D167" s="18">
        <v>-14</v>
      </c>
      <c r="E167" s="6"/>
      <c r="F167" s="18">
        <v>-12</v>
      </c>
      <c r="G167" s="18">
        <v>-8</v>
      </c>
      <c r="H167" s="6"/>
      <c r="I167" s="18">
        <v>-50</v>
      </c>
      <c r="J167" s="6"/>
      <c r="K167" s="18">
        <v>-21</v>
      </c>
      <c r="L167" s="18">
        <v>-7</v>
      </c>
      <c r="M167" s="18">
        <v>-2</v>
      </c>
      <c r="N167" s="6"/>
      <c r="O167" s="18">
        <v>-25</v>
      </c>
      <c r="P167" s="6"/>
      <c r="Q167" s="6"/>
      <c r="R167" s="6"/>
      <c r="S167" s="6"/>
      <c r="T167" s="4"/>
    </row>
    <row r="168" ht="17.25" customHeight="1" spans="1:21" x14ac:dyDescent="0.25">
      <c r="A168" s="44">
        <v>44501</v>
      </c>
      <c r="B168" s="18">
        <v>-80</v>
      </c>
      <c r="C168" s="6"/>
      <c r="D168" s="6"/>
      <c r="E168" s="6"/>
      <c r="F168" s="18">
        <v>-16</v>
      </c>
      <c r="G168" s="18">
        <v>-75</v>
      </c>
      <c r="H168" s="6"/>
      <c r="I168" s="6"/>
      <c r="J168" s="18">
        <v>-146</v>
      </c>
      <c r="K168" s="18">
        <v>-30</v>
      </c>
      <c r="L168" s="6"/>
      <c r="M168" s="6"/>
      <c r="N168" s="6"/>
      <c r="O168" s="6"/>
      <c r="P168" s="6"/>
      <c r="Q168" s="6"/>
      <c r="R168" s="6"/>
      <c r="S168" s="6"/>
      <c r="T168" s="4"/>
    </row>
    <row r="169" ht="17.25" customHeight="1" spans="1:21" x14ac:dyDescent="0.25">
      <c r="A169" s="44">
        <v>44501</v>
      </c>
      <c r="B169" s="18">
        <v>-35</v>
      </c>
      <c r="C169" s="18">
        <v>-2</v>
      </c>
      <c r="D169" s="18">
        <v>-160</v>
      </c>
      <c r="E169" s="6"/>
      <c r="F169" s="6"/>
      <c r="G169" s="18">
        <v>-15</v>
      </c>
      <c r="H169" s="6"/>
      <c r="I169" s="6"/>
      <c r="J169" s="18">
        <v>-34</v>
      </c>
      <c r="K169" s="18">
        <v>-37</v>
      </c>
      <c r="L169" s="6"/>
      <c r="M169" s="18">
        <v>-4</v>
      </c>
      <c r="N169" s="6"/>
      <c r="O169" s="6"/>
      <c r="P169" s="6"/>
      <c r="Q169" s="6"/>
      <c r="R169" s="6"/>
      <c r="S169" s="6"/>
      <c r="T169" s="4"/>
    </row>
    <row r="170" ht="17.25" customHeight="1" spans="1:21" x14ac:dyDescent="0.25">
      <c r="A170" s="44" t="s">
        <v>1748</v>
      </c>
      <c r="B170" s="18">
        <v>-60</v>
      </c>
      <c r="C170" s="18">
        <v>-2</v>
      </c>
      <c r="D170" s="6"/>
      <c r="E170" s="6"/>
      <c r="F170" s="18">
        <v>-43</v>
      </c>
      <c r="G170" s="18">
        <v>-28</v>
      </c>
      <c r="H170" s="6"/>
      <c r="I170" s="6"/>
      <c r="J170" s="6"/>
      <c r="K170" s="18">
        <v>-29</v>
      </c>
      <c r="L170" s="6"/>
      <c r="M170" s="18">
        <v>-8</v>
      </c>
      <c r="N170" s="6"/>
      <c r="O170" s="6"/>
      <c r="P170" s="6"/>
      <c r="Q170" s="6"/>
      <c r="R170" s="6"/>
      <c r="S170" s="6"/>
      <c r="T170" s="4"/>
    </row>
    <row r="171" ht="17.25" customHeight="1" spans="1:21" x14ac:dyDescent="0.25">
      <c r="A171" s="231" t="s">
        <v>1748</v>
      </c>
      <c r="B171" s="164"/>
      <c r="C171" s="164"/>
      <c r="D171" s="124">
        <v>-1000</v>
      </c>
      <c r="E171" s="124">
        <v>-60</v>
      </c>
      <c r="F171" s="124">
        <v>-200</v>
      </c>
      <c r="G171" s="124">
        <v>-4000</v>
      </c>
      <c r="H171" s="124">
        <v>-20</v>
      </c>
      <c r="I171" s="124">
        <v>-50</v>
      </c>
      <c r="J171" s="164"/>
      <c r="K171" s="124">
        <v>-30</v>
      </c>
      <c r="L171" s="164"/>
      <c r="M171" s="164"/>
      <c r="N171" s="164"/>
      <c r="O171" s="164"/>
      <c r="P171" s="164"/>
      <c r="Q171" s="124">
        <v>-300</v>
      </c>
      <c r="R171" s="164"/>
      <c r="S171" s="164"/>
      <c r="T171" s="165" t="s">
        <v>3968</v>
      </c>
    </row>
    <row r="172" ht="17.25" customHeight="1" spans="1:21" x14ac:dyDescent="0.25">
      <c r="A172" s="44" t="s">
        <v>719</v>
      </c>
      <c r="B172" s="18">
        <v>-31</v>
      </c>
      <c r="C172" s="6"/>
      <c r="D172" s="6"/>
      <c r="E172" s="6"/>
      <c r="F172" s="18">
        <v>-12</v>
      </c>
      <c r="G172" s="6"/>
      <c r="H172" s="6"/>
      <c r="I172" s="6"/>
      <c r="J172" s="6"/>
      <c r="K172" s="18">
        <v>-88</v>
      </c>
      <c r="L172" s="6"/>
      <c r="M172" s="18">
        <v>-1</v>
      </c>
      <c r="N172" s="6"/>
      <c r="O172" s="6"/>
      <c r="P172" s="6"/>
      <c r="Q172" s="6"/>
      <c r="R172" s="6"/>
      <c r="S172" s="6"/>
      <c r="T172" s="4"/>
    </row>
    <row r="173" ht="17.25" customHeight="1" spans="1:21" x14ac:dyDescent="0.25">
      <c r="A173" s="44" t="s">
        <v>3698</v>
      </c>
      <c r="B173" s="47">
        <v>-47</v>
      </c>
      <c r="C173" s="49"/>
      <c r="D173" s="49"/>
      <c r="E173" s="49"/>
      <c r="F173" s="47">
        <v>-43</v>
      </c>
      <c r="G173" s="47">
        <v>-190</v>
      </c>
      <c r="H173" s="49"/>
      <c r="I173" s="49"/>
      <c r="J173" s="47">
        <v>-188</v>
      </c>
      <c r="K173" s="47">
        <v>-37</v>
      </c>
      <c r="L173" s="47">
        <v>-8</v>
      </c>
      <c r="M173" s="47">
        <v>-5</v>
      </c>
      <c r="N173" s="49"/>
      <c r="O173" s="49"/>
      <c r="P173" s="49"/>
      <c r="Q173" s="49"/>
      <c r="R173" s="49"/>
      <c r="S173" s="49"/>
      <c r="T173" s="4"/>
    </row>
    <row r="174" ht="17.25" customHeight="1" spans="1:21" x14ac:dyDescent="0.25">
      <c r="A174" s="44" t="s">
        <v>2107</v>
      </c>
      <c r="B174" s="47">
        <v>-66</v>
      </c>
      <c r="C174" s="48"/>
      <c r="D174" s="47">
        <v>-248</v>
      </c>
      <c r="E174" s="48"/>
      <c r="F174" s="47">
        <v>-9</v>
      </c>
      <c r="G174" s="47">
        <v>-50</v>
      </c>
      <c r="H174" s="48"/>
      <c r="I174" s="48"/>
      <c r="J174" s="47">
        <v>-65</v>
      </c>
      <c r="K174" s="47">
        <v>-35</v>
      </c>
      <c r="L174" s="48"/>
      <c r="M174" s="47">
        <v>-2</v>
      </c>
      <c r="N174" s="48"/>
      <c r="O174" s="48"/>
      <c r="P174" s="48"/>
      <c r="Q174" s="47">
        <v>-67</v>
      </c>
      <c r="R174" s="48"/>
      <c r="S174" s="48"/>
      <c r="T174" s="4"/>
    </row>
    <row r="175" ht="17.25" customHeight="1" spans="1:21" x14ac:dyDescent="0.25">
      <c r="A175" s="75" t="s">
        <v>4117</v>
      </c>
      <c r="B175" s="76">
        <f>SUM(C171:C179)</f>
      </c>
      <c r="C175" s="76">
        <f>SUM(D171:D179)</f>
      </c>
      <c r="D175" s="76">
        <f>SUM(E171:E179)</f>
      </c>
      <c r="E175" s="76">
        <f>SUM(F171:F179)</f>
      </c>
      <c r="F175" s="76">
        <f>SUM(G171:G179)</f>
      </c>
      <c r="G175" s="76">
        <f>SUM(H171:H179)</f>
      </c>
      <c r="H175" s="76">
        <f>SUM(I171:I179)</f>
      </c>
      <c r="I175" s="76">
        <f>SUM(J171:J179)</f>
      </c>
      <c r="J175" s="76">
        <f>SUM(K171:K179)</f>
      </c>
      <c r="K175" s="76">
        <f>SUM(L171:L179)</f>
      </c>
      <c r="L175" s="76">
        <f>SUM(M171:M179)</f>
      </c>
      <c r="M175" s="76">
        <f>SUM(N171:N179)</f>
      </c>
      <c r="N175" s="76">
        <f>SUM(O171:O179)</f>
      </c>
      <c r="O175" s="76">
        <f>SUM(P171:P179)</f>
      </c>
      <c r="P175" s="52">
        <f>SUM(Q171:Q179)</f>
      </c>
      <c r="Q175" s="76">
        <f>SUM(R171:R179)</f>
      </c>
      <c r="R175" s="52">
        <f>SUM(S171:S179)</f>
      </c>
      <c r="S175" s="76">
        <f>SUM(T171:T179)</f>
      </c>
      <c r="T175" s="4"/>
    </row>
    <row r="176" ht="17.25" customHeight="1" spans="1:21" x14ac:dyDescent="0.25">
      <c r="A176" s="5">
        <v>44288</v>
      </c>
      <c r="B176" s="47">
        <v>-9</v>
      </c>
      <c r="C176" s="48"/>
      <c r="D176" s="47">
        <v>-95</v>
      </c>
      <c r="E176" s="48"/>
      <c r="F176" s="47">
        <v>-27</v>
      </c>
      <c r="G176" s="48"/>
      <c r="H176" s="48"/>
      <c r="I176" s="47">
        <v>-59</v>
      </c>
      <c r="J176" s="48"/>
      <c r="K176" s="47">
        <v>-50</v>
      </c>
      <c r="L176" s="48"/>
      <c r="M176" s="48"/>
      <c r="N176" s="48"/>
      <c r="O176" s="47">
        <v>-13</v>
      </c>
      <c r="P176" s="48"/>
      <c r="Q176" s="48"/>
      <c r="R176" s="48"/>
      <c r="S176" s="48"/>
      <c r="T176" s="4"/>
    </row>
    <row r="177" ht="17.25" customHeight="1" spans="1:21" x14ac:dyDescent="0.25">
      <c r="A177" s="44">
        <v>44441</v>
      </c>
      <c r="B177" s="47">
        <v>-53</v>
      </c>
      <c r="C177" s="47">
        <v>-6</v>
      </c>
      <c r="D177" s="49"/>
      <c r="E177" s="49"/>
      <c r="F177" s="49"/>
      <c r="G177" s="49"/>
      <c r="H177" s="49"/>
      <c r="I177" s="49"/>
      <c r="J177" s="49"/>
      <c r="K177" s="47">
        <v>-40</v>
      </c>
      <c r="L177" s="47">
        <v>-15</v>
      </c>
      <c r="M177" s="47">
        <v>-14</v>
      </c>
      <c r="N177" s="49"/>
      <c r="O177" s="49"/>
      <c r="P177" s="49"/>
      <c r="Q177" s="49"/>
      <c r="R177" s="49"/>
      <c r="S177" s="49"/>
      <c r="T177" s="4"/>
    </row>
    <row r="178" ht="17.25" customHeight="1" spans="1:21" x14ac:dyDescent="0.25">
      <c r="A178" s="44" t="s">
        <v>1750</v>
      </c>
      <c r="B178" s="47">
        <v>-100</v>
      </c>
      <c r="C178" s="47">
        <v>-11</v>
      </c>
      <c r="D178" s="47">
        <v>-177</v>
      </c>
      <c r="E178" s="49"/>
      <c r="F178" s="47">
        <v>-27</v>
      </c>
      <c r="G178" s="47">
        <v>-181</v>
      </c>
      <c r="H178" s="47">
        <v>-21</v>
      </c>
      <c r="I178" s="47">
        <v>-10</v>
      </c>
      <c r="J178" s="47">
        <v>-340</v>
      </c>
      <c r="K178" s="47">
        <v>-76</v>
      </c>
      <c r="L178" s="47">
        <v>-5</v>
      </c>
      <c r="M178" s="47">
        <v>-6</v>
      </c>
      <c r="N178" s="49"/>
      <c r="O178" s="49"/>
      <c r="P178" s="49"/>
      <c r="Q178" s="47">
        <v>-29</v>
      </c>
      <c r="R178" s="49"/>
      <c r="S178" s="49"/>
      <c r="T178" s="4"/>
    </row>
    <row r="179" ht="17.25" customHeight="1" spans="1:21" x14ac:dyDescent="0.25">
      <c r="A179" s="44" t="s">
        <v>1494</v>
      </c>
      <c r="B179" s="47">
        <v>-144</v>
      </c>
      <c r="C179" s="48"/>
      <c r="D179" s="47">
        <v>-203</v>
      </c>
      <c r="E179" s="47">
        <v>-8</v>
      </c>
      <c r="F179" s="47">
        <v>-18</v>
      </c>
      <c r="G179" s="47">
        <v>-234</v>
      </c>
      <c r="H179" s="47">
        <v>-11</v>
      </c>
      <c r="I179" s="48"/>
      <c r="J179" s="47">
        <v>-3</v>
      </c>
      <c r="K179" s="47">
        <v>-135</v>
      </c>
      <c r="L179" s="48"/>
      <c r="M179" s="47">
        <v>-18</v>
      </c>
      <c r="N179" s="48"/>
      <c r="O179" s="48"/>
      <c r="P179" s="48"/>
      <c r="Q179" s="48"/>
      <c r="R179" s="48"/>
      <c r="S179" s="48"/>
      <c r="T179" s="4"/>
    </row>
    <row r="180" ht="17.25" customHeight="1" spans="1:21" x14ac:dyDescent="0.25">
      <c r="A180" s="75" t="s">
        <v>4118</v>
      </c>
      <c r="B180" s="76">
        <f>SUM(C180:C184)</f>
      </c>
      <c r="C180" s="76">
        <f>SUM(D180:D184)</f>
      </c>
      <c r="D180" s="76">
        <f>SUM(E180:E184)</f>
      </c>
      <c r="E180" s="76">
        <f>SUM(F180:F184)</f>
      </c>
      <c r="F180" s="76">
        <f>SUM(G180:G184)</f>
      </c>
      <c r="G180" s="76">
        <f>SUM(H180:H184)</f>
      </c>
      <c r="H180" s="76">
        <f>SUM(I180:I184)</f>
      </c>
      <c r="I180" s="52">
        <f>SUM(J180:J184)</f>
      </c>
      <c r="J180" s="76">
        <f>SUM(K180:K184)</f>
      </c>
      <c r="K180" s="76">
        <f>SUM(L180:L184)</f>
      </c>
      <c r="L180" s="76">
        <f>SUM(M180:M184)</f>
      </c>
      <c r="M180" s="76">
        <f>SUM(N180:N184)</f>
      </c>
      <c r="N180" s="76">
        <f>SUM(O180:O184)</f>
      </c>
      <c r="O180" s="76">
        <f>SUM(P180:P184)</f>
      </c>
      <c r="P180" s="52">
        <f>SUM(Q180:Q184)</f>
      </c>
      <c r="Q180" s="76">
        <f>SUM(R180:R184)</f>
      </c>
      <c r="R180" s="52">
        <f>SUM(S180:S184)</f>
      </c>
      <c r="S180" s="76">
        <f>SUM(T180:T184)</f>
      </c>
      <c r="T180" s="4"/>
    </row>
    <row r="181" ht="17.25" customHeight="1" spans="1:21" x14ac:dyDescent="0.25">
      <c r="A181" s="44">
        <v>44289</v>
      </c>
      <c r="B181" s="47">
        <v>-68</v>
      </c>
      <c r="C181" s="47">
        <v>-1</v>
      </c>
      <c r="D181" s="47">
        <v>-90</v>
      </c>
      <c r="E181" s="49"/>
      <c r="F181" s="49"/>
      <c r="G181" s="47">
        <v>-136</v>
      </c>
      <c r="H181" s="49"/>
      <c r="I181" s="49"/>
      <c r="J181" s="47">
        <v>-116</v>
      </c>
      <c r="K181" s="47">
        <v>-31</v>
      </c>
      <c r="L181" s="49"/>
      <c r="M181" s="47">
        <v>-6</v>
      </c>
      <c r="N181" s="49"/>
      <c r="O181" s="49"/>
      <c r="P181" s="49"/>
      <c r="Q181" s="47">
        <v>-21</v>
      </c>
      <c r="R181" s="49"/>
      <c r="S181" s="49"/>
      <c r="T181" s="4"/>
    </row>
    <row r="182" ht="17.25" customHeight="1" spans="1:21" x14ac:dyDescent="0.25">
      <c r="A182" s="5">
        <v>44442</v>
      </c>
      <c r="B182" s="47">
        <v>-27</v>
      </c>
      <c r="C182" s="49"/>
      <c r="D182" s="47">
        <v>-45</v>
      </c>
      <c r="E182" s="49"/>
      <c r="F182" s="47">
        <v>-22</v>
      </c>
      <c r="G182" s="47">
        <v>-38</v>
      </c>
      <c r="H182" s="49"/>
      <c r="I182" s="49"/>
      <c r="J182" s="49"/>
      <c r="K182" s="47">
        <v>-54</v>
      </c>
      <c r="L182" s="47">
        <v>-6</v>
      </c>
      <c r="M182" s="47">
        <v>-2</v>
      </c>
      <c r="N182" s="49"/>
      <c r="O182" s="49"/>
      <c r="P182" s="49"/>
      <c r="Q182" s="49"/>
      <c r="R182" s="49"/>
      <c r="S182" s="49"/>
      <c r="T182" s="4"/>
    </row>
    <row r="183" ht="17.25" customHeight="1" spans="1:21" x14ac:dyDescent="0.25">
      <c r="A183" s="44" t="s">
        <v>721</v>
      </c>
      <c r="B183" s="47">
        <v>-60</v>
      </c>
      <c r="C183" s="47">
        <v>-2</v>
      </c>
      <c r="D183" s="47">
        <v>-96</v>
      </c>
      <c r="E183" s="47">
        <v>-10</v>
      </c>
      <c r="F183" s="47">
        <v>-8</v>
      </c>
      <c r="G183" s="47">
        <v>-41</v>
      </c>
      <c r="H183" s="49"/>
      <c r="I183" s="49"/>
      <c r="J183" s="47">
        <v>-46</v>
      </c>
      <c r="K183" s="47">
        <v>-31</v>
      </c>
      <c r="L183" s="49"/>
      <c r="M183" s="47">
        <v>-14</v>
      </c>
      <c r="N183" s="49"/>
      <c r="O183" s="49"/>
      <c r="P183" s="49"/>
      <c r="Q183" s="49"/>
      <c r="R183" s="49"/>
      <c r="S183" s="49"/>
      <c r="T183" s="4"/>
    </row>
    <row r="184" ht="17.25" customHeight="1" spans="1:21" x14ac:dyDescent="0.25">
      <c r="A184" s="44" t="s">
        <v>2044</v>
      </c>
      <c r="B184" s="47">
        <v>-63</v>
      </c>
      <c r="C184" s="49"/>
      <c r="D184" s="47">
        <v>-59</v>
      </c>
      <c r="E184" s="49"/>
      <c r="F184" s="47">
        <v>-6</v>
      </c>
      <c r="G184" s="47">
        <v>-61</v>
      </c>
      <c r="H184" s="49"/>
      <c r="I184" s="49"/>
      <c r="J184" s="49"/>
      <c r="K184" s="47">
        <v>-55</v>
      </c>
      <c r="L184" s="47">
        <v>-2</v>
      </c>
      <c r="M184" s="47">
        <v>-3</v>
      </c>
      <c r="N184" s="49"/>
      <c r="O184" s="49"/>
      <c r="P184" s="49"/>
      <c r="Q184" s="49"/>
      <c r="R184" s="49"/>
      <c r="S184" s="49"/>
      <c r="T184" s="4"/>
    </row>
    <row r="185" ht="17.25" customHeight="1" spans="1:21" x14ac:dyDescent="0.25">
      <c r="A185" s="44" t="s">
        <v>1691</v>
      </c>
      <c r="B185" s="47">
        <v>-58</v>
      </c>
      <c r="C185" s="49"/>
      <c r="D185" s="47">
        <v>-45</v>
      </c>
      <c r="E185" s="49"/>
      <c r="F185" s="47">
        <v>-16</v>
      </c>
      <c r="G185" s="47">
        <v>-46</v>
      </c>
      <c r="H185" s="49"/>
      <c r="I185" s="49"/>
      <c r="J185" s="49"/>
      <c r="K185" s="47">
        <v>-42</v>
      </c>
      <c r="L185" s="49"/>
      <c r="M185" s="49"/>
      <c r="N185" s="49"/>
      <c r="O185" s="49"/>
      <c r="P185" s="49"/>
      <c r="Q185" s="49"/>
      <c r="R185" s="49"/>
      <c r="S185" s="49"/>
      <c r="T185" s="4"/>
    </row>
    <row r="186" ht="17.25" customHeight="1" spans="1:21" x14ac:dyDescent="0.25">
      <c r="A186" s="44" t="s">
        <v>2045</v>
      </c>
      <c r="B186" s="47">
        <v>-45</v>
      </c>
      <c r="C186" s="47">
        <v>-3</v>
      </c>
      <c r="D186" s="47">
        <v>-59</v>
      </c>
      <c r="E186" s="49"/>
      <c r="F186" s="49"/>
      <c r="G186" s="47">
        <v>-60</v>
      </c>
      <c r="H186" s="49"/>
      <c r="I186" s="49"/>
      <c r="J186" s="47">
        <v>-29</v>
      </c>
      <c r="K186" s="47">
        <v>-59</v>
      </c>
      <c r="L186" s="47">
        <v>-9</v>
      </c>
      <c r="M186" s="47">
        <v>-3</v>
      </c>
      <c r="N186" s="49"/>
      <c r="O186" s="49"/>
      <c r="P186" s="49"/>
      <c r="Q186" s="49"/>
      <c r="R186" s="49"/>
      <c r="S186" s="49"/>
      <c r="T186" s="4"/>
    </row>
    <row r="187" ht="17.25" customHeight="1" spans="1:21" x14ac:dyDescent="0.25">
      <c r="A187" s="44" t="s">
        <v>512</v>
      </c>
      <c r="B187" s="47">
        <v>-68</v>
      </c>
      <c r="C187" s="49"/>
      <c r="D187" s="47">
        <v>-92</v>
      </c>
      <c r="E187" s="49"/>
      <c r="F187" s="49"/>
      <c r="G187" s="47">
        <v>-65</v>
      </c>
      <c r="H187" s="49"/>
      <c r="I187" s="49"/>
      <c r="J187" s="47">
        <v>-81</v>
      </c>
      <c r="K187" s="47">
        <v>-56</v>
      </c>
      <c r="L187" s="47">
        <v>-2</v>
      </c>
      <c r="M187" s="49"/>
      <c r="N187" s="49"/>
      <c r="O187" s="49"/>
      <c r="P187" s="49"/>
      <c r="Q187" s="49"/>
      <c r="R187" s="49"/>
      <c r="S187" s="49"/>
      <c r="T187" s="4"/>
    </row>
    <row r="188" ht="17.25" customHeight="1" spans="1:21" x14ac:dyDescent="0.25">
      <c r="A188" s="44" t="s">
        <v>523</v>
      </c>
      <c r="B188" s="47">
        <v>-47</v>
      </c>
      <c r="C188" s="49"/>
      <c r="D188" s="47">
        <v>-86</v>
      </c>
      <c r="E188" s="47">
        <v>-5</v>
      </c>
      <c r="F188" s="49"/>
      <c r="G188" s="47">
        <v>-91</v>
      </c>
      <c r="H188" s="49"/>
      <c r="I188" s="49"/>
      <c r="J188" s="47">
        <v>-66</v>
      </c>
      <c r="K188" s="47">
        <v>-52</v>
      </c>
      <c r="L188" s="49"/>
      <c r="M188" s="49"/>
      <c r="N188" s="49"/>
      <c r="O188" s="49"/>
      <c r="P188" s="49"/>
      <c r="Q188" s="47">
        <v>-22</v>
      </c>
      <c r="R188" s="49"/>
      <c r="S188" s="49"/>
      <c r="T188" s="4"/>
    </row>
    <row r="189" ht="17.25" customHeight="1" spans="1:21" x14ac:dyDescent="0.25">
      <c r="A189" s="5" t="s">
        <v>81</v>
      </c>
      <c r="B189" s="47">
        <v>-44</v>
      </c>
      <c r="C189" s="47">
        <v>-1</v>
      </c>
      <c r="D189" s="47">
        <v>-64</v>
      </c>
      <c r="E189" s="49"/>
      <c r="F189" s="49"/>
      <c r="G189" s="47">
        <v>-57</v>
      </c>
      <c r="H189" s="49"/>
      <c r="I189" s="49"/>
      <c r="J189" s="49"/>
      <c r="K189" s="47">
        <v>-38</v>
      </c>
      <c r="L189" s="47">
        <v>-9</v>
      </c>
      <c r="M189" s="49"/>
      <c r="N189" s="49"/>
      <c r="O189" s="47">
        <v>-1</v>
      </c>
      <c r="P189" s="49"/>
      <c r="Q189" s="49"/>
      <c r="R189" s="49"/>
      <c r="S189" s="49"/>
      <c r="T189" s="4"/>
    </row>
    <row r="190" ht="17.25" customHeight="1" spans="1:21" x14ac:dyDescent="0.25">
      <c r="A190" s="75" t="s">
        <v>4119</v>
      </c>
      <c r="B190" s="76">
        <f>SUM(C185:C194)</f>
      </c>
      <c r="C190" s="76">
        <f>SUM(D185:D194)</f>
      </c>
      <c r="D190" s="76">
        <f>SUM(E185:E194)</f>
      </c>
      <c r="E190" s="76">
        <f>SUM(F185:F194)</f>
      </c>
      <c r="F190" s="76">
        <f>SUM(G185:G194)</f>
      </c>
      <c r="G190" s="76">
        <f>SUM(H185:H194)</f>
      </c>
      <c r="H190" s="76">
        <f>SUM(I185:I194)</f>
      </c>
      <c r="I190" s="52">
        <f>SUM(J185:J194)</f>
      </c>
      <c r="J190" s="76">
        <f>SUM(K185:K194)</f>
      </c>
      <c r="K190" s="76">
        <f>SUM(L185:L194)</f>
      </c>
      <c r="L190" s="76">
        <f>SUM(M185:M194)</f>
      </c>
      <c r="M190" s="76">
        <f>SUM(N185:N194)</f>
      </c>
      <c r="N190" s="76">
        <f>SUM(O185:O194)</f>
      </c>
      <c r="O190" s="76">
        <f>SUM(P185:P194)</f>
      </c>
      <c r="P190" s="52">
        <f>SUM(Q185:Q194)</f>
      </c>
      <c r="Q190" s="76">
        <f>SUM(R185:R194)</f>
      </c>
      <c r="R190" s="52">
        <f>SUM(S185:S194)</f>
      </c>
      <c r="S190" s="76">
        <f>SUM(T185:T194)</f>
      </c>
      <c r="T190" s="4"/>
    </row>
    <row r="191" ht="17.25" customHeight="1" spans="1:21" x14ac:dyDescent="0.25">
      <c r="A191" s="44">
        <v>44259</v>
      </c>
      <c r="B191" s="49"/>
      <c r="C191" s="47">
        <v>-2</v>
      </c>
      <c r="D191" s="47">
        <v>-119</v>
      </c>
      <c r="E191" s="49"/>
      <c r="F191" s="49"/>
      <c r="G191" s="49"/>
      <c r="H191" s="49"/>
      <c r="I191" s="49"/>
      <c r="J191" s="49"/>
      <c r="K191" s="47">
        <v>-88</v>
      </c>
      <c r="L191" s="47">
        <v>-1</v>
      </c>
      <c r="M191" s="49"/>
      <c r="N191" s="49"/>
      <c r="O191" s="49"/>
      <c r="P191" s="49"/>
      <c r="Q191" s="49"/>
      <c r="R191" s="49"/>
      <c r="S191" s="49"/>
      <c r="T191" s="4"/>
    </row>
    <row r="192" ht="17.25" customHeight="1" spans="1:21" x14ac:dyDescent="0.25">
      <c r="A192" s="44">
        <v>44320</v>
      </c>
      <c r="B192" s="47">
        <v>-30</v>
      </c>
      <c r="C192" s="47">
        <v>-8</v>
      </c>
      <c r="D192" s="47">
        <v>-96</v>
      </c>
      <c r="E192" s="49"/>
      <c r="F192" s="47">
        <v>-14</v>
      </c>
      <c r="G192" s="47">
        <v>-262</v>
      </c>
      <c r="H192" s="49"/>
      <c r="I192" s="49"/>
      <c r="J192" s="49"/>
      <c r="K192" s="47">
        <v>-22</v>
      </c>
      <c r="L192" s="49"/>
      <c r="M192" s="49"/>
      <c r="N192" s="47">
        <v>-8</v>
      </c>
      <c r="O192" s="49"/>
      <c r="P192" s="49"/>
      <c r="Q192" s="47">
        <v>-28</v>
      </c>
      <c r="R192" s="49"/>
      <c r="S192" s="49"/>
      <c r="T192" s="4"/>
    </row>
    <row r="193" ht="17.25" customHeight="1" spans="1:21" x14ac:dyDescent="0.25">
      <c r="A193" s="231">
        <v>44534</v>
      </c>
      <c r="B193" s="48"/>
      <c r="C193" s="48"/>
      <c r="D193" s="230">
        <v>-900</v>
      </c>
      <c r="E193" s="230">
        <v>-8</v>
      </c>
      <c r="F193" s="230">
        <v>-545</v>
      </c>
      <c r="G193" s="230">
        <v>-3100</v>
      </c>
      <c r="H193" s="230">
        <v>-3</v>
      </c>
      <c r="I193" s="48"/>
      <c r="J193" s="48"/>
      <c r="K193" s="230">
        <v>-20</v>
      </c>
      <c r="L193" s="230">
        <v>-10</v>
      </c>
      <c r="M193" s="48"/>
      <c r="N193" s="48"/>
      <c r="O193" s="48"/>
      <c r="P193" s="48"/>
      <c r="Q193" s="230">
        <v>-440</v>
      </c>
      <c r="R193" s="48"/>
      <c r="S193" s="48"/>
      <c r="T193" s="165" t="s">
        <v>3968</v>
      </c>
    </row>
    <row r="194" ht="17.25" customHeight="1" spans="1:21" x14ac:dyDescent="0.25">
      <c r="A194" s="44" t="s">
        <v>2205</v>
      </c>
      <c r="B194" s="47">
        <v>-130</v>
      </c>
      <c r="C194" s="49"/>
      <c r="D194" s="47">
        <v>-200</v>
      </c>
      <c r="E194" s="47">
        <v>-4</v>
      </c>
      <c r="F194" s="47">
        <v>-13</v>
      </c>
      <c r="G194" s="47">
        <v>-80</v>
      </c>
      <c r="H194" s="47">
        <v>-24</v>
      </c>
      <c r="I194" s="49"/>
      <c r="J194" s="47">
        <v>-173</v>
      </c>
      <c r="K194" s="47">
        <v>-114</v>
      </c>
      <c r="L194" s="49"/>
      <c r="M194" s="47">
        <v>-1</v>
      </c>
      <c r="N194" s="47">
        <v>-32</v>
      </c>
      <c r="O194" s="49"/>
      <c r="P194" s="49"/>
      <c r="Q194" s="47">
        <v>-20</v>
      </c>
      <c r="R194" s="49"/>
      <c r="S194" s="49"/>
      <c r="T194" s="4"/>
    </row>
    <row r="195" ht="17.25" customHeight="1" spans="1:21" x14ac:dyDescent="0.25">
      <c r="A195" s="5" t="s">
        <v>2205</v>
      </c>
      <c r="B195" s="49"/>
      <c r="C195" s="49"/>
      <c r="D195" s="47">
        <v>-59</v>
      </c>
      <c r="E195" s="49"/>
      <c r="F195" s="49"/>
      <c r="G195" s="49"/>
      <c r="H195" s="49"/>
      <c r="I195" s="49"/>
      <c r="J195" s="49"/>
      <c r="K195" s="47">
        <v>-56</v>
      </c>
      <c r="L195" s="47">
        <v>-12</v>
      </c>
      <c r="M195" s="49"/>
      <c r="N195" s="49"/>
      <c r="O195" s="49"/>
      <c r="P195" s="49"/>
      <c r="Q195" s="49"/>
      <c r="R195" s="49"/>
      <c r="S195" s="49"/>
      <c r="T195" s="4"/>
    </row>
    <row r="196" ht="17.25" customHeight="1" spans="1:21" x14ac:dyDescent="0.25">
      <c r="A196" s="45" t="s">
        <v>1332</v>
      </c>
      <c r="B196" s="49"/>
      <c r="C196" s="47">
        <v>-12</v>
      </c>
      <c r="D196" s="47">
        <v>-51</v>
      </c>
      <c r="E196" s="47">
        <v>-2</v>
      </c>
      <c r="F196" s="49"/>
      <c r="G196" s="47">
        <v>-191</v>
      </c>
      <c r="H196" s="49"/>
      <c r="I196" s="49"/>
      <c r="J196" s="47">
        <v>-5</v>
      </c>
      <c r="K196" s="47">
        <v>-49</v>
      </c>
      <c r="L196" s="47">
        <v>-6</v>
      </c>
      <c r="M196" s="49"/>
      <c r="N196" s="47">
        <v>-14</v>
      </c>
      <c r="O196" s="49"/>
      <c r="P196" s="49"/>
      <c r="Q196" s="47">
        <v>-21</v>
      </c>
      <c r="R196" s="49"/>
      <c r="S196" s="49"/>
      <c r="T196" s="4"/>
    </row>
    <row r="197" ht="17.25" customHeight="1" spans="1:21" x14ac:dyDescent="0.25">
      <c r="A197" s="5" t="s">
        <v>1342</v>
      </c>
      <c r="B197" s="49"/>
      <c r="C197" s="49"/>
      <c r="D197" s="47">
        <v>-20</v>
      </c>
      <c r="E197" s="49"/>
      <c r="F197" s="47">
        <v>-5</v>
      </c>
      <c r="G197" s="47">
        <v>-25</v>
      </c>
      <c r="H197" s="49"/>
      <c r="I197" s="49"/>
      <c r="J197" s="49"/>
      <c r="K197" s="47">
        <v>-24</v>
      </c>
      <c r="L197" s="47">
        <v>-5</v>
      </c>
      <c r="M197" s="49"/>
      <c r="N197" s="49"/>
      <c r="O197" s="49"/>
      <c r="P197" s="49"/>
      <c r="Q197" s="49"/>
      <c r="R197" s="49"/>
      <c r="S197" s="49"/>
      <c r="T197" s="4"/>
    </row>
    <row r="198" ht="17.25" customHeight="1" spans="1:21" x14ac:dyDescent="0.25">
      <c r="A198" s="75" t="s">
        <v>4120</v>
      </c>
      <c r="B198" s="76">
        <f>SUM(C195:C202)</f>
      </c>
      <c r="C198" s="76">
        <f>SUM(D195:D202)</f>
      </c>
      <c r="D198" s="52">
        <f>SUM(E195:E202)</f>
      </c>
      <c r="E198" s="52">
        <f>SUM(F195:F202)</f>
      </c>
      <c r="F198" s="76">
        <f>SUM(G195:G202)</f>
      </c>
      <c r="G198" s="76">
        <f>SUM(H195:H202)</f>
      </c>
      <c r="H198" s="76">
        <f>SUM(I195:I202)</f>
      </c>
      <c r="I198" s="52">
        <f>SUM(J195:J202)</f>
      </c>
      <c r="J198" s="76">
        <f>SUM(K195:K202)</f>
      </c>
      <c r="K198" s="76">
        <f>SUM(L195:L202)</f>
      </c>
      <c r="L198" s="76">
        <f>SUM(M195:M202)</f>
      </c>
      <c r="M198" s="76">
        <f>SUM(N195:N202)</f>
      </c>
      <c r="N198" s="76">
        <f>SUM(O195:O202)</f>
      </c>
      <c r="O198" s="76">
        <f>SUM(P195:P202)</f>
      </c>
      <c r="P198" s="52">
        <f>SUM(Q195:Q202)</f>
      </c>
      <c r="Q198" s="52">
        <f>SUM(R195:R202)</f>
      </c>
      <c r="R198" s="52">
        <f>SUM(S195:S202)</f>
      </c>
      <c r="S198" s="76">
        <f>SUM(T195:T202)</f>
      </c>
      <c r="T198" s="4"/>
    </row>
    <row r="199" ht="17.25" customHeight="1" spans="1:21" x14ac:dyDescent="0.25">
      <c r="A199" s="5" t="s">
        <v>3547</v>
      </c>
      <c r="B199" s="49"/>
      <c r="C199" s="49"/>
      <c r="D199" s="48"/>
      <c r="E199" s="49"/>
      <c r="F199" s="48"/>
      <c r="G199" s="48"/>
      <c r="H199" s="49"/>
      <c r="I199" s="49"/>
      <c r="J199" s="49"/>
      <c r="K199" s="47">
        <v>-3</v>
      </c>
      <c r="L199" s="48"/>
      <c r="M199" s="49"/>
      <c r="N199" s="49"/>
      <c r="O199" s="49"/>
      <c r="P199" s="49"/>
      <c r="Q199" s="49"/>
      <c r="R199" s="49"/>
      <c r="S199" s="49"/>
      <c r="T199" s="8" t="s">
        <v>4121</v>
      </c>
    </row>
    <row r="200" ht="17.25" customHeight="1" spans="1:21" x14ac:dyDescent="0.25">
      <c r="A200" s="5"/>
      <c r="B200" s="49"/>
      <c r="C200" s="49"/>
      <c r="D200" s="48"/>
      <c r="E200" s="49"/>
      <c r="F200" s="48"/>
      <c r="G200" s="48"/>
      <c r="H200" s="49"/>
      <c r="I200" s="49"/>
      <c r="J200" s="49"/>
      <c r="K200" s="48"/>
      <c r="L200" s="48"/>
      <c r="M200" s="49"/>
      <c r="N200" s="49"/>
      <c r="O200" s="49"/>
      <c r="P200" s="49"/>
      <c r="Q200" s="49"/>
      <c r="R200" s="49"/>
      <c r="S200" s="49"/>
      <c r="T200" s="4"/>
    </row>
    <row r="201" ht="17.25" customHeight="1" spans="1:21" x14ac:dyDescent="0.25">
      <c r="A201" s="5"/>
      <c r="B201" s="49"/>
      <c r="C201" s="49"/>
      <c r="D201" s="48"/>
      <c r="E201" s="49"/>
      <c r="F201" s="48"/>
      <c r="G201" s="48"/>
      <c r="H201" s="49"/>
      <c r="I201" s="49"/>
      <c r="J201" s="49"/>
      <c r="K201" s="48"/>
      <c r="L201" s="48"/>
      <c r="M201" s="49"/>
      <c r="N201" s="49"/>
      <c r="O201" s="49"/>
      <c r="P201" s="49"/>
      <c r="Q201" s="49"/>
      <c r="R201" s="49"/>
      <c r="S201" s="49"/>
      <c r="T201" s="4"/>
    </row>
    <row r="202" ht="17.25" customHeight="1" spans="1:21" x14ac:dyDescent="0.25">
      <c r="A202" s="44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"/>
    </row>
    <row r="203" ht="17.25" customHeight="1" spans="1:21" x14ac:dyDescent="0.25">
      <c r="A203" s="29" t="s">
        <v>265</v>
      </c>
      <c r="B203" s="128">
        <f>SUM(C7:C13)</f>
      </c>
      <c r="C203" s="128">
        <f>SUM(D7:D13)</f>
      </c>
      <c r="D203" s="128">
        <f>SUM(E7:E13)</f>
      </c>
      <c r="E203" s="128">
        <f>SUM(F7:F13)</f>
      </c>
      <c r="F203" s="128">
        <f>SUM(G7:G13)</f>
      </c>
      <c r="G203" s="128">
        <f>SUM(H7:H13)</f>
      </c>
      <c r="H203" s="128">
        <f>SUM(I7:I13)</f>
      </c>
      <c r="I203" s="128">
        <f>SUM(J7:J13)</f>
      </c>
      <c r="J203" s="128">
        <f>SUM(K7:K13)</f>
      </c>
      <c r="K203" s="128">
        <f>SUM(L7:L13)</f>
      </c>
      <c r="L203" s="128">
        <f>SUM(M7:M13)</f>
      </c>
      <c r="M203" s="128">
        <f>SUM(N7:N13)</f>
      </c>
      <c r="N203" s="128">
        <f>SUM(O7:O13)</f>
      </c>
      <c r="O203" s="31"/>
      <c r="P203" s="31"/>
      <c r="Q203" s="31"/>
      <c r="R203" s="31"/>
      <c r="S203" s="128">
        <f>SUM(T7:T13)</f>
      </c>
      <c r="T203" s="4"/>
    </row>
    <row r="204" ht="17.25" customHeight="1" spans="1:21" x14ac:dyDescent="0.25">
      <c r="A204" s="29" t="s">
        <v>1007</v>
      </c>
      <c r="B204" s="234">
        <v>500</v>
      </c>
      <c r="C204" s="234">
        <v>100</v>
      </c>
      <c r="D204" s="234">
        <v>500</v>
      </c>
      <c r="E204" s="234">
        <v>100</v>
      </c>
      <c r="F204" s="234">
        <v>200</v>
      </c>
      <c r="G204" s="234">
        <v>1000</v>
      </c>
      <c r="H204" s="234">
        <v>100</v>
      </c>
      <c r="I204" s="234">
        <v>150</v>
      </c>
      <c r="J204" s="234">
        <v>300</v>
      </c>
      <c r="K204" s="234">
        <v>200</v>
      </c>
      <c r="L204" s="235"/>
      <c r="M204" s="235"/>
      <c r="N204" s="235"/>
      <c r="O204" s="235"/>
      <c r="P204" s="235"/>
      <c r="Q204" s="235"/>
      <c r="R204" s="235"/>
      <c r="S204" s="191"/>
      <c r="T204" s="4"/>
    </row>
    <row r="205" ht="17.25" customHeight="1" spans="1:21" x14ac:dyDescent="0.25">
      <c r="A205" s="12"/>
      <c r="B205" s="56" t="s">
        <v>6</v>
      </c>
      <c r="C205" s="28" t="s">
        <v>7</v>
      </c>
      <c r="D205" s="28" t="s">
        <v>8</v>
      </c>
      <c r="E205" s="56" t="s">
        <v>4</v>
      </c>
      <c r="F205" s="56" t="s">
        <v>9</v>
      </c>
      <c r="G205" s="56" t="s">
        <v>13</v>
      </c>
      <c r="H205" s="56" t="s">
        <v>10</v>
      </c>
      <c r="I205" s="28" t="s">
        <v>15</v>
      </c>
      <c r="J205" s="28" t="s">
        <v>12</v>
      </c>
      <c r="K205" s="28" t="s">
        <v>14</v>
      </c>
      <c r="L205" s="28" t="s">
        <v>188</v>
      </c>
      <c r="M205" s="28" t="s">
        <v>69</v>
      </c>
      <c r="N205" s="28" t="s">
        <v>146</v>
      </c>
      <c r="O205" s="28" t="s">
        <v>4122</v>
      </c>
      <c r="P205" s="28" t="s">
        <v>4123</v>
      </c>
      <c r="Q205" s="56" t="s">
        <v>207</v>
      </c>
      <c r="R205" s="524" t="s">
        <v>11</v>
      </c>
      <c r="S205" s="866"/>
      <c r="T205" s="4"/>
    </row>
    <row r="206" ht="17.25" customHeight="1" spans="1:21" x14ac:dyDescent="0.25">
      <c r="A206" s="438" t="s">
        <v>3970</v>
      </c>
      <c r="B206" s="65"/>
      <c r="C206" s="65"/>
      <c r="D206" s="65"/>
      <c r="E206" s="65"/>
      <c r="F206" s="65"/>
      <c r="G206" s="65"/>
      <c r="H206" s="65"/>
      <c r="I206" s="65"/>
      <c r="J206" s="1002"/>
      <c r="K206" s="65"/>
      <c r="L206" s="65"/>
      <c r="M206" s="65"/>
      <c r="N206" s="65"/>
      <c r="O206" s="65"/>
      <c r="P206" s="65"/>
      <c r="Q206" s="65"/>
      <c r="R206" s="65"/>
      <c r="S206" s="65"/>
      <c r="T206" s="4"/>
    </row>
    <row r="207" ht="17.25" customHeight="1" spans="1:21" x14ac:dyDescent="0.25">
      <c r="A207" s="67" t="s">
        <v>4124</v>
      </c>
      <c r="B207" s="68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4"/>
    </row>
    <row r="208" ht="17.25" customHeight="1" spans="1:21" x14ac:dyDescent="0.25">
      <c r="A208" s="67" t="s">
        <v>4125</v>
      </c>
      <c r="B208" s="68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4"/>
    </row>
    <row r="209" ht="17.25" customHeight="1" spans="1:21" x14ac:dyDescent="0.25">
      <c r="A209" s="12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4"/>
    </row>
    <row r="210" ht="17.25" customHeight="1" spans="1:21" x14ac:dyDescent="0.25">
      <c r="A210" s="12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4"/>
    </row>
    <row r="211" ht="17.25" customHeight="1" spans="1:21" x14ac:dyDescent="0.25">
      <c r="A211" s="12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4"/>
    </row>
    <row r="212" ht="17.25" customHeight="1" spans="1:21" x14ac:dyDescent="0.25">
      <c r="A212" s="1003" t="s">
        <v>4126</v>
      </c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4"/>
    </row>
    <row r="213" ht="17.25" customHeight="1" spans="1:21" x14ac:dyDescent="0.25">
      <c r="A213" s="1004" t="s">
        <v>4127</v>
      </c>
      <c r="B213" s="1005"/>
      <c r="C213" s="1005"/>
      <c r="D213" s="13"/>
      <c r="E213" s="1006" t="s">
        <v>4128</v>
      </c>
      <c r="F213" s="68"/>
      <c r="G213" s="68"/>
      <c r="H213" s="68"/>
      <c r="I213" s="68"/>
      <c r="J213" s="68"/>
      <c r="K213" s="13"/>
      <c r="L213" s="13"/>
      <c r="M213" s="13"/>
      <c r="N213" s="13"/>
      <c r="O213" s="13"/>
      <c r="P213" s="13"/>
      <c r="Q213" s="13"/>
      <c r="R213" s="13"/>
      <c r="S213" s="13"/>
      <c r="T213" s="4"/>
    </row>
    <row r="214" ht="17.25" customHeight="1" spans="1:21" x14ac:dyDescent="0.25">
      <c r="A214" s="1004" t="s">
        <v>4129</v>
      </c>
      <c r="B214" s="1005"/>
      <c r="C214" s="1005"/>
      <c r="D214" s="13"/>
      <c r="E214" s="1006" t="s">
        <v>4130</v>
      </c>
      <c r="F214" s="68"/>
      <c r="G214" s="68"/>
      <c r="H214" s="68"/>
      <c r="I214" s="68"/>
      <c r="J214" s="68"/>
      <c r="K214" s="13"/>
      <c r="L214" s="13"/>
      <c r="M214" s="13"/>
      <c r="N214" s="13"/>
      <c r="O214" s="13"/>
      <c r="P214" s="13"/>
      <c r="Q214" s="13"/>
      <c r="R214" s="13"/>
      <c r="S214" s="13"/>
      <c r="T214" s="4"/>
    </row>
    <row r="215" ht="17.25" customHeight="1" spans="1:21" x14ac:dyDescent="0.25">
      <c r="A215" s="1004" t="s">
        <v>4131</v>
      </c>
      <c r="B215" s="1005"/>
      <c r="C215" s="1005"/>
      <c r="D215" s="13"/>
      <c r="E215" s="1006" t="s">
        <v>4132</v>
      </c>
      <c r="F215" s="68"/>
      <c r="G215" s="68"/>
      <c r="H215" s="68"/>
      <c r="I215" s="68"/>
      <c r="J215" s="68"/>
      <c r="K215" s="13"/>
      <c r="L215" s="13"/>
      <c r="M215" s="13"/>
      <c r="N215" s="13"/>
      <c r="O215" s="13"/>
      <c r="P215" s="13"/>
      <c r="Q215" s="13"/>
      <c r="R215" s="13"/>
      <c r="S215" s="13"/>
      <c r="T215" s="4"/>
    </row>
    <row r="216" ht="17.25" customHeight="1" spans="1:21" x14ac:dyDescent="0.25">
      <c r="A216" s="1004" t="s">
        <v>4133</v>
      </c>
      <c r="B216" s="1005"/>
      <c r="C216" s="1005"/>
      <c r="D216" s="13"/>
      <c r="E216" s="1006" t="s">
        <v>4134</v>
      </c>
      <c r="F216" s="68"/>
      <c r="G216" s="68"/>
      <c r="H216" s="68"/>
      <c r="I216" s="68"/>
      <c r="J216" s="68"/>
      <c r="K216" s="13"/>
      <c r="L216" s="13"/>
      <c r="M216" s="13"/>
      <c r="N216" s="13"/>
      <c r="O216" s="13"/>
      <c r="P216" s="13"/>
      <c r="Q216" s="13"/>
      <c r="R216" s="13"/>
      <c r="S216" s="13"/>
      <c r="T216" s="4"/>
    </row>
    <row r="217" ht="17.25" customHeight="1" spans="1:21" x14ac:dyDescent="0.25">
      <c r="A217" s="1004" t="s">
        <v>4135</v>
      </c>
      <c r="B217" s="1005"/>
      <c r="C217" s="1005"/>
      <c r="D217" s="13"/>
      <c r="E217" s="1006" t="s">
        <v>4136</v>
      </c>
      <c r="F217" s="68"/>
      <c r="G217" s="68"/>
      <c r="H217" s="68"/>
      <c r="I217" s="68"/>
      <c r="J217" s="68"/>
      <c r="K217" s="13"/>
      <c r="L217" s="13"/>
      <c r="M217" s="13"/>
      <c r="N217" s="13"/>
      <c r="O217" s="13"/>
      <c r="P217" s="13"/>
      <c r="Q217" s="13"/>
      <c r="R217" s="13"/>
      <c r="S217" s="13"/>
      <c r="T217" s="4"/>
    </row>
    <row r="218" ht="17.25" customHeight="1" spans="1:21" x14ac:dyDescent="0.2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4"/>
    </row>
    <row r="219" ht="17.25" customHeight="1" spans="1:21" x14ac:dyDescent="0.25">
      <c r="A219" s="1007" t="s">
        <v>4137</v>
      </c>
      <c r="B219" s="738"/>
      <c r="C219" s="738"/>
      <c r="D219" s="738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4"/>
    </row>
    <row r="220" ht="17.25" customHeight="1" spans="1:21" x14ac:dyDescent="0.25">
      <c r="A220" s="1007" t="s">
        <v>4138</v>
      </c>
      <c r="B220" s="738"/>
      <c r="C220" s="738"/>
      <c r="D220" s="738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4"/>
    </row>
    <row r="221" ht="17.25" customHeight="1" spans="1:21" x14ac:dyDescent="0.25">
      <c r="A221" s="1007" t="s">
        <v>4139</v>
      </c>
      <c r="B221" s="738"/>
      <c r="C221" s="738"/>
      <c r="D221" s="738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4"/>
    </row>
    <row r="222" ht="17.25" customHeight="1" spans="1:21" x14ac:dyDescent="0.25">
      <c r="A222" s="1007" t="s">
        <v>4140</v>
      </c>
      <c r="B222" s="738"/>
      <c r="C222" s="738"/>
      <c r="D222" s="738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4"/>
    </row>
    <row r="223" ht="17.25" customHeight="1" spans="1:21" x14ac:dyDescent="0.25">
      <c r="A223" s="1007" t="s">
        <v>4141</v>
      </c>
      <c r="B223" s="738"/>
      <c r="C223" s="738"/>
      <c r="D223" s="738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4"/>
    </row>
    <row r="224" spans="1:18" x14ac:dyDescent="0.25">
      <c r="A224" s="1" t="s">
        <v>0</v>
      </c>
      <c r="B224" s="2" t="s">
        <v>6</v>
      </c>
      <c r="C224" s="2" t="s">
        <v>7</v>
      </c>
      <c r="D224" s="2" t="s">
        <v>8</v>
      </c>
      <c r="E224" s="11" t="s">
        <v>4</v>
      </c>
      <c r="F224" s="11" t="s">
        <v>9</v>
      </c>
      <c r="G224" s="11" t="s">
        <v>13</v>
      </c>
      <c r="H224" s="11" t="s">
        <v>10</v>
      </c>
      <c r="I224" s="11" t="s">
        <v>15</v>
      </c>
      <c r="J224" s="11" t="s">
        <v>12</v>
      </c>
      <c r="K224" s="11" t="s">
        <v>14</v>
      </c>
      <c r="L224" s="11" t="s">
        <v>188</v>
      </c>
      <c r="M224" s="11" t="s">
        <v>69</v>
      </c>
      <c r="N224" s="11" t="s">
        <v>146</v>
      </c>
      <c r="O224" s="11" t="s">
        <v>4122</v>
      </c>
      <c r="P224" s="11" t="s">
        <v>4123</v>
      </c>
      <c r="Q224" s="11" t="s">
        <v>207</v>
      </c>
      <c r="R224" s="11" t="s">
        <v>11</v>
      </c>
    </row>
    <row r="225" spans="1:19" x14ac:dyDescent="0.25">
      <c r="A225" s="1" t="s">
        <v>3</v>
      </c>
      <c r="B225" s="2">
        <v>0</v>
      </c>
      <c r="C225" s="2">
        <v>0</v>
      </c>
      <c r="D225" s="2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8" x14ac:dyDescent="0.25">
      <c r="A226" s="1"/>
      <c r="B226" s="2">
        <v>60</v>
      </c>
      <c r="C226" s="2">
        <v>30</v>
      </c>
      <c r="D226" s="2">
        <v>60</v>
      </c>
      <c r="E226" s="11">
        <v>30</v>
      </c>
      <c r="F226" s="11">
        <v>50</v>
      </c>
      <c r="G226" s="11">
        <v>300</v>
      </c>
      <c r="H226" s="11">
        <v>20</v>
      </c>
      <c r="I226" s="11">
        <v>30</v>
      </c>
      <c r="J226" s="11">
        <v>100</v>
      </c>
      <c r="K226" s="11">
        <v>20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"/>
      <c r="B227" s="2">
        <v>60</v>
      </c>
      <c r="C227" s="2">
        <v>30</v>
      </c>
      <c r="D227" s="2">
        <v>60</v>
      </c>
      <c r="E227" s="11">
        <v>30</v>
      </c>
      <c r="F227" s="11">
        <v>50</v>
      </c>
      <c r="G227" s="11">
        <v>300</v>
      </c>
      <c r="H227" s="11">
        <v>20</v>
      </c>
      <c r="I227" s="11">
        <v>30</v>
      </c>
      <c r="J227" s="11">
        <v>100</v>
      </c>
      <c r="K227" s="11">
        <v>20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"/>
      <c r="B228" s="2">
        <v>60</v>
      </c>
      <c r="C228" s="2">
        <v>40</v>
      </c>
      <c r="D228" s="2">
        <v>60</v>
      </c>
      <c r="E228" s="11">
        <v>40</v>
      </c>
      <c r="F228" s="11">
        <v>50</v>
      </c>
      <c r="G228" s="11">
        <v>0</v>
      </c>
      <c r="H228" s="11">
        <v>0</v>
      </c>
      <c r="I228" s="11">
        <v>25</v>
      </c>
      <c r="J228" s="11">
        <v>100</v>
      </c>
      <c r="K228" s="11">
        <v>20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"/>
      <c r="B229" s="2">
        <v>320</v>
      </c>
      <c r="C229" s="2">
        <v>0</v>
      </c>
      <c r="D229" s="2">
        <v>320</v>
      </c>
      <c r="E229" s="11">
        <v>0</v>
      </c>
      <c r="F229" s="11">
        <v>50</v>
      </c>
      <c r="G229" s="11">
        <v>400</v>
      </c>
      <c r="H229" s="11">
        <v>60</v>
      </c>
      <c r="I229" s="11">
        <v>65</v>
      </c>
      <c r="J229" s="11">
        <v>0</v>
      </c>
      <c r="K229" s="11">
        <v>140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"/>
      <c r="B230" s="2">
        <v>0</v>
      </c>
      <c r="C230" s="2">
        <v>0</v>
      </c>
      <c r="D230" s="2">
        <v>200</v>
      </c>
      <c r="E230" s="11">
        <v>0</v>
      </c>
      <c r="F230" s="11">
        <v>0</v>
      </c>
      <c r="G230" s="11">
        <v>400</v>
      </c>
      <c r="H230" s="11">
        <v>0</v>
      </c>
      <c r="I230" s="11">
        <v>0</v>
      </c>
      <c r="J230" s="11">
        <v>0</v>
      </c>
      <c r="K230" s="11">
        <v>0</v>
      </c>
      <c r="L230" s="11">
        <v>20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"/>
      <c r="B231" s="2">
        <v>0</v>
      </c>
      <c r="C231" s="2">
        <v>0</v>
      </c>
      <c r="D231" s="2">
        <v>96</v>
      </c>
      <c r="E231" s="11">
        <v>0</v>
      </c>
      <c r="F231" s="11">
        <v>32</v>
      </c>
      <c r="G231" s="11">
        <v>200</v>
      </c>
      <c r="H231" s="11">
        <v>0</v>
      </c>
      <c r="I231" s="11">
        <v>0</v>
      </c>
      <c r="J231" s="11">
        <v>32</v>
      </c>
      <c r="K231" s="11">
        <v>20</v>
      </c>
      <c r="L231" s="11">
        <v>0</v>
      </c>
      <c r="M231" s="11">
        <v>96</v>
      </c>
      <c r="N231" s="11">
        <v>20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"/>
      <c r="B232" s="2">
        <v>0</v>
      </c>
      <c r="C232" s="2">
        <v>0</v>
      </c>
      <c r="D232" s="2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76</v>
      </c>
      <c r="L232" s="11">
        <v>20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"/>
      <c r="B233" s="2">
        <v>57</v>
      </c>
      <c r="C233" s="2">
        <v>0</v>
      </c>
      <c r="D233" s="2">
        <v>110</v>
      </c>
      <c r="E233" s="11">
        <v>0</v>
      </c>
      <c r="F233" s="11">
        <v>0</v>
      </c>
      <c r="G233" s="11">
        <v>100</v>
      </c>
      <c r="H233" s="11">
        <v>0</v>
      </c>
      <c r="I233" s="11">
        <v>0</v>
      </c>
      <c r="J233" s="11">
        <v>0</v>
      </c>
      <c r="K233" s="11">
        <v>0</v>
      </c>
      <c r="L233" s="11">
        <v>20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"/>
      <c r="B234" s="2">
        <v>57</v>
      </c>
      <c r="C234" s="2">
        <v>0</v>
      </c>
      <c r="D234" s="2">
        <v>110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20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"/>
      <c r="B235" s="2">
        <v>86</v>
      </c>
      <c r="C235" s="2">
        <v>0</v>
      </c>
      <c r="D235" s="2">
        <v>80</v>
      </c>
      <c r="E235" s="11">
        <v>0</v>
      </c>
      <c r="F235" s="11">
        <v>40</v>
      </c>
      <c r="G235" s="11">
        <v>300</v>
      </c>
      <c r="H235" s="11">
        <v>0</v>
      </c>
      <c r="I235" s="11">
        <v>0</v>
      </c>
      <c r="J235" s="11">
        <v>0</v>
      </c>
      <c r="K235" s="11">
        <v>40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"/>
      <c r="B236" s="2">
        <v>40</v>
      </c>
      <c r="C236" s="2">
        <v>0</v>
      </c>
      <c r="D236" s="2">
        <v>50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20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"/>
      <c r="B237" s="2">
        <v>0</v>
      </c>
      <c r="C237" s="2">
        <v>0</v>
      </c>
      <c r="D237" s="2">
        <v>0</v>
      </c>
      <c r="E237" s="11">
        <v>0</v>
      </c>
      <c r="F237" s="11">
        <v>0</v>
      </c>
      <c r="G237" s="11">
        <v>100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"/>
      <c r="B238" s="2">
        <v>84</v>
      </c>
      <c r="C238" s="2">
        <v>0</v>
      </c>
      <c r="D238" s="2">
        <v>100</v>
      </c>
      <c r="E238" s="11">
        <v>0</v>
      </c>
      <c r="F238" s="11">
        <v>20</v>
      </c>
      <c r="G238" s="11">
        <v>100</v>
      </c>
      <c r="H238" s="11">
        <v>0</v>
      </c>
      <c r="I238" s="11">
        <v>0</v>
      </c>
      <c r="J238" s="11">
        <v>50</v>
      </c>
      <c r="K238" s="11">
        <v>10</v>
      </c>
      <c r="L238" s="11">
        <v>20</v>
      </c>
      <c r="M238" s="11">
        <v>0</v>
      </c>
      <c r="N238" s="11">
        <v>30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"/>
      <c r="B239" s="2">
        <v>85</v>
      </c>
      <c r="C239" s="2">
        <v>0</v>
      </c>
      <c r="D239" s="2">
        <v>100</v>
      </c>
      <c r="E239" s="11">
        <v>0</v>
      </c>
      <c r="F239" s="11">
        <v>0</v>
      </c>
      <c r="G239" s="11">
        <v>300</v>
      </c>
      <c r="H239" s="11">
        <v>0</v>
      </c>
      <c r="I239" s="11">
        <v>0</v>
      </c>
      <c r="J239" s="11">
        <v>50</v>
      </c>
      <c r="K239" s="11">
        <v>30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"/>
      <c r="B240" s="2">
        <v>31</v>
      </c>
      <c r="C240" s="2">
        <v>0</v>
      </c>
      <c r="D240" s="2">
        <v>100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100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"/>
      <c r="B241" s="2">
        <v>100</v>
      </c>
      <c r="C241" s="2">
        <v>0</v>
      </c>
      <c r="D241" s="2">
        <v>200</v>
      </c>
      <c r="E241" s="11">
        <v>0</v>
      </c>
      <c r="F241" s="11">
        <v>0</v>
      </c>
      <c r="G241" s="11">
        <v>200</v>
      </c>
      <c r="H241" s="11">
        <v>0</v>
      </c>
      <c r="I241" s="11">
        <v>0</v>
      </c>
      <c r="J241" s="11">
        <v>200</v>
      </c>
      <c r="K241" s="11">
        <v>0</v>
      </c>
      <c r="L241" s="11">
        <v>0</v>
      </c>
      <c r="M241" s="11">
        <v>0</v>
      </c>
      <c r="N241" s="11">
        <v>0</v>
      </c>
      <c r="O241" s="11">
        <v>100</v>
      </c>
      <c r="P241" s="11">
        <v>0</v>
      </c>
      <c r="Q241" s="11">
        <v>0</v>
      </c>
      <c r="R241" s="11">
        <v>0</v>
      </c>
    </row>
    <row r="242" spans="1:18" x14ac:dyDescent="0.25">
      <c r="A242" s="1"/>
      <c r="B242" s="2">
        <v>0</v>
      </c>
      <c r="C242" s="2">
        <v>0</v>
      </c>
      <c r="D242" s="2">
        <v>0</v>
      </c>
      <c r="E242" s="11">
        <v>0</v>
      </c>
      <c r="F242" s="11">
        <v>120</v>
      </c>
      <c r="G242" s="11">
        <v>0</v>
      </c>
      <c r="H242" s="11">
        <v>0</v>
      </c>
      <c r="I242" s="11">
        <v>0</v>
      </c>
      <c r="J242" s="11">
        <v>0</v>
      </c>
      <c r="K242" s="11">
        <v>100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"/>
      <c r="B243" s="2">
        <v>0</v>
      </c>
      <c r="C243" s="2">
        <v>0</v>
      </c>
      <c r="D243" s="2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50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"/>
      <c r="B244" s="2">
        <v>85</v>
      </c>
      <c r="C244" s="2">
        <v>0</v>
      </c>
      <c r="D244" s="2">
        <v>90</v>
      </c>
      <c r="E244" s="11">
        <v>0</v>
      </c>
      <c r="F244" s="11">
        <v>0</v>
      </c>
      <c r="G244" s="11">
        <v>200</v>
      </c>
      <c r="H244" s="11">
        <v>0</v>
      </c>
      <c r="I244" s="11">
        <v>0</v>
      </c>
      <c r="J244" s="11">
        <v>0</v>
      </c>
      <c r="K244" s="11">
        <v>30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"/>
      <c r="B245" s="2">
        <v>115</v>
      </c>
      <c r="C245" s="2">
        <v>0</v>
      </c>
      <c r="D245" s="2">
        <v>110</v>
      </c>
      <c r="E245" s="11">
        <v>0</v>
      </c>
      <c r="F245" s="11">
        <v>0</v>
      </c>
      <c r="G245" s="11">
        <v>200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"/>
      <c r="B246" s="2">
        <v>0</v>
      </c>
      <c r="C246" s="2">
        <v>0</v>
      </c>
      <c r="D246" s="2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40</v>
      </c>
      <c r="K246" s="11">
        <v>40</v>
      </c>
      <c r="L246" s="11">
        <v>0</v>
      </c>
      <c r="M246" s="11">
        <v>0</v>
      </c>
      <c r="N246" s="11">
        <v>0</v>
      </c>
      <c r="O246" s="11">
        <v>0</v>
      </c>
      <c r="P246" s="11">
        <v>20</v>
      </c>
      <c r="Q246" s="11">
        <v>0</v>
      </c>
      <c r="R246" s="11">
        <v>0</v>
      </c>
    </row>
    <row r="247" spans="1:18" x14ac:dyDescent="0.25">
      <c r="A247" s="1"/>
      <c r="B247" s="2">
        <v>0</v>
      </c>
      <c r="C247" s="2">
        <v>0</v>
      </c>
      <c r="D247" s="2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40</v>
      </c>
      <c r="K247" s="11">
        <v>60</v>
      </c>
      <c r="L247" s="11">
        <v>0</v>
      </c>
      <c r="M247" s="11">
        <v>0</v>
      </c>
      <c r="N247" s="11">
        <v>0</v>
      </c>
      <c r="O247" s="11">
        <v>0</v>
      </c>
      <c r="P247" s="11">
        <v>20</v>
      </c>
      <c r="Q247" s="11">
        <v>0</v>
      </c>
      <c r="R247" s="11">
        <v>0</v>
      </c>
    </row>
    <row r="248" spans="1:18" x14ac:dyDescent="0.25">
      <c r="A248" s="1"/>
      <c r="B248" s="2">
        <v>0</v>
      </c>
      <c r="C248" s="2">
        <v>0</v>
      </c>
      <c r="D248" s="2">
        <v>500</v>
      </c>
      <c r="E248" s="11">
        <v>0</v>
      </c>
      <c r="F248" s="11">
        <v>0</v>
      </c>
      <c r="G248" s="11">
        <v>1000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"/>
      <c r="B249" s="2">
        <v>225</v>
      </c>
      <c r="C249" s="2">
        <v>0</v>
      </c>
      <c r="D249" s="2">
        <v>250</v>
      </c>
      <c r="E249" s="11">
        <v>0</v>
      </c>
      <c r="F249" s="11">
        <v>52</v>
      </c>
      <c r="G249" s="11">
        <v>300</v>
      </c>
      <c r="H249" s="11">
        <v>0</v>
      </c>
      <c r="I249" s="11">
        <v>0</v>
      </c>
      <c r="J249" s="11">
        <v>0</v>
      </c>
      <c r="K249" s="11">
        <v>20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"/>
      <c r="B250" s="2">
        <v>84</v>
      </c>
      <c r="C250" s="2">
        <v>0</v>
      </c>
      <c r="D250" s="2">
        <v>100</v>
      </c>
      <c r="E250" s="11">
        <v>0</v>
      </c>
      <c r="F250" s="11">
        <v>0</v>
      </c>
      <c r="G250" s="11">
        <v>370</v>
      </c>
      <c r="H250" s="11">
        <v>0</v>
      </c>
      <c r="I250" s="11">
        <v>0</v>
      </c>
      <c r="J250" s="11">
        <v>0</v>
      </c>
      <c r="K250" s="11">
        <v>30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"/>
      <c r="B251" s="2">
        <v>55</v>
      </c>
      <c r="C251" s="2">
        <v>0</v>
      </c>
      <c r="D251" s="2">
        <v>378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"/>
      <c r="B252" s="2">
        <v>0</v>
      </c>
      <c r="C252" s="2">
        <v>0</v>
      </c>
      <c r="D252" s="2">
        <v>90</v>
      </c>
      <c r="E252" s="11">
        <v>0</v>
      </c>
      <c r="F252" s="11">
        <v>100</v>
      </c>
      <c r="G252" s="11">
        <v>200</v>
      </c>
      <c r="H252" s="11">
        <v>0</v>
      </c>
      <c r="I252" s="11">
        <v>0</v>
      </c>
      <c r="J252" s="11">
        <v>0</v>
      </c>
      <c r="K252" s="11">
        <v>30</v>
      </c>
      <c r="L252" s="11">
        <v>0</v>
      </c>
      <c r="M252" s="11">
        <v>84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"/>
      <c r="B253" s="2">
        <v>0</v>
      </c>
      <c r="C253" s="2">
        <v>0</v>
      </c>
      <c r="D253" s="2">
        <v>100</v>
      </c>
      <c r="E253" s="11">
        <v>0</v>
      </c>
      <c r="F253" s="11">
        <v>0</v>
      </c>
      <c r="G253" s="11">
        <v>300</v>
      </c>
      <c r="H253" s="11">
        <v>0</v>
      </c>
      <c r="I253" s="11">
        <v>0</v>
      </c>
      <c r="J253" s="11">
        <v>0</v>
      </c>
      <c r="K253" s="11">
        <v>30</v>
      </c>
      <c r="L253" s="11">
        <v>4</v>
      </c>
      <c r="M253" s="11">
        <v>84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"/>
      <c r="B254" s="2">
        <v>0</v>
      </c>
      <c r="C254" s="2">
        <v>0</v>
      </c>
      <c r="D254" s="2">
        <v>0</v>
      </c>
      <c r="E254" s="11">
        <v>0</v>
      </c>
      <c r="F254" s="11">
        <v>0</v>
      </c>
      <c r="G254" s="11">
        <v>0</v>
      </c>
      <c r="H254" s="11">
        <v>100</v>
      </c>
      <c r="I254" s="11">
        <v>150</v>
      </c>
      <c r="J254" s="11">
        <v>1000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1500</v>
      </c>
      <c r="R254" s="11">
        <v>0</v>
      </c>
    </row>
    <row r="255" spans="1:18" x14ac:dyDescent="0.25">
      <c r="A255" s="1"/>
      <c r="B255" s="2">
        <v>0</v>
      </c>
      <c r="C255" s="2">
        <v>0</v>
      </c>
      <c r="D255" s="2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90</v>
      </c>
      <c r="L255" s="11">
        <v>16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"/>
      <c r="B256" s="2">
        <v>0</v>
      </c>
      <c r="C256" s="2">
        <v>0</v>
      </c>
      <c r="D256" s="2">
        <v>110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132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"/>
      <c r="B257" s="2">
        <v>0</v>
      </c>
      <c r="C257" s="2">
        <v>0</v>
      </c>
      <c r="D257" s="2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163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"/>
      <c r="B258" s="2">
        <v>0</v>
      </c>
      <c r="C258" s="2">
        <v>0</v>
      </c>
      <c r="D258" s="2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37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"/>
      <c r="B259" s="2">
        <v>80</v>
      </c>
      <c r="C259" s="2">
        <v>0</v>
      </c>
      <c r="D259" s="2">
        <v>80</v>
      </c>
      <c r="E259" s="11">
        <v>0</v>
      </c>
      <c r="F259" s="11">
        <v>100</v>
      </c>
      <c r="G259" s="11">
        <v>200</v>
      </c>
      <c r="H259" s="11">
        <v>0</v>
      </c>
      <c r="I259" s="11">
        <v>0</v>
      </c>
      <c r="J259" s="11">
        <v>0</v>
      </c>
      <c r="K259" s="11">
        <v>30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"/>
      <c r="B260" s="2">
        <v>100</v>
      </c>
      <c r="C260" s="2">
        <v>0</v>
      </c>
      <c r="D260" s="2">
        <v>100</v>
      </c>
      <c r="E260" s="11">
        <v>0</v>
      </c>
      <c r="F260" s="11">
        <v>150</v>
      </c>
      <c r="G260" s="11">
        <v>200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"/>
      <c r="B261" s="2">
        <v>185</v>
      </c>
      <c r="C261" s="2">
        <v>0</v>
      </c>
      <c r="D261" s="2">
        <v>185</v>
      </c>
      <c r="E261" s="11">
        <v>0</v>
      </c>
      <c r="F261" s="11">
        <v>150</v>
      </c>
      <c r="G261" s="11">
        <v>300</v>
      </c>
      <c r="H261" s="11">
        <v>0</v>
      </c>
      <c r="I261" s="11">
        <v>0</v>
      </c>
      <c r="J261" s="11">
        <v>0</v>
      </c>
      <c r="K261" s="11">
        <v>20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"/>
      <c r="B262" s="2">
        <v>84</v>
      </c>
      <c r="C262" s="2">
        <v>0</v>
      </c>
      <c r="D262" s="2">
        <v>84</v>
      </c>
      <c r="E262" s="11">
        <v>0</v>
      </c>
      <c r="F262" s="11">
        <v>100</v>
      </c>
      <c r="G262" s="11">
        <v>100</v>
      </c>
      <c r="H262" s="11">
        <v>0</v>
      </c>
      <c r="I262" s="11">
        <v>0</v>
      </c>
      <c r="J262" s="11">
        <v>0</v>
      </c>
      <c r="K262" s="11">
        <v>30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"/>
      <c r="B263" s="2">
        <v>250</v>
      </c>
      <c r="C263" s="2">
        <v>0</v>
      </c>
      <c r="D263" s="2">
        <v>250</v>
      </c>
      <c r="E263" s="11">
        <v>0</v>
      </c>
      <c r="F263" s="11">
        <v>150</v>
      </c>
      <c r="G263" s="11">
        <v>300</v>
      </c>
      <c r="H263" s="11">
        <v>0</v>
      </c>
      <c r="I263" s="11">
        <v>0</v>
      </c>
      <c r="J263" s="11">
        <v>0</v>
      </c>
      <c r="K263" s="11">
        <v>30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"/>
      <c r="B264" s="2">
        <v>220</v>
      </c>
      <c r="C264" s="2">
        <v>0</v>
      </c>
      <c r="D264" s="2">
        <v>220</v>
      </c>
      <c r="E264" s="11">
        <v>0</v>
      </c>
      <c r="F264" s="11">
        <v>200</v>
      </c>
      <c r="G264" s="11">
        <v>200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"/>
      <c r="B265" s="2">
        <v>81</v>
      </c>
      <c r="C265" s="2">
        <v>0</v>
      </c>
      <c r="D265" s="2">
        <v>81</v>
      </c>
      <c r="E265" s="11">
        <v>0</v>
      </c>
      <c r="F265" s="11">
        <v>0</v>
      </c>
      <c r="G265" s="11">
        <v>200</v>
      </c>
      <c r="H265" s="11">
        <v>0</v>
      </c>
      <c r="I265" s="11">
        <v>0</v>
      </c>
      <c r="J265" s="11">
        <v>0</v>
      </c>
      <c r="K265" s="11">
        <v>50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"/>
      <c r="B266" s="2">
        <v>0</v>
      </c>
      <c r="C266" s="2">
        <v>0</v>
      </c>
      <c r="D266" s="2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115</v>
      </c>
      <c r="L266" s="11">
        <v>30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"/>
      <c r="B267" s="2">
        <v>165</v>
      </c>
      <c r="C267" s="2">
        <v>0</v>
      </c>
      <c r="D267" s="2">
        <v>200</v>
      </c>
      <c r="E267" s="11">
        <v>0</v>
      </c>
      <c r="F267" s="11">
        <v>100</v>
      </c>
      <c r="G267" s="11">
        <v>200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"/>
      <c r="B268" s="2">
        <v>84</v>
      </c>
      <c r="C268" s="2">
        <v>0</v>
      </c>
      <c r="D268" s="2">
        <v>120</v>
      </c>
      <c r="E268" s="11">
        <v>0</v>
      </c>
      <c r="F268" s="11">
        <v>0</v>
      </c>
      <c r="G268" s="11">
        <v>100</v>
      </c>
      <c r="H268" s="11">
        <v>0</v>
      </c>
      <c r="I268" s="11">
        <v>0</v>
      </c>
      <c r="J268" s="11">
        <v>0</v>
      </c>
      <c r="K268" s="11">
        <v>24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"/>
      <c r="B269" s="2">
        <v>84</v>
      </c>
      <c r="C269" s="2">
        <v>0</v>
      </c>
      <c r="D269" s="2">
        <v>90</v>
      </c>
      <c r="E269" s="11">
        <v>0</v>
      </c>
      <c r="F269" s="11">
        <v>0</v>
      </c>
      <c r="G269" s="11">
        <v>100</v>
      </c>
      <c r="H269" s="11">
        <v>0</v>
      </c>
      <c r="I269" s="11">
        <v>0</v>
      </c>
      <c r="J269" s="11">
        <v>100</v>
      </c>
      <c r="K269" s="11">
        <v>0</v>
      </c>
      <c r="L269" s="11">
        <v>10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"/>
      <c r="B270" s="2">
        <v>90</v>
      </c>
      <c r="C270" s="2">
        <v>0</v>
      </c>
      <c r="D270" s="2">
        <v>250</v>
      </c>
      <c r="E270" s="11">
        <v>0</v>
      </c>
      <c r="F270" s="11">
        <v>0</v>
      </c>
      <c r="G270" s="11">
        <v>200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"/>
      <c r="B271" s="2">
        <v>210</v>
      </c>
      <c r="C271" s="2">
        <v>0</v>
      </c>
      <c r="D271" s="2">
        <v>300</v>
      </c>
      <c r="E271" s="11">
        <v>0</v>
      </c>
      <c r="F271" s="11">
        <v>0</v>
      </c>
      <c r="G271" s="11">
        <v>400</v>
      </c>
      <c r="H271" s="11">
        <v>0</v>
      </c>
      <c r="I271" s="11">
        <v>0</v>
      </c>
      <c r="J271" s="11">
        <v>200</v>
      </c>
      <c r="K271" s="11">
        <v>32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"/>
      <c r="B272" s="2">
        <v>84</v>
      </c>
      <c r="C272" s="2">
        <v>0</v>
      </c>
      <c r="D272" s="2">
        <v>150</v>
      </c>
      <c r="E272" s="11">
        <v>0</v>
      </c>
      <c r="F272" s="11">
        <v>0</v>
      </c>
      <c r="G272" s="11">
        <v>200</v>
      </c>
      <c r="H272" s="11">
        <v>0</v>
      </c>
      <c r="I272" s="11">
        <v>0</v>
      </c>
      <c r="J272" s="11">
        <v>100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"/>
      <c r="B273" s="2">
        <v>207</v>
      </c>
      <c r="C273" s="2">
        <v>0</v>
      </c>
      <c r="D273" s="2">
        <v>260</v>
      </c>
      <c r="E273" s="11">
        <v>0</v>
      </c>
      <c r="F273" s="11">
        <v>0</v>
      </c>
      <c r="G273" s="11">
        <v>300</v>
      </c>
      <c r="H273" s="11">
        <v>0</v>
      </c>
      <c r="I273" s="11">
        <v>0</v>
      </c>
      <c r="J273" s="11">
        <v>100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"/>
      <c r="B274" s="2">
        <v>76</v>
      </c>
      <c r="C274" s="2">
        <v>0</v>
      </c>
      <c r="D274" s="2">
        <v>130</v>
      </c>
      <c r="E274" s="11">
        <v>0</v>
      </c>
      <c r="F274" s="11">
        <v>0</v>
      </c>
      <c r="G274" s="11">
        <v>100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"/>
      <c r="B275" s="2">
        <v>0</v>
      </c>
      <c r="C275" s="2">
        <v>0</v>
      </c>
      <c r="D275" s="2">
        <v>130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"/>
      <c r="B276" s="2">
        <v>0</v>
      </c>
      <c r="C276" s="2">
        <v>0</v>
      </c>
      <c r="D276" s="2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72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"/>
      <c r="B277" s="2">
        <v>0</v>
      </c>
      <c r="C277" s="2">
        <v>0</v>
      </c>
      <c r="D277" s="2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50</v>
      </c>
      <c r="K277" s="11">
        <v>80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"/>
      <c r="B278" s="2">
        <v>0</v>
      </c>
      <c r="C278" s="2">
        <v>0</v>
      </c>
      <c r="D278" s="2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350</v>
      </c>
      <c r="K278" s="11">
        <v>144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"/>
      <c r="B279" s="2">
        <v>0</v>
      </c>
      <c r="C279" s="2">
        <v>0</v>
      </c>
      <c r="D279" s="2">
        <v>0</v>
      </c>
      <c r="E279" s="11">
        <v>0</v>
      </c>
      <c r="F279" s="11">
        <v>0</v>
      </c>
      <c r="G279" s="11">
        <v>1000</v>
      </c>
      <c r="H279" s="11">
        <v>0</v>
      </c>
      <c r="I279" s="11">
        <v>0</v>
      </c>
      <c r="J279" s="11">
        <v>200</v>
      </c>
      <c r="K279" s="11">
        <v>80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"/>
      <c r="B280" s="2">
        <v>0</v>
      </c>
      <c r="C280" s="2">
        <v>0</v>
      </c>
      <c r="D280" s="2">
        <v>300</v>
      </c>
      <c r="E280" s="11">
        <v>0</v>
      </c>
      <c r="F280" s="11">
        <v>50</v>
      </c>
      <c r="G280" s="11">
        <v>0</v>
      </c>
      <c r="H280" s="11">
        <v>0</v>
      </c>
      <c r="I280" s="11">
        <v>0</v>
      </c>
      <c r="J280" s="11">
        <v>0</v>
      </c>
      <c r="K280" s="11">
        <v>30</v>
      </c>
      <c r="L280" s="11">
        <v>15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"/>
      <c r="B281" s="2">
        <v>85</v>
      </c>
      <c r="C281" s="2">
        <v>0</v>
      </c>
      <c r="D281" s="2">
        <v>90</v>
      </c>
      <c r="E281" s="11">
        <v>0</v>
      </c>
      <c r="F281" s="11">
        <v>0</v>
      </c>
      <c r="G281" s="11">
        <v>200</v>
      </c>
      <c r="H281" s="11">
        <v>0</v>
      </c>
      <c r="I281" s="11">
        <v>0</v>
      </c>
      <c r="J281" s="11">
        <v>0</v>
      </c>
      <c r="K281" s="11">
        <v>0</v>
      </c>
      <c r="L281" s="11">
        <v>5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"/>
      <c r="B282" s="2">
        <v>170</v>
      </c>
      <c r="C282" s="2">
        <v>0</v>
      </c>
      <c r="D282" s="2">
        <v>170</v>
      </c>
      <c r="E282" s="11">
        <v>0</v>
      </c>
      <c r="F282" s="11">
        <v>100</v>
      </c>
      <c r="G282" s="11">
        <v>400</v>
      </c>
      <c r="H282" s="11">
        <v>0</v>
      </c>
      <c r="I282" s="11">
        <v>0</v>
      </c>
      <c r="J282" s="11">
        <v>0</v>
      </c>
      <c r="K282" s="11">
        <v>10</v>
      </c>
      <c r="L282" s="11">
        <v>5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"/>
      <c r="B283" s="2">
        <v>0</v>
      </c>
      <c r="C283" s="2">
        <v>0</v>
      </c>
      <c r="D283" s="2">
        <v>0</v>
      </c>
      <c r="E283" s="11">
        <v>0</v>
      </c>
      <c r="F283" s="11">
        <v>150</v>
      </c>
      <c r="G283" s="11">
        <v>0</v>
      </c>
      <c r="H283" s="11">
        <v>0</v>
      </c>
      <c r="I283" s="11">
        <v>0</v>
      </c>
      <c r="J283" s="11">
        <v>150</v>
      </c>
      <c r="K283" s="11">
        <v>80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"/>
      <c r="B284" s="2">
        <v>85</v>
      </c>
      <c r="C284" s="2">
        <v>0</v>
      </c>
      <c r="D284" s="2">
        <v>100</v>
      </c>
      <c r="E284" s="11">
        <v>0</v>
      </c>
      <c r="F284" s="11">
        <v>50</v>
      </c>
      <c r="G284" s="11">
        <v>200</v>
      </c>
      <c r="H284" s="11">
        <v>0</v>
      </c>
      <c r="I284" s="11">
        <v>0</v>
      </c>
      <c r="J284" s="11">
        <v>0</v>
      </c>
      <c r="K284" s="11">
        <v>30</v>
      </c>
      <c r="L284" s="11">
        <v>10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"/>
      <c r="B285" s="2">
        <v>190</v>
      </c>
      <c r="C285" s="2">
        <v>0</v>
      </c>
      <c r="D285" s="2">
        <v>200</v>
      </c>
      <c r="E285" s="11">
        <v>0</v>
      </c>
      <c r="F285" s="11">
        <v>0</v>
      </c>
      <c r="G285" s="11">
        <v>700</v>
      </c>
      <c r="H285" s="11">
        <v>0</v>
      </c>
      <c r="I285" s="11">
        <v>0</v>
      </c>
      <c r="J285" s="11">
        <v>250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"/>
      <c r="B286" s="2">
        <v>85</v>
      </c>
      <c r="C286" s="2">
        <v>0</v>
      </c>
      <c r="D286" s="2">
        <v>100</v>
      </c>
      <c r="E286" s="11">
        <v>0</v>
      </c>
      <c r="F286" s="11">
        <v>0</v>
      </c>
      <c r="G286" s="11">
        <v>200</v>
      </c>
      <c r="H286" s="11">
        <v>0</v>
      </c>
      <c r="I286" s="11">
        <v>0</v>
      </c>
      <c r="J286" s="11">
        <v>0</v>
      </c>
      <c r="K286" s="11">
        <v>35</v>
      </c>
      <c r="L286" s="11">
        <v>7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"/>
      <c r="B287" s="2">
        <v>190</v>
      </c>
      <c r="C287" s="2">
        <v>0</v>
      </c>
      <c r="D287" s="2">
        <v>200</v>
      </c>
      <c r="E287" s="11">
        <v>0</v>
      </c>
      <c r="F287" s="11">
        <v>0</v>
      </c>
      <c r="G287" s="11">
        <v>200</v>
      </c>
      <c r="H287" s="11">
        <v>0</v>
      </c>
      <c r="I287" s="11">
        <v>0</v>
      </c>
      <c r="J287" s="11">
        <v>0</v>
      </c>
      <c r="K287" s="11">
        <v>30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"/>
      <c r="B288" s="2">
        <v>84</v>
      </c>
      <c r="C288" s="2">
        <v>0</v>
      </c>
      <c r="D288" s="2">
        <v>100</v>
      </c>
      <c r="E288" s="11">
        <v>0</v>
      </c>
      <c r="F288" s="11">
        <v>0</v>
      </c>
      <c r="G288" s="11">
        <v>200</v>
      </c>
      <c r="H288" s="11">
        <v>0</v>
      </c>
      <c r="I288" s="11">
        <v>0</v>
      </c>
      <c r="J288" s="11">
        <v>0</v>
      </c>
      <c r="K288" s="11">
        <v>16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"/>
      <c r="B289" s="2">
        <v>220</v>
      </c>
      <c r="C289" s="2">
        <v>0</v>
      </c>
      <c r="D289" s="2">
        <v>220</v>
      </c>
      <c r="E289" s="11">
        <v>0</v>
      </c>
      <c r="F289" s="11">
        <v>0</v>
      </c>
      <c r="G289" s="11">
        <v>400</v>
      </c>
      <c r="H289" s="11">
        <v>0</v>
      </c>
      <c r="I289" s="11">
        <v>0</v>
      </c>
      <c r="J289" s="11">
        <v>0</v>
      </c>
      <c r="K289" s="11">
        <v>13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"/>
      <c r="B290" s="2">
        <v>160</v>
      </c>
      <c r="C290" s="2">
        <v>0</v>
      </c>
      <c r="D290" s="2">
        <v>170</v>
      </c>
      <c r="E290" s="11">
        <v>0</v>
      </c>
      <c r="F290" s="11">
        <v>0</v>
      </c>
      <c r="G290" s="11">
        <v>300</v>
      </c>
      <c r="H290" s="11">
        <v>60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"/>
      <c r="B291" s="2">
        <v>216</v>
      </c>
      <c r="C291" s="2">
        <v>0</v>
      </c>
      <c r="D291" s="2">
        <v>220</v>
      </c>
      <c r="E291" s="11">
        <v>0</v>
      </c>
      <c r="F291" s="11">
        <v>0</v>
      </c>
      <c r="G291" s="11">
        <v>400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"/>
      <c r="B292" s="2">
        <v>50</v>
      </c>
      <c r="C292" s="2">
        <v>0</v>
      </c>
      <c r="D292" s="2">
        <v>50</v>
      </c>
      <c r="E292" s="11">
        <v>0</v>
      </c>
      <c r="F292" s="11">
        <v>0</v>
      </c>
      <c r="G292" s="11">
        <v>200</v>
      </c>
      <c r="H292" s="11">
        <v>0</v>
      </c>
      <c r="I292" s="11">
        <v>0</v>
      </c>
      <c r="J292" s="11">
        <v>400</v>
      </c>
      <c r="K292" s="11">
        <v>35</v>
      </c>
      <c r="L292" s="11">
        <v>12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"/>
      <c r="B293" s="2">
        <v>150</v>
      </c>
      <c r="C293" s="2">
        <v>0</v>
      </c>
      <c r="D293" s="2">
        <v>120</v>
      </c>
      <c r="E293" s="11">
        <v>0</v>
      </c>
      <c r="F293" s="11">
        <v>0</v>
      </c>
      <c r="G293" s="11">
        <v>200</v>
      </c>
      <c r="H293" s="11">
        <v>25</v>
      </c>
      <c r="I293" s="11">
        <v>0</v>
      </c>
      <c r="J293" s="11">
        <v>0</v>
      </c>
      <c r="K293" s="11">
        <v>25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"/>
      <c r="B294" s="2">
        <v>152</v>
      </c>
      <c r="C294" s="2">
        <v>0</v>
      </c>
      <c r="D294" s="2">
        <v>160</v>
      </c>
      <c r="E294" s="11">
        <v>0</v>
      </c>
      <c r="F294" s="11">
        <v>0</v>
      </c>
      <c r="G294" s="11">
        <v>0</v>
      </c>
      <c r="H294" s="11">
        <v>60</v>
      </c>
      <c r="I294" s="11">
        <v>0</v>
      </c>
      <c r="J294" s="11">
        <v>0</v>
      </c>
      <c r="K294" s="11">
        <v>26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"/>
      <c r="B295" s="2">
        <v>0</v>
      </c>
      <c r="C295" s="2">
        <v>0</v>
      </c>
      <c r="D295" s="2">
        <v>0</v>
      </c>
      <c r="E295" s="11">
        <v>0</v>
      </c>
      <c r="F295" s="11">
        <v>0</v>
      </c>
      <c r="G295" s="11">
        <v>0</v>
      </c>
      <c r="H295" s="11">
        <v>515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"/>
      <c r="B296" s="2">
        <v>0</v>
      </c>
      <c r="C296" s="2">
        <v>0</v>
      </c>
      <c r="D296" s="2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118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"/>
      <c r="B297" s="2">
        <v>150</v>
      </c>
      <c r="C297" s="2">
        <v>0</v>
      </c>
      <c r="D297" s="2">
        <v>150</v>
      </c>
      <c r="E297" s="11">
        <v>0</v>
      </c>
      <c r="F297" s="11">
        <v>100</v>
      </c>
      <c r="G297" s="11">
        <v>200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"/>
      <c r="B298" s="2">
        <v>93</v>
      </c>
      <c r="C298" s="2">
        <v>0</v>
      </c>
      <c r="D298" s="2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47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"/>
      <c r="B299" s="2">
        <v>0</v>
      </c>
      <c r="C299" s="2">
        <v>0</v>
      </c>
      <c r="D299" s="2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110</v>
      </c>
      <c r="L299" s="11">
        <v>30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"/>
      <c r="B300" s="2">
        <v>0</v>
      </c>
      <c r="C300" s="2">
        <v>0</v>
      </c>
      <c r="D300" s="2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200</v>
      </c>
      <c r="K300" s="11">
        <v>104</v>
      </c>
      <c r="L300" s="11">
        <v>30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"/>
      <c r="B301" s="2">
        <v>200</v>
      </c>
      <c r="C301" s="2">
        <v>0</v>
      </c>
      <c r="D301" s="2">
        <v>200</v>
      </c>
      <c r="E301" s="11">
        <v>0</v>
      </c>
      <c r="F301" s="11">
        <v>0</v>
      </c>
      <c r="G301" s="11">
        <v>300</v>
      </c>
      <c r="H301" s="11">
        <v>0</v>
      </c>
      <c r="I301" s="11">
        <v>0</v>
      </c>
      <c r="J301" s="11">
        <v>0</v>
      </c>
      <c r="K301" s="11">
        <v>60</v>
      </c>
      <c r="L301" s="11">
        <v>52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"/>
      <c r="B302" s="2">
        <v>0</v>
      </c>
      <c r="C302" s="2">
        <v>0</v>
      </c>
      <c r="D302" s="2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900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"/>
      <c r="B303" s="2">
        <v>84</v>
      </c>
      <c r="C303" s="2">
        <v>0</v>
      </c>
      <c r="D303" s="2">
        <v>100</v>
      </c>
      <c r="E303" s="11">
        <v>0</v>
      </c>
      <c r="F303" s="11">
        <v>0</v>
      </c>
      <c r="G303" s="11">
        <v>200</v>
      </c>
      <c r="H303" s="11">
        <v>0</v>
      </c>
      <c r="I303" s="11">
        <v>0</v>
      </c>
      <c r="J303" s="11">
        <v>0</v>
      </c>
      <c r="K303" s="11">
        <v>20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"/>
      <c r="B304" s="2">
        <v>0</v>
      </c>
      <c r="C304" s="2">
        <v>0</v>
      </c>
      <c r="D304" s="2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199</v>
      </c>
      <c r="L304" s="11">
        <v>78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"/>
      <c r="B305" s="2">
        <v>83</v>
      </c>
      <c r="C305" s="2">
        <v>0</v>
      </c>
      <c r="D305" s="2">
        <v>90</v>
      </c>
      <c r="E305" s="11">
        <v>0</v>
      </c>
      <c r="F305" s="11">
        <v>0</v>
      </c>
      <c r="G305" s="11">
        <v>200</v>
      </c>
      <c r="H305" s="11">
        <v>0</v>
      </c>
      <c r="I305" s="11">
        <v>0</v>
      </c>
      <c r="J305" s="11">
        <v>0</v>
      </c>
      <c r="K305" s="11">
        <v>0</v>
      </c>
      <c r="L305" s="11">
        <v>33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"/>
      <c r="B306" s="2">
        <v>0</v>
      </c>
      <c r="C306" s="2">
        <v>0</v>
      </c>
      <c r="D306" s="2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60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"/>
      <c r="B307" s="2">
        <v>0</v>
      </c>
      <c r="C307" s="2">
        <v>0</v>
      </c>
      <c r="D307" s="2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30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"/>
      <c r="B308" s="2">
        <v>0</v>
      </c>
      <c r="C308" s="2">
        <v>0</v>
      </c>
      <c r="D308" s="2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72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"/>
      <c r="B309" s="2">
        <v>0</v>
      </c>
      <c r="C309" s="2">
        <v>0</v>
      </c>
      <c r="D309" s="2">
        <v>0</v>
      </c>
      <c r="E309" s="11">
        <v>0</v>
      </c>
      <c r="F309" s="11">
        <v>0</v>
      </c>
      <c r="G309" s="11">
        <v>0</v>
      </c>
      <c r="H309" s="11">
        <v>120</v>
      </c>
      <c r="I309" s="11">
        <v>100</v>
      </c>
      <c r="J309" s="11">
        <v>1000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"/>
      <c r="B310" s="2">
        <v>0</v>
      </c>
      <c r="C310" s="2">
        <v>0</v>
      </c>
      <c r="D310" s="2">
        <v>160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20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"/>
      <c r="B311" s="2">
        <v>0</v>
      </c>
      <c r="C311" s="2">
        <v>0</v>
      </c>
      <c r="D311" s="2">
        <v>300</v>
      </c>
      <c r="E311" s="11">
        <v>0</v>
      </c>
      <c r="F311" s="11">
        <v>150</v>
      </c>
      <c r="G311" s="11">
        <v>0</v>
      </c>
      <c r="H311" s="11">
        <v>40</v>
      </c>
      <c r="I311" s="11">
        <v>100</v>
      </c>
      <c r="J311" s="11">
        <v>500</v>
      </c>
      <c r="K311" s="11">
        <v>186</v>
      </c>
      <c r="L311" s="11">
        <v>11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"/>
      <c r="B312" s="2">
        <v>0</v>
      </c>
      <c r="C312" s="2">
        <v>0</v>
      </c>
      <c r="D312" s="2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40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"/>
      <c r="B313" s="2">
        <v>0</v>
      </c>
      <c r="C313" s="2">
        <v>0</v>
      </c>
      <c r="D313" s="2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157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"/>
      <c r="B314" s="2">
        <v>0</v>
      </c>
      <c r="C314" s="2">
        <v>0</v>
      </c>
      <c r="D314" s="2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70</v>
      </c>
      <c r="J314" s="11">
        <v>0</v>
      </c>
      <c r="K314" s="11">
        <v>118</v>
      </c>
      <c r="L314" s="11">
        <v>20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"/>
      <c r="B315" s="2">
        <v>0</v>
      </c>
      <c r="C315" s="2">
        <v>0</v>
      </c>
      <c r="D315" s="2">
        <v>200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66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"/>
      <c r="B316" s="2">
        <v>0</v>
      </c>
      <c r="C316" s="2">
        <v>0</v>
      </c>
      <c r="D316" s="2">
        <v>300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"/>
      <c r="B317" s="2">
        <v>0</v>
      </c>
      <c r="C317" s="2">
        <v>0</v>
      </c>
      <c r="D317" s="2">
        <v>300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"/>
      <c r="B318" s="2">
        <v>0</v>
      </c>
      <c r="C318" s="2">
        <v>0</v>
      </c>
      <c r="D318" s="2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-20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"/>
      <c r="B319" s="2">
        <v>0</v>
      </c>
      <c r="C319" s="2">
        <v>0</v>
      </c>
      <c r="D319" s="2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-60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"/>
      <c r="B320" s="2">
        <v>0</v>
      </c>
      <c r="C320" s="2">
        <v>0</v>
      </c>
      <c r="D320" s="2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-61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"/>
      <c r="B321" s="2">
        <v>0</v>
      </c>
      <c r="C321" s="2">
        <v>0</v>
      </c>
      <c r="D321" s="2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160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"/>
      <c r="B322" s="2">
        <v>0</v>
      </c>
      <c r="C322" s="2">
        <v>0</v>
      </c>
      <c r="D322" s="2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160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"/>
      <c r="B323" s="2">
        <v>0</v>
      </c>
      <c r="C323" s="2">
        <v>0</v>
      </c>
      <c r="D323" s="2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-64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"/>
      <c r="B324" s="2">
        <v>0</v>
      </c>
      <c r="C324" s="2">
        <v>0</v>
      </c>
      <c r="D324" s="2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160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"/>
      <c r="B325" s="2">
        <v>0</v>
      </c>
      <c r="C325" s="2">
        <v>0</v>
      </c>
      <c r="D325" s="2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161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"/>
      <c r="B326" s="2">
        <v>0</v>
      </c>
      <c r="C326" s="2">
        <v>0</v>
      </c>
      <c r="D326" s="2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29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"/>
      <c r="B327" s="2">
        <v>-65</v>
      </c>
      <c r="C327" s="2">
        <v>0</v>
      </c>
      <c r="D327" s="2">
        <v>-30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-45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"/>
      <c r="B328" s="2">
        <v>-195</v>
      </c>
      <c r="C328" s="2">
        <v>0</v>
      </c>
      <c r="D328" s="2">
        <v>0</v>
      </c>
      <c r="E328" s="11">
        <v>0</v>
      </c>
      <c r="F328" s="11">
        <v>0</v>
      </c>
      <c r="G328" s="11">
        <v>0</v>
      </c>
      <c r="H328" s="11">
        <v>-176</v>
      </c>
      <c r="I328" s="11">
        <v>-7</v>
      </c>
      <c r="J328" s="11">
        <v>0</v>
      </c>
      <c r="K328" s="11">
        <v>0</v>
      </c>
      <c r="L328" s="11">
        <v>-34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"/>
      <c r="B329" s="2">
        <v>-154</v>
      </c>
      <c r="C329" s="2">
        <v>0</v>
      </c>
      <c r="D329" s="2">
        <v>-260</v>
      </c>
      <c r="E329" s="11">
        <v>0</v>
      </c>
      <c r="F329" s="11">
        <v>-46</v>
      </c>
      <c r="G329" s="11">
        <v>-313</v>
      </c>
      <c r="H329" s="11">
        <v>-75</v>
      </c>
      <c r="I329" s="11">
        <v>-3</v>
      </c>
      <c r="J329" s="11">
        <v>-588</v>
      </c>
      <c r="K329" s="11">
        <v>-94</v>
      </c>
      <c r="L329" s="11">
        <v>-23</v>
      </c>
      <c r="M329" s="11">
        <v>0</v>
      </c>
      <c r="N329" s="11">
        <v>0</v>
      </c>
      <c r="O329" s="11">
        <v>0</v>
      </c>
      <c r="P329" s="11">
        <v>0</v>
      </c>
      <c r="Q329" s="11">
        <v>-248</v>
      </c>
      <c r="R329" s="11">
        <v>0</v>
      </c>
    </row>
    <row r="330" spans="1:18" x14ac:dyDescent="0.25">
      <c r="A330" s="1"/>
      <c r="B330" s="2">
        <v>-72</v>
      </c>
      <c r="C330" s="2">
        <v>0</v>
      </c>
      <c r="D330" s="2">
        <v>-100</v>
      </c>
      <c r="E330" s="11">
        <v>0</v>
      </c>
      <c r="F330" s="11">
        <v>0</v>
      </c>
      <c r="G330" s="11">
        <v>-30</v>
      </c>
      <c r="H330" s="11">
        <v>0</v>
      </c>
      <c r="I330" s="11">
        <v>0</v>
      </c>
      <c r="J330" s="11">
        <v>0</v>
      </c>
      <c r="K330" s="11">
        <v>-37</v>
      </c>
      <c r="L330" s="11">
        <v>0</v>
      </c>
      <c r="M330" s="11">
        <v>-18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"/>
      <c r="B331" s="2">
        <v>0</v>
      </c>
      <c r="C331" s="2">
        <v>0</v>
      </c>
      <c r="D331" s="2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-108</v>
      </c>
      <c r="L331" s="11">
        <v>-23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"/>
      <c r="B332" s="2">
        <v>-161</v>
      </c>
      <c r="C332" s="2">
        <v>0</v>
      </c>
      <c r="D332" s="2">
        <v>-140</v>
      </c>
      <c r="E332" s="11">
        <v>0</v>
      </c>
      <c r="F332" s="11">
        <v>-17</v>
      </c>
      <c r="G332" s="11">
        <v>0</v>
      </c>
      <c r="H332" s="11">
        <v>-190</v>
      </c>
      <c r="I332" s="11">
        <v>0</v>
      </c>
      <c r="J332" s="11">
        <v>0</v>
      </c>
      <c r="K332" s="11">
        <v>0</v>
      </c>
      <c r="L332" s="11">
        <v>-13</v>
      </c>
      <c r="M332" s="11">
        <v>-26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"/>
      <c r="B333" s="2">
        <v>-85</v>
      </c>
      <c r="C333" s="2">
        <v>0</v>
      </c>
      <c r="D333" s="2">
        <v>0</v>
      </c>
      <c r="E333" s="11">
        <v>0</v>
      </c>
      <c r="F333" s="11">
        <v>-16</v>
      </c>
      <c r="G333" s="11">
        <v>-55</v>
      </c>
      <c r="H333" s="11">
        <v>0</v>
      </c>
      <c r="I333" s="11">
        <v>0</v>
      </c>
      <c r="J333" s="11">
        <v>-107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"/>
      <c r="B334" s="2">
        <v>-101</v>
      </c>
      <c r="C334" s="2">
        <v>0</v>
      </c>
      <c r="D334" s="2">
        <v>-100</v>
      </c>
      <c r="E334" s="11">
        <v>0</v>
      </c>
      <c r="F334" s="11">
        <v>0</v>
      </c>
      <c r="G334" s="11">
        <v>-200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"/>
      <c r="B335" s="2">
        <v>-102</v>
      </c>
      <c r="C335" s="2">
        <v>0</v>
      </c>
      <c r="D335" s="2">
        <v>-120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"/>
      <c r="B336" s="2">
        <v>-59</v>
      </c>
      <c r="C336" s="2">
        <v>0</v>
      </c>
      <c r="D336" s="2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-21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"/>
      <c r="B337" s="2">
        <v>0</v>
      </c>
      <c r="C337" s="2">
        <v>0</v>
      </c>
      <c r="D337" s="2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-159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"/>
      <c r="B338" s="2">
        <v>-83</v>
      </c>
      <c r="C338" s="2">
        <v>0</v>
      </c>
      <c r="D338" s="2">
        <v>0</v>
      </c>
      <c r="E338" s="11">
        <v>0</v>
      </c>
      <c r="F338" s="11">
        <v>0</v>
      </c>
      <c r="G338" s="11">
        <v>-20</v>
      </c>
      <c r="H338" s="11">
        <v>0</v>
      </c>
      <c r="I338" s="11">
        <v>0</v>
      </c>
      <c r="J338" s="11">
        <v>0</v>
      </c>
      <c r="K338" s="11">
        <v>-51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"/>
      <c r="B339" s="2">
        <v>-107</v>
      </c>
      <c r="C339" s="2">
        <v>0</v>
      </c>
      <c r="D339" s="2">
        <v>-180</v>
      </c>
      <c r="E339" s="11">
        <v>0</v>
      </c>
      <c r="F339" s="11">
        <v>0</v>
      </c>
      <c r="G339" s="11">
        <v>-9</v>
      </c>
      <c r="H339" s="11">
        <v>0</v>
      </c>
      <c r="I339" s="11">
        <v>0</v>
      </c>
      <c r="J339" s="11">
        <v>-6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"/>
      <c r="B340" s="2">
        <v>-122</v>
      </c>
      <c r="C340" s="2">
        <v>0</v>
      </c>
      <c r="D340" s="2">
        <v>-90</v>
      </c>
      <c r="E340" s="11">
        <v>0</v>
      </c>
      <c r="F340" s="11">
        <v>0</v>
      </c>
      <c r="G340" s="11">
        <v>-3</v>
      </c>
      <c r="H340" s="11">
        <v>-156</v>
      </c>
      <c r="I340" s="11">
        <v>0</v>
      </c>
      <c r="J340" s="11">
        <v>0</v>
      </c>
      <c r="K340" s="11">
        <v>-115</v>
      </c>
      <c r="L340" s="11">
        <v>-10</v>
      </c>
      <c r="M340" s="11">
        <v>-15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"/>
      <c r="B341" s="2">
        <v>-90</v>
      </c>
      <c r="C341" s="2">
        <v>0</v>
      </c>
      <c r="D341" s="2">
        <v>-90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"/>
      <c r="B342" s="2">
        <v>-11</v>
      </c>
      <c r="C342" s="2">
        <v>-12</v>
      </c>
      <c r="D342" s="2">
        <v>0</v>
      </c>
      <c r="E342" s="11">
        <v>0</v>
      </c>
      <c r="F342" s="11">
        <v>-43</v>
      </c>
      <c r="G342" s="11">
        <v>-104</v>
      </c>
      <c r="H342" s="11">
        <v>0</v>
      </c>
      <c r="I342" s="11">
        <v>0</v>
      </c>
      <c r="J342" s="11">
        <v>-295</v>
      </c>
      <c r="K342" s="11">
        <v>-46</v>
      </c>
      <c r="L342" s="11">
        <v>0</v>
      </c>
      <c r="M342" s="11">
        <v>-28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"/>
      <c r="B343" s="2">
        <v>-130</v>
      </c>
      <c r="C343" s="2">
        <v>0</v>
      </c>
      <c r="D343" s="2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-13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"/>
      <c r="B344" s="2">
        <v>-146</v>
      </c>
      <c r="C344" s="2">
        <v>0</v>
      </c>
      <c r="D344" s="2">
        <v>-139</v>
      </c>
      <c r="E344" s="11">
        <v>0</v>
      </c>
      <c r="F344" s="11">
        <v>-18</v>
      </c>
      <c r="G344" s="11">
        <v>-70</v>
      </c>
      <c r="H344" s="11">
        <v>0</v>
      </c>
      <c r="I344" s="11">
        <v>-99</v>
      </c>
      <c r="J344" s="11">
        <v>0</v>
      </c>
      <c r="K344" s="11">
        <v>-132</v>
      </c>
      <c r="L344" s="11">
        <v>0</v>
      </c>
      <c r="M344" s="11">
        <v>-1</v>
      </c>
      <c r="N344" s="11">
        <v>-20</v>
      </c>
      <c r="O344" s="11">
        <v>-14</v>
      </c>
      <c r="P344" s="11">
        <v>-19</v>
      </c>
      <c r="Q344" s="11">
        <v>0</v>
      </c>
      <c r="R344" s="11">
        <v>0</v>
      </c>
    </row>
    <row r="345" spans="1:18" x14ac:dyDescent="0.25">
      <c r="A345" s="1"/>
      <c r="B345" s="2">
        <v>-300</v>
      </c>
      <c r="C345" s="2">
        <v>0</v>
      </c>
      <c r="D345" s="2">
        <v>-580</v>
      </c>
      <c r="E345" s="11">
        <v>0</v>
      </c>
      <c r="F345" s="11">
        <v>-61</v>
      </c>
      <c r="G345" s="11">
        <v>-510</v>
      </c>
      <c r="H345" s="11">
        <v>0</v>
      </c>
      <c r="I345" s="11">
        <v>0</v>
      </c>
      <c r="J345" s="11">
        <v>-390</v>
      </c>
      <c r="K345" s="11">
        <v>-64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"/>
      <c r="B346" s="2">
        <v>-87</v>
      </c>
      <c r="C346" s="2">
        <v>0</v>
      </c>
      <c r="D346" s="2">
        <v>0</v>
      </c>
      <c r="E346" s="11">
        <v>0</v>
      </c>
      <c r="F346" s="11">
        <v>-17</v>
      </c>
      <c r="G346" s="11">
        <v>-103</v>
      </c>
      <c r="H346" s="11">
        <v>0</v>
      </c>
      <c r="I346" s="11">
        <v>0</v>
      </c>
      <c r="J346" s="11">
        <v>-248</v>
      </c>
      <c r="K346" s="11">
        <v>-38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"/>
      <c r="B347" s="2">
        <v>-83</v>
      </c>
      <c r="C347" s="2">
        <v>0</v>
      </c>
      <c r="D347" s="2">
        <v>0</v>
      </c>
      <c r="E347" s="11">
        <v>0</v>
      </c>
      <c r="F347" s="11">
        <v>0</v>
      </c>
      <c r="G347" s="11">
        <v>-80</v>
      </c>
      <c r="H347" s="11">
        <v>0</v>
      </c>
      <c r="I347" s="11">
        <v>0</v>
      </c>
      <c r="J347" s="11">
        <v>0</v>
      </c>
      <c r="K347" s="11">
        <v>0</v>
      </c>
      <c r="L347" s="11">
        <v>-26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"/>
      <c r="B348" s="2">
        <v>-87</v>
      </c>
      <c r="C348" s="2">
        <v>0</v>
      </c>
      <c r="D348" s="2">
        <v>-436</v>
      </c>
      <c r="E348" s="11">
        <v>0</v>
      </c>
      <c r="F348" s="11">
        <v>-135</v>
      </c>
      <c r="G348" s="11">
        <v>-171</v>
      </c>
      <c r="H348" s="11">
        <v>-93</v>
      </c>
      <c r="I348" s="11">
        <v>-63</v>
      </c>
      <c r="J348" s="11">
        <v>-146</v>
      </c>
      <c r="K348" s="11">
        <v>-37</v>
      </c>
      <c r="L348" s="11">
        <v>-30</v>
      </c>
      <c r="M348" s="11">
        <v>-24</v>
      </c>
      <c r="N348" s="11">
        <v>-15</v>
      </c>
      <c r="O348" s="11">
        <v>-17</v>
      </c>
      <c r="P348" s="11">
        <v>-1</v>
      </c>
      <c r="Q348" s="11">
        <v>-16</v>
      </c>
      <c r="R348" s="11">
        <v>0</v>
      </c>
    </row>
    <row r="349" spans="1:18" x14ac:dyDescent="0.25">
      <c r="A349" s="1"/>
      <c r="B349" s="2">
        <v>-96</v>
      </c>
      <c r="C349" s="2">
        <v>0</v>
      </c>
      <c r="D349" s="2">
        <v>0</v>
      </c>
      <c r="E349" s="11">
        <v>0</v>
      </c>
      <c r="F349" s="11">
        <v>0</v>
      </c>
      <c r="G349" s="11">
        <v>-47</v>
      </c>
      <c r="H349" s="11">
        <v>0</v>
      </c>
      <c r="I349" s="11">
        <v>0</v>
      </c>
      <c r="J349" s="11">
        <v>-11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"/>
      <c r="B350" s="2">
        <v>-79</v>
      </c>
      <c r="C350" s="2">
        <v>0</v>
      </c>
      <c r="D350" s="2">
        <v>-84</v>
      </c>
      <c r="E350" s="11">
        <v>0</v>
      </c>
      <c r="F350" s="11">
        <v>-71</v>
      </c>
      <c r="G350" s="11">
        <v>-4</v>
      </c>
      <c r="H350" s="11">
        <v>0</v>
      </c>
      <c r="I350" s="11">
        <v>0</v>
      </c>
      <c r="J350" s="11">
        <v>0</v>
      </c>
      <c r="K350" s="11">
        <v>-33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"/>
      <c r="B351" s="2">
        <v>-120</v>
      </c>
      <c r="C351" s="2">
        <v>0</v>
      </c>
      <c r="D351" s="2">
        <v>0</v>
      </c>
      <c r="E351" s="11">
        <v>0</v>
      </c>
      <c r="F351" s="11">
        <v>0</v>
      </c>
      <c r="G351" s="11">
        <v>-5</v>
      </c>
      <c r="H351" s="11">
        <v>0</v>
      </c>
      <c r="I351" s="11">
        <v>0</v>
      </c>
      <c r="J351" s="11">
        <v>0</v>
      </c>
      <c r="K351" s="11">
        <v>-20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</row>
    <row r="352" spans="1:18" x14ac:dyDescent="0.25">
      <c r="A352" s="1"/>
      <c r="B352" s="2">
        <v>-198</v>
      </c>
      <c r="C352" s="2">
        <v>-6</v>
      </c>
      <c r="D352" s="2">
        <v>-272</v>
      </c>
      <c r="E352" s="11">
        <v>0</v>
      </c>
      <c r="F352" s="11">
        <v>-34</v>
      </c>
      <c r="G352" s="11">
        <v>-404</v>
      </c>
      <c r="H352" s="11">
        <v>-52</v>
      </c>
      <c r="I352" s="11">
        <v>-26</v>
      </c>
      <c r="J352" s="11">
        <v>-461</v>
      </c>
      <c r="K352" s="11">
        <v>-77</v>
      </c>
      <c r="L352" s="11">
        <v>0</v>
      </c>
      <c r="M352" s="11">
        <v>-12</v>
      </c>
      <c r="N352" s="11">
        <v>-10</v>
      </c>
      <c r="O352" s="11">
        <v>-9</v>
      </c>
      <c r="P352" s="11">
        <v>-5</v>
      </c>
      <c r="Q352" s="11">
        <v>-34</v>
      </c>
      <c r="R352" s="11">
        <v>0</v>
      </c>
    </row>
    <row r="353" spans="1:18" x14ac:dyDescent="0.25">
      <c r="A353" s="1"/>
      <c r="B353" s="2">
        <v>-16</v>
      </c>
      <c r="C353" s="2">
        <v>0</v>
      </c>
      <c r="D353" s="2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-123</v>
      </c>
      <c r="L353" s="11">
        <v>0</v>
      </c>
      <c r="M353" s="11">
        <v>-3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</row>
    <row r="354" spans="1:18" x14ac:dyDescent="0.25">
      <c r="A354" s="1"/>
      <c r="B354" s="2">
        <v>0</v>
      </c>
      <c r="C354" s="2">
        <v>0</v>
      </c>
      <c r="D354" s="2">
        <v>0</v>
      </c>
      <c r="E354" s="11">
        <v>0</v>
      </c>
      <c r="F354" s="11">
        <v>-28</v>
      </c>
      <c r="G354" s="11">
        <v>0</v>
      </c>
      <c r="H354" s="11">
        <v>-65</v>
      </c>
      <c r="I354" s="11">
        <v>-74</v>
      </c>
      <c r="J354" s="11">
        <v>0</v>
      </c>
      <c r="K354" s="11">
        <v>-405</v>
      </c>
      <c r="L354" s="11">
        <v>0</v>
      </c>
      <c r="M354" s="11">
        <v>0</v>
      </c>
      <c r="N354" s="11">
        <v>-13</v>
      </c>
      <c r="O354" s="11">
        <v>-4</v>
      </c>
      <c r="P354" s="11">
        <v>-3</v>
      </c>
      <c r="Q354" s="11">
        <v>0</v>
      </c>
      <c r="R354" s="11">
        <v>0</v>
      </c>
    </row>
    <row r="355" spans="1:18" x14ac:dyDescent="0.25">
      <c r="A355" s="1"/>
      <c r="B355" s="2">
        <v>-207</v>
      </c>
      <c r="C355" s="2">
        <v>0</v>
      </c>
      <c r="D355" s="2">
        <v>-303</v>
      </c>
      <c r="E355" s="11">
        <v>0</v>
      </c>
      <c r="F355" s="11">
        <v>0</v>
      </c>
      <c r="G355" s="11">
        <v>-535</v>
      </c>
      <c r="H355" s="11">
        <v>0</v>
      </c>
      <c r="I355" s="11">
        <v>0</v>
      </c>
      <c r="J355" s="11">
        <v>-321</v>
      </c>
      <c r="K355" s="11">
        <v>-104</v>
      </c>
      <c r="L355" s="11">
        <v>-13</v>
      </c>
      <c r="M355" s="11">
        <v>-16</v>
      </c>
      <c r="N355" s="11">
        <v>0</v>
      </c>
      <c r="O355" s="11">
        <v>0</v>
      </c>
      <c r="P355" s="11">
        <v>0</v>
      </c>
      <c r="Q355" s="11">
        <v>-87</v>
      </c>
      <c r="R355" s="11">
        <v>0</v>
      </c>
    </row>
    <row r="356" spans="1:18" x14ac:dyDescent="0.25">
      <c r="A356" s="1"/>
      <c r="B356" s="2">
        <v>-80</v>
      </c>
      <c r="C356" s="2">
        <v>0</v>
      </c>
      <c r="D356" s="2">
        <v>-175</v>
      </c>
      <c r="E356" s="11">
        <v>0</v>
      </c>
      <c r="F356" s="11">
        <v>-50</v>
      </c>
      <c r="G356" s="11">
        <v>-321</v>
      </c>
      <c r="H356" s="11">
        <v>0</v>
      </c>
      <c r="I356" s="11">
        <v>0</v>
      </c>
      <c r="J356" s="11">
        <v>-296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</row>
    <row r="357" spans="1:18" x14ac:dyDescent="0.25">
      <c r="A357" s="1"/>
      <c r="B357" s="2">
        <v>-123</v>
      </c>
      <c r="C357" s="2">
        <v>-2</v>
      </c>
      <c r="D357" s="2">
        <v>-638</v>
      </c>
      <c r="E357" s="11">
        <v>0</v>
      </c>
      <c r="F357" s="11">
        <v>-182</v>
      </c>
      <c r="G357" s="11">
        <v>0</v>
      </c>
      <c r="H357" s="11">
        <v>-34</v>
      </c>
      <c r="I357" s="11">
        <v>-61</v>
      </c>
      <c r="J357" s="11">
        <v>0</v>
      </c>
      <c r="K357" s="11">
        <v>-191</v>
      </c>
      <c r="L357" s="11">
        <v>-16</v>
      </c>
      <c r="M357" s="11">
        <v>-7</v>
      </c>
      <c r="N357" s="11">
        <v>-6</v>
      </c>
      <c r="O357" s="11">
        <v>-1</v>
      </c>
      <c r="P357" s="11">
        <v>-8</v>
      </c>
      <c r="Q357" s="11">
        <v>0</v>
      </c>
      <c r="R357" s="11">
        <v>0</v>
      </c>
    </row>
    <row r="358" spans="1:18" x14ac:dyDescent="0.25">
      <c r="A358" s="1"/>
      <c r="B358" s="2">
        <v>-44</v>
      </c>
      <c r="C358" s="2">
        <v>0</v>
      </c>
      <c r="D358" s="2">
        <v>-148</v>
      </c>
      <c r="E358" s="11">
        <v>0</v>
      </c>
      <c r="F358" s="11">
        <v>-7</v>
      </c>
      <c r="G358" s="11">
        <v>-2</v>
      </c>
      <c r="H358" s="11">
        <v>0</v>
      </c>
      <c r="I358" s="11">
        <v>0</v>
      </c>
      <c r="J358" s="11">
        <v>0</v>
      </c>
      <c r="K358" s="11">
        <v>-50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</row>
    <row r="359" spans="1:18" x14ac:dyDescent="0.25">
      <c r="A359" s="1"/>
      <c r="B359" s="2">
        <v>-203</v>
      </c>
      <c r="C359" s="2">
        <v>0</v>
      </c>
      <c r="D359" s="2">
        <v>-311</v>
      </c>
      <c r="E359" s="11">
        <v>0</v>
      </c>
      <c r="F359" s="11">
        <v>-17</v>
      </c>
      <c r="G359" s="11">
        <v>-374</v>
      </c>
      <c r="H359" s="11">
        <v>-25</v>
      </c>
      <c r="I359" s="11">
        <v>-9</v>
      </c>
      <c r="J359" s="11">
        <v>-371</v>
      </c>
      <c r="K359" s="11">
        <v>-100</v>
      </c>
      <c r="L359" s="11">
        <v>0</v>
      </c>
      <c r="M359" s="11">
        <v>-12</v>
      </c>
      <c r="N359" s="11">
        <v>-18</v>
      </c>
      <c r="O359" s="11">
        <v>-10</v>
      </c>
      <c r="P359" s="11">
        <v>-17</v>
      </c>
      <c r="Q359" s="11">
        <v>-38</v>
      </c>
      <c r="R359" s="11">
        <v>0</v>
      </c>
    </row>
    <row r="360" spans="1:18" x14ac:dyDescent="0.25">
      <c r="A360" s="1"/>
      <c r="B360" s="2">
        <v>-28</v>
      </c>
      <c r="C360" s="2">
        <v>0</v>
      </c>
      <c r="D360" s="2">
        <v>-231</v>
      </c>
      <c r="E360" s="11">
        <v>0</v>
      </c>
      <c r="F360" s="11">
        <v>-48</v>
      </c>
      <c r="G360" s="11">
        <v>0</v>
      </c>
      <c r="H360" s="11">
        <v>0</v>
      </c>
      <c r="I360" s="11">
        <v>0</v>
      </c>
      <c r="J360" s="11">
        <v>0</v>
      </c>
      <c r="K360" s="11">
        <v>-59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</row>
    <row r="361" spans="1:18" x14ac:dyDescent="0.25">
      <c r="A361" s="1"/>
      <c r="B361" s="2">
        <v>-257</v>
      </c>
      <c r="C361" s="2">
        <v>-5</v>
      </c>
      <c r="D361" s="2">
        <v>-79</v>
      </c>
      <c r="E361" s="11">
        <v>-5</v>
      </c>
      <c r="F361" s="11">
        <v>-110</v>
      </c>
      <c r="G361" s="11">
        <v>-291</v>
      </c>
      <c r="H361" s="11">
        <v>-26</v>
      </c>
      <c r="I361" s="11">
        <v>-38</v>
      </c>
      <c r="J361" s="11">
        <v>-402</v>
      </c>
      <c r="K361" s="11">
        <v>-132</v>
      </c>
      <c r="L361" s="11">
        <v>-9</v>
      </c>
      <c r="M361" s="11">
        <v>-13</v>
      </c>
      <c r="N361" s="11">
        <v>-7</v>
      </c>
      <c r="O361" s="11">
        <v>-4</v>
      </c>
      <c r="P361" s="11">
        <v>-4</v>
      </c>
      <c r="Q361" s="11">
        <v>0</v>
      </c>
      <c r="R361" s="11">
        <v>0</v>
      </c>
    </row>
    <row r="362" spans="1:18" x14ac:dyDescent="0.25">
      <c r="A362" s="1"/>
      <c r="B362" s="2">
        <v>-47</v>
      </c>
      <c r="C362" s="2">
        <v>0</v>
      </c>
      <c r="D362" s="2">
        <v>0</v>
      </c>
      <c r="E362" s="11">
        <v>0</v>
      </c>
      <c r="F362" s="11">
        <v>-32</v>
      </c>
      <c r="G362" s="11">
        <v>-357</v>
      </c>
      <c r="H362" s="11">
        <v>0</v>
      </c>
      <c r="I362" s="11">
        <v>0</v>
      </c>
      <c r="J362" s="11">
        <v>-235</v>
      </c>
      <c r="K362" s="11">
        <v>-55</v>
      </c>
      <c r="L362" s="11">
        <v>0</v>
      </c>
      <c r="M362" s="11">
        <v>-7</v>
      </c>
      <c r="N362" s="11">
        <v>0</v>
      </c>
      <c r="O362" s="11">
        <v>0</v>
      </c>
      <c r="P362" s="11">
        <v>0</v>
      </c>
      <c r="Q362" s="11">
        <v>-93</v>
      </c>
      <c r="R362" s="11">
        <v>0</v>
      </c>
    </row>
    <row r="363" spans="1:18" x14ac:dyDescent="0.25">
      <c r="A363" s="1"/>
      <c r="B363" s="2">
        <v>-219</v>
      </c>
      <c r="C363" s="2">
        <v>0</v>
      </c>
      <c r="D363" s="2">
        <v>-453</v>
      </c>
      <c r="E363" s="11">
        <v>0</v>
      </c>
      <c r="F363" s="11">
        <v>-25</v>
      </c>
      <c r="G363" s="11">
        <v>-142</v>
      </c>
      <c r="H363" s="11">
        <v>0</v>
      </c>
      <c r="I363" s="11">
        <v>0</v>
      </c>
      <c r="J363" s="11">
        <v>-115</v>
      </c>
      <c r="K363" s="11">
        <v>-134</v>
      </c>
      <c r="L363" s="11">
        <v>0</v>
      </c>
      <c r="M363" s="11">
        <v>-14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</row>
    <row r="364" spans="1:18" x14ac:dyDescent="0.25">
      <c r="A364" s="1"/>
      <c r="B364" s="2">
        <v>-238</v>
      </c>
      <c r="C364" s="2">
        <v>-7</v>
      </c>
      <c r="D364" s="2">
        <v>-589</v>
      </c>
      <c r="E364" s="11">
        <v>0</v>
      </c>
      <c r="F364" s="11">
        <v>-16</v>
      </c>
      <c r="G364" s="11">
        <v>-121</v>
      </c>
      <c r="H364" s="11">
        <v>-49</v>
      </c>
      <c r="I364" s="11">
        <v>-29</v>
      </c>
      <c r="J364" s="11">
        <v>-111</v>
      </c>
      <c r="K364" s="11">
        <v>-90</v>
      </c>
      <c r="L364" s="11">
        <v>-14</v>
      </c>
      <c r="M364" s="11">
        <v>-20</v>
      </c>
      <c r="N364" s="11">
        <v>-7</v>
      </c>
      <c r="O364" s="11">
        <v>-2</v>
      </c>
      <c r="P364" s="11">
        <v>-5</v>
      </c>
      <c r="Q364" s="11">
        <v>0</v>
      </c>
      <c r="R364" s="11">
        <v>-1</v>
      </c>
    </row>
    <row r="365" spans="1:18" x14ac:dyDescent="0.25">
      <c r="A365" s="1"/>
      <c r="B365" s="2">
        <v>-64</v>
      </c>
      <c r="C365" s="2">
        <v>-3</v>
      </c>
      <c r="D365" s="2">
        <v>-62</v>
      </c>
      <c r="E365" s="11">
        <v>0</v>
      </c>
      <c r="F365" s="11">
        <v>-5</v>
      </c>
      <c r="G365" s="11">
        <v>-5</v>
      </c>
      <c r="H365" s="11">
        <v>0</v>
      </c>
      <c r="I365" s="11">
        <v>0</v>
      </c>
      <c r="J365" s="11">
        <v>0</v>
      </c>
      <c r="K365" s="11">
        <v>-23</v>
      </c>
      <c r="L365" s="11">
        <v>-5</v>
      </c>
      <c r="M365" s="11">
        <v>-7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</row>
    <row r="366" spans="1:18" x14ac:dyDescent="0.25">
      <c r="A366" s="1"/>
      <c r="B366" s="2">
        <v>-81</v>
      </c>
      <c r="C366" s="2">
        <v>0</v>
      </c>
      <c r="D366" s="2">
        <v>0</v>
      </c>
      <c r="E366" s="11">
        <v>0</v>
      </c>
      <c r="F366" s="11">
        <v>-10</v>
      </c>
      <c r="G366" s="11">
        <v>-159</v>
      </c>
      <c r="H366" s="11">
        <v>0</v>
      </c>
      <c r="I366" s="11">
        <v>0</v>
      </c>
      <c r="J366" s="11">
        <v>-299</v>
      </c>
      <c r="K366" s="11">
        <v>-28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</row>
    <row r="367" spans="1:18" x14ac:dyDescent="0.25">
      <c r="A367" s="1"/>
      <c r="B367" s="2">
        <v>-79</v>
      </c>
      <c r="C367" s="2">
        <v>0</v>
      </c>
      <c r="D367" s="2">
        <v>0</v>
      </c>
      <c r="E367" s="11">
        <v>0</v>
      </c>
      <c r="F367" s="11">
        <v>-41</v>
      </c>
      <c r="G367" s="11">
        <v>-34</v>
      </c>
      <c r="H367" s="11">
        <v>0</v>
      </c>
      <c r="I367" s="11">
        <v>0</v>
      </c>
      <c r="J367" s="11">
        <v>-72</v>
      </c>
      <c r="K367" s="11">
        <v>-30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</row>
    <row r="368" spans="1:18" x14ac:dyDescent="0.25">
      <c r="A368" s="1"/>
      <c r="B368" s="2">
        <v>-80</v>
      </c>
      <c r="C368" s="2">
        <v>-10</v>
      </c>
      <c r="D368" s="2">
        <v>-254</v>
      </c>
      <c r="E368" s="11">
        <v>0</v>
      </c>
      <c r="F368" s="11">
        <v>-48</v>
      </c>
      <c r="G368" s="11">
        <v>-148</v>
      </c>
      <c r="H368" s="11">
        <v>0</v>
      </c>
      <c r="I368" s="11">
        <v>0</v>
      </c>
      <c r="J368" s="11">
        <v>-199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</row>
    <row r="369" spans="1:18" x14ac:dyDescent="0.25">
      <c r="A369" s="1"/>
      <c r="B369" s="2">
        <v>-71</v>
      </c>
      <c r="C369" s="2">
        <v>0</v>
      </c>
      <c r="D369" s="2">
        <v>0</v>
      </c>
      <c r="E369" s="11">
        <v>0</v>
      </c>
      <c r="F369" s="11">
        <v>0</v>
      </c>
      <c r="G369" s="11">
        <v>-9</v>
      </c>
      <c r="H369" s="11">
        <v>0</v>
      </c>
      <c r="I369" s="11">
        <v>0</v>
      </c>
      <c r="J369" s="11">
        <v>0</v>
      </c>
      <c r="K369" s="11">
        <v>-53</v>
      </c>
      <c r="L369" s="11">
        <v>0</v>
      </c>
      <c r="M369" s="11">
        <v>-9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</row>
    <row r="370" spans="1:18" x14ac:dyDescent="0.25">
      <c r="A370" s="1"/>
      <c r="B370" s="2">
        <v>-81</v>
      </c>
      <c r="C370" s="2">
        <v>0</v>
      </c>
      <c r="D370" s="2">
        <v>0</v>
      </c>
      <c r="E370" s="11">
        <v>0</v>
      </c>
      <c r="F370" s="11">
        <v>0</v>
      </c>
      <c r="G370" s="11">
        <v>-5</v>
      </c>
      <c r="H370" s="11">
        <v>0</v>
      </c>
      <c r="I370" s="11">
        <v>0</v>
      </c>
      <c r="J370" s="11">
        <v>0</v>
      </c>
      <c r="K370" s="11">
        <v>-54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</row>
    <row r="371" spans="1:18" x14ac:dyDescent="0.25">
      <c r="A371" s="1"/>
      <c r="B371" s="2">
        <v>-70</v>
      </c>
      <c r="C371" s="2">
        <v>0</v>
      </c>
      <c r="D371" s="2">
        <v>-173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-30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</row>
    <row r="372" spans="1:18" x14ac:dyDescent="0.25">
      <c r="A372" s="1"/>
      <c r="B372" s="2">
        <v>0</v>
      </c>
      <c r="C372" s="2">
        <v>-1</v>
      </c>
      <c r="D372" s="2">
        <v>0</v>
      </c>
      <c r="E372" s="11">
        <v>0</v>
      </c>
      <c r="F372" s="11">
        <v>0</v>
      </c>
      <c r="G372" s="11">
        <v>-195</v>
      </c>
      <c r="H372" s="11">
        <v>0</v>
      </c>
      <c r="I372" s="11">
        <v>0</v>
      </c>
      <c r="J372" s="11">
        <v>-247</v>
      </c>
      <c r="K372" s="11">
        <v>-62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-66</v>
      </c>
      <c r="R372" s="11">
        <v>0</v>
      </c>
    </row>
    <row r="373" spans="1:18" x14ac:dyDescent="0.25">
      <c r="A373" s="1"/>
      <c r="B373" s="2">
        <v>-65</v>
      </c>
      <c r="C373" s="2">
        <v>-4</v>
      </c>
      <c r="D373" s="2">
        <v>-14</v>
      </c>
      <c r="E373" s="11">
        <v>0</v>
      </c>
      <c r="F373" s="11">
        <v>-12</v>
      </c>
      <c r="G373" s="11">
        <v>-8</v>
      </c>
      <c r="H373" s="11">
        <v>0</v>
      </c>
      <c r="I373" s="11">
        <v>-50</v>
      </c>
      <c r="J373" s="11">
        <v>0</v>
      </c>
      <c r="K373" s="11">
        <v>-21</v>
      </c>
      <c r="L373" s="11">
        <v>-7</v>
      </c>
      <c r="M373" s="11">
        <v>-2</v>
      </c>
      <c r="N373" s="11">
        <v>0</v>
      </c>
      <c r="O373" s="11">
        <v>-25</v>
      </c>
      <c r="P373" s="11">
        <v>0</v>
      </c>
      <c r="Q373" s="11">
        <v>0</v>
      </c>
      <c r="R373" s="11">
        <v>0</v>
      </c>
    </row>
    <row r="374" spans="1:18" x14ac:dyDescent="0.25">
      <c r="A374" s="1"/>
      <c r="B374" s="2">
        <v>-80</v>
      </c>
      <c r="C374" s="2">
        <v>0</v>
      </c>
      <c r="D374" s="2">
        <v>0</v>
      </c>
      <c r="E374" s="11">
        <v>0</v>
      </c>
      <c r="F374" s="11">
        <v>-16</v>
      </c>
      <c r="G374" s="11">
        <v>-75</v>
      </c>
      <c r="H374" s="11">
        <v>0</v>
      </c>
      <c r="I374" s="11">
        <v>0</v>
      </c>
      <c r="J374" s="11">
        <v>-146</v>
      </c>
      <c r="K374" s="11">
        <v>-30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</row>
    <row r="375" spans="1:18" x14ac:dyDescent="0.25">
      <c r="A375" s="1"/>
      <c r="B375" s="2">
        <v>-35</v>
      </c>
      <c r="C375" s="2">
        <v>-2</v>
      </c>
      <c r="D375" s="2">
        <v>-160</v>
      </c>
      <c r="E375" s="11">
        <v>0</v>
      </c>
      <c r="F375" s="11">
        <v>0</v>
      </c>
      <c r="G375" s="11">
        <v>-15</v>
      </c>
      <c r="H375" s="11">
        <v>0</v>
      </c>
      <c r="I375" s="11">
        <v>0</v>
      </c>
      <c r="J375" s="11">
        <v>-34</v>
      </c>
      <c r="K375" s="11">
        <v>-37</v>
      </c>
      <c r="L375" s="11">
        <v>0</v>
      </c>
      <c r="M375" s="11">
        <v>-4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</row>
    <row r="376" spans="1:18" x14ac:dyDescent="0.25">
      <c r="A376" s="1"/>
      <c r="B376" s="2">
        <v>-60</v>
      </c>
      <c r="C376" s="2">
        <v>-2</v>
      </c>
      <c r="D376" s="2">
        <v>0</v>
      </c>
      <c r="E376" s="11">
        <v>0</v>
      </c>
      <c r="F376" s="11">
        <v>-43</v>
      </c>
      <c r="G376" s="11">
        <v>-28</v>
      </c>
      <c r="H376" s="11">
        <v>0</v>
      </c>
      <c r="I376" s="11">
        <v>0</v>
      </c>
      <c r="J376" s="11">
        <v>0</v>
      </c>
      <c r="K376" s="11">
        <v>-29</v>
      </c>
      <c r="L376" s="11">
        <v>0</v>
      </c>
      <c r="M376" s="11">
        <v>-8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</row>
    <row r="377" spans="1:18" x14ac:dyDescent="0.25">
      <c r="A377" s="1"/>
      <c r="B377" s="2">
        <v>0</v>
      </c>
      <c r="C377" s="2">
        <v>0</v>
      </c>
      <c r="D377" s="2">
        <v>-1000</v>
      </c>
      <c r="E377" s="11">
        <v>-60</v>
      </c>
      <c r="F377" s="11">
        <v>-200</v>
      </c>
      <c r="G377" s="11">
        <v>-4000</v>
      </c>
      <c r="H377" s="11">
        <v>-20</v>
      </c>
      <c r="I377" s="11">
        <v>-50</v>
      </c>
      <c r="J377" s="11">
        <v>0</v>
      </c>
      <c r="K377" s="11">
        <v>-30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-300</v>
      </c>
      <c r="R377" s="11">
        <v>0</v>
      </c>
    </row>
    <row r="378" spans="1:18" x14ac:dyDescent="0.25">
      <c r="A378" s="1"/>
      <c r="B378" s="2">
        <v>-31</v>
      </c>
      <c r="C378" s="2">
        <v>0</v>
      </c>
      <c r="D378" s="2">
        <v>0</v>
      </c>
      <c r="E378" s="11">
        <v>0</v>
      </c>
      <c r="F378" s="11">
        <v>-12</v>
      </c>
      <c r="G378" s="11">
        <v>0</v>
      </c>
      <c r="H378" s="11">
        <v>0</v>
      </c>
      <c r="I378" s="11">
        <v>0</v>
      </c>
      <c r="J378" s="11">
        <v>0</v>
      </c>
      <c r="K378" s="11">
        <v>-88</v>
      </c>
      <c r="L378" s="11">
        <v>0</v>
      </c>
      <c r="M378" s="11">
        <v>-1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</row>
    <row r="379" spans="1:18" x14ac:dyDescent="0.25">
      <c r="A379" s="1"/>
      <c r="B379" s="2">
        <v>-47</v>
      </c>
      <c r="C379" s="2">
        <v>0</v>
      </c>
      <c r="D379" s="2">
        <v>0</v>
      </c>
      <c r="E379" s="11">
        <v>0</v>
      </c>
      <c r="F379" s="11">
        <v>-43</v>
      </c>
      <c r="G379" s="11">
        <v>-190</v>
      </c>
      <c r="H379" s="11">
        <v>0</v>
      </c>
      <c r="I379" s="11">
        <v>0</v>
      </c>
      <c r="J379" s="11">
        <v>-188</v>
      </c>
      <c r="K379" s="11">
        <v>-37</v>
      </c>
      <c r="L379" s="11">
        <v>-8</v>
      </c>
      <c r="M379" s="11">
        <v>-5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</row>
    <row r="380" spans="1:18" x14ac:dyDescent="0.25">
      <c r="A380" s="1"/>
      <c r="B380" s="2">
        <v>-66</v>
      </c>
      <c r="C380" s="2">
        <v>0</v>
      </c>
      <c r="D380" s="2">
        <v>-248</v>
      </c>
      <c r="E380" s="11">
        <v>0</v>
      </c>
      <c r="F380" s="11">
        <v>-9</v>
      </c>
      <c r="G380" s="11">
        <v>-50</v>
      </c>
      <c r="H380" s="11">
        <v>0</v>
      </c>
      <c r="I380" s="11">
        <v>0</v>
      </c>
      <c r="J380" s="11">
        <v>-65</v>
      </c>
      <c r="K380" s="11">
        <v>-35</v>
      </c>
      <c r="L380" s="11">
        <v>0</v>
      </c>
      <c r="M380" s="11">
        <v>-2</v>
      </c>
      <c r="N380" s="11">
        <v>0</v>
      </c>
      <c r="O380" s="11">
        <v>0</v>
      </c>
      <c r="P380" s="11">
        <v>0</v>
      </c>
      <c r="Q380" s="11">
        <v>-67</v>
      </c>
      <c r="R380" s="11">
        <v>0</v>
      </c>
    </row>
    <row r="381" spans="1:18" x14ac:dyDescent="0.25">
      <c r="A381" s="1"/>
      <c r="B381" s="2">
        <v>-9</v>
      </c>
      <c r="C381" s="2">
        <v>0</v>
      </c>
      <c r="D381" s="2">
        <v>-95</v>
      </c>
      <c r="E381" s="11">
        <v>0</v>
      </c>
      <c r="F381" s="11">
        <v>-27</v>
      </c>
      <c r="G381" s="11">
        <v>0</v>
      </c>
      <c r="H381" s="11">
        <v>0</v>
      </c>
      <c r="I381" s="11">
        <v>-59</v>
      </c>
      <c r="J381" s="11">
        <v>0</v>
      </c>
      <c r="K381" s="11">
        <v>-50</v>
      </c>
      <c r="L381" s="11">
        <v>0</v>
      </c>
      <c r="M381" s="11">
        <v>0</v>
      </c>
      <c r="N381" s="11">
        <v>0</v>
      </c>
      <c r="O381" s="11">
        <v>-13</v>
      </c>
      <c r="P381" s="11">
        <v>0</v>
      </c>
      <c r="Q381" s="11">
        <v>0</v>
      </c>
      <c r="R381" s="11">
        <v>0</v>
      </c>
    </row>
    <row r="382" spans="1:18" x14ac:dyDescent="0.25">
      <c r="A382" s="1"/>
      <c r="B382" s="2">
        <v>-53</v>
      </c>
      <c r="C382" s="2">
        <v>-6</v>
      </c>
      <c r="D382" s="2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-40</v>
      </c>
      <c r="L382" s="11">
        <v>-15</v>
      </c>
      <c r="M382" s="11">
        <v>-14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</row>
    <row r="383" spans="1:18" x14ac:dyDescent="0.25">
      <c r="A383" s="1"/>
      <c r="B383" s="2">
        <v>-100</v>
      </c>
      <c r="C383" s="2">
        <v>-11</v>
      </c>
      <c r="D383" s="2">
        <v>-177</v>
      </c>
      <c r="E383" s="11">
        <v>0</v>
      </c>
      <c r="F383" s="11">
        <v>-27</v>
      </c>
      <c r="G383" s="11">
        <v>-181</v>
      </c>
      <c r="H383" s="11">
        <v>-21</v>
      </c>
      <c r="I383" s="11">
        <v>-10</v>
      </c>
      <c r="J383" s="11">
        <v>-340</v>
      </c>
      <c r="K383" s="11">
        <v>-76</v>
      </c>
      <c r="L383" s="11">
        <v>-5</v>
      </c>
      <c r="M383" s="11">
        <v>-6</v>
      </c>
      <c r="N383" s="11">
        <v>0</v>
      </c>
      <c r="O383" s="11">
        <v>0</v>
      </c>
      <c r="P383" s="11">
        <v>0</v>
      </c>
      <c r="Q383" s="11">
        <v>-29</v>
      </c>
      <c r="R383" s="11">
        <v>0</v>
      </c>
    </row>
    <row r="384" spans="1:18" x14ac:dyDescent="0.25">
      <c r="A384" s="1"/>
      <c r="B384" s="2">
        <v>-144</v>
      </c>
      <c r="C384" s="2">
        <v>0</v>
      </c>
      <c r="D384" s="2">
        <v>-203</v>
      </c>
      <c r="E384" s="11">
        <v>-8</v>
      </c>
      <c r="F384" s="11">
        <v>-18</v>
      </c>
      <c r="G384" s="11">
        <v>-234</v>
      </c>
      <c r="H384" s="11">
        <v>-11</v>
      </c>
      <c r="I384" s="11">
        <v>0</v>
      </c>
      <c r="J384" s="11">
        <v>-3</v>
      </c>
      <c r="K384" s="11">
        <v>-135</v>
      </c>
      <c r="L384" s="11">
        <v>0</v>
      </c>
      <c r="M384" s="11">
        <v>-18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</row>
    <row r="385" spans="1:18" x14ac:dyDescent="0.25">
      <c r="A385" s="1"/>
      <c r="B385" s="2">
        <v>-68</v>
      </c>
      <c r="C385" s="2">
        <v>-1</v>
      </c>
      <c r="D385" s="2">
        <v>-90</v>
      </c>
      <c r="E385" s="11">
        <v>0</v>
      </c>
      <c r="F385" s="11">
        <v>0</v>
      </c>
      <c r="G385" s="11">
        <v>-136</v>
      </c>
      <c r="H385" s="11">
        <v>0</v>
      </c>
      <c r="I385" s="11">
        <v>0</v>
      </c>
      <c r="J385" s="11">
        <v>-116</v>
      </c>
      <c r="K385" s="11">
        <v>-31</v>
      </c>
      <c r="L385" s="11">
        <v>0</v>
      </c>
      <c r="M385" s="11">
        <v>-6</v>
      </c>
      <c r="N385" s="11">
        <v>0</v>
      </c>
      <c r="O385" s="11">
        <v>0</v>
      </c>
      <c r="P385" s="11">
        <v>0</v>
      </c>
      <c r="Q385" s="11">
        <v>-21</v>
      </c>
      <c r="R385" s="11">
        <v>0</v>
      </c>
    </row>
    <row r="386" spans="1:18" x14ac:dyDescent="0.25">
      <c r="A386" s="1"/>
      <c r="B386" s="2">
        <v>-27</v>
      </c>
      <c r="C386" s="2">
        <v>0</v>
      </c>
      <c r="D386" s="2">
        <v>-45</v>
      </c>
      <c r="E386" s="11">
        <v>0</v>
      </c>
      <c r="F386" s="11">
        <v>-22</v>
      </c>
      <c r="G386" s="11">
        <v>-38</v>
      </c>
      <c r="H386" s="11">
        <v>0</v>
      </c>
      <c r="I386" s="11">
        <v>0</v>
      </c>
      <c r="J386" s="11">
        <v>0</v>
      </c>
      <c r="K386" s="11">
        <v>-54</v>
      </c>
      <c r="L386" s="11">
        <v>-6</v>
      </c>
      <c r="M386" s="11">
        <v>-2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</row>
    <row r="387" spans="1:18" x14ac:dyDescent="0.25">
      <c r="A387" s="1"/>
      <c r="B387" s="2">
        <v>-60</v>
      </c>
      <c r="C387" s="2">
        <v>-2</v>
      </c>
      <c r="D387" s="2">
        <v>-96</v>
      </c>
      <c r="E387" s="11">
        <v>-10</v>
      </c>
      <c r="F387" s="11">
        <v>-8</v>
      </c>
      <c r="G387" s="11">
        <v>-41</v>
      </c>
      <c r="H387" s="11">
        <v>0</v>
      </c>
      <c r="I387" s="11">
        <v>0</v>
      </c>
      <c r="J387" s="11">
        <v>-46</v>
      </c>
      <c r="K387" s="11">
        <v>-31</v>
      </c>
      <c r="L387" s="11">
        <v>0</v>
      </c>
      <c r="M387" s="11">
        <v>-14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</row>
    <row r="388" spans="1:18" x14ac:dyDescent="0.25">
      <c r="A388" s="1"/>
      <c r="B388" s="2">
        <v>-63</v>
      </c>
      <c r="C388" s="2">
        <v>0</v>
      </c>
      <c r="D388" s="2">
        <v>-59</v>
      </c>
      <c r="E388" s="11">
        <v>0</v>
      </c>
      <c r="F388" s="11">
        <v>-6</v>
      </c>
      <c r="G388" s="11">
        <v>-61</v>
      </c>
      <c r="H388" s="11">
        <v>0</v>
      </c>
      <c r="I388" s="11">
        <v>0</v>
      </c>
      <c r="J388" s="11">
        <v>0</v>
      </c>
      <c r="K388" s="11">
        <v>-55</v>
      </c>
      <c r="L388" s="11">
        <v>-2</v>
      </c>
      <c r="M388" s="11">
        <v>-3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</row>
    <row r="389" spans="1:18" x14ac:dyDescent="0.25">
      <c r="A389" s="1"/>
      <c r="B389" s="2">
        <v>-58</v>
      </c>
      <c r="C389" s="2">
        <v>0</v>
      </c>
      <c r="D389" s="2">
        <v>-45</v>
      </c>
      <c r="E389" s="11">
        <v>0</v>
      </c>
      <c r="F389" s="11">
        <v>-16</v>
      </c>
      <c r="G389" s="11">
        <v>-46</v>
      </c>
      <c r="H389" s="11">
        <v>0</v>
      </c>
      <c r="I389" s="11">
        <v>0</v>
      </c>
      <c r="J389" s="11">
        <v>0</v>
      </c>
      <c r="K389" s="11">
        <v>-42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</row>
    <row r="390" spans="1:18" x14ac:dyDescent="0.25">
      <c r="A390" s="1"/>
      <c r="B390" s="2">
        <v>-45</v>
      </c>
      <c r="C390" s="2">
        <v>-3</v>
      </c>
      <c r="D390" s="2">
        <v>-59</v>
      </c>
      <c r="E390" s="11">
        <v>0</v>
      </c>
      <c r="F390" s="11">
        <v>0</v>
      </c>
      <c r="G390" s="11">
        <v>-60</v>
      </c>
      <c r="H390" s="11">
        <v>0</v>
      </c>
      <c r="I390" s="11">
        <v>0</v>
      </c>
      <c r="J390" s="11">
        <v>-29</v>
      </c>
      <c r="K390" s="11">
        <v>-59</v>
      </c>
      <c r="L390" s="11">
        <v>-9</v>
      </c>
      <c r="M390" s="11">
        <v>-3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</row>
    <row r="391" spans="1:18" x14ac:dyDescent="0.25">
      <c r="A391" s="1"/>
      <c r="B391" s="2">
        <v>-68</v>
      </c>
      <c r="C391" s="2">
        <v>0</v>
      </c>
      <c r="D391" s="2">
        <v>-92</v>
      </c>
      <c r="E391" s="11">
        <v>0</v>
      </c>
      <c r="F391" s="11">
        <v>0</v>
      </c>
      <c r="G391" s="11">
        <v>-65</v>
      </c>
      <c r="H391" s="11">
        <v>0</v>
      </c>
      <c r="I391" s="11">
        <v>0</v>
      </c>
      <c r="J391" s="11">
        <v>-81</v>
      </c>
      <c r="K391" s="11">
        <v>-56</v>
      </c>
      <c r="L391" s="11">
        <v>-2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</row>
    <row r="392" spans="1:18" x14ac:dyDescent="0.25">
      <c r="A392" s="1"/>
      <c r="B392" s="2">
        <v>-47</v>
      </c>
      <c r="C392" s="2">
        <v>0</v>
      </c>
      <c r="D392" s="2">
        <v>-86</v>
      </c>
      <c r="E392" s="11">
        <v>-5</v>
      </c>
      <c r="F392" s="11">
        <v>0</v>
      </c>
      <c r="G392" s="11">
        <v>-91</v>
      </c>
      <c r="H392" s="11">
        <v>0</v>
      </c>
      <c r="I392" s="11">
        <v>0</v>
      </c>
      <c r="J392" s="11">
        <v>-66</v>
      </c>
      <c r="K392" s="11">
        <v>-52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-22</v>
      </c>
      <c r="R392" s="11">
        <v>0</v>
      </c>
    </row>
    <row r="393" spans="1:18" x14ac:dyDescent="0.25">
      <c r="A393" s="1"/>
      <c r="B393" s="2">
        <v>-44</v>
      </c>
      <c r="C393" s="2">
        <v>-1</v>
      </c>
      <c r="D393" s="2">
        <v>-64</v>
      </c>
      <c r="E393" s="11">
        <v>0</v>
      </c>
      <c r="F393" s="11">
        <v>0</v>
      </c>
      <c r="G393" s="11">
        <v>-57</v>
      </c>
      <c r="H393" s="11">
        <v>0</v>
      </c>
      <c r="I393" s="11">
        <v>0</v>
      </c>
      <c r="J393" s="11">
        <v>0</v>
      </c>
      <c r="K393" s="11">
        <v>-38</v>
      </c>
      <c r="L393" s="11">
        <v>-9</v>
      </c>
      <c r="M393" s="11">
        <v>0</v>
      </c>
      <c r="N393" s="11">
        <v>0</v>
      </c>
      <c r="O393" s="11">
        <v>-1</v>
      </c>
      <c r="P393" s="11">
        <v>0</v>
      </c>
      <c r="Q393" s="11">
        <v>0</v>
      </c>
      <c r="R393" s="11">
        <v>0</v>
      </c>
    </row>
    <row r="394" spans="1:18" x14ac:dyDescent="0.25">
      <c r="A394" s="1"/>
      <c r="B394" s="2">
        <v>0</v>
      </c>
      <c r="C394" s="2">
        <v>-2</v>
      </c>
      <c r="D394" s="2">
        <v>-119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-88</v>
      </c>
      <c r="L394" s="11">
        <v>-1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</row>
    <row r="395" spans="1:18" x14ac:dyDescent="0.25">
      <c r="A395" s="1"/>
      <c r="B395" s="2">
        <v>-30</v>
      </c>
      <c r="C395" s="2">
        <v>-8</v>
      </c>
      <c r="D395" s="2">
        <v>-96</v>
      </c>
      <c r="E395" s="11">
        <v>0</v>
      </c>
      <c r="F395" s="11">
        <v>-14</v>
      </c>
      <c r="G395" s="11">
        <v>-262</v>
      </c>
      <c r="H395" s="11">
        <v>0</v>
      </c>
      <c r="I395" s="11">
        <v>0</v>
      </c>
      <c r="J395" s="11">
        <v>0</v>
      </c>
      <c r="K395" s="11">
        <v>-22</v>
      </c>
      <c r="L395" s="11">
        <v>0</v>
      </c>
      <c r="M395" s="11">
        <v>0</v>
      </c>
      <c r="N395" s="11">
        <v>-8</v>
      </c>
      <c r="O395" s="11">
        <v>0</v>
      </c>
      <c r="P395" s="11">
        <v>0</v>
      </c>
      <c r="Q395" s="11">
        <v>-28</v>
      </c>
      <c r="R395" s="11">
        <v>0</v>
      </c>
    </row>
    <row r="396" spans="1:18" x14ac:dyDescent="0.25">
      <c r="A396" s="1"/>
      <c r="B396" s="2">
        <v>0</v>
      </c>
      <c r="C396" s="2">
        <v>0</v>
      </c>
      <c r="D396" s="2">
        <v>-900</v>
      </c>
      <c r="E396" s="11">
        <v>-8</v>
      </c>
      <c r="F396" s="11">
        <v>-545</v>
      </c>
      <c r="G396" s="11">
        <v>-3100</v>
      </c>
      <c r="H396" s="11">
        <v>-3</v>
      </c>
      <c r="I396" s="11">
        <v>0</v>
      </c>
      <c r="J396" s="11">
        <v>0</v>
      </c>
      <c r="K396" s="11">
        <v>-20</v>
      </c>
      <c r="L396" s="11">
        <v>-10</v>
      </c>
      <c r="M396" s="11">
        <v>0</v>
      </c>
      <c r="N396" s="11">
        <v>0</v>
      </c>
      <c r="O396" s="11">
        <v>0</v>
      </c>
      <c r="P396" s="11">
        <v>0</v>
      </c>
      <c r="Q396" s="11">
        <v>-440</v>
      </c>
      <c r="R396" s="11">
        <v>0</v>
      </c>
    </row>
    <row r="397" spans="1:18" x14ac:dyDescent="0.25">
      <c r="A397" s="1"/>
      <c r="B397" s="2">
        <v>-130</v>
      </c>
      <c r="C397" s="2">
        <v>0</v>
      </c>
      <c r="D397" s="2">
        <v>-200</v>
      </c>
      <c r="E397" s="11">
        <v>-4</v>
      </c>
      <c r="F397" s="11">
        <v>-13</v>
      </c>
      <c r="G397" s="11">
        <v>-80</v>
      </c>
      <c r="H397" s="11">
        <v>-24</v>
      </c>
      <c r="I397" s="11">
        <v>0</v>
      </c>
      <c r="J397" s="11">
        <v>-173</v>
      </c>
      <c r="K397" s="11">
        <v>-114</v>
      </c>
      <c r="L397" s="11">
        <v>0</v>
      </c>
      <c r="M397" s="11">
        <v>-1</v>
      </c>
      <c r="N397" s="11">
        <v>-32</v>
      </c>
      <c r="O397" s="11">
        <v>0</v>
      </c>
      <c r="P397" s="11">
        <v>0</v>
      </c>
      <c r="Q397" s="11">
        <v>-20</v>
      </c>
      <c r="R397" s="11">
        <v>0</v>
      </c>
    </row>
    <row r="398" spans="1:18" x14ac:dyDescent="0.25">
      <c r="A398" s="1"/>
      <c r="B398" s="2">
        <v>0</v>
      </c>
      <c r="C398" s="2">
        <v>0</v>
      </c>
      <c r="D398" s="2">
        <v>-59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-56</v>
      </c>
      <c r="L398" s="11">
        <v>-12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</row>
    <row r="399" spans="1:18" x14ac:dyDescent="0.25">
      <c r="A399" s="1"/>
      <c r="B399" s="2">
        <v>0</v>
      </c>
      <c r="C399" s="2">
        <v>-12</v>
      </c>
      <c r="D399" s="2">
        <v>-51</v>
      </c>
      <c r="E399" s="11">
        <v>-2</v>
      </c>
      <c r="F399" s="11">
        <v>0</v>
      </c>
      <c r="G399" s="11">
        <v>-191</v>
      </c>
      <c r="H399" s="11">
        <v>0</v>
      </c>
      <c r="I399" s="11">
        <v>0</v>
      </c>
      <c r="J399" s="11">
        <v>-5</v>
      </c>
      <c r="K399" s="11">
        <v>-49</v>
      </c>
      <c r="L399" s="11">
        <v>-6</v>
      </c>
      <c r="M399" s="11">
        <v>0</v>
      </c>
      <c r="N399" s="11">
        <v>-14</v>
      </c>
      <c r="O399" s="11">
        <v>0</v>
      </c>
      <c r="P399" s="11">
        <v>0</v>
      </c>
      <c r="Q399" s="11">
        <v>-21</v>
      </c>
      <c r="R399" s="11">
        <v>0</v>
      </c>
    </row>
    <row r="400" spans="1:18" x14ac:dyDescent="0.25">
      <c r="A400" s="1"/>
      <c r="B400" s="2">
        <v>0</v>
      </c>
      <c r="C400" s="2">
        <v>0</v>
      </c>
      <c r="D400" s="2">
        <v>-20</v>
      </c>
      <c r="E400" s="11">
        <v>0</v>
      </c>
      <c r="F400" s="11">
        <v>-5</v>
      </c>
      <c r="G400" s="11">
        <v>-25</v>
      </c>
      <c r="H400" s="11">
        <v>0</v>
      </c>
      <c r="I400" s="11">
        <v>0</v>
      </c>
      <c r="J400" s="11">
        <v>0</v>
      </c>
      <c r="K400" s="11">
        <v>-24</v>
      </c>
      <c r="L400" s="11">
        <v>-5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</row>
    <row r="401" spans="1:18" x14ac:dyDescent="0.25">
      <c r="A401" s="1"/>
      <c r="B401" s="2">
        <v>0</v>
      </c>
      <c r="C401" s="2">
        <v>0</v>
      </c>
      <c r="D401" s="2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-3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</row>
    <row r="402" spans="1:18" x14ac:dyDescent="0.25">
      <c r="A402" s="1" t="s">
        <v>3</v>
      </c>
      <c r="B402" s="2">
        <v>0</v>
      </c>
      <c r="C402" s="2">
        <v>0</v>
      </c>
      <c r="D402" s="2">
        <v>-11</v>
      </c>
      <c r="E402" s="11">
        <v>-2</v>
      </c>
      <c r="F402" s="11">
        <v>1</v>
      </c>
      <c r="G402" s="11">
        <v>10</v>
      </c>
      <c r="H402" s="11">
        <v>0</v>
      </c>
      <c r="I402" s="11">
        <v>-8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-22</v>
      </c>
      <c r="Q402" s="11">
        <v>-30</v>
      </c>
      <c r="R402" s="11">
        <v>-1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AL26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11" customWidth="1"/>
    <col min="7" max="7" width="8.719285714285713" style="11" customWidth="1"/>
    <col min="8" max="14" width="9.005" style="11" customWidth="1"/>
    <col min="15" max="15" width="11.147857142857141" style="11" customWidth="1"/>
    <col min="16" max="16" width="9.719285714285713" style="11" customWidth="1"/>
    <col min="17" max="17" width="11.147857142857141" style="11" customWidth="1"/>
    <col min="18" max="18" width="10.862142857142858" style="11" customWidth="1"/>
    <col min="19" max="20" width="9.719285714285713" style="11" customWidth="1"/>
    <col min="21" max="22" width="13.576428571428572" style="11" customWidth="1"/>
    <col min="23" max="23" width="15.005" style="11" customWidth="1"/>
    <col min="24" max="24" width="9.290714285714287" style="11" customWidth="1"/>
    <col min="25" max="29" width="10.862142857142858" style="11" customWidth="1"/>
    <col min="30" max="33" width="8.862142857142858" style="11" customWidth="1"/>
    <col min="34" max="37" width="12.43357142857143" style="4" customWidth="1"/>
  </cols>
  <sheetData>
    <row r="6" ht="17.25" customHeight="1" spans="1:38" x14ac:dyDescent="0.25">
      <c r="A6" s="45">
        <v>43657</v>
      </c>
      <c r="B6" s="146"/>
      <c r="C6" s="146"/>
      <c r="D6" s="146"/>
      <c r="E6" s="146"/>
      <c r="F6" s="146"/>
      <c r="G6" s="146"/>
      <c r="H6" s="146"/>
      <c r="I6" s="78">
        <v>200</v>
      </c>
      <c r="J6" s="146"/>
      <c r="K6" s="146"/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/>
      <c r="Y6" s="146"/>
      <c r="Z6" s="146"/>
      <c r="AA6" s="146"/>
      <c r="AB6" s="146"/>
      <c r="AC6" s="146"/>
      <c r="AD6" s="146"/>
      <c r="AE6" s="146"/>
      <c r="AF6" s="146"/>
      <c r="AG6" s="146"/>
      <c r="AH6" s="4"/>
      <c r="AI6" s="4"/>
      <c r="AJ6" s="4"/>
      <c r="AK6" s="4"/>
    </row>
    <row r="7" ht="17.25" customHeight="1" spans="1:38" x14ac:dyDescent="0.25">
      <c r="A7" s="5">
        <v>43810</v>
      </c>
      <c r="B7" s="6"/>
      <c r="C7" s="6"/>
      <c r="D7" s="6"/>
      <c r="E7" s="6"/>
      <c r="F7" s="6"/>
      <c r="G7" s="6"/>
      <c r="H7" s="6"/>
      <c r="I7" s="6"/>
      <c r="J7" s="6"/>
      <c r="K7" s="6"/>
      <c r="L7" s="18">
        <v>168</v>
      </c>
      <c r="M7" s="18">
        <v>84</v>
      </c>
      <c r="N7" s="18">
        <v>72</v>
      </c>
      <c r="O7" s="18">
        <v>432</v>
      </c>
      <c r="P7" s="18">
        <v>200</v>
      </c>
      <c r="Q7" s="6"/>
      <c r="R7" s="6"/>
      <c r="S7" s="18">
        <v>56</v>
      </c>
      <c r="T7" s="18">
        <v>56</v>
      </c>
      <c r="U7" s="18">
        <v>30</v>
      </c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4"/>
      <c r="AI7" s="4"/>
      <c r="AJ7" s="4"/>
      <c r="AK7" s="4"/>
    </row>
    <row r="8" ht="17.25" customHeight="1" spans="1:38" x14ac:dyDescent="0.25">
      <c r="A8" s="5" t="s">
        <v>4142</v>
      </c>
      <c r="B8" s="18">
        <v>5</v>
      </c>
      <c r="C8" s="18">
        <v>69</v>
      </c>
      <c r="D8" s="6"/>
      <c r="E8" s="6"/>
      <c r="F8" s="18">
        <v>70</v>
      </c>
      <c r="G8" s="6"/>
      <c r="H8" s="18">
        <v>200</v>
      </c>
      <c r="I8" s="18">
        <v>10</v>
      </c>
      <c r="J8" s="18">
        <v>50</v>
      </c>
      <c r="K8" s="6"/>
      <c r="L8" s="6"/>
      <c r="M8" s="6"/>
      <c r="N8" s="18">
        <v>12</v>
      </c>
      <c r="O8" s="6"/>
      <c r="P8" s="18">
        <v>110</v>
      </c>
      <c r="Q8" s="6"/>
      <c r="R8" s="6"/>
      <c r="S8" s="6"/>
      <c r="T8" s="6"/>
      <c r="U8" s="18">
        <v>54</v>
      </c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4"/>
      <c r="AI8" s="4"/>
      <c r="AJ8" s="4"/>
      <c r="AK8" s="4"/>
    </row>
    <row r="9" ht="17.25" customHeight="1" spans="1:38" x14ac:dyDescent="0.25">
      <c r="A9" s="5" t="s">
        <v>4143</v>
      </c>
      <c r="B9" s="18">
        <v>10</v>
      </c>
      <c r="C9" s="18">
        <v>67</v>
      </c>
      <c r="D9" s="6"/>
      <c r="E9" s="6"/>
      <c r="F9" s="18">
        <v>70</v>
      </c>
      <c r="G9" s="6"/>
      <c r="H9" s="18">
        <v>200</v>
      </c>
      <c r="I9" s="18">
        <v>50</v>
      </c>
      <c r="J9" s="18">
        <v>150</v>
      </c>
      <c r="K9" s="6"/>
      <c r="L9" s="6"/>
      <c r="M9" s="6"/>
      <c r="N9" s="6"/>
      <c r="O9" s="6"/>
      <c r="P9" s="18">
        <v>68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4"/>
      <c r="AI9" s="4"/>
      <c r="AJ9" s="4"/>
      <c r="AK9" s="4"/>
    </row>
    <row r="10" ht="17.25" customHeight="1" spans="1:38" x14ac:dyDescent="0.25">
      <c r="A10" s="5" t="s">
        <v>4144</v>
      </c>
      <c r="B10" s="18">
        <v>35</v>
      </c>
      <c r="C10" s="18">
        <v>64</v>
      </c>
      <c r="D10" s="6"/>
      <c r="E10" s="6"/>
      <c r="F10" s="18">
        <v>60</v>
      </c>
      <c r="G10" s="6"/>
      <c r="H10" s="6"/>
      <c r="I10" s="18">
        <v>40</v>
      </c>
      <c r="J10" s="18">
        <v>200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4"/>
      <c r="AI10" s="4"/>
      <c r="AJ10" s="4"/>
      <c r="AK10" s="4"/>
    </row>
    <row r="11" ht="17.25" customHeight="1" spans="1:38" x14ac:dyDescent="0.25">
      <c r="A11" s="5" t="s">
        <v>4144</v>
      </c>
      <c r="B11" s="18">
        <v>16</v>
      </c>
      <c r="C11" s="18">
        <v>100</v>
      </c>
      <c r="D11" s="6"/>
      <c r="E11" s="18">
        <v>40</v>
      </c>
      <c r="F11" s="18">
        <v>200</v>
      </c>
      <c r="G11" s="6"/>
      <c r="H11" s="18">
        <v>200</v>
      </c>
      <c r="I11" s="18">
        <v>60</v>
      </c>
      <c r="J11" s="18">
        <v>200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4"/>
      <c r="AI11" s="4"/>
      <c r="AJ11" s="4"/>
      <c r="AK11" s="4"/>
    </row>
    <row r="12" ht="17.25" customHeight="1" spans="1:38" x14ac:dyDescent="0.25">
      <c r="A12" s="5" t="s">
        <v>1833</v>
      </c>
      <c r="B12" s="18">
        <v>25</v>
      </c>
      <c r="C12" s="18">
        <v>300</v>
      </c>
      <c r="D12" s="6"/>
      <c r="E12" s="6"/>
      <c r="F12" s="18">
        <v>200</v>
      </c>
      <c r="G12" s="6"/>
      <c r="H12" s="18">
        <v>600</v>
      </c>
      <c r="I12" s="18">
        <v>50</v>
      </c>
      <c r="J12" s="18">
        <v>50</v>
      </c>
      <c r="K12" s="18">
        <v>500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4"/>
      <c r="AI12" s="4"/>
      <c r="AJ12" s="4"/>
      <c r="AK12" s="4"/>
    </row>
    <row r="13" ht="17.25" customHeight="1" spans="1:38" x14ac:dyDescent="0.25">
      <c r="A13" s="75" t="s">
        <v>3133</v>
      </c>
      <c r="B13" s="76">
        <f>SUM(C10:C17)</f>
      </c>
      <c r="C13" s="76">
        <f>SUM(D10:D17)</f>
      </c>
      <c r="D13" s="189"/>
      <c r="E13" s="76">
        <f>SUM(F10:F17)</f>
      </c>
      <c r="F13" s="76">
        <f>SUM(G10:G17)</f>
      </c>
      <c r="G13" s="76">
        <f>SUM(H10:H17)</f>
      </c>
      <c r="H13" s="76">
        <f>SUM(I10:I17)</f>
      </c>
      <c r="I13" s="76">
        <f>SUM(J10:J17)</f>
      </c>
      <c r="J13" s="76">
        <f>SUM(K10:K17)</f>
      </c>
      <c r="K13" s="76">
        <f>SUM(L10:L17)</f>
      </c>
      <c r="L13" s="76">
        <f>SUM(M10:M17)</f>
      </c>
      <c r="M13" s="76">
        <f>SUM(N10:N17)</f>
      </c>
      <c r="N13" s="76">
        <f>SUM(O10:O17)</f>
      </c>
      <c r="O13" s="76">
        <f>SUM(P10:P17)</f>
      </c>
      <c r="P13" s="76">
        <f>SUM(Q10:Q17)</f>
      </c>
      <c r="Q13" s="189"/>
      <c r="R13" s="189"/>
      <c r="S13" s="76">
        <f>SUM(T10:T17)</f>
      </c>
      <c r="T13" s="76">
        <f>SUM(U10:U17)</f>
      </c>
      <c r="U13" s="76">
        <f>SUM(V10:V17)</f>
      </c>
      <c r="V13" s="189"/>
      <c r="W13" s="189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4"/>
      <c r="AI13" s="4"/>
      <c r="AJ13" s="4"/>
      <c r="AK13" s="4"/>
    </row>
    <row r="14" ht="17.25" customHeight="1" spans="1:38" x14ac:dyDescent="0.25">
      <c r="A14" s="5">
        <v>43508</v>
      </c>
      <c r="B14" s="18">
        <v>25</v>
      </c>
      <c r="C14" s="6"/>
      <c r="D14" s="6"/>
      <c r="E14" s="6"/>
      <c r="F14" s="18">
        <v>100</v>
      </c>
      <c r="G14" s="6"/>
      <c r="H14" s="6"/>
      <c r="I14" s="18">
        <v>50</v>
      </c>
      <c r="J14" s="18">
        <v>50</v>
      </c>
      <c r="K14" s="18">
        <v>1000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4"/>
      <c r="AI14" s="4"/>
      <c r="AJ14" s="4"/>
      <c r="AK14" s="4"/>
    </row>
    <row r="15" ht="17.25" customHeight="1" spans="1:38" x14ac:dyDescent="0.25">
      <c r="A15" s="5">
        <v>43536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18">
        <v>12</v>
      </c>
      <c r="Y15" s="18">
        <v>32</v>
      </c>
      <c r="Z15" s="18">
        <v>12</v>
      </c>
      <c r="AA15" s="18">
        <v>12</v>
      </c>
      <c r="AB15" s="6"/>
      <c r="AC15" s="6"/>
      <c r="AD15" s="6"/>
      <c r="AE15" s="6"/>
      <c r="AF15" s="6"/>
      <c r="AG15" s="6"/>
      <c r="AH15" s="4"/>
      <c r="AI15" s="4"/>
      <c r="AJ15" s="4"/>
      <c r="AK15" s="4"/>
    </row>
    <row r="16" ht="17.25" customHeight="1" spans="1:38" x14ac:dyDescent="0.25">
      <c r="A16" s="5">
        <v>43567</v>
      </c>
      <c r="B16" s="6"/>
      <c r="C16" s="18">
        <v>300</v>
      </c>
      <c r="D16" s="6"/>
      <c r="E16" s="6"/>
      <c r="F16" s="18">
        <v>370</v>
      </c>
      <c r="G16" s="6"/>
      <c r="H16" s="18">
        <v>600</v>
      </c>
      <c r="I16" s="18">
        <v>100</v>
      </c>
      <c r="J16" s="18">
        <v>60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4"/>
      <c r="AI16" s="4"/>
      <c r="AJ16" s="4"/>
      <c r="AK16" s="4"/>
    </row>
    <row r="17" ht="17.25" customHeight="1" spans="1:38" x14ac:dyDescent="0.25">
      <c r="A17" s="5">
        <v>43750</v>
      </c>
      <c r="B17" s="6"/>
      <c r="C17" s="18">
        <v>130</v>
      </c>
      <c r="D17" s="6"/>
      <c r="E17" s="6"/>
      <c r="F17" s="18">
        <v>600</v>
      </c>
      <c r="G17" s="6"/>
      <c r="H17" s="6"/>
      <c r="I17" s="18">
        <v>135</v>
      </c>
      <c r="J17" s="18">
        <v>100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4"/>
      <c r="AI17" s="4"/>
      <c r="AJ17" s="4"/>
      <c r="AK17" s="4"/>
    </row>
    <row r="18" ht="17.25" customHeight="1" spans="1:38" x14ac:dyDescent="0.25">
      <c r="A18" s="5" t="s">
        <v>4145</v>
      </c>
      <c r="B18" s="6"/>
      <c r="C18" s="18">
        <v>100</v>
      </c>
      <c r="D18" s="6"/>
      <c r="E18" s="6"/>
      <c r="F18" s="18">
        <v>300</v>
      </c>
      <c r="G18" s="6"/>
      <c r="H18" s="6"/>
      <c r="I18" s="18">
        <v>170</v>
      </c>
      <c r="J18" s="18">
        <v>600</v>
      </c>
      <c r="K18" s="18">
        <v>300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4"/>
      <c r="AI18" s="4"/>
      <c r="AJ18" s="4"/>
      <c r="AK18" s="4"/>
    </row>
    <row r="19" ht="17.25" customHeight="1" spans="1:38" x14ac:dyDescent="0.25">
      <c r="A19" s="5" t="s">
        <v>4146</v>
      </c>
      <c r="B19" s="6"/>
      <c r="C19" s="18">
        <v>200</v>
      </c>
      <c r="D19" s="6"/>
      <c r="E19" s="6"/>
      <c r="F19" s="18">
        <v>200</v>
      </c>
      <c r="G19" s="6"/>
      <c r="H19" s="6"/>
      <c r="I19" s="18">
        <v>160</v>
      </c>
      <c r="J19" s="6"/>
      <c r="K19" s="18">
        <v>700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4"/>
      <c r="AI19" s="4"/>
      <c r="AJ19" s="4"/>
      <c r="AK19" s="4"/>
    </row>
    <row r="20" ht="17.25" customHeight="1" spans="1:38" x14ac:dyDescent="0.25">
      <c r="A20" s="75" t="s">
        <v>3136</v>
      </c>
      <c r="B20" s="76">
        <f>SUM(C18:C24)</f>
      </c>
      <c r="C20" s="76">
        <f>SUM(D18:D24)</f>
      </c>
      <c r="D20" s="189"/>
      <c r="E20" s="76">
        <f>SUM(F18:F24)</f>
      </c>
      <c r="F20" s="76">
        <f>SUM(G18:G24)</f>
      </c>
      <c r="G20" s="76">
        <f>SUM(H18:H24)</f>
      </c>
      <c r="H20" s="76">
        <f>SUM(I18:I24)</f>
      </c>
      <c r="I20" s="76">
        <f>SUM(J18:J24)</f>
      </c>
      <c r="J20" s="76">
        <f>SUM(K18:K24)</f>
      </c>
      <c r="K20" s="76">
        <f>SUM(L18:L24)</f>
      </c>
      <c r="L20" s="76">
        <f>SUM(M18:M24)</f>
      </c>
      <c r="M20" s="76">
        <f>SUM(N18:N24)</f>
      </c>
      <c r="N20" s="76">
        <f>SUM(O18:O24)</f>
      </c>
      <c r="O20" s="76">
        <f>SUM(P18:P24)</f>
      </c>
      <c r="P20" s="76">
        <f>SUM(Q18:Q24)</f>
      </c>
      <c r="Q20" s="189"/>
      <c r="R20" s="189"/>
      <c r="S20" s="76">
        <f>SUM(T18:T24)</f>
      </c>
      <c r="T20" s="76">
        <f>SUM(U18:U24)</f>
      </c>
      <c r="U20" s="76">
        <f>SUM(V18:V24)</f>
      </c>
      <c r="V20" s="189"/>
      <c r="W20" s="189"/>
      <c r="X20" s="76">
        <f>SUM(Y18:Y24)</f>
      </c>
      <c r="Y20" s="76">
        <f>SUM(Z18:Z24)</f>
      </c>
      <c r="Z20" s="76">
        <f>SUM(AA18:AA24)</f>
      </c>
      <c r="AA20" s="76">
        <f>SUM(AB18:AB24)</f>
      </c>
      <c r="AB20" s="189"/>
      <c r="AC20" s="189"/>
      <c r="AD20" s="413"/>
      <c r="AE20" s="413"/>
      <c r="AF20" s="413"/>
      <c r="AG20" s="413"/>
      <c r="AH20" s="4"/>
      <c r="AI20" s="4"/>
      <c r="AJ20" s="4"/>
      <c r="AK20" s="4"/>
    </row>
    <row r="21" ht="17.25" customHeight="1" spans="1:38" x14ac:dyDescent="0.25">
      <c r="A21" s="5">
        <v>44075</v>
      </c>
      <c r="B21" s="6"/>
      <c r="C21" s="18">
        <v>-181</v>
      </c>
      <c r="D21" s="6"/>
      <c r="E21" s="6"/>
      <c r="F21" s="18">
        <v>-264</v>
      </c>
      <c r="G21" s="6"/>
      <c r="H21" s="18">
        <v>-4</v>
      </c>
      <c r="I21" s="18">
        <v>-71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4"/>
      <c r="AI21" s="4"/>
      <c r="AJ21" s="4"/>
      <c r="AK21" s="4"/>
    </row>
    <row r="22" ht="17.25" customHeight="1" spans="1:38" x14ac:dyDescent="0.25">
      <c r="A22" s="5">
        <v>44075</v>
      </c>
      <c r="B22" s="6"/>
      <c r="C22" s="18">
        <v>-270</v>
      </c>
      <c r="D22" s="6"/>
      <c r="E22" s="6"/>
      <c r="F22" s="6"/>
      <c r="G22" s="6"/>
      <c r="H22" s="6"/>
      <c r="I22" s="18">
        <v>-84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4"/>
      <c r="AI22" s="4"/>
      <c r="AJ22" s="4"/>
      <c r="AK22" s="4"/>
    </row>
    <row r="23" ht="17.25" customHeight="1" spans="1:38" x14ac:dyDescent="0.25">
      <c r="A23" s="5">
        <v>44105</v>
      </c>
      <c r="B23" s="6"/>
      <c r="C23" s="18">
        <v>-142</v>
      </c>
      <c r="D23" s="6"/>
      <c r="E23" s="6"/>
      <c r="F23" s="18">
        <v>-639</v>
      </c>
      <c r="G23" s="18">
        <v>-5</v>
      </c>
      <c r="H23" s="6"/>
      <c r="I23" s="18">
        <v>-75</v>
      </c>
      <c r="J23" s="18">
        <v>-108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4"/>
      <c r="AI23" s="4"/>
      <c r="AJ23" s="4"/>
      <c r="AK23" s="4"/>
    </row>
    <row r="24" ht="17.25" customHeight="1" spans="1:38" x14ac:dyDescent="0.25">
      <c r="A24" s="5" t="s">
        <v>4147</v>
      </c>
      <c r="B24" s="18">
        <v>180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4"/>
      <c r="AI24" s="4"/>
      <c r="AJ24" s="4"/>
      <c r="AK24" s="4"/>
    </row>
    <row r="25" ht="17.25" customHeight="1" spans="1:38" x14ac:dyDescent="0.25">
      <c r="A25" s="5" t="s">
        <v>4148</v>
      </c>
      <c r="B25" s="6"/>
      <c r="C25" s="18">
        <v>-29</v>
      </c>
      <c r="D25" s="6"/>
      <c r="E25" s="6"/>
      <c r="F25" s="6"/>
      <c r="G25" s="6"/>
      <c r="H25" s="18">
        <v>-49</v>
      </c>
      <c r="I25" s="18">
        <v>-21</v>
      </c>
      <c r="J25" s="18">
        <v>-30</v>
      </c>
      <c r="K25" s="6"/>
      <c r="L25" s="18">
        <v>-50</v>
      </c>
      <c r="M25" s="18">
        <v>-1</v>
      </c>
      <c r="N25" s="6"/>
      <c r="O25" s="18">
        <v>-51</v>
      </c>
      <c r="P25" s="18">
        <v>-103</v>
      </c>
      <c r="Q25" s="6"/>
      <c r="R25" s="6"/>
      <c r="S25" s="18">
        <v>-24</v>
      </c>
      <c r="T25" s="6"/>
      <c r="U25" s="18">
        <v>-7</v>
      </c>
      <c r="V25" s="6"/>
      <c r="W25" s="6"/>
      <c r="X25" s="18">
        <v>-6</v>
      </c>
      <c r="Y25" s="6"/>
      <c r="Z25" s="18">
        <v>-2</v>
      </c>
      <c r="AA25" s="18">
        <v>-1</v>
      </c>
      <c r="AB25" s="6"/>
      <c r="AC25" s="6"/>
      <c r="AD25" s="18">
        <v>-13</v>
      </c>
      <c r="AE25" s="18">
        <v>-29</v>
      </c>
      <c r="AF25" s="6"/>
      <c r="AG25" s="6"/>
      <c r="AH25" s="4"/>
      <c r="AI25" s="4"/>
      <c r="AJ25" s="4"/>
      <c r="AK25" s="4"/>
    </row>
    <row r="26" ht="17.25" customHeight="1" spans="1:38" x14ac:dyDescent="0.25">
      <c r="A26" s="5" t="s">
        <v>697</v>
      </c>
      <c r="B26" s="6"/>
      <c r="C26" s="18">
        <v>220</v>
      </c>
      <c r="D26" s="6"/>
      <c r="E26" s="18">
        <v>100</v>
      </c>
      <c r="F26" s="18">
        <v>220</v>
      </c>
      <c r="G26" s="18">
        <v>100</v>
      </c>
      <c r="H26" s="18">
        <v>500</v>
      </c>
      <c r="I26" s="18">
        <v>100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4"/>
      <c r="AI26" s="4"/>
      <c r="AJ26" s="4"/>
      <c r="AK26" s="4"/>
    </row>
    <row r="27" ht="17.25" customHeight="1" spans="1:38" x14ac:dyDescent="0.25">
      <c r="A27" s="75" t="s">
        <v>3137</v>
      </c>
      <c r="B27" s="76">
        <f>SUM(C25:C31)</f>
      </c>
      <c r="C27" s="76">
        <f>SUM(D25:D31)</f>
      </c>
      <c r="D27" s="189"/>
      <c r="E27" s="76">
        <f>SUM(F25:F31)</f>
      </c>
      <c r="F27" s="76">
        <f>SUM(G25:G31)</f>
      </c>
      <c r="G27" s="76">
        <f>SUM(H25:H31)</f>
      </c>
      <c r="H27" s="76">
        <f>SUM(I25:I31)</f>
      </c>
      <c r="I27" s="76">
        <f>SUM(J25:J31)</f>
      </c>
      <c r="J27" s="76">
        <f>SUM(K25:K31)</f>
      </c>
      <c r="K27" s="76">
        <f>SUM(L25:L31)</f>
      </c>
      <c r="L27" s="76">
        <f>SUM(M25:M31)</f>
      </c>
      <c r="M27" s="76">
        <f>SUM(N25:N31)</f>
      </c>
      <c r="N27" s="76">
        <f>SUM(O25:O31)</f>
      </c>
      <c r="O27" s="76">
        <f>SUM(P25:P31)</f>
      </c>
      <c r="P27" s="76">
        <f>SUM(Q25:Q31)</f>
      </c>
      <c r="Q27" s="189"/>
      <c r="R27" s="189"/>
      <c r="S27" s="76">
        <f>SUM(T25:T31)</f>
      </c>
      <c r="T27" s="76">
        <f>SUM(U25:U31)</f>
      </c>
      <c r="U27" s="76">
        <f>SUM(V25:V31)</f>
      </c>
      <c r="V27" s="189"/>
      <c r="W27" s="189"/>
      <c r="X27" s="76">
        <f>SUM(Y25:Y31)</f>
      </c>
      <c r="Y27" s="76">
        <f>SUM(Z25:Z31)</f>
      </c>
      <c r="Z27" s="76">
        <f>SUM(AA25:AA31)</f>
      </c>
      <c r="AA27" s="76">
        <f>SUM(AB25:AB31)</f>
      </c>
      <c r="AB27" s="189"/>
      <c r="AC27" s="189"/>
      <c r="AD27" s="52">
        <f>SUM(AE25:AE31)</f>
      </c>
      <c r="AE27" s="52">
        <f>SUM(AF25:AF31)</f>
      </c>
      <c r="AF27" s="387"/>
      <c r="AG27" s="413"/>
      <c r="AH27" s="4"/>
      <c r="AI27" s="4"/>
      <c r="AJ27" s="4"/>
      <c r="AK27" s="4"/>
    </row>
    <row r="28" ht="17.25" customHeight="1" spans="1:38" x14ac:dyDescent="0.25">
      <c r="A28" s="5">
        <v>43953</v>
      </c>
      <c r="B28" s="6"/>
      <c r="C28" s="6"/>
      <c r="D28" s="6"/>
      <c r="E28" s="6"/>
      <c r="F28" s="6"/>
      <c r="G28" s="6"/>
      <c r="H28" s="6"/>
      <c r="I28" s="18">
        <v>160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  <c r="AH28" s="4"/>
      <c r="AI28" s="4"/>
      <c r="AJ28" s="4"/>
      <c r="AK28" s="4"/>
    </row>
    <row r="29" ht="17.25" customHeight="1" spans="1:38" x14ac:dyDescent="0.25">
      <c r="A29" s="5" t="s">
        <v>533</v>
      </c>
      <c r="B29" s="6"/>
      <c r="C29" s="6"/>
      <c r="D29" s="6"/>
      <c r="E29" s="18">
        <v>90</v>
      </c>
      <c r="F29" s="6"/>
      <c r="G29" s="18">
        <v>90</v>
      </c>
      <c r="H29" s="6"/>
      <c r="I29" s="18">
        <v>65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  <c r="AH29" s="4"/>
      <c r="AI29" s="4"/>
      <c r="AJ29" s="4"/>
      <c r="AK29" s="4"/>
    </row>
    <row r="30" ht="17.25" customHeight="1" spans="1:38" x14ac:dyDescent="0.25">
      <c r="A30" s="75" t="s">
        <v>3138</v>
      </c>
      <c r="B30" s="76">
        <f>SUM(C32:C34)</f>
      </c>
      <c r="C30" s="76">
        <f>SUM(D32:D34)</f>
      </c>
      <c r="D30" s="189"/>
      <c r="E30" s="76">
        <f>SUM(F32:F34)</f>
      </c>
      <c r="F30" s="76">
        <f>SUM(G32:G34)</f>
      </c>
      <c r="G30" s="76">
        <f>SUM(H32:H34)</f>
      </c>
      <c r="H30" s="76">
        <f>SUM(I32:I34)</f>
      </c>
      <c r="I30" s="76">
        <f>SUM(J32:J34)</f>
      </c>
      <c r="J30" s="76">
        <f>SUM(K32:K34)</f>
      </c>
      <c r="K30" s="76">
        <f>SUM(L32:L34)</f>
      </c>
      <c r="L30" s="76">
        <f>SUM(M32:M34)</f>
      </c>
      <c r="M30" s="76">
        <f>SUM(N32:N34)</f>
      </c>
      <c r="N30" s="76">
        <f>SUM(O32:O34)</f>
      </c>
      <c r="O30" s="76">
        <f>SUM(P32:P34)</f>
      </c>
      <c r="P30" s="76">
        <f>SUM(Q32:Q34)</f>
      </c>
      <c r="Q30" s="189"/>
      <c r="R30" s="189"/>
      <c r="S30" s="76">
        <f>SUM(T32:T34)</f>
      </c>
      <c r="T30" s="76">
        <f>SUM(U32:U34)</f>
      </c>
      <c r="U30" s="76">
        <f>SUM(V32:V34)</f>
      </c>
      <c r="V30" s="189"/>
      <c r="W30" s="189"/>
      <c r="X30" s="76">
        <f>SUM(Y32:Y34)</f>
      </c>
      <c r="Y30" s="76">
        <f>SUM(Z32:Z34)</f>
      </c>
      <c r="Z30" s="76">
        <f>SUM(AA32:AA34)</f>
      </c>
      <c r="AA30" s="76">
        <f>SUM(AB32:AB34)</f>
      </c>
      <c r="AB30" s="189"/>
      <c r="AC30" s="189"/>
      <c r="AD30" s="52">
        <f>SUM(AE32:AE34)</f>
      </c>
      <c r="AE30" s="52">
        <f>SUM(AF32:AF34)</f>
      </c>
      <c r="AF30" s="387"/>
      <c r="AG30" s="413"/>
      <c r="AH30" s="4"/>
      <c r="AI30" s="4"/>
      <c r="AJ30" s="4"/>
      <c r="AK30" s="4"/>
    </row>
    <row r="31" ht="17.25" customHeight="1" spans="1:38" x14ac:dyDescent="0.25">
      <c r="A31" s="5">
        <v>43954</v>
      </c>
      <c r="B31" s="6"/>
      <c r="C31" s="6"/>
      <c r="D31" s="6"/>
      <c r="E31" s="18">
        <v>90</v>
      </c>
      <c r="F31" s="6"/>
      <c r="G31" s="18">
        <v>90</v>
      </c>
      <c r="H31" s="6"/>
      <c r="I31" s="18">
        <v>65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9"/>
      <c r="AH31" s="4"/>
      <c r="AI31" s="4"/>
      <c r="AJ31" s="4"/>
      <c r="AK31" s="4"/>
    </row>
    <row r="32" ht="17.25" customHeight="1" spans="1:38" x14ac:dyDescent="0.25">
      <c r="A32" s="5" t="s">
        <v>555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18">
        <v>-94</v>
      </c>
      <c r="M32" s="6"/>
      <c r="N32" s="18">
        <v>-37</v>
      </c>
      <c r="O32" s="6"/>
      <c r="P32" s="6"/>
      <c r="Q32" s="6"/>
      <c r="R32" s="6"/>
      <c r="S32" s="18">
        <v>-29</v>
      </c>
      <c r="T32" s="6"/>
      <c r="U32" s="18">
        <v>-45</v>
      </c>
      <c r="V32" s="6"/>
      <c r="W32" s="6"/>
      <c r="X32" s="6"/>
      <c r="Y32" s="6"/>
      <c r="Z32" s="18">
        <v>-10</v>
      </c>
      <c r="AA32" s="18">
        <v>-11</v>
      </c>
      <c r="AB32" s="6"/>
      <c r="AC32" s="6"/>
      <c r="AD32" s="6"/>
      <c r="AE32" s="6"/>
      <c r="AF32" s="6"/>
      <c r="AG32" s="9"/>
      <c r="AH32" s="4"/>
      <c r="AI32" s="4"/>
      <c r="AJ32" s="4"/>
      <c r="AK32" s="4"/>
    </row>
    <row r="33" ht="17.25" customHeight="1" spans="1:38" x14ac:dyDescent="0.25">
      <c r="A33" s="5" t="s">
        <v>556</v>
      </c>
      <c r="B33" s="18">
        <v>60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9"/>
      <c r="AH33" s="4"/>
      <c r="AI33" s="4"/>
      <c r="AJ33" s="4"/>
      <c r="AK33" s="4"/>
    </row>
    <row r="34" ht="17.25" customHeight="1" spans="1:38" x14ac:dyDescent="0.25">
      <c r="A34" s="5" t="s">
        <v>4149</v>
      </c>
      <c r="B34" s="6"/>
      <c r="C34" s="18">
        <v>120</v>
      </c>
      <c r="D34" s="6"/>
      <c r="E34" s="6"/>
      <c r="F34" s="18">
        <v>120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9"/>
      <c r="AH34" s="4"/>
      <c r="AI34" s="4"/>
      <c r="AJ34" s="4"/>
      <c r="AK34" s="4"/>
    </row>
    <row r="35" ht="17.25" customHeight="1" spans="1:38" x14ac:dyDescent="0.25">
      <c r="A35" s="75" t="s">
        <v>3139</v>
      </c>
      <c r="B35" s="76">
        <f>SUM(C35:C39)</f>
      </c>
      <c r="C35" s="76">
        <f>SUM(D35:D39)</f>
      </c>
      <c r="D35" s="189"/>
      <c r="E35" s="76">
        <f>SUM(F35:F39)</f>
      </c>
      <c r="F35" s="76">
        <f>SUM(G35:G39)</f>
      </c>
      <c r="G35" s="76">
        <f>SUM(H35:H39)</f>
      </c>
      <c r="H35" s="76">
        <f>SUM(I35:I39)</f>
      </c>
      <c r="I35" s="76">
        <f>SUM(J35:J39)</f>
      </c>
      <c r="J35" s="76">
        <f>SUM(K35:K39)</f>
      </c>
      <c r="K35" s="76">
        <f>SUM(L35:L39)</f>
      </c>
      <c r="L35" s="76">
        <f>SUM(M35:M39)</f>
      </c>
      <c r="M35" s="76">
        <f>SUM(N35:N39)</f>
      </c>
      <c r="N35" s="76">
        <f>SUM(O35:O39)</f>
      </c>
      <c r="O35" s="76">
        <f>SUM(P35:P39)</f>
      </c>
      <c r="P35" s="76">
        <f>SUM(Q35:Q39)</f>
      </c>
      <c r="Q35" s="189"/>
      <c r="R35" s="189"/>
      <c r="S35" s="76">
        <f>SUM(T35:T39)</f>
      </c>
      <c r="T35" s="76">
        <f>SUM(U35:U39)</f>
      </c>
      <c r="U35" s="76">
        <f>SUM(V35:V39)</f>
      </c>
      <c r="V35" s="189"/>
      <c r="W35" s="189"/>
      <c r="X35" s="76">
        <f>SUM(Y35:Y39)</f>
      </c>
      <c r="Y35" s="76">
        <f>SUM(Z35:Z39)</f>
      </c>
      <c r="Z35" s="76">
        <f>SUM(AA35:AA39)</f>
      </c>
      <c r="AA35" s="76">
        <f>SUM(AB35:AB39)</f>
      </c>
      <c r="AB35" s="189"/>
      <c r="AC35" s="189"/>
      <c r="AD35" s="52">
        <f>SUM(AE35:AE39)</f>
      </c>
      <c r="AE35" s="52">
        <f>SUM(AF35:AF39)</f>
      </c>
      <c r="AF35" s="387"/>
      <c r="AG35" s="413"/>
      <c r="AH35" s="4"/>
      <c r="AI35" s="4"/>
      <c r="AJ35" s="4"/>
      <c r="AK35" s="4"/>
    </row>
    <row r="36" ht="17.25" customHeight="1" spans="1:38" x14ac:dyDescent="0.25">
      <c r="A36" s="5" t="s">
        <v>565</v>
      </c>
      <c r="B36" s="6"/>
      <c r="C36" s="18">
        <v>-15</v>
      </c>
      <c r="D36" s="6"/>
      <c r="E36" s="18">
        <v>-15</v>
      </c>
      <c r="F36" s="6"/>
      <c r="G36" s="6"/>
      <c r="H36" s="6"/>
      <c r="I36" s="18">
        <v>-166</v>
      </c>
      <c r="J36" s="18">
        <v>-291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9"/>
      <c r="AH36" s="4"/>
      <c r="AI36" s="4"/>
      <c r="AJ36" s="4"/>
      <c r="AK36" s="4"/>
    </row>
    <row r="37" ht="17.25" customHeight="1" spans="1:38" x14ac:dyDescent="0.25">
      <c r="A37" s="5" t="s">
        <v>566</v>
      </c>
      <c r="B37" s="18">
        <v>-50</v>
      </c>
      <c r="C37" s="18">
        <v>-133</v>
      </c>
      <c r="D37" s="6"/>
      <c r="E37" s="6"/>
      <c r="F37" s="18">
        <v>-80</v>
      </c>
      <c r="G37" s="6"/>
      <c r="H37" s="18">
        <v>-14</v>
      </c>
      <c r="I37" s="18">
        <v>-35</v>
      </c>
      <c r="J37" s="18">
        <v>-72</v>
      </c>
      <c r="K37" s="18">
        <v>-11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9"/>
      <c r="AH37" s="4"/>
      <c r="AI37" s="4"/>
      <c r="AJ37" s="4"/>
      <c r="AK37" s="4"/>
    </row>
    <row r="38" ht="17.25" customHeight="1" spans="1:38" x14ac:dyDescent="0.25">
      <c r="A38" s="5" t="s">
        <v>567</v>
      </c>
      <c r="B38" s="18">
        <v>-30</v>
      </c>
      <c r="C38" s="18">
        <v>-54</v>
      </c>
      <c r="D38" s="6"/>
      <c r="E38" s="18">
        <v>-41</v>
      </c>
      <c r="F38" s="18">
        <v>-30</v>
      </c>
      <c r="G38" s="18">
        <v>-10</v>
      </c>
      <c r="H38" s="6"/>
      <c r="I38" s="18">
        <v>-57</v>
      </c>
      <c r="J38" s="18">
        <v>-84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9"/>
      <c r="AH38" s="4"/>
      <c r="AI38" s="4"/>
      <c r="AJ38" s="4"/>
      <c r="AK38" s="4"/>
    </row>
    <row r="39" ht="17.25" customHeight="1" spans="1:38" x14ac:dyDescent="0.25">
      <c r="A39" s="45" t="s">
        <v>568</v>
      </c>
      <c r="B39" s="18">
        <v>-4</v>
      </c>
      <c r="C39" s="18">
        <v>-70</v>
      </c>
      <c r="D39" s="6"/>
      <c r="E39" s="6"/>
      <c r="F39" s="18">
        <v>-50</v>
      </c>
      <c r="G39" s="6"/>
      <c r="H39" s="6"/>
      <c r="I39" s="18">
        <v>-10</v>
      </c>
      <c r="J39" s="18">
        <v>-24</v>
      </c>
      <c r="K39" s="6"/>
      <c r="L39" s="18">
        <v>-112</v>
      </c>
      <c r="M39" s="6"/>
      <c r="N39" s="6"/>
      <c r="O39" s="18">
        <v>-42</v>
      </c>
      <c r="P39" s="18">
        <v>-16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9"/>
      <c r="AH39" s="4"/>
      <c r="AI39" s="4"/>
      <c r="AJ39" s="4"/>
      <c r="AK39" s="4"/>
    </row>
    <row r="40" ht="17.25" customHeight="1" spans="1:38" x14ac:dyDescent="0.25">
      <c r="A40" s="5" t="s">
        <v>2128</v>
      </c>
      <c r="B40" s="18">
        <v>-31</v>
      </c>
      <c r="C40" s="18">
        <v>-24</v>
      </c>
      <c r="D40" s="6"/>
      <c r="E40" s="18">
        <v>-31</v>
      </c>
      <c r="F40" s="18">
        <v>-102</v>
      </c>
      <c r="G40" s="6"/>
      <c r="H40" s="18">
        <v>-200</v>
      </c>
      <c r="I40" s="18">
        <v>-79</v>
      </c>
      <c r="J40" s="18">
        <v>-35</v>
      </c>
      <c r="K40" s="18">
        <v>-1205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9"/>
      <c r="AH40" s="4"/>
      <c r="AI40" s="4"/>
      <c r="AJ40" s="4"/>
      <c r="AK40" s="4"/>
    </row>
    <row r="41" ht="17.25" customHeight="1" spans="1:38" x14ac:dyDescent="0.25">
      <c r="A41" s="75" t="s">
        <v>3141</v>
      </c>
      <c r="B41" s="76">
        <f>SUM(C40:C45)</f>
      </c>
      <c r="C41" s="76">
        <f>SUM(D40:D45)</f>
      </c>
      <c r="D41" s="189"/>
      <c r="E41" s="76">
        <f>SUM(F40:F45)</f>
      </c>
      <c r="F41" s="76">
        <f>SUM(G40:G45)</f>
      </c>
      <c r="G41" s="76">
        <f>SUM(H40:H45)</f>
      </c>
      <c r="H41" s="76">
        <f>SUM(I40:I45)</f>
      </c>
      <c r="I41" s="76">
        <f>SUM(J40:J45)</f>
      </c>
      <c r="J41" s="76">
        <f>SUM(K40:K45)</f>
      </c>
      <c r="K41" s="76">
        <f>SUM(L40:L45)</f>
      </c>
      <c r="L41" s="52">
        <f>SUM(M40:M45)</f>
      </c>
      <c r="M41" s="76">
        <f>SUM(N40:N45)</f>
      </c>
      <c r="N41" s="76">
        <f>SUM(O40:O45)</f>
      </c>
      <c r="O41" s="76">
        <f>SUM(P40:P45)</f>
      </c>
      <c r="P41" s="76">
        <f>SUM(Q40:Q45)</f>
      </c>
      <c r="Q41" s="189"/>
      <c r="R41" s="189"/>
      <c r="S41" s="76">
        <f>SUM(T40:T45)</f>
      </c>
      <c r="T41" s="76">
        <f>SUM(U40:U45)</f>
      </c>
      <c r="U41" s="76">
        <f>SUM(V40:V45)</f>
      </c>
      <c r="V41" s="189"/>
      <c r="W41" s="189"/>
      <c r="X41" s="76">
        <f>SUM(Y40:Y45)</f>
      </c>
      <c r="Y41" s="76">
        <f>SUM(Z40:Z45)</f>
      </c>
      <c r="Z41" s="76">
        <f>SUM(AA40:AA45)</f>
      </c>
      <c r="AA41" s="76">
        <f>SUM(AB40:AB45)</f>
      </c>
      <c r="AB41" s="189"/>
      <c r="AC41" s="189"/>
      <c r="AD41" s="52">
        <f>SUM(AE40:AE45)</f>
      </c>
      <c r="AE41" s="52">
        <f>SUM(AF40:AF45)</f>
      </c>
      <c r="AF41" s="387"/>
      <c r="AG41" s="413"/>
      <c r="AH41" s="4"/>
      <c r="AI41" s="4"/>
      <c r="AJ41" s="4"/>
      <c r="AK41" s="4"/>
    </row>
    <row r="42" ht="17.25" customHeight="1" spans="1:38" x14ac:dyDescent="0.25">
      <c r="A42" s="45">
        <v>43987</v>
      </c>
      <c r="B42" s="18">
        <v>-42</v>
      </c>
      <c r="C42" s="18">
        <v>-103</v>
      </c>
      <c r="D42" s="6"/>
      <c r="E42" s="6"/>
      <c r="F42" s="18">
        <v>-106</v>
      </c>
      <c r="G42" s="6"/>
      <c r="H42" s="18">
        <v>-147</v>
      </c>
      <c r="I42" s="18">
        <v>-63</v>
      </c>
      <c r="J42" s="18">
        <v>-59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9"/>
      <c r="AH42" s="4"/>
      <c r="AI42" s="4"/>
      <c r="AJ42" s="4"/>
      <c r="AK42" s="4"/>
    </row>
    <row r="43" ht="17.25" customHeight="1" spans="1:38" x14ac:dyDescent="0.25">
      <c r="A43" s="45">
        <v>44079</v>
      </c>
      <c r="B43" s="18">
        <v>-36</v>
      </c>
      <c r="C43" s="18">
        <v>-95</v>
      </c>
      <c r="D43" s="6"/>
      <c r="E43" s="18">
        <v>-14</v>
      </c>
      <c r="F43" s="18">
        <v>-134</v>
      </c>
      <c r="G43" s="6"/>
      <c r="H43" s="18">
        <v>-127</v>
      </c>
      <c r="I43" s="18">
        <v>-54</v>
      </c>
      <c r="J43" s="18">
        <v>-38</v>
      </c>
      <c r="K43" s="6"/>
      <c r="L43" s="6"/>
      <c r="M43" s="6"/>
      <c r="N43" s="6"/>
      <c r="O43" s="6"/>
      <c r="P43" s="6"/>
      <c r="Q43" s="6"/>
      <c r="R43" s="6"/>
      <c r="S43" s="6"/>
      <c r="T43" s="18">
        <v>-56</v>
      </c>
      <c r="U43" s="18">
        <v>-2</v>
      </c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9"/>
      <c r="AH43" s="4"/>
      <c r="AI43" s="4"/>
      <c r="AJ43" s="4"/>
      <c r="AK43" s="4"/>
    </row>
    <row r="44" ht="17.25" customHeight="1" spans="1:38" x14ac:dyDescent="0.25">
      <c r="A44" s="75" t="s">
        <v>3142</v>
      </c>
      <c r="B44" s="76">
        <f>SUM(C46:C48)</f>
      </c>
      <c r="C44" s="76">
        <f>SUM(D46:D48)</f>
      </c>
      <c r="D44" s="189"/>
      <c r="E44" s="76">
        <f>SUM(F46:F48)</f>
      </c>
      <c r="F44" s="76">
        <f>SUM(G46:G48)</f>
      </c>
      <c r="G44" s="76">
        <f>SUM(H46:H48)</f>
      </c>
      <c r="H44" s="76">
        <f>SUM(I46:I48)</f>
      </c>
      <c r="I44" s="76">
        <f>SUM(J46:J48)</f>
      </c>
      <c r="J44" s="76">
        <f>SUM(K46:K48)</f>
      </c>
      <c r="K44" s="76">
        <f>SUM(L46:L48)</f>
      </c>
      <c r="L44" s="52">
        <f>SUM(M46:M48)</f>
      </c>
      <c r="M44" s="76">
        <f>SUM(N46:N48)</f>
      </c>
      <c r="N44" s="76">
        <f>SUM(O46:O48)</f>
      </c>
      <c r="O44" s="76">
        <f>SUM(P46:P48)</f>
      </c>
      <c r="P44" s="76">
        <f>SUM(Q46:Q48)</f>
      </c>
      <c r="Q44" s="189"/>
      <c r="R44" s="189"/>
      <c r="S44" s="76">
        <f>SUM(T46:T48)</f>
      </c>
      <c r="T44" s="76">
        <f>SUM(U46:U48)</f>
      </c>
      <c r="U44" s="76">
        <f>SUM(V46:V48)</f>
      </c>
      <c r="V44" s="189"/>
      <c r="W44" s="189"/>
      <c r="X44" s="76">
        <f>SUM(Y46:Y48)</f>
      </c>
      <c r="Y44" s="76">
        <f>SUM(Z46:Z48)</f>
      </c>
      <c r="Z44" s="76">
        <f>SUM(AA46:AA48)</f>
      </c>
      <c r="AA44" s="76">
        <f>SUM(AB46:AB48)</f>
      </c>
      <c r="AB44" s="189"/>
      <c r="AC44" s="189"/>
      <c r="AD44" s="52">
        <f>SUM(AE46:AE48)</f>
      </c>
      <c r="AE44" s="52">
        <f>SUM(AF46:AF48)</f>
      </c>
      <c r="AF44" s="387"/>
      <c r="AG44" s="413"/>
      <c r="AH44" s="4"/>
      <c r="AI44" s="4"/>
      <c r="AJ44" s="4"/>
      <c r="AK44" s="4"/>
    </row>
    <row r="45" ht="17.25" customHeight="1" spans="1:38" x14ac:dyDescent="0.25">
      <c r="A45" s="45">
        <v>43896</v>
      </c>
      <c r="B45" s="6"/>
      <c r="C45" s="18">
        <v>200</v>
      </c>
      <c r="D45" s="6"/>
      <c r="E45" s="6"/>
      <c r="F45" s="18">
        <v>200</v>
      </c>
      <c r="G45" s="6"/>
      <c r="H45" s="6"/>
      <c r="I45" s="18">
        <v>200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9"/>
      <c r="AH45" s="4"/>
      <c r="AI45" s="4"/>
      <c r="AJ45" s="4"/>
      <c r="AK45" s="4"/>
    </row>
    <row r="46" ht="17.25" customHeight="1" spans="1:38" x14ac:dyDescent="0.25">
      <c r="A46" s="45">
        <v>43957</v>
      </c>
      <c r="B46" s="18">
        <v>20</v>
      </c>
      <c r="C46" s="18">
        <v>200</v>
      </c>
      <c r="D46" s="6"/>
      <c r="E46" s="18">
        <v>200</v>
      </c>
      <c r="F46" s="18">
        <v>200</v>
      </c>
      <c r="G46" s="18">
        <v>200</v>
      </c>
      <c r="H46" s="18">
        <v>200</v>
      </c>
      <c r="I46" s="6"/>
      <c r="J46" s="18">
        <v>200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9"/>
      <c r="AH46" s="4"/>
      <c r="AI46" s="4"/>
      <c r="AJ46" s="4"/>
      <c r="AK46" s="4"/>
    </row>
    <row r="47" ht="17.25" customHeight="1" spans="1:38" x14ac:dyDescent="0.25">
      <c r="A47" s="45">
        <v>44049</v>
      </c>
      <c r="B47" s="18">
        <v>20</v>
      </c>
      <c r="C47" s="18">
        <v>300</v>
      </c>
      <c r="D47" s="6"/>
      <c r="E47" s="6"/>
      <c r="F47" s="18">
        <v>300</v>
      </c>
      <c r="G47" s="6"/>
      <c r="H47" s="18">
        <v>400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9"/>
      <c r="AH47" s="4"/>
      <c r="AI47" s="4"/>
      <c r="AJ47" s="4"/>
      <c r="AK47" s="4"/>
    </row>
    <row r="48" ht="17.25" customHeight="1" spans="1:38" x14ac:dyDescent="0.25">
      <c r="A48" s="45">
        <v>44110</v>
      </c>
      <c r="B48" s="18">
        <v>30</v>
      </c>
      <c r="C48" s="6"/>
      <c r="D48" s="6"/>
      <c r="E48" s="6"/>
      <c r="F48" s="6"/>
      <c r="G48" s="6"/>
      <c r="H48" s="6"/>
      <c r="I48" s="18">
        <v>423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9"/>
      <c r="AH48" s="4"/>
      <c r="AI48" s="4"/>
      <c r="AJ48" s="4"/>
      <c r="AK48" s="4"/>
    </row>
    <row r="49" ht="17.25" customHeight="1" spans="1:38" x14ac:dyDescent="0.25">
      <c r="A49" s="5">
        <v>44110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18">
        <v>-19</v>
      </c>
      <c r="M49" s="18">
        <v>-32</v>
      </c>
      <c r="N49" s="18">
        <v>-46</v>
      </c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9"/>
      <c r="AH49" s="4"/>
      <c r="AI49" s="4"/>
      <c r="AJ49" s="4"/>
      <c r="AK49" s="4"/>
    </row>
    <row r="50" ht="17.25" customHeight="1" spans="1:38" x14ac:dyDescent="0.25">
      <c r="A50" s="5">
        <v>44141</v>
      </c>
      <c r="B50" s="18">
        <v>-32</v>
      </c>
      <c r="C50" s="6"/>
      <c r="D50" s="18">
        <v>-7</v>
      </c>
      <c r="E50" s="6"/>
      <c r="F50" s="6"/>
      <c r="G50" s="6"/>
      <c r="H50" s="6"/>
      <c r="I50" s="6"/>
      <c r="J50" s="18">
        <v>-34</v>
      </c>
      <c r="K50" s="6"/>
      <c r="L50" s="18">
        <v>-8</v>
      </c>
      <c r="M50" s="6"/>
      <c r="N50" s="6"/>
      <c r="O50" s="18">
        <v>-271</v>
      </c>
      <c r="P50" s="18">
        <v>-165</v>
      </c>
      <c r="Q50" s="18">
        <v>-13</v>
      </c>
      <c r="R50" s="18">
        <v>-3</v>
      </c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18">
        <v>-30</v>
      </c>
      <c r="AE50" s="6"/>
      <c r="AF50" s="6"/>
      <c r="AG50" s="9"/>
      <c r="AH50" s="4"/>
      <c r="AI50" s="4"/>
      <c r="AJ50" s="4"/>
      <c r="AK50" s="4"/>
    </row>
    <row r="51" ht="17.25" customHeight="1" spans="1:38" x14ac:dyDescent="0.25">
      <c r="A51" s="5">
        <v>44171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18">
        <v>-432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9"/>
      <c r="AH51" s="4"/>
      <c r="AI51" s="4"/>
      <c r="AJ51" s="4"/>
      <c r="AK51" s="4"/>
    </row>
    <row r="52" ht="17.25" customHeight="1" spans="1:38" x14ac:dyDescent="0.25">
      <c r="A52" s="5">
        <v>44171</v>
      </c>
      <c r="B52" s="6"/>
      <c r="C52" s="18">
        <v>120</v>
      </c>
      <c r="D52" s="6"/>
      <c r="E52" s="6"/>
      <c r="F52" s="18">
        <v>120</v>
      </c>
      <c r="G52" s="6"/>
      <c r="H52" s="18">
        <v>300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9"/>
      <c r="AH52" s="4"/>
      <c r="AI52" s="4"/>
      <c r="AJ52" s="4"/>
      <c r="AK52" s="4"/>
    </row>
    <row r="53" ht="17.25" customHeight="1" spans="1:38" x14ac:dyDescent="0.25">
      <c r="A53" s="5" t="s">
        <v>698</v>
      </c>
      <c r="B53" s="6"/>
      <c r="C53" s="6"/>
      <c r="D53" s="6"/>
      <c r="E53" s="6"/>
      <c r="F53" s="6"/>
      <c r="G53" s="6"/>
      <c r="H53" s="6"/>
      <c r="I53" s="18">
        <v>100</v>
      </c>
      <c r="J53" s="18">
        <v>100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9"/>
      <c r="AH53" s="4"/>
      <c r="AI53" s="4"/>
      <c r="AJ53" s="4"/>
      <c r="AK53" s="4"/>
    </row>
    <row r="54" ht="17.25" customHeight="1" spans="1:38" x14ac:dyDescent="0.25">
      <c r="A54" s="5" t="s">
        <v>698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18">
        <v>-5</v>
      </c>
      <c r="Y54" s="18">
        <v>-22</v>
      </c>
      <c r="Z54" s="6"/>
      <c r="AA54" s="6"/>
      <c r="AB54" s="6"/>
      <c r="AC54" s="6"/>
      <c r="AD54" s="6"/>
      <c r="AE54" s="6"/>
      <c r="AF54" s="6"/>
      <c r="AG54" s="9"/>
      <c r="AH54" s="4"/>
      <c r="AI54" s="4"/>
      <c r="AJ54" s="4"/>
      <c r="AK54" s="4"/>
    </row>
    <row r="55" ht="17.25" customHeight="1" spans="1:38" x14ac:dyDescent="0.25">
      <c r="A55" s="5" t="s">
        <v>698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18">
        <v>-149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18">
        <v>-50</v>
      </c>
      <c r="AF55" s="6"/>
      <c r="AG55" s="9"/>
      <c r="AH55" s="4"/>
      <c r="AI55" s="4"/>
      <c r="AJ55" s="4"/>
      <c r="AK55" s="4"/>
    </row>
    <row r="56" ht="17.25" customHeight="1" spans="1:38" x14ac:dyDescent="0.25">
      <c r="A56" s="5" t="s">
        <v>1850</v>
      </c>
      <c r="B56" s="6"/>
      <c r="C56" s="18">
        <v>400</v>
      </c>
      <c r="D56" s="6"/>
      <c r="E56" s="6"/>
      <c r="F56" s="18">
        <v>400</v>
      </c>
      <c r="G56" s="6"/>
      <c r="H56" s="18">
        <v>600</v>
      </c>
      <c r="I56" s="6"/>
      <c r="J56" s="18">
        <v>200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9"/>
      <c r="AH56" s="4"/>
      <c r="AI56" s="4"/>
      <c r="AJ56" s="4"/>
      <c r="AK56" s="4"/>
    </row>
    <row r="57" ht="17.25" customHeight="1" spans="1:38" x14ac:dyDescent="0.25">
      <c r="A57" s="5" t="s">
        <v>573</v>
      </c>
      <c r="B57" s="18">
        <v>50</v>
      </c>
      <c r="C57" s="18">
        <v>200</v>
      </c>
      <c r="D57" s="6"/>
      <c r="E57" s="6"/>
      <c r="F57" s="18">
        <v>200</v>
      </c>
      <c r="G57" s="6"/>
      <c r="H57" s="18">
        <v>400</v>
      </c>
      <c r="I57" s="18">
        <v>100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9"/>
      <c r="AH57" s="4"/>
      <c r="AI57" s="4"/>
      <c r="AJ57" s="4"/>
      <c r="AK57" s="4"/>
    </row>
    <row r="58" ht="17.25" customHeight="1" spans="1:38" x14ac:dyDescent="0.25">
      <c r="A58" s="5" t="s">
        <v>575</v>
      </c>
      <c r="B58" s="18">
        <v>60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18">
        <v>30</v>
      </c>
      <c r="AC58" s="18">
        <v>100</v>
      </c>
      <c r="AD58" s="6"/>
      <c r="AE58" s="6"/>
      <c r="AF58" s="6"/>
      <c r="AG58" s="9"/>
      <c r="AH58" s="4"/>
      <c r="AI58" s="4"/>
      <c r="AJ58" s="4"/>
      <c r="AK58" s="4"/>
    </row>
    <row r="59" ht="17.25" customHeight="1" spans="1:38" x14ac:dyDescent="0.25">
      <c r="A59" s="75" t="s">
        <v>3143</v>
      </c>
      <c r="B59" s="76">
        <f>SUM(C49:C63)</f>
      </c>
      <c r="C59" s="76">
        <f>SUM(D49:D63)</f>
      </c>
      <c r="D59" s="52">
        <f>SUM(E49:E63)</f>
      </c>
      <c r="E59" s="76">
        <f>SUM(F49:F63)</f>
      </c>
      <c r="F59" s="76">
        <f>SUM(G49:G63)</f>
      </c>
      <c r="G59" s="76">
        <f>SUM(H49:H63)</f>
      </c>
      <c r="H59" s="76">
        <f>SUM(I49:I63)</f>
      </c>
      <c r="I59" s="76">
        <f>SUM(J49:J63)</f>
      </c>
      <c r="J59" s="76">
        <f>SUM(K49:K63)</f>
      </c>
      <c r="K59" s="76">
        <f>SUM(L49:L63)</f>
      </c>
      <c r="L59" s="52">
        <f>SUM(M49:M63)</f>
      </c>
      <c r="M59" s="76">
        <f>SUM(N49:N63)</f>
      </c>
      <c r="N59" s="76">
        <f>SUM(O49:O63)</f>
      </c>
      <c r="O59" s="52">
        <f>SUM(P49:P63)</f>
      </c>
      <c r="P59" s="76">
        <f>SUM(Q49:Q63)</f>
      </c>
      <c r="Q59" s="52">
        <f>SUM(R49:R63)</f>
      </c>
      <c r="R59" s="52">
        <f>SUM(S49:S63)</f>
      </c>
      <c r="S59" s="76">
        <f>SUM(T49:T63)</f>
      </c>
      <c r="T59" s="76">
        <f>SUM(U49:U63)</f>
      </c>
      <c r="U59" s="76">
        <f>SUM(V49:V63)</f>
      </c>
      <c r="V59" s="189"/>
      <c r="W59" s="189"/>
      <c r="X59" s="76">
        <f>SUM(Y49:Y63)</f>
      </c>
      <c r="Y59" s="76">
        <f>SUM(Z49:Z63)</f>
      </c>
      <c r="Z59" s="76">
        <f>SUM(AA49:AA63)</f>
      </c>
      <c r="AA59" s="76">
        <f>SUM(AB49:AB63)</f>
      </c>
      <c r="AB59" s="76">
        <f>SUM(AC49:AC63)</f>
      </c>
      <c r="AC59" s="76">
        <f>SUM(AD49:AD63)</f>
      </c>
      <c r="AD59" s="52">
        <f>SUM(AE49:AE63)</f>
      </c>
      <c r="AE59" s="1008">
        <f>SUM(AF49:AF63)</f>
      </c>
      <c r="AF59" s="1009"/>
      <c r="AG59" s="413"/>
      <c r="AH59" s="4"/>
      <c r="AI59" s="4"/>
      <c r="AJ59" s="4"/>
      <c r="AK59" s="4"/>
    </row>
    <row r="60" ht="17.25" customHeight="1" spans="1:38" x14ac:dyDescent="0.25">
      <c r="A60" s="147" t="s">
        <v>4150</v>
      </c>
      <c r="B60" s="196"/>
      <c r="C60" s="196"/>
      <c r="D60" s="196"/>
      <c r="E60" s="196"/>
      <c r="F60" s="196"/>
      <c r="G60" s="196"/>
      <c r="H60" s="196"/>
      <c r="I60" s="196"/>
      <c r="J60" s="378">
        <v>-79</v>
      </c>
      <c r="K60" s="196"/>
      <c r="L60" s="1010">
        <v>61</v>
      </c>
      <c r="M60" s="378">
        <v>-51</v>
      </c>
      <c r="N60" s="378">
        <v>-1</v>
      </c>
      <c r="O60" s="1011">
        <v>94</v>
      </c>
      <c r="P60" s="378">
        <v>-94</v>
      </c>
      <c r="Q60" s="196"/>
      <c r="R60" s="196"/>
      <c r="S60" s="378">
        <v>-3</v>
      </c>
      <c r="T60" s="196"/>
      <c r="U60" s="196"/>
      <c r="V60" s="196"/>
      <c r="W60" s="196"/>
      <c r="X60" s="378">
        <v>-1</v>
      </c>
      <c r="Y60" s="378">
        <v>-10</v>
      </c>
      <c r="Z60" s="196"/>
      <c r="AA60" s="196"/>
      <c r="AB60" s="196"/>
      <c r="AC60" s="196"/>
      <c r="AD60" s="1012">
        <v>5</v>
      </c>
      <c r="AE60" s="1013">
        <v>79</v>
      </c>
      <c r="AF60" s="1014"/>
      <c r="AG60" s="196"/>
      <c r="AH60" s="4"/>
      <c r="AI60" s="4"/>
      <c r="AJ60" s="4"/>
      <c r="AK60" s="4"/>
    </row>
    <row r="61" ht="17.25" customHeight="1" spans="1:38" x14ac:dyDescent="0.25">
      <c r="A61" s="5">
        <v>44019</v>
      </c>
      <c r="B61" s="18">
        <v>-35</v>
      </c>
      <c r="C61" s="18">
        <v>-136</v>
      </c>
      <c r="D61" s="6"/>
      <c r="E61" s="6"/>
      <c r="F61" s="18">
        <v>-96</v>
      </c>
      <c r="G61" s="18">
        <v>-4</v>
      </c>
      <c r="H61" s="18">
        <v>-20</v>
      </c>
      <c r="I61" s="18">
        <v>-65</v>
      </c>
      <c r="J61" s="18">
        <v>-25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4"/>
      <c r="AI61" s="4"/>
      <c r="AJ61" s="4"/>
      <c r="AK61" s="4"/>
    </row>
    <row r="62" ht="17.25" customHeight="1" spans="1:38" x14ac:dyDescent="0.25">
      <c r="A62" s="5">
        <v>44050</v>
      </c>
      <c r="B62" s="6"/>
      <c r="C62" s="18">
        <v>-241</v>
      </c>
      <c r="D62" s="6"/>
      <c r="E62" s="6"/>
      <c r="F62" s="18">
        <v>-157</v>
      </c>
      <c r="G62" s="6"/>
      <c r="H62" s="18">
        <v>-22</v>
      </c>
      <c r="I62" s="18">
        <v>-38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4"/>
      <c r="AI62" s="4"/>
      <c r="AJ62" s="4"/>
      <c r="AK62" s="4"/>
    </row>
    <row r="63" ht="17.25" customHeight="1" spans="1:38" x14ac:dyDescent="0.25">
      <c r="A63" s="5">
        <v>44081</v>
      </c>
      <c r="B63" s="18">
        <v>-40</v>
      </c>
      <c r="C63" s="18">
        <v>-142</v>
      </c>
      <c r="D63" s="6"/>
      <c r="E63" s="6"/>
      <c r="F63" s="18">
        <v>-105</v>
      </c>
      <c r="G63" s="18">
        <v>-15</v>
      </c>
      <c r="H63" s="18">
        <v>-369</v>
      </c>
      <c r="I63" s="18">
        <v>-51</v>
      </c>
      <c r="J63" s="27">
        <v>-54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18">
        <v>-17</v>
      </c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1015">
        <v>-7</v>
      </c>
      <c r="AH63" s="1016" t="s">
        <v>4151</v>
      </c>
      <c r="AI63" s="1016"/>
      <c r="AJ63" s="1016"/>
      <c r="AK63" s="1016"/>
    </row>
    <row r="64" ht="17.25" customHeight="1" spans="1:38" x14ac:dyDescent="0.25">
      <c r="A64" s="5">
        <v>44111</v>
      </c>
      <c r="B64" s="18">
        <v>-23</v>
      </c>
      <c r="C64" s="18">
        <v>-162</v>
      </c>
      <c r="D64" s="6"/>
      <c r="E64" s="18">
        <v>-30</v>
      </c>
      <c r="F64" s="18">
        <v>-157</v>
      </c>
      <c r="G64" s="18">
        <v>-15</v>
      </c>
      <c r="H64" s="18">
        <v>-330</v>
      </c>
      <c r="I64" s="18">
        <v>-100</v>
      </c>
      <c r="J64" s="18">
        <v>-15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4"/>
      <c r="AI64" s="4"/>
      <c r="AJ64" s="4"/>
      <c r="AK64" s="4"/>
    </row>
    <row r="65" ht="17.25" customHeight="1" spans="1:38" x14ac:dyDescent="0.25">
      <c r="A65" s="5">
        <v>44142</v>
      </c>
      <c r="B65" s="6"/>
      <c r="C65" s="18">
        <v>-219</v>
      </c>
      <c r="D65" s="6"/>
      <c r="E65" s="6"/>
      <c r="F65" s="6"/>
      <c r="G65" s="6"/>
      <c r="H65" s="18">
        <v>-23</v>
      </c>
      <c r="I65" s="18">
        <v>-21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4"/>
      <c r="AI65" s="4"/>
      <c r="AJ65" s="4"/>
      <c r="AK65" s="4"/>
    </row>
    <row r="66" ht="17.25" customHeight="1" spans="1:38" x14ac:dyDescent="0.25">
      <c r="A66" s="5" t="s">
        <v>580</v>
      </c>
      <c r="B66" s="18">
        <v>-24</v>
      </c>
      <c r="C66" s="18">
        <v>-43</v>
      </c>
      <c r="D66" s="6"/>
      <c r="E66" s="18">
        <v>-29</v>
      </c>
      <c r="F66" s="18">
        <v>-77</v>
      </c>
      <c r="G66" s="18">
        <v>-25</v>
      </c>
      <c r="H66" s="18">
        <v>-50</v>
      </c>
      <c r="I66" s="18">
        <v>-46</v>
      </c>
      <c r="J66" s="18">
        <v>-69</v>
      </c>
      <c r="K66" s="18">
        <v>-200</v>
      </c>
      <c r="L66" s="6"/>
      <c r="M66" s="6"/>
      <c r="N66" s="6"/>
      <c r="O66" s="6"/>
      <c r="P66" s="6"/>
      <c r="Q66" s="6"/>
      <c r="R66" s="6"/>
      <c r="S66" s="6"/>
      <c r="T66" s="6"/>
      <c r="U66" s="18">
        <v>-27</v>
      </c>
      <c r="V66" s="18">
        <v>-20</v>
      </c>
      <c r="W66" s="18">
        <v>-7</v>
      </c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4"/>
      <c r="AI66" s="4"/>
      <c r="AJ66" s="4"/>
      <c r="AK66" s="4"/>
    </row>
    <row r="67" ht="17.25" customHeight="1" spans="1:38" x14ac:dyDescent="0.25">
      <c r="A67" s="75" t="s">
        <v>3144</v>
      </c>
      <c r="B67" s="76">
        <f>SUM(C64:C71)</f>
      </c>
      <c r="C67" s="76">
        <f>SUM(D64:D71)</f>
      </c>
      <c r="D67" s="52">
        <f>SUM(E64:E71)</f>
      </c>
      <c r="E67" s="76">
        <f>SUM(F64:F71)</f>
      </c>
      <c r="F67" s="76">
        <f>SUM(G64:G71)</f>
      </c>
      <c r="G67" s="76">
        <f>SUM(H64:H71)</f>
      </c>
      <c r="H67" s="76">
        <f>SUM(I64:I71)</f>
      </c>
      <c r="I67" s="76">
        <f>SUM(J64:J71)</f>
      </c>
      <c r="J67" s="76">
        <f>SUM(K64:K71)</f>
      </c>
      <c r="K67" s="76">
        <f>SUM(L64:L71)</f>
      </c>
      <c r="L67" s="52">
        <f>SUM(M64:M71)</f>
      </c>
      <c r="M67" s="76">
        <f>SUM(N64:N71)</f>
      </c>
      <c r="N67" s="76">
        <f>SUM(O64:O71)</f>
      </c>
      <c r="O67" s="52">
        <f>SUM(P64:P71)</f>
      </c>
      <c r="P67" s="76">
        <f>SUM(Q64:Q71)</f>
      </c>
      <c r="Q67" s="52">
        <f>SUM(R64:R71)</f>
      </c>
      <c r="R67" s="52">
        <f>SUM(S64:S71)</f>
      </c>
      <c r="S67" s="76">
        <f>SUM(T64:T71)</f>
      </c>
      <c r="T67" s="76">
        <f>SUM(U64:U71)</f>
      </c>
      <c r="U67" s="52">
        <f>SUM(V64:V71)</f>
      </c>
      <c r="V67" s="52">
        <f>SUM(W64:W71)</f>
      </c>
      <c r="W67" s="52">
        <f>SUM(X64:X71)</f>
      </c>
      <c r="X67" s="76">
        <f>SUM(Y64:Y71)</f>
      </c>
      <c r="Y67" s="76">
        <f>SUM(Z64:Z71)</f>
      </c>
      <c r="Z67" s="76">
        <f>SUM(AA64:AA71)</f>
      </c>
      <c r="AA67" s="76">
        <f>SUM(AB64:AB71)</f>
      </c>
      <c r="AB67" s="76">
        <f>SUM(AC64:AC71)</f>
      </c>
      <c r="AC67" s="76">
        <f>SUM(AD64:AD71)</f>
      </c>
      <c r="AD67" s="52">
        <f>SUM(AE64:AE71)</f>
      </c>
      <c r="AE67" s="76">
        <f>SUM(AF64:AF71)</f>
      </c>
      <c r="AF67" s="189"/>
      <c r="AG67" s="189"/>
      <c r="AH67" s="4"/>
      <c r="AI67" s="4"/>
      <c r="AJ67" s="4"/>
      <c r="AK67" s="4"/>
    </row>
    <row r="68" ht="17.25" customHeight="1" spans="1:38" x14ac:dyDescent="0.25">
      <c r="A68" s="147" t="s">
        <v>4152</v>
      </c>
      <c r="B68" s="6"/>
      <c r="C68" s="27">
        <v>-203</v>
      </c>
      <c r="D68" s="6"/>
      <c r="E68" s="6"/>
      <c r="F68" s="27">
        <v>-38</v>
      </c>
      <c r="G68" s="6"/>
      <c r="H68" s="6"/>
      <c r="I68" s="6"/>
      <c r="J68" s="27">
        <v>-286</v>
      </c>
      <c r="K68" s="6"/>
      <c r="L68" s="1017">
        <v>203</v>
      </c>
      <c r="M68" s="6"/>
      <c r="N68" s="6"/>
      <c r="O68" s="1015">
        <v>270</v>
      </c>
      <c r="P68" s="6"/>
      <c r="Q68" s="1015">
        <v>13</v>
      </c>
      <c r="R68" s="1015">
        <v>3</v>
      </c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018">
        <v>38</v>
      </c>
      <c r="AE68" s="6"/>
      <c r="AF68" s="6"/>
      <c r="AG68" s="6"/>
      <c r="AH68" s="4"/>
      <c r="AI68" s="4"/>
      <c r="AJ68" s="4"/>
      <c r="AK68" s="4"/>
    </row>
    <row r="69" ht="17.25" customHeight="1" spans="1:38" x14ac:dyDescent="0.25">
      <c r="A69" s="5">
        <v>43990</v>
      </c>
      <c r="B69" s="18">
        <v>-33</v>
      </c>
      <c r="C69" s="6"/>
      <c r="D69" s="6"/>
      <c r="E69" s="18">
        <v>-69</v>
      </c>
      <c r="F69" s="6"/>
      <c r="G69" s="6"/>
      <c r="H69" s="18">
        <v>-10</v>
      </c>
      <c r="I69" s="18">
        <v>-229</v>
      </c>
      <c r="J69" s="18">
        <v>-187</v>
      </c>
      <c r="K69" s="18">
        <v>-65</v>
      </c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4"/>
      <c r="AI69" s="4"/>
      <c r="AJ69" s="4"/>
      <c r="AK69" s="4"/>
    </row>
    <row r="70" ht="17.25" customHeight="1" spans="1:38" x14ac:dyDescent="0.25">
      <c r="A70" s="410">
        <v>44173</v>
      </c>
      <c r="B70" s="18">
        <v>-4</v>
      </c>
      <c r="C70" s="18">
        <v>-133</v>
      </c>
      <c r="D70" s="6"/>
      <c r="E70" s="6"/>
      <c r="F70" s="18">
        <v>-210</v>
      </c>
      <c r="G70" s="18">
        <v>-25</v>
      </c>
      <c r="H70" s="18">
        <v>-115</v>
      </c>
      <c r="I70" s="18">
        <v>-58</v>
      </c>
      <c r="J70" s="18">
        <v>-166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4"/>
      <c r="AI70" s="4"/>
      <c r="AJ70" s="4"/>
      <c r="AK70" s="4"/>
    </row>
    <row r="71" ht="17.25" customHeight="1" spans="1:38" x14ac:dyDescent="0.25">
      <c r="A71" s="5" t="s">
        <v>1376</v>
      </c>
      <c r="B71" s="18">
        <v>-7</v>
      </c>
      <c r="C71" s="18">
        <v>-29</v>
      </c>
      <c r="D71" s="6"/>
      <c r="E71" s="6"/>
      <c r="F71" s="18">
        <v>-39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4"/>
      <c r="AI71" s="4"/>
      <c r="AJ71" s="4"/>
      <c r="AK71" s="4"/>
    </row>
    <row r="72" ht="17.25" customHeight="1" spans="1:38" x14ac:dyDescent="0.25">
      <c r="A72" s="5" t="s">
        <v>4079</v>
      </c>
      <c r="B72" s="6"/>
      <c r="C72" s="6"/>
      <c r="D72" s="6"/>
      <c r="E72" s="6"/>
      <c r="F72" s="6"/>
      <c r="G72" s="6"/>
      <c r="H72" s="18">
        <v>-126</v>
      </c>
      <c r="I72" s="6"/>
      <c r="J72" s="18">
        <v>-145</v>
      </c>
      <c r="K72" s="18">
        <v>-68</v>
      </c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4"/>
      <c r="AI72" s="4"/>
      <c r="AJ72" s="4"/>
      <c r="AK72" s="4"/>
    </row>
    <row r="73" ht="17.25" customHeight="1" spans="1:38" x14ac:dyDescent="0.25">
      <c r="A73" s="44" t="s">
        <v>2466</v>
      </c>
      <c r="B73" s="48"/>
      <c r="C73" s="47">
        <v>-20</v>
      </c>
      <c r="D73" s="48"/>
      <c r="E73" s="48"/>
      <c r="F73" s="47">
        <v>-54</v>
      </c>
      <c r="G73" s="47">
        <v>-14</v>
      </c>
      <c r="H73" s="47">
        <v>-68</v>
      </c>
      <c r="I73" s="48"/>
      <c r="J73" s="47">
        <v>-71</v>
      </c>
      <c r="K73" s="47">
        <v>-93</v>
      </c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"/>
      <c r="AI73" s="4"/>
      <c r="AJ73" s="4"/>
      <c r="AK73" s="4"/>
    </row>
    <row r="74" ht="17.25" customHeight="1" spans="1:38" x14ac:dyDescent="0.25">
      <c r="A74" s="75" t="s">
        <v>3145</v>
      </c>
      <c r="B74" s="76">
        <f>SUM(C72:C78)</f>
      </c>
      <c r="C74" s="76">
        <f>SUM(D72:D78)</f>
      </c>
      <c r="D74" s="52">
        <f>SUM(E72:E78)</f>
      </c>
      <c r="E74" s="76">
        <f>SUM(F72:F78)</f>
      </c>
      <c r="F74" s="76">
        <f>SUM(G72:G78)</f>
      </c>
      <c r="G74" s="76">
        <f>SUM(H72:H78)</f>
      </c>
      <c r="H74" s="76">
        <f>SUM(I72:I78)</f>
      </c>
      <c r="I74" s="76">
        <f>SUM(J72:J78)</f>
      </c>
      <c r="J74" s="76">
        <f>SUM(K72:K78)</f>
      </c>
      <c r="K74" s="76">
        <f>SUM(L72:L78)</f>
      </c>
      <c r="L74" s="76">
        <f>SUM(M72:M78)</f>
      </c>
      <c r="M74" s="76">
        <f>SUM(N72:N78)</f>
      </c>
      <c r="N74" s="76">
        <f>SUM(O72:O78)</f>
      </c>
      <c r="O74" s="76">
        <f>SUM(P72:P78)</f>
      </c>
      <c r="P74" s="76">
        <f>SUM(Q72:Q78)</f>
      </c>
      <c r="Q74" s="76">
        <f>SUM(R72:R78)</f>
      </c>
      <c r="R74" s="76">
        <f>SUM(S72:S78)</f>
      </c>
      <c r="S74" s="76">
        <f>SUM(T72:T78)</f>
      </c>
      <c r="T74" s="76">
        <f>SUM(U72:U78)</f>
      </c>
      <c r="U74" s="52">
        <f>SUM(V72:V78)</f>
      </c>
      <c r="V74" s="52">
        <f>SUM(W72:W78)</f>
      </c>
      <c r="W74" s="52">
        <f>SUM(X72:X78)</f>
      </c>
      <c r="X74" s="76">
        <f>SUM(Y72:Y78)</f>
      </c>
      <c r="Y74" s="76">
        <f>SUM(Z72:Z78)</f>
      </c>
      <c r="Z74" s="76">
        <f>SUM(AA72:AA78)</f>
      </c>
      <c r="AA74" s="76">
        <f>SUM(AB72:AB78)</f>
      </c>
      <c r="AB74" s="76">
        <f>SUM(AC72:AC78)</f>
      </c>
      <c r="AC74" s="76">
        <f>SUM(AD72:AD78)</f>
      </c>
      <c r="AD74" s="76">
        <f>SUM(AE72:AE78)</f>
      </c>
      <c r="AE74" s="76">
        <f>SUM(AF72:AF78)</f>
      </c>
      <c r="AF74" s="470"/>
      <c r="AG74" s="133">
        <f>SUM(AH72:AH78)</f>
      </c>
      <c r="AH74" s="4"/>
      <c r="AI74" s="4"/>
      <c r="AJ74" s="4"/>
      <c r="AK74" s="4"/>
    </row>
    <row r="75" ht="17.25" customHeight="1" spans="1:38" x14ac:dyDescent="0.25">
      <c r="A75" s="594">
        <v>43839</v>
      </c>
      <c r="B75" s="638"/>
      <c r="C75" s="638"/>
      <c r="D75" s="638"/>
      <c r="E75" s="638"/>
      <c r="F75" s="595">
        <v>-320</v>
      </c>
      <c r="G75" s="638"/>
      <c r="H75" s="638"/>
      <c r="I75" s="638"/>
      <c r="J75" s="638"/>
      <c r="K75" s="638"/>
      <c r="L75" s="638"/>
      <c r="M75" s="638"/>
      <c r="N75" s="638"/>
      <c r="O75" s="638"/>
      <c r="P75" s="638"/>
      <c r="Q75" s="638"/>
      <c r="R75" s="638"/>
      <c r="S75" s="638"/>
      <c r="T75" s="638"/>
      <c r="U75" s="638"/>
      <c r="V75" s="638"/>
      <c r="W75" s="638"/>
      <c r="X75" s="638"/>
      <c r="Y75" s="638"/>
      <c r="Z75" s="638"/>
      <c r="AA75" s="638"/>
      <c r="AB75" s="638"/>
      <c r="AC75" s="638"/>
      <c r="AD75" s="638"/>
      <c r="AE75" s="638"/>
      <c r="AF75" s="1019"/>
      <c r="AG75" s="472"/>
      <c r="AH75" s="449" t="s">
        <v>704</v>
      </c>
      <c r="AI75" s="4"/>
      <c r="AJ75" s="4"/>
      <c r="AK75" s="4"/>
    </row>
    <row r="76" ht="17.25" customHeight="1" spans="1:38" x14ac:dyDescent="0.25">
      <c r="A76" s="5" t="s">
        <v>4153</v>
      </c>
      <c r="B76" s="6"/>
      <c r="C76" s="6"/>
      <c r="D76" s="6"/>
      <c r="E76" s="6"/>
      <c r="F76" s="6"/>
      <c r="G76" s="6"/>
      <c r="H76" s="6"/>
      <c r="I76" s="18">
        <v>-34</v>
      </c>
      <c r="J76" s="18">
        <v>-32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4"/>
      <c r="AI76" s="4"/>
      <c r="AJ76" s="4"/>
      <c r="AK76" s="4"/>
    </row>
    <row r="77" ht="17.25" customHeight="1" spans="1:38" x14ac:dyDescent="0.25">
      <c r="A77" s="5">
        <v>43870</v>
      </c>
      <c r="B77" s="6"/>
      <c r="C77" s="6"/>
      <c r="D77" s="6"/>
      <c r="E77" s="6"/>
      <c r="F77" s="6"/>
      <c r="G77" s="6"/>
      <c r="H77" s="6"/>
      <c r="I77" s="18">
        <v>-27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4"/>
      <c r="AI77" s="4"/>
      <c r="AJ77" s="4"/>
      <c r="AK77" s="4"/>
    </row>
    <row r="78" ht="17.25" customHeight="1" spans="1:38" x14ac:dyDescent="0.25">
      <c r="A78" s="5">
        <v>43930</v>
      </c>
      <c r="B78" s="18">
        <v>-14</v>
      </c>
      <c r="C78" s="18">
        <v>-81</v>
      </c>
      <c r="D78" s="6"/>
      <c r="E78" s="18">
        <v>-20</v>
      </c>
      <c r="F78" s="18">
        <v>-83</v>
      </c>
      <c r="G78" s="18">
        <v>-29</v>
      </c>
      <c r="H78" s="18">
        <v>-50</v>
      </c>
      <c r="I78" s="18">
        <v>-12</v>
      </c>
      <c r="J78" s="18">
        <v>-38</v>
      </c>
      <c r="K78" s="18">
        <v>-184</v>
      </c>
      <c r="L78" s="6"/>
      <c r="M78" s="6"/>
      <c r="N78" s="6"/>
      <c r="O78" s="6"/>
      <c r="P78" s="6"/>
      <c r="Q78" s="6"/>
      <c r="R78" s="6"/>
      <c r="S78" s="6"/>
      <c r="T78" s="6"/>
      <c r="U78" s="18">
        <v>-13</v>
      </c>
      <c r="V78" s="6"/>
      <c r="W78" s="6"/>
      <c r="X78" s="6"/>
      <c r="Y78" s="6"/>
      <c r="Z78" s="6"/>
      <c r="AA78" s="6"/>
      <c r="AB78" s="6"/>
      <c r="AC78" s="6"/>
      <c r="AD78" s="6"/>
      <c r="AE78" s="6"/>
      <c r="AF78" s="18">
        <v>-31</v>
      </c>
      <c r="AG78" s="6"/>
      <c r="AH78" s="4"/>
      <c r="AI78" s="4"/>
      <c r="AJ78" s="4"/>
      <c r="AK78" s="4"/>
    </row>
    <row r="79" ht="17.25" customHeight="1" spans="1:38" x14ac:dyDescent="0.25">
      <c r="A79" s="5">
        <v>44021</v>
      </c>
      <c r="B79" s="6"/>
      <c r="C79" s="18">
        <v>-10</v>
      </c>
      <c r="D79" s="6"/>
      <c r="E79" s="6"/>
      <c r="F79" s="18">
        <v>-25</v>
      </c>
      <c r="G79" s="6"/>
      <c r="H79" s="18">
        <v>-100</v>
      </c>
      <c r="I79" s="18">
        <v>-13</v>
      </c>
      <c r="J79" s="18">
        <v>-13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4"/>
      <c r="AI79" s="4"/>
      <c r="AJ79" s="4"/>
      <c r="AK79" s="4"/>
    </row>
    <row r="80" ht="17.25" customHeight="1" spans="1:38" x14ac:dyDescent="0.25">
      <c r="A80" s="5">
        <v>44052</v>
      </c>
      <c r="B80" s="6"/>
      <c r="C80" s="18">
        <v>-1</v>
      </c>
      <c r="D80" s="18">
        <v>-4</v>
      </c>
      <c r="E80" s="6"/>
      <c r="F80" s="6"/>
      <c r="G80" s="6"/>
      <c r="H80" s="18">
        <v>-55</v>
      </c>
      <c r="I80" s="6"/>
      <c r="J80" s="18">
        <v>-11</v>
      </c>
      <c r="K80" s="6"/>
      <c r="L80" s="6"/>
      <c r="M80" s="6"/>
      <c r="N80" s="6"/>
      <c r="O80" s="18">
        <v>-25</v>
      </c>
      <c r="P80" s="18">
        <v>-20</v>
      </c>
      <c r="Q80" s="18">
        <v>-17</v>
      </c>
      <c r="R80" s="18">
        <v>-6</v>
      </c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18">
        <v>-8</v>
      </c>
      <c r="AH80" s="4"/>
      <c r="AI80" s="4"/>
      <c r="AJ80" s="4"/>
      <c r="AK80" s="4"/>
    </row>
    <row r="81" ht="17.25" customHeight="1" spans="1:38" x14ac:dyDescent="0.25">
      <c r="A81" s="5" t="s">
        <v>4154</v>
      </c>
      <c r="B81" s="18">
        <v>-48</v>
      </c>
      <c r="C81" s="18">
        <v>-46</v>
      </c>
      <c r="D81" s="6"/>
      <c r="E81" s="18">
        <v>-8</v>
      </c>
      <c r="F81" s="18">
        <v>-50</v>
      </c>
      <c r="G81" s="6"/>
      <c r="H81" s="18">
        <v>-9</v>
      </c>
      <c r="I81" s="18">
        <v>-30</v>
      </c>
      <c r="J81" s="18">
        <v>-9</v>
      </c>
      <c r="K81" s="6"/>
      <c r="L81" s="6"/>
      <c r="M81" s="18">
        <v>-15</v>
      </c>
      <c r="N81" s="6"/>
      <c r="O81" s="6"/>
      <c r="P81" s="18">
        <v>-15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18">
        <v>-15</v>
      </c>
      <c r="AE81" s="6"/>
      <c r="AF81" s="6"/>
      <c r="AG81" s="6"/>
      <c r="AH81" s="4"/>
      <c r="AI81" s="4"/>
      <c r="AJ81" s="4"/>
      <c r="AK81" s="4"/>
    </row>
    <row r="82" ht="17.25" customHeight="1" spans="1:38" x14ac:dyDescent="0.25">
      <c r="A82" s="44">
        <v>44113</v>
      </c>
      <c r="B82" s="6"/>
      <c r="C82" s="6"/>
      <c r="D82" s="18">
        <v>-2</v>
      </c>
      <c r="E82" s="18">
        <v>-6</v>
      </c>
      <c r="F82" s="6"/>
      <c r="G82" s="6"/>
      <c r="H82" s="18">
        <v>-34</v>
      </c>
      <c r="I82" s="18">
        <v>-20</v>
      </c>
      <c r="J82" s="18">
        <v>-3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4"/>
      <c r="AI82" s="4"/>
      <c r="AJ82" s="4"/>
      <c r="AK82" s="4"/>
    </row>
    <row r="83" ht="17.25" customHeight="1" spans="1:38" x14ac:dyDescent="0.25">
      <c r="A83" s="5" t="s">
        <v>1377</v>
      </c>
      <c r="B83" s="6"/>
      <c r="C83" s="18">
        <v>-16</v>
      </c>
      <c r="D83" s="6"/>
      <c r="E83" s="6"/>
      <c r="F83" s="6"/>
      <c r="G83" s="6"/>
      <c r="H83" s="18">
        <v>-21</v>
      </c>
      <c r="I83" s="18">
        <v>-21</v>
      </c>
      <c r="J83" s="18">
        <v>-14</v>
      </c>
      <c r="K83" s="18">
        <v>-51</v>
      </c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4"/>
      <c r="AI83" s="4"/>
      <c r="AJ83" s="4"/>
      <c r="AK83" s="4"/>
    </row>
    <row r="84" ht="17.25" customHeight="1" spans="1:38" x14ac:dyDescent="0.25">
      <c r="A84" s="75" t="s">
        <v>3146</v>
      </c>
      <c r="B84" s="76">
        <f>SUM(C79:C88)</f>
      </c>
      <c r="C84" s="76">
        <f>SUM(D79:D88)</f>
      </c>
      <c r="D84" s="52">
        <f>SUM(E79:E88)</f>
      </c>
      <c r="E84" s="76">
        <f>SUM(F79:F88)</f>
      </c>
      <c r="F84" s="76">
        <f>SUM(G79:G88)</f>
      </c>
      <c r="G84" s="76">
        <f>SUM(H79:H88)</f>
      </c>
      <c r="H84" s="76">
        <f>SUM(I79:I88)</f>
      </c>
      <c r="I84" s="76">
        <f>SUM(J79:J88)</f>
      </c>
      <c r="J84" s="52">
        <f>SUM(K79:K88)</f>
      </c>
      <c r="K84" s="76">
        <f>SUM(L79:L88)</f>
      </c>
      <c r="L84" s="76">
        <f>SUM(M79:M88)</f>
      </c>
      <c r="M84" s="52">
        <f>SUM(N79:N88)</f>
      </c>
      <c r="N84" s="76">
        <f>SUM(O79:O88)</f>
      </c>
      <c r="O84" s="52">
        <f>SUM(P79:P88)</f>
      </c>
      <c r="P84" s="52">
        <f>SUM(Q79:Q88)</f>
      </c>
      <c r="Q84" s="52">
        <f>SUM(R79:R88)</f>
      </c>
      <c r="R84" s="52">
        <f>SUM(S79:S88)</f>
      </c>
      <c r="S84" s="76">
        <f>SUM(T79:T88)</f>
      </c>
      <c r="T84" s="76">
        <f>SUM(U79:U88)</f>
      </c>
      <c r="U84" s="52">
        <f>SUM(V79:V88)</f>
      </c>
      <c r="V84" s="52">
        <f>SUM(W79:W88)</f>
      </c>
      <c r="W84" s="52">
        <f>SUM(X79:X88)</f>
      </c>
      <c r="X84" s="76">
        <f>SUM(Y79:Y88)</f>
      </c>
      <c r="Y84" s="76">
        <f>SUM(Z79:Z88)</f>
      </c>
      <c r="Z84" s="76">
        <f>SUM(AA79:AA88)</f>
      </c>
      <c r="AA84" s="76">
        <f>SUM(AB79:AB88)</f>
      </c>
      <c r="AB84" s="76">
        <f>SUM(AC79:AC88)</f>
      </c>
      <c r="AC84" s="76">
        <f>SUM(AD79:AD88)</f>
      </c>
      <c r="AD84" s="52">
        <f>SUM(AE79:AE88)</f>
      </c>
      <c r="AE84" s="76">
        <f>SUM(AF79:AF88)</f>
      </c>
      <c r="AF84" s="52">
        <f>SUM(AG79:AG88)</f>
      </c>
      <c r="AG84" s="52">
        <f>SUM(AH79:AH88)</f>
      </c>
      <c r="AH84" s="4"/>
      <c r="AI84" s="4"/>
      <c r="AJ84" s="4"/>
      <c r="AK84" s="4"/>
    </row>
    <row r="85" ht="17.25" customHeight="1" spans="1:38" x14ac:dyDescent="0.25">
      <c r="A85" s="5">
        <v>43840</v>
      </c>
      <c r="B85" s="6"/>
      <c r="C85" s="18">
        <v>-7</v>
      </c>
      <c r="D85" s="18">
        <v>-3</v>
      </c>
      <c r="E85" s="18">
        <v>-4</v>
      </c>
      <c r="F85" s="6"/>
      <c r="G85" s="6"/>
      <c r="H85" s="18">
        <v>-5</v>
      </c>
      <c r="I85" s="18">
        <v>-23</v>
      </c>
      <c r="J85" s="18">
        <v>-27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4"/>
      <c r="AI85" s="4"/>
      <c r="AJ85" s="4"/>
      <c r="AK85" s="4"/>
    </row>
    <row r="86" ht="17.25" customHeight="1" spans="1:38" x14ac:dyDescent="0.25">
      <c r="A86" s="5">
        <v>44022</v>
      </c>
      <c r="B86" s="6"/>
      <c r="C86" s="6"/>
      <c r="D86" s="6"/>
      <c r="E86" s="6"/>
      <c r="F86" s="18">
        <v>-49</v>
      </c>
      <c r="G86" s="6"/>
      <c r="H86" s="18">
        <v>-30</v>
      </c>
      <c r="I86" s="18">
        <v>-30</v>
      </c>
      <c r="J86" s="18">
        <v>-21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4"/>
      <c r="AI86" s="4"/>
      <c r="AJ86" s="4"/>
      <c r="AK86" s="4"/>
    </row>
    <row r="87" ht="17.25" customHeight="1" spans="1:38" x14ac:dyDescent="0.25">
      <c r="A87" s="5" t="s">
        <v>406</v>
      </c>
      <c r="B87" s="18">
        <v>-18</v>
      </c>
      <c r="C87" s="18">
        <v>-47</v>
      </c>
      <c r="D87" s="6"/>
      <c r="E87" s="18">
        <v>-3</v>
      </c>
      <c r="F87" s="18">
        <v>-137</v>
      </c>
      <c r="G87" s="6"/>
      <c r="H87" s="18">
        <v>-107</v>
      </c>
      <c r="I87" s="18">
        <v>-151</v>
      </c>
      <c r="J87" s="6"/>
      <c r="K87" s="18">
        <v>-94</v>
      </c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4"/>
      <c r="AI87" s="4"/>
      <c r="AJ87" s="4"/>
      <c r="AK87" s="4"/>
    </row>
    <row r="88" ht="17.25" customHeight="1" spans="1:38" x14ac:dyDescent="0.25">
      <c r="A88" s="5" t="s">
        <v>406</v>
      </c>
      <c r="B88" s="6"/>
      <c r="C88" s="18">
        <v>-15</v>
      </c>
      <c r="D88" s="6"/>
      <c r="E88" s="6"/>
      <c r="F88" s="6"/>
      <c r="G88" s="6"/>
      <c r="H88" s="18">
        <v>-2</v>
      </c>
      <c r="I88" s="18">
        <v>-12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4"/>
      <c r="AI88" s="4"/>
      <c r="AJ88" s="4"/>
      <c r="AK88" s="4"/>
    </row>
    <row r="89" ht="17.25" customHeight="1" spans="1:38" x14ac:dyDescent="0.25">
      <c r="A89" s="5" t="s">
        <v>710</v>
      </c>
      <c r="B89" s="18">
        <v>-11</v>
      </c>
      <c r="C89" s="18">
        <v>-53</v>
      </c>
      <c r="D89" s="6"/>
      <c r="E89" s="18">
        <v>-9</v>
      </c>
      <c r="F89" s="18">
        <v>-64</v>
      </c>
      <c r="G89" s="6"/>
      <c r="H89" s="18">
        <v>-23</v>
      </c>
      <c r="I89" s="18">
        <v>-11</v>
      </c>
      <c r="J89" s="6"/>
      <c r="K89" s="18">
        <v>-2</v>
      </c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4"/>
      <c r="AI89" s="4"/>
      <c r="AJ89" s="4"/>
      <c r="AK89" s="4"/>
    </row>
    <row r="90" ht="17.25" customHeight="1" spans="1:38" x14ac:dyDescent="0.25">
      <c r="A90" s="75" t="s">
        <v>3147</v>
      </c>
      <c r="B90" s="76">
        <f>SUM(C89:C94)</f>
      </c>
      <c r="C90" s="76">
        <f>SUM(D89:D94)</f>
      </c>
      <c r="D90" s="52">
        <f>SUM(E89:E94)</f>
      </c>
      <c r="E90" s="76">
        <f>SUM(F89:F94)</f>
      </c>
      <c r="F90" s="76">
        <f>SUM(G89:G94)</f>
      </c>
      <c r="G90" s="76">
        <f>SUM(H89:H94)</f>
      </c>
      <c r="H90" s="76">
        <f>SUM(I89:I94)</f>
      </c>
      <c r="I90" s="76">
        <f>SUM(J89:J94)</f>
      </c>
      <c r="J90" s="52">
        <f>SUM(K89:K94)</f>
      </c>
      <c r="K90" s="76">
        <f>SUM(L89:L94)</f>
      </c>
      <c r="L90" s="76">
        <f>SUM(M89:M94)</f>
      </c>
      <c r="M90" s="52">
        <f>SUM(N89:N94)</f>
      </c>
      <c r="N90" s="76">
        <f>SUM(O89:O94)</f>
      </c>
      <c r="O90" s="52">
        <f>SUM(P89:P94)</f>
      </c>
      <c r="P90" s="52">
        <f>SUM(Q89:Q94)</f>
      </c>
      <c r="Q90" s="52">
        <f>SUM(R89:R94)</f>
      </c>
      <c r="R90" s="52">
        <f>SUM(S89:S94)</f>
      </c>
      <c r="S90" s="76">
        <f>SUM(T89:T94)</f>
      </c>
      <c r="T90" s="76">
        <f>SUM(U89:U94)</f>
      </c>
      <c r="U90" s="52">
        <f>SUM(V89:V94)</f>
      </c>
      <c r="V90" s="52">
        <f>SUM(W89:W94)</f>
      </c>
      <c r="W90" s="52">
        <f>SUM(X89:X94)</f>
      </c>
      <c r="X90" s="76">
        <f>SUM(Y89:Y94)</f>
      </c>
      <c r="Y90" s="76">
        <f>SUM(Z89:Z94)</f>
      </c>
      <c r="Z90" s="76">
        <f>SUM(AA89:AA94)</f>
      </c>
      <c r="AA90" s="76">
        <f>SUM(AB89:AB94)</f>
      </c>
      <c r="AB90" s="76">
        <f>SUM(AC89:AC94)</f>
      </c>
      <c r="AC90" s="76">
        <f>SUM(AD89:AD94)</f>
      </c>
      <c r="AD90" s="52">
        <f>SUM(AE89:AE94)</f>
      </c>
      <c r="AE90" s="76">
        <f>SUM(AF89:AF94)</f>
      </c>
      <c r="AF90" s="52">
        <f>SUM(AG89:AG94)</f>
      </c>
      <c r="AG90" s="52">
        <f>SUM(AH89:AH94)</f>
      </c>
      <c r="AH90" s="4"/>
      <c r="AI90" s="4"/>
      <c r="AJ90" s="4"/>
      <c r="AK90" s="4"/>
    </row>
    <row r="91" ht="17.25" customHeight="1" spans="1:38" x14ac:dyDescent="0.25">
      <c r="A91" s="44">
        <v>44085</v>
      </c>
      <c r="B91" s="18">
        <v>-15</v>
      </c>
      <c r="C91" s="18">
        <v>-109</v>
      </c>
      <c r="D91" s="6"/>
      <c r="E91" s="18">
        <v>-41</v>
      </c>
      <c r="F91" s="18">
        <v>-109</v>
      </c>
      <c r="G91" s="18">
        <v>-23</v>
      </c>
      <c r="H91" s="18">
        <v>-40</v>
      </c>
      <c r="I91" s="18">
        <v>-96</v>
      </c>
      <c r="J91" s="6"/>
      <c r="K91" s="18">
        <v>-95</v>
      </c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4"/>
      <c r="AI91" s="4"/>
      <c r="AJ91" s="4"/>
      <c r="AK91" s="4"/>
    </row>
    <row r="92" ht="17.25" customHeight="1" spans="1:38" x14ac:dyDescent="0.25">
      <c r="A92" s="44" t="s">
        <v>1733</v>
      </c>
      <c r="B92" s="6"/>
      <c r="C92" s="6"/>
      <c r="D92" s="6"/>
      <c r="E92" s="6"/>
      <c r="F92" s="6"/>
      <c r="G92" s="6"/>
      <c r="H92" s="6"/>
      <c r="I92" s="18">
        <v>-25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4"/>
      <c r="AI92" s="4"/>
      <c r="AJ92" s="4"/>
      <c r="AK92" s="4"/>
    </row>
    <row r="93" ht="17.25" customHeight="1" spans="1:38" x14ac:dyDescent="0.25">
      <c r="A93" s="44">
        <v>44146</v>
      </c>
      <c r="B93" s="6"/>
      <c r="C93" s="18">
        <v>-84</v>
      </c>
      <c r="D93" s="6"/>
      <c r="E93" s="18">
        <v>-39</v>
      </c>
      <c r="F93" s="18">
        <v>-18</v>
      </c>
      <c r="G93" s="6"/>
      <c r="H93" s="18">
        <v>-130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4"/>
      <c r="AI93" s="4"/>
      <c r="AJ93" s="4"/>
      <c r="AK93" s="4"/>
    </row>
    <row r="94" ht="17.25" customHeight="1" spans="1:38" x14ac:dyDescent="0.25">
      <c r="A94" s="44" t="s">
        <v>2426</v>
      </c>
      <c r="B94" s="18">
        <v>-19</v>
      </c>
      <c r="C94" s="6"/>
      <c r="D94" s="6"/>
      <c r="E94" s="6"/>
      <c r="F94" s="6"/>
      <c r="G94" s="6"/>
      <c r="H94" s="6"/>
      <c r="I94" s="18">
        <v>-119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4"/>
      <c r="AI94" s="4"/>
      <c r="AJ94" s="4"/>
      <c r="AK94" s="4"/>
    </row>
    <row r="95" ht="17.25" customHeight="1" spans="1:38" x14ac:dyDescent="0.25">
      <c r="A95" s="44" t="s">
        <v>2411</v>
      </c>
      <c r="B95" s="6"/>
      <c r="C95" s="6"/>
      <c r="D95" s="6"/>
      <c r="E95" s="18">
        <v>-35</v>
      </c>
      <c r="F95" s="6"/>
      <c r="G95" s="6"/>
      <c r="H95" s="18">
        <v>-45</v>
      </c>
      <c r="I95" s="6"/>
      <c r="J95" s="6"/>
      <c r="K95" s="18">
        <v>-210</v>
      </c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18">
        <v>-51</v>
      </c>
      <c r="AD95" s="6"/>
      <c r="AE95" s="6"/>
      <c r="AF95" s="6"/>
      <c r="AG95" s="6"/>
      <c r="AH95" s="4"/>
      <c r="AI95" s="4"/>
      <c r="AJ95" s="4"/>
      <c r="AK95" s="4"/>
    </row>
    <row r="96" ht="17.25" customHeight="1" spans="1:38" x14ac:dyDescent="0.25">
      <c r="A96" s="44" t="s">
        <v>1737</v>
      </c>
      <c r="B96" s="18">
        <v>-46</v>
      </c>
      <c r="C96" s="18">
        <v>-49</v>
      </c>
      <c r="D96" s="6"/>
      <c r="E96" s="18">
        <v>-68</v>
      </c>
      <c r="F96" s="18">
        <v>-210</v>
      </c>
      <c r="G96" s="18">
        <v>-22</v>
      </c>
      <c r="H96" s="18">
        <v>-220</v>
      </c>
      <c r="I96" s="18">
        <v>-7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4"/>
      <c r="AI96" s="4"/>
      <c r="AJ96" s="4"/>
      <c r="AK96" s="4"/>
    </row>
    <row r="97" ht="17.25" customHeight="1" spans="1:38" x14ac:dyDescent="0.25">
      <c r="A97" s="44" t="s">
        <v>1737</v>
      </c>
      <c r="B97" s="25"/>
      <c r="C97" s="18">
        <v>-131</v>
      </c>
      <c r="D97" s="6"/>
      <c r="E97" s="25"/>
      <c r="F97" s="25"/>
      <c r="G97" s="25"/>
      <c r="H97" s="18">
        <v>-20</v>
      </c>
      <c r="I97" s="18">
        <v>-128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18">
        <v>-4</v>
      </c>
      <c r="AD97" s="6"/>
      <c r="AE97" s="6"/>
      <c r="AF97" s="6"/>
      <c r="AG97" s="6"/>
      <c r="AH97" s="4"/>
      <c r="AI97" s="4"/>
      <c r="AJ97" s="4"/>
      <c r="AK97" s="4"/>
    </row>
    <row r="98" ht="17.25" customHeight="1" spans="1:38" x14ac:dyDescent="0.25">
      <c r="A98" s="44" t="s">
        <v>1737</v>
      </c>
      <c r="B98" s="25"/>
      <c r="C98" s="25"/>
      <c r="D98" s="6"/>
      <c r="E98" s="25"/>
      <c r="F98" s="25"/>
      <c r="G98" s="25"/>
      <c r="H98" s="25"/>
      <c r="I98" s="18">
        <v>-45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4"/>
      <c r="AI98" s="4"/>
      <c r="AJ98" s="4"/>
      <c r="AK98" s="4"/>
    </row>
    <row r="99" ht="17.25" customHeight="1" spans="1:38" x14ac:dyDescent="0.25">
      <c r="A99" s="75" t="s">
        <v>3148</v>
      </c>
      <c r="B99" s="76">
        <f>SUM(C95:C103)</f>
      </c>
      <c r="C99" s="52">
        <f>SUM(D95:D103)</f>
      </c>
      <c r="D99" s="52">
        <f>SUM(E95:E103)</f>
      </c>
      <c r="E99" s="76">
        <f>SUM(F95:F103)</f>
      </c>
      <c r="F99" s="76">
        <f>SUM(G95:G103)</f>
      </c>
      <c r="G99" s="76">
        <f>SUM(H95:H103)</f>
      </c>
      <c r="H99" s="76">
        <f>SUM(I95:I103)</f>
      </c>
      <c r="I99" s="76">
        <f>SUM(J95:J103)</f>
      </c>
      <c r="J99" s="52">
        <f>SUM(K95:K103)</f>
      </c>
      <c r="K99" s="76">
        <f>SUM(L95:L103)</f>
      </c>
      <c r="L99" s="76">
        <f>SUM(M95:M103)</f>
      </c>
      <c r="M99" s="52">
        <f>SUM(N95:N103)</f>
      </c>
      <c r="N99" s="76">
        <f>SUM(O95:O103)</f>
      </c>
      <c r="O99" s="52">
        <f>SUM(P95:P103)</f>
      </c>
      <c r="P99" s="52">
        <f>SUM(Q95:Q103)</f>
      </c>
      <c r="Q99" s="52">
        <f>SUM(R95:R103)</f>
      </c>
      <c r="R99" s="52">
        <f>SUM(S95:S103)</f>
      </c>
      <c r="S99" s="76">
        <f>SUM(T95:T103)</f>
      </c>
      <c r="T99" s="76">
        <f>SUM(U95:U103)</f>
      </c>
      <c r="U99" s="52">
        <f>SUM(V95:V103)</f>
      </c>
      <c r="V99" s="52">
        <f>SUM(W95:W103)</f>
      </c>
      <c r="W99" s="52">
        <f>SUM(X95:X103)</f>
      </c>
      <c r="X99" s="76">
        <f>SUM(Y95:Y103)</f>
      </c>
      <c r="Y99" s="76">
        <f>SUM(Z95:Z103)</f>
      </c>
      <c r="Z99" s="76">
        <f>SUM(AA95:AA103)</f>
      </c>
      <c r="AA99" s="76">
        <f>SUM(AB95:AB103)</f>
      </c>
      <c r="AB99" s="76">
        <f>SUM(AC95:AC103)</f>
      </c>
      <c r="AC99" s="76">
        <f>SUM(AD95:AD103)</f>
      </c>
      <c r="AD99" s="52">
        <f>SUM(AE95:AE103)</f>
      </c>
      <c r="AE99" s="76">
        <f>SUM(AF95:AF103)</f>
      </c>
      <c r="AF99" s="52">
        <f>SUM(AG95:AG103)</f>
      </c>
      <c r="AG99" s="52">
        <f>SUM(AH95:AH103)</f>
      </c>
      <c r="AH99" s="4"/>
      <c r="AI99" s="4"/>
      <c r="AJ99" s="4"/>
      <c r="AK99" s="4"/>
    </row>
    <row r="100" ht="17.25" customHeight="1" spans="1:38" x14ac:dyDescent="0.25">
      <c r="A100" s="44">
        <v>44147</v>
      </c>
      <c r="B100" s="25"/>
      <c r="C100" s="25"/>
      <c r="D100" s="6"/>
      <c r="E100" s="25"/>
      <c r="F100" s="25"/>
      <c r="G100" s="25"/>
      <c r="H100" s="18">
        <v>-10</v>
      </c>
      <c r="I100" s="6"/>
      <c r="J100" s="18">
        <v>-14</v>
      </c>
      <c r="K100" s="18">
        <v>-165</v>
      </c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4"/>
      <c r="AI100" s="4"/>
      <c r="AJ100" s="4"/>
      <c r="AK100" s="4"/>
    </row>
    <row r="101" ht="17.25" customHeight="1" spans="1:38" x14ac:dyDescent="0.25">
      <c r="A101" s="5" t="s">
        <v>1380</v>
      </c>
      <c r="B101" s="25"/>
      <c r="C101" s="25"/>
      <c r="D101" s="6"/>
      <c r="E101" s="25"/>
      <c r="F101" s="25"/>
      <c r="G101" s="25"/>
      <c r="H101" s="25"/>
      <c r="I101" s="18">
        <v>-22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18">
        <v>-3</v>
      </c>
      <c r="AH101" s="4"/>
      <c r="AI101" s="4"/>
      <c r="AJ101" s="4"/>
      <c r="AK101" s="4"/>
    </row>
    <row r="102" ht="17.25" customHeight="1" spans="1:38" x14ac:dyDescent="0.25">
      <c r="A102" s="5" t="s">
        <v>1741</v>
      </c>
      <c r="B102" s="25"/>
      <c r="C102" s="25"/>
      <c r="D102" s="25"/>
      <c r="E102" s="18">
        <v>-15</v>
      </c>
      <c r="F102" s="18">
        <v>-24</v>
      </c>
      <c r="G102" s="18">
        <v>-6</v>
      </c>
      <c r="H102" s="18">
        <v>-40</v>
      </c>
      <c r="I102" s="18">
        <v>-4</v>
      </c>
      <c r="J102" s="25"/>
      <c r="K102" s="18">
        <v>-57</v>
      </c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4"/>
      <c r="AI102" s="4"/>
      <c r="AJ102" s="4"/>
      <c r="AK102" s="4"/>
    </row>
    <row r="103" ht="17.25" customHeight="1" spans="1:38" x14ac:dyDescent="0.25">
      <c r="A103" s="5" t="s">
        <v>2105</v>
      </c>
      <c r="B103" s="6"/>
      <c r="C103" s="6"/>
      <c r="D103" s="18">
        <v>-1</v>
      </c>
      <c r="E103" s="18">
        <v>-8</v>
      </c>
      <c r="F103" s="18">
        <v>-178</v>
      </c>
      <c r="G103" s="18">
        <v>-40</v>
      </c>
      <c r="H103" s="18">
        <v>-11</v>
      </c>
      <c r="I103" s="18">
        <v>-10</v>
      </c>
      <c r="J103" s="6"/>
      <c r="K103" s="18">
        <v>-43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4"/>
      <c r="AI103" s="4"/>
      <c r="AJ103" s="4"/>
      <c r="AK103" s="4"/>
    </row>
    <row r="104" ht="17.25" customHeight="1" spans="1:38" x14ac:dyDescent="0.25">
      <c r="A104" s="5" t="s">
        <v>1745</v>
      </c>
      <c r="B104" s="6"/>
      <c r="C104" s="6"/>
      <c r="D104" s="6"/>
      <c r="E104" s="18">
        <v>-8</v>
      </c>
      <c r="F104" s="18">
        <v>-7</v>
      </c>
      <c r="G104" s="18">
        <v>-7</v>
      </c>
      <c r="H104" s="18">
        <v>-10</v>
      </c>
      <c r="I104" s="18">
        <v>-14</v>
      </c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4"/>
      <c r="AI104" s="4"/>
      <c r="AJ104" s="4"/>
      <c r="AK104" s="4"/>
    </row>
    <row r="105" ht="17.25" customHeight="1" spans="1:38" x14ac:dyDescent="0.25">
      <c r="A105" s="75" t="s">
        <v>3149</v>
      </c>
      <c r="B105" s="76">
        <f>SUM(C104:C109)</f>
      </c>
      <c r="C105" s="52">
        <f>SUM(D104:D109)</f>
      </c>
      <c r="D105" s="52">
        <f>SUM(E104:E109)</f>
      </c>
      <c r="E105" s="76">
        <f>SUM(F104:F109)</f>
      </c>
      <c r="F105" s="76">
        <f>SUM(G104:G109)</f>
      </c>
      <c r="G105" s="76">
        <f>SUM(H104:H109)</f>
      </c>
      <c r="H105" s="76">
        <f>SUM(I104:I109)</f>
      </c>
      <c r="I105" s="76">
        <f>SUM(J104:J109)</f>
      </c>
      <c r="J105" s="52">
        <f>SUM(K104:K109)</f>
      </c>
      <c r="K105" s="52">
        <f>SUM(L104:L109)</f>
      </c>
      <c r="L105" s="76">
        <f>SUM(M104:M109)</f>
      </c>
      <c r="M105" s="52">
        <f>SUM(N104:N109)</f>
      </c>
      <c r="N105" s="76">
        <f>SUM(O104:O109)</f>
      </c>
      <c r="O105" s="52">
        <f>SUM(P104:P109)</f>
      </c>
      <c r="P105" s="52">
        <f>SUM(Q104:Q109)</f>
      </c>
      <c r="Q105" s="52">
        <f>SUM(R104:R109)</f>
      </c>
      <c r="R105" s="52">
        <f>SUM(S104:S109)</f>
      </c>
      <c r="S105" s="76">
        <f>SUM(T104:T109)</f>
      </c>
      <c r="T105" s="76">
        <f>SUM(U104:U109)</f>
      </c>
      <c r="U105" s="52">
        <f>SUM(V104:V109)</f>
      </c>
      <c r="V105" s="52">
        <f>SUM(W104:W109)</f>
      </c>
      <c r="W105" s="52">
        <f>SUM(X104:X109)</f>
      </c>
      <c r="X105" s="76">
        <f>SUM(Y104:Y109)</f>
      </c>
      <c r="Y105" s="76">
        <f>SUM(Z104:Z109)</f>
      </c>
      <c r="Z105" s="76">
        <f>SUM(AA104:AA109)</f>
      </c>
      <c r="AA105" s="76">
        <f>SUM(AB104:AB109)</f>
      </c>
      <c r="AB105" s="76">
        <f>SUM(AC104:AC109)</f>
      </c>
      <c r="AC105" s="76">
        <f>SUM(AD104:AD109)</f>
      </c>
      <c r="AD105" s="52">
        <f>SUM(AE104:AE109)</f>
      </c>
      <c r="AE105" s="76">
        <f>SUM(AF104:AF109)</f>
      </c>
      <c r="AF105" s="52">
        <f>SUM(AG104:AG109)</f>
      </c>
      <c r="AG105" s="52">
        <f>SUM(AH104:AH109)</f>
      </c>
      <c r="AH105" s="4"/>
      <c r="AI105" s="4"/>
      <c r="AJ105" s="4"/>
      <c r="AK105" s="4"/>
    </row>
    <row r="106" ht="17.25" customHeight="1" spans="1:38" x14ac:dyDescent="0.25">
      <c r="A106" s="5"/>
      <c r="B106" s="25"/>
      <c r="C106" s="25"/>
      <c r="D106" s="6"/>
      <c r="E106" s="25"/>
      <c r="F106" s="25"/>
      <c r="G106" s="25"/>
      <c r="H106" s="25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4"/>
      <c r="AI106" s="4"/>
      <c r="AJ106" s="4"/>
      <c r="AK106" s="4"/>
    </row>
    <row r="107" ht="17.25" customHeight="1" spans="1:38" x14ac:dyDescent="0.25">
      <c r="A107" s="75" t="s">
        <v>3150</v>
      </c>
      <c r="B107" s="76">
        <f>SUM(C110:C111)</f>
      </c>
      <c r="C107" s="52">
        <f>SUM(D110:D111)</f>
      </c>
      <c r="D107" s="52">
        <f>SUM(E110:E111)</f>
      </c>
      <c r="E107" s="76">
        <f>SUM(F110:F111)</f>
      </c>
      <c r="F107" s="76">
        <f>SUM(G110:G111)</f>
      </c>
      <c r="G107" s="76">
        <f>SUM(H110:H111)</f>
      </c>
      <c r="H107" s="76">
        <f>SUM(I110:I111)</f>
      </c>
      <c r="I107" s="76">
        <f>SUM(J110:J111)</f>
      </c>
      <c r="J107" s="52">
        <f>SUM(K110:K111)</f>
      </c>
      <c r="K107" s="52">
        <f>SUM(L110:L111)</f>
      </c>
      <c r="L107" s="76">
        <f>SUM(M110:M111)</f>
      </c>
      <c r="M107" s="52">
        <f>SUM(N110:N111)</f>
      </c>
      <c r="N107" s="76">
        <f>SUM(O110:O111)</f>
      </c>
      <c r="O107" s="52">
        <f>SUM(P110:P111)</f>
      </c>
      <c r="P107" s="52">
        <f>SUM(Q110:Q111)</f>
      </c>
      <c r="Q107" s="52">
        <f>SUM(R110:R111)</f>
      </c>
      <c r="R107" s="52">
        <f>SUM(S110:S111)</f>
      </c>
      <c r="S107" s="76">
        <f>SUM(T110:T111)</f>
      </c>
      <c r="T107" s="76">
        <f>SUM(U110:U111)</f>
      </c>
      <c r="U107" s="52">
        <f>SUM(V110:V111)</f>
      </c>
      <c r="V107" s="52">
        <f>SUM(W110:W111)</f>
      </c>
      <c r="W107" s="52">
        <f>SUM(X110:X111)</f>
      </c>
      <c r="X107" s="76">
        <f>SUM(Y110:Y111)</f>
      </c>
      <c r="Y107" s="76">
        <f>SUM(Z110:Z111)</f>
      </c>
      <c r="Z107" s="76">
        <f>SUM(AA110:AA111)</f>
      </c>
      <c r="AA107" s="76">
        <f>SUM(AB110:AB111)</f>
      </c>
      <c r="AB107" s="76">
        <f>SUM(AC110:AC111)</f>
      </c>
      <c r="AC107" s="76">
        <f>SUM(AD110:AD111)</f>
      </c>
      <c r="AD107" s="52">
        <f>SUM(AE110:AE111)</f>
      </c>
      <c r="AE107" s="76">
        <f>SUM(AF110:AF111)</f>
      </c>
      <c r="AF107" s="52">
        <f>SUM(AG110:AG111)</f>
      </c>
      <c r="AG107" s="52">
        <f>SUM(AH110:AH111)</f>
      </c>
      <c r="AH107" s="4"/>
      <c r="AI107" s="4"/>
      <c r="AJ107" s="4"/>
      <c r="AK107" s="4"/>
    </row>
    <row r="108" ht="17.25" customHeight="1" spans="1:38" x14ac:dyDescent="0.25">
      <c r="A108" s="26" t="s">
        <v>4155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1020">
        <v>43</v>
      </c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519">
        <v>-43</v>
      </c>
      <c r="AD108" s="25"/>
      <c r="AE108" s="25"/>
      <c r="AF108" s="25"/>
      <c r="AG108" s="25"/>
      <c r="AH108" s="4"/>
      <c r="AI108" s="4"/>
      <c r="AJ108" s="4"/>
      <c r="AK108" s="4"/>
    </row>
    <row r="109" ht="17.25" customHeight="1" spans="1:38" x14ac:dyDescent="0.25">
      <c r="A109" s="141" t="s">
        <v>3152</v>
      </c>
      <c r="B109" s="159">
        <f>SUM(C112:C113)</f>
      </c>
      <c r="C109" s="52">
        <f>SUM(D112:D113)</f>
      </c>
      <c r="D109" s="52">
        <f>SUM(E112:E113)</f>
      </c>
      <c r="E109" s="159">
        <f>SUM(F112:F113)</f>
      </c>
      <c r="F109" s="159">
        <f>SUM(G112:G113)</f>
      </c>
      <c r="G109" s="159">
        <f>SUM(H112:H113)</f>
      </c>
      <c r="H109" s="159">
        <f>SUM(I112:I113)</f>
      </c>
      <c r="I109" s="159">
        <f>SUM(J112:J113)</f>
      </c>
      <c r="J109" s="52">
        <f>SUM(K112:K113)</f>
      </c>
      <c r="K109" s="167">
        <f>SUM(L112:L113)</f>
      </c>
      <c r="L109" s="167">
        <f>SUM(M112:M113)</f>
      </c>
      <c r="M109" s="52">
        <f>SUM(N112:N113)</f>
      </c>
      <c r="N109" s="167">
        <f>SUM(O112:O113)</f>
      </c>
      <c r="O109" s="52">
        <f>SUM(P112:P113)</f>
      </c>
      <c r="P109" s="52">
        <f>SUM(Q112:Q113)</f>
      </c>
      <c r="Q109" s="52">
        <f>SUM(R112:R113)</f>
      </c>
      <c r="R109" s="52">
        <f>SUM(S112:S113)</f>
      </c>
      <c r="S109" s="167">
        <f>SUM(T112:T113)</f>
      </c>
      <c r="T109" s="167">
        <f>SUM(U112:U113)</f>
      </c>
      <c r="U109" s="52">
        <f>SUM(V112:V113)</f>
      </c>
      <c r="V109" s="52">
        <f>SUM(W112:W113)</f>
      </c>
      <c r="W109" s="52">
        <f>SUM(X112:X113)</f>
      </c>
      <c r="X109" s="167">
        <f>SUM(Y112:Y113)</f>
      </c>
      <c r="Y109" s="167">
        <f>SUM(Z112:Z113)</f>
      </c>
      <c r="Z109" s="167">
        <f>SUM(AA112:AA113)</f>
      </c>
      <c r="AA109" s="167">
        <f>SUM(AB112:AB113)</f>
      </c>
      <c r="AB109" s="159">
        <f>SUM(AC112:AC113)</f>
      </c>
      <c r="AC109" s="159">
        <f>SUM(AD112:AD113)</f>
      </c>
      <c r="AD109" s="52">
        <f>SUM(AE112:AE113)</f>
      </c>
      <c r="AE109" s="167">
        <f>SUM(AF112:AF113)</f>
      </c>
      <c r="AF109" s="52">
        <f>SUM(AG112:AG113)</f>
      </c>
      <c r="AG109" s="52">
        <f>SUM(AH112:AH113)</f>
      </c>
      <c r="AH109" s="42" t="s">
        <v>1234</v>
      </c>
      <c r="AI109" s="4"/>
      <c r="AJ109" s="4"/>
      <c r="AK109" s="4"/>
    </row>
    <row r="110" ht="17.25" customHeight="1" spans="1:38" x14ac:dyDescent="0.25">
      <c r="A110" s="204" t="s">
        <v>4156</v>
      </c>
      <c r="B110" s="729">
        <v>-12</v>
      </c>
      <c r="C110" s="729">
        <v>-16</v>
      </c>
      <c r="D110" s="196"/>
      <c r="E110" s="729">
        <v>-17</v>
      </c>
      <c r="F110" s="729">
        <v>-53</v>
      </c>
      <c r="G110" s="729">
        <v>-19</v>
      </c>
      <c r="H110" s="729">
        <v>-30</v>
      </c>
      <c r="I110" s="729">
        <v>-12</v>
      </c>
      <c r="J110" s="196"/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96"/>
      <c r="W110" s="196"/>
      <c r="X110" s="196"/>
      <c r="Y110" s="196"/>
      <c r="Z110" s="196"/>
      <c r="AA110" s="196"/>
      <c r="AB110" s="729">
        <v>-9</v>
      </c>
      <c r="AC110" s="196"/>
      <c r="AD110" s="196"/>
      <c r="AE110" s="196"/>
      <c r="AF110" s="196"/>
      <c r="AG110" s="196"/>
      <c r="AH110" s="4"/>
      <c r="AI110" s="4"/>
      <c r="AJ110" s="4"/>
      <c r="AK110" s="4"/>
    </row>
    <row r="111" ht="17.25" customHeight="1" spans="1:38" x14ac:dyDescent="0.25">
      <c r="A111" s="163"/>
      <c r="B111" s="124">
        <v>-22</v>
      </c>
      <c r="C111" s="164"/>
      <c r="D111" s="164"/>
      <c r="E111" s="124">
        <v>-30</v>
      </c>
      <c r="F111" s="124">
        <v>-265</v>
      </c>
      <c r="G111" s="124">
        <v>-241</v>
      </c>
      <c r="H111" s="124">
        <v>-1534</v>
      </c>
      <c r="I111" s="124">
        <v>-59</v>
      </c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24">
        <v>-21</v>
      </c>
      <c r="AC111" s="124">
        <v>-2</v>
      </c>
      <c r="AD111" s="164"/>
      <c r="AE111" s="164"/>
      <c r="AF111" s="164"/>
      <c r="AG111" s="164"/>
      <c r="AH111" s="165" t="s">
        <v>704</v>
      </c>
      <c r="AI111" s="4"/>
      <c r="AJ111" s="4"/>
      <c r="AK111" s="4"/>
    </row>
    <row r="112" ht="17.25" customHeight="1" spans="1:38" x14ac:dyDescent="0.25">
      <c r="A112" s="569">
        <v>44260</v>
      </c>
      <c r="B112" s="25"/>
      <c r="C112" s="25"/>
      <c r="D112" s="25"/>
      <c r="E112" s="25"/>
      <c r="F112" s="25"/>
      <c r="G112" s="25"/>
      <c r="H112" s="25"/>
      <c r="I112" s="25"/>
      <c r="J112" s="430">
        <v>94</v>
      </c>
      <c r="K112" s="25"/>
      <c r="L112" s="25"/>
      <c r="M112" s="430">
        <v>15</v>
      </c>
      <c r="N112" s="25"/>
      <c r="O112" s="430">
        <v>25</v>
      </c>
      <c r="P112" s="430">
        <v>35</v>
      </c>
      <c r="Q112" s="430">
        <v>17</v>
      </c>
      <c r="R112" s="430">
        <v>6</v>
      </c>
      <c r="S112" s="25"/>
      <c r="T112" s="25"/>
      <c r="U112" s="430">
        <v>27</v>
      </c>
      <c r="V112" s="430">
        <v>20</v>
      </c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8" t="s">
        <v>283</v>
      </c>
      <c r="AI112" s="4"/>
      <c r="AJ112" s="4"/>
      <c r="AK112" s="4"/>
    </row>
    <row r="113" ht="17.25" customHeight="1" spans="1:38" x14ac:dyDescent="0.25">
      <c r="A113" s="569" t="s">
        <v>1973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430">
        <v>7</v>
      </c>
      <c r="X113" s="25"/>
      <c r="Y113" s="25"/>
      <c r="Z113" s="25"/>
      <c r="AA113" s="25"/>
      <c r="AB113" s="25"/>
      <c r="AC113" s="25"/>
      <c r="AD113" s="430">
        <v>15</v>
      </c>
      <c r="AE113" s="25"/>
      <c r="AF113" s="430">
        <v>31</v>
      </c>
      <c r="AG113" s="430">
        <v>11</v>
      </c>
      <c r="AH113" s="8" t="s">
        <v>283</v>
      </c>
      <c r="AI113" s="4"/>
      <c r="AJ113" s="4"/>
      <c r="AK113" s="4"/>
    </row>
    <row r="114" ht="17.25" customHeight="1" spans="1:38" x14ac:dyDescent="0.25">
      <c r="A114" s="5"/>
      <c r="B114" s="25"/>
      <c r="C114" s="25"/>
      <c r="D114" s="6"/>
      <c r="E114" s="25"/>
      <c r="F114" s="25"/>
      <c r="G114" s="25"/>
      <c r="H114" s="25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4"/>
      <c r="AI114" s="4"/>
      <c r="AJ114" s="4"/>
      <c r="AK114" s="4"/>
    </row>
    <row r="115" ht="17.25" customHeight="1" spans="1:38" x14ac:dyDescent="0.25">
      <c r="A115" s="44"/>
      <c r="B115" s="27">
        <f>SUM(C114:C118)</f>
      </c>
      <c r="C115" s="38">
        <f>SUM(D114:D118)</f>
      </c>
      <c r="D115" s="38">
        <f>SUM(E114:E118)</f>
      </c>
      <c r="E115" s="87">
        <f>SUM(F114:F118)</f>
      </c>
      <c r="F115" s="87">
        <f>SUM(G114:G118)</f>
      </c>
      <c r="G115" s="87">
        <f>SUM(H114:H118)</f>
      </c>
      <c r="H115" s="87">
        <f>SUM(I114:I118)</f>
      </c>
      <c r="I115" s="87">
        <f>SUM(J114:J118)</f>
      </c>
      <c r="J115" s="87">
        <f>SUM(K114:K118)</f>
      </c>
      <c r="K115" s="87">
        <f>SUM(L114:L118)</f>
      </c>
      <c r="L115" s="87">
        <f>SUM(M114:M118)</f>
      </c>
      <c r="M115" s="87">
        <f>SUM(N114:N118)</f>
      </c>
      <c r="N115" s="87">
        <f>SUM(O114:O118)</f>
      </c>
      <c r="O115" s="87">
        <f>SUM(P114:P118)</f>
      </c>
      <c r="P115" s="87">
        <f>SUM(Q114:Q118)</f>
      </c>
      <c r="Q115" s="87">
        <f>SUM(R114:R118)</f>
      </c>
      <c r="R115" s="87">
        <f>SUM(S114:S118)</f>
      </c>
      <c r="S115" s="87">
        <f>SUM(T114:T118)</f>
      </c>
      <c r="T115" s="87">
        <f>SUM(U114:U118)</f>
      </c>
      <c r="U115" s="87">
        <f>SUM(V114:V118)</f>
      </c>
      <c r="V115" s="87">
        <f>SUM(W114:W118)</f>
      </c>
      <c r="W115" s="87">
        <f>SUM(X114:X118)</f>
      </c>
      <c r="X115" s="87">
        <f>SUM(Y114:Y118)</f>
      </c>
      <c r="Y115" s="87">
        <f>SUM(Z114:Z118)</f>
      </c>
      <c r="Z115" s="87">
        <f>SUM(AA114:AA118)</f>
      </c>
      <c r="AA115" s="87">
        <f>SUM(AB114:AB118)</f>
      </c>
      <c r="AB115" s="87">
        <f>SUM(AC114:AC118)</f>
      </c>
      <c r="AC115" s="87">
        <f>SUM(AD114:AD118)</f>
      </c>
      <c r="AD115" s="87">
        <f>SUM(AE114:AE118)</f>
      </c>
      <c r="AE115" s="87">
        <f>SUM(AF114:AF118)</f>
      </c>
      <c r="AF115" s="87">
        <f>SUM(AG114:AG118)</f>
      </c>
      <c r="AG115" s="87">
        <f>SUM(AH114:AH118)</f>
      </c>
      <c r="AH115" s="4"/>
      <c r="AI115" s="4"/>
      <c r="AJ115" s="4"/>
      <c r="AK115" s="4"/>
    </row>
    <row r="116" ht="17.25" customHeight="1" spans="1:38" x14ac:dyDescent="0.25">
      <c r="A116" s="12"/>
      <c r="B116" s="1021" t="s">
        <v>188</v>
      </c>
      <c r="C116" s="1021" t="s">
        <v>69</v>
      </c>
      <c r="D116" s="1021" t="s">
        <v>6</v>
      </c>
      <c r="E116" s="705" t="s">
        <v>7</v>
      </c>
      <c r="F116" s="705" t="s">
        <v>8</v>
      </c>
      <c r="G116" s="705" t="s">
        <v>4</v>
      </c>
      <c r="H116" s="705" t="s">
        <v>13</v>
      </c>
      <c r="I116" s="705" t="s">
        <v>14</v>
      </c>
      <c r="J116" s="705" t="s">
        <v>9</v>
      </c>
      <c r="K116" s="705" t="s">
        <v>12</v>
      </c>
      <c r="L116" s="705" t="s">
        <v>498</v>
      </c>
      <c r="M116" s="705" t="s">
        <v>529</v>
      </c>
      <c r="N116" s="705" t="s">
        <v>726</v>
      </c>
      <c r="O116" s="705" t="s">
        <v>4157</v>
      </c>
      <c r="P116" s="705" t="s">
        <v>4158</v>
      </c>
      <c r="Q116" s="705" t="s">
        <v>127</v>
      </c>
      <c r="R116" s="705" t="s">
        <v>122</v>
      </c>
      <c r="S116" s="705" t="s">
        <v>727</v>
      </c>
      <c r="T116" s="705" t="s">
        <v>447</v>
      </c>
      <c r="U116" s="705" t="s">
        <v>2461</v>
      </c>
      <c r="V116" s="705" t="s">
        <v>4159</v>
      </c>
      <c r="W116" s="705" t="s">
        <v>2462</v>
      </c>
      <c r="X116" s="705" t="s">
        <v>3729</v>
      </c>
      <c r="Y116" s="705" t="s">
        <v>645</v>
      </c>
      <c r="Z116" s="705" t="s">
        <v>4160</v>
      </c>
      <c r="AA116" s="705" t="s">
        <v>4161</v>
      </c>
      <c r="AB116" s="705" t="s">
        <v>146</v>
      </c>
      <c r="AC116" s="705" t="s">
        <v>207</v>
      </c>
      <c r="AD116" s="705" t="s">
        <v>496</v>
      </c>
      <c r="AE116" s="705" t="s">
        <v>11</v>
      </c>
      <c r="AF116" s="705" t="s">
        <v>531</v>
      </c>
      <c r="AG116" s="705" t="s">
        <v>530</v>
      </c>
      <c r="AH116" s="4"/>
      <c r="AI116" s="4"/>
      <c r="AJ116" s="4"/>
      <c r="AK116" s="4"/>
    </row>
    <row r="117" ht="17.25" customHeight="1" spans="1:38" x14ac:dyDescent="0.25">
      <c r="A117" s="12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4"/>
      <c r="AI117" s="4"/>
      <c r="AJ117" s="4"/>
      <c r="AK117" s="4"/>
    </row>
    <row r="118" ht="17.25" customHeight="1" spans="1:38" x14ac:dyDescent="0.25">
      <c r="A118" s="67" t="s">
        <v>4162</v>
      </c>
      <c r="B118" s="68"/>
      <c r="C118" s="68"/>
      <c r="D118" s="68"/>
      <c r="E118" s="68"/>
      <c r="F118" s="68"/>
      <c r="G118" s="68"/>
      <c r="H118" s="68"/>
      <c r="I118" s="68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4"/>
      <c r="AI118" s="4"/>
      <c r="AJ118" s="4"/>
      <c r="AK118" s="4"/>
    </row>
    <row r="119" ht="17.25" customHeight="1" spans="1:38" x14ac:dyDescent="0.25">
      <c r="A119" s="12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4"/>
      <c r="AI119" s="4"/>
      <c r="AJ119" s="4"/>
      <c r="AK119" s="4"/>
    </row>
    <row r="120" ht="17.25" customHeight="1" spans="1:38" x14ac:dyDescent="0.25">
      <c r="A120" s="12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4"/>
      <c r="AI120" s="4"/>
      <c r="AJ120" s="4"/>
      <c r="AK120" s="4"/>
    </row>
    <row r="121" ht="17.25" customHeight="1" spans="1:38" x14ac:dyDescent="0.25">
      <c r="A121" s="438" t="s">
        <v>4163</v>
      </c>
      <c r="B121" s="65"/>
      <c r="C121" s="65"/>
      <c r="D121" s="65"/>
      <c r="E121" s="65"/>
      <c r="F121" s="65"/>
      <c r="G121" s="65" t="s">
        <v>1870</v>
      </c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4"/>
      <c r="AI121" s="4"/>
      <c r="AJ121" s="4"/>
      <c r="AK121" s="4"/>
    </row>
    <row r="122" ht="17.25" customHeight="1" spans="1:38" x14ac:dyDescent="0.25">
      <c r="A122" s="647" t="s">
        <v>4164</v>
      </c>
      <c r="B122" s="65"/>
      <c r="C122" s="65"/>
      <c r="D122" s="65"/>
      <c r="E122" s="65"/>
      <c r="F122" s="65"/>
      <c r="G122" s="1022" t="s">
        <v>4165</v>
      </c>
      <c r="H122" s="1022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4"/>
      <c r="AI122" s="4"/>
      <c r="AJ122" s="4"/>
      <c r="AK122" s="4"/>
    </row>
    <row r="123" ht="17.25" customHeight="1" spans="1:38" x14ac:dyDescent="0.25">
      <c r="A123" s="656" t="s">
        <v>4166</v>
      </c>
      <c r="B123" s="1022"/>
      <c r="C123" s="1022"/>
      <c r="D123" s="1022"/>
      <c r="E123" s="1022"/>
      <c r="F123" s="1022"/>
      <c r="G123" s="65" t="s">
        <v>4167</v>
      </c>
      <c r="H123" s="65"/>
      <c r="I123" s="65"/>
      <c r="J123" s="1022"/>
      <c r="K123" s="1022"/>
      <c r="L123" s="1022"/>
      <c r="M123" s="1022"/>
      <c r="N123" s="1022"/>
      <c r="O123" s="1022"/>
      <c r="P123" s="1022"/>
      <c r="Q123" s="1022"/>
      <c r="R123" s="1022"/>
      <c r="S123" s="1022"/>
      <c r="T123" s="1022"/>
      <c r="U123" s="1022"/>
      <c r="V123" s="1022"/>
      <c r="W123" s="1022"/>
      <c r="X123" s="1022"/>
      <c r="Y123" s="1022"/>
      <c r="Z123" s="1022"/>
      <c r="AA123" s="1022"/>
      <c r="AB123" s="1022"/>
      <c r="AC123" s="1022"/>
      <c r="AD123" s="1022"/>
      <c r="AE123" s="1022"/>
      <c r="AF123" s="1022"/>
      <c r="AG123" s="1022"/>
      <c r="AH123" s="4"/>
      <c r="AI123" s="4"/>
      <c r="AJ123" s="4"/>
      <c r="AK123" s="4"/>
    </row>
    <row r="124" ht="17.25" customHeight="1" spans="1:38" x14ac:dyDescent="0.25">
      <c r="A124" s="639" t="s">
        <v>4168</v>
      </c>
      <c r="B124" s="1023"/>
      <c r="C124" s="1023"/>
      <c r="D124" s="65"/>
      <c r="E124" s="65"/>
      <c r="F124" s="65"/>
      <c r="G124" s="65" t="s">
        <v>4169</v>
      </c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4"/>
      <c r="AI124" s="4"/>
      <c r="AJ124" s="4"/>
      <c r="AK124" s="4"/>
    </row>
    <row r="125" ht="17.25" customHeight="1" spans="1:38" x14ac:dyDescent="0.25">
      <c r="A125" s="639" t="s">
        <v>4170</v>
      </c>
      <c r="B125" s="1023"/>
      <c r="C125" s="1023"/>
      <c r="D125" s="65"/>
      <c r="E125" s="65"/>
      <c r="F125" s="65"/>
      <c r="G125" s="1024" t="s">
        <v>4171</v>
      </c>
      <c r="H125" s="1024"/>
      <c r="I125" s="1024"/>
      <c r="J125" s="1024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4"/>
      <c r="AI125" s="4"/>
      <c r="AJ125" s="4"/>
      <c r="AK125" s="4"/>
    </row>
    <row r="126" ht="17.25" customHeight="1" spans="1:38" x14ac:dyDescent="0.25">
      <c r="A126" s="639" t="s">
        <v>4172</v>
      </c>
      <c r="B126" s="1023"/>
      <c r="C126" s="1023"/>
      <c r="D126" s="65"/>
      <c r="E126" s="65"/>
      <c r="F126" s="65"/>
      <c r="G126" s="1024" t="s">
        <v>4173</v>
      </c>
      <c r="H126" s="1024"/>
      <c r="I126" s="1024"/>
      <c r="J126" s="1024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4"/>
      <c r="AI126" s="4"/>
      <c r="AJ126" s="4"/>
      <c r="AK126" s="4"/>
    </row>
    <row r="127" ht="17.25" customHeight="1" spans="1:38" x14ac:dyDescent="0.25">
      <c r="A127" s="639" t="s">
        <v>4174</v>
      </c>
      <c r="B127" s="1023"/>
      <c r="C127" s="1023"/>
      <c r="D127" s="65"/>
      <c r="E127" s="65"/>
      <c r="F127" s="65"/>
      <c r="G127" s="1024" t="s">
        <v>4175</v>
      </c>
      <c r="H127" s="1024"/>
      <c r="I127" s="1024"/>
      <c r="J127" s="1024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4"/>
      <c r="AI127" s="4"/>
      <c r="AJ127" s="4"/>
      <c r="AK127" s="4"/>
    </row>
    <row r="128" ht="17.25" customHeight="1" spans="1:38" x14ac:dyDescent="0.25">
      <c r="A128" s="1025" t="s">
        <v>4176</v>
      </c>
      <c r="B128" s="1024"/>
      <c r="C128" s="1024"/>
      <c r="D128" s="1024"/>
      <c r="E128" s="1024"/>
      <c r="F128" s="1024"/>
      <c r="G128" s="1026" t="s">
        <v>4177</v>
      </c>
      <c r="H128" s="1026"/>
      <c r="I128" s="1026"/>
      <c r="J128" s="1026"/>
      <c r="K128" s="1024"/>
      <c r="L128" s="1024"/>
      <c r="M128" s="1024"/>
      <c r="N128" s="1024"/>
      <c r="O128" s="1024"/>
      <c r="P128" s="1024"/>
      <c r="Q128" s="1024"/>
      <c r="R128" s="1024"/>
      <c r="S128" s="1024"/>
      <c r="T128" s="1024"/>
      <c r="U128" s="1024"/>
      <c r="V128" s="1024"/>
      <c r="W128" s="1024"/>
      <c r="X128" s="1024"/>
      <c r="Y128" s="1024"/>
      <c r="Z128" s="1024"/>
      <c r="AA128" s="1024"/>
      <c r="AB128" s="1024"/>
      <c r="AC128" s="1024"/>
      <c r="AD128" s="1024"/>
      <c r="AE128" s="1024"/>
      <c r="AF128" s="1024"/>
      <c r="AG128" s="1024"/>
      <c r="AH128" s="4"/>
      <c r="AI128" s="4"/>
      <c r="AJ128" s="4"/>
      <c r="AK128" s="4"/>
    </row>
    <row r="129" ht="17.25" customHeight="1" spans="1:38" x14ac:dyDescent="0.25">
      <c r="A129" s="1025" t="s">
        <v>4178</v>
      </c>
      <c r="B129" s="1024"/>
      <c r="C129" s="1024"/>
      <c r="D129" s="1024"/>
      <c r="E129" s="1024"/>
      <c r="F129" s="1024"/>
      <c r="G129" s="1024"/>
      <c r="H129" s="1024"/>
      <c r="I129" s="1024"/>
      <c r="J129" s="1024"/>
      <c r="K129" s="1024"/>
      <c r="L129" s="1024"/>
      <c r="M129" s="1024"/>
      <c r="N129" s="1024"/>
      <c r="O129" s="1024"/>
      <c r="P129" s="1024"/>
      <c r="Q129" s="1024"/>
      <c r="R129" s="1024"/>
      <c r="S129" s="1024"/>
      <c r="T129" s="1024"/>
      <c r="U129" s="1024"/>
      <c r="V129" s="1024"/>
      <c r="W129" s="1024"/>
      <c r="X129" s="1024"/>
      <c r="Y129" s="1024"/>
      <c r="Z129" s="1024"/>
      <c r="AA129" s="1024"/>
      <c r="AB129" s="1024"/>
      <c r="AC129" s="1024"/>
      <c r="AD129" s="1024"/>
      <c r="AE129" s="1024"/>
      <c r="AF129" s="1024"/>
      <c r="AG129" s="1024"/>
      <c r="AH129" s="4"/>
      <c r="AI129" s="4"/>
      <c r="AJ129" s="4"/>
      <c r="AK129" s="4"/>
    </row>
    <row r="130" ht="17.25" customHeight="1" spans="1:38" x14ac:dyDescent="0.25">
      <c r="A130" s="1025" t="s">
        <v>4179</v>
      </c>
      <c r="B130" s="1024"/>
      <c r="C130" s="1024"/>
      <c r="D130" s="1024"/>
      <c r="E130" s="1024"/>
      <c r="F130" s="1024"/>
      <c r="G130" s="1024"/>
      <c r="H130" s="1024"/>
      <c r="I130" s="1024"/>
      <c r="J130" s="1024"/>
      <c r="K130" s="1024"/>
      <c r="L130" s="1024"/>
      <c r="M130" s="1024"/>
      <c r="N130" s="1024"/>
      <c r="O130" s="1024"/>
      <c r="P130" s="1024"/>
      <c r="Q130" s="1024"/>
      <c r="R130" s="1024"/>
      <c r="S130" s="1024"/>
      <c r="T130" s="1024"/>
      <c r="U130" s="1024"/>
      <c r="V130" s="1024"/>
      <c r="W130" s="1024"/>
      <c r="X130" s="1024"/>
      <c r="Y130" s="1024"/>
      <c r="Z130" s="1024"/>
      <c r="AA130" s="1024"/>
      <c r="AB130" s="1024"/>
      <c r="AC130" s="1024"/>
      <c r="AD130" s="1024"/>
      <c r="AE130" s="1024"/>
      <c r="AF130" s="1024"/>
      <c r="AG130" s="1024"/>
      <c r="AH130" s="4"/>
      <c r="AI130" s="4"/>
      <c r="AJ130" s="4"/>
      <c r="AK130" s="4"/>
    </row>
    <row r="131" ht="17.25" customHeight="1" spans="1:38" x14ac:dyDescent="0.25">
      <c r="A131" s="1027" t="s">
        <v>4180</v>
      </c>
      <c r="B131" s="1026"/>
      <c r="C131" s="1026"/>
      <c r="D131" s="1026"/>
      <c r="E131" s="1026"/>
      <c r="F131" s="1026"/>
      <c r="G131" s="1026"/>
      <c r="H131" s="1026"/>
      <c r="I131" s="1026"/>
      <c r="J131" s="1026"/>
      <c r="K131" s="1026"/>
      <c r="L131" s="1026"/>
      <c r="M131" s="1026"/>
      <c r="N131" s="1026"/>
      <c r="O131" s="1026"/>
      <c r="P131" s="1026"/>
      <c r="Q131" s="1026"/>
      <c r="R131" s="1026"/>
      <c r="S131" s="1026"/>
      <c r="T131" s="1026"/>
      <c r="U131" s="1026"/>
      <c r="V131" s="1026"/>
      <c r="W131" s="1026"/>
      <c r="X131" s="1026"/>
      <c r="Y131" s="1026"/>
      <c r="Z131" s="1026"/>
      <c r="AA131" s="1026"/>
      <c r="AB131" s="1026"/>
      <c r="AC131" s="1026"/>
      <c r="AD131" s="1026"/>
      <c r="AE131" s="1026"/>
      <c r="AF131" s="1026"/>
      <c r="AG131" s="1026"/>
      <c r="AH131" s="4"/>
      <c r="AI131" s="4"/>
      <c r="AJ131" s="4"/>
      <c r="AK131" s="4"/>
    </row>
    <row r="132" ht="17.25" customHeight="1" spans="1:38" x14ac:dyDescent="0.25">
      <c r="A132" s="12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4"/>
      <c r="AI132" s="4"/>
      <c r="AJ132" s="4"/>
      <c r="AK132" s="4"/>
    </row>
    <row r="133" ht="17.25" customHeight="1" spans="1:38" x14ac:dyDescent="0.25">
      <c r="A133" s="647" t="s">
        <v>4181</v>
      </c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4"/>
      <c r="AI133" s="4"/>
      <c r="AJ133" s="4"/>
      <c r="AK133" s="4"/>
    </row>
    <row r="134" ht="17.25" customHeight="1" spans="1:38" x14ac:dyDescent="0.25">
      <c r="A134" s="647" t="s">
        <v>188</v>
      </c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4"/>
      <c r="AI134" s="4"/>
      <c r="AJ134" s="4"/>
      <c r="AK134" s="4"/>
    </row>
    <row r="135" ht="17.25" customHeight="1" spans="1:38" x14ac:dyDescent="0.25">
      <c r="A135" s="647" t="s">
        <v>4182</v>
      </c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4"/>
      <c r="AI135" s="4"/>
      <c r="AJ135" s="4"/>
      <c r="AK135" s="4"/>
    </row>
    <row r="136" ht="17.25" customHeight="1" spans="1:38" x14ac:dyDescent="0.25">
      <c r="A136" s="647" t="s">
        <v>4183</v>
      </c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4"/>
      <c r="AI136" s="4"/>
      <c r="AJ136" s="4"/>
      <c r="AK136" s="4"/>
    </row>
    <row r="137" ht="17.25" customHeight="1" spans="1:38" x14ac:dyDescent="0.25">
      <c r="A137" s="647" t="s">
        <v>4184</v>
      </c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4"/>
      <c r="AI137" s="4"/>
      <c r="AJ137" s="4"/>
      <c r="AK137" s="4"/>
    </row>
    <row r="138" ht="17.25" customHeight="1" spans="1:38" x14ac:dyDescent="0.25">
      <c r="A138" s="647" t="s">
        <v>267</v>
      </c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4"/>
      <c r="AI138" s="4"/>
      <c r="AJ138" s="4"/>
      <c r="AK138" s="4"/>
    </row>
    <row r="139" ht="17.25" customHeight="1" spans="1:38" x14ac:dyDescent="0.25">
      <c r="A139" s="647" t="s">
        <v>14</v>
      </c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4"/>
      <c r="AI139" s="4"/>
      <c r="AJ139" s="4"/>
      <c r="AK139" s="4"/>
    </row>
    <row r="140" ht="17.25" customHeight="1" spans="1:38" x14ac:dyDescent="0.25">
      <c r="A140" s="647" t="s">
        <v>4185</v>
      </c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4"/>
      <c r="AI140" s="4"/>
      <c r="AJ140" s="4"/>
      <c r="AK140" s="4"/>
    </row>
    <row r="141" ht="17.25" customHeight="1" spans="1:38" x14ac:dyDescent="0.25">
      <c r="A141" s="647" t="s">
        <v>4186</v>
      </c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4"/>
      <c r="AI141" s="4"/>
      <c r="AJ141" s="4"/>
      <c r="AK141" s="4"/>
    </row>
    <row r="142" ht="17.25" customHeight="1" spans="1:38" x14ac:dyDescent="0.25">
      <c r="A142" s="647" t="s">
        <v>4187</v>
      </c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4"/>
      <c r="AI142" s="4"/>
      <c r="AJ142" s="4"/>
      <c r="AK142" s="4"/>
    </row>
    <row r="143" ht="17.25" customHeight="1" spans="1:38" x14ac:dyDescent="0.25">
      <c r="A143" s="647" t="s">
        <v>4188</v>
      </c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4"/>
      <c r="AI143" s="4"/>
      <c r="AJ143" s="4"/>
      <c r="AK143" s="4"/>
    </row>
    <row r="144" ht="17.25" customHeight="1" spans="1:38" x14ac:dyDescent="0.25">
      <c r="A144" s="647" t="s">
        <v>4189</v>
      </c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4"/>
      <c r="AI144" s="4"/>
      <c r="AJ144" s="4"/>
      <c r="AK144" s="4"/>
    </row>
    <row r="145" ht="17.25" customHeight="1" spans="1:38" x14ac:dyDescent="0.25">
      <c r="A145" s="12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4"/>
      <c r="AI145" s="4"/>
      <c r="AJ145" s="4"/>
      <c r="AK145" s="4"/>
    </row>
    <row r="146" ht="17.25" customHeight="1" spans="1:38" x14ac:dyDescent="0.25">
      <c r="A146" s="12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4"/>
      <c r="AI146" s="4"/>
      <c r="AJ146" s="4"/>
      <c r="AK146" s="4"/>
    </row>
    <row r="147" ht="17.25" customHeight="1" spans="1:38" x14ac:dyDescent="0.25">
      <c r="A147" s="667" t="s">
        <v>4190</v>
      </c>
      <c r="B147" s="865"/>
      <c r="C147" s="865"/>
      <c r="D147" s="65"/>
      <c r="E147" s="318"/>
      <c r="F147" s="65"/>
      <c r="G147" s="65"/>
      <c r="H147" s="249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4"/>
      <c r="AI147" s="4"/>
      <c r="AJ147" s="4"/>
      <c r="AK147" s="4"/>
    </row>
    <row r="148" ht="17.25" customHeight="1" spans="1:38" x14ac:dyDescent="0.25">
      <c r="A148" s="647" t="s">
        <v>4191</v>
      </c>
      <c r="B148" s="65"/>
      <c r="C148" s="65"/>
      <c r="D148" s="65"/>
      <c r="E148" s="65"/>
      <c r="F148" s="65"/>
      <c r="G148" s="65"/>
      <c r="H148" s="249" t="s">
        <v>4192</v>
      </c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4"/>
      <c r="AI148" s="4"/>
      <c r="AJ148" s="4"/>
      <c r="AK148" s="4"/>
    </row>
    <row r="149" ht="17.25" customHeight="1" spans="1:38" x14ac:dyDescent="0.25">
      <c r="A149" s="647" t="s">
        <v>4193</v>
      </c>
      <c r="B149" s="65"/>
      <c r="C149" s="65"/>
      <c r="D149" s="65"/>
      <c r="E149" s="65"/>
      <c r="F149" s="65"/>
      <c r="G149" s="65"/>
      <c r="H149" s="249" t="s">
        <v>4194</v>
      </c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4"/>
      <c r="AI149" s="4"/>
      <c r="AJ149" s="4"/>
      <c r="AK149" s="4"/>
    </row>
    <row r="150" ht="17.25" customHeight="1" spans="1:38" x14ac:dyDescent="0.25">
      <c r="A150" s="647" t="s">
        <v>4195</v>
      </c>
      <c r="B150" s="65"/>
      <c r="C150" s="65"/>
      <c r="D150" s="65"/>
      <c r="E150" s="65"/>
      <c r="F150" s="65"/>
      <c r="G150" s="65"/>
      <c r="H150" s="249" t="s">
        <v>4196</v>
      </c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4"/>
      <c r="AI150" s="4"/>
      <c r="AJ150" s="4"/>
      <c r="AK150" s="4"/>
    </row>
    <row r="151" ht="17.25" customHeight="1" spans="1:38" x14ac:dyDescent="0.25">
      <c r="A151" s="647" t="s">
        <v>4197</v>
      </c>
      <c r="B151" s="65"/>
      <c r="C151" s="65"/>
      <c r="D151" s="65"/>
      <c r="E151" s="65"/>
      <c r="F151" s="65"/>
      <c r="G151" s="65"/>
      <c r="H151" s="249" t="s">
        <v>4198</v>
      </c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4"/>
      <c r="AI151" s="4"/>
      <c r="AJ151" s="4"/>
      <c r="AK151" s="4"/>
    </row>
    <row r="152" ht="17.25" customHeight="1" spans="1:38" x14ac:dyDescent="0.25">
      <c r="A152" s="647" t="s">
        <v>4199</v>
      </c>
      <c r="B152" s="65"/>
      <c r="C152" s="65"/>
      <c r="D152" s="65"/>
      <c r="E152" s="65"/>
      <c r="F152" s="65"/>
      <c r="G152" s="65"/>
      <c r="H152" s="249" t="s">
        <v>4200</v>
      </c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4"/>
      <c r="AI152" s="4"/>
      <c r="AJ152" s="4"/>
      <c r="AK152" s="4"/>
    </row>
    <row r="153" ht="17.25" customHeight="1" spans="1:38" x14ac:dyDescent="0.25">
      <c r="A153" s="647" t="s">
        <v>4201</v>
      </c>
      <c r="B153" s="65"/>
      <c r="C153" s="65"/>
      <c r="D153" s="65"/>
      <c r="E153" s="65"/>
      <c r="F153" s="65"/>
      <c r="G153" s="65"/>
      <c r="H153" s="249" t="s">
        <v>4202</v>
      </c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4"/>
      <c r="AI153" s="4"/>
      <c r="AJ153" s="4"/>
      <c r="AK153" s="4"/>
    </row>
    <row r="154" ht="17.25" customHeight="1" spans="1:38" x14ac:dyDescent="0.25">
      <c r="A154" s="647" t="s">
        <v>4203</v>
      </c>
      <c r="B154" s="65"/>
      <c r="C154" s="65"/>
      <c r="D154" s="65"/>
      <c r="E154" s="65"/>
      <c r="F154" s="65"/>
      <c r="G154" s="65"/>
      <c r="H154" s="249" t="s">
        <v>4204</v>
      </c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4"/>
      <c r="AI154" s="4"/>
      <c r="AJ154" s="4"/>
      <c r="AK154" s="4"/>
    </row>
    <row r="155" ht="17.25" customHeight="1" spans="1:38" x14ac:dyDescent="0.25">
      <c r="A155" s="647" t="s">
        <v>4205</v>
      </c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4"/>
      <c r="AI155" s="4"/>
      <c r="AJ155" s="4"/>
      <c r="AK155" s="4"/>
    </row>
    <row r="156" ht="17.25" customHeight="1" spans="1:38" x14ac:dyDescent="0.25">
      <c r="A156" s="647" t="s">
        <v>4206</v>
      </c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4"/>
      <c r="AI156" s="4"/>
      <c r="AJ156" s="4"/>
      <c r="AK156" s="4"/>
    </row>
    <row r="157" ht="17.25" customHeight="1" spans="1:38" x14ac:dyDescent="0.25">
      <c r="A157" s="647" t="s">
        <v>4207</v>
      </c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4"/>
      <c r="AI157" s="4"/>
      <c r="AJ157" s="4"/>
      <c r="AK157" s="4"/>
    </row>
    <row r="158" ht="17.25" customHeight="1" spans="1:38" x14ac:dyDescent="0.25">
      <c r="A158" s="12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4"/>
      <c r="AI158" s="4"/>
      <c r="AJ158" s="4"/>
      <c r="AK158" s="4"/>
    </row>
    <row r="159" ht="17.25" customHeight="1" spans="1:38" x14ac:dyDescent="0.25">
      <c r="A159" s="67" t="s">
        <v>4208</v>
      </c>
      <c r="B159" s="68"/>
      <c r="C159" s="68"/>
      <c r="D159" s="68"/>
      <c r="E159" s="68"/>
      <c r="F159" s="68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13"/>
      <c r="AE159" s="13"/>
      <c r="AF159" s="13"/>
      <c r="AG159" s="13"/>
      <c r="AH159" s="4"/>
      <c r="AI159" s="4"/>
      <c r="AJ159" s="4"/>
      <c r="AK159" s="4"/>
    </row>
    <row r="160" ht="17.25" customHeight="1" spans="1:38" x14ac:dyDescent="0.25">
      <c r="A160" s="67" t="s">
        <v>4209</v>
      </c>
      <c r="B160" s="68"/>
      <c r="C160" s="68"/>
      <c r="D160" s="68"/>
      <c r="E160" s="68"/>
      <c r="F160" s="68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13"/>
      <c r="AE160" s="13"/>
      <c r="AF160" s="13"/>
      <c r="AG160" s="13"/>
      <c r="AH160" s="4"/>
      <c r="AI160" s="4"/>
      <c r="AJ160" s="4"/>
      <c r="AK160" s="4"/>
    </row>
    <row r="161" ht="17.25" customHeight="1" spans="1:38" x14ac:dyDescent="0.25">
      <c r="A161" s="67" t="s">
        <v>4210</v>
      </c>
      <c r="B161" s="68"/>
      <c r="C161" s="68"/>
      <c r="D161" s="68"/>
      <c r="E161" s="68"/>
      <c r="F161" s="68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13"/>
      <c r="AE161" s="13"/>
      <c r="AF161" s="13"/>
      <c r="AG161" s="13"/>
      <c r="AH161" s="4"/>
      <c r="AI161" s="4"/>
      <c r="AJ161" s="4"/>
      <c r="AK161" s="4"/>
    </row>
    <row r="162" ht="17.25" customHeight="1" spans="1:38" x14ac:dyDescent="0.25">
      <c r="A162" s="67" t="s">
        <v>4211</v>
      </c>
      <c r="B162" s="68"/>
      <c r="C162" s="68"/>
      <c r="D162" s="68"/>
      <c r="E162" s="68"/>
      <c r="F162" s="68"/>
      <c r="G162" s="68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13"/>
      <c r="AE162" s="13"/>
      <c r="AF162" s="13"/>
      <c r="AG162" s="13"/>
      <c r="AH162" s="4"/>
      <c r="AI162" s="4"/>
      <c r="AJ162" s="4"/>
      <c r="AK162" s="4"/>
    </row>
    <row r="163" ht="17.25" customHeight="1" spans="1:38" x14ac:dyDescent="0.25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4"/>
      <c r="AI163" s="4"/>
      <c r="AJ163" s="4"/>
      <c r="AK163" s="4"/>
    </row>
    <row r="164" ht="17.25" customHeight="1" spans="1:38" x14ac:dyDescent="0.25">
      <c r="A164" s="300" t="s">
        <v>4212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4"/>
      <c r="AI164" s="4"/>
      <c r="AJ164" s="4"/>
      <c r="AK164" s="4"/>
    </row>
    <row r="165" ht="17.25" customHeight="1" spans="1:38" x14ac:dyDescent="0.25">
      <c r="A165" s="300" t="s">
        <v>4213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4"/>
      <c r="AI165" s="4"/>
      <c r="AJ165" s="4"/>
      <c r="AK165" s="4"/>
    </row>
    <row r="166" ht="17.25" customHeight="1" spans="1:38" x14ac:dyDescent="0.25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4"/>
      <c r="AI166" s="4"/>
      <c r="AJ166" s="4"/>
      <c r="AK166" s="4"/>
    </row>
    <row r="167" ht="17.25" customHeight="1" spans="1:38" x14ac:dyDescent="0.25">
      <c r="A167" s="67" t="s">
        <v>4214</v>
      </c>
      <c r="B167" s="68"/>
      <c r="C167" s="68"/>
      <c r="D167" s="68"/>
      <c r="E167" s="34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4"/>
      <c r="AI167" s="4"/>
      <c r="AJ167" s="4"/>
      <c r="AK167" s="4"/>
    </row>
    <row r="168" spans="1:33" x14ac:dyDescent="0.25">
      <c r="A168" s="1" t="s">
        <v>0</v>
      </c>
      <c r="B168" s="2" t="s">
        <v>188</v>
      </c>
      <c r="C168" s="2" t="s">
        <v>69</v>
      </c>
      <c r="D168" s="2" t="s">
        <v>6</v>
      </c>
      <c r="E168" s="2" t="s">
        <v>7</v>
      </c>
      <c r="F168" s="11" t="s">
        <v>8</v>
      </c>
      <c r="G168" s="11" t="s">
        <v>4</v>
      </c>
      <c r="H168" s="11" t="s">
        <v>13</v>
      </c>
      <c r="I168" s="11" t="s">
        <v>14</v>
      </c>
      <c r="J168" s="11" t="s">
        <v>9</v>
      </c>
      <c r="K168" s="11" t="s">
        <v>12</v>
      </c>
      <c r="L168" s="11" t="s">
        <v>498</v>
      </c>
      <c r="M168" s="11" t="s">
        <v>529</v>
      </c>
      <c r="N168" s="11" t="s">
        <v>726</v>
      </c>
      <c r="O168" s="11" t="s">
        <v>4157</v>
      </c>
      <c r="P168" s="11" t="s">
        <v>4158</v>
      </c>
      <c r="Q168" s="11" t="s">
        <v>127</v>
      </c>
      <c r="R168" s="11" t="s">
        <v>122</v>
      </c>
      <c r="S168" s="11" t="s">
        <v>727</v>
      </c>
      <c r="T168" s="11" t="s">
        <v>447</v>
      </c>
      <c r="U168" s="11" t="s">
        <v>2461</v>
      </c>
      <c r="V168" s="11" t="s">
        <v>4159</v>
      </c>
      <c r="W168" s="11" t="s">
        <v>2462</v>
      </c>
      <c r="X168" s="11" t="s">
        <v>3729</v>
      </c>
      <c r="Y168" s="11" t="s">
        <v>645</v>
      </c>
      <c r="Z168" s="11" t="s">
        <v>4160</v>
      </c>
      <c r="AA168" s="11" t="s">
        <v>4161</v>
      </c>
      <c r="AB168" s="11" t="s">
        <v>146</v>
      </c>
      <c r="AC168" s="11" t="s">
        <v>207</v>
      </c>
      <c r="AD168" s="11" t="s">
        <v>496</v>
      </c>
      <c r="AE168" s="11" t="s">
        <v>11</v>
      </c>
      <c r="AF168" s="11" t="s">
        <v>531</v>
      </c>
      <c r="AG168" s="11" t="s">
        <v>530</v>
      </c>
    </row>
    <row r="169" spans="1:34" x14ac:dyDescent="0.25">
      <c r="A169" s="1" t="s">
        <v>3</v>
      </c>
      <c r="B169" s="2">
        <v>0</v>
      </c>
      <c r="C169" s="2">
        <v>0</v>
      </c>
      <c r="D169" s="2">
        <v>0</v>
      </c>
      <c r="E169" s="2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4">
        <v>0</v>
      </c>
    </row>
    <row r="170" spans="1:33" x14ac:dyDescent="0.25">
      <c r="A170" s="1"/>
      <c r="B170" s="2">
        <v>60</v>
      </c>
      <c r="C170" s="2">
        <v>0</v>
      </c>
      <c r="D170" s="2">
        <v>0</v>
      </c>
      <c r="E170" s="2">
        <v>20</v>
      </c>
      <c r="F170" s="11">
        <v>0</v>
      </c>
      <c r="G170" s="11">
        <v>20</v>
      </c>
      <c r="H170" s="11">
        <v>10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</row>
    <row r="171" spans="1:33" x14ac:dyDescent="0.25">
      <c r="A171" s="1"/>
      <c r="B171" s="2">
        <v>0</v>
      </c>
      <c r="C171" s="2">
        <v>0</v>
      </c>
      <c r="D171" s="2">
        <v>0</v>
      </c>
      <c r="E171" s="2">
        <v>0</v>
      </c>
      <c r="F171" s="11">
        <v>0</v>
      </c>
      <c r="G171" s="11">
        <v>0</v>
      </c>
      <c r="H171" s="11">
        <v>0</v>
      </c>
      <c r="I171" s="11">
        <v>10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</row>
    <row r="172" spans="1:33" x14ac:dyDescent="0.25">
      <c r="A172" s="1"/>
      <c r="B172" s="2">
        <v>0</v>
      </c>
      <c r="C172" s="2">
        <v>0</v>
      </c>
      <c r="D172" s="2">
        <v>0</v>
      </c>
      <c r="E172" s="2">
        <v>0</v>
      </c>
      <c r="F172" s="11">
        <v>0</v>
      </c>
      <c r="G172" s="11">
        <v>0</v>
      </c>
      <c r="H172" s="11">
        <v>-10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</row>
    <row r="173" spans="1:33" x14ac:dyDescent="0.25">
      <c r="A173" s="1"/>
      <c r="B173" s="2">
        <v>0</v>
      </c>
      <c r="C173" s="2">
        <v>0</v>
      </c>
      <c r="D173" s="2">
        <v>0</v>
      </c>
      <c r="E173" s="2">
        <v>0</v>
      </c>
      <c r="F173" s="11">
        <v>0</v>
      </c>
      <c r="G173" s="11">
        <v>0</v>
      </c>
      <c r="H173" s="11">
        <v>0</v>
      </c>
      <c r="I173" s="11">
        <v>200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</row>
    <row r="174" spans="1:33" x14ac:dyDescent="0.25">
      <c r="A174" s="1"/>
      <c r="B174" s="2">
        <v>0</v>
      </c>
      <c r="C174" s="2">
        <v>0</v>
      </c>
      <c r="D174" s="2">
        <v>0</v>
      </c>
      <c r="E174" s="2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168</v>
      </c>
      <c r="M174" s="11">
        <v>84</v>
      </c>
      <c r="N174" s="11">
        <v>72</v>
      </c>
      <c r="O174" s="11">
        <v>432</v>
      </c>
      <c r="P174" s="11">
        <v>200</v>
      </c>
      <c r="Q174" s="11">
        <v>0</v>
      </c>
      <c r="R174" s="11">
        <v>0</v>
      </c>
      <c r="S174" s="11">
        <v>56</v>
      </c>
      <c r="T174" s="11">
        <v>56</v>
      </c>
      <c r="U174" s="11">
        <v>30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</row>
    <row r="175" spans="1:33" x14ac:dyDescent="0.25">
      <c r="A175" s="1"/>
      <c r="B175" s="2">
        <v>5</v>
      </c>
      <c r="C175" s="2">
        <v>69</v>
      </c>
      <c r="D175" s="2">
        <v>0</v>
      </c>
      <c r="E175" s="2">
        <v>0</v>
      </c>
      <c r="F175" s="11">
        <v>70</v>
      </c>
      <c r="G175" s="11">
        <v>0</v>
      </c>
      <c r="H175" s="11">
        <v>200</v>
      </c>
      <c r="I175" s="11">
        <v>10</v>
      </c>
      <c r="J175" s="11">
        <v>50</v>
      </c>
      <c r="K175" s="11">
        <v>0</v>
      </c>
      <c r="L175" s="11">
        <v>0</v>
      </c>
      <c r="M175" s="11">
        <v>0</v>
      </c>
      <c r="N175" s="11">
        <v>12</v>
      </c>
      <c r="O175" s="11">
        <v>0</v>
      </c>
      <c r="P175" s="11">
        <v>110</v>
      </c>
      <c r="Q175" s="11">
        <v>0</v>
      </c>
      <c r="R175" s="11">
        <v>0</v>
      </c>
      <c r="S175" s="11">
        <v>0</v>
      </c>
      <c r="T175" s="11">
        <v>0</v>
      </c>
      <c r="U175" s="11">
        <v>54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</row>
    <row r="176" spans="1:33" x14ac:dyDescent="0.25">
      <c r="A176" s="1"/>
      <c r="B176" s="2">
        <v>10</v>
      </c>
      <c r="C176" s="2">
        <v>67</v>
      </c>
      <c r="D176" s="2">
        <v>0</v>
      </c>
      <c r="E176" s="2">
        <v>0</v>
      </c>
      <c r="F176" s="11">
        <v>70</v>
      </c>
      <c r="G176" s="11">
        <v>0</v>
      </c>
      <c r="H176" s="11">
        <v>200</v>
      </c>
      <c r="I176" s="11">
        <v>50</v>
      </c>
      <c r="J176" s="11">
        <v>150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68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</row>
    <row r="177" spans="1:33" x14ac:dyDescent="0.25">
      <c r="A177" s="1"/>
      <c r="B177" s="2">
        <v>35</v>
      </c>
      <c r="C177" s="2">
        <v>64</v>
      </c>
      <c r="D177" s="2">
        <v>0</v>
      </c>
      <c r="E177" s="2">
        <v>0</v>
      </c>
      <c r="F177" s="11">
        <v>60</v>
      </c>
      <c r="G177" s="11">
        <v>0</v>
      </c>
      <c r="H177" s="11">
        <v>0</v>
      </c>
      <c r="I177" s="11">
        <v>40</v>
      </c>
      <c r="J177" s="11">
        <v>200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</row>
    <row r="178" spans="1:33" x14ac:dyDescent="0.25">
      <c r="A178" s="1"/>
      <c r="B178" s="2">
        <v>16</v>
      </c>
      <c r="C178" s="2">
        <v>100</v>
      </c>
      <c r="D178" s="2">
        <v>0</v>
      </c>
      <c r="E178" s="2">
        <v>40</v>
      </c>
      <c r="F178" s="11">
        <v>200</v>
      </c>
      <c r="G178" s="11">
        <v>0</v>
      </c>
      <c r="H178" s="11">
        <v>200</v>
      </c>
      <c r="I178" s="11">
        <v>60</v>
      </c>
      <c r="J178" s="11">
        <v>200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</row>
    <row r="179" spans="1:33" x14ac:dyDescent="0.25">
      <c r="A179" s="1"/>
      <c r="B179" s="2">
        <v>25</v>
      </c>
      <c r="C179" s="2">
        <v>300</v>
      </c>
      <c r="D179" s="2">
        <v>0</v>
      </c>
      <c r="E179" s="2">
        <v>0</v>
      </c>
      <c r="F179" s="11">
        <v>200</v>
      </c>
      <c r="G179" s="11">
        <v>0</v>
      </c>
      <c r="H179" s="11">
        <v>600</v>
      </c>
      <c r="I179" s="11">
        <v>50</v>
      </c>
      <c r="J179" s="11">
        <v>50</v>
      </c>
      <c r="K179" s="11">
        <v>500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</row>
    <row r="180" spans="1:33" x14ac:dyDescent="0.25">
      <c r="A180" s="1"/>
      <c r="B180" s="2">
        <v>25</v>
      </c>
      <c r="C180" s="2">
        <v>0</v>
      </c>
      <c r="D180" s="2">
        <v>0</v>
      </c>
      <c r="E180" s="2">
        <v>0</v>
      </c>
      <c r="F180" s="11">
        <v>100</v>
      </c>
      <c r="G180" s="11">
        <v>0</v>
      </c>
      <c r="H180" s="11">
        <v>0</v>
      </c>
      <c r="I180" s="11">
        <v>50</v>
      </c>
      <c r="J180" s="11">
        <v>50</v>
      </c>
      <c r="K180" s="11">
        <v>1000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</row>
    <row r="181" spans="1:33" x14ac:dyDescent="0.25">
      <c r="A181" s="1"/>
      <c r="B181" s="2">
        <v>0</v>
      </c>
      <c r="C181" s="2">
        <v>0</v>
      </c>
      <c r="D181" s="2">
        <v>0</v>
      </c>
      <c r="E181" s="2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12</v>
      </c>
      <c r="Y181" s="11">
        <v>32</v>
      </c>
      <c r="Z181" s="11">
        <v>12</v>
      </c>
      <c r="AA181" s="11">
        <v>12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</row>
    <row r="182" spans="1:33" x14ac:dyDescent="0.25">
      <c r="A182" s="1"/>
      <c r="B182" s="2">
        <v>0</v>
      </c>
      <c r="C182" s="2">
        <v>300</v>
      </c>
      <c r="D182" s="2">
        <v>0</v>
      </c>
      <c r="E182" s="2">
        <v>0</v>
      </c>
      <c r="F182" s="11">
        <v>370</v>
      </c>
      <c r="G182" s="11">
        <v>0</v>
      </c>
      <c r="H182" s="11">
        <v>600</v>
      </c>
      <c r="I182" s="11">
        <v>100</v>
      </c>
      <c r="J182" s="11">
        <v>60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</row>
    <row r="183" spans="1:33" x14ac:dyDescent="0.25">
      <c r="A183" s="1"/>
      <c r="B183" s="2">
        <v>0</v>
      </c>
      <c r="C183" s="2">
        <v>130</v>
      </c>
      <c r="D183" s="2">
        <v>0</v>
      </c>
      <c r="E183" s="2">
        <v>0</v>
      </c>
      <c r="F183" s="11">
        <v>600</v>
      </c>
      <c r="G183" s="11">
        <v>0</v>
      </c>
      <c r="H183" s="11">
        <v>0</v>
      </c>
      <c r="I183" s="11">
        <v>135</v>
      </c>
      <c r="J183" s="11">
        <v>100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</row>
    <row r="184" spans="1:33" x14ac:dyDescent="0.25">
      <c r="A184" s="1"/>
      <c r="B184" s="2">
        <v>0</v>
      </c>
      <c r="C184" s="2">
        <v>100</v>
      </c>
      <c r="D184" s="2">
        <v>0</v>
      </c>
      <c r="E184" s="2">
        <v>0</v>
      </c>
      <c r="F184" s="11">
        <v>300</v>
      </c>
      <c r="G184" s="11">
        <v>0</v>
      </c>
      <c r="H184" s="11">
        <v>0</v>
      </c>
      <c r="I184" s="11">
        <v>170</v>
      </c>
      <c r="J184" s="11">
        <v>600</v>
      </c>
      <c r="K184" s="11">
        <v>300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</row>
    <row r="185" spans="1:33" x14ac:dyDescent="0.25">
      <c r="A185" s="1"/>
      <c r="B185" s="2">
        <v>0</v>
      </c>
      <c r="C185" s="2">
        <v>200</v>
      </c>
      <c r="D185" s="2">
        <v>0</v>
      </c>
      <c r="E185" s="2">
        <v>0</v>
      </c>
      <c r="F185" s="11">
        <v>200</v>
      </c>
      <c r="G185" s="11">
        <v>0</v>
      </c>
      <c r="H185" s="11">
        <v>0</v>
      </c>
      <c r="I185" s="11">
        <v>160</v>
      </c>
      <c r="J185" s="11">
        <v>0</v>
      </c>
      <c r="K185" s="11">
        <v>700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</row>
    <row r="186" spans="1:33" x14ac:dyDescent="0.25">
      <c r="A186" s="1"/>
      <c r="B186" s="2">
        <v>0</v>
      </c>
      <c r="C186" s="2">
        <v>-181</v>
      </c>
      <c r="D186" s="2">
        <v>0</v>
      </c>
      <c r="E186" s="2">
        <v>0</v>
      </c>
      <c r="F186" s="11">
        <v>-264</v>
      </c>
      <c r="G186" s="11">
        <v>0</v>
      </c>
      <c r="H186" s="11">
        <v>-4</v>
      </c>
      <c r="I186" s="11">
        <v>-71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</row>
    <row r="187" spans="1:33" x14ac:dyDescent="0.25">
      <c r="A187" s="1"/>
      <c r="B187" s="2">
        <v>0</v>
      </c>
      <c r="C187" s="2">
        <v>-270</v>
      </c>
      <c r="D187" s="2">
        <v>0</v>
      </c>
      <c r="E187" s="2">
        <v>0</v>
      </c>
      <c r="F187" s="11">
        <v>0</v>
      </c>
      <c r="G187" s="11">
        <v>0</v>
      </c>
      <c r="H187" s="11">
        <v>0</v>
      </c>
      <c r="I187" s="11">
        <v>-84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</row>
    <row r="188" spans="1:33" x14ac:dyDescent="0.25">
      <c r="A188" s="1"/>
      <c r="B188" s="2">
        <v>0</v>
      </c>
      <c r="C188" s="2">
        <v>-142</v>
      </c>
      <c r="D188" s="2">
        <v>0</v>
      </c>
      <c r="E188" s="2">
        <v>0</v>
      </c>
      <c r="F188" s="11">
        <v>-639</v>
      </c>
      <c r="G188" s="11">
        <v>-5</v>
      </c>
      <c r="H188" s="11">
        <v>0</v>
      </c>
      <c r="I188" s="11">
        <v>-75</v>
      </c>
      <c r="J188" s="11">
        <v>-108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</row>
    <row r="189" spans="1:33" x14ac:dyDescent="0.25">
      <c r="A189" s="1"/>
      <c r="B189" s="2">
        <v>180</v>
      </c>
      <c r="C189" s="2">
        <v>0</v>
      </c>
      <c r="D189" s="2">
        <v>0</v>
      </c>
      <c r="E189" s="2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</row>
    <row r="190" spans="1:33" x14ac:dyDescent="0.25">
      <c r="A190" s="1"/>
      <c r="B190" s="2">
        <v>0</v>
      </c>
      <c r="C190" s="2">
        <v>-29</v>
      </c>
      <c r="D190" s="2">
        <v>0</v>
      </c>
      <c r="E190" s="2">
        <v>0</v>
      </c>
      <c r="F190" s="11">
        <v>0</v>
      </c>
      <c r="G190" s="11">
        <v>0</v>
      </c>
      <c r="H190" s="11">
        <v>-49</v>
      </c>
      <c r="I190" s="11">
        <v>-21</v>
      </c>
      <c r="J190" s="11">
        <v>-30</v>
      </c>
      <c r="K190" s="11">
        <v>0</v>
      </c>
      <c r="L190" s="11">
        <v>-50</v>
      </c>
      <c r="M190" s="11">
        <v>-1</v>
      </c>
      <c r="N190" s="11">
        <v>0</v>
      </c>
      <c r="O190" s="11">
        <v>-51</v>
      </c>
      <c r="P190" s="11">
        <v>-103</v>
      </c>
      <c r="Q190" s="11">
        <v>0</v>
      </c>
      <c r="R190" s="11">
        <v>0</v>
      </c>
      <c r="S190" s="11">
        <v>-24</v>
      </c>
      <c r="T190" s="11">
        <v>0</v>
      </c>
      <c r="U190" s="11">
        <v>-7</v>
      </c>
      <c r="V190" s="11">
        <v>0</v>
      </c>
      <c r="W190" s="11">
        <v>0</v>
      </c>
      <c r="X190" s="11">
        <v>-6</v>
      </c>
      <c r="Y190" s="11">
        <v>0</v>
      </c>
      <c r="Z190" s="11">
        <v>-2</v>
      </c>
      <c r="AA190" s="11">
        <v>-1</v>
      </c>
      <c r="AB190" s="11">
        <v>0</v>
      </c>
      <c r="AC190" s="11">
        <v>0</v>
      </c>
      <c r="AD190" s="11">
        <v>-13</v>
      </c>
      <c r="AE190" s="11">
        <v>-29</v>
      </c>
      <c r="AF190" s="11">
        <v>0</v>
      </c>
      <c r="AG190" s="11">
        <v>0</v>
      </c>
    </row>
    <row r="191" spans="1:33" x14ac:dyDescent="0.25">
      <c r="A191" s="1"/>
      <c r="B191" s="2">
        <v>0</v>
      </c>
      <c r="C191" s="2">
        <v>220</v>
      </c>
      <c r="D191" s="2">
        <v>0</v>
      </c>
      <c r="E191" s="2">
        <v>100</v>
      </c>
      <c r="F191" s="11">
        <v>220</v>
      </c>
      <c r="G191" s="11">
        <v>100</v>
      </c>
      <c r="H191" s="11">
        <v>500</v>
      </c>
      <c r="I191" s="11">
        <v>100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</row>
    <row r="192" spans="1:33" x14ac:dyDescent="0.25">
      <c r="A192" s="1"/>
      <c r="B192" s="2">
        <v>0</v>
      </c>
      <c r="C192" s="2">
        <v>0</v>
      </c>
      <c r="D192" s="2">
        <v>0</v>
      </c>
      <c r="E192" s="2">
        <v>0</v>
      </c>
      <c r="F192" s="11">
        <v>0</v>
      </c>
      <c r="G192" s="11">
        <v>0</v>
      </c>
      <c r="H192" s="11">
        <v>0</v>
      </c>
      <c r="I192" s="11">
        <v>160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</row>
    <row r="193" spans="1:33" x14ac:dyDescent="0.25">
      <c r="A193" s="1"/>
      <c r="B193" s="2">
        <v>0</v>
      </c>
      <c r="C193" s="2">
        <v>0</v>
      </c>
      <c r="D193" s="2">
        <v>0</v>
      </c>
      <c r="E193" s="2">
        <v>90</v>
      </c>
      <c r="F193" s="11">
        <v>0</v>
      </c>
      <c r="G193" s="11">
        <v>90</v>
      </c>
      <c r="H193" s="11">
        <v>0</v>
      </c>
      <c r="I193" s="11">
        <v>65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</row>
    <row r="194" spans="1:33" x14ac:dyDescent="0.25">
      <c r="A194" s="1"/>
      <c r="B194" s="2">
        <v>0</v>
      </c>
      <c r="C194" s="2">
        <v>0</v>
      </c>
      <c r="D194" s="2">
        <v>0</v>
      </c>
      <c r="E194" s="2">
        <v>90</v>
      </c>
      <c r="F194" s="11">
        <v>0</v>
      </c>
      <c r="G194" s="11">
        <v>90</v>
      </c>
      <c r="H194" s="11">
        <v>0</v>
      </c>
      <c r="I194" s="11">
        <v>65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</row>
    <row r="195" spans="1:33" x14ac:dyDescent="0.25">
      <c r="A195" s="1"/>
      <c r="B195" s="2">
        <v>0</v>
      </c>
      <c r="C195" s="2">
        <v>0</v>
      </c>
      <c r="D195" s="2">
        <v>0</v>
      </c>
      <c r="E195" s="2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-94</v>
      </c>
      <c r="M195" s="11">
        <v>0</v>
      </c>
      <c r="N195" s="11">
        <v>-37</v>
      </c>
      <c r="O195" s="11">
        <v>0</v>
      </c>
      <c r="P195" s="11">
        <v>0</v>
      </c>
      <c r="Q195" s="11">
        <v>0</v>
      </c>
      <c r="R195" s="11">
        <v>0</v>
      </c>
      <c r="S195" s="11">
        <v>-29</v>
      </c>
      <c r="T195" s="11">
        <v>0</v>
      </c>
      <c r="U195" s="11">
        <v>-45</v>
      </c>
      <c r="V195" s="11">
        <v>0</v>
      </c>
      <c r="W195" s="11">
        <v>0</v>
      </c>
      <c r="X195" s="11">
        <v>0</v>
      </c>
      <c r="Y195" s="11">
        <v>0</v>
      </c>
      <c r="Z195" s="11">
        <v>-10</v>
      </c>
      <c r="AA195" s="11">
        <v>-11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</row>
    <row r="196" spans="1:33" x14ac:dyDescent="0.25">
      <c r="A196" s="1"/>
      <c r="B196" s="2">
        <v>60</v>
      </c>
      <c r="C196" s="2">
        <v>0</v>
      </c>
      <c r="D196" s="2">
        <v>0</v>
      </c>
      <c r="E196" s="2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</row>
    <row r="197" spans="1:33" x14ac:dyDescent="0.25">
      <c r="A197" s="1"/>
      <c r="B197" s="2">
        <v>0</v>
      </c>
      <c r="C197" s="2">
        <v>120</v>
      </c>
      <c r="D197" s="2">
        <v>0</v>
      </c>
      <c r="E197" s="2">
        <v>0</v>
      </c>
      <c r="F197" s="11">
        <v>120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</row>
    <row r="198" spans="1:33" x14ac:dyDescent="0.25">
      <c r="A198" s="1"/>
      <c r="B198" s="2">
        <v>0</v>
      </c>
      <c r="C198" s="2">
        <v>-15</v>
      </c>
      <c r="D198" s="2">
        <v>0</v>
      </c>
      <c r="E198" s="2">
        <v>-15</v>
      </c>
      <c r="F198" s="11">
        <v>0</v>
      </c>
      <c r="G198" s="11">
        <v>0</v>
      </c>
      <c r="H198" s="11">
        <v>0</v>
      </c>
      <c r="I198" s="11">
        <v>-166</v>
      </c>
      <c r="J198" s="11">
        <v>-291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</row>
    <row r="199" spans="1:33" x14ac:dyDescent="0.25">
      <c r="A199" s="1"/>
      <c r="B199" s="2">
        <v>-50</v>
      </c>
      <c r="C199" s="2">
        <v>-133</v>
      </c>
      <c r="D199" s="2">
        <v>0</v>
      </c>
      <c r="E199" s="2">
        <v>0</v>
      </c>
      <c r="F199" s="11">
        <v>-80</v>
      </c>
      <c r="G199" s="11">
        <v>0</v>
      </c>
      <c r="H199" s="11">
        <v>-14</v>
      </c>
      <c r="I199" s="11">
        <v>-35</v>
      </c>
      <c r="J199" s="11">
        <v>-72</v>
      </c>
      <c r="K199" s="11">
        <v>-11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</row>
    <row r="200" spans="1:33" x14ac:dyDescent="0.25">
      <c r="A200" s="1"/>
      <c r="B200" s="2">
        <v>-30</v>
      </c>
      <c r="C200" s="2">
        <v>-54</v>
      </c>
      <c r="D200" s="2">
        <v>0</v>
      </c>
      <c r="E200" s="2">
        <v>-41</v>
      </c>
      <c r="F200" s="11">
        <v>-30</v>
      </c>
      <c r="G200" s="11">
        <v>-10</v>
      </c>
      <c r="H200" s="11">
        <v>0</v>
      </c>
      <c r="I200" s="11">
        <v>-57</v>
      </c>
      <c r="J200" s="11">
        <v>-84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</row>
    <row r="201" spans="1:33" x14ac:dyDescent="0.25">
      <c r="A201" s="1"/>
      <c r="B201" s="2">
        <v>-4</v>
      </c>
      <c r="C201" s="2">
        <v>-70</v>
      </c>
      <c r="D201" s="2">
        <v>0</v>
      </c>
      <c r="E201" s="2">
        <v>0</v>
      </c>
      <c r="F201" s="11">
        <v>-50</v>
      </c>
      <c r="G201" s="11">
        <v>0</v>
      </c>
      <c r="H201" s="11">
        <v>0</v>
      </c>
      <c r="I201" s="11">
        <v>-10</v>
      </c>
      <c r="J201" s="11">
        <v>-24</v>
      </c>
      <c r="K201" s="11">
        <v>0</v>
      </c>
      <c r="L201" s="11">
        <v>-112</v>
      </c>
      <c r="M201" s="11">
        <v>0</v>
      </c>
      <c r="N201" s="11">
        <v>0</v>
      </c>
      <c r="O201" s="11">
        <v>-42</v>
      </c>
      <c r="P201" s="11">
        <v>-16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</row>
    <row r="202" spans="1:33" x14ac:dyDescent="0.25">
      <c r="A202" s="1"/>
      <c r="B202" s="2">
        <v>-31</v>
      </c>
      <c r="C202" s="2">
        <v>-24</v>
      </c>
      <c r="D202" s="2">
        <v>0</v>
      </c>
      <c r="E202" s="2">
        <v>-31</v>
      </c>
      <c r="F202" s="11">
        <v>-102</v>
      </c>
      <c r="G202" s="11">
        <v>0</v>
      </c>
      <c r="H202" s="11">
        <v>-200</v>
      </c>
      <c r="I202" s="11">
        <v>-79</v>
      </c>
      <c r="J202" s="11">
        <v>-35</v>
      </c>
      <c r="K202" s="11">
        <v>-1205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</row>
    <row r="203" spans="1:33" x14ac:dyDescent="0.25">
      <c r="A203" s="1"/>
      <c r="B203" s="2">
        <v>-42</v>
      </c>
      <c r="C203" s="2">
        <v>-103</v>
      </c>
      <c r="D203" s="2">
        <v>0</v>
      </c>
      <c r="E203" s="2">
        <v>0</v>
      </c>
      <c r="F203" s="11">
        <v>-106</v>
      </c>
      <c r="G203" s="11">
        <v>0</v>
      </c>
      <c r="H203" s="11">
        <v>-147</v>
      </c>
      <c r="I203" s="11">
        <v>-63</v>
      </c>
      <c r="J203" s="11">
        <v>-59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</row>
    <row r="204" spans="1:33" x14ac:dyDescent="0.25">
      <c r="A204" s="1"/>
      <c r="B204" s="2">
        <v>-36</v>
      </c>
      <c r="C204" s="2">
        <v>-95</v>
      </c>
      <c r="D204" s="2">
        <v>0</v>
      </c>
      <c r="E204" s="2">
        <v>-14</v>
      </c>
      <c r="F204" s="11">
        <v>-134</v>
      </c>
      <c r="G204" s="11">
        <v>0</v>
      </c>
      <c r="H204" s="11">
        <v>-127</v>
      </c>
      <c r="I204" s="11">
        <v>-54</v>
      </c>
      <c r="J204" s="11">
        <v>-38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-56</v>
      </c>
      <c r="U204" s="11">
        <v>-2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</row>
    <row r="205" spans="1:33" x14ac:dyDescent="0.25">
      <c r="A205" s="1"/>
      <c r="B205" s="2">
        <v>0</v>
      </c>
      <c r="C205" s="2">
        <v>200</v>
      </c>
      <c r="D205" s="2">
        <v>0</v>
      </c>
      <c r="E205" s="2">
        <v>0</v>
      </c>
      <c r="F205" s="11">
        <v>200</v>
      </c>
      <c r="G205" s="11">
        <v>0</v>
      </c>
      <c r="H205" s="11">
        <v>0</v>
      </c>
      <c r="I205" s="11">
        <v>200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</row>
    <row r="206" spans="1:33" x14ac:dyDescent="0.25">
      <c r="A206" s="1"/>
      <c r="B206" s="2">
        <v>20</v>
      </c>
      <c r="C206" s="2">
        <v>200</v>
      </c>
      <c r="D206" s="2">
        <v>0</v>
      </c>
      <c r="E206" s="2">
        <v>200</v>
      </c>
      <c r="F206" s="11">
        <v>200</v>
      </c>
      <c r="G206" s="11">
        <v>200</v>
      </c>
      <c r="H206" s="11">
        <v>200</v>
      </c>
      <c r="I206" s="11">
        <v>0</v>
      </c>
      <c r="J206" s="11">
        <v>200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</row>
    <row r="207" spans="1:33" x14ac:dyDescent="0.25">
      <c r="A207" s="1"/>
      <c r="B207" s="2">
        <v>20</v>
      </c>
      <c r="C207" s="2">
        <v>300</v>
      </c>
      <c r="D207" s="2">
        <v>0</v>
      </c>
      <c r="E207" s="2">
        <v>0</v>
      </c>
      <c r="F207" s="11">
        <v>300</v>
      </c>
      <c r="G207" s="11">
        <v>0</v>
      </c>
      <c r="H207" s="11">
        <v>400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</row>
    <row r="208" spans="1:33" x14ac:dyDescent="0.25">
      <c r="A208" s="1"/>
      <c r="B208" s="2">
        <v>30</v>
      </c>
      <c r="C208" s="2">
        <v>0</v>
      </c>
      <c r="D208" s="2">
        <v>0</v>
      </c>
      <c r="E208" s="2">
        <v>0</v>
      </c>
      <c r="F208" s="11">
        <v>0</v>
      </c>
      <c r="G208" s="11">
        <v>0</v>
      </c>
      <c r="H208" s="11">
        <v>0</v>
      </c>
      <c r="I208" s="11">
        <v>423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</row>
    <row r="209" spans="1:33" x14ac:dyDescent="0.25">
      <c r="A209" s="1"/>
      <c r="B209" s="2">
        <v>0</v>
      </c>
      <c r="C209" s="2">
        <v>0</v>
      </c>
      <c r="D209" s="2">
        <v>0</v>
      </c>
      <c r="E209" s="2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-19</v>
      </c>
      <c r="M209" s="11">
        <v>-32</v>
      </c>
      <c r="N209" s="11">
        <v>-46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</row>
    <row r="210" spans="1:33" x14ac:dyDescent="0.25">
      <c r="A210" s="1"/>
      <c r="B210" s="2">
        <v>-32</v>
      </c>
      <c r="C210" s="2">
        <v>0</v>
      </c>
      <c r="D210" s="2">
        <v>-7</v>
      </c>
      <c r="E210" s="2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-34</v>
      </c>
      <c r="K210" s="11">
        <v>0</v>
      </c>
      <c r="L210" s="11">
        <v>-8</v>
      </c>
      <c r="M210" s="11">
        <v>0</v>
      </c>
      <c r="N210" s="11">
        <v>0</v>
      </c>
      <c r="O210" s="11">
        <v>-271</v>
      </c>
      <c r="P210" s="11">
        <v>-165</v>
      </c>
      <c r="Q210" s="11">
        <v>-13</v>
      </c>
      <c r="R210" s="11">
        <v>-3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-30</v>
      </c>
      <c r="AE210" s="11">
        <v>0</v>
      </c>
      <c r="AF210" s="11">
        <v>0</v>
      </c>
      <c r="AG210" s="11">
        <v>0</v>
      </c>
    </row>
    <row r="211" spans="1:33" x14ac:dyDescent="0.25">
      <c r="A211" s="1"/>
      <c r="B211" s="2">
        <v>0</v>
      </c>
      <c r="C211" s="2">
        <v>0</v>
      </c>
      <c r="D211" s="2">
        <v>0</v>
      </c>
      <c r="E211" s="2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-432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</row>
    <row r="212" spans="1:33" x14ac:dyDescent="0.25">
      <c r="A212" s="1"/>
      <c r="B212" s="2">
        <v>0</v>
      </c>
      <c r="C212" s="2">
        <v>120</v>
      </c>
      <c r="D212" s="2">
        <v>0</v>
      </c>
      <c r="E212" s="2">
        <v>0</v>
      </c>
      <c r="F212" s="11">
        <v>120</v>
      </c>
      <c r="G212" s="11">
        <v>0</v>
      </c>
      <c r="H212" s="11">
        <v>300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</row>
    <row r="213" spans="1:33" x14ac:dyDescent="0.25">
      <c r="A213" s="1"/>
      <c r="B213" s="2">
        <v>0</v>
      </c>
      <c r="C213" s="2">
        <v>0</v>
      </c>
      <c r="D213" s="2">
        <v>0</v>
      </c>
      <c r="E213" s="2">
        <v>0</v>
      </c>
      <c r="F213" s="11">
        <v>0</v>
      </c>
      <c r="G213" s="11">
        <v>0</v>
      </c>
      <c r="H213" s="11">
        <v>0</v>
      </c>
      <c r="I213" s="11">
        <v>100</v>
      </c>
      <c r="J213" s="11">
        <v>100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</row>
    <row r="214" spans="1:33" x14ac:dyDescent="0.25">
      <c r="A214" s="1"/>
      <c r="B214" s="2">
        <v>0</v>
      </c>
      <c r="C214" s="2">
        <v>0</v>
      </c>
      <c r="D214" s="2">
        <v>0</v>
      </c>
      <c r="E214" s="2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-5</v>
      </c>
      <c r="Y214" s="11">
        <v>-22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</row>
    <row r="215" spans="1:33" x14ac:dyDescent="0.25">
      <c r="A215" s="1"/>
      <c r="B215" s="2">
        <v>0</v>
      </c>
      <c r="C215" s="2">
        <v>0</v>
      </c>
      <c r="D215" s="2">
        <v>0</v>
      </c>
      <c r="E215" s="2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-149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-50</v>
      </c>
      <c r="AF215" s="11">
        <v>0</v>
      </c>
      <c r="AG215" s="11">
        <v>0</v>
      </c>
    </row>
    <row r="216" spans="1:33" x14ac:dyDescent="0.25">
      <c r="A216" s="1"/>
      <c r="B216" s="2">
        <v>0</v>
      </c>
      <c r="C216" s="2">
        <v>400</v>
      </c>
      <c r="D216" s="2">
        <v>0</v>
      </c>
      <c r="E216" s="2">
        <v>0</v>
      </c>
      <c r="F216" s="11">
        <v>400</v>
      </c>
      <c r="G216" s="11">
        <v>0</v>
      </c>
      <c r="H216" s="11">
        <v>600</v>
      </c>
      <c r="I216" s="11">
        <v>0</v>
      </c>
      <c r="J216" s="11">
        <v>200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</row>
    <row r="217" spans="1:33" x14ac:dyDescent="0.25">
      <c r="A217" s="1"/>
      <c r="B217" s="2">
        <v>50</v>
      </c>
      <c r="C217" s="2">
        <v>200</v>
      </c>
      <c r="D217" s="2">
        <v>0</v>
      </c>
      <c r="E217" s="2">
        <v>0</v>
      </c>
      <c r="F217" s="11">
        <v>200</v>
      </c>
      <c r="G217" s="11">
        <v>0</v>
      </c>
      <c r="H217" s="11">
        <v>400</v>
      </c>
      <c r="I217" s="11">
        <v>100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</row>
    <row r="218" spans="1:33" x14ac:dyDescent="0.25">
      <c r="A218" s="1"/>
      <c r="B218" s="2">
        <v>60</v>
      </c>
      <c r="C218" s="2">
        <v>0</v>
      </c>
      <c r="D218" s="2">
        <v>0</v>
      </c>
      <c r="E218" s="2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30</v>
      </c>
      <c r="AC218" s="11">
        <v>100</v>
      </c>
      <c r="AD218" s="11">
        <v>0</v>
      </c>
      <c r="AE218" s="11">
        <v>0</v>
      </c>
      <c r="AF218" s="11">
        <v>0</v>
      </c>
      <c r="AG218" s="11">
        <v>0</v>
      </c>
    </row>
    <row r="219" spans="1:33" x14ac:dyDescent="0.25">
      <c r="A219" s="1"/>
      <c r="B219" s="2">
        <v>-35</v>
      </c>
      <c r="C219" s="2">
        <v>-136</v>
      </c>
      <c r="D219" s="2">
        <v>0</v>
      </c>
      <c r="E219" s="2">
        <v>0</v>
      </c>
      <c r="F219" s="11">
        <v>-96</v>
      </c>
      <c r="G219" s="11">
        <v>-4</v>
      </c>
      <c r="H219" s="11">
        <v>-20</v>
      </c>
      <c r="I219" s="11">
        <v>-65</v>
      </c>
      <c r="J219" s="11">
        <v>-25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</row>
    <row r="220" spans="1:33" x14ac:dyDescent="0.25">
      <c r="A220" s="1"/>
      <c r="B220" s="2">
        <v>0</v>
      </c>
      <c r="C220" s="2">
        <v>-241</v>
      </c>
      <c r="D220" s="2">
        <v>0</v>
      </c>
      <c r="E220" s="2">
        <v>0</v>
      </c>
      <c r="F220" s="11">
        <v>-157</v>
      </c>
      <c r="G220" s="11">
        <v>0</v>
      </c>
      <c r="H220" s="11">
        <v>-22</v>
      </c>
      <c r="I220" s="11">
        <v>-38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</row>
    <row r="221" spans="1:33" x14ac:dyDescent="0.25">
      <c r="A221" s="1"/>
      <c r="B221" s="2">
        <v>-40</v>
      </c>
      <c r="C221" s="2">
        <v>-142</v>
      </c>
      <c r="D221" s="2">
        <v>0</v>
      </c>
      <c r="E221" s="2">
        <v>0</v>
      </c>
      <c r="F221" s="11">
        <v>-105</v>
      </c>
      <c r="G221" s="11">
        <v>-15</v>
      </c>
      <c r="H221" s="11">
        <v>-369</v>
      </c>
      <c r="I221" s="11">
        <v>-51</v>
      </c>
      <c r="J221" s="11">
        <v>-54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-17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-7</v>
      </c>
    </row>
    <row r="222" spans="1:33" x14ac:dyDescent="0.25">
      <c r="A222" s="1"/>
      <c r="B222" s="2">
        <v>-23</v>
      </c>
      <c r="C222" s="2">
        <v>-162</v>
      </c>
      <c r="D222" s="2">
        <v>0</v>
      </c>
      <c r="E222" s="2">
        <v>-30</v>
      </c>
      <c r="F222" s="11">
        <v>-157</v>
      </c>
      <c r="G222" s="11">
        <v>-15</v>
      </c>
      <c r="H222" s="11">
        <v>-330</v>
      </c>
      <c r="I222" s="11">
        <v>-100</v>
      </c>
      <c r="J222" s="11">
        <v>-15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</row>
    <row r="223" spans="1:33" x14ac:dyDescent="0.25">
      <c r="A223" s="1"/>
      <c r="B223" s="2">
        <v>0</v>
      </c>
      <c r="C223" s="2">
        <v>-219</v>
      </c>
      <c r="D223" s="2">
        <v>0</v>
      </c>
      <c r="E223" s="2">
        <v>0</v>
      </c>
      <c r="F223" s="11">
        <v>0</v>
      </c>
      <c r="G223" s="11">
        <v>0</v>
      </c>
      <c r="H223" s="11">
        <v>-23</v>
      </c>
      <c r="I223" s="11">
        <v>-21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</row>
    <row r="224" spans="1:33" x14ac:dyDescent="0.25">
      <c r="A224" s="1"/>
      <c r="B224" s="2">
        <v>-24</v>
      </c>
      <c r="C224" s="2">
        <v>-43</v>
      </c>
      <c r="D224" s="2">
        <v>0</v>
      </c>
      <c r="E224" s="2">
        <v>-29</v>
      </c>
      <c r="F224" s="11">
        <v>-77</v>
      </c>
      <c r="G224" s="11">
        <v>-25</v>
      </c>
      <c r="H224" s="11">
        <v>-50</v>
      </c>
      <c r="I224" s="11">
        <v>-46</v>
      </c>
      <c r="J224" s="11">
        <v>-69</v>
      </c>
      <c r="K224" s="11">
        <v>-200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-27</v>
      </c>
      <c r="V224" s="11">
        <v>-20</v>
      </c>
      <c r="W224" s="11">
        <v>-7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</row>
    <row r="225" spans="1:33" x14ac:dyDescent="0.25">
      <c r="A225" s="1"/>
      <c r="B225" s="2">
        <v>-33</v>
      </c>
      <c r="C225" s="2">
        <v>0</v>
      </c>
      <c r="D225" s="2">
        <v>0</v>
      </c>
      <c r="E225" s="2">
        <v>-69</v>
      </c>
      <c r="F225" s="11">
        <v>0</v>
      </c>
      <c r="G225" s="11">
        <v>0</v>
      </c>
      <c r="H225" s="11">
        <v>-10</v>
      </c>
      <c r="I225" s="11">
        <v>-229</v>
      </c>
      <c r="J225" s="11">
        <v>-187</v>
      </c>
      <c r="K225" s="11">
        <v>-65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</row>
    <row r="226" spans="1:33" x14ac:dyDescent="0.25">
      <c r="A226" s="1"/>
      <c r="B226" s="2">
        <v>-4</v>
      </c>
      <c r="C226" s="2">
        <v>-133</v>
      </c>
      <c r="D226" s="2">
        <v>0</v>
      </c>
      <c r="E226" s="2">
        <v>0</v>
      </c>
      <c r="F226" s="11">
        <v>-210</v>
      </c>
      <c r="G226" s="11">
        <v>-25</v>
      </c>
      <c r="H226" s="11">
        <v>-115</v>
      </c>
      <c r="I226" s="11">
        <v>-58</v>
      </c>
      <c r="J226" s="11">
        <v>-166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</row>
    <row r="227" spans="1:33" x14ac:dyDescent="0.25">
      <c r="A227" s="1"/>
      <c r="B227" s="2">
        <v>-7</v>
      </c>
      <c r="C227" s="2">
        <v>-29</v>
      </c>
      <c r="D227" s="2">
        <v>0</v>
      </c>
      <c r="E227" s="2">
        <v>0</v>
      </c>
      <c r="F227" s="11">
        <v>-39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</row>
    <row r="228" spans="1:33" x14ac:dyDescent="0.25">
      <c r="A228" s="1"/>
      <c r="B228" s="2">
        <v>0</v>
      </c>
      <c r="C228" s="2">
        <v>0</v>
      </c>
      <c r="D228" s="2">
        <v>0</v>
      </c>
      <c r="E228" s="2">
        <v>0</v>
      </c>
      <c r="F228" s="11">
        <v>0</v>
      </c>
      <c r="G228" s="11">
        <v>0</v>
      </c>
      <c r="H228" s="11">
        <v>-126</v>
      </c>
      <c r="I228" s="11">
        <v>0</v>
      </c>
      <c r="J228" s="11">
        <v>-145</v>
      </c>
      <c r="K228" s="11">
        <v>-68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</row>
    <row r="229" spans="1:33" x14ac:dyDescent="0.25">
      <c r="A229" s="1"/>
      <c r="B229" s="2">
        <v>0</v>
      </c>
      <c r="C229" s="2">
        <v>-20</v>
      </c>
      <c r="D229" s="2">
        <v>0</v>
      </c>
      <c r="E229" s="2">
        <v>0</v>
      </c>
      <c r="F229" s="11">
        <v>-54</v>
      </c>
      <c r="G229" s="11">
        <v>-14</v>
      </c>
      <c r="H229" s="11">
        <v>-68</v>
      </c>
      <c r="I229" s="11">
        <v>0</v>
      </c>
      <c r="J229" s="11">
        <v>-71</v>
      </c>
      <c r="K229" s="11">
        <v>-93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</row>
    <row r="230" spans="1:33" x14ac:dyDescent="0.25">
      <c r="A230" s="1"/>
      <c r="B230" s="2">
        <v>0</v>
      </c>
      <c r="C230" s="2">
        <v>0</v>
      </c>
      <c r="D230" s="2">
        <v>0</v>
      </c>
      <c r="E230" s="2">
        <v>0</v>
      </c>
      <c r="F230" s="11">
        <v>-320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</row>
    <row r="231" spans="1:33" x14ac:dyDescent="0.25">
      <c r="A231" s="1"/>
      <c r="B231" s="2">
        <v>0</v>
      </c>
      <c r="C231" s="2">
        <v>0</v>
      </c>
      <c r="D231" s="2">
        <v>0</v>
      </c>
      <c r="E231" s="2">
        <v>0</v>
      </c>
      <c r="F231" s="11">
        <v>0</v>
      </c>
      <c r="G231" s="11">
        <v>0</v>
      </c>
      <c r="H231" s="11">
        <v>0</v>
      </c>
      <c r="I231" s="11">
        <v>-34</v>
      </c>
      <c r="J231" s="11">
        <v>-32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</row>
    <row r="232" spans="1:33" x14ac:dyDescent="0.25">
      <c r="A232" s="1"/>
      <c r="B232" s="2">
        <v>0</v>
      </c>
      <c r="C232" s="2">
        <v>0</v>
      </c>
      <c r="D232" s="2">
        <v>0</v>
      </c>
      <c r="E232" s="2">
        <v>0</v>
      </c>
      <c r="F232" s="11">
        <v>0</v>
      </c>
      <c r="G232" s="11">
        <v>0</v>
      </c>
      <c r="H232" s="11">
        <v>0</v>
      </c>
      <c r="I232" s="11">
        <v>-27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</row>
    <row r="233" spans="1:33" x14ac:dyDescent="0.25">
      <c r="A233" s="1"/>
      <c r="B233" s="2">
        <v>-14</v>
      </c>
      <c r="C233" s="2">
        <v>-81</v>
      </c>
      <c r="D233" s="2">
        <v>0</v>
      </c>
      <c r="E233" s="2">
        <v>-20</v>
      </c>
      <c r="F233" s="11">
        <v>-83</v>
      </c>
      <c r="G233" s="11">
        <v>-29</v>
      </c>
      <c r="H233" s="11">
        <v>-50</v>
      </c>
      <c r="I233" s="11">
        <v>-12</v>
      </c>
      <c r="J233" s="11">
        <v>-38</v>
      </c>
      <c r="K233" s="11">
        <v>-184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-13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-31</v>
      </c>
      <c r="AG233" s="11">
        <v>0</v>
      </c>
    </row>
    <row r="234" spans="1:33" x14ac:dyDescent="0.25">
      <c r="A234" s="1"/>
      <c r="B234" s="2">
        <v>0</v>
      </c>
      <c r="C234" s="2">
        <v>-10</v>
      </c>
      <c r="D234" s="2">
        <v>0</v>
      </c>
      <c r="E234" s="2">
        <v>0</v>
      </c>
      <c r="F234" s="11">
        <v>-25</v>
      </c>
      <c r="G234" s="11">
        <v>0</v>
      </c>
      <c r="H234" s="11">
        <v>-100</v>
      </c>
      <c r="I234" s="11">
        <v>-13</v>
      </c>
      <c r="J234" s="11">
        <v>-13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</row>
    <row r="235" spans="1:33" x14ac:dyDescent="0.25">
      <c r="A235" s="1"/>
      <c r="B235" s="2">
        <v>0</v>
      </c>
      <c r="C235" s="2">
        <v>-1</v>
      </c>
      <c r="D235" s="2">
        <v>-4</v>
      </c>
      <c r="E235" s="2">
        <v>0</v>
      </c>
      <c r="F235" s="11">
        <v>0</v>
      </c>
      <c r="G235" s="11">
        <v>0</v>
      </c>
      <c r="H235" s="11">
        <v>-55</v>
      </c>
      <c r="I235" s="11">
        <v>0</v>
      </c>
      <c r="J235" s="11">
        <v>-11</v>
      </c>
      <c r="K235" s="11">
        <v>0</v>
      </c>
      <c r="L235" s="11">
        <v>0</v>
      </c>
      <c r="M235" s="11">
        <v>0</v>
      </c>
      <c r="N235" s="11">
        <v>0</v>
      </c>
      <c r="O235" s="11">
        <v>-25</v>
      </c>
      <c r="P235" s="11">
        <v>-20</v>
      </c>
      <c r="Q235" s="11">
        <v>-17</v>
      </c>
      <c r="R235" s="11">
        <v>-6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-8</v>
      </c>
    </row>
    <row r="236" spans="1:33" x14ac:dyDescent="0.25">
      <c r="A236" s="1"/>
      <c r="B236" s="2">
        <v>-48</v>
      </c>
      <c r="C236" s="2">
        <v>-46</v>
      </c>
      <c r="D236" s="2">
        <v>0</v>
      </c>
      <c r="E236" s="2">
        <v>-8</v>
      </c>
      <c r="F236" s="11">
        <v>-50</v>
      </c>
      <c r="G236" s="11">
        <v>0</v>
      </c>
      <c r="H236" s="11">
        <v>-9</v>
      </c>
      <c r="I236" s="11">
        <v>-30</v>
      </c>
      <c r="J236" s="11">
        <v>-9</v>
      </c>
      <c r="K236" s="11">
        <v>0</v>
      </c>
      <c r="L236" s="11">
        <v>0</v>
      </c>
      <c r="M236" s="11">
        <v>-15</v>
      </c>
      <c r="N236" s="11">
        <v>0</v>
      </c>
      <c r="O236" s="11">
        <v>0</v>
      </c>
      <c r="P236" s="11">
        <v>-15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-15</v>
      </c>
      <c r="AE236" s="11">
        <v>0</v>
      </c>
      <c r="AF236" s="11">
        <v>0</v>
      </c>
      <c r="AG236" s="11">
        <v>0</v>
      </c>
    </row>
    <row r="237" spans="1:33" x14ac:dyDescent="0.25">
      <c r="A237" s="1"/>
      <c r="B237" s="2">
        <v>0</v>
      </c>
      <c r="C237" s="2">
        <v>0</v>
      </c>
      <c r="D237" s="2">
        <v>-2</v>
      </c>
      <c r="E237" s="2">
        <v>-6</v>
      </c>
      <c r="F237" s="11">
        <v>0</v>
      </c>
      <c r="G237" s="11">
        <v>0</v>
      </c>
      <c r="H237" s="11">
        <v>-34</v>
      </c>
      <c r="I237" s="11">
        <v>-20</v>
      </c>
      <c r="J237" s="11">
        <v>-3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</row>
    <row r="238" spans="1:33" x14ac:dyDescent="0.25">
      <c r="A238" s="1"/>
      <c r="B238" s="2">
        <v>0</v>
      </c>
      <c r="C238" s="2">
        <v>-16</v>
      </c>
      <c r="D238" s="2">
        <v>0</v>
      </c>
      <c r="E238" s="2">
        <v>0</v>
      </c>
      <c r="F238" s="11">
        <v>0</v>
      </c>
      <c r="G238" s="11">
        <v>0</v>
      </c>
      <c r="H238" s="11">
        <v>-21</v>
      </c>
      <c r="I238" s="11">
        <v>-21</v>
      </c>
      <c r="J238" s="11">
        <v>-14</v>
      </c>
      <c r="K238" s="11">
        <v>-51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</row>
    <row r="239" spans="1:33" x14ac:dyDescent="0.25">
      <c r="A239" s="1"/>
      <c r="B239" s="2">
        <v>0</v>
      </c>
      <c r="C239" s="2">
        <v>-7</v>
      </c>
      <c r="D239" s="2">
        <v>-3</v>
      </c>
      <c r="E239" s="2">
        <v>-4</v>
      </c>
      <c r="F239" s="11">
        <v>0</v>
      </c>
      <c r="G239" s="11">
        <v>0</v>
      </c>
      <c r="H239" s="11">
        <v>-5</v>
      </c>
      <c r="I239" s="11">
        <v>-23</v>
      </c>
      <c r="J239" s="11">
        <v>-27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</row>
    <row r="240" spans="1:33" x14ac:dyDescent="0.25">
      <c r="A240" s="1"/>
      <c r="B240" s="2">
        <v>0</v>
      </c>
      <c r="C240" s="2">
        <v>0</v>
      </c>
      <c r="D240" s="2">
        <v>0</v>
      </c>
      <c r="E240" s="2">
        <v>0</v>
      </c>
      <c r="F240" s="11">
        <v>-49</v>
      </c>
      <c r="G240" s="11">
        <v>0</v>
      </c>
      <c r="H240" s="11">
        <v>-30</v>
      </c>
      <c r="I240" s="11">
        <v>-30</v>
      </c>
      <c r="J240" s="11">
        <v>-21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</row>
    <row r="241" spans="1:33" x14ac:dyDescent="0.25">
      <c r="A241" s="1"/>
      <c r="B241" s="2">
        <v>-18</v>
      </c>
      <c r="C241" s="2">
        <v>-47</v>
      </c>
      <c r="D241" s="2">
        <v>0</v>
      </c>
      <c r="E241" s="2">
        <v>-3</v>
      </c>
      <c r="F241" s="11">
        <v>-137</v>
      </c>
      <c r="G241" s="11">
        <v>0</v>
      </c>
      <c r="H241" s="11">
        <v>-107</v>
      </c>
      <c r="I241" s="11">
        <v>-151</v>
      </c>
      <c r="J241" s="11">
        <v>0</v>
      </c>
      <c r="K241" s="11">
        <v>-94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</row>
    <row r="242" spans="1:33" x14ac:dyDescent="0.25">
      <c r="A242" s="1"/>
      <c r="B242" s="2">
        <v>0</v>
      </c>
      <c r="C242" s="2">
        <v>-15</v>
      </c>
      <c r="D242" s="2">
        <v>0</v>
      </c>
      <c r="E242" s="2">
        <v>0</v>
      </c>
      <c r="F242" s="11">
        <v>0</v>
      </c>
      <c r="G242" s="11">
        <v>0</v>
      </c>
      <c r="H242" s="11">
        <v>-2</v>
      </c>
      <c r="I242" s="11">
        <v>-12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</row>
    <row r="243" spans="1:33" x14ac:dyDescent="0.25">
      <c r="A243" s="1"/>
      <c r="B243" s="2">
        <v>-11</v>
      </c>
      <c r="C243" s="2">
        <v>-53</v>
      </c>
      <c r="D243" s="2">
        <v>0</v>
      </c>
      <c r="E243" s="2">
        <v>-9</v>
      </c>
      <c r="F243" s="11">
        <v>-64</v>
      </c>
      <c r="G243" s="11">
        <v>0</v>
      </c>
      <c r="H243" s="11">
        <v>-23</v>
      </c>
      <c r="I243" s="11">
        <v>-11</v>
      </c>
      <c r="J243" s="11">
        <v>0</v>
      </c>
      <c r="K243" s="11">
        <v>-2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</row>
    <row r="244" spans="1:33" x14ac:dyDescent="0.25">
      <c r="A244" s="1"/>
      <c r="B244" s="2">
        <v>-15</v>
      </c>
      <c r="C244" s="2">
        <v>-109</v>
      </c>
      <c r="D244" s="2">
        <v>0</v>
      </c>
      <c r="E244" s="2">
        <v>-41</v>
      </c>
      <c r="F244" s="11">
        <v>-109</v>
      </c>
      <c r="G244" s="11">
        <v>-23</v>
      </c>
      <c r="H244" s="11">
        <v>-40</v>
      </c>
      <c r="I244" s="11">
        <v>-96</v>
      </c>
      <c r="J244" s="11">
        <v>0</v>
      </c>
      <c r="K244" s="11">
        <v>-95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</row>
    <row r="245" spans="1:33" x14ac:dyDescent="0.25">
      <c r="A245" s="1"/>
      <c r="B245" s="2">
        <v>0</v>
      </c>
      <c r="C245" s="2">
        <v>0</v>
      </c>
      <c r="D245" s="2">
        <v>0</v>
      </c>
      <c r="E245" s="2">
        <v>0</v>
      </c>
      <c r="F245" s="11">
        <v>0</v>
      </c>
      <c r="G245" s="11">
        <v>0</v>
      </c>
      <c r="H245" s="11">
        <v>0</v>
      </c>
      <c r="I245" s="11">
        <v>-25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</row>
    <row r="246" spans="1:33" x14ac:dyDescent="0.25">
      <c r="A246" s="1"/>
      <c r="B246" s="2">
        <v>0</v>
      </c>
      <c r="C246" s="2">
        <v>-84</v>
      </c>
      <c r="D246" s="2">
        <v>0</v>
      </c>
      <c r="E246" s="2">
        <v>-39</v>
      </c>
      <c r="F246" s="11">
        <v>-18</v>
      </c>
      <c r="G246" s="11">
        <v>0</v>
      </c>
      <c r="H246" s="11">
        <v>-130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</row>
    <row r="247" spans="1:33" x14ac:dyDescent="0.25">
      <c r="A247" s="1"/>
      <c r="B247" s="2">
        <v>-19</v>
      </c>
      <c r="C247" s="2">
        <v>0</v>
      </c>
      <c r="D247" s="2">
        <v>0</v>
      </c>
      <c r="E247" s="2">
        <v>0</v>
      </c>
      <c r="F247" s="11">
        <v>0</v>
      </c>
      <c r="G247" s="11">
        <v>0</v>
      </c>
      <c r="H247" s="11">
        <v>0</v>
      </c>
      <c r="I247" s="11">
        <v>-119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</row>
    <row r="248" spans="1:33" x14ac:dyDescent="0.25">
      <c r="A248" s="1"/>
      <c r="B248" s="2">
        <v>0</v>
      </c>
      <c r="C248" s="2">
        <v>0</v>
      </c>
      <c r="D248" s="2">
        <v>0</v>
      </c>
      <c r="E248" s="2">
        <v>-35</v>
      </c>
      <c r="F248" s="11">
        <v>0</v>
      </c>
      <c r="G248" s="11">
        <v>0</v>
      </c>
      <c r="H248" s="11">
        <v>-45</v>
      </c>
      <c r="I248" s="11">
        <v>0</v>
      </c>
      <c r="J248" s="11">
        <v>0</v>
      </c>
      <c r="K248" s="11">
        <v>-210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-51</v>
      </c>
      <c r="AD248" s="11">
        <v>0</v>
      </c>
      <c r="AE248" s="11">
        <v>0</v>
      </c>
      <c r="AF248" s="11">
        <v>0</v>
      </c>
      <c r="AG248" s="11">
        <v>0</v>
      </c>
    </row>
    <row r="249" spans="1:33" x14ac:dyDescent="0.25">
      <c r="A249" s="1"/>
      <c r="B249" s="2">
        <v>-46</v>
      </c>
      <c r="C249" s="2">
        <v>-49</v>
      </c>
      <c r="D249" s="2">
        <v>0</v>
      </c>
      <c r="E249" s="2">
        <v>-68</v>
      </c>
      <c r="F249" s="11">
        <v>-210</v>
      </c>
      <c r="G249" s="11">
        <v>-22</v>
      </c>
      <c r="H249" s="11">
        <v>-220</v>
      </c>
      <c r="I249" s="11">
        <v>-7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</row>
    <row r="250" spans="1:33" x14ac:dyDescent="0.25">
      <c r="A250" s="1"/>
      <c r="B250" s="2">
        <v>0</v>
      </c>
      <c r="C250" s="2">
        <v>-131</v>
      </c>
      <c r="D250" s="2">
        <v>0</v>
      </c>
      <c r="E250" s="2">
        <v>0</v>
      </c>
      <c r="F250" s="11">
        <v>0</v>
      </c>
      <c r="G250" s="11">
        <v>0</v>
      </c>
      <c r="H250" s="11">
        <v>-20</v>
      </c>
      <c r="I250" s="11">
        <v>-128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-4</v>
      </c>
      <c r="AD250" s="11">
        <v>0</v>
      </c>
      <c r="AE250" s="11">
        <v>0</v>
      </c>
      <c r="AF250" s="11">
        <v>0</v>
      </c>
      <c r="AG250" s="11">
        <v>0</v>
      </c>
    </row>
    <row r="251" spans="1:33" x14ac:dyDescent="0.25">
      <c r="A251" s="1"/>
      <c r="B251" s="2">
        <v>0</v>
      </c>
      <c r="C251" s="2">
        <v>0</v>
      </c>
      <c r="D251" s="2">
        <v>0</v>
      </c>
      <c r="E251" s="2">
        <v>0</v>
      </c>
      <c r="F251" s="11">
        <v>0</v>
      </c>
      <c r="G251" s="11">
        <v>0</v>
      </c>
      <c r="H251" s="11">
        <v>0</v>
      </c>
      <c r="I251" s="11">
        <v>-45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</row>
    <row r="252" spans="1:33" x14ac:dyDescent="0.25">
      <c r="A252" s="1"/>
      <c r="B252" s="2">
        <v>0</v>
      </c>
      <c r="C252" s="2">
        <v>0</v>
      </c>
      <c r="D252" s="2">
        <v>0</v>
      </c>
      <c r="E252" s="2">
        <v>0</v>
      </c>
      <c r="F252" s="11">
        <v>0</v>
      </c>
      <c r="G252" s="11">
        <v>0</v>
      </c>
      <c r="H252" s="11">
        <v>-10</v>
      </c>
      <c r="I252" s="11">
        <v>0</v>
      </c>
      <c r="J252" s="11">
        <v>-14</v>
      </c>
      <c r="K252" s="11">
        <v>-165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</row>
    <row r="253" spans="1:33" x14ac:dyDescent="0.25">
      <c r="A253" s="1"/>
      <c r="B253" s="2">
        <v>0</v>
      </c>
      <c r="C253" s="2">
        <v>0</v>
      </c>
      <c r="D253" s="2">
        <v>0</v>
      </c>
      <c r="E253" s="2">
        <v>0</v>
      </c>
      <c r="F253" s="11">
        <v>0</v>
      </c>
      <c r="G253" s="11">
        <v>0</v>
      </c>
      <c r="H253" s="11">
        <v>0</v>
      </c>
      <c r="I253" s="11">
        <v>-22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-3</v>
      </c>
    </row>
    <row r="254" spans="1:33" x14ac:dyDescent="0.25">
      <c r="A254" s="1"/>
      <c r="B254" s="2">
        <v>0</v>
      </c>
      <c r="C254" s="2">
        <v>0</v>
      </c>
      <c r="D254" s="2">
        <v>0</v>
      </c>
      <c r="E254" s="2">
        <v>-15</v>
      </c>
      <c r="F254" s="11">
        <v>-24</v>
      </c>
      <c r="G254" s="11">
        <v>-6</v>
      </c>
      <c r="H254" s="11">
        <v>-40</v>
      </c>
      <c r="I254" s="11">
        <v>-4</v>
      </c>
      <c r="J254" s="11">
        <v>0</v>
      </c>
      <c r="K254" s="11">
        <v>-57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</row>
    <row r="255" spans="1:33" x14ac:dyDescent="0.25">
      <c r="A255" s="1"/>
      <c r="B255" s="2">
        <v>0</v>
      </c>
      <c r="C255" s="2">
        <v>0</v>
      </c>
      <c r="D255" s="2">
        <v>-1</v>
      </c>
      <c r="E255" s="2">
        <v>-8</v>
      </c>
      <c r="F255" s="11">
        <v>-178</v>
      </c>
      <c r="G255" s="11">
        <v>-40</v>
      </c>
      <c r="H255" s="11">
        <v>-11</v>
      </c>
      <c r="I255" s="11">
        <v>-10</v>
      </c>
      <c r="J255" s="11">
        <v>0</v>
      </c>
      <c r="K255" s="11">
        <v>-43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</row>
    <row r="256" spans="1:33" x14ac:dyDescent="0.25">
      <c r="A256" s="1"/>
      <c r="B256" s="2">
        <v>0</v>
      </c>
      <c r="C256" s="2">
        <v>0</v>
      </c>
      <c r="D256" s="2">
        <v>0</v>
      </c>
      <c r="E256" s="2">
        <v>-8</v>
      </c>
      <c r="F256" s="11">
        <v>-7</v>
      </c>
      <c r="G256" s="11">
        <v>-7</v>
      </c>
      <c r="H256" s="11">
        <v>-10</v>
      </c>
      <c r="I256" s="11">
        <v>-14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</row>
    <row r="257" spans="1:33" x14ac:dyDescent="0.25">
      <c r="A257" s="1"/>
      <c r="B257" s="2">
        <v>-12</v>
      </c>
      <c r="C257" s="2">
        <v>-16</v>
      </c>
      <c r="D257" s="2">
        <v>0</v>
      </c>
      <c r="E257" s="2">
        <v>-17</v>
      </c>
      <c r="F257" s="11">
        <v>-53</v>
      </c>
      <c r="G257" s="11">
        <v>-19</v>
      </c>
      <c r="H257" s="11">
        <v>-30</v>
      </c>
      <c r="I257" s="11">
        <v>-12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-9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</row>
    <row r="258" spans="1:33" x14ac:dyDescent="0.25">
      <c r="A258" s="1"/>
      <c r="B258" s="2">
        <v>0</v>
      </c>
      <c r="C258" s="2">
        <v>0</v>
      </c>
      <c r="D258" s="2">
        <v>0</v>
      </c>
      <c r="E258" s="2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94</v>
      </c>
      <c r="K258" s="11">
        <v>0</v>
      </c>
      <c r="L258" s="11">
        <v>0</v>
      </c>
      <c r="M258" s="11">
        <v>15</v>
      </c>
      <c r="N258" s="11">
        <v>0</v>
      </c>
      <c r="O258" s="11">
        <v>25</v>
      </c>
      <c r="P258" s="11">
        <v>35</v>
      </c>
      <c r="Q258" s="11">
        <v>17</v>
      </c>
      <c r="R258" s="11">
        <v>6</v>
      </c>
      <c r="S258" s="11">
        <v>0</v>
      </c>
      <c r="T258" s="11">
        <v>0</v>
      </c>
      <c r="U258" s="11">
        <v>27</v>
      </c>
      <c r="V258" s="11">
        <v>20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</row>
    <row r="259" spans="1:33" x14ac:dyDescent="0.25">
      <c r="A259" s="1"/>
      <c r="B259" s="2">
        <v>0</v>
      </c>
      <c r="C259" s="2">
        <v>0</v>
      </c>
      <c r="D259" s="2">
        <v>0</v>
      </c>
      <c r="E259" s="2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7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15</v>
      </c>
      <c r="AE259" s="11">
        <v>0</v>
      </c>
      <c r="AF259" s="11">
        <v>31</v>
      </c>
      <c r="AG259" s="11">
        <v>11</v>
      </c>
    </row>
    <row r="260" spans="1:33" x14ac:dyDescent="0.25">
      <c r="A260" s="1" t="s">
        <v>3</v>
      </c>
      <c r="B260" s="2">
        <v>22</v>
      </c>
      <c r="C260" s="2">
        <v>184</v>
      </c>
      <c r="D260" s="2">
        <v>-17</v>
      </c>
      <c r="E260" s="2">
        <v>30</v>
      </c>
      <c r="F260" s="11">
        <v>303</v>
      </c>
      <c r="G260" s="11">
        <v>241</v>
      </c>
      <c r="H260" s="11">
        <v>1534</v>
      </c>
      <c r="I260" s="11">
        <v>59</v>
      </c>
      <c r="J260" s="11">
        <v>365</v>
      </c>
      <c r="K260" s="11">
        <v>-43</v>
      </c>
      <c r="L260" s="11">
        <v>-264</v>
      </c>
      <c r="M260" s="11">
        <v>51</v>
      </c>
      <c r="N260" s="11">
        <v>1</v>
      </c>
      <c r="O260" s="11">
        <v>-364</v>
      </c>
      <c r="P260" s="11">
        <v>94</v>
      </c>
      <c r="Q260" s="11">
        <v>-13</v>
      </c>
      <c r="R260" s="11">
        <v>-3</v>
      </c>
      <c r="S260" s="11">
        <v>3</v>
      </c>
      <c r="T260" s="11">
        <v>0</v>
      </c>
      <c r="U260" s="11">
        <v>0</v>
      </c>
      <c r="V260" s="11">
        <v>0</v>
      </c>
      <c r="W260" s="11">
        <v>0</v>
      </c>
      <c r="X260" s="11">
        <v>1</v>
      </c>
      <c r="Y260" s="11">
        <v>10</v>
      </c>
      <c r="Z260" s="11">
        <v>0</v>
      </c>
      <c r="AA260" s="11">
        <v>0</v>
      </c>
      <c r="AB260" s="11">
        <v>21</v>
      </c>
      <c r="AC260" s="11">
        <v>45</v>
      </c>
      <c r="AD260" s="11">
        <v>-43</v>
      </c>
      <c r="AE260" s="11">
        <v>-79</v>
      </c>
      <c r="AF260" s="11">
        <v>0</v>
      </c>
      <c r="AG260" s="11">
        <v>-7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P26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11" customWidth="1"/>
    <col min="3" max="3" width="9.719285714285713" style="11" customWidth="1"/>
    <col min="4" max="5" width="8.290714285714287" style="11" customWidth="1"/>
    <col min="6" max="6" width="9.005" style="11" customWidth="1"/>
    <col min="7" max="7" width="8.862142857142858" style="11" customWidth="1"/>
    <col min="8" max="8" width="9.147857142857141" style="11" customWidth="1"/>
    <col min="9" max="13" width="8.290714285714287" style="11" customWidth="1"/>
    <col min="14" max="14" width="12.719285714285713" style="4" customWidth="1"/>
    <col min="15" max="15" width="12.43357142857143" style="4" customWidth="1"/>
  </cols>
  <sheetData>
    <row r="7" ht="17.25" customHeight="1" spans="1:16" x14ac:dyDescent="0.25">
      <c r="A7" s="5" t="s">
        <v>2465</v>
      </c>
      <c r="B7" s="18">
        <v>39</v>
      </c>
      <c r="C7" s="18">
        <v>40</v>
      </c>
      <c r="D7" s="18">
        <v>176</v>
      </c>
      <c r="E7" s="6"/>
      <c r="F7" s="18">
        <v>25</v>
      </c>
      <c r="G7" s="18">
        <v>16</v>
      </c>
      <c r="H7" s="6"/>
      <c r="I7" s="6"/>
      <c r="J7" s="18">
        <v>42</v>
      </c>
      <c r="K7" s="18">
        <v>42</v>
      </c>
      <c r="L7" s="6"/>
      <c r="M7" s="6"/>
      <c r="N7" s="4"/>
      <c r="O7" s="4"/>
    </row>
    <row r="8" ht="17.25" customHeight="1" spans="1:16" x14ac:dyDescent="0.25">
      <c r="A8" s="5" t="s">
        <v>2136</v>
      </c>
      <c r="B8" s="18">
        <v>68</v>
      </c>
      <c r="C8" s="18">
        <v>120</v>
      </c>
      <c r="D8" s="18">
        <v>184</v>
      </c>
      <c r="E8" s="6"/>
      <c r="F8" s="18">
        <v>40</v>
      </c>
      <c r="G8" s="6"/>
      <c r="H8" s="6"/>
      <c r="I8" s="6"/>
      <c r="J8" s="18">
        <v>30</v>
      </c>
      <c r="K8" s="6"/>
      <c r="L8" s="6"/>
      <c r="M8" s="6"/>
      <c r="N8" s="4"/>
      <c r="O8" s="4"/>
    </row>
    <row r="9" ht="17.25" customHeight="1" spans="1:16" x14ac:dyDescent="0.25">
      <c r="A9" s="5" t="s">
        <v>2136</v>
      </c>
      <c r="B9" s="18">
        <v>69</v>
      </c>
      <c r="C9" s="18">
        <v>112</v>
      </c>
      <c r="D9" s="6"/>
      <c r="E9" s="18">
        <v>240</v>
      </c>
      <c r="F9" s="18">
        <v>40</v>
      </c>
      <c r="G9" s="6"/>
      <c r="H9" s="6"/>
      <c r="I9" s="6"/>
      <c r="J9" s="6"/>
      <c r="K9" s="6"/>
      <c r="L9" s="18">
        <v>280</v>
      </c>
      <c r="M9" s="6"/>
      <c r="N9" s="8"/>
      <c r="O9" s="4"/>
    </row>
    <row r="10" ht="17.25" customHeight="1" spans="1:16" x14ac:dyDescent="0.25">
      <c r="A10" s="5" t="s">
        <v>2136</v>
      </c>
      <c r="B10" s="6"/>
      <c r="C10" s="6"/>
      <c r="D10" s="6"/>
      <c r="E10" s="6"/>
      <c r="F10" s="6"/>
      <c r="G10" s="6"/>
      <c r="H10" s="18">
        <v>120</v>
      </c>
      <c r="I10" s="18">
        <v>120</v>
      </c>
      <c r="J10" s="6"/>
      <c r="K10" s="6"/>
      <c r="L10" s="6"/>
      <c r="M10" s="6"/>
      <c r="N10" s="4"/>
      <c r="O10" s="4"/>
    </row>
    <row r="11" ht="17.25" customHeight="1" spans="1:16" x14ac:dyDescent="0.25">
      <c r="A11" s="44" t="s">
        <v>2439</v>
      </c>
      <c r="B11" s="48"/>
      <c r="C11" s="48"/>
      <c r="D11" s="48"/>
      <c r="E11" s="48"/>
      <c r="F11" s="47">
        <v>90</v>
      </c>
      <c r="G11" s="48"/>
      <c r="H11" s="48"/>
      <c r="I11" s="48"/>
      <c r="J11" s="48"/>
      <c r="K11" s="48"/>
      <c r="L11" s="48"/>
      <c r="M11" s="48"/>
      <c r="N11" s="4"/>
      <c r="O11" s="4"/>
    </row>
    <row r="12" ht="17.25" customHeight="1" spans="1:16" x14ac:dyDescent="0.25">
      <c r="A12" s="75" t="s">
        <v>3144</v>
      </c>
      <c r="B12" s="76">
        <f>SUM(C8:C17)</f>
      </c>
      <c r="C12" s="76">
        <f>SUM(D8:D17)</f>
      </c>
      <c r="D12" s="76">
        <f>SUM(E8:E17)</f>
      </c>
      <c r="E12" s="76">
        <f>SUM(F8:F17)</f>
      </c>
      <c r="F12" s="76">
        <f>SUM(G8:G17)</f>
      </c>
      <c r="G12" s="76">
        <f>SUM(H8:H17)</f>
      </c>
      <c r="H12" s="76">
        <f>SUM(I8:I17)</f>
      </c>
      <c r="I12" s="76">
        <f>SUM(J8:J17)</f>
      </c>
      <c r="J12" s="76">
        <f>SUM(K8:K17)</f>
      </c>
      <c r="K12" s="76">
        <f>SUM(L8:L17)</f>
      </c>
      <c r="L12" s="76">
        <f>SUM(M8:M17)</f>
      </c>
      <c r="M12" s="189"/>
      <c r="N12" s="4"/>
      <c r="O12" s="4"/>
    </row>
    <row r="13" ht="17.25" customHeight="1" spans="1:16" x14ac:dyDescent="0.25">
      <c r="A13" s="45">
        <v>43898</v>
      </c>
      <c r="B13" s="126"/>
      <c r="C13" s="126"/>
      <c r="D13" s="126"/>
      <c r="E13" s="126"/>
      <c r="F13" s="126"/>
      <c r="G13" s="126"/>
      <c r="H13" s="126"/>
      <c r="I13" s="162">
        <v>300</v>
      </c>
      <c r="J13" s="126"/>
      <c r="K13" s="126"/>
      <c r="L13" s="162">
        <v>300</v>
      </c>
      <c r="M13" s="126"/>
      <c r="N13" s="4"/>
      <c r="O13" s="4"/>
    </row>
    <row r="14" ht="17.25" customHeight="1" spans="1:16" x14ac:dyDescent="0.25">
      <c r="A14" s="5" t="s">
        <v>753</v>
      </c>
      <c r="B14" s="18">
        <v>84</v>
      </c>
      <c r="C14" s="18">
        <v>100</v>
      </c>
      <c r="D14" s="6"/>
      <c r="E14" s="18">
        <v>486</v>
      </c>
      <c r="F14" s="18">
        <v>45</v>
      </c>
      <c r="G14" s="6"/>
      <c r="H14" s="6"/>
      <c r="I14" s="6"/>
      <c r="J14" s="6"/>
      <c r="K14" s="6"/>
      <c r="L14" s="6"/>
      <c r="M14" s="6"/>
      <c r="N14" s="4"/>
      <c r="O14" s="4"/>
    </row>
    <row r="15" ht="17.25" customHeight="1" spans="1:16" x14ac:dyDescent="0.25">
      <c r="A15" s="5">
        <v>43929</v>
      </c>
      <c r="B15" s="6"/>
      <c r="C15" s="18">
        <v>40</v>
      </c>
      <c r="D15" s="6"/>
      <c r="E15" s="6"/>
      <c r="F15" s="18">
        <v>34</v>
      </c>
      <c r="G15" s="6"/>
      <c r="H15" s="6"/>
      <c r="I15" s="6"/>
      <c r="J15" s="6"/>
      <c r="K15" s="6"/>
      <c r="L15" s="6"/>
      <c r="M15" s="6"/>
      <c r="N15" s="4"/>
      <c r="O15" s="4"/>
    </row>
    <row r="16" ht="17.25" customHeight="1" spans="1:16" x14ac:dyDescent="0.25">
      <c r="A16" s="5" t="s">
        <v>2441</v>
      </c>
      <c r="B16" s="18">
        <v>84</v>
      </c>
      <c r="C16" s="18">
        <v>100</v>
      </c>
      <c r="D16" s="18">
        <v>162</v>
      </c>
      <c r="E16" s="6"/>
      <c r="F16" s="6"/>
      <c r="G16" s="18">
        <v>5</v>
      </c>
      <c r="H16" s="6"/>
      <c r="I16" s="6"/>
      <c r="J16" s="18">
        <v>30</v>
      </c>
      <c r="K16" s="6"/>
      <c r="L16" s="6"/>
      <c r="M16" s="6"/>
      <c r="N16" s="4"/>
      <c r="O16" s="4"/>
    </row>
    <row r="17" ht="17.25" customHeight="1" spans="1:16" x14ac:dyDescent="0.25">
      <c r="A17" s="5">
        <v>43929</v>
      </c>
      <c r="B17" s="6"/>
      <c r="C17" s="6"/>
      <c r="D17" s="6"/>
      <c r="E17" s="6"/>
      <c r="F17" s="6"/>
      <c r="G17" s="6"/>
      <c r="H17" s="18">
        <v>67</v>
      </c>
      <c r="I17" s="6"/>
      <c r="J17" s="6"/>
      <c r="K17" s="6"/>
      <c r="L17" s="6"/>
      <c r="M17" s="6"/>
      <c r="N17" s="4"/>
      <c r="O17" s="4"/>
    </row>
    <row r="18" ht="17.25" customHeight="1" spans="1:16" x14ac:dyDescent="0.25">
      <c r="A18" s="5">
        <v>43990</v>
      </c>
      <c r="B18" s="18">
        <v>75</v>
      </c>
      <c r="C18" s="18">
        <v>248</v>
      </c>
      <c r="D18" s="6"/>
      <c r="E18" s="6"/>
      <c r="F18" s="18">
        <v>121</v>
      </c>
      <c r="G18" s="6"/>
      <c r="H18" s="6"/>
      <c r="I18" s="6"/>
      <c r="J18" s="6"/>
      <c r="K18" s="6"/>
      <c r="L18" s="6"/>
      <c r="M18" s="6"/>
      <c r="N18" s="4"/>
      <c r="O18" s="4"/>
    </row>
    <row r="19" ht="17.25" customHeight="1" spans="1:16" x14ac:dyDescent="0.25">
      <c r="A19" s="75" t="s">
        <v>3145</v>
      </c>
      <c r="B19" s="76">
        <f>SUM(C18:C24)</f>
      </c>
      <c r="C19" s="76">
        <f>SUM(D18:D24)</f>
      </c>
      <c r="D19" s="76">
        <f>SUM(E18:E24)</f>
      </c>
      <c r="E19" s="76">
        <f>SUM(F18:F24)</f>
      </c>
      <c r="F19" s="76">
        <f>SUM(G18:G24)</f>
      </c>
      <c r="G19" s="76">
        <f>SUM(H18:H24)</f>
      </c>
      <c r="H19" s="76">
        <f>SUM(I18:I24)</f>
      </c>
      <c r="I19" s="76">
        <f>SUM(J18:J24)</f>
      </c>
      <c r="J19" s="76">
        <f>SUM(K18:K24)</f>
      </c>
      <c r="K19" s="76">
        <f>SUM(L18:L24)</f>
      </c>
      <c r="L19" s="76">
        <f>SUM(M18:M24)</f>
      </c>
      <c r="M19" s="189"/>
      <c r="N19" s="4"/>
      <c r="O19" s="4"/>
    </row>
    <row r="20" ht="17.25" customHeight="1" spans="1:16" x14ac:dyDescent="0.25">
      <c r="A20" s="5">
        <v>44083</v>
      </c>
      <c r="B20" s="18">
        <v>300</v>
      </c>
      <c r="C20" s="18">
        <v>50</v>
      </c>
      <c r="D20" s="6"/>
      <c r="E20" s="18">
        <v>600</v>
      </c>
      <c r="F20" s="18">
        <v>60</v>
      </c>
      <c r="G20" s="18">
        <v>50</v>
      </c>
      <c r="H20" s="18">
        <v>50</v>
      </c>
      <c r="I20" s="18">
        <v>100</v>
      </c>
      <c r="J20" s="18">
        <v>50</v>
      </c>
      <c r="K20" s="18">
        <v>50</v>
      </c>
      <c r="L20" s="6"/>
      <c r="M20" s="6"/>
      <c r="N20" s="4"/>
      <c r="O20" s="4"/>
    </row>
    <row r="21" ht="17.25" customHeight="1" spans="1:16" x14ac:dyDescent="0.25">
      <c r="A21" s="5">
        <v>44083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18">
        <v>300</v>
      </c>
      <c r="M21" s="6"/>
      <c r="N21" s="4"/>
      <c r="O21" s="4"/>
    </row>
    <row r="22" ht="17.25" customHeight="1" spans="1:16" x14ac:dyDescent="0.25">
      <c r="A22" s="5">
        <v>44113</v>
      </c>
      <c r="B22" s="18">
        <v>200</v>
      </c>
      <c r="C22" s="18">
        <v>220</v>
      </c>
      <c r="D22" s="6"/>
      <c r="E22" s="18">
        <v>500</v>
      </c>
      <c r="F22" s="18">
        <v>100</v>
      </c>
      <c r="G22" s="6"/>
      <c r="H22" s="18">
        <v>100</v>
      </c>
      <c r="I22" s="6"/>
      <c r="J22" s="18">
        <v>120</v>
      </c>
      <c r="K22" s="6"/>
      <c r="L22" s="18">
        <v>500</v>
      </c>
      <c r="M22" s="18">
        <v>300</v>
      </c>
      <c r="N22" s="4"/>
      <c r="O22" s="4"/>
    </row>
    <row r="23" ht="17.25" customHeight="1" spans="1:16" x14ac:dyDescent="0.25">
      <c r="A23" s="5">
        <v>44144</v>
      </c>
      <c r="B23" s="18">
        <v>200</v>
      </c>
      <c r="C23" s="18">
        <v>200</v>
      </c>
      <c r="D23" s="6"/>
      <c r="E23" s="18">
        <v>500</v>
      </c>
      <c r="F23" s="18">
        <v>135</v>
      </c>
      <c r="G23" s="6"/>
      <c r="H23" s="6"/>
      <c r="I23" s="6"/>
      <c r="J23" s="18">
        <v>100</v>
      </c>
      <c r="K23" s="6"/>
      <c r="L23" s="18">
        <v>300</v>
      </c>
      <c r="M23" s="18">
        <v>300</v>
      </c>
      <c r="N23" s="4"/>
      <c r="O23" s="4"/>
    </row>
    <row r="24" ht="17.25" customHeight="1" spans="1:16" x14ac:dyDescent="0.25">
      <c r="A24" s="5">
        <v>44174</v>
      </c>
      <c r="B24" s="18">
        <v>200</v>
      </c>
      <c r="C24" s="18">
        <v>200</v>
      </c>
      <c r="D24" s="6"/>
      <c r="E24" s="18">
        <v>200</v>
      </c>
      <c r="F24" s="18">
        <v>235</v>
      </c>
      <c r="G24" s="6"/>
      <c r="H24" s="6"/>
      <c r="I24" s="6"/>
      <c r="J24" s="18">
        <v>40</v>
      </c>
      <c r="K24" s="6"/>
      <c r="L24" s="6"/>
      <c r="M24" s="6"/>
      <c r="N24" s="4"/>
      <c r="O24" s="4"/>
    </row>
    <row r="25" ht="17.25" customHeight="1" spans="1:16" x14ac:dyDescent="0.25">
      <c r="A25" s="5" t="s">
        <v>2424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18">
        <v>299</v>
      </c>
      <c r="M25" s="6"/>
      <c r="N25" s="4"/>
      <c r="O25" s="4"/>
    </row>
    <row r="26" ht="17.25" customHeight="1" spans="1:16" x14ac:dyDescent="0.25">
      <c r="A26" s="5" t="s">
        <v>2424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18">
        <v>-390</v>
      </c>
      <c r="N26" s="4"/>
      <c r="O26" s="4"/>
    </row>
    <row r="27" ht="17.25" customHeight="1" spans="1:16" x14ac:dyDescent="0.25">
      <c r="A27" s="5" t="s">
        <v>2141</v>
      </c>
      <c r="B27" s="6"/>
      <c r="C27" s="6"/>
      <c r="D27" s="18">
        <v>390</v>
      </c>
      <c r="E27" s="6"/>
      <c r="F27" s="6"/>
      <c r="G27" s="6"/>
      <c r="H27" s="6"/>
      <c r="I27" s="6"/>
      <c r="J27" s="6"/>
      <c r="K27" s="6"/>
      <c r="L27" s="6"/>
      <c r="M27" s="6"/>
      <c r="N27" s="4"/>
      <c r="O27" s="4"/>
    </row>
    <row r="28" ht="17.25" customHeight="1" spans="1:16" x14ac:dyDescent="0.25">
      <c r="A28" s="5" t="s">
        <v>4215</v>
      </c>
      <c r="B28" s="6"/>
      <c r="C28" s="6"/>
      <c r="D28" s="6"/>
      <c r="E28" s="6"/>
      <c r="F28" s="18">
        <v>142</v>
      </c>
      <c r="G28" s="6"/>
      <c r="H28" s="6"/>
      <c r="I28" s="6"/>
      <c r="J28" s="6"/>
      <c r="K28" s="6"/>
      <c r="L28" s="18">
        <v>500</v>
      </c>
      <c r="M28" s="6"/>
      <c r="N28" s="4"/>
      <c r="O28" s="4"/>
    </row>
    <row r="29" ht="17.25" customHeight="1" spans="1:16" x14ac:dyDescent="0.25">
      <c r="A29" s="5" t="s">
        <v>4215</v>
      </c>
      <c r="B29" s="6"/>
      <c r="C29" s="6"/>
      <c r="D29" s="6"/>
      <c r="E29" s="6"/>
      <c r="F29" s="18">
        <v>160</v>
      </c>
      <c r="G29" s="6"/>
      <c r="H29" s="6"/>
      <c r="I29" s="6"/>
      <c r="J29" s="6"/>
      <c r="K29" s="6"/>
      <c r="L29" s="6"/>
      <c r="M29" s="6"/>
      <c r="N29" s="4"/>
      <c r="O29" s="4"/>
    </row>
    <row r="30" ht="17.25" customHeight="1" spans="1:16" x14ac:dyDescent="0.25">
      <c r="A30" s="5" t="s">
        <v>1244</v>
      </c>
      <c r="B30" s="6"/>
      <c r="C30" s="6"/>
      <c r="D30" s="6"/>
      <c r="E30" s="6"/>
      <c r="F30" s="18">
        <v>100</v>
      </c>
      <c r="G30" s="6"/>
      <c r="H30" s="6"/>
      <c r="I30" s="6"/>
      <c r="J30" s="6"/>
      <c r="K30" s="6"/>
      <c r="L30" s="6"/>
      <c r="M30" s="6"/>
      <c r="N30" s="4"/>
      <c r="O30" s="4"/>
    </row>
    <row r="31" ht="17.25" customHeight="1" spans="1:16" x14ac:dyDescent="0.25">
      <c r="A31" s="75" t="s">
        <v>3146</v>
      </c>
      <c r="B31" s="76">
        <f>SUM(C25:C36)</f>
      </c>
      <c r="C31" s="76">
        <f>SUM(D25:D36)</f>
      </c>
      <c r="D31" s="76">
        <f>SUM(E25:E36)</f>
      </c>
      <c r="E31" s="76">
        <f>SUM(F25:F36)</f>
      </c>
      <c r="F31" s="76">
        <f>SUM(G25:G36)</f>
      </c>
      <c r="G31" s="76">
        <f>SUM(H25:H36)</f>
      </c>
      <c r="H31" s="76">
        <f>SUM(I25:I36)</f>
      </c>
      <c r="I31" s="76">
        <f>SUM(J25:J36)</f>
      </c>
      <c r="J31" s="76">
        <f>SUM(K25:K36)</f>
      </c>
      <c r="K31" s="76">
        <f>SUM(L25:L36)</f>
      </c>
      <c r="L31" s="76">
        <f>SUM(M25:M36)</f>
      </c>
      <c r="M31" s="76">
        <f>SUM(N25:N36)</f>
      </c>
      <c r="N31" s="4"/>
      <c r="O31" s="4"/>
    </row>
    <row r="32" ht="17.25" customHeight="1" spans="1:16" x14ac:dyDescent="0.25">
      <c r="A32" s="5">
        <v>43840</v>
      </c>
      <c r="B32" s="6"/>
      <c r="C32" s="6"/>
      <c r="D32" s="6"/>
      <c r="E32" s="6"/>
      <c r="F32" s="18">
        <v>161</v>
      </c>
      <c r="G32" s="6"/>
      <c r="H32" s="6"/>
      <c r="I32" s="6"/>
      <c r="J32" s="6"/>
      <c r="K32" s="6"/>
      <c r="L32" s="6"/>
      <c r="M32" s="6"/>
      <c r="N32" s="4"/>
      <c r="O32" s="4"/>
    </row>
    <row r="33" ht="17.25" customHeight="1" spans="1:16" x14ac:dyDescent="0.25">
      <c r="A33" s="5">
        <v>44022</v>
      </c>
      <c r="B33" s="6"/>
      <c r="C33" s="18">
        <v>100</v>
      </c>
      <c r="D33" s="6"/>
      <c r="E33" s="6"/>
      <c r="F33" s="6"/>
      <c r="G33" s="6"/>
      <c r="H33" s="6"/>
      <c r="I33" s="6"/>
      <c r="J33" s="6"/>
      <c r="K33" s="6"/>
      <c r="L33" s="18">
        <v>500</v>
      </c>
      <c r="M33" s="6"/>
      <c r="N33" s="4"/>
      <c r="O33" s="4"/>
    </row>
    <row r="34" ht="17.25" customHeight="1" spans="1:16" x14ac:dyDescent="0.25">
      <c r="A34" s="5">
        <v>44084</v>
      </c>
      <c r="B34" s="18">
        <v>102</v>
      </c>
      <c r="C34" s="18">
        <v>300</v>
      </c>
      <c r="D34" s="6"/>
      <c r="E34" s="18">
        <v>500</v>
      </c>
      <c r="F34" s="6"/>
      <c r="G34" s="6"/>
      <c r="H34" s="6"/>
      <c r="I34" s="6"/>
      <c r="J34" s="6"/>
      <c r="K34" s="6"/>
      <c r="L34" s="6"/>
      <c r="M34" s="6"/>
      <c r="N34" s="4"/>
      <c r="O34" s="4"/>
    </row>
    <row r="35" ht="17.25" customHeight="1" spans="1:16" x14ac:dyDescent="0.25">
      <c r="A35" s="5" t="s">
        <v>4216</v>
      </c>
      <c r="B35" s="6"/>
      <c r="C35" s="6"/>
      <c r="D35" s="6"/>
      <c r="E35" s="6"/>
      <c r="F35" s="6"/>
      <c r="G35" s="18">
        <v>22</v>
      </c>
      <c r="H35" s="6"/>
      <c r="I35" s="6"/>
      <c r="J35" s="6"/>
      <c r="K35" s="6"/>
      <c r="L35" s="6"/>
      <c r="M35" s="6"/>
      <c r="N35" s="4"/>
      <c r="O35" s="4"/>
    </row>
    <row r="36" ht="17.25" customHeight="1" spans="1:16" x14ac:dyDescent="0.25">
      <c r="A36" s="5">
        <v>44084</v>
      </c>
      <c r="B36" s="18">
        <v>84</v>
      </c>
      <c r="C36" s="18">
        <v>200</v>
      </c>
      <c r="D36" s="6"/>
      <c r="E36" s="18">
        <v>500</v>
      </c>
      <c r="F36" s="6"/>
      <c r="G36" s="18">
        <v>25</v>
      </c>
      <c r="H36" s="6"/>
      <c r="I36" s="6"/>
      <c r="J36" s="6"/>
      <c r="K36" s="6"/>
      <c r="L36" s="18">
        <v>200</v>
      </c>
      <c r="M36" s="6"/>
      <c r="N36" s="4"/>
      <c r="O36" s="4"/>
    </row>
    <row r="37" ht="17.25" customHeight="1" spans="1:16" x14ac:dyDescent="0.25">
      <c r="A37" s="5">
        <v>44114</v>
      </c>
      <c r="B37" s="18">
        <v>84</v>
      </c>
      <c r="C37" s="6"/>
      <c r="D37" s="6"/>
      <c r="E37" s="6"/>
      <c r="F37" s="18">
        <v>40</v>
      </c>
      <c r="G37" s="18">
        <v>10</v>
      </c>
      <c r="H37" s="6"/>
      <c r="I37" s="6"/>
      <c r="J37" s="6"/>
      <c r="K37" s="6"/>
      <c r="L37" s="18">
        <v>200</v>
      </c>
      <c r="M37" s="6"/>
      <c r="N37" s="4"/>
      <c r="O37" s="4"/>
    </row>
    <row r="38" ht="17.25" customHeight="1" spans="1:16" x14ac:dyDescent="0.25">
      <c r="A38" s="5">
        <v>44114</v>
      </c>
      <c r="B38" s="18">
        <v>85</v>
      </c>
      <c r="C38" s="6"/>
      <c r="D38" s="6"/>
      <c r="E38" s="6"/>
      <c r="F38" s="18">
        <v>40</v>
      </c>
      <c r="G38" s="18">
        <v>10</v>
      </c>
      <c r="H38" s="6"/>
      <c r="I38" s="6"/>
      <c r="J38" s="6"/>
      <c r="K38" s="6"/>
      <c r="L38" s="18">
        <v>200</v>
      </c>
      <c r="M38" s="6"/>
      <c r="N38" s="4"/>
      <c r="O38" s="4"/>
    </row>
    <row r="39" ht="17.25" customHeight="1" spans="1:16" x14ac:dyDescent="0.25">
      <c r="A39" s="5">
        <v>44114</v>
      </c>
      <c r="B39" s="18">
        <v>85</v>
      </c>
      <c r="C39" s="6"/>
      <c r="D39" s="6"/>
      <c r="E39" s="6"/>
      <c r="F39" s="18">
        <v>40</v>
      </c>
      <c r="G39" s="18">
        <v>10</v>
      </c>
      <c r="H39" s="6"/>
      <c r="I39" s="6"/>
      <c r="J39" s="6"/>
      <c r="K39" s="6"/>
      <c r="L39" s="18">
        <v>200</v>
      </c>
      <c r="M39" s="6"/>
      <c r="N39" s="4"/>
      <c r="O39" s="4"/>
    </row>
    <row r="40" ht="17.25" customHeight="1" spans="1:16" x14ac:dyDescent="0.25">
      <c r="A40" s="5">
        <v>44114</v>
      </c>
      <c r="B40" s="18">
        <v>60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4"/>
      <c r="O40" s="4"/>
    </row>
    <row r="41" ht="17.25" customHeight="1" spans="1:16" x14ac:dyDescent="0.25">
      <c r="A41" s="5">
        <v>44145</v>
      </c>
      <c r="B41" s="18">
        <v>80</v>
      </c>
      <c r="C41" s="18">
        <v>80</v>
      </c>
      <c r="D41" s="18">
        <v>20</v>
      </c>
      <c r="E41" s="18">
        <v>150</v>
      </c>
      <c r="F41" s="18">
        <v>30</v>
      </c>
      <c r="G41" s="6"/>
      <c r="H41" s="6"/>
      <c r="I41" s="18">
        <v>40</v>
      </c>
      <c r="J41" s="6"/>
      <c r="K41" s="6"/>
      <c r="L41" s="6"/>
      <c r="M41" s="6"/>
      <c r="N41" s="4"/>
      <c r="O41" s="4"/>
    </row>
    <row r="42" ht="17.25" customHeight="1" spans="1:16" x14ac:dyDescent="0.25">
      <c r="A42" s="5">
        <v>44145</v>
      </c>
      <c r="B42" s="6"/>
      <c r="C42" s="6"/>
      <c r="D42" s="6"/>
      <c r="E42" s="6"/>
      <c r="F42" s="18">
        <v>80</v>
      </c>
      <c r="G42" s="18">
        <v>3</v>
      </c>
      <c r="H42" s="6"/>
      <c r="I42" s="6"/>
      <c r="J42" s="6"/>
      <c r="K42" s="6"/>
      <c r="L42" s="6"/>
      <c r="M42" s="6"/>
      <c r="N42" s="4"/>
      <c r="O42" s="4"/>
    </row>
    <row r="43" ht="17.25" customHeight="1" spans="1:16" x14ac:dyDescent="0.25">
      <c r="A43" s="5" t="s">
        <v>510</v>
      </c>
      <c r="B43" s="18">
        <v>85</v>
      </c>
      <c r="C43" s="18">
        <v>100</v>
      </c>
      <c r="D43" s="6"/>
      <c r="E43" s="6"/>
      <c r="F43" s="18">
        <v>55</v>
      </c>
      <c r="G43" s="6"/>
      <c r="H43" s="6"/>
      <c r="I43" s="6"/>
      <c r="J43" s="6"/>
      <c r="K43" s="6"/>
      <c r="L43" s="6"/>
      <c r="M43" s="6"/>
      <c r="N43" s="4"/>
      <c r="O43" s="4"/>
    </row>
    <row r="44" ht="17.25" customHeight="1" spans="1:16" x14ac:dyDescent="0.25">
      <c r="A44" s="5" t="s">
        <v>510</v>
      </c>
      <c r="B44" s="6"/>
      <c r="C44" s="18">
        <v>50</v>
      </c>
      <c r="D44" s="18">
        <v>10</v>
      </c>
      <c r="E44" s="18">
        <v>50</v>
      </c>
      <c r="F44" s="6"/>
      <c r="G44" s="6"/>
      <c r="H44" s="6"/>
      <c r="I44" s="6"/>
      <c r="J44" s="6"/>
      <c r="K44" s="6"/>
      <c r="L44" s="6"/>
      <c r="M44" s="6"/>
      <c r="N44" s="4"/>
      <c r="O44" s="4"/>
    </row>
    <row r="45" ht="17.25" customHeight="1" spans="1:16" x14ac:dyDescent="0.25">
      <c r="A45" s="5" t="s">
        <v>510</v>
      </c>
      <c r="B45" s="18">
        <v>100</v>
      </c>
      <c r="C45" s="18">
        <v>100</v>
      </c>
      <c r="D45" s="18">
        <v>150</v>
      </c>
      <c r="E45" s="6"/>
      <c r="F45" s="6"/>
      <c r="G45" s="6"/>
      <c r="H45" s="6"/>
      <c r="I45" s="6"/>
      <c r="J45" s="6"/>
      <c r="K45" s="6"/>
      <c r="L45" s="6"/>
      <c r="M45" s="6"/>
      <c r="N45" s="4"/>
      <c r="O45" s="4"/>
    </row>
    <row r="46" ht="17.25" customHeight="1" spans="1:16" x14ac:dyDescent="0.25">
      <c r="A46" s="5" t="s">
        <v>406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18">
        <v>200</v>
      </c>
      <c r="M46" s="6"/>
      <c r="N46" s="4"/>
      <c r="O46" s="4"/>
    </row>
    <row r="47" ht="17.25" customHeight="1" spans="1:16" x14ac:dyDescent="0.25">
      <c r="A47" s="5" t="s">
        <v>406</v>
      </c>
      <c r="B47" s="18">
        <v>100</v>
      </c>
      <c r="C47" s="18">
        <v>100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4"/>
      <c r="O47" s="4"/>
    </row>
    <row r="48" ht="17.25" customHeight="1" spans="1:16" x14ac:dyDescent="0.25">
      <c r="A48" s="5" t="s">
        <v>710</v>
      </c>
      <c r="B48" s="6"/>
      <c r="C48" s="18">
        <v>100</v>
      </c>
      <c r="D48" s="6"/>
      <c r="E48" s="6"/>
      <c r="F48" s="18">
        <v>60</v>
      </c>
      <c r="G48" s="18">
        <v>20</v>
      </c>
      <c r="H48" s="18">
        <v>60</v>
      </c>
      <c r="I48" s="6"/>
      <c r="J48" s="6"/>
      <c r="K48" s="6"/>
      <c r="L48" s="6"/>
      <c r="M48" s="6"/>
      <c r="N48" s="4"/>
      <c r="O48" s="4"/>
    </row>
    <row r="49" ht="17.25" customHeight="1" spans="1:16" x14ac:dyDescent="0.25">
      <c r="A49" s="5" t="s">
        <v>407</v>
      </c>
      <c r="B49" s="6"/>
      <c r="C49" s="18">
        <v>100</v>
      </c>
      <c r="D49" s="6"/>
      <c r="E49" s="6"/>
      <c r="F49" s="18">
        <v>140</v>
      </c>
      <c r="G49" s="6"/>
      <c r="H49" s="6"/>
      <c r="I49" s="6"/>
      <c r="J49" s="6"/>
      <c r="K49" s="6"/>
      <c r="L49" s="6"/>
      <c r="M49" s="6"/>
      <c r="N49" s="4"/>
      <c r="O49" s="4"/>
    </row>
    <row r="50" ht="17.25" customHeight="1" spans="1:16" x14ac:dyDescent="0.25">
      <c r="A50" s="5" t="s">
        <v>407</v>
      </c>
      <c r="B50" s="6"/>
      <c r="C50" s="6"/>
      <c r="D50" s="6"/>
      <c r="E50" s="6"/>
      <c r="F50" s="6"/>
      <c r="G50" s="18">
        <v>80</v>
      </c>
      <c r="H50" s="18">
        <v>140</v>
      </c>
      <c r="I50" s="6"/>
      <c r="J50" s="6"/>
      <c r="K50" s="6"/>
      <c r="L50" s="6"/>
      <c r="M50" s="6"/>
      <c r="N50" s="4"/>
      <c r="O50" s="4"/>
    </row>
    <row r="51" ht="17.25" customHeight="1" spans="1:16" x14ac:dyDescent="0.25">
      <c r="A51" s="5" t="s">
        <v>2146</v>
      </c>
      <c r="B51" s="18">
        <v>69</v>
      </c>
      <c r="C51" s="6"/>
      <c r="D51" s="6"/>
      <c r="E51" s="6"/>
      <c r="F51" s="18">
        <v>22</v>
      </c>
      <c r="G51" s="18">
        <v>5</v>
      </c>
      <c r="H51" s="6"/>
      <c r="I51" s="6"/>
      <c r="J51" s="18">
        <v>57</v>
      </c>
      <c r="K51" s="6"/>
      <c r="L51" s="6"/>
      <c r="M51" s="6"/>
      <c r="N51" s="4"/>
      <c r="O51" s="4"/>
    </row>
    <row r="52" ht="17.25" customHeight="1" spans="1:16" x14ac:dyDescent="0.25">
      <c r="A52" s="5" t="s">
        <v>2146</v>
      </c>
      <c r="B52" s="6"/>
      <c r="C52" s="6"/>
      <c r="D52" s="18">
        <v>350</v>
      </c>
      <c r="E52" s="6"/>
      <c r="F52" s="6"/>
      <c r="G52" s="6"/>
      <c r="H52" s="6"/>
      <c r="I52" s="18">
        <v>150</v>
      </c>
      <c r="J52" s="6"/>
      <c r="K52" s="6"/>
      <c r="L52" s="18">
        <v>500</v>
      </c>
      <c r="M52" s="18">
        <v>50</v>
      </c>
      <c r="N52" s="4"/>
      <c r="O52" s="4"/>
    </row>
    <row r="53" ht="17.25" customHeight="1" spans="1:16" x14ac:dyDescent="0.25">
      <c r="A53" s="5" t="s">
        <v>2146</v>
      </c>
      <c r="B53" s="18">
        <v>150</v>
      </c>
      <c r="C53" s="18">
        <v>800</v>
      </c>
      <c r="D53" s="6"/>
      <c r="E53" s="6"/>
      <c r="F53" s="18">
        <v>223</v>
      </c>
      <c r="G53" s="6"/>
      <c r="H53" s="6"/>
      <c r="I53" s="6"/>
      <c r="J53" s="6"/>
      <c r="K53" s="6"/>
      <c r="L53" s="6"/>
      <c r="M53" s="6"/>
      <c r="N53" s="4"/>
      <c r="O53" s="4"/>
    </row>
    <row r="54" ht="17.25" customHeight="1" spans="1:16" x14ac:dyDescent="0.25">
      <c r="A54" s="5" t="s">
        <v>408</v>
      </c>
      <c r="B54" s="18">
        <v>119</v>
      </c>
      <c r="C54" s="6"/>
      <c r="D54" s="18">
        <v>150</v>
      </c>
      <c r="E54" s="18">
        <v>400</v>
      </c>
      <c r="F54" s="6"/>
      <c r="G54" s="6"/>
      <c r="H54" s="6"/>
      <c r="I54" s="6"/>
      <c r="J54" s="6"/>
      <c r="K54" s="6"/>
      <c r="L54" s="18">
        <v>200</v>
      </c>
      <c r="M54" s="6"/>
      <c r="N54" s="4"/>
      <c r="O54" s="4"/>
    </row>
    <row r="55" ht="17.25" customHeight="1" spans="1:16" x14ac:dyDescent="0.25">
      <c r="A55" s="5" t="s">
        <v>408</v>
      </c>
      <c r="B55" s="18">
        <v>175</v>
      </c>
      <c r="C55" s="18">
        <v>260</v>
      </c>
      <c r="D55" s="6"/>
      <c r="E55" s="18">
        <v>500</v>
      </c>
      <c r="F55" s="18">
        <v>100</v>
      </c>
      <c r="G55" s="18">
        <v>10</v>
      </c>
      <c r="H55" s="6"/>
      <c r="I55" s="18">
        <v>150</v>
      </c>
      <c r="J55" s="18">
        <v>110</v>
      </c>
      <c r="K55" s="6"/>
      <c r="L55" s="18">
        <v>500</v>
      </c>
      <c r="M55" s="6"/>
      <c r="N55" s="4"/>
      <c r="O55" s="4"/>
    </row>
    <row r="56" ht="17.25" customHeight="1" spans="1:16" x14ac:dyDescent="0.25">
      <c r="A56" s="5" t="s">
        <v>408</v>
      </c>
      <c r="B56" s="18">
        <v>103</v>
      </c>
      <c r="C56" s="18">
        <v>140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4"/>
      <c r="O56" s="4"/>
    </row>
    <row r="57" ht="17.25" customHeight="1" spans="1:16" x14ac:dyDescent="0.25">
      <c r="A57" s="5" t="s">
        <v>1730</v>
      </c>
      <c r="B57" s="18">
        <v>100</v>
      </c>
      <c r="C57" s="18">
        <v>100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4"/>
      <c r="O57" s="4"/>
    </row>
    <row r="58" ht="17.25" customHeight="1" spans="1:16" x14ac:dyDescent="0.25">
      <c r="A58" s="5" t="s">
        <v>1273</v>
      </c>
      <c r="B58" s="6"/>
      <c r="C58" s="6"/>
      <c r="D58" s="6"/>
      <c r="E58" s="18">
        <v>1200</v>
      </c>
      <c r="F58" s="18">
        <v>110</v>
      </c>
      <c r="G58" s="6"/>
      <c r="H58" s="6"/>
      <c r="I58" s="18">
        <v>50</v>
      </c>
      <c r="J58" s="6"/>
      <c r="K58" s="6"/>
      <c r="L58" s="18">
        <v>300</v>
      </c>
      <c r="M58" s="6"/>
      <c r="N58" s="4"/>
      <c r="O58" s="4"/>
    </row>
    <row r="59" ht="17.25" customHeight="1" spans="1:16" x14ac:dyDescent="0.25">
      <c r="A59" s="5" t="s">
        <v>2080</v>
      </c>
      <c r="B59" s="6"/>
      <c r="C59" s="6"/>
      <c r="D59" s="6"/>
      <c r="E59" s="18">
        <v>900</v>
      </c>
      <c r="F59" s="18">
        <v>95</v>
      </c>
      <c r="G59" s="6"/>
      <c r="H59" s="6"/>
      <c r="I59" s="6"/>
      <c r="J59" s="18">
        <v>113</v>
      </c>
      <c r="K59" s="6"/>
      <c r="L59" s="6"/>
      <c r="M59" s="6"/>
      <c r="N59" s="4"/>
      <c r="O59" s="4"/>
    </row>
    <row r="60" ht="17.25" customHeight="1" spans="1:16" x14ac:dyDescent="0.25">
      <c r="A60" s="5" t="s">
        <v>2080</v>
      </c>
      <c r="B60" s="18">
        <v>61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4"/>
      <c r="O60" s="4"/>
    </row>
    <row r="61" ht="17.25" customHeight="1" spans="1:16" x14ac:dyDescent="0.25">
      <c r="A61" s="5" t="s">
        <v>2081</v>
      </c>
      <c r="B61" s="18">
        <v>100</v>
      </c>
      <c r="C61" s="18">
        <v>100</v>
      </c>
      <c r="D61" s="6"/>
      <c r="E61" s="18">
        <v>200</v>
      </c>
      <c r="F61" s="6"/>
      <c r="G61" s="6"/>
      <c r="H61" s="6"/>
      <c r="I61" s="6"/>
      <c r="J61" s="6"/>
      <c r="K61" s="6"/>
      <c r="L61" s="6"/>
      <c r="M61" s="6"/>
      <c r="N61" s="4"/>
      <c r="O61" s="4"/>
    </row>
    <row r="62" ht="17.25" customHeight="1" spans="1:16" x14ac:dyDescent="0.25">
      <c r="A62" s="5" t="s">
        <v>2081</v>
      </c>
      <c r="B62" s="18">
        <v>73</v>
      </c>
      <c r="C62" s="18">
        <v>250</v>
      </c>
      <c r="D62" s="18">
        <v>280</v>
      </c>
      <c r="E62" s="6"/>
      <c r="F62" s="6"/>
      <c r="G62" s="6"/>
      <c r="H62" s="6"/>
      <c r="I62" s="18">
        <v>50</v>
      </c>
      <c r="J62" s="6"/>
      <c r="K62" s="6"/>
      <c r="L62" s="18">
        <v>300</v>
      </c>
      <c r="M62" s="6"/>
      <c r="N62" s="4"/>
      <c r="O62" s="4"/>
    </row>
    <row r="63" ht="17.25" customHeight="1" spans="1:16" x14ac:dyDescent="0.25">
      <c r="A63" s="5" t="s">
        <v>2082</v>
      </c>
      <c r="B63" s="18">
        <v>82</v>
      </c>
      <c r="C63" s="18">
        <v>100</v>
      </c>
      <c r="D63" s="6"/>
      <c r="E63" s="18">
        <v>300</v>
      </c>
      <c r="F63" s="18">
        <v>30</v>
      </c>
      <c r="G63" s="6"/>
      <c r="H63" s="6"/>
      <c r="I63" s="6"/>
      <c r="J63" s="6"/>
      <c r="K63" s="6"/>
      <c r="L63" s="18">
        <v>300</v>
      </c>
      <c r="M63" s="6"/>
      <c r="N63" s="4"/>
      <c r="O63" s="4"/>
    </row>
    <row r="64" ht="17.25" customHeight="1" spans="1:16" x14ac:dyDescent="0.25">
      <c r="A64" s="5" t="s">
        <v>2082</v>
      </c>
      <c r="B64" s="18">
        <v>130</v>
      </c>
      <c r="C64" s="18">
        <v>130</v>
      </c>
      <c r="D64" s="18">
        <v>120</v>
      </c>
      <c r="E64" s="18">
        <v>500</v>
      </c>
      <c r="F64" s="18">
        <v>30</v>
      </c>
      <c r="G64" s="6"/>
      <c r="H64" s="6"/>
      <c r="I64" s="18">
        <v>50</v>
      </c>
      <c r="J64" s="6"/>
      <c r="K64" s="6"/>
      <c r="L64" s="18">
        <v>300</v>
      </c>
      <c r="M64" s="18">
        <v>100</v>
      </c>
      <c r="N64" s="4"/>
      <c r="O64" s="4"/>
    </row>
    <row r="65" ht="17.25" customHeight="1" spans="1:16" x14ac:dyDescent="0.25">
      <c r="A65" s="5" t="s">
        <v>2082</v>
      </c>
      <c r="B65" s="18">
        <v>100</v>
      </c>
      <c r="C65" s="18">
        <v>50</v>
      </c>
      <c r="D65" s="6"/>
      <c r="E65" s="18">
        <v>100</v>
      </c>
      <c r="F65" s="6"/>
      <c r="G65" s="6"/>
      <c r="H65" s="6"/>
      <c r="I65" s="6"/>
      <c r="J65" s="6"/>
      <c r="K65" s="6"/>
      <c r="L65" s="6"/>
      <c r="M65" s="6"/>
      <c r="N65" s="4"/>
      <c r="O65" s="4"/>
    </row>
    <row r="66" ht="17.25" customHeight="1" spans="1:16" x14ac:dyDescent="0.25">
      <c r="A66" s="75" t="s">
        <v>3147</v>
      </c>
      <c r="B66" s="76">
        <f>SUM(C37:C71)</f>
      </c>
      <c r="C66" s="76">
        <f>SUM(D37:D71)</f>
      </c>
      <c r="D66" s="76">
        <f>SUM(E37:E71)</f>
      </c>
      <c r="E66" s="76">
        <f>SUM(F37:F71)</f>
      </c>
      <c r="F66" s="76">
        <f>SUM(G37:G71)</f>
      </c>
      <c r="G66" s="76">
        <f>SUM(H37:H71)</f>
      </c>
      <c r="H66" s="76">
        <f>SUM(I37:I71)</f>
      </c>
      <c r="I66" s="76">
        <f>SUM(J37:J71)</f>
      </c>
      <c r="J66" s="76">
        <f>SUM(K37:K71)</f>
      </c>
      <c r="K66" s="76">
        <f>SUM(L37:L71)</f>
      </c>
      <c r="L66" s="76">
        <f>SUM(M37:M71)</f>
      </c>
      <c r="M66" s="76">
        <f>SUM(N37:N71)</f>
      </c>
      <c r="N66" s="4"/>
      <c r="O66" s="4"/>
    </row>
    <row r="67" ht="17.25" customHeight="1" spans="1:16" x14ac:dyDescent="0.25">
      <c r="A67" s="5">
        <v>43872</v>
      </c>
      <c r="B67" s="18">
        <v>85</v>
      </c>
      <c r="C67" s="18">
        <v>100</v>
      </c>
      <c r="D67" s="6"/>
      <c r="E67" s="18">
        <v>300</v>
      </c>
      <c r="F67" s="18">
        <v>30</v>
      </c>
      <c r="G67" s="18">
        <v>5</v>
      </c>
      <c r="H67" s="6"/>
      <c r="I67" s="18">
        <v>30</v>
      </c>
      <c r="J67" s="6"/>
      <c r="K67" s="6"/>
      <c r="L67" s="6"/>
      <c r="M67" s="18">
        <v>50</v>
      </c>
      <c r="N67" s="4"/>
      <c r="O67" s="4"/>
    </row>
    <row r="68" ht="17.25" customHeight="1" spans="1:16" x14ac:dyDescent="0.25">
      <c r="A68" s="5">
        <v>44023</v>
      </c>
      <c r="B68" s="18">
        <v>103</v>
      </c>
      <c r="C68" s="18">
        <v>270</v>
      </c>
      <c r="D68" s="25"/>
      <c r="E68" s="25"/>
      <c r="F68" s="18">
        <v>300</v>
      </c>
      <c r="G68" s="18">
        <v>35</v>
      </c>
      <c r="H68" s="25"/>
      <c r="I68" s="25"/>
      <c r="J68" s="25"/>
      <c r="K68" s="25"/>
      <c r="L68" s="25"/>
      <c r="M68" s="18">
        <v>50</v>
      </c>
      <c r="N68" s="4"/>
      <c r="O68" s="4"/>
    </row>
    <row r="69" ht="17.25" customHeight="1" spans="1:16" x14ac:dyDescent="0.25">
      <c r="A69" s="5">
        <v>44085</v>
      </c>
      <c r="B69" s="6"/>
      <c r="C69" s="6"/>
      <c r="D69" s="6"/>
      <c r="E69" s="6"/>
      <c r="F69" s="18">
        <v>310</v>
      </c>
      <c r="G69" s="18">
        <v>12</v>
      </c>
      <c r="H69" s="6"/>
      <c r="I69" s="18">
        <v>270</v>
      </c>
      <c r="J69" s="6"/>
      <c r="K69" s="6"/>
      <c r="L69" s="18">
        <v>500</v>
      </c>
      <c r="M69" s="6"/>
      <c r="N69" s="4"/>
      <c r="O69" s="4"/>
    </row>
    <row r="70" ht="17.25" customHeight="1" spans="1:16" x14ac:dyDescent="0.25">
      <c r="A70" s="5">
        <v>44146</v>
      </c>
      <c r="B70" s="6"/>
      <c r="C70" s="6"/>
      <c r="D70" s="25"/>
      <c r="E70" s="25"/>
      <c r="F70" s="18">
        <v>100</v>
      </c>
      <c r="G70" s="6"/>
      <c r="H70" s="25"/>
      <c r="I70" s="25"/>
      <c r="J70" s="25"/>
      <c r="K70" s="25"/>
      <c r="L70" s="25"/>
      <c r="M70" s="6"/>
      <c r="N70" s="4"/>
      <c r="O70" s="4"/>
    </row>
    <row r="71" ht="17.25" customHeight="1" spans="1:16" x14ac:dyDescent="0.25">
      <c r="A71" s="75" t="s">
        <v>3148</v>
      </c>
      <c r="B71" s="76">
        <f>SUM(C72:C76)</f>
      </c>
      <c r="C71" s="76">
        <f>SUM(D72:D76)</f>
      </c>
      <c r="D71" s="76">
        <f>SUM(E72:E76)</f>
      </c>
      <c r="E71" s="76">
        <f>SUM(F72:F76)</f>
      </c>
      <c r="F71" s="76">
        <f>SUM(G72:G76)</f>
      </c>
      <c r="G71" s="76">
        <f>SUM(H72:H76)</f>
      </c>
      <c r="H71" s="76">
        <f>SUM(I72:I76)</f>
      </c>
      <c r="I71" s="76">
        <f>SUM(J72:J76)</f>
      </c>
      <c r="J71" s="76">
        <f>SUM(K72:K76)</f>
      </c>
      <c r="K71" s="76">
        <f>SUM(L72:L76)</f>
      </c>
      <c r="L71" s="76">
        <f>SUM(M72:M76)</f>
      </c>
      <c r="M71" s="76">
        <f>SUM(N72:N76)</f>
      </c>
      <c r="N71" s="4"/>
      <c r="O71" s="4"/>
    </row>
    <row r="72" ht="17.25" customHeight="1" spans="1:16" x14ac:dyDescent="0.25">
      <c r="A72" s="5">
        <v>44177</v>
      </c>
      <c r="B72" s="18">
        <v>-49</v>
      </c>
      <c r="C72" s="18">
        <v>-660</v>
      </c>
      <c r="D72" s="6"/>
      <c r="E72" s="6"/>
      <c r="F72" s="18">
        <v>-94</v>
      </c>
      <c r="G72" s="6"/>
      <c r="H72" s="6"/>
      <c r="I72" s="6"/>
      <c r="J72" s="18">
        <v>-40</v>
      </c>
      <c r="K72" s="6"/>
      <c r="L72" s="6"/>
      <c r="M72" s="6"/>
      <c r="N72" s="4"/>
      <c r="O72" s="4"/>
    </row>
    <row r="73" ht="17.25" customHeight="1" spans="1:16" x14ac:dyDescent="0.25">
      <c r="A73" s="5" t="s">
        <v>1379</v>
      </c>
      <c r="B73" s="18">
        <v>-38</v>
      </c>
      <c r="C73" s="18">
        <v>-305</v>
      </c>
      <c r="D73" s="6"/>
      <c r="E73" s="18">
        <v>-8</v>
      </c>
      <c r="F73" s="18">
        <v>-39</v>
      </c>
      <c r="G73" s="18">
        <v>-5</v>
      </c>
      <c r="H73" s="6"/>
      <c r="I73" s="6"/>
      <c r="J73" s="6"/>
      <c r="K73" s="6"/>
      <c r="L73" s="6"/>
      <c r="M73" s="6"/>
      <c r="N73" s="4"/>
      <c r="O73" s="4"/>
    </row>
    <row r="74" ht="17.25" customHeight="1" spans="1:16" x14ac:dyDescent="0.25">
      <c r="A74" s="5" t="s">
        <v>2034</v>
      </c>
      <c r="B74" s="18">
        <v>-47</v>
      </c>
      <c r="C74" s="18">
        <v>-212</v>
      </c>
      <c r="D74" s="18">
        <v>-1</v>
      </c>
      <c r="E74" s="18">
        <v>-1030</v>
      </c>
      <c r="F74" s="18">
        <v>-40</v>
      </c>
      <c r="G74" s="18">
        <v>-2</v>
      </c>
      <c r="H74" s="18">
        <v>-26</v>
      </c>
      <c r="I74" s="18">
        <v>-9</v>
      </c>
      <c r="J74" s="18">
        <v>-18</v>
      </c>
      <c r="K74" s="6"/>
      <c r="L74" s="6"/>
      <c r="M74" s="6"/>
      <c r="N74" s="4"/>
      <c r="O74" s="4"/>
    </row>
    <row r="75" ht="17.25" customHeight="1" spans="1:16" x14ac:dyDescent="0.25">
      <c r="A75" s="5" t="s">
        <v>2036</v>
      </c>
      <c r="B75" s="18">
        <v>-83</v>
      </c>
      <c r="C75" s="18">
        <v>-70</v>
      </c>
      <c r="D75" s="18">
        <v>-10</v>
      </c>
      <c r="E75" s="18">
        <v>-140</v>
      </c>
      <c r="F75" s="18">
        <v>-40</v>
      </c>
      <c r="G75" s="25"/>
      <c r="H75" s="25"/>
      <c r="I75" s="25"/>
      <c r="J75" s="25"/>
      <c r="K75" s="25"/>
      <c r="L75" s="25"/>
      <c r="M75" s="18">
        <v>-10</v>
      </c>
      <c r="N75" s="4"/>
      <c r="O75" s="4"/>
    </row>
    <row r="76" ht="17.25" customHeight="1" spans="1:16" x14ac:dyDescent="0.25">
      <c r="A76" s="5" t="s">
        <v>2467</v>
      </c>
      <c r="B76" s="18">
        <v>-84</v>
      </c>
      <c r="C76" s="18">
        <v>-60</v>
      </c>
      <c r="D76" s="18">
        <v>-30</v>
      </c>
      <c r="E76" s="18">
        <v>-160</v>
      </c>
      <c r="F76" s="18">
        <v>-15</v>
      </c>
      <c r="G76" s="18">
        <v>-21</v>
      </c>
      <c r="H76" s="6"/>
      <c r="I76" s="6"/>
      <c r="J76" s="6"/>
      <c r="K76" s="6"/>
      <c r="L76" s="18">
        <v>-43</v>
      </c>
      <c r="M76" s="6"/>
      <c r="N76" s="4"/>
      <c r="O76" s="4"/>
    </row>
    <row r="77" ht="17.25" customHeight="1" spans="1:16" x14ac:dyDescent="0.25">
      <c r="A77" s="75" t="s">
        <v>3149</v>
      </c>
      <c r="B77" s="76">
        <f>SUM(C77:C82)</f>
      </c>
      <c r="C77" s="76">
        <f>SUM(D77:D82)</f>
      </c>
      <c r="D77" s="76">
        <f>SUM(E77:E82)</f>
      </c>
      <c r="E77" s="76">
        <f>SUM(F77:F82)</f>
      </c>
      <c r="F77" s="76">
        <f>SUM(G77:G82)</f>
      </c>
      <c r="G77" s="76">
        <f>SUM(H77:H82)</f>
      </c>
      <c r="H77" s="76">
        <f>SUM(I77:I82)</f>
      </c>
      <c r="I77" s="76">
        <f>SUM(J77:J82)</f>
      </c>
      <c r="J77" s="76">
        <f>SUM(K77:K82)</f>
      </c>
      <c r="K77" s="76">
        <f>SUM(L77:L82)</f>
      </c>
      <c r="L77" s="76">
        <f>SUM(M77:M82)</f>
      </c>
      <c r="M77" s="76">
        <f>SUM(N77:N82)</f>
      </c>
      <c r="N77" s="4"/>
      <c r="O77" s="4"/>
    </row>
    <row r="78" ht="17.25" customHeight="1" spans="1:16" x14ac:dyDescent="0.25">
      <c r="A78" s="5">
        <v>44287</v>
      </c>
      <c r="B78" s="6"/>
      <c r="C78" s="18">
        <v>-52</v>
      </c>
      <c r="D78" s="18">
        <v>-60</v>
      </c>
      <c r="E78" s="18">
        <v>-300</v>
      </c>
      <c r="F78" s="18">
        <v>-107</v>
      </c>
      <c r="G78" s="18">
        <v>-11</v>
      </c>
      <c r="H78" s="18">
        <v>-30</v>
      </c>
      <c r="I78" s="18">
        <v>-23</v>
      </c>
      <c r="J78" s="18">
        <v>-15</v>
      </c>
      <c r="K78" s="6"/>
      <c r="L78" s="18">
        <v>-100</v>
      </c>
      <c r="M78" s="18">
        <v>-56</v>
      </c>
      <c r="N78" s="4"/>
      <c r="O78" s="4"/>
    </row>
    <row r="79" ht="17.25" customHeight="1" spans="1:16" x14ac:dyDescent="0.25">
      <c r="A79" s="5">
        <v>44287</v>
      </c>
      <c r="B79" s="18">
        <v>-84</v>
      </c>
      <c r="C79" s="18">
        <v>-138</v>
      </c>
      <c r="D79" s="6"/>
      <c r="E79" s="18">
        <v>-500</v>
      </c>
      <c r="F79" s="18">
        <v>-30</v>
      </c>
      <c r="G79" s="6"/>
      <c r="H79" s="6"/>
      <c r="I79" s="6"/>
      <c r="J79" s="6"/>
      <c r="K79" s="6"/>
      <c r="L79" s="6"/>
      <c r="M79" s="6"/>
      <c r="N79" s="4"/>
      <c r="O79" s="4"/>
    </row>
    <row r="80" ht="17.25" customHeight="1" spans="1:16" x14ac:dyDescent="0.25">
      <c r="A80" s="5">
        <v>44348</v>
      </c>
      <c r="B80" s="18">
        <v>-69</v>
      </c>
      <c r="C80" s="18">
        <v>-156</v>
      </c>
      <c r="D80" s="18">
        <v>-5</v>
      </c>
      <c r="E80" s="18">
        <v>-48</v>
      </c>
      <c r="F80" s="18">
        <v>-166</v>
      </c>
      <c r="G80" s="18">
        <v>-15</v>
      </c>
      <c r="H80" s="18">
        <v>-84</v>
      </c>
      <c r="I80" s="18">
        <v>-37</v>
      </c>
      <c r="J80" s="18">
        <v>-7</v>
      </c>
      <c r="K80" s="25"/>
      <c r="L80" s="18">
        <v>-16</v>
      </c>
      <c r="M80" s="25"/>
      <c r="N80" s="4"/>
      <c r="O80" s="4"/>
    </row>
    <row r="81" ht="17.25" customHeight="1" spans="1:16" x14ac:dyDescent="0.25">
      <c r="A81" s="138">
        <v>44378</v>
      </c>
      <c r="B81" s="18">
        <v>-84</v>
      </c>
      <c r="C81" s="18">
        <v>-50</v>
      </c>
      <c r="D81" s="18">
        <v>-43</v>
      </c>
      <c r="E81" s="18">
        <v>-100</v>
      </c>
      <c r="F81" s="18">
        <v>-30</v>
      </c>
      <c r="G81" s="18">
        <v>-11</v>
      </c>
      <c r="H81" s="6"/>
      <c r="I81" s="6"/>
      <c r="J81" s="6"/>
      <c r="K81" s="6"/>
      <c r="L81" s="6"/>
      <c r="M81" s="18">
        <v>-11</v>
      </c>
      <c r="N81" s="4"/>
      <c r="O81" s="4"/>
    </row>
    <row r="82" ht="17.25" customHeight="1" spans="1:16" x14ac:dyDescent="0.25">
      <c r="A82" s="138">
        <v>44501</v>
      </c>
      <c r="B82" s="18">
        <v>-84</v>
      </c>
      <c r="C82" s="18">
        <v>-100</v>
      </c>
      <c r="D82" s="18">
        <v>-23</v>
      </c>
      <c r="E82" s="18">
        <v>-250</v>
      </c>
      <c r="F82" s="18">
        <v>-60</v>
      </c>
      <c r="G82" s="6"/>
      <c r="H82" s="6"/>
      <c r="I82" s="6"/>
      <c r="J82" s="6"/>
      <c r="K82" s="6"/>
      <c r="L82" s="6"/>
      <c r="M82" s="18">
        <v>-13</v>
      </c>
      <c r="N82" s="4"/>
      <c r="O82" s="4"/>
    </row>
    <row r="83" ht="17.25" customHeight="1" spans="1:16" x14ac:dyDescent="0.25">
      <c r="A83" s="138" t="s">
        <v>1746</v>
      </c>
      <c r="B83" s="18">
        <v>-113</v>
      </c>
      <c r="C83" s="18">
        <v>-60</v>
      </c>
      <c r="D83" s="18">
        <v>-9</v>
      </c>
      <c r="E83" s="18">
        <v>-212</v>
      </c>
      <c r="F83" s="18">
        <v>-79</v>
      </c>
      <c r="G83" s="18">
        <v>-21</v>
      </c>
      <c r="H83" s="18">
        <v>-84</v>
      </c>
      <c r="I83" s="18">
        <v>-38</v>
      </c>
      <c r="J83" s="6"/>
      <c r="K83" s="18">
        <v>-5</v>
      </c>
      <c r="L83" s="18">
        <v>-100</v>
      </c>
      <c r="M83" s="18">
        <v>-2</v>
      </c>
      <c r="N83" s="4"/>
      <c r="O83" s="4"/>
    </row>
    <row r="84" ht="17.25" customHeight="1" spans="1:16" x14ac:dyDescent="0.25">
      <c r="A84" s="138" t="s">
        <v>1747</v>
      </c>
      <c r="B84" s="18">
        <v>-174</v>
      </c>
      <c r="C84" s="18">
        <v>-77</v>
      </c>
      <c r="D84" s="18">
        <v>-48</v>
      </c>
      <c r="E84" s="18">
        <v>-383</v>
      </c>
      <c r="F84" s="18">
        <v>-85</v>
      </c>
      <c r="G84" s="18">
        <v>-9</v>
      </c>
      <c r="H84" s="18">
        <v>-19</v>
      </c>
      <c r="I84" s="18">
        <v>-33</v>
      </c>
      <c r="J84" s="18">
        <v>-19</v>
      </c>
      <c r="K84" s="6"/>
      <c r="L84" s="18">
        <v>-117</v>
      </c>
      <c r="M84" s="18">
        <v>-9</v>
      </c>
      <c r="N84" s="4"/>
      <c r="O84" s="4"/>
    </row>
    <row r="85" ht="17.25" customHeight="1" spans="1:16" x14ac:dyDescent="0.25">
      <c r="A85" s="138" t="s">
        <v>1748</v>
      </c>
      <c r="B85" s="18">
        <v>-65</v>
      </c>
      <c r="C85" s="18">
        <v>-221</v>
      </c>
      <c r="D85" s="18">
        <v>-100</v>
      </c>
      <c r="E85" s="18">
        <v>-11</v>
      </c>
      <c r="F85" s="18">
        <v>-27</v>
      </c>
      <c r="G85" s="6"/>
      <c r="H85" s="6"/>
      <c r="I85" s="6"/>
      <c r="J85" s="18">
        <v>-10</v>
      </c>
      <c r="K85" s="18">
        <v>-64</v>
      </c>
      <c r="L85" s="6"/>
      <c r="M85" s="18">
        <v>-25</v>
      </c>
      <c r="N85" s="4"/>
      <c r="O85" s="4"/>
    </row>
    <row r="86" ht="17.25" customHeight="1" spans="1:16" x14ac:dyDescent="0.25">
      <c r="A86" s="138" t="s">
        <v>2038</v>
      </c>
      <c r="B86" s="18">
        <v>-85</v>
      </c>
      <c r="C86" s="6"/>
      <c r="D86" s="18">
        <v>-50</v>
      </c>
      <c r="E86" s="18">
        <v>-100</v>
      </c>
      <c r="F86" s="18">
        <v>-26</v>
      </c>
      <c r="G86" s="18">
        <v>-15</v>
      </c>
      <c r="H86" s="6"/>
      <c r="I86" s="6"/>
      <c r="J86" s="6"/>
      <c r="K86" s="6"/>
      <c r="L86" s="6"/>
      <c r="M86" s="6"/>
      <c r="N86" s="4"/>
      <c r="O86" s="4"/>
    </row>
    <row r="87" ht="17.25" customHeight="1" spans="1:16" x14ac:dyDescent="0.25">
      <c r="A87" s="5" t="s">
        <v>720</v>
      </c>
      <c r="B87" s="18">
        <v>-176</v>
      </c>
      <c r="C87" s="18">
        <v>-204</v>
      </c>
      <c r="D87" s="6"/>
      <c r="E87" s="18">
        <v>-500</v>
      </c>
      <c r="F87" s="18">
        <v>-186</v>
      </c>
      <c r="G87" s="18">
        <v>-31</v>
      </c>
      <c r="H87" s="18">
        <v>-25</v>
      </c>
      <c r="I87" s="18">
        <v>-18</v>
      </c>
      <c r="J87" s="18">
        <v>-18</v>
      </c>
      <c r="K87" s="6"/>
      <c r="L87" s="18">
        <v>-450</v>
      </c>
      <c r="M87" s="6"/>
      <c r="N87" s="4"/>
      <c r="O87" s="4"/>
    </row>
    <row r="88" ht="17.25" customHeight="1" spans="1:16" x14ac:dyDescent="0.25">
      <c r="A88" s="45" t="s">
        <v>2107</v>
      </c>
      <c r="B88" s="18">
        <v>-81</v>
      </c>
      <c r="C88" s="18">
        <v>-95</v>
      </c>
      <c r="D88" s="18">
        <v>-165</v>
      </c>
      <c r="E88" s="18">
        <v>-83</v>
      </c>
      <c r="F88" s="18">
        <v>-4</v>
      </c>
      <c r="G88" s="6"/>
      <c r="H88" s="18">
        <v>-63</v>
      </c>
      <c r="I88" s="18">
        <v>-40</v>
      </c>
      <c r="J88" s="18">
        <v>-4</v>
      </c>
      <c r="K88" s="6"/>
      <c r="L88" s="18">
        <v>-80</v>
      </c>
      <c r="M88" s="18">
        <v>-90</v>
      </c>
      <c r="N88" s="4"/>
      <c r="O88" s="4"/>
    </row>
    <row r="89" ht="17.25" customHeight="1" spans="1:16" x14ac:dyDescent="0.25">
      <c r="A89" s="75" t="s">
        <v>3150</v>
      </c>
      <c r="B89" s="76">
        <f>SUM(C83:C94)</f>
      </c>
      <c r="C89" s="76">
        <f>SUM(D83:D94)</f>
      </c>
      <c r="D89" s="76">
        <f>SUM(E83:E94)</f>
      </c>
      <c r="E89" s="76">
        <f>SUM(F83:F94)</f>
      </c>
      <c r="F89" s="76">
        <f>SUM(G83:G94)</f>
      </c>
      <c r="G89" s="76">
        <f>SUM(H83:H94)</f>
      </c>
      <c r="H89" s="76">
        <f>SUM(I83:I94)</f>
      </c>
      <c r="I89" s="76">
        <f>SUM(J83:J94)</f>
      </c>
      <c r="J89" s="76">
        <f>SUM(K83:K94)</f>
      </c>
      <c r="K89" s="76">
        <f>SUM(L83:L94)</f>
      </c>
      <c r="L89" s="76">
        <f>SUM(M83:M94)</f>
      </c>
      <c r="M89" s="76">
        <f>SUM(N83:N94)</f>
      </c>
      <c r="N89" s="4"/>
      <c r="O89" s="4"/>
    </row>
    <row r="90" ht="17.25" customHeight="1" spans="1:16" x14ac:dyDescent="0.25">
      <c r="A90" s="5">
        <v>44257</v>
      </c>
      <c r="B90" s="18">
        <v>-236</v>
      </c>
      <c r="C90" s="18">
        <v>-150</v>
      </c>
      <c r="D90" s="18">
        <v>-60</v>
      </c>
      <c r="E90" s="18">
        <v>-150</v>
      </c>
      <c r="F90" s="18">
        <v>-122</v>
      </c>
      <c r="G90" s="25"/>
      <c r="H90" s="25"/>
      <c r="I90" s="18">
        <v>-122</v>
      </c>
      <c r="J90" s="18">
        <v>-35</v>
      </c>
      <c r="K90" s="25"/>
      <c r="L90" s="18">
        <v>-190</v>
      </c>
      <c r="M90" s="18">
        <v>-20</v>
      </c>
      <c r="N90" s="4"/>
      <c r="O90" s="4"/>
    </row>
    <row r="91" ht="17.25" customHeight="1" spans="1:16" x14ac:dyDescent="0.25">
      <c r="A91" s="45">
        <v>44318</v>
      </c>
      <c r="B91" s="18">
        <v>-47</v>
      </c>
      <c r="C91" s="6"/>
      <c r="D91" s="18">
        <v>-14</v>
      </c>
      <c r="E91" s="18">
        <v>-141</v>
      </c>
      <c r="F91" s="18">
        <v>-29</v>
      </c>
      <c r="G91" s="18">
        <v>-10</v>
      </c>
      <c r="H91" s="6"/>
      <c r="I91" s="6"/>
      <c r="J91" s="6"/>
      <c r="K91" s="6"/>
      <c r="L91" s="18">
        <v>-767</v>
      </c>
      <c r="M91" s="18">
        <v>-11</v>
      </c>
      <c r="N91" s="4"/>
      <c r="O91" s="4"/>
    </row>
    <row r="92" ht="17.25" customHeight="1" spans="1:16" x14ac:dyDescent="0.25">
      <c r="A92" s="45">
        <v>44441</v>
      </c>
      <c r="B92" s="18">
        <v>-84</v>
      </c>
      <c r="C92" s="18">
        <v>-200</v>
      </c>
      <c r="D92" s="18">
        <v>-25</v>
      </c>
      <c r="E92" s="18">
        <v>-100</v>
      </c>
      <c r="F92" s="18">
        <v>-31</v>
      </c>
      <c r="G92" s="25"/>
      <c r="H92" s="25"/>
      <c r="I92" s="6"/>
      <c r="J92" s="6"/>
      <c r="K92" s="25"/>
      <c r="L92" s="18">
        <v>-270</v>
      </c>
      <c r="M92" s="18">
        <v>-12</v>
      </c>
      <c r="N92" s="4"/>
      <c r="O92" s="4"/>
    </row>
    <row r="93" ht="17.25" customHeight="1" spans="1:16" x14ac:dyDescent="0.25">
      <c r="A93" s="45" t="s">
        <v>2450</v>
      </c>
      <c r="B93" s="18">
        <v>-23</v>
      </c>
      <c r="C93" s="25"/>
      <c r="D93" s="18">
        <v>-252</v>
      </c>
      <c r="E93" s="18">
        <v>-4</v>
      </c>
      <c r="F93" s="18">
        <v>-180</v>
      </c>
      <c r="G93" s="25"/>
      <c r="H93" s="18">
        <v>-37</v>
      </c>
      <c r="I93" s="18">
        <v>-100</v>
      </c>
      <c r="J93" s="18">
        <v>-42</v>
      </c>
      <c r="K93" s="25"/>
      <c r="L93" s="18">
        <v>-937</v>
      </c>
      <c r="M93" s="18">
        <v>-46</v>
      </c>
      <c r="N93" s="4"/>
      <c r="O93" s="4"/>
    </row>
    <row r="94" ht="17.25" customHeight="1" spans="1:16" x14ac:dyDescent="0.25">
      <c r="A94" s="5" t="s">
        <v>1750</v>
      </c>
      <c r="B94" s="18">
        <v>-85</v>
      </c>
      <c r="C94" s="25"/>
      <c r="D94" s="18">
        <v>-11</v>
      </c>
      <c r="E94" s="18">
        <v>-52</v>
      </c>
      <c r="F94" s="18">
        <v>-42</v>
      </c>
      <c r="G94" s="25"/>
      <c r="H94" s="25"/>
      <c r="I94" s="25"/>
      <c r="J94" s="25"/>
      <c r="K94" s="25"/>
      <c r="L94" s="18">
        <v>-465</v>
      </c>
      <c r="M94" s="18">
        <v>-3</v>
      </c>
      <c r="N94" s="4"/>
      <c r="O94" s="4"/>
    </row>
    <row r="95" ht="17.25" customHeight="1" spans="1:16" x14ac:dyDescent="0.25">
      <c r="A95" s="5" t="s">
        <v>2927</v>
      </c>
      <c r="B95" s="18">
        <v>-66</v>
      </c>
      <c r="C95" s="25"/>
      <c r="D95" s="25"/>
      <c r="E95" s="18">
        <v>-150</v>
      </c>
      <c r="F95" s="18">
        <v>-41</v>
      </c>
      <c r="G95" s="25"/>
      <c r="H95" s="25"/>
      <c r="I95" s="25"/>
      <c r="J95" s="18">
        <v>-33</v>
      </c>
      <c r="K95" s="25"/>
      <c r="L95" s="25"/>
      <c r="M95" s="25"/>
      <c r="N95" s="4"/>
      <c r="O95" s="4"/>
    </row>
    <row r="96" ht="17.25" customHeight="1" spans="1:16" x14ac:dyDescent="0.25">
      <c r="A96" s="5" t="s">
        <v>482</v>
      </c>
      <c r="B96" s="18">
        <v>-140</v>
      </c>
      <c r="C96" s="25"/>
      <c r="D96" s="18">
        <v>-133</v>
      </c>
      <c r="E96" s="18">
        <v>-210</v>
      </c>
      <c r="F96" s="18">
        <v>-149</v>
      </c>
      <c r="G96" s="25"/>
      <c r="H96" s="18">
        <v>-60</v>
      </c>
      <c r="I96" s="18">
        <v>-158</v>
      </c>
      <c r="J96" s="25"/>
      <c r="K96" s="25"/>
      <c r="L96" s="18">
        <v>-1170</v>
      </c>
      <c r="M96" s="18">
        <v>-90</v>
      </c>
      <c r="N96" s="4"/>
      <c r="O96" s="4"/>
    </row>
    <row r="97" ht="17.25" customHeight="1" spans="1:16" x14ac:dyDescent="0.25">
      <c r="A97" s="5" t="s">
        <v>3151</v>
      </c>
      <c r="B97" s="6"/>
      <c r="C97" s="25"/>
      <c r="D97" s="6"/>
      <c r="E97" s="6"/>
      <c r="F97" s="18">
        <v>-162</v>
      </c>
      <c r="G97" s="25"/>
      <c r="H97" s="6"/>
      <c r="I97" s="6"/>
      <c r="J97" s="25"/>
      <c r="K97" s="25"/>
      <c r="L97" s="6"/>
      <c r="M97" s="6"/>
      <c r="N97" s="4"/>
      <c r="O97" s="4"/>
    </row>
    <row r="98" ht="17.25" customHeight="1" spans="1:16" x14ac:dyDescent="0.25">
      <c r="A98" s="75" t="s">
        <v>3152</v>
      </c>
      <c r="B98" s="76">
        <f>SUM(C95:C103)</f>
      </c>
      <c r="C98" s="76">
        <f>SUM(D95:D103)</f>
      </c>
      <c r="D98" s="76">
        <f>SUM(E95:E103)</f>
      </c>
      <c r="E98" s="76">
        <f>SUM(F95:F103)</f>
      </c>
      <c r="F98" s="76">
        <f>SUM(G95:G103)</f>
      </c>
      <c r="G98" s="76">
        <f>SUM(H95:H103)</f>
      </c>
      <c r="H98" s="76">
        <f>SUM(I95:I103)</f>
      </c>
      <c r="I98" s="76">
        <f>SUM(J95:J103)</f>
      </c>
      <c r="J98" s="76">
        <f>SUM(K95:K103)</f>
      </c>
      <c r="K98" s="76">
        <f>SUM(L95:L103)</f>
      </c>
      <c r="L98" s="76">
        <f>SUM(M95:M103)</f>
      </c>
      <c r="M98" s="76">
        <f>SUM(N95:N103)</f>
      </c>
      <c r="N98" s="4"/>
      <c r="O98" s="4"/>
    </row>
    <row r="99" ht="17.25" customHeight="1" spans="1:16" x14ac:dyDescent="0.25">
      <c r="A99" s="45">
        <v>44230</v>
      </c>
      <c r="B99" s="25"/>
      <c r="C99" s="25"/>
      <c r="D99" s="25"/>
      <c r="E99" s="25"/>
      <c r="F99" s="18">
        <v>-114</v>
      </c>
      <c r="G99" s="25"/>
      <c r="H99" s="25"/>
      <c r="I99" s="25"/>
      <c r="J99" s="18">
        <v>-37</v>
      </c>
      <c r="K99" s="25"/>
      <c r="L99" s="25"/>
      <c r="M99" s="25"/>
      <c r="N99" s="4"/>
      <c r="O99" s="4"/>
    </row>
    <row r="100" ht="17.25" customHeight="1" spans="1:16" x14ac:dyDescent="0.25">
      <c r="A100" s="5">
        <v>44258</v>
      </c>
      <c r="B100" s="18">
        <v>-230</v>
      </c>
      <c r="C100" s="18">
        <v>-200</v>
      </c>
      <c r="D100" s="18">
        <v>-103</v>
      </c>
      <c r="E100" s="18">
        <v>-154</v>
      </c>
      <c r="F100" s="18">
        <v>-127</v>
      </c>
      <c r="G100" s="25"/>
      <c r="H100" s="25"/>
      <c r="I100" s="18">
        <v>-136</v>
      </c>
      <c r="J100" s="18">
        <v>-42</v>
      </c>
      <c r="K100" s="25"/>
      <c r="L100" s="18">
        <v>-602</v>
      </c>
      <c r="M100" s="18">
        <v>-43</v>
      </c>
      <c r="N100" s="4"/>
      <c r="O100" s="4"/>
    </row>
    <row r="101" ht="17.25" customHeight="1" spans="1:16" x14ac:dyDescent="0.25">
      <c r="A101" s="45">
        <v>44319</v>
      </c>
      <c r="B101" s="18">
        <v>-85</v>
      </c>
      <c r="C101" s="25"/>
      <c r="D101" s="25"/>
      <c r="E101" s="18">
        <v>-10</v>
      </c>
      <c r="F101" s="25"/>
      <c r="G101" s="25"/>
      <c r="H101" s="25"/>
      <c r="I101" s="25"/>
      <c r="J101" s="18">
        <v>-37</v>
      </c>
      <c r="K101" s="25"/>
      <c r="L101" s="18">
        <v>-755</v>
      </c>
      <c r="M101" s="25"/>
      <c r="N101" s="4"/>
      <c r="O101" s="4"/>
    </row>
    <row r="102" ht="17.25" customHeight="1" spans="1:16" x14ac:dyDescent="0.25">
      <c r="A102" s="5">
        <v>44350</v>
      </c>
      <c r="B102" s="25"/>
      <c r="C102" s="25"/>
      <c r="D102" s="18">
        <v>-22</v>
      </c>
      <c r="E102" s="18">
        <v>-45</v>
      </c>
      <c r="F102" s="18">
        <v>-45</v>
      </c>
      <c r="G102" s="25"/>
      <c r="H102" s="25"/>
      <c r="I102" s="25"/>
      <c r="J102" s="18">
        <v>-25</v>
      </c>
      <c r="K102" s="25"/>
      <c r="L102" s="18">
        <v>-397</v>
      </c>
      <c r="M102" s="18">
        <v>-5</v>
      </c>
      <c r="N102" s="4"/>
      <c r="O102" s="4"/>
    </row>
    <row r="103" ht="17.25" customHeight="1" spans="1:16" x14ac:dyDescent="0.25">
      <c r="A103" s="5">
        <v>44472</v>
      </c>
      <c r="B103" s="18">
        <v>-75</v>
      </c>
      <c r="C103" s="25"/>
      <c r="D103" s="25"/>
      <c r="E103" s="18">
        <v>-9</v>
      </c>
      <c r="F103" s="18">
        <v>-43</v>
      </c>
      <c r="G103" s="25"/>
      <c r="H103" s="25"/>
      <c r="I103" s="25"/>
      <c r="J103" s="18">
        <v>-33</v>
      </c>
      <c r="K103" s="25"/>
      <c r="L103" s="25"/>
      <c r="M103" s="25"/>
      <c r="N103" s="4"/>
      <c r="O103" s="4"/>
    </row>
    <row r="104" ht="17.25" customHeight="1" spans="1:16" x14ac:dyDescent="0.25">
      <c r="A104" s="5">
        <v>44472</v>
      </c>
      <c r="B104" s="18">
        <v>-221</v>
      </c>
      <c r="C104" s="25"/>
      <c r="D104" s="18">
        <v>-235</v>
      </c>
      <c r="E104" s="18">
        <v>-100</v>
      </c>
      <c r="F104" s="18">
        <v>-140</v>
      </c>
      <c r="G104" s="25"/>
      <c r="H104" s="18">
        <v>-92</v>
      </c>
      <c r="I104" s="25"/>
      <c r="J104" s="25"/>
      <c r="K104" s="25"/>
      <c r="L104" s="18">
        <v>-100</v>
      </c>
      <c r="M104" s="18">
        <v>-25</v>
      </c>
      <c r="N104" s="4"/>
      <c r="O104" s="4"/>
    </row>
    <row r="105" ht="17.25" customHeight="1" spans="1:16" x14ac:dyDescent="0.25">
      <c r="A105" s="5" t="s">
        <v>4084</v>
      </c>
      <c r="B105" s="18">
        <v>-75</v>
      </c>
      <c r="C105" s="18">
        <v>-200</v>
      </c>
      <c r="D105" s="25"/>
      <c r="E105" s="18">
        <v>-325</v>
      </c>
      <c r="F105" s="18">
        <v>-20</v>
      </c>
      <c r="G105" s="25"/>
      <c r="H105" s="25"/>
      <c r="I105" s="25"/>
      <c r="J105" s="25"/>
      <c r="K105" s="25"/>
      <c r="L105" s="25"/>
      <c r="M105" s="25"/>
      <c r="N105" s="4"/>
      <c r="O105" s="4"/>
    </row>
    <row r="106" ht="17.25" customHeight="1" spans="1:16" x14ac:dyDescent="0.25">
      <c r="A106" s="5" t="s">
        <v>4084</v>
      </c>
      <c r="B106" s="18">
        <v>-184</v>
      </c>
      <c r="C106" s="18">
        <v>-520</v>
      </c>
      <c r="D106" s="25"/>
      <c r="E106" s="18">
        <v>-26</v>
      </c>
      <c r="F106" s="18">
        <v>-216</v>
      </c>
      <c r="G106" s="25"/>
      <c r="H106" s="25"/>
      <c r="I106" s="25"/>
      <c r="J106" s="25"/>
      <c r="K106" s="25"/>
      <c r="L106" s="18">
        <v>-300</v>
      </c>
      <c r="M106" s="25"/>
      <c r="N106" s="4"/>
      <c r="O106" s="4"/>
    </row>
    <row r="107" ht="17.25" customHeight="1" spans="1:16" x14ac:dyDescent="0.25">
      <c r="A107" s="5" t="s">
        <v>721</v>
      </c>
      <c r="B107" s="25"/>
      <c r="C107" s="25"/>
      <c r="D107" s="25"/>
      <c r="E107" s="25"/>
      <c r="F107" s="18">
        <v>-132</v>
      </c>
      <c r="G107" s="25"/>
      <c r="H107" s="18">
        <v>-112</v>
      </c>
      <c r="I107" s="18">
        <v>-341</v>
      </c>
      <c r="J107" s="25"/>
      <c r="K107" s="25"/>
      <c r="L107" s="25"/>
      <c r="M107" s="25"/>
      <c r="N107" s="4"/>
      <c r="O107" s="4"/>
    </row>
    <row r="108" ht="17.25" customHeight="1" spans="1:16" x14ac:dyDescent="0.25">
      <c r="A108" s="5" t="s">
        <v>721</v>
      </c>
      <c r="B108" s="18">
        <v>-84</v>
      </c>
      <c r="C108" s="18">
        <v>-152</v>
      </c>
      <c r="D108" s="18">
        <v>-220</v>
      </c>
      <c r="E108" s="18">
        <v>-370</v>
      </c>
      <c r="F108" s="25"/>
      <c r="G108" s="25"/>
      <c r="H108" s="25"/>
      <c r="I108" s="25"/>
      <c r="J108" s="25"/>
      <c r="K108" s="25"/>
      <c r="L108" s="25"/>
      <c r="M108" s="25"/>
      <c r="N108" s="4"/>
      <c r="O108" s="4"/>
    </row>
    <row r="109" ht="17.25" customHeight="1" spans="1:16" x14ac:dyDescent="0.25">
      <c r="A109" s="5" t="s">
        <v>2043</v>
      </c>
      <c r="B109" s="25"/>
      <c r="C109" s="25"/>
      <c r="D109" s="25"/>
      <c r="E109" s="18">
        <v>-250</v>
      </c>
      <c r="F109" s="18">
        <v>-30</v>
      </c>
      <c r="G109" s="25"/>
      <c r="H109" s="25"/>
      <c r="I109" s="25"/>
      <c r="J109" s="25"/>
      <c r="K109" s="25"/>
      <c r="L109" s="25"/>
      <c r="M109" s="25"/>
      <c r="N109" s="4"/>
      <c r="O109" s="4"/>
    </row>
    <row r="110" ht="17.25" customHeight="1" spans="1:16" x14ac:dyDescent="0.25">
      <c r="A110" s="5" t="s">
        <v>483</v>
      </c>
      <c r="B110" s="18">
        <v>-84</v>
      </c>
      <c r="C110" s="25"/>
      <c r="D110" s="18">
        <v>-111</v>
      </c>
      <c r="E110" s="18">
        <v>-203</v>
      </c>
      <c r="F110" s="18">
        <v>-51</v>
      </c>
      <c r="G110" s="25"/>
      <c r="H110" s="25"/>
      <c r="I110" s="25"/>
      <c r="J110" s="25"/>
      <c r="K110" s="25"/>
      <c r="L110" s="25"/>
      <c r="M110" s="25"/>
      <c r="N110" s="4"/>
      <c r="O110" s="4"/>
    </row>
    <row r="111" ht="17.25" customHeight="1" spans="1:16" x14ac:dyDescent="0.25">
      <c r="A111" s="5" t="s">
        <v>2044</v>
      </c>
      <c r="B111" s="18">
        <v>-67</v>
      </c>
      <c r="C111" s="25"/>
      <c r="D111" s="25"/>
      <c r="E111" s="18">
        <v>-300</v>
      </c>
      <c r="F111" s="18">
        <v>-35</v>
      </c>
      <c r="G111" s="18">
        <v>-8</v>
      </c>
      <c r="H111" s="25"/>
      <c r="I111" s="25"/>
      <c r="J111" s="18">
        <v>-32</v>
      </c>
      <c r="K111" s="25"/>
      <c r="L111" s="25"/>
      <c r="M111" s="25"/>
      <c r="N111" s="4"/>
      <c r="O111" s="4"/>
    </row>
    <row r="112" ht="17.25" customHeight="1" spans="1:16" x14ac:dyDescent="0.25">
      <c r="A112" s="5" t="s">
        <v>1691</v>
      </c>
      <c r="B112" s="18">
        <v>-59</v>
      </c>
      <c r="C112" s="25"/>
      <c r="D112" s="18">
        <v>-10</v>
      </c>
      <c r="E112" s="18">
        <v>-90</v>
      </c>
      <c r="F112" s="18">
        <v>-4</v>
      </c>
      <c r="G112" s="18">
        <v>-8</v>
      </c>
      <c r="H112" s="25"/>
      <c r="I112" s="25"/>
      <c r="J112" s="18">
        <v>-52</v>
      </c>
      <c r="K112" s="25"/>
      <c r="L112" s="25"/>
      <c r="M112" s="25"/>
      <c r="N112" s="4"/>
      <c r="O112" s="4"/>
    </row>
    <row r="113" ht="17.25" customHeight="1" spans="1:16" x14ac:dyDescent="0.25">
      <c r="A113" s="5" t="s">
        <v>522</v>
      </c>
      <c r="B113" s="18">
        <v>-83</v>
      </c>
      <c r="C113" s="18">
        <v>-350</v>
      </c>
      <c r="D113" s="25"/>
      <c r="E113" s="18">
        <v>-150</v>
      </c>
      <c r="F113" s="25"/>
      <c r="G113" s="25"/>
      <c r="H113" s="25"/>
      <c r="I113" s="25"/>
      <c r="J113" s="18">
        <v>-15</v>
      </c>
      <c r="K113" s="18">
        <v>-24</v>
      </c>
      <c r="L113" s="25"/>
      <c r="M113" s="25"/>
      <c r="N113" s="4"/>
      <c r="O113" s="4"/>
    </row>
    <row r="114" ht="17.25" customHeight="1" spans="1:16" x14ac:dyDescent="0.25">
      <c r="A114" s="5" t="s">
        <v>512</v>
      </c>
      <c r="B114" s="18">
        <v>-68</v>
      </c>
      <c r="C114" s="25"/>
      <c r="D114" s="18">
        <v>-82</v>
      </c>
      <c r="E114" s="18">
        <v>-10</v>
      </c>
      <c r="F114" s="18">
        <v>-45</v>
      </c>
      <c r="G114" s="25"/>
      <c r="H114" s="25"/>
      <c r="I114" s="25"/>
      <c r="J114" s="18">
        <v>-16</v>
      </c>
      <c r="K114" s="25"/>
      <c r="L114" s="25"/>
      <c r="M114" s="25"/>
      <c r="N114" s="4"/>
      <c r="O114" s="4"/>
    </row>
    <row r="115" ht="17.25" customHeight="1" spans="1:16" x14ac:dyDescent="0.25">
      <c r="A115" s="5" t="s">
        <v>2204</v>
      </c>
      <c r="B115" s="25"/>
      <c r="C115" s="18">
        <v>-44</v>
      </c>
      <c r="D115" s="25"/>
      <c r="E115" s="25"/>
      <c r="F115" s="18">
        <v>-83</v>
      </c>
      <c r="G115" s="18">
        <v>-18</v>
      </c>
      <c r="H115" s="25"/>
      <c r="I115" s="25"/>
      <c r="J115" s="25"/>
      <c r="K115" s="25"/>
      <c r="L115" s="25"/>
      <c r="M115" s="25"/>
      <c r="N115" s="4"/>
      <c r="O115" s="4"/>
    </row>
    <row r="116" ht="17.25" customHeight="1" spans="1:16" x14ac:dyDescent="0.25">
      <c r="A116" s="5" t="s">
        <v>81</v>
      </c>
      <c r="B116" s="18">
        <v>-68</v>
      </c>
      <c r="C116" s="25"/>
      <c r="D116" s="25"/>
      <c r="E116" s="18">
        <v>-150</v>
      </c>
      <c r="F116" s="18">
        <v>-30</v>
      </c>
      <c r="G116" s="18">
        <v>-12</v>
      </c>
      <c r="H116" s="25"/>
      <c r="I116" s="25"/>
      <c r="J116" s="18">
        <v>-24</v>
      </c>
      <c r="K116" s="25"/>
      <c r="L116" s="25"/>
      <c r="M116" s="25"/>
      <c r="N116" s="4"/>
      <c r="O116" s="4"/>
    </row>
    <row r="117" ht="17.25" customHeight="1" spans="1:16" x14ac:dyDescent="0.25">
      <c r="A117" s="5" t="s">
        <v>524</v>
      </c>
      <c r="B117" s="18">
        <v>-20</v>
      </c>
      <c r="C117" s="18">
        <v>-55</v>
      </c>
      <c r="D117" s="18">
        <v>-84</v>
      </c>
      <c r="E117" s="18">
        <v>-38</v>
      </c>
      <c r="F117" s="18">
        <v>-42</v>
      </c>
      <c r="G117" s="18">
        <v>-5</v>
      </c>
      <c r="H117" s="25"/>
      <c r="I117" s="18">
        <v>-50</v>
      </c>
      <c r="J117" s="25"/>
      <c r="K117" s="25"/>
      <c r="L117" s="25"/>
      <c r="M117" s="25"/>
      <c r="N117" s="4"/>
      <c r="O117" s="4"/>
    </row>
    <row r="118" ht="17.25" customHeight="1" spans="1:16" x14ac:dyDescent="0.25">
      <c r="A118" s="75" t="s">
        <v>3153</v>
      </c>
      <c r="B118" s="76">
        <f>SUM(C104:C123)</f>
      </c>
      <c r="C118" s="76">
        <f>SUM(D104:D123)</f>
      </c>
      <c r="D118" s="76">
        <f>SUM(E104:E123)</f>
      </c>
      <c r="E118" s="76">
        <f>SUM(F104:F123)</f>
      </c>
      <c r="F118" s="76">
        <f>SUM(G104:G123)</f>
      </c>
      <c r="G118" s="76">
        <f>SUM(H104:H123)</f>
      </c>
      <c r="H118" s="76">
        <f>SUM(I104:I123)</f>
      </c>
      <c r="I118" s="76">
        <f>SUM(J104:J123)</f>
      </c>
      <c r="J118" s="76">
        <f>SUM(K104:K123)</f>
      </c>
      <c r="K118" s="76">
        <f>SUM(L104:L123)</f>
      </c>
      <c r="L118" s="76">
        <f>SUM(M104:M123)</f>
      </c>
      <c r="M118" s="52">
        <f>SUM(N104:N123)</f>
      </c>
      <c r="N118" s="4"/>
      <c r="O118" s="4"/>
    </row>
    <row r="119" ht="17.25" customHeight="1" spans="1:16" x14ac:dyDescent="0.25">
      <c r="A119" s="5">
        <v>44381</v>
      </c>
      <c r="B119" s="18">
        <v>-28</v>
      </c>
      <c r="C119" s="18">
        <v>-82</v>
      </c>
      <c r="D119" s="18">
        <v>-35</v>
      </c>
      <c r="E119" s="25"/>
      <c r="F119" s="18">
        <v>-28</v>
      </c>
      <c r="G119" s="18">
        <v>-6</v>
      </c>
      <c r="H119" s="18">
        <v>-47</v>
      </c>
      <c r="I119" s="18">
        <v>-37</v>
      </c>
      <c r="J119" s="18">
        <v>-15</v>
      </c>
      <c r="K119" s="18">
        <v>-4</v>
      </c>
      <c r="L119" s="25"/>
      <c r="M119" s="25"/>
      <c r="N119" s="4"/>
      <c r="O119" s="4"/>
    </row>
    <row r="120" ht="17.25" customHeight="1" spans="1:16" x14ac:dyDescent="0.25">
      <c r="A120" s="5">
        <v>44412</v>
      </c>
      <c r="B120" s="18">
        <v>-97</v>
      </c>
      <c r="C120" s="18">
        <v>-55</v>
      </c>
      <c r="D120" s="18">
        <v>-71</v>
      </c>
      <c r="E120" s="18">
        <v>-166</v>
      </c>
      <c r="F120" s="18">
        <v>-82</v>
      </c>
      <c r="G120" s="18">
        <v>-18</v>
      </c>
      <c r="H120" s="18">
        <v>-18</v>
      </c>
      <c r="I120" s="18">
        <v>-39</v>
      </c>
      <c r="J120" s="18">
        <v>-4</v>
      </c>
      <c r="K120" s="25"/>
      <c r="L120" s="25"/>
      <c r="M120" s="25"/>
      <c r="N120" s="4"/>
      <c r="O120" s="4"/>
    </row>
    <row r="121" ht="17.25" customHeight="1" spans="1:16" x14ac:dyDescent="0.25">
      <c r="A121" s="5">
        <v>44534</v>
      </c>
      <c r="B121" s="18">
        <v>-177</v>
      </c>
      <c r="C121" s="18">
        <v>-235</v>
      </c>
      <c r="D121" s="18">
        <v>-107</v>
      </c>
      <c r="E121" s="18">
        <v>-263</v>
      </c>
      <c r="F121" s="18">
        <v>-170</v>
      </c>
      <c r="G121" s="18">
        <v>-12</v>
      </c>
      <c r="H121" s="25"/>
      <c r="I121" s="25"/>
      <c r="J121" s="18">
        <v>-27</v>
      </c>
      <c r="K121" s="25"/>
      <c r="L121" s="25"/>
      <c r="M121" s="25"/>
      <c r="N121" s="4"/>
      <c r="O121" s="4"/>
    </row>
    <row r="122" ht="17.25" customHeight="1" spans="1:16" x14ac:dyDescent="0.25">
      <c r="A122" s="5" t="s">
        <v>2205</v>
      </c>
      <c r="B122" s="18">
        <v>-83</v>
      </c>
      <c r="C122" s="25"/>
      <c r="D122" s="18">
        <v>-79</v>
      </c>
      <c r="E122" s="18">
        <v>-400</v>
      </c>
      <c r="F122" s="18">
        <v>-45</v>
      </c>
      <c r="G122" s="25"/>
      <c r="H122" s="25"/>
      <c r="I122" s="25"/>
      <c r="J122" s="25"/>
      <c r="K122" s="25"/>
      <c r="L122" s="18">
        <v>-20</v>
      </c>
      <c r="M122" s="25"/>
      <c r="N122" s="4"/>
      <c r="O122" s="4"/>
    </row>
    <row r="123" ht="17.25" customHeight="1" spans="1:16" x14ac:dyDescent="0.25">
      <c r="A123" s="5" t="s">
        <v>525</v>
      </c>
      <c r="B123" s="18">
        <v>-83</v>
      </c>
      <c r="C123" s="6"/>
      <c r="D123" s="6"/>
      <c r="E123" s="18">
        <v>-10</v>
      </c>
      <c r="F123" s="18">
        <v>-44</v>
      </c>
      <c r="G123" s="6"/>
      <c r="H123" s="6"/>
      <c r="I123" s="6"/>
      <c r="J123" s="18">
        <v>-18</v>
      </c>
      <c r="K123" s="6"/>
      <c r="L123" s="6"/>
      <c r="M123" s="6"/>
      <c r="N123" s="4"/>
      <c r="O123" s="4"/>
    </row>
    <row r="124" ht="17.25" customHeight="1" spans="1:16" x14ac:dyDescent="0.25">
      <c r="A124" s="5" t="s">
        <v>526</v>
      </c>
      <c r="B124" s="18">
        <v>-141</v>
      </c>
      <c r="C124" s="18">
        <v>-260</v>
      </c>
      <c r="D124" s="18">
        <v>-65</v>
      </c>
      <c r="E124" s="18">
        <v>-180</v>
      </c>
      <c r="F124" s="18">
        <v>-145</v>
      </c>
      <c r="G124" s="18">
        <v>-42</v>
      </c>
      <c r="H124" s="25"/>
      <c r="I124" s="25"/>
      <c r="J124" s="18">
        <v>-25</v>
      </c>
      <c r="K124" s="25"/>
      <c r="L124" s="25"/>
      <c r="M124" s="25"/>
      <c r="N124" s="4"/>
      <c r="O124" s="4"/>
    </row>
    <row r="125" ht="17.25" customHeight="1" spans="1:16" x14ac:dyDescent="0.25">
      <c r="A125" s="45" t="s">
        <v>1332</v>
      </c>
      <c r="B125" s="18">
        <v>-68</v>
      </c>
      <c r="C125" s="18">
        <v>-262</v>
      </c>
      <c r="D125" s="25"/>
      <c r="E125" s="18">
        <v>-54</v>
      </c>
      <c r="F125" s="18">
        <v>-30</v>
      </c>
      <c r="G125" s="25"/>
      <c r="H125" s="25"/>
      <c r="I125" s="25"/>
      <c r="J125" s="18">
        <v>-32</v>
      </c>
      <c r="K125" s="25"/>
      <c r="L125" s="25"/>
      <c r="M125" s="25"/>
      <c r="N125" s="4"/>
      <c r="O125" s="4"/>
    </row>
    <row r="126" ht="17.25" customHeight="1" spans="1:16" x14ac:dyDescent="0.25">
      <c r="A126" s="5" t="s">
        <v>527</v>
      </c>
      <c r="B126" s="25"/>
      <c r="C126" s="18">
        <v>-118</v>
      </c>
      <c r="D126" s="25"/>
      <c r="E126" s="18">
        <v>-185</v>
      </c>
      <c r="F126" s="18">
        <v>-16</v>
      </c>
      <c r="G126" s="18">
        <v>-37</v>
      </c>
      <c r="H126" s="25"/>
      <c r="I126" s="18">
        <v>-136</v>
      </c>
      <c r="J126" s="18">
        <v>-6</v>
      </c>
      <c r="K126" s="18">
        <v>-7</v>
      </c>
      <c r="L126" s="25"/>
      <c r="M126" s="25"/>
      <c r="N126" s="4"/>
      <c r="O126" s="4"/>
    </row>
    <row r="127" ht="17.25" customHeight="1" spans="1:16" x14ac:dyDescent="0.25">
      <c r="A127" s="5" t="s">
        <v>3967</v>
      </c>
      <c r="B127" s="18">
        <v>-67</v>
      </c>
      <c r="C127" s="18">
        <v>-22</v>
      </c>
      <c r="D127" s="18">
        <v>-60</v>
      </c>
      <c r="E127" s="18">
        <v>-70</v>
      </c>
      <c r="F127" s="18">
        <v>-41</v>
      </c>
      <c r="G127" s="18">
        <v>-3</v>
      </c>
      <c r="H127" s="25"/>
      <c r="I127" s="25"/>
      <c r="J127" s="18">
        <v>-49</v>
      </c>
      <c r="K127" s="25"/>
      <c r="L127" s="25"/>
      <c r="M127" s="25"/>
      <c r="N127" s="4"/>
      <c r="O127" s="4"/>
    </row>
    <row r="128" ht="17.25" customHeight="1" spans="1:16" x14ac:dyDescent="0.25">
      <c r="A128" s="5" t="s">
        <v>2047</v>
      </c>
      <c r="B128" s="18">
        <v>-1</v>
      </c>
      <c r="C128" s="18">
        <v>-78</v>
      </c>
      <c r="D128" s="18">
        <v>-105</v>
      </c>
      <c r="E128" s="18">
        <v>-136</v>
      </c>
      <c r="F128" s="18">
        <v>-40</v>
      </c>
      <c r="G128" s="18">
        <v>-26</v>
      </c>
      <c r="H128" s="25"/>
      <c r="I128" s="18">
        <v>-33</v>
      </c>
      <c r="J128" s="18">
        <v>-3</v>
      </c>
      <c r="K128" s="18">
        <v>-9</v>
      </c>
      <c r="L128" s="25"/>
      <c r="M128" s="25"/>
      <c r="N128" s="4"/>
      <c r="O128" s="4"/>
    </row>
    <row r="129" ht="17.25" customHeight="1" spans="1:16" x14ac:dyDescent="0.25">
      <c r="A129" s="5" t="s">
        <v>1342</v>
      </c>
      <c r="B129" s="25"/>
      <c r="C129" s="18">
        <v>-20</v>
      </c>
      <c r="D129" s="18">
        <v>-7</v>
      </c>
      <c r="E129" s="18">
        <v>-13</v>
      </c>
      <c r="F129" s="18">
        <v>-36</v>
      </c>
      <c r="G129" s="25"/>
      <c r="H129" s="25"/>
      <c r="I129" s="25"/>
      <c r="J129" s="25"/>
      <c r="K129" s="25"/>
      <c r="L129" s="25"/>
      <c r="M129" s="25"/>
      <c r="N129" s="4"/>
      <c r="O129" s="4"/>
    </row>
    <row r="130" ht="17.25" customHeight="1" spans="1:16" x14ac:dyDescent="0.25">
      <c r="A130" s="163" t="s">
        <v>1342</v>
      </c>
      <c r="B130" s="25"/>
      <c r="C130" s="124">
        <v>-273</v>
      </c>
      <c r="D130" s="124">
        <v>-7</v>
      </c>
      <c r="E130" s="124">
        <v>-801</v>
      </c>
      <c r="F130" s="124">
        <v>-20</v>
      </c>
      <c r="G130" s="25"/>
      <c r="H130" s="25"/>
      <c r="I130" s="25"/>
      <c r="J130" s="25"/>
      <c r="K130" s="124">
        <v>-19</v>
      </c>
      <c r="L130" s="60"/>
      <c r="M130" s="25"/>
      <c r="N130" s="165" t="s">
        <v>704</v>
      </c>
      <c r="O130" s="165"/>
    </row>
    <row r="131" ht="17.25" customHeight="1" spans="1:16" x14ac:dyDescent="0.25">
      <c r="A131" s="75" t="s">
        <v>3154</v>
      </c>
      <c r="B131" s="76">
        <f>SUM(C124:C136)</f>
      </c>
      <c r="C131" s="76">
        <f>SUM(D124:D136)</f>
      </c>
      <c r="D131" s="76">
        <f>SUM(E124:E136)</f>
      </c>
      <c r="E131" s="76">
        <f>SUM(F124:F136)</f>
      </c>
      <c r="F131" s="76">
        <f>SUM(G124:G136)</f>
      </c>
      <c r="G131" s="52">
        <f>SUM(H124:H136)</f>
      </c>
      <c r="H131" s="52">
        <f>SUM(I124:I136)</f>
      </c>
      <c r="I131" s="76">
        <f>SUM(J124:J136)</f>
      </c>
      <c r="J131" s="52">
        <f>SUM(K124:K136)</f>
      </c>
      <c r="K131" s="76">
        <f>SUM(L124:L136)</f>
      </c>
      <c r="L131" s="76">
        <f>SUM(M124:M136)</f>
      </c>
      <c r="M131" s="52">
        <f>SUM(N124:N136)</f>
      </c>
      <c r="N131" s="4"/>
      <c r="O131" s="4"/>
    </row>
    <row r="132" ht="17.25" customHeight="1" spans="1:16" x14ac:dyDescent="0.25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4"/>
      <c r="O132" s="4"/>
    </row>
    <row r="133" ht="17.25" customHeight="1" spans="1:16" x14ac:dyDescent="0.25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4"/>
      <c r="O133" s="4"/>
    </row>
    <row r="134" ht="17.25" customHeight="1" spans="1:16" x14ac:dyDescent="0.25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4"/>
      <c r="O134" s="4"/>
    </row>
    <row r="135" ht="17.25" customHeight="1" spans="1:16" x14ac:dyDescent="0.25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4"/>
      <c r="O135" s="4"/>
    </row>
    <row r="136" ht="17.25" customHeight="1" spans="1:16" x14ac:dyDescent="0.25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4"/>
      <c r="O136" s="4"/>
    </row>
    <row r="137" ht="17.25" customHeight="1" spans="1:16" x14ac:dyDescent="0.25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4"/>
      <c r="O137" s="4"/>
    </row>
    <row r="138" ht="17.25" customHeight="1" spans="1:16" x14ac:dyDescent="0.25">
      <c r="A138" s="16" t="s">
        <v>4217</v>
      </c>
      <c r="B138" s="28" t="s">
        <v>69</v>
      </c>
      <c r="C138" s="28" t="s">
        <v>8</v>
      </c>
      <c r="D138" s="46" t="s">
        <v>9</v>
      </c>
      <c r="E138" s="46" t="s">
        <v>13</v>
      </c>
      <c r="F138" s="46" t="s">
        <v>14</v>
      </c>
      <c r="G138" s="46" t="s">
        <v>188</v>
      </c>
      <c r="H138" s="46" t="s">
        <v>10</v>
      </c>
      <c r="I138" s="46" t="s">
        <v>15</v>
      </c>
      <c r="J138" s="46" t="s">
        <v>7</v>
      </c>
      <c r="K138" s="46" t="s">
        <v>4</v>
      </c>
      <c r="L138" s="46" t="s">
        <v>12</v>
      </c>
      <c r="M138" s="46" t="s">
        <v>11</v>
      </c>
      <c r="N138" s="4"/>
      <c r="O138" s="4"/>
    </row>
    <row r="139" ht="17.25" customHeight="1" spans="1:16" x14ac:dyDescent="0.25">
      <c r="A139" s="16" t="s">
        <v>4218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4"/>
      <c r="O139" s="4"/>
    </row>
    <row r="140" ht="17.25" customHeight="1" spans="1:16" x14ac:dyDescent="0.25">
      <c r="A140" s="16" t="s">
        <v>4219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4"/>
      <c r="O140" s="4"/>
    </row>
    <row r="141" spans="1:13" x14ac:dyDescent="0.25">
      <c r="A141" s="1" t="s">
        <v>0</v>
      </c>
      <c r="B141" s="11" t="s">
        <v>69</v>
      </c>
      <c r="C141" s="11" t="s">
        <v>8</v>
      </c>
      <c r="D141" s="11" t="s">
        <v>9</v>
      </c>
      <c r="E141" s="11" t="s">
        <v>13</v>
      </c>
      <c r="F141" s="11" t="s">
        <v>14</v>
      </c>
      <c r="G141" s="11" t="s">
        <v>188</v>
      </c>
      <c r="H141" s="11" t="s">
        <v>10</v>
      </c>
      <c r="I141" s="11" t="s">
        <v>15</v>
      </c>
      <c r="J141" s="11" t="s">
        <v>7</v>
      </c>
      <c r="K141" s="11" t="s">
        <v>4</v>
      </c>
      <c r="L141" s="11" t="s">
        <v>12</v>
      </c>
      <c r="M141" s="11" t="s">
        <v>11</v>
      </c>
    </row>
    <row r="142" spans="1:14" x14ac:dyDescent="0.25">
      <c r="A142" s="1" t="s">
        <v>3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4">
        <v>0</v>
      </c>
    </row>
    <row r="143" spans="1:13" x14ac:dyDescent="0.25">
      <c r="A143" s="1"/>
      <c r="B143" s="11">
        <v>243</v>
      </c>
      <c r="C143" s="11">
        <v>310</v>
      </c>
      <c r="D143" s="11">
        <v>100</v>
      </c>
      <c r="E143" s="11">
        <v>486</v>
      </c>
      <c r="F143" s="11">
        <v>150</v>
      </c>
      <c r="G143" s="11">
        <v>5</v>
      </c>
      <c r="H143" s="11">
        <v>118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</row>
    <row r="144" spans="1:13" x14ac:dyDescent="0.25">
      <c r="A144" s="1"/>
      <c r="B144" s="11">
        <v>100</v>
      </c>
      <c r="C144" s="11">
        <v>226</v>
      </c>
      <c r="D144" s="11">
        <v>200</v>
      </c>
      <c r="E144" s="11">
        <v>200</v>
      </c>
      <c r="F144" s="11">
        <v>60</v>
      </c>
      <c r="G144" s="11">
        <v>10</v>
      </c>
      <c r="H144" s="11">
        <v>30</v>
      </c>
      <c r="I144" s="11">
        <v>40</v>
      </c>
      <c r="J144" s="11">
        <v>0</v>
      </c>
      <c r="K144" s="11">
        <v>0</v>
      </c>
      <c r="L144" s="11">
        <v>0</v>
      </c>
      <c r="M144" s="11">
        <v>0</v>
      </c>
    </row>
    <row r="145" spans="1:13" x14ac:dyDescent="0.25">
      <c r="A145" s="1"/>
      <c r="B145" s="11">
        <v>0</v>
      </c>
      <c r="C145" s="11">
        <v>0</v>
      </c>
      <c r="D145" s="11">
        <v>0</v>
      </c>
      <c r="E145" s="11">
        <v>0</v>
      </c>
      <c r="F145" s="11">
        <v>55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</row>
    <row r="146" spans="1:13" x14ac:dyDescent="0.25">
      <c r="A146" s="1"/>
      <c r="B146" s="11">
        <v>85</v>
      </c>
      <c r="C146" s="11">
        <v>140</v>
      </c>
      <c r="D146" s="11">
        <v>50</v>
      </c>
      <c r="E146" s="11">
        <v>128</v>
      </c>
      <c r="F146" s="11">
        <v>25</v>
      </c>
      <c r="G146" s="11">
        <v>5</v>
      </c>
      <c r="H146" s="11">
        <v>0</v>
      </c>
      <c r="I146" s="11">
        <v>0</v>
      </c>
      <c r="J146" s="11">
        <v>20</v>
      </c>
      <c r="K146" s="11">
        <v>20</v>
      </c>
      <c r="L146" s="11">
        <v>0</v>
      </c>
      <c r="M146" s="11">
        <v>0</v>
      </c>
    </row>
    <row r="147" spans="1:13" x14ac:dyDescent="0.25">
      <c r="A147" s="1"/>
      <c r="B147" s="11">
        <v>83</v>
      </c>
      <c r="C147" s="11">
        <v>100</v>
      </c>
      <c r="D147" s="11">
        <v>100</v>
      </c>
      <c r="E147" s="11">
        <v>200</v>
      </c>
      <c r="F147" s="11">
        <v>25</v>
      </c>
      <c r="G147" s="11">
        <v>5</v>
      </c>
      <c r="H147" s="11">
        <v>0</v>
      </c>
      <c r="I147" s="11">
        <v>0</v>
      </c>
      <c r="J147" s="11">
        <v>20</v>
      </c>
      <c r="K147" s="11">
        <v>20</v>
      </c>
      <c r="L147" s="11">
        <v>0</v>
      </c>
      <c r="M147" s="11">
        <v>0</v>
      </c>
    </row>
    <row r="148" spans="1:13" x14ac:dyDescent="0.25">
      <c r="A148" s="1"/>
      <c r="B148" s="11">
        <v>39</v>
      </c>
      <c r="C148" s="11">
        <v>40</v>
      </c>
      <c r="D148" s="11">
        <v>176</v>
      </c>
      <c r="E148" s="11">
        <v>0</v>
      </c>
      <c r="F148" s="11">
        <v>25</v>
      </c>
      <c r="G148" s="11">
        <v>16</v>
      </c>
      <c r="H148" s="11">
        <v>0</v>
      </c>
      <c r="I148" s="11">
        <v>0</v>
      </c>
      <c r="J148" s="11">
        <v>42</v>
      </c>
      <c r="K148" s="11">
        <v>42</v>
      </c>
      <c r="L148" s="11">
        <v>0</v>
      </c>
      <c r="M148" s="11">
        <v>0</v>
      </c>
    </row>
    <row r="149" spans="1:13" x14ac:dyDescent="0.25">
      <c r="A149" s="1"/>
      <c r="B149" s="11">
        <v>68</v>
      </c>
      <c r="C149" s="11">
        <v>120</v>
      </c>
      <c r="D149" s="11">
        <v>184</v>
      </c>
      <c r="E149" s="11">
        <v>0</v>
      </c>
      <c r="F149" s="11">
        <v>40</v>
      </c>
      <c r="G149" s="11">
        <v>0</v>
      </c>
      <c r="H149" s="11">
        <v>0</v>
      </c>
      <c r="I149" s="11">
        <v>0</v>
      </c>
      <c r="J149" s="11">
        <v>30</v>
      </c>
      <c r="K149" s="11">
        <v>0</v>
      </c>
      <c r="L149" s="11">
        <v>0</v>
      </c>
      <c r="M149" s="11">
        <v>0</v>
      </c>
    </row>
    <row r="150" spans="1:13" x14ac:dyDescent="0.25">
      <c r="A150" s="1"/>
      <c r="B150" s="11">
        <v>69</v>
      </c>
      <c r="C150" s="11">
        <v>112</v>
      </c>
      <c r="D150" s="11">
        <v>0</v>
      </c>
      <c r="E150" s="11">
        <v>240</v>
      </c>
      <c r="F150" s="11">
        <v>40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280</v>
      </c>
      <c r="M150" s="11">
        <v>0</v>
      </c>
    </row>
    <row r="151" spans="1:13" x14ac:dyDescent="0.25">
      <c r="A151" s="1"/>
      <c r="B151" s="11">
        <v>0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120</v>
      </c>
      <c r="I151" s="11">
        <v>120</v>
      </c>
      <c r="J151" s="11">
        <v>0</v>
      </c>
      <c r="K151" s="11">
        <v>0</v>
      </c>
      <c r="L151" s="11">
        <v>0</v>
      </c>
      <c r="M151" s="11">
        <v>0</v>
      </c>
    </row>
    <row r="152" spans="1:13" x14ac:dyDescent="0.25">
      <c r="A152" s="1"/>
      <c r="B152" s="11">
        <v>0</v>
      </c>
      <c r="C152" s="11">
        <v>0</v>
      </c>
      <c r="D152" s="11">
        <v>0</v>
      </c>
      <c r="E152" s="11">
        <v>0</v>
      </c>
      <c r="F152" s="11">
        <v>90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</row>
    <row r="153" spans="1:13" x14ac:dyDescent="0.25">
      <c r="A153" s="1"/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300</v>
      </c>
      <c r="J153" s="11">
        <v>0</v>
      </c>
      <c r="K153" s="11">
        <v>0</v>
      </c>
      <c r="L153" s="11">
        <v>300</v>
      </c>
      <c r="M153" s="11">
        <v>0</v>
      </c>
    </row>
    <row r="154" spans="1:13" x14ac:dyDescent="0.25">
      <c r="A154" s="1"/>
      <c r="B154" s="11">
        <v>84</v>
      </c>
      <c r="C154" s="11">
        <v>100</v>
      </c>
      <c r="D154" s="11">
        <v>0</v>
      </c>
      <c r="E154" s="11">
        <v>486</v>
      </c>
      <c r="F154" s="11">
        <v>45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</row>
    <row r="155" spans="1:13" x14ac:dyDescent="0.25">
      <c r="A155" s="1"/>
      <c r="B155" s="11">
        <v>0</v>
      </c>
      <c r="C155" s="11">
        <v>40</v>
      </c>
      <c r="D155" s="11">
        <v>0</v>
      </c>
      <c r="E155" s="11">
        <v>0</v>
      </c>
      <c r="F155" s="11">
        <v>34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</row>
    <row r="156" spans="1:13" x14ac:dyDescent="0.25">
      <c r="A156" s="1"/>
      <c r="B156" s="11">
        <v>84</v>
      </c>
      <c r="C156" s="11">
        <v>100</v>
      </c>
      <c r="D156" s="11">
        <v>162</v>
      </c>
      <c r="E156" s="11">
        <v>0</v>
      </c>
      <c r="F156" s="11">
        <v>0</v>
      </c>
      <c r="G156" s="11">
        <v>5</v>
      </c>
      <c r="H156" s="11">
        <v>0</v>
      </c>
      <c r="I156" s="11">
        <v>0</v>
      </c>
      <c r="J156" s="11">
        <v>30</v>
      </c>
      <c r="K156" s="11">
        <v>0</v>
      </c>
      <c r="L156" s="11">
        <v>0</v>
      </c>
      <c r="M156" s="11">
        <v>0</v>
      </c>
    </row>
    <row r="157" spans="1:13" x14ac:dyDescent="0.25">
      <c r="A157" s="1"/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67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</row>
    <row r="158" spans="1:13" x14ac:dyDescent="0.25">
      <c r="A158" s="1"/>
      <c r="B158" s="11">
        <v>75</v>
      </c>
      <c r="C158" s="11">
        <v>248</v>
      </c>
      <c r="D158" s="11">
        <v>0</v>
      </c>
      <c r="E158" s="11">
        <v>0</v>
      </c>
      <c r="F158" s="11">
        <v>121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</row>
    <row r="159" spans="1:13" x14ac:dyDescent="0.25">
      <c r="A159" s="1"/>
      <c r="B159" s="11">
        <v>300</v>
      </c>
      <c r="C159" s="11">
        <v>50</v>
      </c>
      <c r="D159" s="11">
        <v>0</v>
      </c>
      <c r="E159" s="11">
        <v>600</v>
      </c>
      <c r="F159" s="11">
        <v>60</v>
      </c>
      <c r="G159" s="11">
        <v>50</v>
      </c>
      <c r="H159" s="11">
        <v>50</v>
      </c>
      <c r="I159" s="11">
        <v>100</v>
      </c>
      <c r="J159" s="11">
        <v>50</v>
      </c>
      <c r="K159" s="11">
        <v>50</v>
      </c>
      <c r="L159" s="11">
        <v>0</v>
      </c>
      <c r="M159" s="11">
        <v>0</v>
      </c>
    </row>
    <row r="160" spans="1:13" x14ac:dyDescent="0.25">
      <c r="A160" s="1"/>
      <c r="B160" s="11">
        <v>0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300</v>
      </c>
      <c r="M160" s="11">
        <v>0</v>
      </c>
    </row>
    <row r="161" spans="1:13" x14ac:dyDescent="0.25">
      <c r="A161" s="1"/>
      <c r="B161" s="11">
        <v>200</v>
      </c>
      <c r="C161" s="11">
        <v>220</v>
      </c>
      <c r="D161" s="11">
        <v>0</v>
      </c>
      <c r="E161" s="11">
        <v>500</v>
      </c>
      <c r="F161" s="11">
        <v>100</v>
      </c>
      <c r="G161" s="11">
        <v>0</v>
      </c>
      <c r="H161" s="11">
        <v>100</v>
      </c>
      <c r="I161" s="11">
        <v>0</v>
      </c>
      <c r="J161" s="11">
        <v>120</v>
      </c>
      <c r="K161" s="11">
        <v>0</v>
      </c>
      <c r="L161" s="11">
        <v>500</v>
      </c>
      <c r="M161" s="11">
        <v>300</v>
      </c>
    </row>
    <row r="162" spans="1:13" x14ac:dyDescent="0.25">
      <c r="A162" s="1"/>
      <c r="B162" s="11">
        <v>200</v>
      </c>
      <c r="C162" s="11">
        <v>200</v>
      </c>
      <c r="D162" s="11">
        <v>0</v>
      </c>
      <c r="E162" s="11">
        <v>500</v>
      </c>
      <c r="F162" s="11">
        <v>135</v>
      </c>
      <c r="G162" s="11">
        <v>0</v>
      </c>
      <c r="H162" s="11">
        <v>0</v>
      </c>
      <c r="I162" s="11">
        <v>0</v>
      </c>
      <c r="J162" s="11">
        <v>100</v>
      </c>
      <c r="K162" s="11">
        <v>0</v>
      </c>
      <c r="L162" s="11">
        <v>300</v>
      </c>
      <c r="M162" s="11">
        <v>300</v>
      </c>
    </row>
    <row r="163" spans="1:13" x14ac:dyDescent="0.25">
      <c r="A163" s="1"/>
      <c r="B163" s="11">
        <v>200</v>
      </c>
      <c r="C163" s="11">
        <v>200</v>
      </c>
      <c r="D163" s="11">
        <v>0</v>
      </c>
      <c r="E163" s="11">
        <v>200</v>
      </c>
      <c r="F163" s="11">
        <v>235</v>
      </c>
      <c r="G163" s="11">
        <v>0</v>
      </c>
      <c r="H163" s="11">
        <v>0</v>
      </c>
      <c r="I163" s="11">
        <v>0</v>
      </c>
      <c r="J163" s="11">
        <v>40</v>
      </c>
      <c r="K163" s="11">
        <v>0</v>
      </c>
      <c r="L163" s="11">
        <v>0</v>
      </c>
      <c r="M163" s="11">
        <v>0</v>
      </c>
    </row>
    <row r="164" spans="1:13" x14ac:dyDescent="0.25">
      <c r="A164" s="1"/>
      <c r="B164" s="11">
        <v>0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299</v>
      </c>
      <c r="M164" s="11">
        <v>0</v>
      </c>
    </row>
    <row r="165" spans="1:13" x14ac:dyDescent="0.25">
      <c r="A165" s="1"/>
      <c r="B165" s="11">
        <v>0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-390</v>
      </c>
    </row>
    <row r="166" spans="1:13" x14ac:dyDescent="0.25">
      <c r="A166" s="1"/>
      <c r="B166" s="11">
        <v>0</v>
      </c>
      <c r="C166" s="11">
        <v>0</v>
      </c>
      <c r="D166" s="11">
        <v>390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</row>
    <row r="167" spans="1:13" x14ac:dyDescent="0.25">
      <c r="A167" s="1"/>
      <c r="B167" s="11">
        <v>0</v>
      </c>
      <c r="C167" s="11">
        <v>0</v>
      </c>
      <c r="D167" s="11">
        <v>0</v>
      </c>
      <c r="E167" s="11">
        <v>0</v>
      </c>
      <c r="F167" s="11">
        <v>142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500</v>
      </c>
      <c r="M167" s="11">
        <v>0</v>
      </c>
    </row>
    <row r="168" spans="1:13" x14ac:dyDescent="0.25">
      <c r="A168" s="1"/>
      <c r="B168" s="11">
        <v>0</v>
      </c>
      <c r="C168" s="11">
        <v>0</v>
      </c>
      <c r="D168" s="11">
        <v>0</v>
      </c>
      <c r="E168" s="11">
        <v>0</v>
      </c>
      <c r="F168" s="11">
        <v>160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</row>
    <row r="169" spans="1:13" x14ac:dyDescent="0.25">
      <c r="A169" s="1"/>
      <c r="B169" s="11">
        <v>0</v>
      </c>
      <c r="C169" s="11">
        <v>0</v>
      </c>
      <c r="D169" s="11">
        <v>0</v>
      </c>
      <c r="E169" s="11">
        <v>0</v>
      </c>
      <c r="F169" s="11">
        <v>100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</row>
    <row r="170" spans="1:13" x14ac:dyDescent="0.25">
      <c r="A170" s="1"/>
      <c r="B170" s="11">
        <v>0</v>
      </c>
      <c r="C170" s="11">
        <v>0</v>
      </c>
      <c r="D170" s="11">
        <v>0</v>
      </c>
      <c r="E170" s="11">
        <v>0</v>
      </c>
      <c r="F170" s="11">
        <v>161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</row>
    <row r="171" spans="1:13" x14ac:dyDescent="0.25">
      <c r="A171" s="1"/>
      <c r="B171" s="11">
        <v>0</v>
      </c>
      <c r="C171" s="11">
        <v>100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500</v>
      </c>
      <c r="M171" s="11">
        <v>0</v>
      </c>
    </row>
    <row r="172" spans="1:13" x14ac:dyDescent="0.25">
      <c r="A172" s="1"/>
      <c r="B172" s="11">
        <v>102</v>
      </c>
      <c r="C172" s="11">
        <v>300</v>
      </c>
      <c r="D172" s="11">
        <v>0</v>
      </c>
      <c r="E172" s="11">
        <v>500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</row>
    <row r="173" spans="1:13" x14ac:dyDescent="0.25">
      <c r="A173" s="1"/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11">
        <v>22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</row>
    <row r="174" spans="1:13" x14ac:dyDescent="0.25">
      <c r="A174" s="1"/>
      <c r="B174" s="11">
        <v>84</v>
      </c>
      <c r="C174" s="11">
        <v>200</v>
      </c>
      <c r="D174" s="11">
        <v>0</v>
      </c>
      <c r="E174" s="11">
        <v>500</v>
      </c>
      <c r="F174" s="11">
        <v>0</v>
      </c>
      <c r="G174" s="11">
        <v>25</v>
      </c>
      <c r="H174" s="11">
        <v>0</v>
      </c>
      <c r="I174" s="11">
        <v>0</v>
      </c>
      <c r="J174" s="11">
        <v>0</v>
      </c>
      <c r="K174" s="11">
        <v>0</v>
      </c>
      <c r="L174" s="11">
        <v>200</v>
      </c>
      <c r="M174" s="11">
        <v>0</v>
      </c>
    </row>
    <row r="175" spans="1:13" x14ac:dyDescent="0.25">
      <c r="A175" s="1"/>
      <c r="B175" s="11">
        <v>84</v>
      </c>
      <c r="C175" s="11">
        <v>0</v>
      </c>
      <c r="D175" s="11">
        <v>0</v>
      </c>
      <c r="E175" s="11">
        <v>0</v>
      </c>
      <c r="F175" s="11">
        <v>40</v>
      </c>
      <c r="G175" s="11">
        <v>10</v>
      </c>
      <c r="H175" s="11">
        <v>0</v>
      </c>
      <c r="I175" s="11">
        <v>0</v>
      </c>
      <c r="J175" s="11">
        <v>0</v>
      </c>
      <c r="K175" s="11">
        <v>0</v>
      </c>
      <c r="L175" s="11">
        <v>200</v>
      </c>
      <c r="M175" s="11">
        <v>0</v>
      </c>
    </row>
    <row r="176" spans="1:13" x14ac:dyDescent="0.25">
      <c r="A176" s="1"/>
      <c r="B176" s="11">
        <v>85</v>
      </c>
      <c r="C176" s="11">
        <v>0</v>
      </c>
      <c r="D176" s="11">
        <v>0</v>
      </c>
      <c r="E176" s="11">
        <v>0</v>
      </c>
      <c r="F176" s="11">
        <v>40</v>
      </c>
      <c r="G176" s="11">
        <v>10</v>
      </c>
      <c r="H176" s="11">
        <v>0</v>
      </c>
      <c r="I176" s="11">
        <v>0</v>
      </c>
      <c r="J176" s="11">
        <v>0</v>
      </c>
      <c r="K176" s="11">
        <v>0</v>
      </c>
      <c r="L176" s="11">
        <v>200</v>
      </c>
      <c r="M176" s="11">
        <v>0</v>
      </c>
    </row>
    <row r="177" spans="1:13" x14ac:dyDescent="0.25">
      <c r="A177" s="1"/>
      <c r="B177" s="11">
        <v>85</v>
      </c>
      <c r="C177" s="11">
        <v>0</v>
      </c>
      <c r="D177" s="11">
        <v>0</v>
      </c>
      <c r="E177" s="11">
        <v>0</v>
      </c>
      <c r="F177" s="11">
        <v>40</v>
      </c>
      <c r="G177" s="11">
        <v>10</v>
      </c>
      <c r="H177" s="11">
        <v>0</v>
      </c>
      <c r="I177" s="11">
        <v>0</v>
      </c>
      <c r="J177" s="11">
        <v>0</v>
      </c>
      <c r="K177" s="11">
        <v>0</v>
      </c>
      <c r="L177" s="11">
        <v>200</v>
      </c>
      <c r="M177" s="11">
        <v>0</v>
      </c>
    </row>
    <row r="178" spans="1:13" x14ac:dyDescent="0.25">
      <c r="A178" s="1"/>
      <c r="B178" s="11">
        <v>60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</row>
    <row r="179" spans="1:13" x14ac:dyDescent="0.25">
      <c r="A179" s="1"/>
      <c r="B179" s="11">
        <v>80</v>
      </c>
      <c r="C179" s="11">
        <v>80</v>
      </c>
      <c r="D179" s="11">
        <v>20</v>
      </c>
      <c r="E179" s="11">
        <v>150</v>
      </c>
      <c r="F179" s="11">
        <v>30</v>
      </c>
      <c r="G179" s="11">
        <v>0</v>
      </c>
      <c r="H179" s="11">
        <v>0</v>
      </c>
      <c r="I179" s="11">
        <v>40</v>
      </c>
      <c r="J179" s="11">
        <v>0</v>
      </c>
      <c r="K179" s="11">
        <v>0</v>
      </c>
      <c r="L179" s="11">
        <v>0</v>
      </c>
      <c r="M179" s="11">
        <v>0</v>
      </c>
    </row>
    <row r="180" spans="1:13" x14ac:dyDescent="0.25">
      <c r="A180" s="1"/>
      <c r="B180" s="11">
        <v>0</v>
      </c>
      <c r="C180" s="11">
        <v>0</v>
      </c>
      <c r="D180" s="11">
        <v>0</v>
      </c>
      <c r="E180" s="11">
        <v>0</v>
      </c>
      <c r="F180" s="11">
        <v>80</v>
      </c>
      <c r="G180" s="11">
        <v>3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</row>
    <row r="181" spans="1:13" x14ac:dyDescent="0.25">
      <c r="A181" s="1"/>
      <c r="B181" s="11">
        <v>85</v>
      </c>
      <c r="C181" s="11">
        <v>100</v>
      </c>
      <c r="D181" s="11">
        <v>0</v>
      </c>
      <c r="E181" s="11">
        <v>0</v>
      </c>
      <c r="F181" s="11">
        <v>55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</row>
    <row r="182" spans="1:13" x14ac:dyDescent="0.25">
      <c r="A182" s="1"/>
      <c r="B182" s="11">
        <v>0</v>
      </c>
      <c r="C182" s="11">
        <v>50</v>
      </c>
      <c r="D182" s="11">
        <v>10</v>
      </c>
      <c r="E182" s="11">
        <v>50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</row>
    <row r="183" spans="1:13" x14ac:dyDescent="0.25">
      <c r="A183" s="1"/>
      <c r="B183" s="11">
        <v>100</v>
      </c>
      <c r="C183" s="11">
        <v>100</v>
      </c>
      <c r="D183" s="11">
        <v>150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</row>
    <row r="184" spans="1:13" x14ac:dyDescent="0.25">
      <c r="A184" s="1"/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200</v>
      </c>
      <c r="M184" s="11">
        <v>0</v>
      </c>
    </row>
    <row r="185" spans="1:13" x14ac:dyDescent="0.25">
      <c r="A185" s="1"/>
      <c r="B185" s="11">
        <v>100</v>
      </c>
      <c r="C185" s="11">
        <v>100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</row>
    <row r="186" spans="1:13" x14ac:dyDescent="0.25">
      <c r="A186" s="1"/>
      <c r="B186" s="11">
        <v>0</v>
      </c>
      <c r="C186" s="11">
        <v>100</v>
      </c>
      <c r="D186" s="11">
        <v>0</v>
      </c>
      <c r="E186" s="11">
        <v>0</v>
      </c>
      <c r="F186" s="11">
        <v>60</v>
      </c>
      <c r="G186" s="11">
        <v>20</v>
      </c>
      <c r="H186" s="11">
        <v>60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</row>
    <row r="187" spans="1:13" x14ac:dyDescent="0.25">
      <c r="A187" s="1"/>
      <c r="B187" s="11">
        <v>0</v>
      </c>
      <c r="C187" s="11">
        <v>100</v>
      </c>
      <c r="D187" s="11">
        <v>0</v>
      </c>
      <c r="E187" s="11">
        <v>0</v>
      </c>
      <c r="F187" s="11">
        <v>140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</row>
    <row r="188" spans="1:13" x14ac:dyDescent="0.25">
      <c r="A188" s="1"/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11">
        <v>80</v>
      </c>
      <c r="H188" s="11">
        <v>140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</row>
    <row r="189" spans="1:13" x14ac:dyDescent="0.25">
      <c r="A189" s="1"/>
      <c r="B189" s="11">
        <v>69</v>
      </c>
      <c r="C189" s="11">
        <v>0</v>
      </c>
      <c r="D189" s="11">
        <v>0</v>
      </c>
      <c r="E189" s="11">
        <v>0</v>
      </c>
      <c r="F189" s="11">
        <v>22</v>
      </c>
      <c r="G189" s="11">
        <v>5</v>
      </c>
      <c r="H189" s="11">
        <v>0</v>
      </c>
      <c r="I189" s="11">
        <v>0</v>
      </c>
      <c r="J189" s="11">
        <v>57</v>
      </c>
      <c r="K189" s="11">
        <v>0</v>
      </c>
      <c r="L189" s="11">
        <v>0</v>
      </c>
      <c r="M189" s="11">
        <v>0</v>
      </c>
    </row>
    <row r="190" spans="1:13" x14ac:dyDescent="0.25">
      <c r="A190" s="1"/>
      <c r="B190" s="11">
        <v>0</v>
      </c>
      <c r="C190" s="11">
        <v>0</v>
      </c>
      <c r="D190" s="11">
        <v>350</v>
      </c>
      <c r="E190" s="11">
        <v>0</v>
      </c>
      <c r="F190" s="11">
        <v>0</v>
      </c>
      <c r="G190" s="11">
        <v>0</v>
      </c>
      <c r="H190" s="11">
        <v>0</v>
      </c>
      <c r="I190" s="11">
        <v>150</v>
      </c>
      <c r="J190" s="11">
        <v>0</v>
      </c>
      <c r="K190" s="11">
        <v>0</v>
      </c>
      <c r="L190" s="11">
        <v>500</v>
      </c>
      <c r="M190" s="11">
        <v>50</v>
      </c>
    </row>
    <row r="191" spans="1:13" x14ac:dyDescent="0.25">
      <c r="A191" s="1"/>
      <c r="B191" s="11">
        <v>150</v>
      </c>
      <c r="C191" s="11">
        <v>800</v>
      </c>
      <c r="D191" s="11">
        <v>0</v>
      </c>
      <c r="E191" s="11">
        <v>0</v>
      </c>
      <c r="F191" s="11">
        <v>223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</row>
    <row r="192" spans="1:13" x14ac:dyDescent="0.25">
      <c r="A192" s="1"/>
      <c r="B192" s="11">
        <v>119</v>
      </c>
      <c r="C192" s="11">
        <v>0</v>
      </c>
      <c r="D192" s="11">
        <v>150</v>
      </c>
      <c r="E192" s="11">
        <v>400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200</v>
      </c>
      <c r="M192" s="11">
        <v>0</v>
      </c>
    </row>
    <row r="193" spans="1:13" x14ac:dyDescent="0.25">
      <c r="A193" s="1"/>
      <c r="B193" s="11">
        <v>175</v>
      </c>
      <c r="C193" s="11">
        <v>260</v>
      </c>
      <c r="D193" s="11">
        <v>0</v>
      </c>
      <c r="E193" s="11">
        <v>500</v>
      </c>
      <c r="F193" s="11">
        <v>100</v>
      </c>
      <c r="G193" s="11">
        <v>10</v>
      </c>
      <c r="H193" s="11">
        <v>0</v>
      </c>
      <c r="I193" s="11">
        <v>150</v>
      </c>
      <c r="J193" s="11">
        <v>110</v>
      </c>
      <c r="K193" s="11">
        <v>0</v>
      </c>
      <c r="L193" s="11">
        <v>500</v>
      </c>
      <c r="M193" s="11">
        <v>0</v>
      </c>
    </row>
    <row r="194" spans="1:13" x14ac:dyDescent="0.25">
      <c r="A194" s="1"/>
      <c r="B194" s="11">
        <v>103</v>
      </c>
      <c r="C194" s="11">
        <v>140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</row>
    <row r="195" spans="1:13" x14ac:dyDescent="0.25">
      <c r="A195" s="1"/>
      <c r="B195" s="11">
        <v>100</v>
      </c>
      <c r="C195" s="11">
        <v>100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</row>
    <row r="196" spans="1:13" x14ac:dyDescent="0.25">
      <c r="A196" s="1"/>
      <c r="B196" s="11">
        <v>0</v>
      </c>
      <c r="C196" s="11">
        <v>0</v>
      </c>
      <c r="D196" s="11">
        <v>0</v>
      </c>
      <c r="E196" s="11">
        <v>1200</v>
      </c>
      <c r="F196" s="11">
        <v>110</v>
      </c>
      <c r="G196" s="11">
        <v>0</v>
      </c>
      <c r="H196" s="11">
        <v>0</v>
      </c>
      <c r="I196" s="11">
        <v>50</v>
      </c>
      <c r="J196" s="11">
        <v>0</v>
      </c>
      <c r="K196" s="11">
        <v>0</v>
      </c>
      <c r="L196" s="11">
        <v>300</v>
      </c>
      <c r="M196" s="11">
        <v>0</v>
      </c>
    </row>
    <row r="197" spans="1:13" x14ac:dyDescent="0.25">
      <c r="A197" s="1"/>
      <c r="B197" s="11">
        <v>0</v>
      </c>
      <c r="C197" s="11">
        <v>0</v>
      </c>
      <c r="D197" s="11">
        <v>0</v>
      </c>
      <c r="E197" s="11">
        <v>900</v>
      </c>
      <c r="F197" s="11">
        <v>95</v>
      </c>
      <c r="G197" s="11">
        <v>0</v>
      </c>
      <c r="H197" s="11">
        <v>0</v>
      </c>
      <c r="I197" s="11">
        <v>0</v>
      </c>
      <c r="J197" s="11">
        <v>113</v>
      </c>
      <c r="K197" s="11">
        <v>0</v>
      </c>
      <c r="L197" s="11">
        <v>0</v>
      </c>
      <c r="M197" s="11">
        <v>0</v>
      </c>
    </row>
    <row r="198" spans="1:13" x14ac:dyDescent="0.25">
      <c r="A198" s="1"/>
      <c r="B198" s="11">
        <v>61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</row>
    <row r="199" spans="1:13" x14ac:dyDescent="0.25">
      <c r="A199" s="1"/>
      <c r="B199" s="11">
        <v>100</v>
      </c>
      <c r="C199" s="11">
        <v>100</v>
      </c>
      <c r="D199" s="11">
        <v>0</v>
      </c>
      <c r="E199" s="11">
        <v>200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</row>
    <row r="200" spans="1:13" x14ac:dyDescent="0.25">
      <c r="A200" s="1"/>
      <c r="B200" s="11">
        <v>73</v>
      </c>
      <c r="C200" s="11">
        <v>250</v>
      </c>
      <c r="D200" s="11">
        <v>280</v>
      </c>
      <c r="E200" s="11">
        <v>0</v>
      </c>
      <c r="F200" s="11">
        <v>0</v>
      </c>
      <c r="G200" s="11">
        <v>0</v>
      </c>
      <c r="H200" s="11">
        <v>0</v>
      </c>
      <c r="I200" s="11">
        <v>50</v>
      </c>
      <c r="J200" s="11">
        <v>0</v>
      </c>
      <c r="K200" s="11">
        <v>0</v>
      </c>
      <c r="L200" s="11">
        <v>300</v>
      </c>
      <c r="M200" s="11">
        <v>0</v>
      </c>
    </row>
    <row r="201" spans="1:13" x14ac:dyDescent="0.25">
      <c r="A201" s="1"/>
      <c r="B201" s="11">
        <v>82</v>
      </c>
      <c r="C201" s="11">
        <v>100</v>
      </c>
      <c r="D201" s="11">
        <v>0</v>
      </c>
      <c r="E201" s="11">
        <v>300</v>
      </c>
      <c r="F201" s="11">
        <v>30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300</v>
      </c>
      <c r="M201" s="11">
        <v>0</v>
      </c>
    </row>
    <row r="202" spans="1:13" x14ac:dyDescent="0.25">
      <c r="A202" s="1"/>
      <c r="B202" s="11">
        <v>130</v>
      </c>
      <c r="C202" s="11">
        <v>130</v>
      </c>
      <c r="D202" s="11">
        <v>120</v>
      </c>
      <c r="E202" s="11">
        <v>500</v>
      </c>
      <c r="F202" s="11">
        <v>30</v>
      </c>
      <c r="G202" s="11">
        <v>0</v>
      </c>
      <c r="H202" s="11">
        <v>0</v>
      </c>
      <c r="I202" s="11">
        <v>50</v>
      </c>
      <c r="J202" s="11">
        <v>0</v>
      </c>
      <c r="K202" s="11">
        <v>0</v>
      </c>
      <c r="L202" s="11">
        <v>300</v>
      </c>
      <c r="M202" s="11">
        <v>100</v>
      </c>
    </row>
    <row r="203" spans="1:13" x14ac:dyDescent="0.25">
      <c r="A203" s="1"/>
      <c r="B203" s="11">
        <v>100</v>
      </c>
      <c r="C203" s="11">
        <v>50</v>
      </c>
      <c r="D203" s="11">
        <v>0</v>
      </c>
      <c r="E203" s="11">
        <v>100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</row>
    <row r="204" spans="1:13" x14ac:dyDescent="0.25">
      <c r="A204" s="1"/>
      <c r="B204" s="11">
        <v>85</v>
      </c>
      <c r="C204" s="11">
        <v>100</v>
      </c>
      <c r="D204" s="11">
        <v>0</v>
      </c>
      <c r="E204" s="11">
        <v>300</v>
      </c>
      <c r="F204" s="11">
        <v>30</v>
      </c>
      <c r="G204" s="11">
        <v>5</v>
      </c>
      <c r="H204" s="11">
        <v>0</v>
      </c>
      <c r="I204" s="11">
        <v>30</v>
      </c>
      <c r="J204" s="11">
        <v>0</v>
      </c>
      <c r="K204" s="11">
        <v>0</v>
      </c>
      <c r="L204" s="11">
        <v>0</v>
      </c>
      <c r="M204" s="11">
        <v>50</v>
      </c>
    </row>
    <row r="205" spans="1:13" x14ac:dyDescent="0.25">
      <c r="A205" s="1"/>
      <c r="B205" s="11">
        <v>103</v>
      </c>
      <c r="C205" s="11">
        <v>270</v>
      </c>
      <c r="D205" s="11">
        <v>0</v>
      </c>
      <c r="E205" s="11">
        <v>0</v>
      </c>
      <c r="F205" s="11">
        <v>300</v>
      </c>
      <c r="G205" s="11">
        <v>35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50</v>
      </c>
    </row>
    <row r="206" spans="1:13" x14ac:dyDescent="0.25">
      <c r="A206" s="1"/>
      <c r="B206" s="11">
        <v>0</v>
      </c>
      <c r="C206" s="11">
        <v>0</v>
      </c>
      <c r="D206" s="11">
        <v>0</v>
      </c>
      <c r="E206" s="11">
        <v>0</v>
      </c>
      <c r="F206" s="11">
        <v>310</v>
      </c>
      <c r="G206" s="11">
        <v>12</v>
      </c>
      <c r="H206" s="11">
        <v>0</v>
      </c>
      <c r="I206" s="11">
        <v>270</v>
      </c>
      <c r="J206" s="11">
        <v>0</v>
      </c>
      <c r="K206" s="11">
        <v>0</v>
      </c>
      <c r="L206" s="11">
        <v>500</v>
      </c>
      <c r="M206" s="11">
        <v>0</v>
      </c>
    </row>
    <row r="207" spans="1:13" x14ac:dyDescent="0.25">
      <c r="A207" s="1"/>
      <c r="B207" s="11">
        <v>0</v>
      </c>
      <c r="C207" s="11">
        <v>0</v>
      </c>
      <c r="D207" s="11">
        <v>0</v>
      </c>
      <c r="E207" s="11">
        <v>0</v>
      </c>
      <c r="F207" s="11">
        <v>100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</row>
    <row r="208" spans="1:13" x14ac:dyDescent="0.25">
      <c r="A208" s="1"/>
      <c r="B208" s="11">
        <v>-49</v>
      </c>
      <c r="C208" s="11">
        <v>-660</v>
      </c>
      <c r="D208" s="11">
        <v>0</v>
      </c>
      <c r="E208" s="11">
        <v>0</v>
      </c>
      <c r="F208" s="11">
        <v>-94</v>
      </c>
      <c r="G208" s="11">
        <v>0</v>
      </c>
      <c r="H208" s="11">
        <v>0</v>
      </c>
      <c r="I208" s="11">
        <v>0</v>
      </c>
      <c r="J208" s="11">
        <v>-40</v>
      </c>
      <c r="K208" s="11">
        <v>0</v>
      </c>
      <c r="L208" s="11">
        <v>0</v>
      </c>
      <c r="M208" s="11">
        <v>0</v>
      </c>
    </row>
    <row r="209" spans="1:13" x14ac:dyDescent="0.25">
      <c r="A209" s="1"/>
      <c r="B209" s="11">
        <v>-38</v>
      </c>
      <c r="C209" s="11">
        <v>-305</v>
      </c>
      <c r="D209" s="11">
        <v>0</v>
      </c>
      <c r="E209" s="11">
        <v>-8</v>
      </c>
      <c r="F209" s="11">
        <v>-39</v>
      </c>
      <c r="G209" s="11">
        <v>-5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</row>
    <row r="210" spans="1:13" x14ac:dyDescent="0.25">
      <c r="A210" s="1"/>
      <c r="B210" s="11">
        <v>-47</v>
      </c>
      <c r="C210" s="11">
        <v>-212</v>
      </c>
      <c r="D210" s="11">
        <v>-1</v>
      </c>
      <c r="E210" s="11">
        <v>-1030</v>
      </c>
      <c r="F210" s="11">
        <v>-40</v>
      </c>
      <c r="G210" s="11">
        <v>-2</v>
      </c>
      <c r="H210" s="11">
        <v>-26</v>
      </c>
      <c r="I210" s="11">
        <v>-9</v>
      </c>
      <c r="J210" s="11">
        <v>-18</v>
      </c>
      <c r="K210" s="11">
        <v>0</v>
      </c>
      <c r="L210" s="11">
        <v>0</v>
      </c>
      <c r="M210" s="11">
        <v>0</v>
      </c>
    </row>
    <row r="211" spans="1:13" x14ac:dyDescent="0.25">
      <c r="A211" s="1"/>
      <c r="B211" s="11">
        <v>-83</v>
      </c>
      <c r="C211" s="11">
        <v>-70</v>
      </c>
      <c r="D211" s="11">
        <v>-10</v>
      </c>
      <c r="E211" s="11">
        <v>-140</v>
      </c>
      <c r="F211" s="11">
        <v>-40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-10</v>
      </c>
    </row>
    <row r="212" spans="1:13" x14ac:dyDescent="0.25">
      <c r="A212" s="1"/>
      <c r="B212" s="11">
        <v>-84</v>
      </c>
      <c r="C212" s="11">
        <v>-60</v>
      </c>
      <c r="D212" s="11">
        <v>-30</v>
      </c>
      <c r="E212" s="11">
        <v>-160</v>
      </c>
      <c r="F212" s="11">
        <v>-15</v>
      </c>
      <c r="G212" s="11">
        <v>-21</v>
      </c>
      <c r="H212" s="11">
        <v>0</v>
      </c>
      <c r="I212" s="11">
        <v>0</v>
      </c>
      <c r="J212" s="11">
        <v>0</v>
      </c>
      <c r="K212" s="11">
        <v>0</v>
      </c>
      <c r="L212" s="11">
        <v>-43</v>
      </c>
      <c r="M212" s="11">
        <v>0</v>
      </c>
    </row>
    <row r="213" spans="1:13" x14ac:dyDescent="0.25">
      <c r="A213" s="1"/>
      <c r="B213" s="11">
        <v>0</v>
      </c>
      <c r="C213" s="11">
        <v>-52</v>
      </c>
      <c r="D213" s="11">
        <v>-60</v>
      </c>
      <c r="E213" s="11">
        <v>-300</v>
      </c>
      <c r="F213" s="11">
        <v>-107</v>
      </c>
      <c r="G213" s="11">
        <v>-11</v>
      </c>
      <c r="H213" s="11">
        <v>-30</v>
      </c>
      <c r="I213" s="11">
        <v>-23</v>
      </c>
      <c r="J213" s="11">
        <v>-15</v>
      </c>
      <c r="K213" s="11">
        <v>0</v>
      </c>
      <c r="L213" s="11">
        <v>-100</v>
      </c>
      <c r="M213" s="11">
        <v>-56</v>
      </c>
    </row>
    <row r="214" spans="1:13" x14ac:dyDescent="0.25">
      <c r="A214" s="1"/>
      <c r="B214" s="11">
        <v>-84</v>
      </c>
      <c r="C214" s="11">
        <v>-138</v>
      </c>
      <c r="D214" s="11">
        <v>0</v>
      </c>
      <c r="E214" s="11">
        <v>-500</v>
      </c>
      <c r="F214" s="11">
        <v>-30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</row>
    <row r="215" spans="1:13" x14ac:dyDescent="0.25">
      <c r="A215" s="1"/>
      <c r="B215" s="11">
        <v>-69</v>
      </c>
      <c r="C215" s="11">
        <v>-156</v>
      </c>
      <c r="D215" s="11">
        <v>-5</v>
      </c>
      <c r="E215" s="11">
        <v>-48</v>
      </c>
      <c r="F215" s="11">
        <v>-166</v>
      </c>
      <c r="G215" s="11">
        <v>-15</v>
      </c>
      <c r="H215" s="11">
        <v>-84</v>
      </c>
      <c r="I215" s="11">
        <v>-37</v>
      </c>
      <c r="J215" s="11">
        <v>-7</v>
      </c>
      <c r="K215" s="11">
        <v>0</v>
      </c>
      <c r="L215" s="11">
        <v>-16</v>
      </c>
      <c r="M215" s="11">
        <v>0</v>
      </c>
    </row>
    <row r="216" spans="1:13" x14ac:dyDescent="0.25">
      <c r="A216" s="1"/>
      <c r="B216" s="11">
        <v>-84</v>
      </c>
      <c r="C216" s="11">
        <v>-50</v>
      </c>
      <c r="D216" s="11">
        <v>-43</v>
      </c>
      <c r="E216" s="11">
        <v>-100</v>
      </c>
      <c r="F216" s="11">
        <v>-30</v>
      </c>
      <c r="G216" s="11">
        <v>-11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-11</v>
      </c>
    </row>
    <row r="217" spans="1:13" x14ac:dyDescent="0.25">
      <c r="A217" s="1"/>
      <c r="B217" s="11">
        <v>-84</v>
      </c>
      <c r="C217" s="11">
        <v>-100</v>
      </c>
      <c r="D217" s="11">
        <v>-23</v>
      </c>
      <c r="E217" s="11">
        <v>-250</v>
      </c>
      <c r="F217" s="11">
        <v>-60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-13</v>
      </c>
    </row>
    <row r="218" spans="1:13" x14ac:dyDescent="0.25">
      <c r="A218" s="1"/>
      <c r="B218" s="11">
        <v>-113</v>
      </c>
      <c r="C218" s="11">
        <v>-60</v>
      </c>
      <c r="D218" s="11">
        <v>-9</v>
      </c>
      <c r="E218" s="11">
        <v>-212</v>
      </c>
      <c r="F218" s="11">
        <v>-79</v>
      </c>
      <c r="G218" s="11">
        <v>-21</v>
      </c>
      <c r="H218" s="11">
        <v>-84</v>
      </c>
      <c r="I218" s="11">
        <v>-38</v>
      </c>
      <c r="J218" s="11">
        <v>0</v>
      </c>
      <c r="K218" s="11">
        <v>-5</v>
      </c>
      <c r="L218" s="11">
        <v>-100</v>
      </c>
      <c r="M218" s="11">
        <v>-2</v>
      </c>
    </row>
    <row r="219" spans="1:13" x14ac:dyDescent="0.25">
      <c r="A219" s="1"/>
      <c r="B219" s="11">
        <v>-174</v>
      </c>
      <c r="C219" s="11">
        <v>-77</v>
      </c>
      <c r="D219" s="11">
        <v>-48</v>
      </c>
      <c r="E219" s="11">
        <v>-383</v>
      </c>
      <c r="F219" s="11">
        <v>-85</v>
      </c>
      <c r="G219" s="11">
        <v>-9</v>
      </c>
      <c r="H219" s="11">
        <v>-19</v>
      </c>
      <c r="I219" s="11">
        <v>-33</v>
      </c>
      <c r="J219" s="11">
        <v>-19</v>
      </c>
      <c r="K219" s="11">
        <v>0</v>
      </c>
      <c r="L219" s="11">
        <v>-117</v>
      </c>
      <c r="M219" s="11">
        <v>-9</v>
      </c>
    </row>
    <row r="220" spans="1:13" x14ac:dyDescent="0.25">
      <c r="A220" s="1"/>
      <c r="B220" s="11">
        <v>-65</v>
      </c>
      <c r="C220" s="11">
        <v>-221</v>
      </c>
      <c r="D220" s="11">
        <v>-100</v>
      </c>
      <c r="E220" s="11">
        <v>-11</v>
      </c>
      <c r="F220" s="11">
        <v>-27</v>
      </c>
      <c r="G220" s="11">
        <v>0</v>
      </c>
      <c r="H220" s="11">
        <v>0</v>
      </c>
      <c r="I220" s="11">
        <v>0</v>
      </c>
      <c r="J220" s="11">
        <v>-10</v>
      </c>
      <c r="K220" s="11">
        <v>-64</v>
      </c>
      <c r="L220" s="11">
        <v>0</v>
      </c>
      <c r="M220" s="11">
        <v>-25</v>
      </c>
    </row>
    <row r="221" spans="1:13" x14ac:dyDescent="0.25">
      <c r="A221" s="1"/>
      <c r="B221" s="11">
        <v>-85</v>
      </c>
      <c r="C221" s="11">
        <v>0</v>
      </c>
      <c r="D221" s="11">
        <v>-50</v>
      </c>
      <c r="E221" s="11">
        <v>-100</v>
      </c>
      <c r="F221" s="11">
        <v>-26</v>
      </c>
      <c r="G221" s="11">
        <v>-15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</row>
    <row r="222" spans="1:13" x14ac:dyDescent="0.25">
      <c r="A222" s="1"/>
      <c r="B222" s="11">
        <v>-176</v>
      </c>
      <c r="C222" s="11">
        <v>-204</v>
      </c>
      <c r="D222" s="11">
        <v>0</v>
      </c>
      <c r="E222" s="11">
        <v>-500</v>
      </c>
      <c r="F222" s="11">
        <v>-186</v>
      </c>
      <c r="G222" s="11">
        <v>-31</v>
      </c>
      <c r="H222" s="11">
        <v>-25</v>
      </c>
      <c r="I222" s="11">
        <v>-18</v>
      </c>
      <c r="J222" s="11">
        <v>-18</v>
      </c>
      <c r="K222" s="11">
        <v>0</v>
      </c>
      <c r="L222" s="11">
        <v>-450</v>
      </c>
      <c r="M222" s="11">
        <v>0</v>
      </c>
    </row>
    <row r="223" spans="1:13" x14ac:dyDescent="0.25">
      <c r="A223" s="1"/>
      <c r="B223" s="11">
        <v>-81</v>
      </c>
      <c r="C223" s="11">
        <v>-95</v>
      </c>
      <c r="D223" s="11">
        <v>-165</v>
      </c>
      <c r="E223" s="11">
        <v>-83</v>
      </c>
      <c r="F223" s="11">
        <v>-4</v>
      </c>
      <c r="G223" s="11">
        <v>0</v>
      </c>
      <c r="H223" s="11">
        <v>-63</v>
      </c>
      <c r="I223" s="11">
        <v>-40</v>
      </c>
      <c r="J223" s="11">
        <v>-4</v>
      </c>
      <c r="K223" s="11">
        <v>0</v>
      </c>
      <c r="L223" s="11">
        <v>-80</v>
      </c>
      <c r="M223" s="11">
        <v>-90</v>
      </c>
    </row>
    <row r="224" spans="1:13" x14ac:dyDescent="0.25">
      <c r="A224" s="1"/>
      <c r="B224" s="11">
        <v>-236</v>
      </c>
      <c r="C224" s="11">
        <v>-150</v>
      </c>
      <c r="D224" s="11">
        <v>-60</v>
      </c>
      <c r="E224" s="11">
        <v>-150</v>
      </c>
      <c r="F224" s="11">
        <v>-122</v>
      </c>
      <c r="G224" s="11">
        <v>0</v>
      </c>
      <c r="H224" s="11">
        <v>0</v>
      </c>
      <c r="I224" s="11">
        <v>-122</v>
      </c>
      <c r="J224" s="11">
        <v>-35</v>
      </c>
      <c r="K224" s="11">
        <v>0</v>
      </c>
      <c r="L224" s="11">
        <v>-190</v>
      </c>
      <c r="M224" s="11">
        <v>-20</v>
      </c>
    </row>
    <row r="225" spans="1:13" x14ac:dyDescent="0.25">
      <c r="A225" s="1"/>
      <c r="B225" s="11">
        <v>-47</v>
      </c>
      <c r="C225" s="11">
        <v>0</v>
      </c>
      <c r="D225" s="11">
        <v>-14</v>
      </c>
      <c r="E225" s="11">
        <v>-141</v>
      </c>
      <c r="F225" s="11">
        <v>-29</v>
      </c>
      <c r="G225" s="11">
        <v>-10</v>
      </c>
      <c r="H225" s="11">
        <v>0</v>
      </c>
      <c r="I225" s="11">
        <v>0</v>
      </c>
      <c r="J225" s="11">
        <v>0</v>
      </c>
      <c r="K225" s="11">
        <v>0</v>
      </c>
      <c r="L225" s="11">
        <v>-767</v>
      </c>
      <c r="M225" s="11">
        <v>-11</v>
      </c>
    </row>
    <row r="226" spans="1:13" x14ac:dyDescent="0.25">
      <c r="A226" s="1"/>
      <c r="B226" s="11">
        <v>-84</v>
      </c>
      <c r="C226" s="11">
        <v>-200</v>
      </c>
      <c r="D226" s="11">
        <v>-25</v>
      </c>
      <c r="E226" s="11">
        <v>-100</v>
      </c>
      <c r="F226" s="11">
        <v>-31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-270</v>
      </c>
      <c r="M226" s="11">
        <v>-12</v>
      </c>
    </row>
    <row r="227" spans="1:13" x14ac:dyDescent="0.25">
      <c r="A227" s="1"/>
      <c r="B227" s="11">
        <v>-23</v>
      </c>
      <c r="C227" s="11">
        <v>0</v>
      </c>
      <c r="D227" s="11">
        <v>-252</v>
      </c>
      <c r="E227" s="11">
        <v>-4</v>
      </c>
      <c r="F227" s="11">
        <v>-180</v>
      </c>
      <c r="G227" s="11">
        <v>0</v>
      </c>
      <c r="H227" s="11">
        <v>-37</v>
      </c>
      <c r="I227" s="11">
        <v>-100</v>
      </c>
      <c r="J227" s="11">
        <v>-42</v>
      </c>
      <c r="K227" s="11">
        <v>0</v>
      </c>
      <c r="L227" s="11">
        <v>-937</v>
      </c>
      <c r="M227" s="11">
        <v>-46</v>
      </c>
    </row>
    <row r="228" spans="1:13" x14ac:dyDescent="0.25">
      <c r="A228" s="1"/>
      <c r="B228" s="11">
        <v>-85</v>
      </c>
      <c r="C228" s="11">
        <v>0</v>
      </c>
      <c r="D228" s="11">
        <v>-11</v>
      </c>
      <c r="E228" s="11">
        <v>-52</v>
      </c>
      <c r="F228" s="11">
        <v>-42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-465</v>
      </c>
      <c r="M228" s="11">
        <v>-3</v>
      </c>
    </row>
    <row r="229" spans="1:13" x14ac:dyDescent="0.25">
      <c r="A229" s="1"/>
      <c r="B229" s="11">
        <v>-66</v>
      </c>
      <c r="C229" s="11">
        <v>0</v>
      </c>
      <c r="D229" s="11">
        <v>0</v>
      </c>
      <c r="E229" s="11">
        <v>-150</v>
      </c>
      <c r="F229" s="11">
        <v>-41</v>
      </c>
      <c r="G229" s="11">
        <v>0</v>
      </c>
      <c r="H229" s="11">
        <v>0</v>
      </c>
      <c r="I229" s="11">
        <v>0</v>
      </c>
      <c r="J229" s="11">
        <v>-33</v>
      </c>
      <c r="K229" s="11">
        <v>0</v>
      </c>
      <c r="L229" s="11">
        <v>0</v>
      </c>
      <c r="M229" s="11">
        <v>0</v>
      </c>
    </row>
    <row r="230" spans="1:13" x14ac:dyDescent="0.25">
      <c r="A230" s="1"/>
      <c r="B230" s="11">
        <v>-140</v>
      </c>
      <c r="C230" s="11">
        <v>0</v>
      </c>
      <c r="D230" s="11">
        <v>-133</v>
      </c>
      <c r="E230" s="11">
        <v>-210</v>
      </c>
      <c r="F230" s="11">
        <v>-149</v>
      </c>
      <c r="G230" s="11">
        <v>0</v>
      </c>
      <c r="H230" s="11">
        <v>-60</v>
      </c>
      <c r="I230" s="11">
        <v>-158</v>
      </c>
      <c r="J230" s="11">
        <v>0</v>
      </c>
      <c r="K230" s="11">
        <v>0</v>
      </c>
      <c r="L230" s="11">
        <v>-1170</v>
      </c>
      <c r="M230" s="11">
        <v>-90</v>
      </c>
    </row>
    <row r="231" spans="1:13" x14ac:dyDescent="0.25">
      <c r="A231" s="1"/>
      <c r="B231" s="11">
        <v>0</v>
      </c>
      <c r="C231" s="11">
        <v>0</v>
      </c>
      <c r="D231" s="11">
        <v>0</v>
      </c>
      <c r="E231" s="11">
        <v>0</v>
      </c>
      <c r="F231" s="11">
        <v>-162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</row>
    <row r="232" spans="1:13" x14ac:dyDescent="0.25">
      <c r="A232" s="1"/>
      <c r="B232" s="11">
        <v>0</v>
      </c>
      <c r="C232" s="11">
        <v>0</v>
      </c>
      <c r="D232" s="11">
        <v>0</v>
      </c>
      <c r="E232" s="11">
        <v>0</v>
      </c>
      <c r="F232" s="11">
        <v>-114</v>
      </c>
      <c r="G232" s="11">
        <v>0</v>
      </c>
      <c r="H232" s="11">
        <v>0</v>
      </c>
      <c r="I232" s="11">
        <v>0</v>
      </c>
      <c r="J232" s="11">
        <v>-37</v>
      </c>
      <c r="K232" s="11">
        <v>0</v>
      </c>
      <c r="L232" s="11">
        <v>0</v>
      </c>
      <c r="M232" s="11">
        <v>0</v>
      </c>
    </row>
    <row r="233" spans="1:13" x14ac:dyDescent="0.25">
      <c r="A233" s="1"/>
      <c r="B233" s="11">
        <v>-230</v>
      </c>
      <c r="C233" s="11">
        <v>-200</v>
      </c>
      <c r="D233" s="11">
        <v>-103</v>
      </c>
      <c r="E233" s="11">
        <v>-154</v>
      </c>
      <c r="F233" s="11">
        <v>-127</v>
      </c>
      <c r="G233" s="11">
        <v>0</v>
      </c>
      <c r="H233" s="11">
        <v>0</v>
      </c>
      <c r="I233" s="11">
        <v>-136</v>
      </c>
      <c r="J233" s="11">
        <v>-42</v>
      </c>
      <c r="K233" s="11">
        <v>0</v>
      </c>
      <c r="L233" s="11">
        <v>-602</v>
      </c>
      <c r="M233" s="11">
        <v>-43</v>
      </c>
    </row>
    <row r="234" spans="1:13" x14ac:dyDescent="0.25">
      <c r="A234" s="1"/>
      <c r="B234" s="11">
        <v>-85</v>
      </c>
      <c r="C234" s="11">
        <v>0</v>
      </c>
      <c r="D234" s="11">
        <v>0</v>
      </c>
      <c r="E234" s="11">
        <v>-10</v>
      </c>
      <c r="F234" s="11">
        <v>0</v>
      </c>
      <c r="G234" s="11">
        <v>0</v>
      </c>
      <c r="H234" s="11">
        <v>0</v>
      </c>
      <c r="I234" s="11">
        <v>0</v>
      </c>
      <c r="J234" s="11">
        <v>-37</v>
      </c>
      <c r="K234" s="11">
        <v>0</v>
      </c>
      <c r="L234" s="11">
        <v>-755</v>
      </c>
      <c r="M234" s="11">
        <v>0</v>
      </c>
    </row>
    <row r="235" spans="1:13" x14ac:dyDescent="0.25">
      <c r="A235" s="1"/>
      <c r="B235" s="11">
        <v>0</v>
      </c>
      <c r="C235" s="11">
        <v>0</v>
      </c>
      <c r="D235" s="11">
        <v>-22</v>
      </c>
      <c r="E235" s="11">
        <v>-45</v>
      </c>
      <c r="F235" s="11">
        <v>-45</v>
      </c>
      <c r="G235" s="11">
        <v>0</v>
      </c>
      <c r="H235" s="11">
        <v>0</v>
      </c>
      <c r="I235" s="11">
        <v>0</v>
      </c>
      <c r="J235" s="11">
        <v>-25</v>
      </c>
      <c r="K235" s="11">
        <v>0</v>
      </c>
      <c r="L235" s="11">
        <v>-397</v>
      </c>
      <c r="M235" s="11">
        <v>-5</v>
      </c>
    </row>
    <row r="236" spans="1:13" x14ac:dyDescent="0.25">
      <c r="A236" s="1"/>
      <c r="B236" s="11">
        <v>-75</v>
      </c>
      <c r="C236" s="11">
        <v>0</v>
      </c>
      <c r="D236" s="11">
        <v>0</v>
      </c>
      <c r="E236" s="11">
        <v>-9</v>
      </c>
      <c r="F236" s="11">
        <v>-43</v>
      </c>
      <c r="G236" s="11">
        <v>0</v>
      </c>
      <c r="H236" s="11">
        <v>0</v>
      </c>
      <c r="I236" s="11">
        <v>0</v>
      </c>
      <c r="J236" s="11">
        <v>-33</v>
      </c>
      <c r="K236" s="11">
        <v>0</v>
      </c>
      <c r="L236" s="11">
        <v>0</v>
      </c>
      <c r="M236" s="11">
        <v>0</v>
      </c>
    </row>
    <row r="237" spans="1:13" x14ac:dyDescent="0.25">
      <c r="A237" s="1"/>
      <c r="B237" s="11">
        <v>-221</v>
      </c>
      <c r="C237" s="11">
        <v>0</v>
      </c>
      <c r="D237" s="11">
        <v>-235</v>
      </c>
      <c r="E237" s="11">
        <v>-100</v>
      </c>
      <c r="F237" s="11">
        <v>-140</v>
      </c>
      <c r="G237" s="11">
        <v>0</v>
      </c>
      <c r="H237" s="11">
        <v>-92</v>
      </c>
      <c r="I237" s="11">
        <v>0</v>
      </c>
      <c r="J237" s="11">
        <v>0</v>
      </c>
      <c r="K237" s="11">
        <v>0</v>
      </c>
      <c r="L237" s="11">
        <v>-100</v>
      </c>
      <c r="M237" s="11">
        <v>-25</v>
      </c>
    </row>
    <row r="238" spans="1:13" x14ac:dyDescent="0.25">
      <c r="A238" s="1"/>
      <c r="B238" s="11">
        <v>-75</v>
      </c>
      <c r="C238" s="11">
        <v>-200</v>
      </c>
      <c r="D238" s="11">
        <v>0</v>
      </c>
      <c r="E238" s="11">
        <v>-325</v>
      </c>
      <c r="F238" s="11">
        <v>-20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</row>
    <row r="239" spans="1:13" x14ac:dyDescent="0.25">
      <c r="A239" s="1"/>
      <c r="B239" s="11">
        <v>-184</v>
      </c>
      <c r="C239" s="11">
        <v>-520</v>
      </c>
      <c r="D239" s="11">
        <v>0</v>
      </c>
      <c r="E239" s="11">
        <v>-26</v>
      </c>
      <c r="F239" s="11">
        <v>-216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-300</v>
      </c>
      <c r="M239" s="11">
        <v>0</v>
      </c>
    </row>
    <row r="240" spans="1:13" x14ac:dyDescent="0.25">
      <c r="A240" s="1"/>
      <c r="B240" s="11">
        <v>0</v>
      </c>
      <c r="C240" s="11">
        <v>0</v>
      </c>
      <c r="D240" s="11">
        <v>0</v>
      </c>
      <c r="E240" s="11">
        <v>0</v>
      </c>
      <c r="F240" s="11">
        <v>-132</v>
      </c>
      <c r="G240" s="11">
        <v>0</v>
      </c>
      <c r="H240" s="11">
        <v>-112</v>
      </c>
      <c r="I240" s="11">
        <v>-341</v>
      </c>
      <c r="J240" s="11">
        <v>0</v>
      </c>
      <c r="K240" s="11">
        <v>0</v>
      </c>
      <c r="L240" s="11">
        <v>0</v>
      </c>
      <c r="M240" s="11">
        <v>0</v>
      </c>
    </row>
    <row r="241" spans="1:13" x14ac:dyDescent="0.25">
      <c r="A241" s="1"/>
      <c r="B241" s="11">
        <v>-84</v>
      </c>
      <c r="C241" s="11">
        <v>-152</v>
      </c>
      <c r="D241" s="11">
        <v>-220</v>
      </c>
      <c r="E241" s="11">
        <v>-370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</row>
    <row r="242" spans="1:13" x14ac:dyDescent="0.25">
      <c r="A242" s="1"/>
      <c r="B242" s="11">
        <v>0</v>
      </c>
      <c r="C242" s="11">
        <v>0</v>
      </c>
      <c r="D242" s="11">
        <v>0</v>
      </c>
      <c r="E242" s="11">
        <v>-250</v>
      </c>
      <c r="F242" s="11">
        <v>-30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</row>
    <row r="243" spans="1:13" x14ac:dyDescent="0.25">
      <c r="A243" s="1"/>
      <c r="B243" s="11">
        <v>-84</v>
      </c>
      <c r="C243" s="11">
        <v>0</v>
      </c>
      <c r="D243" s="11">
        <v>-111</v>
      </c>
      <c r="E243" s="11">
        <v>-203</v>
      </c>
      <c r="F243" s="11">
        <v>-51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</row>
    <row r="244" spans="1:13" x14ac:dyDescent="0.25">
      <c r="A244" s="1"/>
      <c r="B244" s="11">
        <v>-67</v>
      </c>
      <c r="C244" s="11">
        <v>0</v>
      </c>
      <c r="D244" s="11">
        <v>0</v>
      </c>
      <c r="E244" s="11">
        <v>-300</v>
      </c>
      <c r="F244" s="11">
        <v>-35</v>
      </c>
      <c r="G244" s="11">
        <v>-8</v>
      </c>
      <c r="H244" s="11">
        <v>0</v>
      </c>
      <c r="I244" s="11">
        <v>0</v>
      </c>
      <c r="J244" s="11">
        <v>-32</v>
      </c>
      <c r="K244" s="11">
        <v>0</v>
      </c>
      <c r="L244" s="11">
        <v>0</v>
      </c>
      <c r="M244" s="11">
        <v>0</v>
      </c>
    </row>
    <row r="245" spans="1:13" x14ac:dyDescent="0.25">
      <c r="A245" s="1"/>
      <c r="B245" s="11">
        <v>-59</v>
      </c>
      <c r="C245" s="11">
        <v>0</v>
      </c>
      <c r="D245" s="11">
        <v>-10</v>
      </c>
      <c r="E245" s="11">
        <v>-90</v>
      </c>
      <c r="F245" s="11">
        <v>-4</v>
      </c>
      <c r="G245" s="11">
        <v>-8</v>
      </c>
      <c r="H245" s="11">
        <v>0</v>
      </c>
      <c r="I245" s="11">
        <v>0</v>
      </c>
      <c r="J245" s="11">
        <v>-52</v>
      </c>
      <c r="K245" s="11">
        <v>0</v>
      </c>
      <c r="L245" s="11">
        <v>0</v>
      </c>
      <c r="M245" s="11">
        <v>0</v>
      </c>
    </row>
    <row r="246" spans="1:13" x14ac:dyDescent="0.25">
      <c r="A246" s="1"/>
      <c r="B246" s="11">
        <v>-83</v>
      </c>
      <c r="C246" s="11">
        <v>-350</v>
      </c>
      <c r="D246" s="11">
        <v>0</v>
      </c>
      <c r="E246" s="11">
        <v>-150</v>
      </c>
      <c r="F246" s="11">
        <v>0</v>
      </c>
      <c r="G246" s="11">
        <v>0</v>
      </c>
      <c r="H246" s="11">
        <v>0</v>
      </c>
      <c r="I246" s="11">
        <v>0</v>
      </c>
      <c r="J246" s="11">
        <v>-15</v>
      </c>
      <c r="K246" s="11">
        <v>-24</v>
      </c>
      <c r="L246" s="11">
        <v>0</v>
      </c>
      <c r="M246" s="11">
        <v>0</v>
      </c>
    </row>
    <row r="247" spans="1:13" x14ac:dyDescent="0.25">
      <c r="A247" s="1"/>
      <c r="B247" s="11">
        <v>-68</v>
      </c>
      <c r="C247" s="11">
        <v>0</v>
      </c>
      <c r="D247" s="11">
        <v>-82</v>
      </c>
      <c r="E247" s="11">
        <v>-10</v>
      </c>
      <c r="F247" s="11">
        <v>-45</v>
      </c>
      <c r="G247" s="11">
        <v>0</v>
      </c>
      <c r="H247" s="11">
        <v>0</v>
      </c>
      <c r="I247" s="11">
        <v>0</v>
      </c>
      <c r="J247" s="11">
        <v>-16</v>
      </c>
      <c r="K247" s="11">
        <v>0</v>
      </c>
      <c r="L247" s="11">
        <v>0</v>
      </c>
      <c r="M247" s="11">
        <v>0</v>
      </c>
    </row>
    <row r="248" spans="1:13" x14ac:dyDescent="0.25">
      <c r="A248" s="1"/>
      <c r="B248" s="11">
        <v>0</v>
      </c>
      <c r="C248" s="11">
        <v>-44</v>
      </c>
      <c r="D248" s="11">
        <v>0</v>
      </c>
      <c r="E248" s="11">
        <v>0</v>
      </c>
      <c r="F248" s="11">
        <v>-83</v>
      </c>
      <c r="G248" s="11">
        <v>-18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</row>
    <row r="249" spans="1:13" x14ac:dyDescent="0.25">
      <c r="A249" s="1"/>
      <c r="B249" s="11">
        <v>-68</v>
      </c>
      <c r="C249" s="11">
        <v>0</v>
      </c>
      <c r="D249" s="11">
        <v>0</v>
      </c>
      <c r="E249" s="11">
        <v>-150</v>
      </c>
      <c r="F249" s="11">
        <v>-30</v>
      </c>
      <c r="G249" s="11">
        <v>-12</v>
      </c>
      <c r="H249" s="11">
        <v>0</v>
      </c>
      <c r="I249" s="11">
        <v>0</v>
      </c>
      <c r="J249" s="11">
        <v>-24</v>
      </c>
      <c r="K249" s="11">
        <v>0</v>
      </c>
      <c r="L249" s="11">
        <v>0</v>
      </c>
      <c r="M249" s="11">
        <v>0</v>
      </c>
    </row>
    <row r="250" spans="1:13" x14ac:dyDescent="0.25">
      <c r="A250" s="1"/>
      <c r="B250" s="11">
        <v>-20</v>
      </c>
      <c r="C250" s="11">
        <v>-55</v>
      </c>
      <c r="D250" s="11">
        <v>-84</v>
      </c>
      <c r="E250" s="11">
        <v>-38</v>
      </c>
      <c r="F250" s="11">
        <v>-42</v>
      </c>
      <c r="G250" s="11">
        <v>-5</v>
      </c>
      <c r="H250" s="11">
        <v>0</v>
      </c>
      <c r="I250" s="11">
        <v>-50</v>
      </c>
      <c r="J250" s="11">
        <v>0</v>
      </c>
      <c r="K250" s="11">
        <v>0</v>
      </c>
      <c r="L250" s="11">
        <v>0</v>
      </c>
      <c r="M250" s="11">
        <v>0</v>
      </c>
    </row>
    <row r="251" spans="1:13" x14ac:dyDescent="0.25">
      <c r="A251" s="1"/>
      <c r="B251" s="11">
        <v>-28</v>
      </c>
      <c r="C251" s="11">
        <v>-82</v>
      </c>
      <c r="D251" s="11">
        <v>-35</v>
      </c>
      <c r="E251" s="11">
        <v>0</v>
      </c>
      <c r="F251" s="11">
        <v>-28</v>
      </c>
      <c r="G251" s="11">
        <v>-6</v>
      </c>
      <c r="H251" s="11">
        <v>-47</v>
      </c>
      <c r="I251" s="11">
        <v>-37</v>
      </c>
      <c r="J251" s="11">
        <v>-15</v>
      </c>
      <c r="K251" s="11">
        <v>-4</v>
      </c>
      <c r="L251" s="11">
        <v>0</v>
      </c>
      <c r="M251" s="11">
        <v>0</v>
      </c>
    </row>
    <row r="252" spans="1:13" x14ac:dyDescent="0.25">
      <c r="A252" s="1"/>
      <c r="B252" s="11">
        <v>-97</v>
      </c>
      <c r="C252" s="11">
        <v>-55</v>
      </c>
      <c r="D252" s="11">
        <v>-71</v>
      </c>
      <c r="E252" s="11">
        <v>-166</v>
      </c>
      <c r="F252" s="11">
        <v>-82</v>
      </c>
      <c r="G252" s="11">
        <v>-18</v>
      </c>
      <c r="H252" s="11">
        <v>-18</v>
      </c>
      <c r="I252" s="11">
        <v>-39</v>
      </c>
      <c r="J252" s="11">
        <v>-4</v>
      </c>
      <c r="K252" s="11">
        <v>0</v>
      </c>
      <c r="L252" s="11">
        <v>0</v>
      </c>
      <c r="M252" s="11">
        <v>0</v>
      </c>
    </row>
    <row r="253" spans="1:13" x14ac:dyDescent="0.25">
      <c r="A253" s="1"/>
      <c r="B253" s="11">
        <v>-177</v>
      </c>
      <c r="C253" s="11">
        <v>-235</v>
      </c>
      <c r="D253" s="11">
        <v>-107</v>
      </c>
      <c r="E253" s="11">
        <v>-263</v>
      </c>
      <c r="F253" s="11">
        <v>-170</v>
      </c>
      <c r="G253" s="11">
        <v>-12</v>
      </c>
      <c r="H253" s="11">
        <v>0</v>
      </c>
      <c r="I253" s="11">
        <v>0</v>
      </c>
      <c r="J253" s="11">
        <v>-27</v>
      </c>
      <c r="K253" s="11">
        <v>0</v>
      </c>
      <c r="L253" s="11">
        <v>0</v>
      </c>
      <c r="M253" s="11">
        <v>0</v>
      </c>
    </row>
    <row r="254" spans="1:13" x14ac:dyDescent="0.25">
      <c r="A254" s="1"/>
      <c r="B254" s="11">
        <v>-83</v>
      </c>
      <c r="C254" s="11">
        <v>0</v>
      </c>
      <c r="D254" s="11">
        <v>-79</v>
      </c>
      <c r="E254" s="11">
        <v>-400</v>
      </c>
      <c r="F254" s="11">
        <v>-45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-20</v>
      </c>
      <c r="M254" s="11">
        <v>0</v>
      </c>
    </row>
    <row r="255" spans="1:13" x14ac:dyDescent="0.25">
      <c r="A255" s="1"/>
      <c r="B255" s="11">
        <v>-83</v>
      </c>
      <c r="C255" s="11">
        <v>0</v>
      </c>
      <c r="D255" s="11">
        <v>0</v>
      </c>
      <c r="E255" s="11">
        <v>-10</v>
      </c>
      <c r="F255" s="11">
        <v>-44</v>
      </c>
      <c r="G255" s="11">
        <v>0</v>
      </c>
      <c r="H255" s="11">
        <v>0</v>
      </c>
      <c r="I255" s="11">
        <v>0</v>
      </c>
      <c r="J255" s="11">
        <v>-18</v>
      </c>
      <c r="K255" s="11">
        <v>0</v>
      </c>
      <c r="L255" s="11">
        <v>0</v>
      </c>
      <c r="M255" s="11">
        <v>0</v>
      </c>
    </row>
    <row r="256" spans="1:13" x14ac:dyDescent="0.25">
      <c r="A256" s="1"/>
      <c r="B256" s="11">
        <v>-141</v>
      </c>
      <c r="C256" s="11">
        <v>-260</v>
      </c>
      <c r="D256" s="11">
        <v>-65</v>
      </c>
      <c r="E256" s="11">
        <v>-180</v>
      </c>
      <c r="F256" s="11">
        <v>-145</v>
      </c>
      <c r="G256" s="11">
        <v>-42</v>
      </c>
      <c r="H256" s="11">
        <v>0</v>
      </c>
      <c r="I256" s="11">
        <v>0</v>
      </c>
      <c r="J256" s="11">
        <v>-25</v>
      </c>
      <c r="K256" s="11">
        <v>0</v>
      </c>
      <c r="L256" s="11">
        <v>0</v>
      </c>
      <c r="M256" s="11">
        <v>0</v>
      </c>
    </row>
    <row r="257" spans="1:13" x14ac:dyDescent="0.25">
      <c r="A257" s="1"/>
      <c r="B257" s="11">
        <v>-68</v>
      </c>
      <c r="C257" s="11">
        <v>-262</v>
      </c>
      <c r="D257" s="11">
        <v>0</v>
      </c>
      <c r="E257" s="11">
        <v>-54</v>
      </c>
      <c r="F257" s="11">
        <v>-30</v>
      </c>
      <c r="G257" s="11">
        <v>0</v>
      </c>
      <c r="H257" s="11">
        <v>0</v>
      </c>
      <c r="I257" s="11">
        <v>0</v>
      </c>
      <c r="J257" s="11">
        <v>-32</v>
      </c>
      <c r="K257" s="11">
        <v>0</v>
      </c>
      <c r="L257" s="11">
        <v>0</v>
      </c>
      <c r="M257" s="11">
        <v>0</v>
      </c>
    </row>
    <row r="258" spans="1:13" x14ac:dyDescent="0.25">
      <c r="A258" s="1"/>
      <c r="B258" s="11">
        <v>0</v>
      </c>
      <c r="C258" s="11">
        <v>-118</v>
      </c>
      <c r="D258" s="11">
        <v>0</v>
      </c>
      <c r="E258" s="11">
        <v>-185</v>
      </c>
      <c r="F258" s="11">
        <v>-16</v>
      </c>
      <c r="G258" s="11">
        <v>-37</v>
      </c>
      <c r="H258" s="11">
        <v>0</v>
      </c>
      <c r="I258" s="11">
        <v>-136</v>
      </c>
      <c r="J258" s="11">
        <v>-6</v>
      </c>
      <c r="K258" s="11">
        <v>-7</v>
      </c>
      <c r="L258" s="11">
        <v>0</v>
      </c>
      <c r="M258" s="11">
        <v>0</v>
      </c>
    </row>
    <row r="259" spans="1:13" x14ac:dyDescent="0.25">
      <c r="A259" s="1"/>
      <c r="B259" s="11">
        <v>-67</v>
      </c>
      <c r="C259" s="11">
        <v>-22</v>
      </c>
      <c r="D259" s="11">
        <v>-60</v>
      </c>
      <c r="E259" s="11">
        <v>-70</v>
      </c>
      <c r="F259" s="11">
        <v>-41</v>
      </c>
      <c r="G259" s="11">
        <v>-3</v>
      </c>
      <c r="H259" s="11">
        <v>0</v>
      </c>
      <c r="I259" s="11">
        <v>0</v>
      </c>
      <c r="J259" s="11">
        <v>-49</v>
      </c>
      <c r="K259" s="11">
        <v>0</v>
      </c>
      <c r="L259" s="11">
        <v>0</v>
      </c>
      <c r="M259" s="11">
        <v>0</v>
      </c>
    </row>
    <row r="260" spans="1:13" x14ac:dyDescent="0.25">
      <c r="A260" s="1"/>
      <c r="B260" s="11">
        <v>-1</v>
      </c>
      <c r="C260" s="11">
        <v>-78</v>
      </c>
      <c r="D260" s="11">
        <v>-105</v>
      </c>
      <c r="E260" s="11">
        <v>-136</v>
      </c>
      <c r="F260" s="11">
        <v>-40</v>
      </c>
      <c r="G260" s="11">
        <v>-26</v>
      </c>
      <c r="H260" s="11">
        <v>0</v>
      </c>
      <c r="I260" s="11">
        <v>-33</v>
      </c>
      <c r="J260" s="11">
        <v>-3</v>
      </c>
      <c r="K260" s="11">
        <v>-9</v>
      </c>
      <c r="L260" s="11">
        <v>0</v>
      </c>
      <c r="M260" s="11">
        <v>0</v>
      </c>
    </row>
    <row r="261" spans="1:13" x14ac:dyDescent="0.25">
      <c r="A261" s="1"/>
      <c r="B261" s="11">
        <v>0</v>
      </c>
      <c r="C261" s="11">
        <v>-20</v>
      </c>
      <c r="D261" s="11">
        <v>-7</v>
      </c>
      <c r="E261" s="11">
        <v>-13</v>
      </c>
      <c r="F261" s="11">
        <v>-36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</row>
    <row r="262" spans="1:13" x14ac:dyDescent="0.25">
      <c r="A262" s="1"/>
      <c r="B262" s="11">
        <v>0</v>
      </c>
      <c r="C262" s="11">
        <v>-273</v>
      </c>
      <c r="D262" s="11">
        <v>-7</v>
      </c>
      <c r="E262" s="11">
        <v>-801</v>
      </c>
      <c r="F262" s="11">
        <v>-20</v>
      </c>
      <c r="G262" s="11">
        <v>0</v>
      </c>
      <c r="H262" s="11">
        <v>0</v>
      </c>
      <c r="I262" s="11">
        <v>0</v>
      </c>
      <c r="J262" s="11">
        <v>0</v>
      </c>
      <c r="K262" s="11">
        <v>-19</v>
      </c>
      <c r="L262" s="11">
        <v>0</v>
      </c>
      <c r="M262" s="11">
        <v>0</v>
      </c>
    </row>
    <row r="263" spans="1:13" x14ac:dyDescent="0.25">
      <c r="A263" s="1" t="s">
        <v>3</v>
      </c>
      <c r="B263" s="11">
        <v>0</v>
      </c>
      <c r="C263" s="11">
        <v>0</v>
      </c>
      <c r="D263" s="11">
        <v>0</v>
      </c>
      <c r="E263" s="11">
        <v>0</v>
      </c>
      <c r="F263" s="11">
        <v>0</v>
      </c>
      <c r="G263" s="11">
        <v>-3</v>
      </c>
      <c r="H263" s="11">
        <v>-12</v>
      </c>
      <c r="I263" s="11">
        <v>0</v>
      </c>
      <c r="J263" s="11">
        <v>-1</v>
      </c>
      <c r="K263" s="11">
        <v>0</v>
      </c>
      <c r="L263" s="11">
        <v>0</v>
      </c>
      <c r="M263" s="11">
        <v>-11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V27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24" customWidth="1"/>
    <col min="2" max="2" width="8.290714285714287" style="11" customWidth="1"/>
    <col min="3" max="4" width="8.576428571428572" style="11" customWidth="1"/>
    <col min="5" max="5" width="9.290714285714287" style="11" customWidth="1"/>
    <col min="6" max="6" width="9.147857142857141" style="11" customWidth="1"/>
    <col min="7" max="9" width="9.576428571428572" style="2" customWidth="1"/>
    <col min="10" max="11" width="9.576428571428572" style="11" customWidth="1"/>
    <col min="12" max="13" width="11.719285714285713" style="11" customWidth="1"/>
    <col min="14" max="14" width="11.290714285714287" style="11" customWidth="1"/>
    <col min="15" max="15" width="11.862142857142858" style="11" customWidth="1"/>
    <col min="16" max="17" width="10.719285714285713" style="11" customWidth="1"/>
    <col min="18" max="18" width="12.147857142857141" style="11" customWidth="1"/>
    <col min="19" max="21" width="12.43357142857143" style="4" customWidth="1"/>
  </cols>
  <sheetData>
    <row r="7" ht="17.25" customHeight="1" spans="1:22" x14ac:dyDescent="0.25">
      <c r="A7" s="410">
        <v>43110</v>
      </c>
      <c r="B7" s="344"/>
      <c r="C7" s="344"/>
      <c r="D7" s="344"/>
      <c r="E7" s="344"/>
      <c r="F7" s="344"/>
      <c r="G7" s="166">
        <v>264</v>
      </c>
      <c r="H7" s="344"/>
      <c r="I7" s="344"/>
      <c r="J7" s="344"/>
      <c r="K7" s="166">
        <v>100</v>
      </c>
      <c r="L7" s="344"/>
      <c r="M7" s="344"/>
      <c r="N7" s="344"/>
      <c r="O7" s="344"/>
      <c r="P7" s="344"/>
      <c r="Q7" s="166">
        <v>84</v>
      </c>
      <c r="R7" s="344"/>
      <c r="S7" s="4"/>
      <c r="T7" s="4"/>
      <c r="U7" s="4"/>
    </row>
    <row r="8" ht="17.25" customHeight="1" spans="1:22" x14ac:dyDescent="0.25">
      <c r="A8" s="410" t="s">
        <v>4220</v>
      </c>
      <c r="B8" s="166">
        <v>16</v>
      </c>
      <c r="C8" s="166">
        <v>24</v>
      </c>
      <c r="D8" s="166">
        <v>24</v>
      </c>
      <c r="E8" s="344"/>
      <c r="F8" s="344"/>
      <c r="G8" s="9"/>
      <c r="H8" s="9"/>
      <c r="I8" s="19">
        <v>142</v>
      </c>
      <c r="J8" s="9"/>
      <c r="K8" s="9"/>
      <c r="L8" s="9"/>
      <c r="M8" s="9"/>
      <c r="N8" s="19">
        <v>100</v>
      </c>
      <c r="O8" s="19">
        <v>200</v>
      </c>
      <c r="P8" s="9"/>
      <c r="Q8" s="9"/>
      <c r="R8" s="9"/>
      <c r="S8" s="4"/>
      <c r="T8" s="4"/>
      <c r="U8" s="4"/>
    </row>
    <row r="9" ht="17.25" customHeight="1" spans="1:22" x14ac:dyDescent="0.25">
      <c r="A9" s="410">
        <v>43141</v>
      </c>
      <c r="B9" s="344"/>
      <c r="C9" s="344"/>
      <c r="D9" s="344"/>
      <c r="E9" s="344"/>
      <c r="F9" s="344"/>
      <c r="G9" s="9"/>
      <c r="H9" s="9"/>
      <c r="I9" s="9"/>
      <c r="J9" s="9"/>
      <c r="K9" s="19">
        <v>150</v>
      </c>
      <c r="L9" s="9"/>
      <c r="M9" s="9"/>
      <c r="N9" s="9"/>
      <c r="O9" s="19">
        <v>300</v>
      </c>
      <c r="P9" s="9"/>
      <c r="Q9" s="9"/>
      <c r="R9" s="9"/>
      <c r="S9" s="4"/>
      <c r="T9" s="4"/>
      <c r="U9" s="4"/>
    </row>
    <row r="10" ht="17.25" customHeight="1" spans="1:22" x14ac:dyDescent="0.25">
      <c r="A10" s="410" t="s">
        <v>4221</v>
      </c>
      <c r="B10" s="344"/>
      <c r="C10" s="344"/>
      <c r="D10" s="344"/>
      <c r="E10" s="344"/>
      <c r="F10" s="344"/>
      <c r="G10" s="9"/>
      <c r="H10" s="9"/>
      <c r="I10" s="9"/>
      <c r="J10" s="9"/>
      <c r="K10" s="19">
        <v>150</v>
      </c>
      <c r="L10" s="9"/>
      <c r="M10" s="9"/>
      <c r="N10" s="9"/>
      <c r="O10" s="19">
        <v>300</v>
      </c>
      <c r="P10" s="9"/>
      <c r="Q10" s="9"/>
      <c r="R10" s="9"/>
      <c r="S10" s="4"/>
      <c r="T10" s="4"/>
      <c r="U10" s="4"/>
    </row>
    <row r="11" ht="17.25" customHeight="1" spans="1:22" x14ac:dyDescent="0.25">
      <c r="A11" s="410">
        <v>43169</v>
      </c>
      <c r="B11" s="344"/>
      <c r="C11" s="344"/>
      <c r="D11" s="344"/>
      <c r="E11" s="344"/>
      <c r="F11" s="344"/>
      <c r="G11" s="9"/>
      <c r="H11" s="9"/>
      <c r="I11" s="9"/>
      <c r="J11" s="9"/>
      <c r="K11" s="9"/>
      <c r="L11" s="9"/>
      <c r="M11" s="9"/>
      <c r="N11" s="19">
        <v>475</v>
      </c>
      <c r="O11" s="19">
        <v>590</v>
      </c>
      <c r="P11" s="9"/>
      <c r="Q11" s="9"/>
      <c r="R11" s="9"/>
      <c r="S11" s="4"/>
      <c r="T11" s="4"/>
      <c r="U11" s="4"/>
    </row>
    <row r="12" ht="17.25" customHeight="1" spans="1:22" x14ac:dyDescent="0.25">
      <c r="A12" s="410" t="s">
        <v>4222</v>
      </c>
      <c r="B12" s="344"/>
      <c r="C12" s="344"/>
      <c r="D12" s="344"/>
      <c r="E12" s="344"/>
      <c r="F12" s="166">
        <v>84</v>
      </c>
      <c r="G12" s="9"/>
      <c r="H12" s="9"/>
      <c r="I12" s="9"/>
      <c r="J12" s="9"/>
      <c r="K12" s="19">
        <v>41</v>
      </c>
      <c r="L12" s="9"/>
      <c r="M12" s="9"/>
      <c r="N12" s="9"/>
      <c r="O12" s="19">
        <v>460</v>
      </c>
      <c r="P12" s="9"/>
      <c r="Q12" s="9"/>
      <c r="R12" s="9"/>
      <c r="S12" s="4"/>
      <c r="T12" s="4"/>
      <c r="U12" s="4"/>
    </row>
    <row r="13" ht="17.25" customHeight="1" spans="1:22" x14ac:dyDescent="0.25">
      <c r="A13" s="410">
        <v>43200</v>
      </c>
      <c r="B13" s="344"/>
      <c r="C13" s="344"/>
      <c r="D13" s="344"/>
      <c r="E13" s="344"/>
      <c r="F13" s="344"/>
      <c r="G13" s="19">
        <v>50</v>
      </c>
      <c r="H13" s="9"/>
      <c r="I13" s="9"/>
      <c r="J13" s="9"/>
      <c r="K13" s="9"/>
      <c r="L13" s="9"/>
      <c r="M13" s="9"/>
      <c r="N13" s="9"/>
      <c r="O13" s="19">
        <v>100</v>
      </c>
      <c r="P13" s="19">
        <v>100</v>
      </c>
      <c r="Q13" s="9"/>
      <c r="R13" s="9"/>
      <c r="S13" s="4"/>
      <c r="T13" s="4"/>
      <c r="U13" s="4"/>
    </row>
    <row r="14" ht="17.25" customHeight="1" spans="1:22" x14ac:dyDescent="0.25">
      <c r="A14" s="410">
        <v>43230</v>
      </c>
      <c r="B14" s="344"/>
      <c r="C14" s="344"/>
      <c r="D14" s="344"/>
      <c r="E14" s="344"/>
      <c r="F14" s="344"/>
      <c r="G14" s="9"/>
      <c r="H14" s="9"/>
      <c r="I14" s="9"/>
      <c r="J14" s="19">
        <v>138</v>
      </c>
      <c r="K14" s="9"/>
      <c r="L14" s="9"/>
      <c r="M14" s="9"/>
      <c r="N14" s="9"/>
      <c r="O14" s="19">
        <v>375</v>
      </c>
      <c r="P14" s="9"/>
      <c r="Q14" s="9"/>
      <c r="R14" s="9"/>
      <c r="S14" s="4"/>
      <c r="T14" s="4"/>
      <c r="U14" s="4"/>
    </row>
    <row r="15" ht="17.25" customHeight="1" spans="1:22" x14ac:dyDescent="0.25">
      <c r="A15" s="410">
        <v>43383</v>
      </c>
      <c r="B15" s="344"/>
      <c r="C15" s="344"/>
      <c r="D15" s="344"/>
      <c r="E15" s="344"/>
      <c r="F15" s="344"/>
      <c r="G15" s="9"/>
      <c r="H15" s="9"/>
      <c r="I15" s="9"/>
      <c r="J15" s="19">
        <v>250</v>
      </c>
      <c r="K15" s="9"/>
      <c r="L15" s="9"/>
      <c r="M15" s="9"/>
      <c r="N15" s="9"/>
      <c r="O15" s="9"/>
      <c r="P15" s="9"/>
      <c r="Q15" s="9"/>
      <c r="R15" s="9"/>
      <c r="S15" s="4"/>
      <c r="T15" s="4"/>
      <c r="U15" s="4"/>
    </row>
    <row r="16" ht="17.25" customHeight="1" spans="1:22" x14ac:dyDescent="0.25">
      <c r="A16" s="410">
        <v>43414</v>
      </c>
      <c r="B16" s="344"/>
      <c r="C16" s="344"/>
      <c r="D16" s="344"/>
      <c r="E16" s="344"/>
      <c r="F16" s="344"/>
      <c r="G16" s="19">
        <v>50</v>
      </c>
      <c r="H16" s="19">
        <v>50</v>
      </c>
      <c r="I16" s="9"/>
      <c r="J16" s="9"/>
      <c r="K16" s="19">
        <v>165</v>
      </c>
      <c r="L16" s="9"/>
      <c r="M16" s="9"/>
      <c r="N16" s="9"/>
      <c r="O16" s="9"/>
      <c r="P16" s="9"/>
      <c r="Q16" s="9"/>
      <c r="R16" s="9"/>
      <c r="S16" s="4"/>
      <c r="T16" s="4"/>
      <c r="U16" s="4"/>
    </row>
    <row r="17" ht="17.25" customHeight="1" spans="1:22" x14ac:dyDescent="0.25">
      <c r="A17" s="410">
        <v>43444</v>
      </c>
      <c r="B17" s="344"/>
      <c r="C17" s="344"/>
      <c r="D17" s="344"/>
      <c r="E17" s="344"/>
      <c r="F17" s="344"/>
      <c r="G17" s="19">
        <v>60</v>
      </c>
      <c r="H17" s="19">
        <v>60</v>
      </c>
      <c r="I17" s="9"/>
      <c r="J17" s="9"/>
      <c r="K17" s="19">
        <v>150</v>
      </c>
      <c r="L17" s="9"/>
      <c r="M17" s="9"/>
      <c r="N17" s="9"/>
      <c r="O17" s="9"/>
      <c r="P17" s="9"/>
      <c r="Q17" s="9"/>
      <c r="R17" s="9"/>
      <c r="S17" s="4"/>
      <c r="T17" s="4"/>
      <c r="U17" s="4"/>
    </row>
    <row r="18" ht="17.25" customHeight="1" spans="1:22" x14ac:dyDescent="0.25">
      <c r="A18" s="410" t="s">
        <v>4223</v>
      </c>
      <c r="B18" s="344"/>
      <c r="C18" s="344"/>
      <c r="D18" s="344"/>
      <c r="E18" s="344"/>
      <c r="F18" s="344"/>
      <c r="G18" s="19">
        <v>50</v>
      </c>
      <c r="H18" s="19">
        <v>50</v>
      </c>
      <c r="I18" s="9"/>
      <c r="J18" s="9"/>
      <c r="K18" s="19">
        <v>150</v>
      </c>
      <c r="L18" s="9"/>
      <c r="M18" s="9"/>
      <c r="N18" s="9"/>
      <c r="O18" s="9"/>
      <c r="P18" s="9"/>
      <c r="Q18" s="9"/>
      <c r="R18" s="9"/>
      <c r="S18" s="4"/>
      <c r="T18" s="4"/>
      <c r="U18" s="4"/>
    </row>
    <row r="19" ht="17.25" customHeight="1" spans="1:22" x14ac:dyDescent="0.25">
      <c r="A19" s="410" t="s">
        <v>4224</v>
      </c>
      <c r="B19" s="344"/>
      <c r="C19" s="344"/>
      <c r="D19" s="344"/>
      <c r="E19" s="344"/>
      <c r="F19" s="344"/>
      <c r="G19" s="19">
        <v>60</v>
      </c>
      <c r="H19" s="19">
        <v>60</v>
      </c>
      <c r="I19" s="9"/>
      <c r="J19" s="9"/>
      <c r="K19" s="19">
        <v>150</v>
      </c>
      <c r="L19" s="9"/>
      <c r="M19" s="9"/>
      <c r="N19" s="9"/>
      <c r="O19" s="9"/>
      <c r="P19" s="9"/>
      <c r="Q19" s="9"/>
      <c r="R19" s="9"/>
      <c r="S19" s="4"/>
      <c r="T19" s="4"/>
      <c r="U19" s="4"/>
    </row>
    <row r="20" ht="17.25" customHeight="1" spans="1:22" x14ac:dyDescent="0.25">
      <c r="A20" s="410" t="s">
        <v>4225</v>
      </c>
      <c r="B20" s="344"/>
      <c r="C20" s="344"/>
      <c r="D20" s="344"/>
      <c r="E20" s="344"/>
      <c r="F20" s="344"/>
      <c r="G20" s="19">
        <v>200</v>
      </c>
      <c r="H20" s="19">
        <v>40</v>
      </c>
      <c r="I20" s="9"/>
      <c r="J20" s="9"/>
      <c r="K20" s="19">
        <v>39</v>
      </c>
      <c r="L20" s="9"/>
      <c r="M20" s="9"/>
      <c r="N20" s="9"/>
      <c r="O20" s="9"/>
      <c r="P20" s="9"/>
      <c r="Q20" s="9"/>
      <c r="R20" s="9"/>
      <c r="S20" s="4"/>
      <c r="T20" s="4"/>
      <c r="U20" s="4"/>
    </row>
    <row r="21" ht="17.25" customHeight="1" spans="1:22" x14ac:dyDescent="0.25">
      <c r="A21" s="410" t="s">
        <v>4226</v>
      </c>
      <c r="B21" s="344"/>
      <c r="C21" s="344"/>
      <c r="D21" s="344"/>
      <c r="E21" s="344"/>
      <c r="F21" s="344"/>
      <c r="G21" s="19">
        <v>83</v>
      </c>
      <c r="H21" s="9"/>
      <c r="I21" s="9"/>
      <c r="J21" s="9"/>
      <c r="K21" s="19">
        <v>131</v>
      </c>
      <c r="L21" s="9"/>
      <c r="M21" s="9"/>
      <c r="N21" s="9"/>
      <c r="O21" s="9"/>
      <c r="P21" s="9"/>
      <c r="Q21" s="19">
        <v>1</v>
      </c>
      <c r="R21" s="9"/>
      <c r="S21" s="4"/>
      <c r="T21" s="4"/>
      <c r="U21" s="4"/>
    </row>
    <row r="22" ht="17.25" customHeight="1" spans="1:22" x14ac:dyDescent="0.25">
      <c r="A22" s="410" t="s">
        <v>4227</v>
      </c>
      <c r="B22" s="344"/>
      <c r="C22" s="344"/>
      <c r="D22" s="344"/>
      <c r="E22" s="344"/>
      <c r="F22" s="344"/>
      <c r="G22" s="9"/>
      <c r="H22" s="19">
        <v>70</v>
      </c>
      <c r="I22" s="9"/>
      <c r="J22" s="9"/>
      <c r="K22" s="9"/>
      <c r="L22" s="9"/>
      <c r="M22" s="9"/>
      <c r="N22" s="19">
        <v>92</v>
      </c>
      <c r="O22" s="9"/>
      <c r="P22" s="9"/>
      <c r="Q22" s="9"/>
      <c r="R22" s="9"/>
      <c r="S22" s="4"/>
      <c r="T22" s="4"/>
      <c r="U22" s="4"/>
    </row>
    <row r="23" ht="17.25" customHeight="1" spans="1:22" x14ac:dyDescent="0.25">
      <c r="A23" s="410" t="s">
        <v>3112</v>
      </c>
      <c r="B23" s="344"/>
      <c r="C23" s="344"/>
      <c r="D23" s="344"/>
      <c r="E23" s="344"/>
      <c r="F23" s="344"/>
      <c r="G23" s="9"/>
      <c r="H23" s="9"/>
      <c r="I23" s="9"/>
      <c r="J23" s="9"/>
      <c r="K23" s="9"/>
      <c r="L23" s="9"/>
      <c r="M23" s="9"/>
      <c r="N23" s="19">
        <v>350</v>
      </c>
      <c r="O23" s="9"/>
      <c r="P23" s="9"/>
      <c r="Q23" s="9"/>
      <c r="R23" s="9"/>
      <c r="S23" s="4"/>
      <c r="T23" s="4"/>
      <c r="U23" s="4"/>
    </row>
    <row r="24" ht="17.25" customHeight="1" spans="1:22" x14ac:dyDescent="0.25">
      <c r="A24" s="410" t="s">
        <v>4048</v>
      </c>
      <c r="B24" s="344"/>
      <c r="C24" s="344"/>
      <c r="D24" s="344"/>
      <c r="E24" s="344"/>
      <c r="F24" s="344"/>
      <c r="G24" s="9"/>
      <c r="H24" s="19">
        <v>90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4"/>
      <c r="T24" s="4"/>
      <c r="U24" s="4"/>
    </row>
    <row r="25" ht="17.25" customHeight="1" spans="1:22" x14ac:dyDescent="0.25">
      <c r="A25" s="410" t="s">
        <v>4228</v>
      </c>
      <c r="B25" s="344"/>
      <c r="C25" s="344"/>
      <c r="D25" s="344"/>
      <c r="E25" s="344"/>
      <c r="F25" s="344"/>
      <c r="G25" s="9"/>
      <c r="H25" s="19">
        <v>315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4"/>
      <c r="T25" s="4"/>
      <c r="U25" s="4"/>
    </row>
    <row r="26" ht="17.25" customHeight="1" spans="1:22" x14ac:dyDescent="0.25">
      <c r="A26" s="410" t="s">
        <v>4229</v>
      </c>
      <c r="B26" s="344"/>
      <c r="C26" s="344"/>
      <c r="D26" s="344"/>
      <c r="E26" s="344"/>
      <c r="F26" s="344"/>
      <c r="G26" s="9"/>
      <c r="H26" s="19">
        <v>31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4"/>
      <c r="T26" s="4"/>
      <c r="U26" s="4"/>
    </row>
    <row r="27" ht="17.25" customHeight="1" spans="1:22" x14ac:dyDescent="0.25">
      <c r="A27" s="410" t="s">
        <v>4230</v>
      </c>
      <c r="B27" s="344"/>
      <c r="C27" s="344"/>
      <c r="D27" s="344"/>
      <c r="E27" s="344"/>
      <c r="F27" s="344"/>
      <c r="G27" s="19">
        <v>199</v>
      </c>
      <c r="H27" s="19">
        <v>218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4"/>
      <c r="T27" s="4"/>
      <c r="U27" s="4"/>
    </row>
    <row r="28" ht="17.25" customHeight="1" spans="1:22" x14ac:dyDescent="0.25">
      <c r="A28" s="75" t="s">
        <v>4231</v>
      </c>
      <c r="B28" s="76">
        <f>SUM(C12:C33)</f>
      </c>
      <c r="C28" s="76">
        <f>SUM(D12:D33)</f>
      </c>
      <c r="D28" s="76">
        <f>SUM(E12:E33)</f>
      </c>
      <c r="E28" s="189"/>
      <c r="F28" s="76">
        <f>SUM(G12:G33)</f>
      </c>
      <c r="G28" s="76">
        <f>SUM(H12:H33)</f>
      </c>
      <c r="H28" s="76">
        <f>SUM(I12:I33)</f>
      </c>
      <c r="I28" s="76">
        <f>SUM(J12:J33)</f>
      </c>
      <c r="J28" s="76">
        <f>SUM(K12:K33)</f>
      </c>
      <c r="K28" s="76">
        <f>SUM(L12:L33)</f>
      </c>
      <c r="L28" s="189"/>
      <c r="M28" s="189"/>
      <c r="N28" s="76">
        <f>SUM(O12:O33)</f>
      </c>
      <c r="O28" s="76">
        <f>SUM(P12:P33)</f>
      </c>
      <c r="P28" s="76">
        <f>SUM(Q12:Q33)</f>
      </c>
      <c r="Q28" s="76">
        <f>SUM(R12:R33)</f>
      </c>
      <c r="R28" s="189"/>
      <c r="S28" s="4"/>
      <c r="T28" s="4"/>
      <c r="U28" s="4"/>
    </row>
    <row r="29" ht="17.25" customHeight="1" spans="1:22" x14ac:dyDescent="0.25">
      <c r="A29" s="23">
        <v>43170</v>
      </c>
      <c r="B29" s="9"/>
      <c r="C29" s="9"/>
      <c r="D29" s="9"/>
      <c r="E29" s="9"/>
      <c r="F29" s="9"/>
      <c r="G29" s="19">
        <v>150</v>
      </c>
      <c r="H29" s="9"/>
      <c r="I29" s="9"/>
      <c r="J29" s="19">
        <v>200</v>
      </c>
      <c r="K29" s="19">
        <v>300</v>
      </c>
      <c r="L29" s="9"/>
      <c r="M29" s="9"/>
      <c r="N29" s="9"/>
      <c r="O29" s="19">
        <v>300</v>
      </c>
      <c r="P29" s="9"/>
      <c r="Q29" s="9"/>
      <c r="R29" s="9"/>
      <c r="S29" s="4"/>
      <c r="T29" s="4"/>
      <c r="U29" s="4"/>
    </row>
    <row r="30" ht="17.25" customHeight="1" spans="1:22" x14ac:dyDescent="0.25">
      <c r="A30" s="138">
        <v>43231</v>
      </c>
      <c r="B30" s="356"/>
      <c r="C30" s="356"/>
      <c r="D30" s="356"/>
      <c r="E30" s="356"/>
      <c r="F30" s="356"/>
      <c r="G30" s="197">
        <v>100</v>
      </c>
      <c r="H30" s="356"/>
      <c r="I30" s="356"/>
      <c r="J30" s="197">
        <v>110</v>
      </c>
      <c r="K30" s="356"/>
      <c r="L30" s="356"/>
      <c r="M30" s="356"/>
      <c r="N30" s="356"/>
      <c r="O30" s="197">
        <v>250</v>
      </c>
      <c r="P30" s="356"/>
      <c r="Q30" s="356"/>
      <c r="R30" s="356"/>
      <c r="S30" s="4"/>
      <c r="T30" s="4"/>
      <c r="U30" s="4"/>
    </row>
    <row r="31" ht="17.25" customHeight="1" spans="1:22" x14ac:dyDescent="0.25">
      <c r="A31" s="5">
        <v>43292</v>
      </c>
      <c r="B31" s="356"/>
      <c r="C31" s="356"/>
      <c r="D31" s="356"/>
      <c r="E31" s="356"/>
      <c r="F31" s="356"/>
      <c r="G31" s="197">
        <v>75</v>
      </c>
      <c r="H31" s="197">
        <v>75</v>
      </c>
      <c r="I31" s="356"/>
      <c r="J31" s="356"/>
      <c r="K31" s="197">
        <v>100</v>
      </c>
      <c r="L31" s="356"/>
      <c r="M31" s="356"/>
      <c r="N31" s="197">
        <v>22</v>
      </c>
      <c r="O31" s="197">
        <v>200</v>
      </c>
      <c r="P31" s="356"/>
      <c r="Q31" s="356"/>
      <c r="R31" s="356"/>
      <c r="S31" s="4"/>
      <c r="T31" s="4"/>
      <c r="U31" s="4"/>
    </row>
    <row r="32" ht="17.25" customHeight="1" spans="1:22" x14ac:dyDescent="0.25">
      <c r="A32" s="138">
        <v>43323</v>
      </c>
      <c r="B32" s="356"/>
      <c r="C32" s="356"/>
      <c r="D32" s="356"/>
      <c r="E32" s="356"/>
      <c r="F32" s="356"/>
      <c r="G32" s="356"/>
      <c r="H32" s="356"/>
      <c r="I32" s="356"/>
      <c r="J32" s="356"/>
      <c r="K32" s="197">
        <v>50</v>
      </c>
      <c r="L32" s="356"/>
      <c r="M32" s="356"/>
      <c r="N32" s="356"/>
      <c r="O32" s="197">
        <v>120</v>
      </c>
      <c r="P32" s="356"/>
      <c r="Q32" s="356"/>
      <c r="R32" s="356"/>
      <c r="S32" s="4"/>
      <c r="T32" s="4"/>
      <c r="U32" s="4"/>
    </row>
    <row r="33" ht="17.25" customHeight="1" spans="1:22" x14ac:dyDescent="0.25">
      <c r="A33" s="138">
        <v>43384</v>
      </c>
      <c r="B33" s="356"/>
      <c r="C33" s="356"/>
      <c r="D33" s="356"/>
      <c r="E33" s="356"/>
      <c r="F33" s="356"/>
      <c r="G33" s="197">
        <v>75</v>
      </c>
      <c r="H33" s="197">
        <v>75</v>
      </c>
      <c r="I33" s="356"/>
      <c r="J33" s="356"/>
      <c r="K33" s="197">
        <v>120</v>
      </c>
      <c r="L33" s="356"/>
      <c r="M33" s="356"/>
      <c r="N33" s="356"/>
      <c r="O33" s="197">
        <v>200</v>
      </c>
      <c r="P33" s="356"/>
      <c r="Q33" s="356"/>
      <c r="R33" s="356"/>
      <c r="S33" s="4"/>
      <c r="T33" s="4"/>
      <c r="U33" s="4"/>
    </row>
    <row r="34" ht="17.25" customHeight="1" spans="1:22" x14ac:dyDescent="0.25">
      <c r="A34" s="138" t="s">
        <v>4232</v>
      </c>
      <c r="B34" s="356"/>
      <c r="C34" s="356"/>
      <c r="D34" s="356"/>
      <c r="E34" s="356"/>
      <c r="F34" s="356"/>
      <c r="G34" s="197">
        <v>75</v>
      </c>
      <c r="H34" s="356"/>
      <c r="I34" s="356"/>
      <c r="J34" s="197">
        <v>100</v>
      </c>
      <c r="K34" s="356"/>
      <c r="L34" s="356"/>
      <c r="M34" s="356"/>
      <c r="N34" s="356"/>
      <c r="O34" s="197">
        <v>350</v>
      </c>
      <c r="P34" s="356"/>
      <c r="Q34" s="356"/>
      <c r="R34" s="356"/>
      <c r="S34" s="4"/>
      <c r="T34" s="4"/>
      <c r="U34" s="4"/>
    </row>
    <row r="35" ht="17.25" customHeight="1" spans="1:22" x14ac:dyDescent="0.25">
      <c r="A35" s="138" t="s">
        <v>4233</v>
      </c>
      <c r="B35" s="356"/>
      <c r="C35" s="356"/>
      <c r="D35" s="356"/>
      <c r="E35" s="356"/>
      <c r="F35" s="356"/>
      <c r="G35" s="356"/>
      <c r="H35" s="197">
        <v>157</v>
      </c>
      <c r="I35" s="356"/>
      <c r="J35" s="356"/>
      <c r="K35" s="197">
        <v>58</v>
      </c>
      <c r="L35" s="356"/>
      <c r="M35" s="356"/>
      <c r="N35" s="356"/>
      <c r="O35" s="356"/>
      <c r="P35" s="356"/>
      <c r="Q35" s="356"/>
      <c r="R35" s="356"/>
      <c r="S35" s="4"/>
      <c r="T35" s="4"/>
      <c r="U35" s="4"/>
    </row>
    <row r="36" ht="17.25" customHeight="1" spans="1:22" x14ac:dyDescent="0.25">
      <c r="A36" s="75" t="s">
        <v>4234</v>
      </c>
      <c r="B36" s="76">
        <f>SUM(C34:C41)</f>
      </c>
      <c r="C36" s="76">
        <f>SUM(D34:D41)</f>
      </c>
      <c r="D36" s="76">
        <f>SUM(E34:E41)</f>
      </c>
      <c r="E36" s="189"/>
      <c r="F36" s="76">
        <f>SUM(G34:G41)</f>
      </c>
      <c r="G36" s="76">
        <f>SUM(H34:H41)</f>
      </c>
      <c r="H36" s="76">
        <f>SUM(I34:I41)</f>
      </c>
      <c r="I36" s="76">
        <f>SUM(J34:J41)</f>
      </c>
      <c r="J36" s="76">
        <f>SUM(K34:K41)</f>
      </c>
      <c r="K36" s="76">
        <f>SUM(L34:L41)</f>
      </c>
      <c r="L36" s="189"/>
      <c r="M36" s="189"/>
      <c r="N36" s="76">
        <f>SUM(O34:O41)</f>
      </c>
      <c r="O36" s="76">
        <f>SUM(P34:P41)</f>
      </c>
      <c r="P36" s="76">
        <f>SUM(Q34:Q41)</f>
      </c>
      <c r="Q36" s="76">
        <f>SUM(R34:R41)</f>
      </c>
      <c r="R36" s="189"/>
      <c r="S36" s="4"/>
      <c r="T36" s="4"/>
      <c r="U36" s="4"/>
    </row>
    <row r="37" ht="17.25" customHeight="1" spans="1:22" x14ac:dyDescent="0.25">
      <c r="A37" s="1028">
        <v>43446</v>
      </c>
      <c r="B37" s="356"/>
      <c r="C37" s="356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197">
        <v>-71</v>
      </c>
      <c r="O37" s="197">
        <v>-220</v>
      </c>
      <c r="P37" s="356"/>
      <c r="Q37" s="356"/>
      <c r="R37" s="356"/>
      <c r="S37" s="4"/>
      <c r="T37" s="4"/>
      <c r="U37" s="4"/>
    </row>
    <row r="38" ht="17.25" customHeight="1" spans="1:22" x14ac:dyDescent="0.25">
      <c r="A38" s="45" t="s">
        <v>4235</v>
      </c>
      <c r="B38" s="356"/>
      <c r="C38" s="356"/>
      <c r="D38" s="356"/>
      <c r="E38" s="356"/>
      <c r="F38" s="356"/>
      <c r="G38" s="356"/>
      <c r="H38" s="356"/>
      <c r="I38" s="356"/>
      <c r="J38" s="356"/>
      <c r="K38" s="197">
        <v>-140</v>
      </c>
      <c r="L38" s="356"/>
      <c r="M38" s="356"/>
      <c r="N38" s="356"/>
      <c r="O38" s="197">
        <v>-60</v>
      </c>
      <c r="P38" s="356"/>
      <c r="Q38" s="356"/>
      <c r="R38" s="356"/>
      <c r="S38" s="4"/>
      <c r="T38" s="4"/>
      <c r="U38" s="4"/>
    </row>
    <row r="39" ht="17.25" customHeight="1" spans="1:22" x14ac:dyDescent="0.25">
      <c r="A39" s="138" t="s">
        <v>4236</v>
      </c>
      <c r="B39" s="356"/>
      <c r="C39" s="356"/>
      <c r="D39" s="356"/>
      <c r="E39" s="356"/>
      <c r="F39" s="356"/>
      <c r="G39" s="356"/>
      <c r="H39" s="356"/>
      <c r="I39" s="356"/>
      <c r="J39" s="356"/>
      <c r="K39" s="197">
        <v>-170</v>
      </c>
      <c r="L39" s="356"/>
      <c r="M39" s="356"/>
      <c r="N39" s="197">
        <v>-15</v>
      </c>
      <c r="O39" s="197">
        <v>-110</v>
      </c>
      <c r="P39" s="356"/>
      <c r="Q39" s="356"/>
      <c r="R39" s="356"/>
      <c r="S39" s="4"/>
      <c r="T39" s="4"/>
      <c r="U39" s="4"/>
    </row>
    <row r="40" ht="17.25" customHeight="1" spans="1:22" x14ac:dyDescent="0.25">
      <c r="A40" s="138" t="s">
        <v>4237</v>
      </c>
      <c r="B40" s="356"/>
      <c r="C40" s="356"/>
      <c r="D40" s="356"/>
      <c r="E40" s="356"/>
      <c r="F40" s="356"/>
      <c r="G40" s="356"/>
      <c r="H40" s="356"/>
      <c r="I40" s="356"/>
      <c r="J40" s="356"/>
      <c r="K40" s="197">
        <v>-136</v>
      </c>
      <c r="L40" s="356"/>
      <c r="M40" s="356"/>
      <c r="N40" s="356"/>
      <c r="O40" s="197">
        <v>-102</v>
      </c>
      <c r="P40" s="356"/>
      <c r="Q40" s="356"/>
      <c r="R40" s="356"/>
      <c r="S40" s="4"/>
      <c r="T40" s="4"/>
      <c r="U40" s="4"/>
    </row>
    <row r="41" ht="17.25" customHeight="1" spans="1:22" x14ac:dyDescent="0.25">
      <c r="A41" s="138" t="s">
        <v>4238</v>
      </c>
      <c r="B41" s="356"/>
      <c r="C41" s="356"/>
      <c r="D41" s="356"/>
      <c r="E41" s="356"/>
      <c r="F41" s="356"/>
      <c r="G41" s="356"/>
      <c r="H41" s="356"/>
      <c r="I41" s="356"/>
      <c r="J41" s="197">
        <v>-44</v>
      </c>
      <c r="K41" s="356"/>
      <c r="L41" s="356"/>
      <c r="M41" s="356"/>
      <c r="N41" s="197">
        <v>-105</v>
      </c>
      <c r="O41" s="197">
        <v>-244</v>
      </c>
      <c r="P41" s="197">
        <v>-30</v>
      </c>
      <c r="Q41" s="356"/>
      <c r="R41" s="356"/>
      <c r="S41" s="4"/>
      <c r="T41" s="4"/>
      <c r="U41" s="4"/>
    </row>
    <row r="42" ht="17.25" customHeight="1" spans="1:22" x14ac:dyDescent="0.25">
      <c r="A42" s="138" t="s">
        <v>4239</v>
      </c>
      <c r="B42" s="356"/>
      <c r="C42" s="356"/>
      <c r="D42" s="356"/>
      <c r="E42" s="356"/>
      <c r="F42" s="356"/>
      <c r="G42" s="197">
        <v>-39</v>
      </c>
      <c r="H42" s="197">
        <v>-25</v>
      </c>
      <c r="I42" s="356"/>
      <c r="J42" s="356"/>
      <c r="K42" s="197">
        <v>-150</v>
      </c>
      <c r="L42" s="356"/>
      <c r="M42" s="356"/>
      <c r="N42" s="356"/>
      <c r="O42" s="356"/>
      <c r="P42" s="356"/>
      <c r="Q42" s="356"/>
      <c r="R42" s="356"/>
      <c r="S42" s="4"/>
      <c r="T42" s="4"/>
      <c r="U42" s="4"/>
    </row>
    <row r="43" ht="17.25" customHeight="1" spans="1:22" x14ac:dyDescent="0.25">
      <c r="A43" s="138" t="s">
        <v>4240</v>
      </c>
      <c r="B43" s="356"/>
      <c r="C43" s="356"/>
      <c r="D43" s="356"/>
      <c r="E43" s="356"/>
      <c r="F43" s="356"/>
      <c r="G43" s="197">
        <v>-131</v>
      </c>
      <c r="H43" s="197">
        <v>-168</v>
      </c>
      <c r="I43" s="356"/>
      <c r="J43" s="356"/>
      <c r="K43" s="356"/>
      <c r="L43" s="356"/>
      <c r="M43" s="356"/>
      <c r="N43" s="356"/>
      <c r="O43" s="356"/>
      <c r="P43" s="356"/>
      <c r="Q43" s="356"/>
      <c r="R43" s="356"/>
      <c r="S43" s="4"/>
      <c r="T43" s="4"/>
      <c r="U43" s="4"/>
    </row>
    <row r="44" ht="17.25" customHeight="1" spans="1:22" x14ac:dyDescent="0.25">
      <c r="A44" s="5" t="s">
        <v>4241</v>
      </c>
      <c r="B44" s="356"/>
      <c r="C44" s="356"/>
      <c r="D44" s="356"/>
      <c r="E44" s="356"/>
      <c r="F44" s="356"/>
      <c r="G44" s="356"/>
      <c r="H44" s="356"/>
      <c r="I44" s="356"/>
      <c r="J44" s="356"/>
      <c r="K44" s="356"/>
      <c r="L44" s="356"/>
      <c r="M44" s="356"/>
      <c r="N44" s="197">
        <v>-64</v>
      </c>
      <c r="O44" s="197">
        <v>-410</v>
      </c>
      <c r="P44" s="356"/>
      <c r="Q44" s="356"/>
      <c r="R44" s="356"/>
      <c r="S44" s="4"/>
      <c r="T44" s="4"/>
      <c r="U44" s="4"/>
    </row>
    <row r="45" ht="17.25" customHeight="1" spans="1:22" x14ac:dyDescent="0.25">
      <c r="A45" s="45" t="s">
        <v>4242</v>
      </c>
      <c r="B45" s="356"/>
      <c r="C45" s="356"/>
      <c r="D45" s="356"/>
      <c r="E45" s="356"/>
      <c r="F45" s="356"/>
      <c r="G45" s="197">
        <v>-123</v>
      </c>
      <c r="H45" s="197">
        <v>-110</v>
      </c>
      <c r="I45" s="197">
        <v>-2</v>
      </c>
      <c r="J45" s="197">
        <v>-138</v>
      </c>
      <c r="K45" s="197">
        <v>-308</v>
      </c>
      <c r="L45" s="356"/>
      <c r="M45" s="356"/>
      <c r="N45" s="197">
        <v>-4</v>
      </c>
      <c r="O45" s="197">
        <v>-7</v>
      </c>
      <c r="P45" s="197">
        <v>-2</v>
      </c>
      <c r="Q45" s="356"/>
      <c r="R45" s="356"/>
      <c r="S45" s="4"/>
      <c r="T45" s="4"/>
      <c r="U45" s="4"/>
    </row>
    <row r="46" ht="17.25" customHeight="1" spans="1:22" x14ac:dyDescent="0.25">
      <c r="A46" s="45" t="s">
        <v>4242</v>
      </c>
      <c r="B46" s="356"/>
      <c r="C46" s="356"/>
      <c r="D46" s="356"/>
      <c r="E46" s="356"/>
      <c r="F46" s="356"/>
      <c r="G46" s="197">
        <v>-150</v>
      </c>
      <c r="H46" s="197">
        <v>-150</v>
      </c>
      <c r="I46" s="356"/>
      <c r="J46" s="356"/>
      <c r="K46" s="356"/>
      <c r="L46" s="356"/>
      <c r="M46" s="356"/>
      <c r="N46" s="356"/>
      <c r="O46" s="356"/>
      <c r="P46" s="356"/>
      <c r="Q46" s="356"/>
      <c r="R46" s="356"/>
      <c r="S46" s="4"/>
      <c r="T46" s="4"/>
      <c r="U46" s="4"/>
    </row>
    <row r="47" ht="17.25" customHeight="1" spans="1:22" x14ac:dyDescent="0.25">
      <c r="A47" s="75" t="s">
        <v>4243</v>
      </c>
      <c r="B47" s="76">
        <f>SUM(C42:C52)</f>
      </c>
      <c r="C47" s="76">
        <f>SUM(D42:D52)</f>
      </c>
      <c r="D47" s="76">
        <f>SUM(E42:E52)</f>
      </c>
      <c r="E47" s="189"/>
      <c r="F47" s="76">
        <f>SUM(G42:G52)</f>
      </c>
      <c r="G47" s="76">
        <f>SUM(H42:H52)</f>
      </c>
      <c r="H47" s="76">
        <f>SUM(I42:I52)</f>
      </c>
      <c r="I47" s="76">
        <f>SUM(J42:J52)</f>
      </c>
      <c r="J47" s="76">
        <f>SUM(K42:K52)</f>
      </c>
      <c r="K47" s="76">
        <f>SUM(L42:L52)</f>
      </c>
      <c r="L47" s="189"/>
      <c r="M47" s="189"/>
      <c r="N47" s="76">
        <f>SUM(O42:O52)</f>
      </c>
      <c r="O47" s="76">
        <f>SUM(P42:P52)</f>
      </c>
      <c r="P47" s="76">
        <f>SUM(Q42:Q52)</f>
      </c>
      <c r="Q47" s="76">
        <f>SUM(R42:R52)</f>
      </c>
      <c r="R47" s="189"/>
      <c r="S47" s="4"/>
      <c r="T47" s="4"/>
      <c r="U47" s="4"/>
    </row>
    <row r="48" ht="17.25" customHeight="1" spans="1:22" x14ac:dyDescent="0.25">
      <c r="A48" s="5">
        <v>43525</v>
      </c>
      <c r="B48" s="356"/>
      <c r="C48" s="356"/>
      <c r="D48" s="356"/>
      <c r="E48" s="356"/>
      <c r="F48" s="356"/>
      <c r="G48" s="197">
        <v>-102</v>
      </c>
      <c r="H48" s="197">
        <v>-124</v>
      </c>
      <c r="I48" s="356"/>
      <c r="J48" s="356"/>
      <c r="K48" s="356"/>
      <c r="L48" s="356"/>
      <c r="M48" s="356"/>
      <c r="N48" s="197">
        <v>-39</v>
      </c>
      <c r="O48" s="197">
        <v>-50</v>
      </c>
      <c r="P48" s="356"/>
      <c r="Q48" s="356"/>
      <c r="R48" s="356"/>
      <c r="S48" s="4"/>
      <c r="T48" s="4"/>
      <c r="U48" s="4"/>
    </row>
    <row r="49" ht="17.25" customHeight="1" spans="1:22" x14ac:dyDescent="0.25">
      <c r="A49" s="5">
        <v>43525</v>
      </c>
      <c r="B49" s="356"/>
      <c r="C49" s="356"/>
      <c r="D49" s="356"/>
      <c r="E49" s="356"/>
      <c r="F49" s="356"/>
      <c r="G49" s="197">
        <v>-99</v>
      </c>
      <c r="H49" s="197">
        <v>-134</v>
      </c>
      <c r="I49" s="356"/>
      <c r="J49" s="356"/>
      <c r="K49" s="356"/>
      <c r="L49" s="356"/>
      <c r="M49" s="356"/>
      <c r="N49" s="356"/>
      <c r="O49" s="356"/>
      <c r="P49" s="356"/>
      <c r="Q49" s="356"/>
      <c r="R49" s="356"/>
      <c r="S49" s="4"/>
      <c r="T49" s="4"/>
      <c r="U49" s="4"/>
    </row>
    <row r="50" ht="17.25" customHeight="1" spans="1:22" x14ac:dyDescent="0.25">
      <c r="A50" s="23">
        <v>43739</v>
      </c>
      <c r="B50" s="356"/>
      <c r="C50" s="356"/>
      <c r="D50" s="356"/>
      <c r="E50" s="356"/>
      <c r="F50" s="356"/>
      <c r="G50" s="356"/>
      <c r="H50" s="356"/>
      <c r="I50" s="356"/>
      <c r="J50" s="356"/>
      <c r="K50" s="356"/>
      <c r="L50" s="356"/>
      <c r="M50" s="356"/>
      <c r="N50" s="197">
        <v>-54</v>
      </c>
      <c r="O50" s="197">
        <v>-348</v>
      </c>
      <c r="P50" s="356"/>
      <c r="Q50" s="356"/>
      <c r="R50" s="356"/>
      <c r="S50" s="4"/>
      <c r="T50" s="4"/>
      <c r="U50" s="4"/>
    </row>
    <row r="51" ht="17.25" customHeight="1" spans="1:22" x14ac:dyDescent="0.25">
      <c r="A51" s="5">
        <v>43739</v>
      </c>
      <c r="B51" s="356"/>
      <c r="C51" s="356"/>
      <c r="D51" s="356"/>
      <c r="E51" s="356"/>
      <c r="F51" s="356"/>
      <c r="G51" s="356"/>
      <c r="H51" s="356"/>
      <c r="I51" s="356"/>
      <c r="J51" s="356"/>
      <c r="K51" s="356"/>
      <c r="L51" s="356"/>
      <c r="M51" s="356"/>
      <c r="N51" s="356"/>
      <c r="O51" s="197">
        <v>-350</v>
      </c>
      <c r="P51" s="356"/>
      <c r="Q51" s="356"/>
      <c r="R51" s="356"/>
      <c r="S51" s="4"/>
      <c r="T51" s="4"/>
      <c r="U51" s="4"/>
    </row>
    <row r="52" ht="17.25" customHeight="1" spans="1:22" x14ac:dyDescent="0.25">
      <c r="A52" s="44">
        <v>43770</v>
      </c>
      <c r="B52" s="356"/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197">
        <v>-400</v>
      </c>
      <c r="P52" s="356"/>
      <c r="Q52" s="356"/>
      <c r="R52" s="356"/>
      <c r="S52" s="4"/>
      <c r="T52" s="4"/>
      <c r="U52" s="4"/>
    </row>
    <row r="53" ht="17.25" customHeight="1" spans="1:22" x14ac:dyDescent="0.25">
      <c r="A53" s="44" t="s">
        <v>4244</v>
      </c>
      <c r="B53" s="356"/>
      <c r="C53" s="356"/>
      <c r="D53" s="356"/>
      <c r="E53" s="356"/>
      <c r="F53" s="356"/>
      <c r="G53" s="356"/>
      <c r="H53" s="356"/>
      <c r="I53" s="197">
        <v>-27</v>
      </c>
      <c r="J53" s="197">
        <v>-80</v>
      </c>
      <c r="K53" s="197">
        <v>-20</v>
      </c>
      <c r="L53" s="356"/>
      <c r="M53" s="356"/>
      <c r="N53" s="197">
        <v>-57</v>
      </c>
      <c r="O53" s="197">
        <v>-103</v>
      </c>
      <c r="P53" s="197">
        <v>-11</v>
      </c>
      <c r="Q53" s="356"/>
      <c r="R53" s="356"/>
      <c r="S53" s="4"/>
      <c r="T53" s="4"/>
      <c r="U53" s="4"/>
    </row>
    <row r="54" ht="17.25" customHeight="1" spans="1:22" x14ac:dyDescent="0.25">
      <c r="A54" s="75" t="s">
        <v>4245</v>
      </c>
      <c r="B54" s="76">
        <f>SUM(C53:C59)</f>
      </c>
      <c r="C54" s="76">
        <f>SUM(D53:D59)</f>
      </c>
      <c r="D54" s="76">
        <f>SUM(E53:E59)</f>
      </c>
      <c r="E54" s="189"/>
      <c r="F54" s="76">
        <f>SUM(G53:G59)</f>
      </c>
      <c r="G54" s="76">
        <f>SUM(H53:H59)</f>
      </c>
      <c r="H54" s="76">
        <f>SUM(I53:I59)</f>
      </c>
      <c r="I54" s="76">
        <f>SUM(J53:J59)</f>
      </c>
      <c r="J54" s="76">
        <f>SUM(K53:K59)</f>
      </c>
      <c r="K54" s="76">
        <f>SUM(L53:L59)</f>
      </c>
      <c r="L54" s="189"/>
      <c r="M54" s="189"/>
      <c r="N54" s="76">
        <f>SUM(O53:O59)</f>
      </c>
      <c r="O54" s="76">
        <f>SUM(P53:P59)</f>
      </c>
      <c r="P54" s="76">
        <f>SUM(Q53:Q59)</f>
      </c>
      <c r="Q54" s="76">
        <f>SUM(R53:R59)</f>
      </c>
      <c r="R54" s="189"/>
      <c r="S54" s="4"/>
      <c r="T54" s="4"/>
      <c r="U54" s="4"/>
    </row>
    <row r="55" ht="17.25" customHeight="1" spans="1:22" x14ac:dyDescent="0.25">
      <c r="A55" s="44"/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356"/>
      <c r="N55" s="356"/>
      <c r="O55" s="356"/>
      <c r="P55" s="356"/>
      <c r="Q55" s="356"/>
      <c r="R55" s="356"/>
      <c r="S55" s="4"/>
      <c r="T55" s="4"/>
      <c r="U55" s="4"/>
    </row>
    <row r="56" ht="17.25" customHeight="1" spans="1:22" x14ac:dyDescent="0.25">
      <c r="A56" s="75" t="s">
        <v>4246</v>
      </c>
      <c r="B56" s="76">
        <f>SUM(C60:C61)</f>
      </c>
      <c r="C56" s="76">
        <f>SUM(D60:D61)</f>
      </c>
      <c r="D56" s="76">
        <f>SUM(E60:E61)</f>
      </c>
      <c r="E56" s="189"/>
      <c r="F56" s="76">
        <f>SUM(G60:G61)</f>
      </c>
      <c r="G56" s="76">
        <f>SUM(H60:H61)</f>
      </c>
      <c r="H56" s="76">
        <f>SUM(I60:I61)</f>
      </c>
      <c r="I56" s="76">
        <f>SUM(J60:J61)</f>
      </c>
      <c r="J56" s="76">
        <f>SUM(K60:K61)</f>
      </c>
      <c r="K56" s="76">
        <f>SUM(L60:L61)</f>
      </c>
      <c r="L56" s="189"/>
      <c r="M56" s="189"/>
      <c r="N56" s="76">
        <f>SUM(O60:O61)</f>
      </c>
      <c r="O56" s="76">
        <f>SUM(P60:P61)</f>
      </c>
      <c r="P56" s="76">
        <f>SUM(Q60:Q61)</f>
      </c>
      <c r="Q56" s="76">
        <f>SUM(R60:R61)</f>
      </c>
      <c r="R56" s="189"/>
      <c r="S56" s="4"/>
      <c r="T56" s="4"/>
      <c r="U56" s="4"/>
    </row>
    <row r="57" ht="17.25" customHeight="1" spans="1:22" x14ac:dyDescent="0.25">
      <c r="A57" s="44"/>
      <c r="B57" s="356"/>
      <c r="C57" s="356"/>
      <c r="D57" s="356"/>
      <c r="E57" s="356"/>
      <c r="F57" s="356"/>
      <c r="G57" s="356"/>
      <c r="H57" s="356"/>
      <c r="I57" s="356"/>
      <c r="J57" s="356"/>
      <c r="K57" s="356"/>
      <c r="L57" s="356"/>
      <c r="M57" s="356"/>
      <c r="N57" s="356"/>
      <c r="O57" s="356"/>
      <c r="P57" s="356"/>
      <c r="Q57" s="356"/>
      <c r="R57" s="356"/>
      <c r="S57" s="4"/>
      <c r="T57" s="4"/>
      <c r="U57" s="4"/>
    </row>
    <row r="58" ht="17.25" customHeight="1" spans="1:22" x14ac:dyDescent="0.25">
      <c r="A58" s="75" t="s">
        <v>4247</v>
      </c>
      <c r="B58" s="76">
        <f>SUM(C62:C63)</f>
      </c>
      <c r="C58" s="76">
        <f>SUM(D62:D63)</f>
      </c>
      <c r="D58" s="76">
        <f>SUM(E62:E63)</f>
      </c>
      <c r="E58" s="189"/>
      <c r="F58" s="76">
        <f>SUM(G62:G63)</f>
      </c>
      <c r="G58" s="76">
        <f>SUM(H62:H63)</f>
      </c>
      <c r="H58" s="76">
        <f>SUM(I62:I63)</f>
      </c>
      <c r="I58" s="76">
        <f>SUM(J62:J63)</f>
      </c>
      <c r="J58" s="76">
        <f>SUM(K62:K63)</f>
      </c>
      <c r="K58" s="76">
        <f>SUM(L62:L63)</f>
      </c>
      <c r="L58" s="189"/>
      <c r="M58" s="189"/>
      <c r="N58" s="76">
        <f>SUM(O62:O63)</f>
      </c>
      <c r="O58" s="76">
        <f>SUM(P62:P63)</f>
      </c>
      <c r="P58" s="76">
        <f>SUM(Q62:Q63)</f>
      </c>
      <c r="Q58" s="76">
        <f>SUM(R62:R63)</f>
      </c>
      <c r="R58" s="189"/>
      <c r="S58" s="4"/>
      <c r="T58" s="4"/>
      <c r="U58" s="4"/>
    </row>
    <row r="59" ht="17.25" customHeight="1" spans="1:22" x14ac:dyDescent="0.25">
      <c r="A59" s="44"/>
      <c r="B59" s="356"/>
      <c r="C59" s="356"/>
      <c r="D59" s="356"/>
      <c r="E59" s="356"/>
      <c r="F59" s="356"/>
      <c r="G59" s="356"/>
      <c r="H59" s="356"/>
      <c r="I59" s="356"/>
      <c r="J59" s="356"/>
      <c r="K59" s="356"/>
      <c r="L59" s="356"/>
      <c r="M59" s="356"/>
      <c r="N59" s="356"/>
      <c r="O59" s="356"/>
      <c r="P59" s="356"/>
      <c r="Q59" s="356"/>
      <c r="R59" s="356"/>
      <c r="S59" s="4"/>
      <c r="T59" s="4"/>
      <c r="U59" s="4"/>
    </row>
    <row r="60" ht="17.25" customHeight="1" spans="1:22" x14ac:dyDescent="0.25">
      <c r="A60" s="75" t="s">
        <v>4248</v>
      </c>
      <c r="B60" s="76">
        <f>SUM(C64:C65)</f>
      </c>
      <c r="C60" s="76">
        <f>SUM(D64:D65)</f>
      </c>
      <c r="D60" s="76">
        <f>SUM(E64:E65)</f>
      </c>
      <c r="E60" s="189"/>
      <c r="F60" s="76">
        <f>SUM(G64:G65)</f>
      </c>
      <c r="G60" s="76">
        <f>SUM(H64:H65)</f>
      </c>
      <c r="H60" s="76">
        <f>SUM(I64:I65)</f>
      </c>
      <c r="I60" s="76">
        <f>SUM(J64:J65)</f>
      </c>
      <c r="J60" s="76">
        <f>SUM(K64:K65)</f>
      </c>
      <c r="K60" s="76">
        <f>SUM(L64:L65)</f>
      </c>
      <c r="L60" s="189"/>
      <c r="M60" s="189"/>
      <c r="N60" s="76">
        <f>SUM(O64:O65)</f>
      </c>
      <c r="O60" s="76">
        <f>SUM(P64:P65)</f>
      </c>
      <c r="P60" s="76">
        <f>SUM(Q64:Q65)</f>
      </c>
      <c r="Q60" s="76">
        <f>SUM(R64:R65)</f>
      </c>
      <c r="R60" s="189"/>
      <c r="S60" s="4"/>
      <c r="T60" s="4"/>
      <c r="U60" s="4"/>
    </row>
    <row r="61" ht="17.25" customHeight="1" spans="1:22" x14ac:dyDescent="0.25">
      <c r="A61" s="44"/>
      <c r="B61" s="356"/>
      <c r="C61" s="356"/>
      <c r="D61" s="356"/>
      <c r="E61" s="356"/>
      <c r="F61" s="356"/>
      <c r="G61" s="356"/>
      <c r="H61" s="356"/>
      <c r="I61" s="356"/>
      <c r="J61" s="356"/>
      <c r="K61" s="356"/>
      <c r="L61" s="356"/>
      <c r="M61" s="356"/>
      <c r="N61" s="356"/>
      <c r="O61" s="356"/>
      <c r="P61" s="356"/>
      <c r="Q61" s="356"/>
      <c r="R61" s="356"/>
      <c r="S61" s="4"/>
      <c r="T61" s="4"/>
      <c r="U61" s="4"/>
    </row>
    <row r="62" ht="17.25" customHeight="1" spans="1:22" x14ac:dyDescent="0.25">
      <c r="A62" s="75" t="s">
        <v>4249</v>
      </c>
      <c r="B62" s="76">
        <f>SUM(C66:C67)</f>
      </c>
      <c r="C62" s="76">
        <f>SUM(D66:D67)</f>
      </c>
      <c r="D62" s="76">
        <f>SUM(E66:E67)</f>
      </c>
      <c r="E62" s="189"/>
      <c r="F62" s="76">
        <f>SUM(G66:G67)</f>
      </c>
      <c r="G62" s="76">
        <f>SUM(H66:H67)</f>
      </c>
      <c r="H62" s="76">
        <f>SUM(I66:I67)</f>
      </c>
      <c r="I62" s="76">
        <f>SUM(J66:J67)</f>
      </c>
      <c r="J62" s="76">
        <f>SUM(K66:K67)</f>
      </c>
      <c r="K62" s="76">
        <f>SUM(L66:L67)</f>
      </c>
      <c r="L62" s="189"/>
      <c r="M62" s="189"/>
      <c r="N62" s="76">
        <f>SUM(O66:O67)</f>
      </c>
      <c r="O62" s="76">
        <f>SUM(P66:P67)</f>
      </c>
      <c r="P62" s="76">
        <f>SUM(Q66:Q67)</f>
      </c>
      <c r="Q62" s="76">
        <f>SUM(R66:R67)</f>
      </c>
      <c r="R62" s="189"/>
      <c r="S62" s="4"/>
      <c r="T62" s="4"/>
      <c r="U62" s="4"/>
    </row>
    <row r="63" ht="17.25" customHeight="1" spans="1:22" x14ac:dyDescent="0.25">
      <c r="A63" s="44" t="s">
        <v>4250</v>
      </c>
      <c r="B63" s="356"/>
      <c r="C63" s="356"/>
      <c r="D63" s="356"/>
      <c r="E63" s="356"/>
      <c r="F63" s="356"/>
      <c r="G63" s="197">
        <v>-230</v>
      </c>
      <c r="H63" s="197">
        <v>-100</v>
      </c>
      <c r="I63" s="356"/>
      <c r="J63" s="356"/>
      <c r="K63" s="356"/>
      <c r="L63" s="356"/>
      <c r="M63" s="356"/>
      <c r="N63" s="356"/>
      <c r="O63" s="356"/>
      <c r="P63" s="356"/>
      <c r="Q63" s="356"/>
      <c r="R63" s="356"/>
      <c r="S63" s="4"/>
      <c r="T63" s="4"/>
      <c r="U63" s="4"/>
    </row>
    <row r="64" ht="17.25" customHeight="1" spans="1:22" x14ac:dyDescent="0.25">
      <c r="A64" s="44" t="s">
        <v>4251</v>
      </c>
      <c r="B64" s="356"/>
      <c r="C64" s="356"/>
      <c r="D64" s="356"/>
      <c r="E64" s="356"/>
      <c r="F64" s="356"/>
      <c r="G64" s="197">
        <v>-131</v>
      </c>
      <c r="H64" s="197">
        <v>-22</v>
      </c>
      <c r="I64" s="356"/>
      <c r="J64" s="356"/>
      <c r="K64" s="197">
        <v>-60</v>
      </c>
      <c r="L64" s="356"/>
      <c r="M64" s="356"/>
      <c r="N64" s="356"/>
      <c r="O64" s="197">
        <v>-50</v>
      </c>
      <c r="P64" s="356"/>
      <c r="Q64" s="356"/>
      <c r="R64" s="356"/>
      <c r="S64" s="4"/>
      <c r="T64" s="4"/>
      <c r="U64" s="4"/>
    </row>
    <row r="65" ht="17.25" customHeight="1" spans="1:22" x14ac:dyDescent="0.25">
      <c r="A65" s="44" t="s">
        <v>4252</v>
      </c>
      <c r="B65" s="356"/>
      <c r="C65" s="356"/>
      <c r="D65" s="356"/>
      <c r="E65" s="356"/>
      <c r="F65" s="356"/>
      <c r="G65" s="197">
        <v>-39</v>
      </c>
      <c r="H65" s="356"/>
      <c r="I65" s="356"/>
      <c r="J65" s="197">
        <v>-35</v>
      </c>
      <c r="K65" s="197">
        <v>-160</v>
      </c>
      <c r="L65" s="356"/>
      <c r="M65" s="356"/>
      <c r="N65" s="356"/>
      <c r="O65" s="356"/>
      <c r="P65" s="356"/>
      <c r="Q65" s="356"/>
      <c r="R65" s="356"/>
      <c r="S65" s="4"/>
      <c r="T65" s="4"/>
      <c r="U65" s="4"/>
    </row>
    <row r="66" ht="17.25" customHeight="1" spans="1:22" x14ac:dyDescent="0.25">
      <c r="A66" s="44" t="s">
        <v>4253</v>
      </c>
      <c r="B66" s="356"/>
      <c r="C66" s="356"/>
      <c r="D66" s="356"/>
      <c r="E66" s="356"/>
      <c r="F66" s="356"/>
      <c r="G66" s="356"/>
      <c r="H66" s="356"/>
      <c r="I66" s="356"/>
      <c r="J66" s="356"/>
      <c r="K66" s="197">
        <v>-115</v>
      </c>
      <c r="L66" s="356"/>
      <c r="M66" s="356"/>
      <c r="N66" s="197">
        <v>-100</v>
      </c>
      <c r="O66" s="197">
        <v>-100</v>
      </c>
      <c r="P66" s="356"/>
      <c r="Q66" s="356"/>
      <c r="R66" s="356"/>
      <c r="S66" s="4"/>
      <c r="T66" s="4"/>
      <c r="U66" s="4"/>
    </row>
    <row r="67" ht="17.25" customHeight="1" spans="1:22" x14ac:dyDescent="0.25">
      <c r="A67" s="44" t="s">
        <v>4254</v>
      </c>
      <c r="B67" s="356"/>
      <c r="C67" s="356"/>
      <c r="D67" s="356"/>
      <c r="E67" s="356"/>
      <c r="F67" s="356"/>
      <c r="G67" s="356"/>
      <c r="H67" s="356"/>
      <c r="I67" s="356"/>
      <c r="J67" s="356"/>
      <c r="K67" s="356"/>
      <c r="L67" s="356"/>
      <c r="M67" s="356"/>
      <c r="N67" s="197">
        <v>-145</v>
      </c>
      <c r="O67" s="197">
        <v>-400</v>
      </c>
      <c r="P67" s="356"/>
      <c r="Q67" s="356"/>
      <c r="R67" s="356"/>
      <c r="S67" s="4"/>
      <c r="T67" s="4"/>
      <c r="U67" s="4"/>
    </row>
    <row r="68" ht="17.25" customHeight="1" spans="1:22" x14ac:dyDescent="0.25">
      <c r="A68" s="5" t="s">
        <v>4254</v>
      </c>
      <c r="B68" s="356"/>
      <c r="C68" s="356"/>
      <c r="D68" s="356"/>
      <c r="E68" s="356"/>
      <c r="F68" s="356"/>
      <c r="G68" s="197">
        <v>-10</v>
      </c>
      <c r="H68" s="356"/>
      <c r="I68" s="197">
        <v>-19</v>
      </c>
      <c r="J68" s="197">
        <v>-36</v>
      </c>
      <c r="K68" s="197">
        <v>-51</v>
      </c>
      <c r="L68" s="356"/>
      <c r="M68" s="356"/>
      <c r="N68" s="197">
        <v>-82</v>
      </c>
      <c r="O68" s="197">
        <v>-100</v>
      </c>
      <c r="P68" s="356"/>
      <c r="Q68" s="356"/>
      <c r="R68" s="356"/>
      <c r="S68" s="4"/>
      <c r="T68" s="4"/>
      <c r="U68" s="4"/>
    </row>
    <row r="69" ht="17.25" customHeight="1" spans="1:22" x14ac:dyDescent="0.25">
      <c r="A69" s="75" t="s">
        <v>4255</v>
      </c>
      <c r="B69" s="76">
        <f>SUM(C68:C74)</f>
      </c>
      <c r="C69" s="76">
        <f>SUM(D68:D74)</f>
      </c>
      <c r="D69" s="76">
        <f>SUM(E68:E74)</f>
      </c>
      <c r="E69" s="189"/>
      <c r="F69" s="76">
        <f>SUM(G68:G74)</f>
      </c>
      <c r="G69" s="76">
        <f>SUM(H68:H74)</f>
      </c>
      <c r="H69" s="76">
        <f>SUM(I68:I74)</f>
      </c>
      <c r="I69" s="76">
        <f>SUM(J68:J74)</f>
      </c>
      <c r="J69" s="76">
        <f>SUM(K68:K74)</f>
      </c>
      <c r="K69" s="76">
        <f>SUM(L68:L74)</f>
      </c>
      <c r="L69" s="189"/>
      <c r="M69" s="189"/>
      <c r="N69" s="76">
        <f>SUM(O68:O74)</f>
      </c>
      <c r="O69" s="76">
        <f>SUM(P68:P74)</f>
      </c>
      <c r="P69" s="76">
        <f>SUM(Q68:Q74)</f>
      </c>
      <c r="Q69" s="76">
        <f>SUM(R68:R74)</f>
      </c>
      <c r="R69" s="189"/>
      <c r="S69" s="4"/>
      <c r="T69" s="4"/>
      <c r="U69" s="4"/>
    </row>
    <row r="70" ht="17.25" customHeight="1" spans="1:22" x14ac:dyDescent="0.25">
      <c r="A70" s="45">
        <v>43562</v>
      </c>
      <c r="B70" s="356"/>
      <c r="C70" s="356"/>
      <c r="D70" s="356"/>
      <c r="E70" s="356"/>
      <c r="F70" s="356"/>
      <c r="G70" s="356"/>
      <c r="H70" s="356"/>
      <c r="I70" s="356"/>
      <c r="J70" s="197">
        <v>-50</v>
      </c>
      <c r="K70" s="197">
        <v>-46</v>
      </c>
      <c r="L70" s="356"/>
      <c r="M70" s="356"/>
      <c r="N70" s="197">
        <v>-104</v>
      </c>
      <c r="O70" s="197">
        <v>-130</v>
      </c>
      <c r="P70" s="356"/>
      <c r="Q70" s="356"/>
      <c r="R70" s="356"/>
      <c r="S70" s="4"/>
      <c r="T70" s="4"/>
      <c r="U70" s="4"/>
    </row>
    <row r="71" ht="17.25" customHeight="1" spans="1:22" x14ac:dyDescent="0.25">
      <c r="A71" s="5" t="s">
        <v>4256</v>
      </c>
      <c r="B71" s="9"/>
      <c r="C71" s="356"/>
      <c r="D71" s="356"/>
      <c r="E71" s="356"/>
      <c r="F71" s="356"/>
      <c r="G71" s="197">
        <v>-69</v>
      </c>
      <c r="H71" s="197">
        <v>-41</v>
      </c>
      <c r="I71" s="356"/>
      <c r="J71" s="356"/>
      <c r="K71" s="197">
        <v>-150</v>
      </c>
      <c r="L71" s="356"/>
      <c r="M71" s="356"/>
      <c r="N71" s="356"/>
      <c r="O71" s="356"/>
      <c r="P71" s="356"/>
      <c r="Q71" s="356"/>
      <c r="R71" s="356"/>
      <c r="S71" s="4"/>
      <c r="T71" s="4"/>
      <c r="U71" s="4"/>
    </row>
    <row r="72" ht="17.25" customHeight="1" spans="1:22" x14ac:dyDescent="0.25">
      <c r="A72" s="5" t="s">
        <v>4256</v>
      </c>
      <c r="B72" s="9"/>
      <c r="C72" s="356"/>
      <c r="D72" s="356"/>
      <c r="E72" s="356"/>
      <c r="F72" s="356"/>
      <c r="G72" s="197">
        <v>-57</v>
      </c>
      <c r="H72" s="197">
        <v>-83</v>
      </c>
      <c r="I72" s="356"/>
      <c r="J72" s="197">
        <v>-50</v>
      </c>
      <c r="K72" s="197">
        <v>-100</v>
      </c>
      <c r="L72" s="356"/>
      <c r="M72" s="356"/>
      <c r="N72" s="356"/>
      <c r="O72" s="356"/>
      <c r="P72" s="356"/>
      <c r="Q72" s="356"/>
      <c r="R72" s="356"/>
      <c r="S72" s="4"/>
      <c r="T72" s="4"/>
      <c r="U72" s="4"/>
    </row>
    <row r="73" ht="17.25" customHeight="1" spans="1:22" x14ac:dyDescent="0.25">
      <c r="A73" s="410" t="s">
        <v>4257</v>
      </c>
      <c r="B73" s="9"/>
      <c r="C73" s="356"/>
      <c r="D73" s="356"/>
      <c r="E73" s="356"/>
      <c r="F73" s="356"/>
      <c r="G73" s="197">
        <v>-61</v>
      </c>
      <c r="H73" s="197">
        <v>-59</v>
      </c>
      <c r="I73" s="356"/>
      <c r="J73" s="356"/>
      <c r="K73" s="356"/>
      <c r="L73" s="356"/>
      <c r="M73" s="356"/>
      <c r="N73" s="197">
        <v>-140</v>
      </c>
      <c r="O73" s="197">
        <v>-250</v>
      </c>
      <c r="P73" s="356"/>
      <c r="Q73" s="356"/>
      <c r="R73" s="356"/>
      <c r="S73" s="4"/>
      <c r="T73" s="4"/>
      <c r="U73" s="4"/>
    </row>
    <row r="74" ht="17.25" customHeight="1" spans="1:22" x14ac:dyDescent="0.25">
      <c r="A74" s="5" t="s">
        <v>4258</v>
      </c>
      <c r="B74" s="9"/>
      <c r="C74" s="356"/>
      <c r="D74" s="356"/>
      <c r="E74" s="356"/>
      <c r="F74" s="356"/>
      <c r="G74" s="197">
        <v>-50</v>
      </c>
      <c r="H74" s="356"/>
      <c r="I74" s="197">
        <v>-15</v>
      </c>
      <c r="J74" s="197">
        <v>-74</v>
      </c>
      <c r="K74" s="197">
        <v>-61</v>
      </c>
      <c r="L74" s="356"/>
      <c r="M74" s="356"/>
      <c r="N74" s="197">
        <v>-4</v>
      </c>
      <c r="O74" s="197">
        <v>-55</v>
      </c>
      <c r="P74" s="197">
        <v>-3</v>
      </c>
      <c r="Q74" s="356"/>
      <c r="R74" s="356"/>
      <c r="S74" s="4"/>
      <c r="T74" s="4"/>
      <c r="U74" s="4"/>
    </row>
    <row r="75" ht="17.25" customHeight="1" spans="1:22" x14ac:dyDescent="0.25">
      <c r="A75" s="5" t="s">
        <v>4259</v>
      </c>
      <c r="B75" s="9"/>
      <c r="C75" s="356"/>
      <c r="D75" s="356"/>
      <c r="E75" s="356"/>
      <c r="F75" s="356"/>
      <c r="G75" s="356"/>
      <c r="H75" s="356"/>
      <c r="I75" s="356"/>
      <c r="J75" s="356"/>
      <c r="K75" s="356"/>
      <c r="L75" s="356"/>
      <c r="M75" s="356"/>
      <c r="N75" s="356"/>
      <c r="O75" s="356"/>
      <c r="P75" s="356"/>
      <c r="Q75" s="356"/>
      <c r="R75" s="197">
        <v>206</v>
      </c>
      <c r="S75" s="4"/>
      <c r="T75" s="4"/>
      <c r="U75" s="4"/>
    </row>
    <row r="76" ht="17.25" customHeight="1" spans="1:22" x14ac:dyDescent="0.25">
      <c r="A76" s="5" t="s">
        <v>4259</v>
      </c>
      <c r="B76" s="356"/>
      <c r="C76" s="356"/>
      <c r="D76" s="356"/>
      <c r="E76" s="356"/>
      <c r="F76" s="356"/>
      <c r="G76" s="356"/>
      <c r="H76" s="356"/>
      <c r="I76" s="356"/>
      <c r="J76" s="356"/>
      <c r="K76" s="356"/>
      <c r="L76" s="356"/>
      <c r="M76" s="356"/>
      <c r="N76" s="356"/>
      <c r="O76" s="356"/>
      <c r="P76" s="356"/>
      <c r="Q76" s="356"/>
      <c r="R76" s="197">
        <v>200</v>
      </c>
      <c r="S76" s="4"/>
      <c r="T76" s="4"/>
      <c r="U76" s="4"/>
    </row>
    <row r="77" ht="17.25" customHeight="1" spans="1:22" x14ac:dyDescent="0.25">
      <c r="A77" s="5" t="s">
        <v>4260</v>
      </c>
      <c r="B77" s="356"/>
      <c r="C77" s="356"/>
      <c r="D77" s="356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197">
        <v>-200</v>
      </c>
      <c r="S77" s="4"/>
      <c r="T77" s="4"/>
      <c r="U77" s="4"/>
    </row>
    <row r="78" ht="17.25" customHeight="1" spans="1:22" x14ac:dyDescent="0.25">
      <c r="A78" s="5" t="s">
        <v>4261</v>
      </c>
      <c r="B78" s="356"/>
      <c r="C78" s="356"/>
      <c r="D78" s="356"/>
      <c r="E78" s="356"/>
      <c r="F78" s="356"/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197">
        <v>42</v>
      </c>
      <c r="S78" s="4"/>
      <c r="T78" s="4"/>
      <c r="U78" s="4"/>
    </row>
    <row r="79" ht="17.25" customHeight="1" spans="1:22" x14ac:dyDescent="0.25">
      <c r="A79" s="125" t="s">
        <v>4262</v>
      </c>
      <c r="B79" s="356"/>
      <c r="C79" s="356"/>
      <c r="D79" s="356"/>
      <c r="E79" s="356"/>
      <c r="F79" s="356"/>
      <c r="G79" s="356"/>
      <c r="H79" s="356"/>
      <c r="I79" s="356"/>
      <c r="J79" s="356"/>
      <c r="K79" s="356"/>
      <c r="L79" s="356"/>
      <c r="M79" s="356"/>
      <c r="N79" s="356"/>
      <c r="O79" s="356"/>
      <c r="P79" s="356"/>
      <c r="Q79" s="356"/>
      <c r="R79" s="197">
        <v>158</v>
      </c>
      <c r="S79" s="4"/>
      <c r="T79" s="4"/>
      <c r="U79" s="4"/>
    </row>
    <row r="80" ht="17.25" customHeight="1" spans="1:22" x14ac:dyDescent="0.25">
      <c r="A80" s="75" t="s">
        <v>4263</v>
      </c>
      <c r="B80" s="76">
        <f>SUM(C75:C85)</f>
      </c>
      <c r="C80" s="76">
        <f>SUM(D75:D85)</f>
      </c>
      <c r="D80" s="76">
        <f>SUM(E75:E85)</f>
      </c>
      <c r="E80" s="189"/>
      <c r="F80" s="76">
        <f>SUM(G75:G85)</f>
      </c>
      <c r="G80" s="76">
        <f>SUM(H75:H85)</f>
      </c>
      <c r="H80" s="76">
        <f>SUM(I75:I85)</f>
      </c>
      <c r="I80" s="76">
        <f>SUM(J75:J85)</f>
      </c>
      <c r="J80" s="76">
        <f>SUM(K75:K85)</f>
      </c>
      <c r="K80" s="76">
        <f>SUM(L75:L85)</f>
      </c>
      <c r="L80" s="189"/>
      <c r="M80" s="189"/>
      <c r="N80" s="76">
        <f>SUM(O75:O85)</f>
      </c>
      <c r="O80" s="76">
        <f>SUM(P75:P85)</f>
      </c>
      <c r="P80" s="76">
        <f>SUM(Q75:Q85)</f>
      </c>
      <c r="Q80" s="76">
        <f>SUM(R75:R85)</f>
      </c>
      <c r="R80" s="76">
        <f>SUM(S75:S85)</f>
      </c>
      <c r="S80" s="4"/>
      <c r="T80" s="4"/>
      <c r="U80" s="4"/>
    </row>
    <row r="81" ht="17.25" customHeight="1" spans="1:22" x14ac:dyDescent="0.25">
      <c r="A81" s="5">
        <v>43473</v>
      </c>
      <c r="B81" s="356"/>
      <c r="C81" s="356"/>
      <c r="D81" s="356"/>
      <c r="E81" s="356"/>
      <c r="F81" s="356"/>
      <c r="G81" s="356"/>
      <c r="H81" s="356"/>
      <c r="I81" s="356"/>
      <c r="J81" s="356"/>
      <c r="K81" s="356"/>
      <c r="L81" s="356"/>
      <c r="M81" s="356"/>
      <c r="N81" s="356"/>
      <c r="O81" s="356"/>
      <c r="P81" s="356"/>
      <c r="Q81" s="356"/>
      <c r="R81" s="197">
        <v>-205</v>
      </c>
      <c r="S81" s="4"/>
      <c r="T81" s="4"/>
      <c r="U81" s="4"/>
    </row>
    <row r="82" ht="17.25" customHeight="1" spans="1:22" x14ac:dyDescent="0.25">
      <c r="A82" s="5">
        <v>43532</v>
      </c>
      <c r="B82" s="356"/>
      <c r="C82" s="356"/>
      <c r="D82" s="356"/>
      <c r="E82" s="356"/>
      <c r="F82" s="356"/>
      <c r="G82" s="356"/>
      <c r="H82" s="356"/>
      <c r="I82" s="356"/>
      <c r="J82" s="356"/>
      <c r="K82" s="356"/>
      <c r="L82" s="356"/>
      <c r="M82" s="356"/>
      <c r="N82" s="356"/>
      <c r="O82" s="356"/>
      <c r="P82" s="356"/>
      <c r="Q82" s="356"/>
      <c r="R82" s="197">
        <v>50</v>
      </c>
      <c r="S82" s="4"/>
      <c r="T82" s="4"/>
      <c r="U82" s="4"/>
    </row>
    <row r="83" ht="17.25" customHeight="1" spans="1:22" x14ac:dyDescent="0.25">
      <c r="A83" s="44" t="s">
        <v>4264</v>
      </c>
      <c r="B83" s="356"/>
      <c r="C83" s="356"/>
      <c r="D83" s="356"/>
      <c r="E83" s="356"/>
      <c r="F83" s="356"/>
      <c r="G83" s="197">
        <v>-75</v>
      </c>
      <c r="H83" s="197">
        <v>-53</v>
      </c>
      <c r="I83" s="356"/>
      <c r="J83" s="197">
        <v>-50</v>
      </c>
      <c r="K83" s="197">
        <v>-72</v>
      </c>
      <c r="L83" s="356"/>
      <c r="M83" s="356"/>
      <c r="N83" s="356"/>
      <c r="O83" s="356"/>
      <c r="P83" s="356"/>
      <c r="Q83" s="356"/>
      <c r="R83" s="356"/>
      <c r="S83" s="4"/>
      <c r="T83" s="4"/>
      <c r="U83" s="4"/>
    </row>
    <row r="84" ht="17.25" customHeight="1" spans="1:22" x14ac:dyDescent="0.25">
      <c r="A84" s="44">
        <v>43654</v>
      </c>
      <c r="B84" s="356"/>
      <c r="C84" s="356"/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P84" s="356"/>
      <c r="Q84" s="356"/>
      <c r="R84" s="197">
        <v>156</v>
      </c>
      <c r="S84" s="4"/>
      <c r="T84" s="4"/>
      <c r="U84" s="4"/>
    </row>
    <row r="85" ht="17.25" customHeight="1" spans="1:22" x14ac:dyDescent="0.25">
      <c r="A85" s="44" t="s">
        <v>4265</v>
      </c>
      <c r="B85" s="356"/>
      <c r="C85" s="356"/>
      <c r="D85" s="356"/>
      <c r="E85" s="356"/>
      <c r="F85" s="356"/>
      <c r="G85" s="356"/>
      <c r="H85" s="356"/>
      <c r="I85" s="356"/>
      <c r="J85" s="197">
        <v>-48</v>
      </c>
      <c r="K85" s="197">
        <v>-76</v>
      </c>
      <c r="L85" s="356"/>
      <c r="M85" s="356"/>
      <c r="N85" s="197">
        <v>-63</v>
      </c>
      <c r="O85" s="197">
        <v>-187</v>
      </c>
      <c r="P85" s="356"/>
      <c r="Q85" s="356"/>
      <c r="R85" s="356"/>
      <c r="S85" s="4"/>
      <c r="T85" s="4"/>
      <c r="U85" s="4"/>
    </row>
    <row r="86" ht="17.25" customHeight="1" spans="1:22" x14ac:dyDescent="0.25">
      <c r="A86" s="44" t="s">
        <v>4266</v>
      </c>
      <c r="B86" s="356"/>
      <c r="C86" s="356"/>
      <c r="D86" s="356"/>
      <c r="E86" s="356"/>
      <c r="F86" s="356"/>
      <c r="G86" s="197">
        <v>-120</v>
      </c>
      <c r="H86" s="197">
        <v>-100</v>
      </c>
      <c r="I86" s="356"/>
      <c r="J86" s="356"/>
      <c r="K86" s="356"/>
      <c r="L86" s="356"/>
      <c r="M86" s="356"/>
      <c r="N86" s="356"/>
      <c r="O86" s="197">
        <v>-160</v>
      </c>
      <c r="P86" s="356"/>
      <c r="Q86" s="356"/>
      <c r="R86" s="356"/>
      <c r="S86" s="4"/>
      <c r="T86" s="4"/>
      <c r="U86" s="4"/>
    </row>
    <row r="87" ht="17.25" customHeight="1" spans="1:22" x14ac:dyDescent="0.25">
      <c r="A87" s="44" t="s">
        <v>4267</v>
      </c>
      <c r="B87" s="356"/>
      <c r="C87" s="356"/>
      <c r="D87" s="356"/>
      <c r="E87" s="356"/>
      <c r="F87" s="356"/>
      <c r="G87" s="356"/>
      <c r="H87" s="356"/>
      <c r="I87" s="356"/>
      <c r="J87" s="197">
        <v>-71</v>
      </c>
      <c r="K87" s="197">
        <v>-97</v>
      </c>
      <c r="L87" s="356"/>
      <c r="M87" s="356"/>
      <c r="N87" s="197">
        <v>-151</v>
      </c>
      <c r="O87" s="356"/>
      <c r="P87" s="356"/>
      <c r="Q87" s="356"/>
      <c r="R87" s="356"/>
      <c r="S87" s="4"/>
      <c r="T87" s="4"/>
      <c r="U87" s="4"/>
    </row>
    <row r="88" ht="17.25" customHeight="1" spans="1:22" x14ac:dyDescent="0.25">
      <c r="A88" s="75" t="s">
        <v>4268</v>
      </c>
      <c r="B88" s="76">
        <f>SUM(C86:C93)</f>
      </c>
      <c r="C88" s="76">
        <f>SUM(D86:D93)</f>
      </c>
      <c r="D88" s="76">
        <f>SUM(E86:E93)</f>
      </c>
      <c r="E88" s="189"/>
      <c r="F88" s="76">
        <f>SUM(G86:G93)</f>
      </c>
      <c r="G88" s="76">
        <f>SUM(H86:H93)</f>
      </c>
      <c r="H88" s="76">
        <f>SUM(I86:I93)</f>
      </c>
      <c r="I88" s="76">
        <f>SUM(J86:J93)</f>
      </c>
      <c r="J88" s="76">
        <f>SUM(K86:K93)</f>
      </c>
      <c r="K88" s="76">
        <f>SUM(L86:L93)</f>
      </c>
      <c r="L88" s="189"/>
      <c r="M88" s="189"/>
      <c r="N88" s="76">
        <f>SUM(O86:O93)</f>
      </c>
      <c r="O88" s="76">
        <f>SUM(P86:P93)</f>
      </c>
      <c r="P88" s="76">
        <f>SUM(Q86:Q93)</f>
      </c>
      <c r="Q88" s="76">
        <f>SUM(R86:R93)</f>
      </c>
      <c r="R88" s="76">
        <f>SUM(S86:S93)</f>
      </c>
      <c r="S88" s="4"/>
      <c r="T88" s="4"/>
      <c r="U88" s="4"/>
    </row>
    <row r="89" ht="17.25" customHeight="1" spans="1:22" x14ac:dyDescent="0.25">
      <c r="A89" s="44" t="s">
        <v>4269</v>
      </c>
      <c r="B89" s="356"/>
      <c r="C89" s="356"/>
      <c r="D89" s="356"/>
      <c r="E89" s="356"/>
      <c r="F89" s="356"/>
      <c r="G89" s="197">
        <v>-59</v>
      </c>
      <c r="H89" s="197">
        <v>-96</v>
      </c>
      <c r="I89" s="197">
        <v>-23</v>
      </c>
      <c r="J89" s="197">
        <v>-22</v>
      </c>
      <c r="K89" s="197">
        <v>-56</v>
      </c>
      <c r="L89" s="356"/>
      <c r="M89" s="356"/>
      <c r="N89" s="356"/>
      <c r="O89" s="356"/>
      <c r="P89" s="356"/>
      <c r="Q89" s="356"/>
      <c r="R89" s="356"/>
      <c r="S89" s="4"/>
      <c r="T89" s="4"/>
      <c r="U89" s="4"/>
    </row>
    <row r="90" ht="17.25" customHeight="1" spans="1:22" x14ac:dyDescent="0.25">
      <c r="A90" s="5" t="s">
        <v>1816</v>
      </c>
      <c r="B90" s="356"/>
      <c r="C90" s="356"/>
      <c r="D90" s="356"/>
      <c r="E90" s="356"/>
      <c r="F90" s="356"/>
      <c r="G90" s="197">
        <v>-32</v>
      </c>
      <c r="H90" s="197">
        <v>-22</v>
      </c>
      <c r="I90" s="356"/>
      <c r="J90" s="197">
        <v>-18</v>
      </c>
      <c r="K90" s="197">
        <v>-20</v>
      </c>
      <c r="L90" s="356"/>
      <c r="M90" s="356"/>
      <c r="N90" s="197">
        <v>-24</v>
      </c>
      <c r="O90" s="197">
        <v>-90</v>
      </c>
      <c r="P90" s="197">
        <v>-30</v>
      </c>
      <c r="Q90" s="356"/>
      <c r="R90" s="356"/>
      <c r="S90" s="4"/>
      <c r="T90" s="4"/>
      <c r="U90" s="4"/>
    </row>
    <row r="91" ht="17.25" customHeight="1" spans="1:22" x14ac:dyDescent="0.25">
      <c r="A91" s="410" t="s">
        <v>4092</v>
      </c>
      <c r="B91" s="356"/>
      <c r="C91" s="356"/>
      <c r="D91" s="356"/>
      <c r="E91" s="356"/>
      <c r="F91" s="356"/>
      <c r="G91" s="356"/>
      <c r="H91" s="356"/>
      <c r="I91" s="356"/>
      <c r="J91" s="356"/>
      <c r="K91" s="356"/>
      <c r="L91" s="356"/>
      <c r="M91" s="356"/>
      <c r="N91" s="356"/>
      <c r="O91" s="356"/>
      <c r="P91" s="197">
        <v>100</v>
      </c>
      <c r="Q91" s="356"/>
      <c r="R91" s="356"/>
      <c r="S91" s="4"/>
      <c r="T91" s="4"/>
      <c r="U91" s="4"/>
    </row>
    <row r="92" ht="17.25" customHeight="1" spans="1:22" x14ac:dyDescent="0.25">
      <c r="A92" s="23" t="s">
        <v>4092</v>
      </c>
      <c r="B92" s="356"/>
      <c r="C92" s="356"/>
      <c r="D92" s="356"/>
      <c r="E92" s="356"/>
      <c r="F92" s="197">
        <v>-7</v>
      </c>
      <c r="G92" s="197">
        <v>-19</v>
      </c>
      <c r="H92" s="197">
        <v>-19</v>
      </c>
      <c r="I92" s="197">
        <v>-7</v>
      </c>
      <c r="J92" s="197">
        <v>-15</v>
      </c>
      <c r="K92" s="197">
        <v>-20</v>
      </c>
      <c r="L92" s="356"/>
      <c r="M92" s="356"/>
      <c r="N92" s="356"/>
      <c r="O92" s="197">
        <v>-21</v>
      </c>
      <c r="P92" s="356"/>
      <c r="Q92" s="356"/>
      <c r="R92" s="356"/>
      <c r="S92" s="4"/>
      <c r="T92" s="4"/>
      <c r="U92" s="4"/>
    </row>
    <row r="93" ht="17.25" customHeight="1" spans="1:22" x14ac:dyDescent="0.25">
      <c r="A93" s="23" t="s">
        <v>4270</v>
      </c>
      <c r="B93" s="19">
        <v>160</v>
      </c>
      <c r="C93" s="9"/>
      <c r="D93" s="19">
        <v>40</v>
      </c>
      <c r="E93" s="19">
        <v>20</v>
      </c>
      <c r="F93" s="9"/>
      <c r="G93" s="19">
        <v>8</v>
      </c>
      <c r="H93" s="9"/>
      <c r="I93" s="9"/>
      <c r="J93" s="9"/>
      <c r="K93" s="19">
        <v>240</v>
      </c>
      <c r="L93" s="19">
        <v>100</v>
      </c>
      <c r="M93" s="9"/>
      <c r="N93" s="9"/>
      <c r="O93" s="9"/>
      <c r="P93" s="19">
        <v>420</v>
      </c>
      <c r="Q93" s="9"/>
      <c r="R93" s="9"/>
      <c r="S93" s="4"/>
      <c r="T93" s="4"/>
      <c r="U93" s="4"/>
    </row>
    <row r="94" ht="17.25" customHeight="1" spans="1:22" x14ac:dyDescent="0.25">
      <c r="A94" s="23" t="s">
        <v>4271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19">
        <v>120</v>
      </c>
      <c r="S94" s="4"/>
      <c r="T94" s="4"/>
      <c r="U94" s="4"/>
    </row>
    <row r="95" ht="17.25" customHeight="1" spans="1:22" x14ac:dyDescent="0.25">
      <c r="A95" s="75" t="s">
        <v>4272</v>
      </c>
      <c r="B95" s="76">
        <f>SUM(C94:C100)</f>
      </c>
      <c r="C95" s="76">
        <f>SUM(D94:D100)</f>
      </c>
      <c r="D95" s="76">
        <f>SUM(E94:E100)</f>
      </c>
      <c r="E95" s="76">
        <f>SUM(F94:F100)</f>
      </c>
      <c r="F95" s="76">
        <f>SUM(G94:G100)</f>
      </c>
      <c r="G95" s="76">
        <f>SUM(H94:H100)</f>
      </c>
      <c r="H95" s="76">
        <f>SUM(I94:I100)</f>
      </c>
      <c r="I95" s="76">
        <f>SUM(J94:J100)</f>
      </c>
      <c r="J95" s="76">
        <f>SUM(K94:K100)</f>
      </c>
      <c r="K95" s="76">
        <f>SUM(L94:L100)</f>
      </c>
      <c r="L95" s="76">
        <f>SUM(M94:M100)</f>
      </c>
      <c r="M95" s="189"/>
      <c r="N95" s="76">
        <f>SUM(O94:O100)</f>
      </c>
      <c r="O95" s="76">
        <f>SUM(P94:P100)</f>
      </c>
      <c r="P95" s="76">
        <f>SUM(Q94:Q100)</f>
      </c>
      <c r="Q95" s="76">
        <f>SUM(R94:R100)</f>
      </c>
      <c r="R95" s="76">
        <f>SUM(S94:S100)</f>
      </c>
      <c r="S95" s="4"/>
      <c r="T95" s="4"/>
      <c r="U95" s="4"/>
    </row>
    <row r="96" ht="17.25" customHeight="1" spans="1:22" x14ac:dyDescent="0.25">
      <c r="A96" s="23">
        <v>43475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19">
        <v>90</v>
      </c>
      <c r="M96" s="9"/>
      <c r="N96" s="9"/>
      <c r="O96" s="9"/>
      <c r="P96" s="9"/>
      <c r="Q96" s="9"/>
      <c r="R96" s="9"/>
      <c r="S96" s="4"/>
      <c r="T96" s="4"/>
      <c r="U96" s="4"/>
    </row>
    <row r="97" ht="17.25" customHeight="1" spans="1:22" x14ac:dyDescent="0.25">
      <c r="A97" s="23">
        <v>43687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19">
        <v>101</v>
      </c>
      <c r="S97" s="4"/>
      <c r="T97" s="4"/>
      <c r="U97" s="4"/>
    </row>
    <row r="98" ht="17.25" customHeight="1" spans="1:22" x14ac:dyDescent="0.25">
      <c r="A98" s="138">
        <v>43718</v>
      </c>
      <c r="B98" s="356"/>
      <c r="C98" s="356"/>
      <c r="D98" s="356"/>
      <c r="E98" s="356"/>
      <c r="F98" s="356"/>
      <c r="G98" s="356"/>
      <c r="H98" s="356"/>
      <c r="I98" s="356"/>
      <c r="J98" s="356"/>
      <c r="K98" s="356"/>
      <c r="L98" s="356"/>
      <c r="M98" s="356"/>
      <c r="N98" s="356"/>
      <c r="O98" s="356"/>
      <c r="P98" s="356"/>
      <c r="Q98" s="356"/>
      <c r="R98" s="197">
        <v>95</v>
      </c>
      <c r="S98" s="4"/>
      <c r="T98" s="4"/>
      <c r="U98" s="4"/>
    </row>
    <row r="99" ht="17.25" customHeight="1" spans="1:22" x14ac:dyDescent="0.25">
      <c r="A99" s="138">
        <v>43779</v>
      </c>
      <c r="B99" s="356"/>
      <c r="C99" s="356"/>
      <c r="D99" s="356"/>
      <c r="E99" s="356"/>
      <c r="F99" s="356"/>
      <c r="G99" s="356"/>
      <c r="H99" s="356"/>
      <c r="I99" s="356"/>
      <c r="J99" s="356"/>
      <c r="K99" s="356"/>
      <c r="L99" s="197">
        <v>100</v>
      </c>
      <c r="M99" s="356"/>
      <c r="N99" s="356"/>
      <c r="O99" s="356"/>
      <c r="P99" s="356"/>
      <c r="Q99" s="356"/>
      <c r="R99" s="356"/>
      <c r="S99" s="4"/>
      <c r="T99" s="4"/>
      <c r="U99" s="4"/>
    </row>
    <row r="100" ht="17.25" customHeight="1" spans="1:22" x14ac:dyDescent="0.25">
      <c r="A100" s="138" t="s">
        <v>4273</v>
      </c>
      <c r="B100" s="356"/>
      <c r="C100" s="356"/>
      <c r="D100" s="356"/>
      <c r="E100" s="356"/>
      <c r="F100" s="356"/>
      <c r="G100" s="356"/>
      <c r="H100" s="356"/>
      <c r="I100" s="356"/>
      <c r="J100" s="356"/>
      <c r="K100" s="356"/>
      <c r="L100" s="197">
        <v>100</v>
      </c>
      <c r="M100" s="356"/>
      <c r="N100" s="356"/>
      <c r="O100" s="356"/>
      <c r="P100" s="356"/>
      <c r="Q100" s="356"/>
      <c r="R100" s="356"/>
      <c r="S100" s="4"/>
      <c r="T100" s="4"/>
      <c r="U100" s="4"/>
    </row>
    <row r="101" ht="17.25" customHeight="1" spans="1:22" x14ac:dyDescent="0.25">
      <c r="A101" s="138" t="s">
        <v>4273</v>
      </c>
      <c r="B101" s="356"/>
      <c r="C101" s="356"/>
      <c r="D101" s="356"/>
      <c r="E101" s="356"/>
      <c r="F101" s="356"/>
      <c r="G101" s="356"/>
      <c r="H101" s="356"/>
      <c r="I101" s="356"/>
      <c r="J101" s="356"/>
      <c r="K101" s="356"/>
      <c r="L101" s="356"/>
      <c r="M101" s="197">
        <v>1</v>
      </c>
      <c r="N101" s="356"/>
      <c r="O101" s="356"/>
      <c r="P101" s="356"/>
      <c r="Q101" s="356"/>
      <c r="R101" s="356"/>
      <c r="S101" s="4"/>
      <c r="T101" s="4"/>
      <c r="U101" s="4"/>
    </row>
    <row r="102" ht="17.25" customHeight="1" spans="1:22" x14ac:dyDescent="0.25">
      <c r="A102" s="138" t="s">
        <v>4274</v>
      </c>
      <c r="B102" s="356"/>
      <c r="C102" s="356"/>
      <c r="D102" s="356"/>
      <c r="E102" s="356"/>
      <c r="F102" s="356"/>
      <c r="G102" s="356"/>
      <c r="H102" s="356"/>
      <c r="I102" s="356"/>
      <c r="J102" s="356"/>
      <c r="K102" s="197">
        <v>100</v>
      </c>
      <c r="L102" s="197">
        <v>100</v>
      </c>
      <c r="M102" s="356"/>
      <c r="N102" s="356"/>
      <c r="O102" s="356"/>
      <c r="P102" s="197">
        <v>200</v>
      </c>
      <c r="Q102" s="356"/>
      <c r="R102" s="356"/>
      <c r="S102" s="4"/>
      <c r="T102" s="4"/>
      <c r="U102" s="4"/>
    </row>
    <row r="103" ht="17.25" customHeight="1" spans="1:22" x14ac:dyDescent="0.25">
      <c r="A103" s="138" t="s">
        <v>4094</v>
      </c>
      <c r="B103" s="356"/>
      <c r="C103" s="356"/>
      <c r="D103" s="356"/>
      <c r="E103" s="356"/>
      <c r="F103" s="356"/>
      <c r="G103" s="356"/>
      <c r="H103" s="356"/>
      <c r="I103" s="356"/>
      <c r="J103" s="356"/>
      <c r="K103" s="197">
        <v>110</v>
      </c>
      <c r="L103" s="356"/>
      <c r="M103" s="197">
        <v>20</v>
      </c>
      <c r="N103" s="356"/>
      <c r="O103" s="356"/>
      <c r="P103" s="197">
        <v>220</v>
      </c>
      <c r="Q103" s="356"/>
      <c r="R103" s="356"/>
      <c r="S103" s="4"/>
      <c r="T103" s="4"/>
      <c r="U103" s="4"/>
    </row>
    <row r="104" ht="17.25" customHeight="1" spans="1:22" x14ac:dyDescent="0.25">
      <c r="A104" s="138" t="s">
        <v>1829</v>
      </c>
      <c r="B104" s="356"/>
      <c r="C104" s="356"/>
      <c r="D104" s="356"/>
      <c r="E104" s="356"/>
      <c r="F104" s="356"/>
      <c r="G104" s="356"/>
      <c r="H104" s="356"/>
      <c r="I104" s="356"/>
      <c r="J104" s="356"/>
      <c r="K104" s="197">
        <v>60</v>
      </c>
      <c r="L104" s="356"/>
      <c r="M104" s="356"/>
      <c r="N104" s="356"/>
      <c r="O104" s="356"/>
      <c r="P104" s="197">
        <v>130</v>
      </c>
      <c r="Q104" s="356"/>
      <c r="R104" s="356"/>
      <c r="S104" s="4"/>
      <c r="T104" s="4"/>
      <c r="U104" s="4"/>
    </row>
    <row r="105" ht="17.25" customHeight="1" spans="1:22" x14ac:dyDescent="0.25">
      <c r="A105" s="75" t="s">
        <v>4275</v>
      </c>
      <c r="B105" s="76">
        <f>SUM(C101:C110)</f>
      </c>
      <c r="C105" s="76">
        <f>SUM(D101:D110)</f>
      </c>
      <c r="D105" s="76">
        <f>SUM(E101:E110)</f>
      </c>
      <c r="E105" s="76">
        <f>SUM(F101:F110)</f>
      </c>
      <c r="F105" s="76">
        <f>SUM(G101:G110)</f>
      </c>
      <c r="G105" s="76">
        <f>SUM(H101:H110)</f>
      </c>
      <c r="H105" s="76">
        <f>SUM(I101:I110)</f>
      </c>
      <c r="I105" s="76">
        <f>SUM(J101:J110)</f>
      </c>
      <c r="J105" s="76">
        <f>SUM(K101:K110)</f>
      </c>
      <c r="K105" s="76">
        <f>SUM(L101:L110)</f>
      </c>
      <c r="L105" s="76">
        <f>SUM(M101:M110)</f>
      </c>
      <c r="M105" s="76">
        <f>SUM(N101:N110)</f>
      </c>
      <c r="N105" s="76">
        <f>SUM(O101:O110)</f>
      </c>
      <c r="O105" s="76">
        <f>SUM(P101:P110)</f>
      </c>
      <c r="P105" s="76">
        <f>SUM(Q101:Q110)</f>
      </c>
      <c r="Q105" s="76">
        <f>SUM(R101:R110)</f>
      </c>
      <c r="R105" s="76">
        <f>SUM(S101:S110)</f>
      </c>
      <c r="S105" s="4"/>
      <c r="T105" s="4"/>
      <c r="U105" s="4"/>
    </row>
    <row r="106" ht="17.25" customHeight="1" spans="1:22" x14ac:dyDescent="0.25">
      <c r="A106" s="44">
        <v>43657</v>
      </c>
      <c r="B106" s="356"/>
      <c r="C106" s="356"/>
      <c r="D106" s="356"/>
      <c r="E106" s="356"/>
      <c r="F106" s="356"/>
      <c r="G106" s="356"/>
      <c r="H106" s="356"/>
      <c r="I106" s="356"/>
      <c r="J106" s="356"/>
      <c r="K106" s="356"/>
      <c r="L106" s="356"/>
      <c r="M106" s="197">
        <v>4</v>
      </c>
      <c r="N106" s="356"/>
      <c r="O106" s="356"/>
      <c r="P106" s="356"/>
      <c r="Q106" s="356"/>
      <c r="R106" s="356"/>
      <c r="S106" s="4"/>
      <c r="T106" s="4"/>
      <c r="U106" s="4"/>
    </row>
    <row r="107" ht="17.25" customHeight="1" spans="1:22" x14ac:dyDescent="0.25">
      <c r="A107" s="44" t="s">
        <v>1227</v>
      </c>
      <c r="B107" s="356"/>
      <c r="C107" s="356"/>
      <c r="D107" s="356"/>
      <c r="E107" s="356"/>
      <c r="F107" s="356"/>
      <c r="G107" s="356"/>
      <c r="H107" s="356"/>
      <c r="I107" s="356"/>
      <c r="J107" s="356"/>
      <c r="K107" s="356"/>
      <c r="L107" s="197">
        <v>20</v>
      </c>
      <c r="M107" s="356"/>
      <c r="N107" s="356"/>
      <c r="O107" s="356"/>
      <c r="P107" s="356"/>
      <c r="Q107" s="356"/>
      <c r="R107" s="356"/>
      <c r="S107" s="4"/>
      <c r="T107" s="4"/>
      <c r="U107" s="4"/>
    </row>
    <row r="108" ht="17.25" customHeight="1" spans="1:22" x14ac:dyDescent="0.25">
      <c r="A108" s="75" t="s">
        <v>4276</v>
      </c>
      <c r="B108" s="76">
        <f>SUM(C111:C113)</f>
      </c>
      <c r="C108" s="76">
        <f>SUM(D111:D113)</f>
      </c>
      <c r="D108" s="76">
        <f>SUM(E111:E113)</f>
      </c>
      <c r="E108" s="76">
        <f>SUM(F111:F113)</f>
      </c>
      <c r="F108" s="76">
        <f>SUM(G111:G113)</f>
      </c>
      <c r="G108" s="76">
        <f>SUM(H111:H113)</f>
      </c>
      <c r="H108" s="76">
        <f>SUM(I111:I113)</f>
      </c>
      <c r="I108" s="76">
        <f>SUM(J111:J113)</f>
      </c>
      <c r="J108" s="76">
        <f>SUM(K111:K113)</f>
      </c>
      <c r="K108" s="76">
        <f>SUM(L111:L113)</f>
      </c>
      <c r="L108" s="76">
        <f>SUM(M111:M113)</f>
      </c>
      <c r="M108" s="76">
        <f>SUM(N111:N113)</f>
      </c>
      <c r="N108" s="76">
        <f>SUM(O111:O113)</f>
      </c>
      <c r="O108" s="76">
        <f>SUM(P111:P113)</f>
      </c>
      <c r="P108" s="76">
        <f>SUM(Q111:Q113)</f>
      </c>
      <c r="Q108" s="76">
        <f>SUM(R111:R113)</f>
      </c>
      <c r="R108" s="76">
        <f>SUM(S111:S113)</f>
      </c>
      <c r="S108" s="4"/>
      <c r="T108" s="4"/>
      <c r="U108" s="4"/>
    </row>
    <row r="109" ht="17.25" customHeight="1" spans="1:22" x14ac:dyDescent="0.25">
      <c r="A109" s="23">
        <v>43750</v>
      </c>
      <c r="B109" s="9"/>
      <c r="C109" s="356"/>
      <c r="D109" s="356"/>
      <c r="E109" s="356"/>
      <c r="F109" s="356"/>
      <c r="G109" s="197">
        <v>-35</v>
      </c>
      <c r="H109" s="197">
        <v>-8</v>
      </c>
      <c r="I109" s="356"/>
      <c r="J109" s="356"/>
      <c r="K109" s="197">
        <v>-26</v>
      </c>
      <c r="L109" s="356"/>
      <c r="M109" s="197">
        <v>-4</v>
      </c>
      <c r="N109" s="356"/>
      <c r="O109" s="356"/>
      <c r="P109" s="197">
        <v>-78</v>
      </c>
      <c r="Q109" s="356"/>
      <c r="R109" s="197">
        <v>-8</v>
      </c>
      <c r="S109" s="4"/>
      <c r="T109" s="4"/>
      <c r="U109" s="4"/>
    </row>
    <row r="110" ht="17.25" customHeight="1" spans="1:22" x14ac:dyDescent="0.25">
      <c r="A110" s="75" t="s">
        <v>4277</v>
      </c>
      <c r="B110" s="76">
        <f>SUM(C114:C115)</f>
      </c>
      <c r="C110" s="76">
        <f>SUM(D114:D115)</f>
      </c>
      <c r="D110" s="76">
        <f>SUM(E114:E115)</f>
      </c>
      <c r="E110" s="76">
        <f>SUM(F114:F115)</f>
      </c>
      <c r="F110" s="76">
        <f>SUM(G114:G115)</f>
      </c>
      <c r="G110" s="76">
        <f>SUM(H114:H115)</f>
      </c>
      <c r="H110" s="76">
        <f>SUM(I114:I115)</f>
      </c>
      <c r="I110" s="76">
        <f>SUM(J114:J115)</f>
      </c>
      <c r="J110" s="76">
        <f>SUM(K114:K115)</f>
      </c>
      <c r="K110" s="76">
        <f>SUM(L114:L115)</f>
      </c>
      <c r="L110" s="76">
        <f>SUM(M114:M115)</f>
      </c>
      <c r="M110" s="76">
        <f>SUM(N114:N115)</f>
      </c>
      <c r="N110" s="76">
        <f>SUM(O114:O115)</f>
      </c>
      <c r="O110" s="76">
        <f>SUM(P114:P115)</f>
      </c>
      <c r="P110" s="76">
        <f>SUM(Q114:Q115)</f>
      </c>
      <c r="Q110" s="76">
        <f>SUM(R114:R115)</f>
      </c>
      <c r="R110" s="76">
        <f>SUM(S114:S115)</f>
      </c>
      <c r="S110" s="4"/>
      <c r="T110" s="4"/>
      <c r="U110" s="4"/>
    </row>
    <row r="111" ht="17.25" customHeight="1" spans="1:22" x14ac:dyDescent="0.25">
      <c r="A111" s="147"/>
      <c r="B111" s="196"/>
      <c r="C111" s="196"/>
      <c r="D111" s="196"/>
      <c r="E111" s="196"/>
      <c r="F111" s="196"/>
      <c r="G111" s="196"/>
      <c r="H111" s="196"/>
      <c r="I111" s="196"/>
      <c r="J111" s="196"/>
      <c r="K111" s="196"/>
      <c r="L111" s="196"/>
      <c r="M111" s="196"/>
      <c r="N111" s="196"/>
      <c r="O111" s="196"/>
      <c r="P111" s="196"/>
      <c r="Q111" s="196"/>
      <c r="R111" s="196"/>
      <c r="S111" s="4"/>
      <c r="T111" s="4"/>
      <c r="U111" s="4"/>
    </row>
    <row r="112" ht="17.25" customHeight="1" spans="1:22" x14ac:dyDescent="0.25">
      <c r="A112" s="75" t="s">
        <v>4278</v>
      </c>
      <c r="B112" s="76">
        <f>SUM(C116:C117)</f>
      </c>
      <c r="C112" s="76">
        <f>SUM(D116:D117)</f>
      </c>
      <c r="D112" s="76">
        <f>SUM(E116:E117)</f>
      </c>
      <c r="E112" s="76">
        <f>SUM(F116:F117)</f>
      </c>
      <c r="F112" s="76">
        <f>SUM(G116:G117)</f>
      </c>
      <c r="G112" s="76">
        <f>SUM(H116:H117)</f>
      </c>
      <c r="H112" s="76">
        <f>SUM(I116:I117)</f>
      </c>
      <c r="I112" s="76">
        <f>SUM(J116:J117)</f>
      </c>
      <c r="J112" s="76">
        <f>SUM(K116:K117)</f>
      </c>
      <c r="K112" s="76">
        <f>SUM(L116:L117)</f>
      </c>
      <c r="L112" s="76">
        <f>SUM(M116:M117)</f>
      </c>
      <c r="M112" s="76">
        <f>SUM(N116:N117)</f>
      </c>
      <c r="N112" s="76">
        <f>SUM(O116:O117)</f>
      </c>
      <c r="O112" s="76">
        <f>SUM(P116:P117)</f>
      </c>
      <c r="P112" s="76">
        <f>SUM(Q116:Q117)</f>
      </c>
      <c r="Q112" s="76">
        <f>SUM(R116:R117)</f>
      </c>
      <c r="R112" s="76">
        <f>SUM(S116:S117)</f>
      </c>
      <c r="S112" s="4"/>
      <c r="T112" s="4"/>
      <c r="U112" s="4"/>
    </row>
    <row r="113" ht="17.25" customHeight="1" spans="1:22" x14ac:dyDescent="0.25">
      <c r="A113" s="138">
        <v>43923</v>
      </c>
      <c r="B113" s="356"/>
      <c r="C113" s="356"/>
      <c r="D113" s="356"/>
      <c r="E113" s="356"/>
      <c r="F113" s="356"/>
      <c r="G113" s="197">
        <v>-9</v>
      </c>
      <c r="H113" s="197">
        <v>-6</v>
      </c>
      <c r="I113" s="356"/>
      <c r="J113" s="356"/>
      <c r="K113" s="356"/>
      <c r="L113" s="356"/>
      <c r="M113" s="356"/>
      <c r="N113" s="356"/>
      <c r="O113" s="356"/>
      <c r="P113" s="356"/>
      <c r="Q113" s="356"/>
      <c r="R113" s="197">
        <v>-387</v>
      </c>
      <c r="S113" s="4"/>
      <c r="T113" s="4"/>
      <c r="U113" s="4"/>
    </row>
    <row r="114" ht="17.25" customHeight="1" spans="1:22" x14ac:dyDescent="0.25">
      <c r="A114" s="23" t="s">
        <v>501</v>
      </c>
      <c r="B114" s="356"/>
      <c r="C114" s="356"/>
      <c r="D114" s="356"/>
      <c r="E114" s="197">
        <v>-9</v>
      </c>
      <c r="F114" s="197">
        <v>-25</v>
      </c>
      <c r="G114" s="197">
        <v>-8</v>
      </c>
      <c r="H114" s="197">
        <v>-7</v>
      </c>
      <c r="I114" s="197">
        <v>-11</v>
      </c>
      <c r="J114" s="197">
        <v>-10</v>
      </c>
      <c r="K114" s="197">
        <v>-20</v>
      </c>
      <c r="L114" s="356"/>
      <c r="M114" s="356"/>
      <c r="N114" s="197">
        <v>-17</v>
      </c>
      <c r="O114" s="197">
        <v>-50</v>
      </c>
      <c r="P114" s="197">
        <v>-10</v>
      </c>
      <c r="Q114" s="356"/>
      <c r="R114" s="197">
        <v>-101</v>
      </c>
      <c r="S114" s="4"/>
      <c r="T114" s="4"/>
      <c r="U114" s="4"/>
    </row>
    <row r="115" ht="17.25" customHeight="1" spans="1:22" x14ac:dyDescent="0.25">
      <c r="A115" s="410" t="s">
        <v>534</v>
      </c>
      <c r="B115" s="356"/>
      <c r="C115" s="356"/>
      <c r="D115" s="356"/>
      <c r="E115" s="356"/>
      <c r="F115" s="356"/>
      <c r="G115" s="356"/>
      <c r="H115" s="356"/>
      <c r="I115" s="356"/>
      <c r="J115" s="356"/>
      <c r="K115" s="356"/>
      <c r="L115" s="356"/>
      <c r="M115" s="197">
        <v>-21</v>
      </c>
      <c r="N115" s="356"/>
      <c r="O115" s="356"/>
      <c r="P115" s="356"/>
      <c r="Q115" s="356"/>
      <c r="R115" s="356"/>
      <c r="S115" s="4"/>
      <c r="T115" s="4"/>
      <c r="U115" s="4"/>
    </row>
    <row r="116" ht="17.25" customHeight="1" spans="1:22" x14ac:dyDescent="0.25">
      <c r="A116" s="75" t="s">
        <v>4072</v>
      </c>
      <c r="B116" s="76">
        <f>SUM(C118:C121)</f>
      </c>
      <c r="C116" s="76">
        <f>SUM(D118:D121)</f>
      </c>
      <c r="D116" s="76">
        <f>SUM(E118:E121)</f>
      </c>
      <c r="E116" s="76">
        <f>SUM(F118:F121)</f>
      </c>
      <c r="F116" s="76">
        <f>SUM(G118:G121)</f>
      </c>
      <c r="G116" s="76">
        <f>SUM(H118:H121)</f>
      </c>
      <c r="H116" s="76">
        <f>SUM(I118:I121)</f>
      </c>
      <c r="I116" s="76">
        <f>SUM(J118:J121)</f>
      </c>
      <c r="J116" s="76">
        <f>SUM(K118:K121)</f>
      </c>
      <c r="K116" s="76">
        <f>SUM(L118:L121)</f>
      </c>
      <c r="L116" s="76">
        <f>SUM(M118:M121)</f>
      </c>
      <c r="M116" s="76">
        <f>SUM(N118:N121)</f>
      </c>
      <c r="N116" s="76">
        <f>SUM(O118:O121)</f>
      </c>
      <c r="O116" s="76">
        <f>SUM(P118:P121)</f>
      </c>
      <c r="P116" s="76">
        <f>SUM(Q118:Q121)</f>
      </c>
      <c r="Q116" s="76">
        <f>SUM(R118:R121)</f>
      </c>
      <c r="R116" s="76">
        <f>SUM(S118:S121)</f>
      </c>
      <c r="S116" s="4"/>
      <c r="T116" s="4"/>
      <c r="U116" s="4"/>
    </row>
    <row r="117" ht="17.25" customHeight="1" spans="1:22" x14ac:dyDescent="0.25">
      <c r="A117" s="44"/>
      <c r="B117" s="356"/>
      <c r="C117" s="356"/>
      <c r="D117" s="356"/>
      <c r="E117" s="356"/>
      <c r="F117" s="356"/>
      <c r="G117" s="356"/>
      <c r="H117" s="356"/>
      <c r="I117" s="356"/>
      <c r="J117" s="356"/>
      <c r="K117" s="356"/>
      <c r="L117" s="356"/>
      <c r="M117" s="356"/>
      <c r="N117" s="356"/>
      <c r="O117" s="356"/>
      <c r="P117" s="356"/>
      <c r="Q117" s="356"/>
      <c r="R117" s="356"/>
      <c r="S117" s="4"/>
      <c r="T117" s="4"/>
      <c r="U117" s="4"/>
    </row>
    <row r="118" ht="17.25" customHeight="1" spans="1:22" x14ac:dyDescent="0.25">
      <c r="A118" s="75" t="s">
        <v>4073</v>
      </c>
      <c r="B118" s="76">
        <f>SUM(C122:C123)</f>
      </c>
      <c r="C118" s="76">
        <f>SUM(D122:D123)</f>
      </c>
      <c r="D118" s="76">
        <f>SUM(E122:E123)</f>
      </c>
      <c r="E118" s="76">
        <f>SUM(F122:F123)</f>
      </c>
      <c r="F118" s="76">
        <f>SUM(G122:G123)</f>
      </c>
      <c r="G118" s="76">
        <f>SUM(H122:H123)</f>
      </c>
      <c r="H118" s="76">
        <f>SUM(I122:I123)</f>
      </c>
      <c r="I118" s="76">
        <f>SUM(J122:J123)</f>
      </c>
      <c r="J118" s="76">
        <f>SUM(K122:K123)</f>
      </c>
      <c r="K118" s="76">
        <f>SUM(L122:L123)</f>
      </c>
      <c r="L118" s="76">
        <f>SUM(M122:M123)</f>
      </c>
      <c r="M118" s="76">
        <f>SUM(N122:N123)</f>
      </c>
      <c r="N118" s="76">
        <f>SUM(O122:O123)</f>
      </c>
      <c r="O118" s="76">
        <f>SUM(P122:P123)</f>
      </c>
      <c r="P118" s="76">
        <f>SUM(Q122:Q123)</f>
      </c>
      <c r="Q118" s="76">
        <f>SUM(R122:R123)</f>
      </c>
      <c r="R118" s="76">
        <f>SUM(S122:S123)</f>
      </c>
      <c r="S118" s="4"/>
      <c r="T118" s="4"/>
      <c r="U118" s="4"/>
    </row>
    <row r="119" ht="17.25" customHeight="1" spans="1:22" x14ac:dyDescent="0.25">
      <c r="A119" s="44">
        <v>44016</v>
      </c>
      <c r="B119" s="356"/>
      <c r="C119" s="356"/>
      <c r="D119" s="356"/>
      <c r="E119" s="356"/>
      <c r="F119" s="356"/>
      <c r="G119" s="356"/>
      <c r="H119" s="356"/>
      <c r="I119" s="356"/>
      <c r="J119" s="356"/>
      <c r="K119" s="197">
        <v>-130</v>
      </c>
      <c r="L119" s="356"/>
      <c r="M119" s="356"/>
      <c r="N119" s="356"/>
      <c r="O119" s="356"/>
      <c r="P119" s="197">
        <v>-300</v>
      </c>
      <c r="Q119" s="356"/>
      <c r="R119" s="197">
        <v>-20</v>
      </c>
      <c r="S119" s="4"/>
      <c r="T119" s="4"/>
      <c r="U119" s="4"/>
    </row>
    <row r="120" ht="17.25" customHeight="1" spans="1:22" x14ac:dyDescent="0.25">
      <c r="A120" s="23" t="s">
        <v>2127</v>
      </c>
      <c r="B120" s="356"/>
      <c r="C120" s="356"/>
      <c r="D120" s="356"/>
      <c r="E120" s="356"/>
      <c r="F120" s="197">
        <v>-1</v>
      </c>
      <c r="G120" s="197">
        <v>-22</v>
      </c>
      <c r="H120" s="197">
        <v>-25</v>
      </c>
      <c r="I120" s="197">
        <v>-7</v>
      </c>
      <c r="J120" s="197">
        <v>-11</v>
      </c>
      <c r="K120" s="197">
        <v>-5</v>
      </c>
      <c r="L120" s="356"/>
      <c r="M120" s="356"/>
      <c r="N120" s="197">
        <v>-3</v>
      </c>
      <c r="O120" s="197">
        <v>-4</v>
      </c>
      <c r="P120" s="197">
        <v>-1</v>
      </c>
      <c r="Q120" s="356"/>
      <c r="R120" s="356"/>
      <c r="S120" s="4"/>
      <c r="T120" s="4"/>
      <c r="U120" s="4"/>
    </row>
    <row r="121" ht="17.25" customHeight="1" spans="1:22" x14ac:dyDescent="0.25">
      <c r="A121" s="75" t="s">
        <v>4074</v>
      </c>
      <c r="B121" s="76">
        <f>SUM(C124:C126)</f>
      </c>
      <c r="C121" s="76">
        <f>SUM(D124:D126)</f>
      </c>
      <c r="D121" s="76">
        <f>SUM(E124:E126)</f>
      </c>
      <c r="E121" s="76">
        <f>SUM(F124:F126)</f>
      </c>
      <c r="F121" s="76">
        <f>SUM(G124:G126)</f>
      </c>
      <c r="G121" s="76">
        <f>SUM(H124:H126)</f>
      </c>
      <c r="H121" s="76">
        <f>SUM(I124:I126)</f>
      </c>
      <c r="I121" s="76">
        <f>SUM(J124:J126)</f>
      </c>
      <c r="J121" s="76">
        <f>SUM(K124:K126)</f>
      </c>
      <c r="K121" s="76">
        <f>SUM(L124:L126)</f>
      </c>
      <c r="L121" s="76">
        <f>SUM(M124:M126)</f>
      </c>
      <c r="M121" s="76">
        <f>SUM(N124:N126)</f>
      </c>
      <c r="N121" s="76">
        <f>SUM(O124:O126)</f>
      </c>
      <c r="O121" s="76">
        <f>SUM(P124:P126)</f>
      </c>
      <c r="P121" s="76">
        <f>SUM(Q124:Q126)</f>
      </c>
      <c r="Q121" s="76">
        <f>SUM(R124:R126)</f>
      </c>
      <c r="R121" s="76">
        <f>SUM(S124:S126)</f>
      </c>
      <c r="S121" s="4"/>
      <c r="T121" s="4"/>
      <c r="U121" s="4"/>
    </row>
    <row r="122" ht="17.25" customHeight="1" spans="1:22" x14ac:dyDescent="0.25">
      <c r="A122" s="644" t="s">
        <v>1371</v>
      </c>
      <c r="B122" s="1029">
        <v>-176</v>
      </c>
      <c r="C122" s="1029">
        <v>-24</v>
      </c>
      <c r="D122" s="1029">
        <v>-64</v>
      </c>
      <c r="E122" s="1030"/>
      <c r="F122" s="1029">
        <v>-36</v>
      </c>
      <c r="G122" s="1029">
        <v>-244</v>
      </c>
      <c r="H122" s="1029">
        <v>-279</v>
      </c>
      <c r="I122" s="1029">
        <v>-31</v>
      </c>
      <c r="J122" s="1029">
        <v>-46</v>
      </c>
      <c r="K122" s="1030"/>
      <c r="L122" s="1030"/>
      <c r="M122" s="1030"/>
      <c r="N122" s="1029">
        <v>-97</v>
      </c>
      <c r="O122" s="1029">
        <v>-128</v>
      </c>
      <c r="P122" s="1030"/>
      <c r="Q122" s="1029">
        <v>-85</v>
      </c>
      <c r="R122" s="1030"/>
      <c r="S122" s="572"/>
      <c r="T122" s="4"/>
      <c r="U122" s="4"/>
    </row>
    <row r="123" ht="17.25" customHeight="1" spans="1:22" x14ac:dyDescent="0.25">
      <c r="A123" s="75" t="s">
        <v>4075</v>
      </c>
      <c r="B123" s="76">
        <f>SUM(C127:C128)</f>
      </c>
      <c r="C123" s="76">
        <f>SUM(D127:D128)</f>
      </c>
      <c r="D123" s="76">
        <f>SUM(E127:E128)</f>
      </c>
      <c r="E123" s="76">
        <f>SUM(F127:F128)</f>
      </c>
      <c r="F123" s="76">
        <f>SUM(G127:G128)</f>
      </c>
      <c r="G123" s="76">
        <f>SUM(H127:H128)</f>
      </c>
      <c r="H123" s="76">
        <f>SUM(I127:I128)</f>
      </c>
      <c r="I123" s="76">
        <f>SUM(J127:J128)</f>
      </c>
      <c r="J123" s="76">
        <f>SUM(K127:K128)</f>
      </c>
      <c r="K123" s="76">
        <f>SUM(L127:L128)</f>
      </c>
      <c r="L123" s="76">
        <f>SUM(M127:M128)</f>
      </c>
      <c r="M123" s="76">
        <f>SUM(N127:N128)</f>
      </c>
      <c r="N123" s="76">
        <f>SUM(O127:O128)</f>
      </c>
      <c r="O123" s="76">
        <f>SUM(P127:P128)</f>
      </c>
      <c r="P123" s="76">
        <f>SUM(Q127:Q128)</f>
      </c>
      <c r="Q123" s="76">
        <f>SUM(R127:R128)</f>
      </c>
      <c r="R123" s="76">
        <f>SUM(S127:S128)</f>
      </c>
      <c r="S123" s="4"/>
      <c r="T123" s="4"/>
      <c r="U123" s="4"/>
    </row>
    <row r="124" ht="17.25" customHeight="1" spans="1:22" x14ac:dyDescent="0.25">
      <c r="A124" s="410"/>
      <c r="B124" s="356"/>
      <c r="C124" s="356"/>
      <c r="D124" s="356"/>
      <c r="E124" s="356"/>
      <c r="F124" s="356"/>
      <c r="G124" s="356"/>
      <c r="H124" s="356"/>
      <c r="I124" s="356"/>
      <c r="J124" s="356"/>
      <c r="K124" s="356"/>
      <c r="L124" s="356"/>
      <c r="M124" s="356"/>
      <c r="N124" s="356"/>
      <c r="O124" s="356"/>
      <c r="P124" s="356"/>
      <c r="Q124" s="356"/>
      <c r="R124" s="356"/>
      <c r="S124" s="4"/>
      <c r="T124" s="4"/>
      <c r="U124" s="4"/>
    </row>
    <row r="125" ht="17.25" customHeight="1" spans="1:22" x14ac:dyDescent="0.25">
      <c r="A125" s="75" t="s">
        <v>4076</v>
      </c>
      <c r="B125" s="76">
        <f>SUM(C129:C130)</f>
      </c>
      <c r="C125" s="76">
        <f>SUM(D129:D130)</f>
      </c>
      <c r="D125" s="76">
        <f>SUM(E129:E130)</f>
      </c>
      <c r="E125" s="76">
        <f>SUM(F129:F130)</f>
      </c>
      <c r="F125" s="76">
        <f>SUM(G129:G130)</f>
      </c>
      <c r="G125" s="76">
        <f>SUM(H129:H130)</f>
      </c>
      <c r="H125" s="76">
        <f>SUM(I129:I130)</f>
      </c>
      <c r="I125" s="76">
        <f>SUM(J129:J130)</f>
      </c>
      <c r="J125" s="76">
        <f>SUM(K129:K130)</f>
      </c>
      <c r="K125" s="76">
        <f>SUM(L129:L130)</f>
      </c>
      <c r="L125" s="76">
        <f>SUM(M129:M130)</f>
      </c>
      <c r="M125" s="76">
        <f>SUM(N129:N130)</f>
      </c>
      <c r="N125" s="76">
        <f>SUM(O129:O130)</f>
      </c>
      <c r="O125" s="76">
        <f>SUM(P129:P130)</f>
      </c>
      <c r="P125" s="76">
        <f>SUM(Q129:Q130)</f>
      </c>
      <c r="Q125" s="76">
        <f>SUM(R129:R130)</f>
      </c>
      <c r="R125" s="76">
        <f>SUM(S129:S130)</f>
      </c>
      <c r="S125" s="4"/>
      <c r="T125" s="4"/>
      <c r="U125" s="4"/>
    </row>
    <row r="126" ht="17.25" customHeight="1" spans="1:22" x14ac:dyDescent="0.25">
      <c r="A126" s="410"/>
      <c r="B126" s="356"/>
      <c r="C126" s="356"/>
      <c r="D126" s="356"/>
      <c r="E126" s="356"/>
      <c r="F126" s="356"/>
      <c r="G126" s="356"/>
      <c r="H126" s="356"/>
      <c r="I126" s="356"/>
      <c r="J126" s="356"/>
      <c r="K126" s="356"/>
      <c r="L126" s="356"/>
      <c r="M126" s="356"/>
      <c r="N126" s="356"/>
      <c r="O126" s="356"/>
      <c r="P126" s="356"/>
      <c r="Q126" s="356"/>
      <c r="R126" s="356"/>
      <c r="S126" s="4"/>
      <c r="T126" s="4"/>
      <c r="U126" s="4"/>
    </row>
    <row r="127" ht="17.25" customHeight="1" spans="1:22" x14ac:dyDescent="0.25">
      <c r="A127" s="75" t="s">
        <v>4077</v>
      </c>
      <c r="B127" s="76">
        <f>SUM(C131:C132)</f>
      </c>
      <c r="C127" s="76">
        <f>SUM(D131:D132)</f>
      </c>
      <c r="D127" s="76">
        <f>SUM(E131:E132)</f>
      </c>
      <c r="E127" s="76">
        <f>SUM(F131:F132)</f>
      </c>
      <c r="F127" s="76">
        <f>SUM(G131:G132)</f>
      </c>
      <c r="G127" s="76">
        <f>SUM(H131:H132)</f>
      </c>
      <c r="H127" s="76">
        <f>SUM(I131:I132)</f>
      </c>
      <c r="I127" s="76">
        <f>SUM(J131:J132)</f>
      </c>
      <c r="J127" s="76">
        <f>SUM(K131:K132)</f>
      </c>
      <c r="K127" s="76">
        <f>SUM(L131:L132)</f>
      </c>
      <c r="L127" s="76">
        <f>SUM(M131:M132)</f>
      </c>
      <c r="M127" s="76">
        <f>SUM(N131:N132)</f>
      </c>
      <c r="N127" s="76">
        <f>SUM(O131:O132)</f>
      </c>
      <c r="O127" s="76">
        <f>SUM(P131:P132)</f>
      </c>
      <c r="P127" s="76">
        <f>SUM(Q131:Q132)</f>
      </c>
      <c r="Q127" s="76">
        <f>SUM(R131:R132)</f>
      </c>
      <c r="R127" s="76">
        <f>SUM(S131:S132)</f>
      </c>
      <c r="S127" s="4"/>
      <c r="T127" s="4"/>
      <c r="U127" s="4"/>
    </row>
    <row r="128" ht="17.25" customHeight="1" spans="1:22" x14ac:dyDescent="0.25">
      <c r="A128" s="23" t="s">
        <v>3117</v>
      </c>
      <c r="B128" s="356"/>
      <c r="C128" s="356"/>
      <c r="D128" s="356"/>
      <c r="E128" s="356"/>
      <c r="F128" s="356"/>
      <c r="G128" s="356"/>
      <c r="H128" s="356"/>
      <c r="I128" s="356"/>
      <c r="J128" s="356"/>
      <c r="K128" s="356"/>
      <c r="L128" s="194">
        <v>-92</v>
      </c>
      <c r="M128" s="356"/>
      <c r="N128" s="356"/>
      <c r="O128" s="356"/>
      <c r="P128" s="356"/>
      <c r="Q128" s="356"/>
      <c r="R128" s="356"/>
      <c r="S128" s="42"/>
      <c r="T128" s="42"/>
      <c r="U128" s="42"/>
    </row>
    <row r="129" ht="17.25" customHeight="1" spans="1:22" x14ac:dyDescent="0.25">
      <c r="A129" s="75" t="s">
        <v>4080</v>
      </c>
      <c r="B129" s="76">
        <f>SUM(C133:C134)</f>
      </c>
      <c r="C129" s="76">
        <f>SUM(D133:D134)</f>
      </c>
      <c r="D129" s="76">
        <f>SUM(E133:E134)</f>
      </c>
      <c r="E129" s="76">
        <f>SUM(F133:F134)</f>
      </c>
      <c r="F129" s="76">
        <f>SUM(G133:G134)</f>
      </c>
      <c r="G129" s="76">
        <f>SUM(H133:H134)</f>
      </c>
      <c r="H129" s="76">
        <f>SUM(I133:I134)</f>
      </c>
      <c r="I129" s="76">
        <f>SUM(J133:J134)</f>
      </c>
      <c r="J129" s="76">
        <f>SUM(K133:K134)</f>
      </c>
      <c r="K129" s="76">
        <f>SUM(L133:L134)</f>
      </c>
      <c r="L129" s="76">
        <f>SUM(M133:M134)</f>
      </c>
      <c r="M129" s="76">
        <f>SUM(N133:N134)</f>
      </c>
      <c r="N129" s="76">
        <f>SUM(O133:O134)</f>
      </c>
      <c r="O129" s="76">
        <f>SUM(P133:P134)</f>
      </c>
      <c r="P129" s="76">
        <f>SUM(Q133:Q134)</f>
      </c>
      <c r="Q129" s="76">
        <f>SUM(R133:R134)</f>
      </c>
      <c r="R129" s="76">
        <f>SUM(S133:S134)</f>
      </c>
      <c r="S129" s="4"/>
      <c r="T129" s="4"/>
      <c r="U129" s="4"/>
    </row>
    <row r="130" ht="17.25" customHeight="1" spans="1:22" x14ac:dyDescent="0.25">
      <c r="A130" s="410"/>
      <c r="B130" s="356"/>
      <c r="C130" s="356"/>
      <c r="D130" s="356"/>
      <c r="E130" s="356"/>
      <c r="F130" s="356"/>
      <c r="G130" s="356"/>
      <c r="H130" s="356"/>
      <c r="I130" s="356"/>
      <c r="J130" s="356"/>
      <c r="K130" s="356"/>
      <c r="L130" s="356"/>
      <c r="M130" s="356"/>
      <c r="N130" s="356"/>
      <c r="O130" s="356"/>
      <c r="P130" s="356"/>
      <c r="Q130" s="356"/>
      <c r="R130" s="356"/>
      <c r="S130" s="4"/>
      <c r="T130" s="4"/>
      <c r="U130" s="4"/>
    </row>
    <row r="131" ht="17.25" customHeight="1" spans="1:22" x14ac:dyDescent="0.25">
      <c r="A131" s="75" t="s">
        <v>4082</v>
      </c>
      <c r="B131" s="76">
        <f>SUM(C135:C136)</f>
      </c>
      <c r="C131" s="76">
        <f>SUM(D135:D136)</f>
      </c>
      <c r="D131" s="76">
        <f>SUM(E135:E136)</f>
      </c>
      <c r="E131" s="76">
        <f>SUM(F135:F136)</f>
      </c>
      <c r="F131" s="76">
        <f>SUM(G135:G136)</f>
      </c>
      <c r="G131" s="76">
        <f>SUM(H135:H136)</f>
      </c>
      <c r="H131" s="76">
        <f>SUM(I135:I136)</f>
      </c>
      <c r="I131" s="76">
        <f>SUM(J135:J136)</f>
      </c>
      <c r="J131" s="76">
        <f>SUM(K135:K136)</f>
      </c>
      <c r="K131" s="76">
        <f>SUM(L135:L136)</f>
      </c>
      <c r="L131" s="76">
        <f>SUM(M135:M136)</f>
      </c>
      <c r="M131" s="76">
        <f>SUM(N135:N136)</f>
      </c>
      <c r="N131" s="76">
        <f>SUM(O135:O136)</f>
      </c>
      <c r="O131" s="76">
        <f>SUM(P135:P136)</f>
      </c>
      <c r="P131" s="76">
        <f>SUM(Q135:Q136)</f>
      </c>
      <c r="Q131" s="76">
        <f>SUM(R135:R136)</f>
      </c>
      <c r="R131" s="76">
        <f>SUM(S135:S136)</f>
      </c>
      <c r="S131" s="4"/>
      <c r="T131" s="4"/>
      <c r="U131" s="4"/>
    </row>
    <row r="132" ht="17.25" customHeight="1" spans="1:22" x14ac:dyDescent="0.25">
      <c r="A132" s="410"/>
      <c r="B132" s="356"/>
      <c r="C132" s="356"/>
      <c r="D132" s="356"/>
      <c r="E132" s="356"/>
      <c r="F132" s="356"/>
      <c r="G132" s="356"/>
      <c r="H132" s="356"/>
      <c r="I132" s="356"/>
      <c r="J132" s="356"/>
      <c r="K132" s="356"/>
      <c r="L132" s="356"/>
      <c r="M132" s="356"/>
      <c r="N132" s="356"/>
      <c r="O132" s="356"/>
      <c r="P132" s="356"/>
      <c r="Q132" s="356"/>
      <c r="R132" s="356"/>
      <c r="S132" s="4"/>
      <c r="T132" s="4"/>
      <c r="U132" s="4"/>
    </row>
    <row r="133" ht="17.25" customHeight="1" spans="1:22" x14ac:dyDescent="0.25">
      <c r="A133" s="75" t="s">
        <v>4083</v>
      </c>
      <c r="B133" s="76">
        <f>SUM(C137:C138)</f>
      </c>
      <c r="C133" s="76">
        <f>SUM(D137:D138)</f>
      </c>
      <c r="D133" s="76">
        <f>SUM(E137:E138)</f>
      </c>
      <c r="E133" s="76">
        <f>SUM(F137:F138)</f>
      </c>
      <c r="F133" s="76">
        <f>SUM(G137:G138)</f>
      </c>
      <c r="G133" s="76">
        <f>SUM(H137:H138)</f>
      </c>
      <c r="H133" s="76">
        <f>SUM(I137:I138)</f>
      </c>
      <c r="I133" s="76">
        <f>SUM(J137:J138)</f>
      </c>
      <c r="J133" s="76">
        <f>SUM(K137:K138)</f>
      </c>
      <c r="K133" s="76">
        <f>SUM(L137:L138)</f>
      </c>
      <c r="L133" s="76">
        <f>SUM(M137:M138)</f>
      </c>
      <c r="M133" s="76">
        <f>SUM(N137:N138)</f>
      </c>
      <c r="N133" s="76">
        <f>SUM(O137:O138)</f>
      </c>
      <c r="O133" s="76">
        <f>SUM(P137:P138)</f>
      </c>
      <c r="P133" s="76">
        <f>SUM(Q137:Q138)</f>
      </c>
      <c r="Q133" s="76">
        <f>SUM(R137:R138)</f>
      </c>
      <c r="R133" s="76">
        <f>SUM(S137:S138)</f>
      </c>
      <c r="S133" s="4"/>
      <c r="T133" s="4"/>
      <c r="U133" s="4"/>
    </row>
    <row r="134" ht="17.25" customHeight="1" spans="1:22" x14ac:dyDescent="0.25">
      <c r="A134" s="410"/>
      <c r="B134" s="356"/>
      <c r="C134" s="356"/>
      <c r="D134" s="356"/>
      <c r="E134" s="356"/>
      <c r="F134" s="356"/>
      <c r="G134" s="356"/>
      <c r="H134" s="356"/>
      <c r="I134" s="356"/>
      <c r="J134" s="356"/>
      <c r="K134" s="356"/>
      <c r="L134" s="356"/>
      <c r="M134" s="356"/>
      <c r="N134" s="356"/>
      <c r="O134" s="356"/>
      <c r="P134" s="356"/>
      <c r="Q134" s="356"/>
      <c r="R134" s="356"/>
      <c r="S134" s="4"/>
      <c r="T134" s="4"/>
      <c r="U134" s="4"/>
    </row>
    <row r="135" ht="17.25" customHeight="1" spans="1:22" x14ac:dyDescent="0.25">
      <c r="A135" s="75" t="s">
        <v>4023</v>
      </c>
      <c r="B135" s="76">
        <f>SUM(C139:C140)</f>
      </c>
      <c r="C135" s="76">
        <f>SUM(D139:D140)</f>
      </c>
      <c r="D135" s="76">
        <f>SUM(E139:E140)</f>
      </c>
      <c r="E135" s="76">
        <f>SUM(F139:F140)</f>
      </c>
      <c r="F135" s="76">
        <f>SUM(G139:G140)</f>
      </c>
      <c r="G135" s="76">
        <f>SUM(H139:H140)</f>
      </c>
      <c r="H135" s="76">
        <f>SUM(I139:I140)</f>
      </c>
      <c r="I135" s="76">
        <f>SUM(J139:J140)</f>
      </c>
      <c r="J135" s="76">
        <f>SUM(K139:K140)</f>
      </c>
      <c r="K135" s="76">
        <f>SUM(L139:L140)</f>
      </c>
      <c r="L135" s="76">
        <f>SUM(M139:M140)</f>
      </c>
      <c r="M135" s="76">
        <f>SUM(N139:N140)</f>
      </c>
      <c r="N135" s="76">
        <f>SUM(O139:O140)</f>
      </c>
      <c r="O135" s="76">
        <f>SUM(P139:P140)</f>
      </c>
      <c r="P135" s="76">
        <f>SUM(Q139:Q140)</f>
      </c>
      <c r="Q135" s="76">
        <f>SUM(R139:R140)</f>
      </c>
      <c r="R135" s="76">
        <f>SUM(S139:S140)</f>
      </c>
      <c r="S135" s="4"/>
      <c r="T135" s="4"/>
      <c r="U135" s="4"/>
    </row>
    <row r="136" ht="17.25" customHeight="1" spans="1:22" x14ac:dyDescent="0.25">
      <c r="A136" s="410"/>
      <c r="B136" s="356"/>
      <c r="C136" s="356"/>
      <c r="D136" s="356"/>
      <c r="E136" s="356"/>
      <c r="F136" s="356"/>
      <c r="G136" s="356"/>
      <c r="H136" s="356"/>
      <c r="I136" s="356"/>
      <c r="J136" s="356"/>
      <c r="K136" s="356"/>
      <c r="L136" s="356"/>
      <c r="M136" s="356"/>
      <c r="N136" s="356"/>
      <c r="O136" s="356"/>
      <c r="P136" s="356"/>
      <c r="Q136" s="356"/>
      <c r="R136" s="356"/>
      <c r="S136" s="4"/>
      <c r="T136" s="4"/>
      <c r="U136" s="4"/>
    </row>
    <row r="137" ht="17.25" customHeight="1" spans="1:22" x14ac:dyDescent="0.25">
      <c r="A137" s="75" t="s">
        <v>4024</v>
      </c>
      <c r="B137" s="76">
        <f>SUM(C141:C142)</f>
      </c>
      <c r="C137" s="76">
        <f>SUM(D141:D142)</f>
      </c>
      <c r="D137" s="76">
        <f>SUM(E141:E142)</f>
      </c>
      <c r="E137" s="76">
        <f>SUM(F141:F142)</f>
      </c>
      <c r="F137" s="76">
        <f>SUM(G141:G142)</f>
      </c>
      <c r="G137" s="76">
        <f>SUM(H141:H142)</f>
      </c>
      <c r="H137" s="76">
        <f>SUM(I141:I142)</f>
      </c>
      <c r="I137" s="76">
        <f>SUM(J141:J142)</f>
      </c>
      <c r="J137" s="76">
        <f>SUM(K141:K142)</f>
      </c>
      <c r="K137" s="76">
        <f>SUM(L141:L142)</f>
      </c>
      <c r="L137" s="76">
        <f>SUM(M141:M142)</f>
      </c>
      <c r="M137" s="76">
        <f>SUM(N141:N142)</f>
      </c>
      <c r="N137" s="76">
        <f>SUM(O141:O142)</f>
      </c>
      <c r="O137" s="76">
        <f>SUM(P141:P142)</f>
      </c>
      <c r="P137" s="76">
        <f>SUM(Q141:Q142)</f>
      </c>
      <c r="Q137" s="76">
        <f>SUM(R141:R142)</f>
      </c>
      <c r="R137" s="76">
        <f>SUM(S141:S142)</f>
      </c>
      <c r="S137" s="4"/>
      <c r="T137" s="4"/>
      <c r="U137" s="4"/>
    </row>
    <row r="138" ht="17.25" customHeight="1" spans="1:22" x14ac:dyDescent="0.25">
      <c r="A138" s="410"/>
      <c r="B138" s="356"/>
      <c r="C138" s="356"/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4"/>
      <c r="T138" s="4"/>
      <c r="U138" s="4"/>
    </row>
    <row r="139" ht="17.25" customHeight="1" spans="1:22" x14ac:dyDescent="0.25">
      <c r="A139" s="75" t="s">
        <v>4025</v>
      </c>
      <c r="B139" s="76">
        <f>SUM(C143:C144)</f>
      </c>
      <c r="C139" s="76">
        <f>SUM(D143:D144)</f>
      </c>
      <c r="D139" s="76">
        <f>SUM(E143:E144)</f>
      </c>
      <c r="E139" s="76">
        <f>SUM(F143:F144)</f>
      </c>
      <c r="F139" s="76">
        <f>SUM(G143:G144)</f>
      </c>
      <c r="G139" s="76">
        <f>SUM(H143:H144)</f>
      </c>
      <c r="H139" s="76">
        <f>SUM(I143:I144)</f>
      </c>
      <c r="I139" s="76">
        <f>SUM(J143:J144)</f>
      </c>
      <c r="J139" s="76">
        <f>SUM(K143:K144)</f>
      </c>
      <c r="K139" s="76">
        <f>SUM(L143:L144)</f>
      </c>
      <c r="L139" s="76">
        <f>SUM(M143:M144)</f>
      </c>
      <c r="M139" s="76">
        <f>SUM(N143:N144)</f>
      </c>
      <c r="N139" s="76">
        <f>SUM(O143:O144)</f>
      </c>
      <c r="O139" s="76">
        <f>SUM(P143:P144)</f>
      </c>
      <c r="P139" s="76">
        <f>SUM(Q143:Q144)</f>
      </c>
      <c r="Q139" s="76">
        <f>SUM(R143:R144)</f>
      </c>
      <c r="R139" s="76">
        <f>SUM(S143:S144)</f>
      </c>
      <c r="S139" s="4"/>
      <c r="T139" s="4"/>
      <c r="U139" s="4"/>
    </row>
    <row r="140" ht="17.25" customHeight="1" spans="1:22" x14ac:dyDescent="0.25">
      <c r="A140" s="410">
        <v>44471</v>
      </c>
      <c r="B140" s="356"/>
      <c r="C140" s="356"/>
      <c r="D140" s="356"/>
      <c r="E140" s="356"/>
      <c r="F140" s="356"/>
      <c r="G140" s="356"/>
      <c r="H140" s="356"/>
      <c r="I140" s="356"/>
      <c r="J140" s="356"/>
      <c r="K140" s="197">
        <v>-112</v>
      </c>
      <c r="L140" s="356"/>
      <c r="M140" s="356"/>
      <c r="N140" s="356"/>
      <c r="O140" s="356"/>
      <c r="P140" s="197">
        <v>-250</v>
      </c>
      <c r="Q140" s="356"/>
      <c r="R140" s="356"/>
      <c r="S140" s="4"/>
      <c r="T140" s="4"/>
      <c r="U140" s="4"/>
    </row>
    <row r="141" ht="17.25" customHeight="1" spans="1:22" x14ac:dyDescent="0.25">
      <c r="A141" s="45">
        <v>44502</v>
      </c>
      <c r="B141" s="356"/>
      <c r="C141" s="356"/>
      <c r="D141" s="356"/>
      <c r="E141" s="356"/>
      <c r="F141" s="356"/>
      <c r="G141" s="356"/>
      <c r="H141" s="356"/>
      <c r="I141" s="356"/>
      <c r="J141" s="356"/>
      <c r="K141" s="197">
        <v>-74</v>
      </c>
      <c r="L141" s="356"/>
      <c r="M141" s="356"/>
      <c r="N141" s="356"/>
      <c r="O141" s="356"/>
      <c r="P141" s="197">
        <v>-61</v>
      </c>
      <c r="Q141" s="356"/>
      <c r="R141" s="194">
        <v>-63</v>
      </c>
      <c r="S141" s="42" t="s">
        <v>4279</v>
      </c>
      <c r="T141" s="42"/>
      <c r="U141" s="42"/>
    </row>
    <row r="142" ht="17.25" customHeight="1" spans="1:22" x14ac:dyDescent="0.25">
      <c r="A142" s="45" t="s">
        <v>1751</v>
      </c>
      <c r="B142" s="356"/>
      <c r="C142" s="356"/>
      <c r="D142" s="356"/>
      <c r="E142" s="356"/>
      <c r="F142" s="356"/>
      <c r="G142" s="356"/>
      <c r="H142" s="356"/>
      <c r="I142" s="356"/>
      <c r="J142" s="356"/>
      <c r="K142" s="356"/>
      <c r="L142" s="197">
        <v>-220</v>
      </c>
      <c r="M142" s="356"/>
      <c r="N142" s="356"/>
      <c r="O142" s="356"/>
      <c r="P142" s="356"/>
      <c r="Q142" s="356"/>
      <c r="R142" s="356"/>
      <c r="S142" s="4"/>
      <c r="T142" s="4"/>
      <c r="U142" s="4"/>
    </row>
    <row r="143" ht="17.25" customHeight="1" spans="1:22" x14ac:dyDescent="0.25">
      <c r="A143" s="23" t="s">
        <v>76</v>
      </c>
      <c r="B143" s="356"/>
      <c r="C143" s="356"/>
      <c r="D143" s="356"/>
      <c r="E143" s="356"/>
      <c r="F143" s="356"/>
      <c r="G143" s="356"/>
      <c r="H143" s="356"/>
      <c r="I143" s="356"/>
      <c r="J143" s="356"/>
      <c r="K143" s="197">
        <v>-21</v>
      </c>
      <c r="L143" s="197">
        <v>-3</v>
      </c>
      <c r="M143" s="356"/>
      <c r="N143" s="356"/>
      <c r="O143" s="356"/>
      <c r="P143" s="197">
        <v>-52</v>
      </c>
      <c r="Q143" s="356"/>
      <c r="R143" s="356"/>
      <c r="S143" s="4"/>
      <c r="T143" s="4"/>
      <c r="U143" s="4"/>
    </row>
    <row r="144" ht="17.25" customHeight="1" spans="1:22" x14ac:dyDescent="0.25">
      <c r="A144" s="75" t="s">
        <v>4026</v>
      </c>
      <c r="B144" s="76">
        <f>SUM(C145:C149)</f>
      </c>
      <c r="C144" s="76">
        <f>SUM(D145:D149)</f>
      </c>
      <c r="D144" s="76">
        <f>SUM(E145:E149)</f>
      </c>
      <c r="E144" s="76">
        <f>SUM(F145:F149)</f>
      </c>
      <c r="F144" s="76">
        <f>SUM(G145:G149)</f>
      </c>
      <c r="G144" s="76">
        <f>SUM(H145:H149)</f>
      </c>
      <c r="H144" s="76">
        <f>SUM(I145:I149)</f>
      </c>
      <c r="I144" s="76">
        <f>SUM(J145:J149)</f>
      </c>
      <c r="J144" s="76">
        <f>SUM(K145:K149)</f>
      </c>
      <c r="K144" s="76">
        <f>SUM(L145:L149)</f>
      </c>
      <c r="L144" s="76">
        <f>SUM(M145:M149)</f>
      </c>
      <c r="M144" s="76">
        <f>SUM(N145:N149)</f>
      </c>
      <c r="N144" s="76">
        <f>SUM(O145:O149)</f>
      </c>
      <c r="O144" s="76">
        <f>SUM(P145:P149)</f>
      </c>
      <c r="P144" s="76">
        <f>SUM(Q145:Q149)</f>
      </c>
      <c r="Q144" s="76">
        <f>SUM(R145:R149)</f>
      </c>
      <c r="R144" s="76">
        <f>SUM(S145:S149)</f>
      </c>
      <c r="S144" s="4"/>
      <c r="T144" s="4"/>
      <c r="U144" s="4"/>
    </row>
    <row r="145" ht="17.25" customHeight="1" spans="1:22" x14ac:dyDescent="0.25">
      <c r="A145" s="147"/>
      <c r="B145" s="196"/>
      <c r="C145" s="196"/>
      <c r="D145" s="196"/>
      <c r="E145" s="195"/>
      <c r="F145" s="195"/>
      <c r="G145" s="195"/>
      <c r="H145" s="195"/>
      <c r="I145" s="196"/>
      <c r="J145" s="196"/>
      <c r="K145" s="195"/>
      <c r="L145" s="195"/>
      <c r="M145" s="196"/>
      <c r="N145" s="196"/>
      <c r="O145" s="195"/>
      <c r="P145" s="195"/>
      <c r="Q145" s="196"/>
      <c r="R145" s="195"/>
      <c r="S145" s="4"/>
      <c r="T145" s="4"/>
      <c r="U145" s="4"/>
    </row>
    <row r="146" ht="17.25" customHeight="1" spans="1:22" x14ac:dyDescent="0.25">
      <c r="A146" s="75" t="s">
        <v>4027</v>
      </c>
      <c r="B146" s="76">
        <f>SUM(C150:C151)</f>
      </c>
      <c r="C146" s="76">
        <f>SUM(D150:D151)</f>
      </c>
      <c r="D146" s="76">
        <f>SUM(E150:E151)</f>
      </c>
      <c r="E146" s="76">
        <f>SUM(F150:F151)</f>
      </c>
      <c r="F146" s="76">
        <f>SUM(G150:G151)</f>
      </c>
      <c r="G146" s="76">
        <f>SUM(H150:H151)</f>
      </c>
      <c r="H146" s="76">
        <f>SUM(I150:I151)</f>
      </c>
      <c r="I146" s="76">
        <f>SUM(J150:J151)</f>
      </c>
      <c r="J146" s="76">
        <f>SUM(K150:K151)</f>
      </c>
      <c r="K146" s="76">
        <f>SUM(L150:L151)</f>
      </c>
      <c r="L146" s="76">
        <f>SUM(M150:M151)</f>
      </c>
      <c r="M146" s="76">
        <f>SUM(N150:N151)</f>
      </c>
      <c r="N146" s="76">
        <f>SUM(O150:O151)</f>
      </c>
      <c r="O146" s="76">
        <f>SUM(P150:P151)</f>
      </c>
      <c r="P146" s="76">
        <f>SUM(Q150:Q151)</f>
      </c>
      <c r="Q146" s="76">
        <f>SUM(R150:R151)</f>
      </c>
      <c r="R146" s="76">
        <f>SUM(S150:S151)</f>
      </c>
      <c r="S146" s="4"/>
      <c r="T146" s="4"/>
      <c r="U146" s="4"/>
    </row>
    <row r="147" ht="17.25" customHeight="1" spans="1:22" x14ac:dyDescent="0.25">
      <c r="A147" s="410">
        <v>44320</v>
      </c>
      <c r="B147" s="500"/>
      <c r="C147" s="500"/>
      <c r="D147" s="500"/>
      <c r="E147" s="500"/>
      <c r="F147" s="500"/>
      <c r="G147" s="500"/>
      <c r="H147" s="500"/>
      <c r="I147" s="500"/>
      <c r="J147" s="500"/>
      <c r="K147" s="500"/>
      <c r="L147" s="729">
        <v>-191</v>
      </c>
      <c r="M147" s="500"/>
      <c r="N147" s="500"/>
      <c r="O147" s="729">
        <v>-16</v>
      </c>
      <c r="P147" s="500"/>
      <c r="Q147" s="500"/>
      <c r="R147" s="500"/>
      <c r="S147" s="4"/>
      <c r="T147" s="4"/>
      <c r="U147" s="4"/>
    </row>
    <row r="148" ht="17.25" customHeight="1" spans="1:22" x14ac:dyDescent="0.25">
      <c r="A148" s="23">
        <v>44351</v>
      </c>
      <c r="B148" s="175"/>
      <c r="C148" s="175"/>
      <c r="D148" s="175"/>
      <c r="E148" s="175"/>
      <c r="F148" s="197">
        <v>-15</v>
      </c>
      <c r="G148" s="197">
        <v>-10</v>
      </c>
      <c r="H148" s="197">
        <v>-10</v>
      </c>
      <c r="I148" s="175"/>
      <c r="J148" s="175"/>
      <c r="K148" s="197">
        <v>-144</v>
      </c>
      <c r="L148" s="175"/>
      <c r="M148" s="175"/>
      <c r="N148" s="175"/>
      <c r="O148" s="175"/>
      <c r="P148" s="175"/>
      <c r="Q148" s="175"/>
      <c r="R148" s="175"/>
      <c r="S148" s="4"/>
      <c r="T148" s="4"/>
      <c r="U148" s="4"/>
    </row>
    <row r="149" ht="17.25" customHeight="1" spans="1:22" x14ac:dyDescent="0.25">
      <c r="A149" s="5">
        <v>44381</v>
      </c>
      <c r="B149" s="175"/>
      <c r="C149" s="175"/>
      <c r="D149" s="175"/>
      <c r="E149" s="175"/>
      <c r="F149" s="175"/>
      <c r="G149" s="175"/>
      <c r="H149" s="175"/>
      <c r="I149" s="175"/>
      <c r="J149" s="175"/>
      <c r="K149" s="197">
        <v>-4</v>
      </c>
      <c r="L149" s="175"/>
      <c r="M149" s="175"/>
      <c r="N149" s="175"/>
      <c r="O149" s="175"/>
      <c r="P149" s="197">
        <v>-238</v>
      </c>
      <c r="Q149" s="175"/>
      <c r="R149" s="197">
        <v>-28</v>
      </c>
      <c r="S149" s="4"/>
      <c r="T149" s="4"/>
      <c r="U149" s="4"/>
    </row>
    <row r="150" ht="17.25" customHeight="1" spans="1:22" x14ac:dyDescent="0.25">
      <c r="A150" s="602" t="s">
        <v>4280</v>
      </c>
      <c r="B150" s="577"/>
      <c r="C150" s="577"/>
      <c r="D150" s="577"/>
      <c r="E150" s="1031">
        <v>-11</v>
      </c>
      <c r="F150" s="922"/>
      <c r="G150" s="1031">
        <v>-25</v>
      </c>
      <c r="H150" s="922"/>
      <c r="I150" s="577"/>
      <c r="J150" s="577"/>
      <c r="K150" s="1031">
        <v>-120</v>
      </c>
      <c r="L150" s="1031">
        <v>-4</v>
      </c>
      <c r="M150" s="577"/>
      <c r="N150" s="577"/>
      <c r="O150" s="922"/>
      <c r="P150" s="1031">
        <v>-104</v>
      </c>
      <c r="Q150" s="577"/>
      <c r="R150" s="1031">
        <v>-116</v>
      </c>
      <c r="S150" s="449" t="s">
        <v>704</v>
      </c>
      <c r="T150" s="4"/>
      <c r="U150" s="4"/>
    </row>
    <row r="151" ht="17.25" customHeight="1" spans="1:22" x14ac:dyDescent="0.25">
      <c r="A151" s="75" t="s">
        <v>4028</v>
      </c>
      <c r="B151" s="76">
        <f>SUM(C152:C156)</f>
      </c>
      <c r="C151" s="76">
        <f>SUM(D152:D156)</f>
      </c>
      <c r="D151" s="76">
        <f>SUM(E152:E156)</f>
      </c>
      <c r="E151" s="76">
        <f>SUM(F152:F156)</f>
      </c>
      <c r="F151" s="76">
        <f>SUM(G152:G156)</f>
      </c>
      <c r="G151" s="76">
        <f>SUM(H152:H156)</f>
      </c>
      <c r="H151" s="76">
        <f>SUM(I152:I156)</f>
      </c>
      <c r="I151" s="76">
        <f>SUM(J152:J156)</f>
      </c>
      <c r="J151" s="76">
        <f>SUM(K152:K156)</f>
      </c>
      <c r="K151" s="76">
        <f>SUM(L152:L156)</f>
      </c>
      <c r="L151" s="76">
        <f>SUM(M152:M156)</f>
      </c>
      <c r="M151" s="76">
        <f>SUM(N152:N156)</f>
      </c>
      <c r="N151" s="76">
        <f>SUM(O152:O156)</f>
      </c>
      <c r="O151" s="76">
        <f>SUM(P152:P156)</f>
      </c>
      <c r="P151" s="76">
        <f>SUM(Q152:Q156)</f>
      </c>
      <c r="Q151" s="76">
        <f>SUM(R152:R156)</f>
      </c>
      <c r="R151" s="76">
        <f>SUM(S152:S156)</f>
      </c>
      <c r="S151" s="4"/>
      <c r="T151" s="4"/>
      <c r="U151" s="4"/>
    </row>
    <row r="152" ht="17.25" customHeight="1" spans="1:22" x14ac:dyDescent="0.25">
      <c r="A152" s="45"/>
      <c r="B152" s="356"/>
      <c r="C152" s="356"/>
      <c r="D152" s="356"/>
      <c r="E152" s="175"/>
      <c r="F152" s="356"/>
      <c r="G152" s="175"/>
      <c r="H152" s="356"/>
      <c r="I152" s="356"/>
      <c r="J152" s="356"/>
      <c r="K152" s="175"/>
      <c r="L152" s="175"/>
      <c r="M152" s="356"/>
      <c r="N152" s="356"/>
      <c r="O152" s="356"/>
      <c r="P152" s="175"/>
      <c r="Q152" s="356"/>
      <c r="R152" s="175"/>
      <c r="S152" s="4"/>
      <c r="T152" s="4"/>
      <c r="U152" s="4"/>
    </row>
    <row r="153" ht="17.25" customHeight="1" spans="1:22" x14ac:dyDescent="0.25">
      <c r="A153" s="45"/>
      <c r="B153" s="356"/>
      <c r="C153" s="356"/>
      <c r="D153" s="356"/>
      <c r="E153" s="175"/>
      <c r="F153" s="356"/>
      <c r="G153" s="175"/>
      <c r="H153" s="356"/>
      <c r="I153" s="356"/>
      <c r="J153" s="356"/>
      <c r="K153" s="175"/>
      <c r="L153" s="175"/>
      <c r="M153" s="356"/>
      <c r="N153" s="356"/>
      <c r="O153" s="356"/>
      <c r="P153" s="175"/>
      <c r="Q153" s="356"/>
      <c r="R153" s="175"/>
      <c r="S153" s="4"/>
      <c r="T153" s="4"/>
      <c r="U153" s="4"/>
    </row>
    <row r="154" ht="17.25" customHeight="1" spans="1:22" x14ac:dyDescent="0.25">
      <c r="A154" s="5"/>
      <c r="B154" s="9"/>
      <c r="C154" s="9"/>
      <c r="D154" s="9"/>
      <c r="E154" s="20"/>
      <c r="F154" s="9"/>
      <c r="G154" s="20"/>
      <c r="H154" s="9"/>
      <c r="I154" s="9"/>
      <c r="J154" s="9"/>
      <c r="K154" s="20"/>
      <c r="L154" s="20"/>
      <c r="M154" s="9"/>
      <c r="N154" s="9"/>
      <c r="O154" s="9"/>
      <c r="P154" s="20"/>
      <c r="Q154" s="9"/>
      <c r="R154" s="20"/>
      <c r="S154" s="4"/>
      <c r="T154" s="4"/>
      <c r="U154" s="4"/>
    </row>
    <row r="155" ht="17.25" customHeight="1" spans="1:22" x14ac:dyDescent="0.25">
      <c r="A155" s="12"/>
      <c r="B155" s="28" t="s">
        <v>12</v>
      </c>
      <c r="C155" s="28" t="s">
        <v>4281</v>
      </c>
      <c r="D155" s="28" t="s">
        <v>4282</v>
      </c>
      <c r="E155" s="28" t="s">
        <v>465</v>
      </c>
      <c r="F155" s="28" t="s">
        <v>158</v>
      </c>
      <c r="G155" s="866" t="s">
        <v>727</v>
      </c>
      <c r="H155" s="866" t="s">
        <v>447</v>
      </c>
      <c r="I155" s="866" t="s">
        <v>496</v>
      </c>
      <c r="J155" s="866" t="s">
        <v>529</v>
      </c>
      <c r="K155" s="866" t="s">
        <v>498</v>
      </c>
      <c r="L155" s="866" t="s">
        <v>4283</v>
      </c>
      <c r="M155" s="866" t="s">
        <v>1560</v>
      </c>
      <c r="N155" s="866" t="s">
        <v>4158</v>
      </c>
      <c r="O155" s="866" t="s">
        <v>4157</v>
      </c>
      <c r="P155" s="866" t="s">
        <v>127</v>
      </c>
      <c r="Q155" s="908" t="s">
        <v>4284</v>
      </c>
      <c r="R155" s="908" t="s">
        <v>4285</v>
      </c>
      <c r="S155" s="4"/>
      <c r="T155" s="4"/>
      <c r="U155" s="4"/>
    </row>
    <row r="156" ht="17.25" customHeight="1" spans="1:22" x14ac:dyDescent="0.2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4"/>
      <c r="T156" s="4"/>
      <c r="U156" s="4"/>
    </row>
    <row r="157" ht="17.25" customHeight="1" spans="1:22" x14ac:dyDescent="0.25">
      <c r="A157" s="1032" t="s">
        <v>4286</v>
      </c>
      <c r="B157" s="1033"/>
      <c r="C157" s="1033"/>
      <c r="D157" s="1033"/>
      <c r="E157" s="1033"/>
      <c r="F157" s="65"/>
      <c r="G157" s="65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4"/>
      <c r="T157" s="4"/>
      <c r="U157" s="4"/>
    </row>
    <row r="158" ht="17.25" customHeight="1" spans="1:22" x14ac:dyDescent="0.25">
      <c r="A158" s="1032" t="s">
        <v>4287</v>
      </c>
      <c r="B158" s="1033"/>
      <c r="C158" s="1033"/>
      <c r="D158" s="1033"/>
      <c r="E158" s="1033"/>
      <c r="F158" s="65"/>
      <c r="G158" s="65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4"/>
      <c r="T158" s="4"/>
      <c r="U158" s="4"/>
    </row>
    <row r="159" ht="17.25" customHeight="1" spans="1:22" x14ac:dyDescent="0.25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4"/>
      <c r="T159" s="4"/>
      <c r="U159" s="4"/>
    </row>
    <row r="160" ht="17.25" customHeight="1" spans="1:22" x14ac:dyDescent="0.25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4"/>
      <c r="T160" s="4"/>
      <c r="U160" s="4"/>
    </row>
    <row r="161" ht="17.25" customHeight="1" spans="1:22" x14ac:dyDescent="0.25">
      <c r="A161" s="1007" t="s">
        <v>4288</v>
      </c>
      <c r="B161" s="738"/>
      <c r="C161" s="738"/>
      <c r="D161" s="738"/>
      <c r="E161" s="738"/>
      <c r="F161" s="13"/>
      <c r="G161" s="65" t="s">
        <v>3970</v>
      </c>
      <c r="H161" s="65"/>
      <c r="I161" s="13"/>
      <c r="J161" s="13"/>
      <c r="K161" s="13"/>
      <c r="L161" s="1034" t="s">
        <v>4289</v>
      </c>
      <c r="M161" s="1034"/>
      <c r="N161" s="1034"/>
      <c r="O161" s="1034"/>
      <c r="P161" s="13"/>
      <c r="Q161" s="13"/>
      <c r="R161" s="13"/>
      <c r="S161" s="4"/>
      <c r="T161" s="4"/>
      <c r="U161" s="4"/>
    </row>
    <row r="162" ht="17.25" customHeight="1" spans="1:22" x14ac:dyDescent="0.25">
      <c r="A162" s="1007" t="s">
        <v>4290</v>
      </c>
      <c r="B162" s="738"/>
      <c r="C162" s="738"/>
      <c r="D162" s="738"/>
      <c r="E162" s="738"/>
      <c r="F162" s="13"/>
      <c r="G162" s="13"/>
      <c r="H162" s="13"/>
      <c r="I162" s="13"/>
      <c r="J162" s="13"/>
      <c r="K162" s="13"/>
      <c r="L162" s="1034" t="s">
        <v>4291</v>
      </c>
      <c r="M162" s="1034"/>
      <c r="N162" s="1034"/>
      <c r="O162" s="1034"/>
      <c r="P162" s="13"/>
      <c r="Q162" s="13"/>
      <c r="R162" s="13"/>
      <c r="S162" s="4"/>
      <c r="T162" s="4"/>
      <c r="U162" s="4"/>
    </row>
    <row r="163" ht="17.25" customHeight="1" spans="1:22" x14ac:dyDescent="0.25">
      <c r="A163" s="1007" t="s">
        <v>4292</v>
      </c>
      <c r="B163" s="738"/>
      <c r="C163" s="738"/>
      <c r="D163" s="738"/>
      <c r="E163" s="738"/>
      <c r="F163" s="13"/>
      <c r="G163" s="63" t="s">
        <v>4293</v>
      </c>
      <c r="H163" s="63"/>
      <c r="I163" s="63"/>
      <c r="J163" s="13"/>
      <c r="K163" s="13"/>
      <c r="L163" s="13"/>
      <c r="M163" s="13"/>
      <c r="N163" s="13"/>
      <c r="O163" s="13"/>
      <c r="P163" s="13"/>
      <c r="Q163" s="13"/>
      <c r="R163" s="13"/>
      <c r="S163" s="4"/>
      <c r="T163" s="4"/>
      <c r="U163" s="4"/>
    </row>
    <row r="164" ht="17.25" customHeight="1" spans="1:22" x14ac:dyDescent="0.25">
      <c r="A164" s="1007" t="s">
        <v>4294</v>
      </c>
      <c r="B164" s="738"/>
      <c r="C164" s="738"/>
      <c r="D164" s="738"/>
      <c r="E164" s="738"/>
      <c r="F164" s="13"/>
      <c r="G164" s="63" t="s">
        <v>4295</v>
      </c>
      <c r="H164" s="63"/>
      <c r="I164" s="63"/>
      <c r="J164" s="13"/>
      <c r="K164" s="13"/>
      <c r="L164" s="13"/>
      <c r="M164" s="13"/>
      <c r="N164" s="13"/>
      <c r="O164" s="13"/>
      <c r="P164" s="13"/>
      <c r="Q164" s="13"/>
      <c r="R164" s="13"/>
      <c r="S164" s="4"/>
      <c r="T164" s="4"/>
      <c r="U164" s="4"/>
    </row>
    <row r="165" ht="17.25" customHeight="1" spans="1:22" x14ac:dyDescent="0.25">
      <c r="A165" s="1007" t="s">
        <v>4296</v>
      </c>
      <c r="B165" s="738"/>
      <c r="C165" s="738"/>
      <c r="D165" s="738"/>
      <c r="E165" s="738"/>
      <c r="F165" s="13"/>
      <c r="G165" s="63" t="s">
        <v>4297</v>
      </c>
      <c r="H165" s="63"/>
      <c r="I165" s="63"/>
      <c r="J165" s="13"/>
      <c r="K165" s="13"/>
      <c r="L165" s="13"/>
      <c r="M165" s="13"/>
      <c r="N165" s="13"/>
      <c r="O165" s="13"/>
      <c r="P165" s="13"/>
      <c r="Q165" s="13"/>
      <c r="R165" s="13"/>
      <c r="S165" s="4"/>
      <c r="T165" s="4"/>
      <c r="U165" s="4"/>
    </row>
    <row r="166" ht="17.25" customHeight="1" spans="1:22" x14ac:dyDescent="0.25">
      <c r="A166" s="12"/>
      <c r="B166" s="13"/>
      <c r="C166" s="13"/>
      <c r="D166" s="13"/>
      <c r="E166" s="13"/>
      <c r="F166" s="13"/>
      <c r="G166" s="63" t="s">
        <v>4298</v>
      </c>
      <c r="H166" s="63"/>
      <c r="I166" s="63"/>
      <c r="J166" s="13"/>
      <c r="K166" s="13"/>
      <c r="L166" s="13"/>
      <c r="M166" s="13"/>
      <c r="N166" s="13"/>
      <c r="O166" s="13"/>
      <c r="P166" s="13"/>
      <c r="Q166" s="13"/>
      <c r="R166" s="13"/>
      <c r="S166" s="4"/>
      <c r="T166" s="4"/>
      <c r="U166" s="4"/>
    </row>
    <row r="167" spans="1:18" x14ac:dyDescent="0.25">
      <c r="A167" s="24" t="s">
        <v>0</v>
      </c>
      <c r="B167" s="11" t="s">
        <v>12</v>
      </c>
      <c r="C167" s="11" t="s">
        <v>4281</v>
      </c>
      <c r="D167" s="11" t="s">
        <v>4282</v>
      </c>
      <c r="E167" s="11" t="s">
        <v>10</v>
      </c>
      <c r="F167" s="11" t="s">
        <v>158</v>
      </c>
      <c r="G167" s="2" t="s">
        <v>727</v>
      </c>
      <c r="H167" s="2" t="s">
        <v>447</v>
      </c>
      <c r="I167" s="2" t="s">
        <v>496</v>
      </c>
      <c r="J167" s="11" t="s">
        <v>529</v>
      </c>
      <c r="K167" s="11" t="s">
        <v>498</v>
      </c>
      <c r="L167" s="11" t="s">
        <v>4283</v>
      </c>
      <c r="M167" s="11" t="s">
        <v>1560</v>
      </c>
      <c r="N167" s="11" t="s">
        <v>4158</v>
      </c>
      <c r="O167" s="11" t="s">
        <v>4157</v>
      </c>
      <c r="P167" s="11" t="s">
        <v>127</v>
      </c>
      <c r="Q167" s="11" t="s">
        <v>4284</v>
      </c>
      <c r="R167" s="11" t="s">
        <v>4285</v>
      </c>
    </row>
    <row r="168" spans="1:19" x14ac:dyDescent="0.25">
      <c r="A168" s="24" t="s">
        <v>3</v>
      </c>
      <c r="B168" s="11">
        <v>0</v>
      </c>
      <c r="C168" s="11">
        <v>0</v>
      </c>
      <c r="D168" s="11">
        <v>0</v>
      </c>
      <c r="E168" s="11">
        <v>0</v>
      </c>
      <c r="F168" s="11">
        <v>0</v>
      </c>
      <c r="G168" s="2">
        <v>0</v>
      </c>
      <c r="H168" s="2">
        <v>0</v>
      </c>
      <c r="I168" s="2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4">
        <v>0</v>
      </c>
    </row>
    <row r="169" spans="1:18" x14ac:dyDescent="0.25">
      <c r="A169" s="24"/>
      <c r="B169" s="11">
        <v>0</v>
      </c>
      <c r="C169" s="11">
        <v>0</v>
      </c>
      <c r="D169" s="11">
        <v>0</v>
      </c>
      <c r="E169" s="11">
        <v>0</v>
      </c>
      <c r="F169" s="11">
        <v>0</v>
      </c>
      <c r="G169" s="2">
        <v>0</v>
      </c>
      <c r="H169" s="2">
        <v>0</v>
      </c>
      <c r="I169" s="2">
        <v>0</v>
      </c>
      <c r="J169" s="11">
        <v>0</v>
      </c>
      <c r="K169" s="11">
        <v>150</v>
      </c>
      <c r="L169" s="11">
        <v>0</v>
      </c>
      <c r="M169" s="11">
        <v>0</v>
      </c>
      <c r="N169" s="11">
        <v>150</v>
      </c>
      <c r="O169" s="11">
        <v>200</v>
      </c>
      <c r="P169" s="11">
        <v>0</v>
      </c>
      <c r="Q169" s="11">
        <v>0</v>
      </c>
      <c r="R169" s="11">
        <v>0</v>
      </c>
    </row>
    <row r="170" spans="1:18" x14ac:dyDescent="0.25">
      <c r="A170" s="24"/>
      <c r="B170" s="11">
        <v>0</v>
      </c>
      <c r="C170" s="11">
        <v>0</v>
      </c>
      <c r="D170" s="11">
        <v>0</v>
      </c>
      <c r="E170" s="11">
        <v>0</v>
      </c>
      <c r="F170" s="11">
        <v>0</v>
      </c>
      <c r="G170" s="2">
        <v>0</v>
      </c>
      <c r="H170" s="2">
        <v>0</v>
      </c>
      <c r="I170" s="2">
        <v>0</v>
      </c>
      <c r="J170" s="11">
        <v>0</v>
      </c>
      <c r="K170" s="11">
        <v>150</v>
      </c>
      <c r="L170" s="11">
        <v>0</v>
      </c>
      <c r="M170" s="11">
        <v>0</v>
      </c>
      <c r="N170" s="11">
        <v>150</v>
      </c>
      <c r="O170" s="11">
        <v>200</v>
      </c>
      <c r="P170" s="11">
        <v>0</v>
      </c>
      <c r="Q170" s="11">
        <v>0</v>
      </c>
      <c r="R170" s="11">
        <v>0</v>
      </c>
    </row>
    <row r="171" spans="1:18" x14ac:dyDescent="0.25">
      <c r="A171" s="24"/>
      <c r="B171" s="11">
        <v>0</v>
      </c>
      <c r="C171" s="11">
        <v>0</v>
      </c>
      <c r="D171" s="11">
        <v>0</v>
      </c>
      <c r="E171" s="11">
        <v>0</v>
      </c>
      <c r="F171" s="11">
        <v>0</v>
      </c>
      <c r="G171" s="2">
        <v>200</v>
      </c>
      <c r="H171" s="2">
        <v>200</v>
      </c>
      <c r="I171" s="2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24"/>
      <c r="B172" s="11">
        <v>0</v>
      </c>
      <c r="C172" s="11">
        <v>0</v>
      </c>
      <c r="D172" s="11">
        <v>0</v>
      </c>
      <c r="E172" s="11">
        <v>0</v>
      </c>
      <c r="F172" s="11">
        <v>0</v>
      </c>
      <c r="G172" s="2">
        <v>250</v>
      </c>
      <c r="H172" s="2">
        <v>150</v>
      </c>
      <c r="I172" s="2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24"/>
      <c r="B173" s="11">
        <v>0</v>
      </c>
      <c r="C173" s="11">
        <v>0</v>
      </c>
      <c r="D173" s="11">
        <v>0</v>
      </c>
      <c r="E173" s="11">
        <v>0</v>
      </c>
      <c r="F173" s="11">
        <v>0</v>
      </c>
      <c r="G173" s="2">
        <v>264</v>
      </c>
      <c r="H173" s="2">
        <v>0</v>
      </c>
      <c r="I173" s="2">
        <v>0</v>
      </c>
      <c r="J173" s="11">
        <v>0</v>
      </c>
      <c r="K173" s="11">
        <v>100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84</v>
      </c>
      <c r="R173" s="11">
        <v>0</v>
      </c>
    </row>
    <row r="174" spans="1:18" x14ac:dyDescent="0.25">
      <c r="A174" s="24"/>
      <c r="B174" s="11">
        <v>16</v>
      </c>
      <c r="C174" s="11">
        <v>24</v>
      </c>
      <c r="D174" s="11">
        <v>24</v>
      </c>
      <c r="E174" s="11">
        <v>0</v>
      </c>
      <c r="F174" s="11">
        <v>0</v>
      </c>
      <c r="G174" s="2">
        <v>0</v>
      </c>
      <c r="H174" s="2">
        <v>0</v>
      </c>
      <c r="I174" s="2">
        <v>142</v>
      </c>
      <c r="J174" s="11">
        <v>0</v>
      </c>
      <c r="K174" s="11">
        <v>0</v>
      </c>
      <c r="L174" s="11">
        <v>0</v>
      </c>
      <c r="M174" s="11">
        <v>0</v>
      </c>
      <c r="N174" s="11">
        <v>100</v>
      </c>
      <c r="O174" s="11">
        <v>200</v>
      </c>
      <c r="P174" s="11">
        <v>0</v>
      </c>
      <c r="Q174" s="11">
        <v>0</v>
      </c>
      <c r="R174" s="11">
        <v>0</v>
      </c>
    </row>
    <row r="175" spans="1:18" x14ac:dyDescent="0.25">
      <c r="A175" s="24"/>
      <c r="B175" s="11">
        <v>0</v>
      </c>
      <c r="C175" s="11">
        <v>0</v>
      </c>
      <c r="D175" s="11">
        <v>0</v>
      </c>
      <c r="E175" s="11">
        <v>0</v>
      </c>
      <c r="F175" s="11">
        <v>0</v>
      </c>
      <c r="G175" s="2">
        <v>0</v>
      </c>
      <c r="H175" s="2">
        <v>0</v>
      </c>
      <c r="I175" s="2">
        <v>0</v>
      </c>
      <c r="J175" s="11">
        <v>0</v>
      </c>
      <c r="K175" s="11">
        <v>150</v>
      </c>
      <c r="L175" s="11">
        <v>0</v>
      </c>
      <c r="M175" s="11">
        <v>0</v>
      </c>
      <c r="N175" s="11">
        <v>0</v>
      </c>
      <c r="O175" s="11">
        <v>300</v>
      </c>
      <c r="P175" s="11">
        <v>0</v>
      </c>
      <c r="Q175" s="11">
        <v>0</v>
      </c>
      <c r="R175" s="11">
        <v>0</v>
      </c>
    </row>
    <row r="176" spans="1:18" x14ac:dyDescent="0.25">
      <c r="A176" s="24"/>
      <c r="B176" s="11">
        <v>0</v>
      </c>
      <c r="C176" s="11">
        <v>0</v>
      </c>
      <c r="D176" s="11">
        <v>0</v>
      </c>
      <c r="E176" s="11">
        <v>0</v>
      </c>
      <c r="F176" s="11">
        <v>0</v>
      </c>
      <c r="G176" s="2">
        <v>0</v>
      </c>
      <c r="H176" s="2">
        <v>0</v>
      </c>
      <c r="I176" s="2">
        <v>0</v>
      </c>
      <c r="J176" s="11">
        <v>0</v>
      </c>
      <c r="K176" s="11">
        <v>150</v>
      </c>
      <c r="L176" s="11">
        <v>0</v>
      </c>
      <c r="M176" s="11">
        <v>0</v>
      </c>
      <c r="N176" s="11">
        <v>0</v>
      </c>
      <c r="O176" s="11">
        <v>300</v>
      </c>
      <c r="P176" s="11">
        <v>0</v>
      </c>
      <c r="Q176" s="11">
        <v>0</v>
      </c>
      <c r="R176" s="11">
        <v>0</v>
      </c>
    </row>
    <row r="177" spans="1:18" x14ac:dyDescent="0.25">
      <c r="A177" s="24"/>
      <c r="B177" s="11">
        <v>0</v>
      </c>
      <c r="C177" s="11">
        <v>0</v>
      </c>
      <c r="D177" s="11">
        <v>0</v>
      </c>
      <c r="E177" s="11">
        <v>0</v>
      </c>
      <c r="F177" s="11">
        <v>0</v>
      </c>
      <c r="G177" s="2">
        <v>0</v>
      </c>
      <c r="H177" s="2">
        <v>0</v>
      </c>
      <c r="I177" s="2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475</v>
      </c>
      <c r="O177" s="11">
        <v>590</v>
      </c>
      <c r="P177" s="11">
        <v>0</v>
      </c>
      <c r="Q177" s="11">
        <v>0</v>
      </c>
      <c r="R177" s="11">
        <v>0</v>
      </c>
    </row>
    <row r="178" spans="1:18" x14ac:dyDescent="0.25">
      <c r="A178" s="24"/>
      <c r="B178" s="11">
        <v>0</v>
      </c>
      <c r="C178" s="11">
        <v>0</v>
      </c>
      <c r="D178" s="11">
        <v>0</v>
      </c>
      <c r="E178" s="11">
        <v>0</v>
      </c>
      <c r="F178" s="11">
        <v>84</v>
      </c>
      <c r="G178" s="2">
        <v>0</v>
      </c>
      <c r="H178" s="2">
        <v>0</v>
      </c>
      <c r="I178" s="2">
        <v>0</v>
      </c>
      <c r="J178" s="11">
        <v>0</v>
      </c>
      <c r="K178" s="11">
        <v>41</v>
      </c>
      <c r="L178" s="11">
        <v>0</v>
      </c>
      <c r="M178" s="11">
        <v>0</v>
      </c>
      <c r="N178" s="11">
        <v>0</v>
      </c>
      <c r="O178" s="11">
        <v>460</v>
      </c>
      <c r="P178" s="11">
        <v>0</v>
      </c>
      <c r="Q178" s="11">
        <v>0</v>
      </c>
      <c r="R178" s="11">
        <v>0</v>
      </c>
    </row>
    <row r="179" spans="1:18" x14ac:dyDescent="0.25">
      <c r="A179" s="24"/>
      <c r="B179" s="11">
        <v>0</v>
      </c>
      <c r="C179" s="11">
        <v>0</v>
      </c>
      <c r="D179" s="11">
        <v>0</v>
      </c>
      <c r="E179" s="11">
        <v>0</v>
      </c>
      <c r="F179" s="11">
        <v>0</v>
      </c>
      <c r="G179" s="2">
        <v>50</v>
      </c>
      <c r="H179" s="2">
        <v>0</v>
      </c>
      <c r="I179" s="2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100</v>
      </c>
      <c r="P179" s="11">
        <v>100</v>
      </c>
      <c r="Q179" s="11">
        <v>0</v>
      </c>
      <c r="R179" s="11">
        <v>0</v>
      </c>
    </row>
    <row r="180" spans="1:18" x14ac:dyDescent="0.25">
      <c r="A180" s="24"/>
      <c r="B180" s="11">
        <v>0</v>
      </c>
      <c r="C180" s="11">
        <v>0</v>
      </c>
      <c r="D180" s="11">
        <v>0</v>
      </c>
      <c r="E180" s="11">
        <v>0</v>
      </c>
      <c r="F180" s="11">
        <v>0</v>
      </c>
      <c r="G180" s="2">
        <v>0</v>
      </c>
      <c r="H180" s="2">
        <v>0</v>
      </c>
      <c r="I180" s="2">
        <v>0</v>
      </c>
      <c r="J180" s="11">
        <v>138</v>
      </c>
      <c r="K180" s="11">
        <v>0</v>
      </c>
      <c r="L180" s="11">
        <v>0</v>
      </c>
      <c r="M180" s="11">
        <v>0</v>
      </c>
      <c r="N180" s="11">
        <v>0</v>
      </c>
      <c r="O180" s="11">
        <v>375</v>
      </c>
      <c r="P180" s="11">
        <v>0</v>
      </c>
      <c r="Q180" s="11">
        <v>0</v>
      </c>
      <c r="R180" s="11">
        <v>0</v>
      </c>
    </row>
    <row r="181" spans="1:18" x14ac:dyDescent="0.25">
      <c r="A181" s="24"/>
      <c r="B181" s="11">
        <v>0</v>
      </c>
      <c r="C181" s="11">
        <v>0</v>
      </c>
      <c r="D181" s="11">
        <v>0</v>
      </c>
      <c r="E181" s="11">
        <v>0</v>
      </c>
      <c r="F181" s="11">
        <v>0</v>
      </c>
      <c r="G181" s="2">
        <v>0</v>
      </c>
      <c r="H181" s="2">
        <v>0</v>
      </c>
      <c r="I181" s="2">
        <v>0</v>
      </c>
      <c r="J181" s="11">
        <v>250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24"/>
      <c r="B182" s="11">
        <v>0</v>
      </c>
      <c r="C182" s="11">
        <v>0</v>
      </c>
      <c r="D182" s="11">
        <v>0</v>
      </c>
      <c r="E182" s="11">
        <v>0</v>
      </c>
      <c r="F182" s="11">
        <v>0</v>
      </c>
      <c r="G182" s="2">
        <v>50</v>
      </c>
      <c r="H182" s="2">
        <v>50</v>
      </c>
      <c r="I182" s="2">
        <v>0</v>
      </c>
      <c r="J182" s="11">
        <v>0</v>
      </c>
      <c r="K182" s="11">
        <v>165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</row>
    <row r="183" spans="1:18" x14ac:dyDescent="0.25">
      <c r="A183" s="24"/>
      <c r="B183" s="11">
        <v>0</v>
      </c>
      <c r="C183" s="11">
        <v>0</v>
      </c>
      <c r="D183" s="11">
        <v>0</v>
      </c>
      <c r="E183" s="11">
        <v>0</v>
      </c>
      <c r="F183" s="11">
        <v>0</v>
      </c>
      <c r="G183" s="2">
        <v>60</v>
      </c>
      <c r="H183" s="2">
        <v>60</v>
      </c>
      <c r="I183" s="2">
        <v>0</v>
      </c>
      <c r="J183" s="11">
        <v>0</v>
      </c>
      <c r="K183" s="11">
        <v>150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</row>
    <row r="184" spans="1:18" x14ac:dyDescent="0.25">
      <c r="A184" s="24"/>
      <c r="B184" s="11">
        <v>0</v>
      </c>
      <c r="C184" s="11">
        <v>0</v>
      </c>
      <c r="D184" s="11">
        <v>0</v>
      </c>
      <c r="E184" s="11">
        <v>0</v>
      </c>
      <c r="F184" s="11">
        <v>0</v>
      </c>
      <c r="G184" s="2">
        <v>50</v>
      </c>
      <c r="H184" s="2">
        <v>50</v>
      </c>
      <c r="I184" s="2">
        <v>0</v>
      </c>
      <c r="J184" s="11">
        <v>0</v>
      </c>
      <c r="K184" s="11">
        <v>150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24"/>
      <c r="B185" s="11">
        <v>0</v>
      </c>
      <c r="C185" s="11">
        <v>0</v>
      </c>
      <c r="D185" s="11">
        <v>0</v>
      </c>
      <c r="E185" s="11">
        <v>0</v>
      </c>
      <c r="F185" s="11">
        <v>0</v>
      </c>
      <c r="G185" s="2">
        <v>60</v>
      </c>
      <c r="H185" s="2">
        <v>60</v>
      </c>
      <c r="I185" s="2">
        <v>0</v>
      </c>
      <c r="J185" s="11">
        <v>0</v>
      </c>
      <c r="K185" s="11">
        <v>150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24"/>
      <c r="B186" s="11">
        <v>0</v>
      </c>
      <c r="C186" s="11">
        <v>0</v>
      </c>
      <c r="D186" s="11">
        <v>0</v>
      </c>
      <c r="E186" s="11">
        <v>0</v>
      </c>
      <c r="F186" s="11">
        <v>0</v>
      </c>
      <c r="G186" s="2">
        <v>200</v>
      </c>
      <c r="H186" s="2">
        <v>40</v>
      </c>
      <c r="I186" s="2">
        <v>0</v>
      </c>
      <c r="J186" s="11">
        <v>0</v>
      </c>
      <c r="K186" s="11">
        <v>39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24"/>
      <c r="B187" s="11">
        <v>0</v>
      </c>
      <c r="C187" s="11">
        <v>0</v>
      </c>
      <c r="D187" s="11">
        <v>0</v>
      </c>
      <c r="E187" s="11">
        <v>0</v>
      </c>
      <c r="F187" s="11">
        <v>0</v>
      </c>
      <c r="G187" s="2">
        <v>83</v>
      </c>
      <c r="H187" s="2">
        <v>0</v>
      </c>
      <c r="I187" s="2">
        <v>0</v>
      </c>
      <c r="J187" s="11">
        <v>0</v>
      </c>
      <c r="K187" s="11">
        <v>131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1</v>
      </c>
      <c r="R187" s="11">
        <v>0</v>
      </c>
    </row>
    <row r="188" spans="1:18" x14ac:dyDescent="0.25">
      <c r="A188" s="24"/>
      <c r="B188" s="11">
        <v>0</v>
      </c>
      <c r="C188" s="11">
        <v>0</v>
      </c>
      <c r="D188" s="11">
        <v>0</v>
      </c>
      <c r="E188" s="11">
        <v>0</v>
      </c>
      <c r="F188" s="11">
        <v>0</v>
      </c>
      <c r="G188" s="2">
        <v>0</v>
      </c>
      <c r="H188" s="2">
        <v>70</v>
      </c>
      <c r="I188" s="2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92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24"/>
      <c r="B189" s="11">
        <v>0</v>
      </c>
      <c r="C189" s="11">
        <v>0</v>
      </c>
      <c r="D189" s="11">
        <v>0</v>
      </c>
      <c r="E189" s="11">
        <v>0</v>
      </c>
      <c r="F189" s="11">
        <v>0</v>
      </c>
      <c r="G189" s="2">
        <v>0</v>
      </c>
      <c r="H189" s="2">
        <v>0</v>
      </c>
      <c r="I189" s="2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350</v>
      </c>
      <c r="O189" s="11">
        <v>0</v>
      </c>
      <c r="P189" s="11">
        <v>0</v>
      </c>
      <c r="Q189" s="11">
        <v>0</v>
      </c>
      <c r="R189" s="11">
        <v>0</v>
      </c>
    </row>
    <row r="190" spans="1:18" x14ac:dyDescent="0.25">
      <c r="A190" s="24"/>
      <c r="B190" s="11">
        <v>0</v>
      </c>
      <c r="C190" s="11">
        <v>0</v>
      </c>
      <c r="D190" s="11">
        <v>0</v>
      </c>
      <c r="E190" s="11">
        <v>0</v>
      </c>
      <c r="F190" s="11">
        <v>0</v>
      </c>
      <c r="G190" s="2">
        <v>0</v>
      </c>
      <c r="H190" s="2">
        <v>90</v>
      </c>
      <c r="I190" s="2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24"/>
      <c r="B191" s="11">
        <v>0</v>
      </c>
      <c r="C191" s="11">
        <v>0</v>
      </c>
      <c r="D191" s="11">
        <v>0</v>
      </c>
      <c r="E191" s="11">
        <v>0</v>
      </c>
      <c r="F191" s="11">
        <v>0</v>
      </c>
      <c r="G191" s="2">
        <v>0</v>
      </c>
      <c r="H191" s="2">
        <v>315</v>
      </c>
      <c r="I191" s="2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</row>
    <row r="192" spans="1:18" x14ac:dyDescent="0.25">
      <c r="A192" s="24"/>
      <c r="B192" s="11">
        <v>0</v>
      </c>
      <c r="C192" s="11">
        <v>0</v>
      </c>
      <c r="D192" s="11">
        <v>0</v>
      </c>
      <c r="E192" s="11">
        <v>0</v>
      </c>
      <c r="F192" s="11">
        <v>0</v>
      </c>
      <c r="G192" s="2">
        <v>0</v>
      </c>
      <c r="H192" s="2">
        <v>31</v>
      </c>
      <c r="I192" s="2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24"/>
      <c r="B193" s="11">
        <v>0</v>
      </c>
      <c r="C193" s="11">
        <v>0</v>
      </c>
      <c r="D193" s="11">
        <v>0</v>
      </c>
      <c r="E193" s="11">
        <v>0</v>
      </c>
      <c r="F193" s="11">
        <v>0</v>
      </c>
      <c r="G193" s="2">
        <v>199</v>
      </c>
      <c r="H193" s="2">
        <v>218</v>
      </c>
      <c r="I193" s="2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24"/>
      <c r="B194" s="11">
        <v>0</v>
      </c>
      <c r="C194" s="11">
        <v>0</v>
      </c>
      <c r="D194" s="11">
        <v>0</v>
      </c>
      <c r="E194" s="11">
        <v>0</v>
      </c>
      <c r="F194" s="11">
        <v>0</v>
      </c>
      <c r="G194" s="2">
        <v>150</v>
      </c>
      <c r="H194" s="2">
        <v>0</v>
      </c>
      <c r="I194" s="2">
        <v>0</v>
      </c>
      <c r="J194" s="11">
        <v>200</v>
      </c>
      <c r="K194" s="11">
        <v>300</v>
      </c>
      <c r="L194" s="11">
        <v>0</v>
      </c>
      <c r="M194" s="11">
        <v>0</v>
      </c>
      <c r="N194" s="11">
        <v>0</v>
      </c>
      <c r="O194" s="11">
        <v>300</v>
      </c>
      <c r="P194" s="11">
        <v>0</v>
      </c>
      <c r="Q194" s="11">
        <v>0</v>
      </c>
      <c r="R194" s="11">
        <v>0</v>
      </c>
    </row>
    <row r="195" spans="1:18" x14ac:dyDescent="0.25">
      <c r="A195" s="24"/>
      <c r="B195" s="11">
        <v>0</v>
      </c>
      <c r="C195" s="11">
        <v>0</v>
      </c>
      <c r="D195" s="11">
        <v>0</v>
      </c>
      <c r="E195" s="11">
        <v>0</v>
      </c>
      <c r="F195" s="11">
        <v>0</v>
      </c>
      <c r="G195" s="2">
        <v>100</v>
      </c>
      <c r="H195" s="2">
        <v>0</v>
      </c>
      <c r="I195" s="2">
        <v>0</v>
      </c>
      <c r="J195" s="11">
        <v>110</v>
      </c>
      <c r="K195" s="11">
        <v>0</v>
      </c>
      <c r="L195" s="11">
        <v>0</v>
      </c>
      <c r="M195" s="11">
        <v>0</v>
      </c>
      <c r="N195" s="11">
        <v>0</v>
      </c>
      <c r="O195" s="11">
        <v>250</v>
      </c>
      <c r="P195" s="11">
        <v>0</v>
      </c>
      <c r="Q195" s="11">
        <v>0</v>
      </c>
      <c r="R195" s="11">
        <v>0</v>
      </c>
    </row>
    <row r="196" spans="1:18" x14ac:dyDescent="0.25">
      <c r="A196" s="24"/>
      <c r="B196" s="11">
        <v>0</v>
      </c>
      <c r="C196" s="11">
        <v>0</v>
      </c>
      <c r="D196" s="11">
        <v>0</v>
      </c>
      <c r="E196" s="11">
        <v>0</v>
      </c>
      <c r="F196" s="11">
        <v>0</v>
      </c>
      <c r="G196" s="2">
        <v>75</v>
      </c>
      <c r="H196" s="2">
        <v>75</v>
      </c>
      <c r="I196" s="2">
        <v>0</v>
      </c>
      <c r="J196" s="11">
        <v>0</v>
      </c>
      <c r="K196" s="11">
        <v>100</v>
      </c>
      <c r="L196" s="11">
        <v>0</v>
      </c>
      <c r="M196" s="11">
        <v>0</v>
      </c>
      <c r="N196" s="11">
        <v>22</v>
      </c>
      <c r="O196" s="11">
        <v>200</v>
      </c>
      <c r="P196" s="11">
        <v>0</v>
      </c>
      <c r="Q196" s="11">
        <v>0</v>
      </c>
      <c r="R196" s="11">
        <v>0</v>
      </c>
    </row>
    <row r="197" spans="1:18" x14ac:dyDescent="0.25">
      <c r="A197" s="24"/>
      <c r="B197" s="11">
        <v>0</v>
      </c>
      <c r="C197" s="11">
        <v>0</v>
      </c>
      <c r="D197" s="11">
        <v>0</v>
      </c>
      <c r="E197" s="11">
        <v>0</v>
      </c>
      <c r="F197" s="11">
        <v>0</v>
      </c>
      <c r="G197" s="2">
        <v>0</v>
      </c>
      <c r="H197" s="2">
        <v>0</v>
      </c>
      <c r="I197" s="2">
        <v>0</v>
      </c>
      <c r="J197" s="11">
        <v>0</v>
      </c>
      <c r="K197" s="11">
        <v>50</v>
      </c>
      <c r="L197" s="11">
        <v>0</v>
      </c>
      <c r="M197" s="11">
        <v>0</v>
      </c>
      <c r="N197" s="11">
        <v>0</v>
      </c>
      <c r="O197" s="11">
        <v>120</v>
      </c>
      <c r="P197" s="11">
        <v>0</v>
      </c>
      <c r="Q197" s="11">
        <v>0</v>
      </c>
      <c r="R197" s="11">
        <v>0</v>
      </c>
    </row>
    <row r="198" spans="1:18" x14ac:dyDescent="0.25">
      <c r="A198" s="24"/>
      <c r="B198" s="11">
        <v>0</v>
      </c>
      <c r="C198" s="11">
        <v>0</v>
      </c>
      <c r="D198" s="11">
        <v>0</v>
      </c>
      <c r="E198" s="11">
        <v>0</v>
      </c>
      <c r="F198" s="11">
        <v>0</v>
      </c>
      <c r="G198" s="2">
        <v>75</v>
      </c>
      <c r="H198" s="2">
        <v>75</v>
      </c>
      <c r="I198" s="2">
        <v>0</v>
      </c>
      <c r="J198" s="11">
        <v>0</v>
      </c>
      <c r="K198" s="11">
        <v>120</v>
      </c>
      <c r="L198" s="11">
        <v>0</v>
      </c>
      <c r="M198" s="11">
        <v>0</v>
      </c>
      <c r="N198" s="11">
        <v>0</v>
      </c>
      <c r="O198" s="11">
        <v>200</v>
      </c>
      <c r="P198" s="11">
        <v>0</v>
      </c>
      <c r="Q198" s="11">
        <v>0</v>
      </c>
      <c r="R198" s="11">
        <v>0</v>
      </c>
    </row>
    <row r="199" spans="1:18" x14ac:dyDescent="0.25">
      <c r="A199" s="24"/>
      <c r="B199" s="11">
        <v>0</v>
      </c>
      <c r="C199" s="11">
        <v>0</v>
      </c>
      <c r="D199" s="11">
        <v>0</v>
      </c>
      <c r="E199" s="11">
        <v>0</v>
      </c>
      <c r="F199" s="11">
        <v>0</v>
      </c>
      <c r="G199" s="2">
        <v>75</v>
      </c>
      <c r="H199" s="2">
        <v>0</v>
      </c>
      <c r="I199" s="2">
        <v>0</v>
      </c>
      <c r="J199" s="11">
        <v>100</v>
      </c>
      <c r="K199" s="11">
        <v>0</v>
      </c>
      <c r="L199" s="11">
        <v>0</v>
      </c>
      <c r="M199" s="11">
        <v>0</v>
      </c>
      <c r="N199" s="11">
        <v>0</v>
      </c>
      <c r="O199" s="11">
        <v>350</v>
      </c>
      <c r="P199" s="11">
        <v>0</v>
      </c>
      <c r="Q199" s="11">
        <v>0</v>
      </c>
      <c r="R199" s="11">
        <v>0</v>
      </c>
    </row>
    <row r="200" spans="1:18" x14ac:dyDescent="0.25">
      <c r="A200" s="24"/>
      <c r="B200" s="11">
        <v>0</v>
      </c>
      <c r="C200" s="11">
        <v>0</v>
      </c>
      <c r="D200" s="11">
        <v>0</v>
      </c>
      <c r="E200" s="11">
        <v>0</v>
      </c>
      <c r="F200" s="11">
        <v>0</v>
      </c>
      <c r="G200" s="2">
        <v>0</v>
      </c>
      <c r="H200" s="2">
        <v>157</v>
      </c>
      <c r="I200" s="2">
        <v>0</v>
      </c>
      <c r="J200" s="11">
        <v>0</v>
      </c>
      <c r="K200" s="11">
        <v>58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24"/>
      <c r="B201" s="11">
        <v>0</v>
      </c>
      <c r="C201" s="11">
        <v>0</v>
      </c>
      <c r="D201" s="11">
        <v>0</v>
      </c>
      <c r="E201" s="11">
        <v>0</v>
      </c>
      <c r="F201" s="11">
        <v>0</v>
      </c>
      <c r="G201" s="2">
        <v>0</v>
      </c>
      <c r="H201" s="2">
        <v>0</v>
      </c>
      <c r="I201" s="2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-71</v>
      </c>
      <c r="O201" s="11">
        <v>-220</v>
      </c>
      <c r="P201" s="11">
        <v>0</v>
      </c>
      <c r="Q201" s="11">
        <v>0</v>
      </c>
      <c r="R201" s="11">
        <v>0</v>
      </c>
    </row>
    <row r="202" spans="1:18" x14ac:dyDescent="0.25">
      <c r="A202" s="24"/>
      <c r="B202" s="11">
        <v>0</v>
      </c>
      <c r="C202" s="11">
        <v>0</v>
      </c>
      <c r="D202" s="11">
        <v>0</v>
      </c>
      <c r="E202" s="11">
        <v>0</v>
      </c>
      <c r="F202" s="11">
        <v>0</v>
      </c>
      <c r="G202" s="2">
        <v>0</v>
      </c>
      <c r="H202" s="2">
        <v>0</v>
      </c>
      <c r="I202" s="2">
        <v>0</v>
      </c>
      <c r="J202" s="11">
        <v>0</v>
      </c>
      <c r="K202" s="11">
        <v>-140</v>
      </c>
      <c r="L202" s="11">
        <v>0</v>
      </c>
      <c r="M202" s="11">
        <v>0</v>
      </c>
      <c r="N202" s="11">
        <v>0</v>
      </c>
      <c r="O202" s="11">
        <v>-60</v>
      </c>
      <c r="P202" s="11">
        <v>0</v>
      </c>
      <c r="Q202" s="11">
        <v>0</v>
      </c>
      <c r="R202" s="11">
        <v>0</v>
      </c>
    </row>
    <row r="203" spans="1:18" x14ac:dyDescent="0.25">
      <c r="A203" s="24"/>
      <c r="B203" s="11">
        <v>0</v>
      </c>
      <c r="C203" s="11">
        <v>0</v>
      </c>
      <c r="D203" s="11">
        <v>0</v>
      </c>
      <c r="E203" s="11">
        <v>0</v>
      </c>
      <c r="F203" s="11">
        <v>0</v>
      </c>
      <c r="G203" s="2">
        <v>0</v>
      </c>
      <c r="H203" s="2">
        <v>0</v>
      </c>
      <c r="I203" s="2">
        <v>0</v>
      </c>
      <c r="J203" s="11">
        <v>0</v>
      </c>
      <c r="K203" s="11">
        <v>-170</v>
      </c>
      <c r="L203" s="11">
        <v>0</v>
      </c>
      <c r="M203" s="11">
        <v>0</v>
      </c>
      <c r="N203" s="11">
        <v>-15</v>
      </c>
      <c r="O203" s="11">
        <v>-110</v>
      </c>
      <c r="P203" s="11">
        <v>0</v>
      </c>
      <c r="Q203" s="11">
        <v>0</v>
      </c>
      <c r="R203" s="11">
        <v>0</v>
      </c>
    </row>
    <row r="204" spans="1:18" x14ac:dyDescent="0.25">
      <c r="A204" s="24"/>
      <c r="B204" s="11">
        <v>0</v>
      </c>
      <c r="C204" s="11">
        <v>0</v>
      </c>
      <c r="D204" s="11">
        <v>0</v>
      </c>
      <c r="E204" s="11">
        <v>0</v>
      </c>
      <c r="F204" s="11">
        <v>0</v>
      </c>
      <c r="G204" s="2">
        <v>0</v>
      </c>
      <c r="H204" s="2">
        <v>0</v>
      </c>
      <c r="I204" s="2">
        <v>0</v>
      </c>
      <c r="J204" s="11">
        <v>0</v>
      </c>
      <c r="K204" s="11">
        <v>-136</v>
      </c>
      <c r="L204" s="11">
        <v>0</v>
      </c>
      <c r="M204" s="11">
        <v>0</v>
      </c>
      <c r="N204" s="11">
        <v>0</v>
      </c>
      <c r="O204" s="11">
        <v>-102</v>
      </c>
      <c r="P204" s="11">
        <v>0</v>
      </c>
      <c r="Q204" s="11">
        <v>0</v>
      </c>
      <c r="R204" s="11">
        <v>0</v>
      </c>
    </row>
    <row r="205" spans="1:18" x14ac:dyDescent="0.25">
      <c r="A205" s="24"/>
      <c r="B205" s="11">
        <v>0</v>
      </c>
      <c r="C205" s="11">
        <v>0</v>
      </c>
      <c r="D205" s="11">
        <v>0</v>
      </c>
      <c r="E205" s="11">
        <v>0</v>
      </c>
      <c r="F205" s="11">
        <v>0</v>
      </c>
      <c r="G205" s="2">
        <v>0</v>
      </c>
      <c r="H205" s="2">
        <v>0</v>
      </c>
      <c r="I205" s="2">
        <v>0</v>
      </c>
      <c r="J205" s="11">
        <v>-44</v>
      </c>
      <c r="K205" s="11">
        <v>0</v>
      </c>
      <c r="L205" s="11">
        <v>0</v>
      </c>
      <c r="M205" s="11">
        <v>0</v>
      </c>
      <c r="N205" s="11">
        <v>-105</v>
      </c>
      <c r="O205" s="11">
        <v>-244</v>
      </c>
      <c r="P205" s="11">
        <v>-30</v>
      </c>
      <c r="Q205" s="11">
        <v>0</v>
      </c>
      <c r="R205" s="11">
        <v>0</v>
      </c>
    </row>
    <row r="206" spans="1:18" x14ac:dyDescent="0.25">
      <c r="A206" s="24"/>
      <c r="B206" s="11">
        <v>0</v>
      </c>
      <c r="C206" s="11">
        <v>0</v>
      </c>
      <c r="D206" s="11">
        <v>0</v>
      </c>
      <c r="E206" s="11">
        <v>0</v>
      </c>
      <c r="F206" s="11">
        <v>0</v>
      </c>
      <c r="G206" s="2">
        <v>-39</v>
      </c>
      <c r="H206" s="2">
        <v>-25</v>
      </c>
      <c r="I206" s="2">
        <v>0</v>
      </c>
      <c r="J206" s="11">
        <v>0</v>
      </c>
      <c r="K206" s="11">
        <v>-150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24"/>
      <c r="B207" s="11">
        <v>0</v>
      </c>
      <c r="C207" s="11">
        <v>0</v>
      </c>
      <c r="D207" s="11">
        <v>0</v>
      </c>
      <c r="E207" s="11">
        <v>0</v>
      </c>
      <c r="F207" s="11">
        <v>0</v>
      </c>
      <c r="G207" s="2">
        <v>-131</v>
      </c>
      <c r="H207" s="2">
        <v>-168</v>
      </c>
      <c r="I207" s="2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24"/>
      <c r="B208" s="11">
        <v>0</v>
      </c>
      <c r="C208" s="11">
        <v>0</v>
      </c>
      <c r="D208" s="11">
        <v>0</v>
      </c>
      <c r="E208" s="11">
        <v>0</v>
      </c>
      <c r="F208" s="11">
        <v>0</v>
      </c>
      <c r="G208" s="2">
        <v>0</v>
      </c>
      <c r="H208" s="2">
        <v>0</v>
      </c>
      <c r="I208" s="2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-64</v>
      </c>
      <c r="O208" s="11">
        <v>-410</v>
      </c>
      <c r="P208" s="11">
        <v>0</v>
      </c>
      <c r="Q208" s="11">
        <v>0</v>
      </c>
      <c r="R208" s="11">
        <v>0</v>
      </c>
    </row>
    <row r="209" spans="1:18" x14ac:dyDescent="0.25">
      <c r="A209" s="24"/>
      <c r="B209" s="11">
        <v>0</v>
      </c>
      <c r="C209" s="11">
        <v>0</v>
      </c>
      <c r="D209" s="11">
        <v>0</v>
      </c>
      <c r="E209" s="11">
        <v>0</v>
      </c>
      <c r="F209" s="11">
        <v>0</v>
      </c>
      <c r="G209" s="2">
        <v>-123</v>
      </c>
      <c r="H209" s="2">
        <v>-110</v>
      </c>
      <c r="I209" s="2">
        <v>-2</v>
      </c>
      <c r="J209" s="11">
        <v>-138</v>
      </c>
      <c r="K209" s="11">
        <v>-308</v>
      </c>
      <c r="L209" s="11">
        <v>0</v>
      </c>
      <c r="M209" s="11">
        <v>0</v>
      </c>
      <c r="N209" s="11">
        <v>-4</v>
      </c>
      <c r="O209" s="11">
        <v>-7</v>
      </c>
      <c r="P209" s="11">
        <v>-2</v>
      </c>
      <c r="Q209" s="11">
        <v>0</v>
      </c>
      <c r="R209" s="11">
        <v>0</v>
      </c>
    </row>
    <row r="210" spans="1:18" x14ac:dyDescent="0.25">
      <c r="A210" s="24"/>
      <c r="B210" s="11">
        <v>0</v>
      </c>
      <c r="C210" s="11">
        <v>0</v>
      </c>
      <c r="D210" s="11">
        <v>0</v>
      </c>
      <c r="E210" s="11">
        <v>0</v>
      </c>
      <c r="F210" s="11">
        <v>0</v>
      </c>
      <c r="G210" s="2">
        <v>-150</v>
      </c>
      <c r="H210" s="2">
        <v>-150</v>
      </c>
      <c r="I210" s="2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24"/>
      <c r="B211" s="11">
        <v>0</v>
      </c>
      <c r="C211" s="11">
        <v>0</v>
      </c>
      <c r="D211" s="11">
        <v>0</v>
      </c>
      <c r="E211" s="11">
        <v>0</v>
      </c>
      <c r="F211" s="11">
        <v>0</v>
      </c>
      <c r="G211" s="2">
        <v>-102</v>
      </c>
      <c r="H211" s="2">
        <v>-124</v>
      </c>
      <c r="I211" s="2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-39</v>
      </c>
      <c r="O211" s="11">
        <v>-50</v>
      </c>
      <c r="P211" s="11">
        <v>0</v>
      </c>
      <c r="Q211" s="11">
        <v>0</v>
      </c>
      <c r="R211" s="11">
        <v>0</v>
      </c>
    </row>
    <row r="212" spans="1:18" x14ac:dyDescent="0.25">
      <c r="A212" s="24"/>
      <c r="B212" s="11">
        <v>0</v>
      </c>
      <c r="C212" s="11">
        <v>0</v>
      </c>
      <c r="D212" s="11">
        <v>0</v>
      </c>
      <c r="E212" s="11">
        <v>0</v>
      </c>
      <c r="F212" s="11">
        <v>0</v>
      </c>
      <c r="G212" s="2">
        <v>-99</v>
      </c>
      <c r="H212" s="2">
        <v>-134</v>
      </c>
      <c r="I212" s="2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24"/>
      <c r="B213" s="11">
        <v>0</v>
      </c>
      <c r="C213" s="11">
        <v>0</v>
      </c>
      <c r="D213" s="11">
        <v>0</v>
      </c>
      <c r="E213" s="11">
        <v>0</v>
      </c>
      <c r="F213" s="11">
        <v>0</v>
      </c>
      <c r="G213" s="2">
        <v>0</v>
      </c>
      <c r="H213" s="2">
        <v>0</v>
      </c>
      <c r="I213" s="2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-54</v>
      </c>
      <c r="O213" s="11">
        <v>-348</v>
      </c>
      <c r="P213" s="11">
        <v>0</v>
      </c>
      <c r="Q213" s="11">
        <v>0</v>
      </c>
      <c r="R213" s="11">
        <v>0</v>
      </c>
    </row>
    <row r="214" spans="1:18" x14ac:dyDescent="0.25">
      <c r="A214" s="24"/>
      <c r="B214" s="11">
        <v>0</v>
      </c>
      <c r="C214" s="11">
        <v>0</v>
      </c>
      <c r="D214" s="11">
        <v>0</v>
      </c>
      <c r="E214" s="11">
        <v>0</v>
      </c>
      <c r="F214" s="11">
        <v>0</v>
      </c>
      <c r="G214" s="2">
        <v>0</v>
      </c>
      <c r="H214" s="2">
        <v>0</v>
      </c>
      <c r="I214" s="2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-350</v>
      </c>
      <c r="P214" s="11">
        <v>0</v>
      </c>
      <c r="Q214" s="11">
        <v>0</v>
      </c>
      <c r="R214" s="11">
        <v>0</v>
      </c>
    </row>
    <row r="215" spans="1:18" x14ac:dyDescent="0.25">
      <c r="A215" s="24"/>
      <c r="B215" s="11">
        <v>0</v>
      </c>
      <c r="C215" s="11">
        <v>0</v>
      </c>
      <c r="D215" s="11">
        <v>0</v>
      </c>
      <c r="E215" s="11">
        <v>0</v>
      </c>
      <c r="F215" s="11">
        <v>0</v>
      </c>
      <c r="G215" s="2">
        <v>0</v>
      </c>
      <c r="H215" s="2">
        <v>0</v>
      </c>
      <c r="I215" s="2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-400</v>
      </c>
      <c r="P215" s="11">
        <v>0</v>
      </c>
      <c r="Q215" s="11">
        <v>0</v>
      </c>
      <c r="R215" s="11">
        <v>0</v>
      </c>
    </row>
    <row r="216" spans="1:18" x14ac:dyDescent="0.25">
      <c r="A216" s="24"/>
      <c r="B216" s="11">
        <v>0</v>
      </c>
      <c r="C216" s="11">
        <v>0</v>
      </c>
      <c r="D216" s="11">
        <v>0</v>
      </c>
      <c r="E216" s="11">
        <v>0</v>
      </c>
      <c r="F216" s="11">
        <v>0</v>
      </c>
      <c r="G216" s="2">
        <v>0</v>
      </c>
      <c r="H216" s="2">
        <v>0</v>
      </c>
      <c r="I216" s="2">
        <v>-27</v>
      </c>
      <c r="J216" s="11">
        <v>-80</v>
      </c>
      <c r="K216" s="11">
        <v>-20</v>
      </c>
      <c r="L216" s="11">
        <v>0</v>
      </c>
      <c r="M216" s="11">
        <v>0</v>
      </c>
      <c r="N216" s="11">
        <v>-57</v>
      </c>
      <c r="O216" s="11">
        <v>-103</v>
      </c>
      <c r="P216" s="11">
        <v>-11</v>
      </c>
      <c r="Q216" s="11">
        <v>0</v>
      </c>
      <c r="R216" s="11">
        <v>0</v>
      </c>
    </row>
    <row r="217" spans="1:18" x14ac:dyDescent="0.25">
      <c r="A217" s="24"/>
      <c r="B217" s="11">
        <v>0</v>
      </c>
      <c r="C217" s="11">
        <v>0</v>
      </c>
      <c r="D217" s="11">
        <v>0</v>
      </c>
      <c r="E217" s="11">
        <v>0</v>
      </c>
      <c r="F217" s="11">
        <v>0</v>
      </c>
      <c r="G217" s="2">
        <v>-230</v>
      </c>
      <c r="H217" s="2">
        <v>-100</v>
      </c>
      <c r="I217" s="2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24"/>
      <c r="B218" s="11">
        <v>0</v>
      </c>
      <c r="C218" s="11">
        <v>0</v>
      </c>
      <c r="D218" s="11">
        <v>0</v>
      </c>
      <c r="E218" s="11">
        <v>0</v>
      </c>
      <c r="F218" s="11">
        <v>0</v>
      </c>
      <c r="G218" s="2">
        <v>-131</v>
      </c>
      <c r="H218" s="2">
        <v>-22</v>
      </c>
      <c r="I218" s="2">
        <v>0</v>
      </c>
      <c r="J218" s="11">
        <v>0</v>
      </c>
      <c r="K218" s="11">
        <v>-60</v>
      </c>
      <c r="L218" s="11">
        <v>0</v>
      </c>
      <c r="M218" s="11">
        <v>0</v>
      </c>
      <c r="N218" s="11">
        <v>0</v>
      </c>
      <c r="O218" s="11">
        <v>-50</v>
      </c>
      <c r="P218" s="11">
        <v>0</v>
      </c>
      <c r="Q218" s="11">
        <v>0</v>
      </c>
      <c r="R218" s="11">
        <v>0</v>
      </c>
    </row>
    <row r="219" spans="1:18" x14ac:dyDescent="0.25">
      <c r="A219" s="24"/>
      <c r="B219" s="11">
        <v>0</v>
      </c>
      <c r="C219" s="11">
        <v>0</v>
      </c>
      <c r="D219" s="11">
        <v>0</v>
      </c>
      <c r="E219" s="11">
        <v>0</v>
      </c>
      <c r="F219" s="11">
        <v>0</v>
      </c>
      <c r="G219" s="2">
        <v>-39</v>
      </c>
      <c r="H219" s="2">
        <v>0</v>
      </c>
      <c r="I219" s="2">
        <v>0</v>
      </c>
      <c r="J219" s="11">
        <v>-35</v>
      </c>
      <c r="K219" s="11">
        <v>-160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24"/>
      <c r="B220" s="11">
        <v>0</v>
      </c>
      <c r="C220" s="11">
        <v>0</v>
      </c>
      <c r="D220" s="11">
        <v>0</v>
      </c>
      <c r="E220" s="11">
        <v>0</v>
      </c>
      <c r="F220" s="11">
        <v>0</v>
      </c>
      <c r="G220" s="2">
        <v>0</v>
      </c>
      <c r="H220" s="2">
        <v>0</v>
      </c>
      <c r="I220" s="2">
        <v>0</v>
      </c>
      <c r="J220" s="11">
        <v>0</v>
      </c>
      <c r="K220" s="11">
        <v>-115</v>
      </c>
      <c r="L220" s="11">
        <v>0</v>
      </c>
      <c r="M220" s="11">
        <v>0</v>
      </c>
      <c r="N220" s="11">
        <v>-100</v>
      </c>
      <c r="O220" s="11">
        <v>-100</v>
      </c>
      <c r="P220" s="11">
        <v>0</v>
      </c>
      <c r="Q220" s="11">
        <v>0</v>
      </c>
      <c r="R220" s="11">
        <v>0</v>
      </c>
    </row>
    <row r="221" spans="1:18" x14ac:dyDescent="0.25">
      <c r="A221" s="24"/>
      <c r="B221" s="11">
        <v>0</v>
      </c>
      <c r="C221" s="11">
        <v>0</v>
      </c>
      <c r="D221" s="11">
        <v>0</v>
      </c>
      <c r="E221" s="11">
        <v>0</v>
      </c>
      <c r="F221" s="11">
        <v>0</v>
      </c>
      <c r="G221" s="2">
        <v>0</v>
      </c>
      <c r="H221" s="2">
        <v>0</v>
      </c>
      <c r="I221" s="2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-145</v>
      </c>
      <c r="O221" s="11">
        <v>-400</v>
      </c>
      <c r="P221" s="11">
        <v>0</v>
      </c>
      <c r="Q221" s="11">
        <v>0</v>
      </c>
      <c r="R221" s="11">
        <v>0</v>
      </c>
    </row>
    <row r="222" spans="1:18" x14ac:dyDescent="0.25">
      <c r="A222" s="24"/>
      <c r="B222" s="11">
        <v>0</v>
      </c>
      <c r="C222" s="11">
        <v>0</v>
      </c>
      <c r="D222" s="11">
        <v>0</v>
      </c>
      <c r="E222" s="11">
        <v>0</v>
      </c>
      <c r="F222" s="11">
        <v>0</v>
      </c>
      <c r="G222" s="2">
        <v>-10</v>
      </c>
      <c r="H222" s="2">
        <v>0</v>
      </c>
      <c r="I222" s="2">
        <v>-19</v>
      </c>
      <c r="J222" s="11">
        <v>-36</v>
      </c>
      <c r="K222" s="11">
        <v>-51</v>
      </c>
      <c r="L222" s="11">
        <v>0</v>
      </c>
      <c r="M222" s="11">
        <v>0</v>
      </c>
      <c r="N222" s="11">
        <v>-82</v>
      </c>
      <c r="O222" s="11">
        <v>-100</v>
      </c>
      <c r="P222" s="11">
        <v>0</v>
      </c>
      <c r="Q222" s="11">
        <v>0</v>
      </c>
      <c r="R222" s="11">
        <v>0</v>
      </c>
    </row>
    <row r="223" spans="1:18" x14ac:dyDescent="0.25">
      <c r="A223" s="24"/>
      <c r="B223" s="11">
        <v>0</v>
      </c>
      <c r="C223" s="11">
        <v>0</v>
      </c>
      <c r="D223" s="11">
        <v>0</v>
      </c>
      <c r="E223" s="11">
        <v>0</v>
      </c>
      <c r="F223" s="11">
        <v>0</v>
      </c>
      <c r="G223" s="2">
        <v>0</v>
      </c>
      <c r="H223" s="2">
        <v>0</v>
      </c>
      <c r="I223" s="2">
        <v>0</v>
      </c>
      <c r="J223" s="11">
        <v>-50</v>
      </c>
      <c r="K223" s="11">
        <v>-46</v>
      </c>
      <c r="L223" s="11">
        <v>0</v>
      </c>
      <c r="M223" s="11">
        <v>0</v>
      </c>
      <c r="N223" s="11">
        <v>-104</v>
      </c>
      <c r="O223" s="11">
        <v>-130</v>
      </c>
      <c r="P223" s="11">
        <v>0</v>
      </c>
      <c r="Q223" s="11">
        <v>0</v>
      </c>
      <c r="R223" s="11">
        <v>0</v>
      </c>
    </row>
    <row r="224" spans="1:18" x14ac:dyDescent="0.25">
      <c r="A224" s="24"/>
      <c r="B224" s="11">
        <v>0</v>
      </c>
      <c r="C224" s="11">
        <v>0</v>
      </c>
      <c r="D224" s="11">
        <v>0</v>
      </c>
      <c r="E224" s="11">
        <v>0</v>
      </c>
      <c r="F224" s="11">
        <v>0</v>
      </c>
      <c r="G224" s="2">
        <v>-69</v>
      </c>
      <c r="H224" s="2">
        <v>-41</v>
      </c>
      <c r="I224" s="2">
        <v>0</v>
      </c>
      <c r="J224" s="11">
        <v>0</v>
      </c>
      <c r="K224" s="11">
        <v>-150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24"/>
      <c r="B225" s="11">
        <v>0</v>
      </c>
      <c r="C225" s="11">
        <v>0</v>
      </c>
      <c r="D225" s="11">
        <v>0</v>
      </c>
      <c r="E225" s="11">
        <v>0</v>
      </c>
      <c r="F225" s="11">
        <v>0</v>
      </c>
      <c r="G225" s="2">
        <v>-57</v>
      </c>
      <c r="H225" s="2">
        <v>-83</v>
      </c>
      <c r="I225" s="2">
        <v>0</v>
      </c>
      <c r="J225" s="11">
        <v>-50</v>
      </c>
      <c r="K225" s="11">
        <v>-100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24"/>
      <c r="B226" s="11">
        <v>0</v>
      </c>
      <c r="C226" s="11">
        <v>0</v>
      </c>
      <c r="D226" s="11">
        <v>0</v>
      </c>
      <c r="E226" s="11">
        <v>0</v>
      </c>
      <c r="F226" s="11">
        <v>0</v>
      </c>
      <c r="G226" s="2">
        <v>-61</v>
      </c>
      <c r="H226" s="2">
        <v>-59</v>
      </c>
      <c r="I226" s="2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-140</v>
      </c>
      <c r="O226" s="11">
        <v>-250</v>
      </c>
      <c r="P226" s="11">
        <v>0</v>
      </c>
      <c r="Q226" s="11">
        <v>0</v>
      </c>
      <c r="R226" s="11">
        <v>0</v>
      </c>
    </row>
    <row r="227" spans="1:18" x14ac:dyDescent="0.25">
      <c r="A227" s="24"/>
      <c r="B227" s="11">
        <v>0</v>
      </c>
      <c r="C227" s="11">
        <v>0</v>
      </c>
      <c r="D227" s="11">
        <v>0</v>
      </c>
      <c r="E227" s="11">
        <v>0</v>
      </c>
      <c r="F227" s="11">
        <v>0</v>
      </c>
      <c r="G227" s="2">
        <v>-50</v>
      </c>
      <c r="H227" s="2">
        <v>0</v>
      </c>
      <c r="I227" s="2">
        <v>-15</v>
      </c>
      <c r="J227" s="11">
        <v>-74</v>
      </c>
      <c r="K227" s="11">
        <v>-61</v>
      </c>
      <c r="L227" s="11">
        <v>0</v>
      </c>
      <c r="M227" s="11">
        <v>0</v>
      </c>
      <c r="N227" s="11">
        <v>-4</v>
      </c>
      <c r="O227" s="11">
        <v>-55</v>
      </c>
      <c r="P227" s="11">
        <v>-3</v>
      </c>
      <c r="Q227" s="11">
        <v>0</v>
      </c>
      <c r="R227" s="11">
        <v>0</v>
      </c>
    </row>
    <row r="228" spans="1:18" x14ac:dyDescent="0.25">
      <c r="A228" s="24"/>
      <c r="B228" s="11">
        <v>0</v>
      </c>
      <c r="C228" s="11">
        <v>0</v>
      </c>
      <c r="D228" s="11">
        <v>0</v>
      </c>
      <c r="E228" s="11">
        <v>0</v>
      </c>
      <c r="F228" s="11">
        <v>0</v>
      </c>
      <c r="G228" s="2">
        <v>0</v>
      </c>
      <c r="H228" s="2">
        <v>0</v>
      </c>
      <c r="I228" s="2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206</v>
      </c>
    </row>
    <row r="229" spans="1:18" x14ac:dyDescent="0.25">
      <c r="A229" s="24"/>
      <c r="B229" s="11">
        <v>0</v>
      </c>
      <c r="C229" s="11">
        <v>0</v>
      </c>
      <c r="D229" s="11">
        <v>0</v>
      </c>
      <c r="E229" s="11">
        <v>0</v>
      </c>
      <c r="F229" s="11">
        <v>0</v>
      </c>
      <c r="G229" s="2">
        <v>0</v>
      </c>
      <c r="H229" s="2">
        <v>0</v>
      </c>
      <c r="I229" s="2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200</v>
      </c>
    </row>
    <row r="230" spans="1:18" x14ac:dyDescent="0.25">
      <c r="A230" s="24"/>
      <c r="B230" s="11">
        <v>0</v>
      </c>
      <c r="C230" s="11">
        <v>0</v>
      </c>
      <c r="D230" s="11">
        <v>0</v>
      </c>
      <c r="E230" s="11">
        <v>0</v>
      </c>
      <c r="F230" s="11">
        <v>0</v>
      </c>
      <c r="G230" s="2">
        <v>0</v>
      </c>
      <c r="H230" s="2">
        <v>0</v>
      </c>
      <c r="I230" s="2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-200</v>
      </c>
    </row>
    <row r="231" spans="1:18" x14ac:dyDescent="0.25">
      <c r="A231" s="24"/>
      <c r="B231" s="11">
        <v>0</v>
      </c>
      <c r="C231" s="11">
        <v>0</v>
      </c>
      <c r="D231" s="11">
        <v>0</v>
      </c>
      <c r="E231" s="11">
        <v>0</v>
      </c>
      <c r="F231" s="11">
        <v>0</v>
      </c>
      <c r="G231" s="2">
        <v>0</v>
      </c>
      <c r="H231" s="2">
        <v>0</v>
      </c>
      <c r="I231" s="2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42</v>
      </c>
    </row>
    <row r="232" spans="1:18" x14ac:dyDescent="0.25">
      <c r="A232" s="24"/>
      <c r="B232" s="11">
        <v>0</v>
      </c>
      <c r="C232" s="11">
        <v>0</v>
      </c>
      <c r="D232" s="11">
        <v>0</v>
      </c>
      <c r="E232" s="11">
        <v>0</v>
      </c>
      <c r="F232" s="11">
        <v>0</v>
      </c>
      <c r="G232" s="2">
        <v>0</v>
      </c>
      <c r="H232" s="2">
        <v>0</v>
      </c>
      <c r="I232" s="2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158</v>
      </c>
    </row>
    <row r="233" spans="1:18" x14ac:dyDescent="0.25">
      <c r="A233" s="24"/>
      <c r="B233" s="11">
        <v>0</v>
      </c>
      <c r="C233" s="11">
        <v>0</v>
      </c>
      <c r="D233" s="11">
        <v>0</v>
      </c>
      <c r="E233" s="11">
        <v>0</v>
      </c>
      <c r="F233" s="11">
        <v>0</v>
      </c>
      <c r="G233" s="2">
        <v>0</v>
      </c>
      <c r="H233" s="2">
        <v>0</v>
      </c>
      <c r="I233" s="2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-205</v>
      </c>
    </row>
    <row r="234" spans="1:18" x14ac:dyDescent="0.25">
      <c r="A234" s="24"/>
      <c r="B234" s="11">
        <v>0</v>
      </c>
      <c r="C234" s="11">
        <v>0</v>
      </c>
      <c r="D234" s="11">
        <v>0</v>
      </c>
      <c r="E234" s="11">
        <v>0</v>
      </c>
      <c r="F234" s="11">
        <v>0</v>
      </c>
      <c r="G234" s="2">
        <v>0</v>
      </c>
      <c r="H234" s="2">
        <v>0</v>
      </c>
      <c r="I234" s="2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50</v>
      </c>
    </row>
    <row r="235" spans="1:18" x14ac:dyDescent="0.25">
      <c r="A235" s="24"/>
      <c r="B235" s="11">
        <v>0</v>
      </c>
      <c r="C235" s="11">
        <v>0</v>
      </c>
      <c r="D235" s="11">
        <v>0</v>
      </c>
      <c r="E235" s="11">
        <v>0</v>
      </c>
      <c r="F235" s="11">
        <v>0</v>
      </c>
      <c r="G235" s="2">
        <v>-75</v>
      </c>
      <c r="H235" s="2">
        <v>-53</v>
      </c>
      <c r="I235" s="2">
        <v>0</v>
      </c>
      <c r="J235" s="11">
        <v>-50</v>
      </c>
      <c r="K235" s="11">
        <v>-72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24"/>
      <c r="B236" s="11">
        <v>0</v>
      </c>
      <c r="C236" s="11">
        <v>0</v>
      </c>
      <c r="D236" s="11">
        <v>0</v>
      </c>
      <c r="E236" s="11">
        <v>0</v>
      </c>
      <c r="F236" s="11">
        <v>0</v>
      </c>
      <c r="G236" s="2">
        <v>0</v>
      </c>
      <c r="H236" s="2">
        <v>0</v>
      </c>
      <c r="I236" s="2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156</v>
      </c>
    </row>
    <row r="237" spans="1:18" x14ac:dyDescent="0.25">
      <c r="A237" s="24"/>
      <c r="B237" s="11">
        <v>0</v>
      </c>
      <c r="C237" s="11">
        <v>0</v>
      </c>
      <c r="D237" s="11">
        <v>0</v>
      </c>
      <c r="E237" s="11">
        <v>0</v>
      </c>
      <c r="F237" s="11">
        <v>0</v>
      </c>
      <c r="G237" s="2">
        <v>0</v>
      </c>
      <c r="H237" s="2">
        <v>0</v>
      </c>
      <c r="I237" s="2">
        <v>0</v>
      </c>
      <c r="J237" s="11">
        <v>-48</v>
      </c>
      <c r="K237" s="11">
        <v>-76</v>
      </c>
      <c r="L237" s="11">
        <v>0</v>
      </c>
      <c r="M237" s="11">
        <v>0</v>
      </c>
      <c r="N237" s="11">
        <v>-63</v>
      </c>
      <c r="O237" s="11">
        <v>-187</v>
      </c>
      <c r="P237" s="11">
        <v>0</v>
      </c>
      <c r="Q237" s="11">
        <v>0</v>
      </c>
      <c r="R237" s="11">
        <v>0</v>
      </c>
    </row>
    <row r="238" spans="1:18" x14ac:dyDescent="0.25">
      <c r="A238" s="24"/>
      <c r="B238" s="11">
        <v>0</v>
      </c>
      <c r="C238" s="11">
        <v>0</v>
      </c>
      <c r="D238" s="11">
        <v>0</v>
      </c>
      <c r="E238" s="11">
        <v>0</v>
      </c>
      <c r="F238" s="11">
        <v>0</v>
      </c>
      <c r="G238" s="2">
        <v>-120</v>
      </c>
      <c r="H238" s="2">
        <v>-100</v>
      </c>
      <c r="I238" s="2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-160</v>
      </c>
      <c r="P238" s="11">
        <v>0</v>
      </c>
      <c r="Q238" s="11">
        <v>0</v>
      </c>
      <c r="R238" s="11">
        <v>0</v>
      </c>
    </row>
    <row r="239" spans="1:18" x14ac:dyDescent="0.25">
      <c r="A239" s="24"/>
      <c r="B239" s="11">
        <v>0</v>
      </c>
      <c r="C239" s="11">
        <v>0</v>
      </c>
      <c r="D239" s="11">
        <v>0</v>
      </c>
      <c r="E239" s="11">
        <v>0</v>
      </c>
      <c r="F239" s="11">
        <v>0</v>
      </c>
      <c r="G239" s="2">
        <v>0</v>
      </c>
      <c r="H239" s="2">
        <v>0</v>
      </c>
      <c r="I239" s="2">
        <v>0</v>
      </c>
      <c r="J239" s="11">
        <v>-71</v>
      </c>
      <c r="K239" s="11">
        <v>-97</v>
      </c>
      <c r="L239" s="11">
        <v>0</v>
      </c>
      <c r="M239" s="11">
        <v>0</v>
      </c>
      <c r="N239" s="11">
        <v>-151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24"/>
      <c r="B240" s="11">
        <v>0</v>
      </c>
      <c r="C240" s="11">
        <v>0</v>
      </c>
      <c r="D240" s="11">
        <v>0</v>
      </c>
      <c r="E240" s="11">
        <v>0</v>
      </c>
      <c r="F240" s="11">
        <v>0</v>
      </c>
      <c r="G240" s="2">
        <v>-59</v>
      </c>
      <c r="H240" s="2">
        <v>-96</v>
      </c>
      <c r="I240" s="2">
        <v>-23</v>
      </c>
      <c r="J240" s="11">
        <v>-22</v>
      </c>
      <c r="K240" s="11">
        <v>-56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24"/>
      <c r="B241" s="11">
        <v>0</v>
      </c>
      <c r="C241" s="11">
        <v>0</v>
      </c>
      <c r="D241" s="11">
        <v>0</v>
      </c>
      <c r="E241" s="11">
        <v>0</v>
      </c>
      <c r="F241" s="11">
        <v>0</v>
      </c>
      <c r="G241" s="2">
        <v>-32</v>
      </c>
      <c r="H241" s="2">
        <v>-22</v>
      </c>
      <c r="I241" s="2">
        <v>0</v>
      </c>
      <c r="J241" s="11">
        <v>-18</v>
      </c>
      <c r="K241" s="11">
        <v>-20</v>
      </c>
      <c r="L241" s="11">
        <v>0</v>
      </c>
      <c r="M241" s="11">
        <v>0</v>
      </c>
      <c r="N241" s="11">
        <v>-24</v>
      </c>
      <c r="O241" s="11">
        <v>-90</v>
      </c>
      <c r="P241" s="11">
        <v>-30</v>
      </c>
      <c r="Q241" s="11">
        <v>0</v>
      </c>
      <c r="R241" s="11">
        <v>0</v>
      </c>
    </row>
    <row r="242" spans="1:18" x14ac:dyDescent="0.25">
      <c r="A242" s="24"/>
      <c r="B242" s="11">
        <v>0</v>
      </c>
      <c r="C242" s="11">
        <v>0</v>
      </c>
      <c r="D242" s="11">
        <v>0</v>
      </c>
      <c r="E242" s="11">
        <v>0</v>
      </c>
      <c r="F242" s="11">
        <v>0</v>
      </c>
      <c r="G242" s="2">
        <v>0</v>
      </c>
      <c r="H242" s="2">
        <v>0</v>
      </c>
      <c r="I242" s="2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100</v>
      </c>
      <c r="Q242" s="11">
        <v>0</v>
      </c>
      <c r="R242" s="11">
        <v>0</v>
      </c>
    </row>
    <row r="243" spans="1:18" x14ac:dyDescent="0.25">
      <c r="A243" s="24"/>
      <c r="B243" s="11">
        <v>0</v>
      </c>
      <c r="C243" s="11">
        <v>0</v>
      </c>
      <c r="D243" s="11">
        <v>0</v>
      </c>
      <c r="E243" s="11">
        <v>0</v>
      </c>
      <c r="F243" s="11">
        <v>-7</v>
      </c>
      <c r="G243" s="2">
        <v>-19</v>
      </c>
      <c r="H243" s="2">
        <v>-19</v>
      </c>
      <c r="I243" s="2">
        <v>-7</v>
      </c>
      <c r="J243" s="11">
        <v>-15</v>
      </c>
      <c r="K243" s="11">
        <v>-20</v>
      </c>
      <c r="L243" s="11">
        <v>0</v>
      </c>
      <c r="M243" s="11">
        <v>0</v>
      </c>
      <c r="N243" s="11">
        <v>0</v>
      </c>
      <c r="O243" s="11">
        <v>-21</v>
      </c>
      <c r="P243" s="11">
        <v>0</v>
      </c>
      <c r="Q243" s="11">
        <v>0</v>
      </c>
      <c r="R243" s="11">
        <v>0</v>
      </c>
    </row>
    <row r="244" spans="1:18" x14ac:dyDescent="0.25">
      <c r="A244" s="24"/>
      <c r="B244" s="11">
        <v>160</v>
      </c>
      <c r="C244" s="11">
        <v>0</v>
      </c>
      <c r="D244" s="11">
        <v>40</v>
      </c>
      <c r="E244" s="11">
        <v>20</v>
      </c>
      <c r="F244" s="11">
        <v>0</v>
      </c>
      <c r="G244" s="2">
        <v>8</v>
      </c>
      <c r="H244" s="2">
        <v>0</v>
      </c>
      <c r="I244" s="2">
        <v>0</v>
      </c>
      <c r="J244" s="11">
        <v>0</v>
      </c>
      <c r="K244" s="11">
        <v>240</v>
      </c>
      <c r="L244" s="11">
        <v>100</v>
      </c>
      <c r="M244" s="11">
        <v>0</v>
      </c>
      <c r="N244" s="11">
        <v>0</v>
      </c>
      <c r="O244" s="11">
        <v>0</v>
      </c>
      <c r="P244" s="11">
        <v>420</v>
      </c>
      <c r="Q244" s="11">
        <v>0</v>
      </c>
      <c r="R244" s="11">
        <v>0</v>
      </c>
    </row>
    <row r="245" spans="1:18" x14ac:dyDescent="0.25">
      <c r="A245" s="24"/>
      <c r="B245" s="11">
        <v>0</v>
      </c>
      <c r="C245" s="11">
        <v>0</v>
      </c>
      <c r="D245" s="11">
        <v>0</v>
      </c>
      <c r="E245" s="11">
        <v>0</v>
      </c>
      <c r="F245" s="11">
        <v>0</v>
      </c>
      <c r="G245" s="2">
        <v>0</v>
      </c>
      <c r="H245" s="2">
        <v>0</v>
      </c>
      <c r="I245" s="2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120</v>
      </c>
    </row>
    <row r="246" spans="1:18" x14ac:dyDescent="0.25">
      <c r="A246" s="24"/>
      <c r="B246" s="11">
        <v>0</v>
      </c>
      <c r="C246" s="11">
        <v>0</v>
      </c>
      <c r="D246" s="11">
        <v>0</v>
      </c>
      <c r="E246" s="11">
        <v>0</v>
      </c>
      <c r="F246" s="11">
        <v>0</v>
      </c>
      <c r="G246" s="2">
        <v>0</v>
      </c>
      <c r="H246" s="2">
        <v>0</v>
      </c>
      <c r="I246" s="2">
        <v>0</v>
      </c>
      <c r="J246" s="11">
        <v>0</v>
      </c>
      <c r="K246" s="11">
        <v>0</v>
      </c>
      <c r="L246" s="11">
        <v>90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24"/>
      <c r="B247" s="11">
        <v>0</v>
      </c>
      <c r="C247" s="11">
        <v>0</v>
      </c>
      <c r="D247" s="11">
        <v>0</v>
      </c>
      <c r="E247" s="11">
        <v>0</v>
      </c>
      <c r="F247" s="11">
        <v>0</v>
      </c>
      <c r="G247" s="2">
        <v>0</v>
      </c>
      <c r="H247" s="2">
        <v>0</v>
      </c>
      <c r="I247" s="2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101</v>
      </c>
    </row>
    <row r="248" spans="1:18" x14ac:dyDescent="0.25">
      <c r="A248" s="24"/>
      <c r="B248" s="11">
        <v>0</v>
      </c>
      <c r="C248" s="11">
        <v>0</v>
      </c>
      <c r="D248" s="11">
        <v>0</v>
      </c>
      <c r="E248" s="11">
        <v>0</v>
      </c>
      <c r="F248" s="11">
        <v>0</v>
      </c>
      <c r="G248" s="2">
        <v>0</v>
      </c>
      <c r="H248" s="2">
        <v>0</v>
      </c>
      <c r="I248" s="2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95</v>
      </c>
    </row>
    <row r="249" spans="1:18" x14ac:dyDescent="0.25">
      <c r="A249" s="24"/>
      <c r="B249" s="11">
        <v>0</v>
      </c>
      <c r="C249" s="11">
        <v>0</v>
      </c>
      <c r="D249" s="11">
        <v>0</v>
      </c>
      <c r="E249" s="11">
        <v>0</v>
      </c>
      <c r="F249" s="11">
        <v>0</v>
      </c>
      <c r="G249" s="2">
        <v>0</v>
      </c>
      <c r="H249" s="2">
        <v>0</v>
      </c>
      <c r="I249" s="2">
        <v>0</v>
      </c>
      <c r="J249" s="11">
        <v>0</v>
      </c>
      <c r="K249" s="11">
        <v>0</v>
      </c>
      <c r="L249" s="11">
        <v>100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24"/>
      <c r="B250" s="11">
        <v>0</v>
      </c>
      <c r="C250" s="11">
        <v>0</v>
      </c>
      <c r="D250" s="11">
        <v>0</v>
      </c>
      <c r="E250" s="11">
        <v>0</v>
      </c>
      <c r="F250" s="11">
        <v>0</v>
      </c>
      <c r="G250" s="2">
        <v>0</v>
      </c>
      <c r="H250" s="2">
        <v>0</v>
      </c>
      <c r="I250" s="2">
        <v>0</v>
      </c>
      <c r="J250" s="11">
        <v>0</v>
      </c>
      <c r="K250" s="11">
        <v>0</v>
      </c>
      <c r="L250" s="11">
        <v>100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24"/>
      <c r="B251" s="11">
        <v>0</v>
      </c>
      <c r="C251" s="11">
        <v>0</v>
      </c>
      <c r="D251" s="11">
        <v>0</v>
      </c>
      <c r="E251" s="11">
        <v>0</v>
      </c>
      <c r="F251" s="11">
        <v>0</v>
      </c>
      <c r="G251" s="2">
        <v>0</v>
      </c>
      <c r="H251" s="2">
        <v>0</v>
      </c>
      <c r="I251" s="2">
        <v>0</v>
      </c>
      <c r="J251" s="11">
        <v>0</v>
      </c>
      <c r="K251" s="11">
        <v>0</v>
      </c>
      <c r="L251" s="11">
        <v>0</v>
      </c>
      <c r="M251" s="11">
        <v>1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24"/>
      <c r="B252" s="11">
        <v>0</v>
      </c>
      <c r="C252" s="11">
        <v>0</v>
      </c>
      <c r="D252" s="11">
        <v>0</v>
      </c>
      <c r="E252" s="11">
        <v>0</v>
      </c>
      <c r="F252" s="11">
        <v>0</v>
      </c>
      <c r="G252" s="2">
        <v>0</v>
      </c>
      <c r="H252" s="2">
        <v>0</v>
      </c>
      <c r="I252" s="2">
        <v>0</v>
      </c>
      <c r="J252" s="11">
        <v>0</v>
      </c>
      <c r="K252" s="11">
        <v>100</v>
      </c>
      <c r="L252" s="11">
        <v>100</v>
      </c>
      <c r="M252" s="11">
        <v>0</v>
      </c>
      <c r="N252" s="11">
        <v>0</v>
      </c>
      <c r="O252" s="11">
        <v>0</v>
      </c>
      <c r="P252" s="11">
        <v>200</v>
      </c>
      <c r="Q252" s="11">
        <v>0</v>
      </c>
      <c r="R252" s="11">
        <v>0</v>
      </c>
    </row>
    <row r="253" spans="1:18" x14ac:dyDescent="0.25">
      <c r="A253" s="24"/>
      <c r="B253" s="11">
        <v>0</v>
      </c>
      <c r="C253" s="11">
        <v>0</v>
      </c>
      <c r="D253" s="11">
        <v>0</v>
      </c>
      <c r="E253" s="11">
        <v>0</v>
      </c>
      <c r="F253" s="11">
        <v>0</v>
      </c>
      <c r="G253" s="2">
        <v>0</v>
      </c>
      <c r="H253" s="2">
        <v>0</v>
      </c>
      <c r="I253" s="2">
        <v>0</v>
      </c>
      <c r="J253" s="11">
        <v>0</v>
      </c>
      <c r="K253" s="11">
        <v>110</v>
      </c>
      <c r="L253" s="11">
        <v>0</v>
      </c>
      <c r="M253" s="11">
        <v>20</v>
      </c>
      <c r="N253" s="11">
        <v>0</v>
      </c>
      <c r="O253" s="11">
        <v>0</v>
      </c>
      <c r="P253" s="11">
        <v>220</v>
      </c>
      <c r="Q253" s="11">
        <v>0</v>
      </c>
      <c r="R253" s="11">
        <v>0</v>
      </c>
    </row>
    <row r="254" spans="1:18" x14ac:dyDescent="0.25">
      <c r="A254" s="24"/>
      <c r="B254" s="11">
        <v>0</v>
      </c>
      <c r="C254" s="11">
        <v>0</v>
      </c>
      <c r="D254" s="11">
        <v>0</v>
      </c>
      <c r="E254" s="11">
        <v>0</v>
      </c>
      <c r="F254" s="11">
        <v>0</v>
      </c>
      <c r="G254" s="2">
        <v>0</v>
      </c>
      <c r="H254" s="2">
        <v>0</v>
      </c>
      <c r="I254" s="2">
        <v>0</v>
      </c>
      <c r="J254" s="11">
        <v>0</v>
      </c>
      <c r="K254" s="11">
        <v>60</v>
      </c>
      <c r="L254" s="11">
        <v>0</v>
      </c>
      <c r="M254" s="11">
        <v>0</v>
      </c>
      <c r="N254" s="11">
        <v>0</v>
      </c>
      <c r="O254" s="11">
        <v>0</v>
      </c>
      <c r="P254" s="11">
        <v>130</v>
      </c>
      <c r="Q254" s="11">
        <v>0</v>
      </c>
      <c r="R254" s="11">
        <v>0</v>
      </c>
    </row>
    <row r="255" spans="1:18" x14ac:dyDescent="0.25">
      <c r="A255" s="24"/>
      <c r="B255" s="11">
        <v>0</v>
      </c>
      <c r="C255" s="11">
        <v>0</v>
      </c>
      <c r="D255" s="11">
        <v>0</v>
      </c>
      <c r="E255" s="11">
        <v>0</v>
      </c>
      <c r="F255" s="11">
        <v>0</v>
      </c>
      <c r="G255" s="2">
        <v>0</v>
      </c>
      <c r="H255" s="2">
        <v>0</v>
      </c>
      <c r="I255" s="2">
        <v>0</v>
      </c>
      <c r="J255" s="11">
        <v>0</v>
      </c>
      <c r="K255" s="11">
        <v>0</v>
      </c>
      <c r="L255" s="11">
        <v>0</v>
      </c>
      <c r="M255" s="11">
        <v>4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24"/>
      <c r="B256" s="11">
        <v>0</v>
      </c>
      <c r="C256" s="11">
        <v>0</v>
      </c>
      <c r="D256" s="11">
        <v>0</v>
      </c>
      <c r="E256" s="11">
        <v>0</v>
      </c>
      <c r="F256" s="11">
        <v>0</v>
      </c>
      <c r="G256" s="2">
        <v>0</v>
      </c>
      <c r="H256" s="2">
        <v>0</v>
      </c>
      <c r="I256" s="2">
        <v>0</v>
      </c>
      <c r="J256" s="11">
        <v>0</v>
      </c>
      <c r="K256" s="11">
        <v>0</v>
      </c>
      <c r="L256" s="11">
        <v>20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24"/>
      <c r="B257" s="11">
        <v>0</v>
      </c>
      <c r="C257" s="11">
        <v>0</v>
      </c>
      <c r="D257" s="11">
        <v>0</v>
      </c>
      <c r="E257" s="11">
        <v>0</v>
      </c>
      <c r="F257" s="11">
        <v>0</v>
      </c>
      <c r="G257" s="2">
        <v>-35</v>
      </c>
      <c r="H257" s="2">
        <v>-8</v>
      </c>
      <c r="I257" s="2">
        <v>0</v>
      </c>
      <c r="J257" s="11">
        <v>0</v>
      </c>
      <c r="K257" s="11">
        <v>-26</v>
      </c>
      <c r="L257" s="11">
        <v>0</v>
      </c>
      <c r="M257" s="11">
        <v>-4</v>
      </c>
      <c r="N257" s="11">
        <v>0</v>
      </c>
      <c r="O257" s="11">
        <v>0</v>
      </c>
      <c r="P257" s="11">
        <v>-78</v>
      </c>
      <c r="Q257" s="11">
        <v>0</v>
      </c>
      <c r="R257" s="11">
        <v>-8</v>
      </c>
    </row>
    <row r="258" spans="1:18" x14ac:dyDescent="0.25">
      <c r="A258" s="24"/>
      <c r="B258" s="11">
        <v>0</v>
      </c>
      <c r="C258" s="11">
        <v>0</v>
      </c>
      <c r="D258" s="11">
        <v>0</v>
      </c>
      <c r="E258" s="11">
        <v>0</v>
      </c>
      <c r="F258" s="11">
        <v>0</v>
      </c>
      <c r="G258" s="2">
        <v>-9</v>
      </c>
      <c r="H258" s="2">
        <v>-6</v>
      </c>
      <c r="I258" s="2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-387</v>
      </c>
    </row>
    <row r="259" spans="1:18" x14ac:dyDescent="0.25">
      <c r="A259" s="24"/>
      <c r="B259" s="11">
        <v>0</v>
      </c>
      <c r="C259" s="11">
        <v>0</v>
      </c>
      <c r="D259" s="11">
        <v>0</v>
      </c>
      <c r="E259" s="11">
        <v>-9</v>
      </c>
      <c r="F259" s="11">
        <v>-25</v>
      </c>
      <c r="G259" s="2">
        <v>-8</v>
      </c>
      <c r="H259" s="2">
        <v>-7</v>
      </c>
      <c r="I259" s="2">
        <v>-11</v>
      </c>
      <c r="J259" s="11">
        <v>-10</v>
      </c>
      <c r="K259" s="11">
        <v>-20</v>
      </c>
      <c r="L259" s="11">
        <v>0</v>
      </c>
      <c r="M259" s="11">
        <v>0</v>
      </c>
      <c r="N259" s="11">
        <v>-17</v>
      </c>
      <c r="O259" s="11">
        <v>-50</v>
      </c>
      <c r="P259" s="11">
        <v>-10</v>
      </c>
      <c r="Q259" s="11">
        <v>0</v>
      </c>
      <c r="R259" s="11">
        <v>-101</v>
      </c>
    </row>
    <row r="260" spans="1:18" x14ac:dyDescent="0.25">
      <c r="A260" s="24"/>
      <c r="B260" s="11">
        <v>0</v>
      </c>
      <c r="C260" s="11">
        <v>0</v>
      </c>
      <c r="D260" s="11">
        <v>0</v>
      </c>
      <c r="E260" s="11">
        <v>0</v>
      </c>
      <c r="F260" s="11">
        <v>0</v>
      </c>
      <c r="G260" s="2">
        <v>0</v>
      </c>
      <c r="H260" s="2">
        <v>0</v>
      </c>
      <c r="I260" s="2">
        <v>0</v>
      </c>
      <c r="J260" s="11">
        <v>0</v>
      </c>
      <c r="K260" s="11">
        <v>0</v>
      </c>
      <c r="L260" s="11">
        <v>0</v>
      </c>
      <c r="M260" s="11">
        <v>-21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24"/>
      <c r="B261" s="11">
        <v>0</v>
      </c>
      <c r="C261" s="11">
        <v>0</v>
      </c>
      <c r="D261" s="11">
        <v>0</v>
      </c>
      <c r="E261" s="11">
        <v>0</v>
      </c>
      <c r="F261" s="11">
        <v>0</v>
      </c>
      <c r="G261" s="2">
        <v>0</v>
      </c>
      <c r="H261" s="2">
        <v>0</v>
      </c>
      <c r="I261" s="2">
        <v>0</v>
      </c>
      <c r="J261" s="11">
        <v>0</v>
      </c>
      <c r="K261" s="11">
        <v>-130</v>
      </c>
      <c r="L261" s="11">
        <v>0</v>
      </c>
      <c r="M261" s="11">
        <v>0</v>
      </c>
      <c r="N261" s="11">
        <v>0</v>
      </c>
      <c r="O261" s="11">
        <v>0</v>
      </c>
      <c r="P261" s="11">
        <v>-300</v>
      </c>
      <c r="Q261" s="11">
        <v>0</v>
      </c>
      <c r="R261" s="11">
        <v>-20</v>
      </c>
    </row>
    <row r="262" spans="1:18" x14ac:dyDescent="0.25">
      <c r="A262" s="24"/>
      <c r="B262" s="11">
        <v>0</v>
      </c>
      <c r="C262" s="11">
        <v>0</v>
      </c>
      <c r="D262" s="11">
        <v>0</v>
      </c>
      <c r="E262" s="11">
        <v>0</v>
      </c>
      <c r="F262" s="11">
        <v>-1</v>
      </c>
      <c r="G262" s="2">
        <v>-22</v>
      </c>
      <c r="H262" s="2">
        <v>-25</v>
      </c>
      <c r="I262" s="2">
        <v>-7</v>
      </c>
      <c r="J262" s="11">
        <v>-11</v>
      </c>
      <c r="K262" s="11">
        <v>-5</v>
      </c>
      <c r="L262" s="11">
        <v>0</v>
      </c>
      <c r="M262" s="11">
        <v>0</v>
      </c>
      <c r="N262" s="11">
        <v>-3</v>
      </c>
      <c r="O262" s="11">
        <v>-4</v>
      </c>
      <c r="P262" s="11">
        <v>-1</v>
      </c>
      <c r="Q262" s="11">
        <v>0</v>
      </c>
      <c r="R262" s="11">
        <v>0</v>
      </c>
    </row>
    <row r="263" spans="1:18" x14ac:dyDescent="0.25">
      <c r="A263" s="24"/>
      <c r="B263" s="11">
        <v>-176</v>
      </c>
      <c r="C263" s="11">
        <v>-24</v>
      </c>
      <c r="D263" s="11">
        <v>-64</v>
      </c>
      <c r="E263" s="11">
        <v>0</v>
      </c>
      <c r="F263" s="11">
        <v>-36</v>
      </c>
      <c r="G263" s="2">
        <v>-244</v>
      </c>
      <c r="H263" s="2">
        <v>-279</v>
      </c>
      <c r="I263" s="2">
        <v>-31</v>
      </c>
      <c r="J263" s="11">
        <v>-46</v>
      </c>
      <c r="K263" s="11">
        <v>0</v>
      </c>
      <c r="L263" s="11">
        <v>0</v>
      </c>
      <c r="M263" s="11">
        <v>0</v>
      </c>
      <c r="N263" s="11">
        <v>-97</v>
      </c>
      <c r="O263" s="11">
        <v>-128</v>
      </c>
      <c r="P263" s="11">
        <v>0</v>
      </c>
      <c r="Q263" s="11">
        <v>-85</v>
      </c>
      <c r="R263" s="11">
        <v>0</v>
      </c>
    </row>
    <row r="264" spans="1:18" x14ac:dyDescent="0.25">
      <c r="A264" s="24"/>
      <c r="B264" s="11">
        <v>0</v>
      </c>
      <c r="C264" s="11">
        <v>0</v>
      </c>
      <c r="D264" s="11">
        <v>0</v>
      </c>
      <c r="E264" s="11">
        <v>0</v>
      </c>
      <c r="F264" s="11">
        <v>0</v>
      </c>
      <c r="G264" s="2">
        <v>0</v>
      </c>
      <c r="H264" s="2">
        <v>0</v>
      </c>
      <c r="I264" s="2">
        <v>0</v>
      </c>
      <c r="J264" s="11">
        <v>0</v>
      </c>
      <c r="K264" s="11">
        <v>0</v>
      </c>
      <c r="L264" s="11">
        <v>-92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24"/>
      <c r="B265" s="11">
        <v>0</v>
      </c>
      <c r="C265" s="11">
        <v>0</v>
      </c>
      <c r="D265" s="11">
        <v>0</v>
      </c>
      <c r="E265" s="11">
        <v>0</v>
      </c>
      <c r="F265" s="11">
        <v>0</v>
      </c>
      <c r="G265" s="2">
        <v>0</v>
      </c>
      <c r="H265" s="2">
        <v>0</v>
      </c>
      <c r="I265" s="2">
        <v>0</v>
      </c>
      <c r="J265" s="11">
        <v>0</v>
      </c>
      <c r="K265" s="11">
        <v>-112</v>
      </c>
      <c r="L265" s="11">
        <v>0</v>
      </c>
      <c r="M265" s="11">
        <v>0</v>
      </c>
      <c r="N265" s="11">
        <v>0</v>
      </c>
      <c r="O265" s="11">
        <v>0</v>
      </c>
      <c r="P265" s="11">
        <v>-250</v>
      </c>
      <c r="Q265" s="11">
        <v>0</v>
      </c>
      <c r="R265" s="11">
        <v>0</v>
      </c>
    </row>
    <row r="266" spans="1:18" x14ac:dyDescent="0.25">
      <c r="A266" s="24"/>
      <c r="B266" s="11">
        <v>0</v>
      </c>
      <c r="C266" s="11">
        <v>0</v>
      </c>
      <c r="D266" s="11">
        <v>0</v>
      </c>
      <c r="E266" s="11">
        <v>0</v>
      </c>
      <c r="F266" s="11">
        <v>0</v>
      </c>
      <c r="G266" s="2">
        <v>0</v>
      </c>
      <c r="H266" s="2">
        <v>0</v>
      </c>
      <c r="I266" s="2">
        <v>0</v>
      </c>
      <c r="J266" s="11">
        <v>0</v>
      </c>
      <c r="K266" s="11">
        <v>-74</v>
      </c>
      <c r="L266" s="11">
        <v>0</v>
      </c>
      <c r="M266" s="11">
        <v>0</v>
      </c>
      <c r="N266" s="11">
        <v>0</v>
      </c>
      <c r="O266" s="11">
        <v>0</v>
      </c>
      <c r="P266" s="11">
        <v>-61</v>
      </c>
      <c r="Q266" s="11">
        <v>0</v>
      </c>
      <c r="R266" s="11">
        <v>-63</v>
      </c>
    </row>
    <row r="267" spans="1:18" x14ac:dyDescent="0.25">
      <c r="A267" s="24"/>
      <c r="B267" s="11">
        <v>0</v>
      </c>
      <c r="C267" s="11">
        <v>0</v>
      </c>
      <c r="D267" s="11">
        <v>0</v>
      </c>
      <c r="E267" s="11">
        <v>0</v>
      </c>
      <c r="F267" s="11">
        <v>0</v>
      </c>
      <c r="G267" s="2">
        <v>0</v>
      </c>
      <c r="H267" s="2">
        <v>0</v>
      </c>
      <c r="I267" s="2">
        <v>0</v>
      </c>
      <c r="J267" s="11">
        <v>0</v>
      </c>
      <c r="K267" s="11">
        <v>0</v>
      </c>
      <c r="L267" s="11">
        <v>-220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24"/>
      <c r="B268" s="11">
        <v>0</v>
      </c>
      <c r="C268" s="11">
        <v>0</v>
      </c>
      <c r="D268" s="11">
        <v>0</v>
      </c>
      <c r="E268" s="11">
        <v>0</v>
      </c>
      <c r="F268" s="11">
        <v>0</v>
      </c>
      <c r="G268" s="2">
        <v>0</v>
      </c>
      <c r="H268" s="2">
        <v>0</v>
      </c>
      <c r="I268" s="2">
        <v>0</v>
      </c>
      <c r="J268" s="11">
        <v>0</v>
      </c>
      <c r="K268" s="11">
        <v>-21</v>
      </c>
      <c r="L268" s="11">
        <v>-3</v>
      </c>
      <c r="M268" s="11">
        <v>0</v>
      </c>
      <c r="N268" s="11">
        <v>0</v>
      </c>
      <c r="O268" s="11">
        <v>0</v>
      </c>
      <c r="P268" s="11">
        <v>-52</v>
      </c>
      <c r="Q268" s="11">
        <v>0</v>
      </c>
      <c r="R268" s="11">
        <v>0</v>
      </c>
    </row>
    <row r="269" spans="1:18" x14ac:dyDescent="0.25">
      <c r="A269" s="24"/>
      <c r="B269" s="11">
        <v>0</v>
      </c>
      <c r="C269" s="11">
        <v>0</v>
      </c>
      <c r="D269" s="11">
        <v>0</v>
      </c>
      <c r="E269" s="11">
        <v>0</v>
      </c>
      <c r="F269" s="11">
        <v>0</v>
      </c>
      <c r="G269" s="2">
        <v>0</v>
      </c>
      <c r="H269" s="2">
        <v>0</v>
      </c>
      <c r="I269" s="2">
        <v>0</v>
      </c>
      <c r="J269" s="11">
        <v>0</v>
      </c>
      <c r="K269" s="11">
        <v>0</v>
      </c>
      <c r="L269" s="11">
        <v>-191</v>
      </c>
      <c r="M269" s="11">
        <v>0</v>
      </c>
      <c r="N269" s="11">
        <v>0</v>
      </c>
      <c r="O269" s="11">
        <v>-16</v>
      </c>
      <c r="P269" s="11">
        <v>0</v>
      </c>
      <c r="Q269" s="11">
        <v>0</v>
      </c>
      <c r="R269" s="11">
        <v>0</v>
      </c>
    </row>
    <row r="270" spans="1:18" x14ac:dyDescent="0.25">
      <c r="A270" s="24"/>
      <c r="B270" s="11">
        <v>0</v>
      </c>
      <c r="C270" s="11">
        <v>0</v>
      </c>
      <c r="D270" s="11">
        <v>0</v>
      </c>
      <c r="E270" s="11">
        <v>0</v>
      </c>
      <c r="F270" s="11">
        <v>-15</v>
      </c>
      <c r="G270" s="2">
        <v>-10</v>
      </c>
      <c r="H270" s="2">
        <v>-10</v>
      </c>
      <c r="I270" s="2">
        <v>0</v>
      </c>
      <c r="J270" s="11">
        <v>0</v>
      </c>
      <c r="K270" s="11">
        <v>-144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24"/>
      <c r="B271" s="11">
        <v>0</v>
      </c>
      <c r="C271" s="11">
        <v>0</v>
      </c>
      <c r="D271" s="11">
        <v>0</v>
      </c>
      <c r="E271" s="11">
        <v>0</v>
      </c>
      <c r="F271" s="11">
        <v>0</v>
      </c>
      <c r="G271" s="2">
        <v>0</v>
      </c>
      <c r="H271" s="2">
        <v>0</v>
      </c>
      <c r="I271" s="2">
        <v>0</v>
      </c>
      <c r="J271" s="11">
        <v>0</v>
      </c>
      <c r="K271" s="11">
        <v>-4</v>
      </c>
      <c r="L271" s="11">
        <v>0</v>
      </c>
      <c r="M271" s="11">
        <v>0</v>
      </c>
      <c r="N271" s="11">
        <v>0</v>
      </c>
      <c r="O271" s="11">
        <v>0</v>
      </c>
      <c r="P271" s="11">
        <v>-238</v>
      </c>
      <c r="Q271" s="11">
        <v>0</v>
      </c>
      <c r="R271" s="11">
        <v>-28</v>
      </c>
    </row>
    <row r="272" spans="1:18" x14ac:dyDescent="0.25">
      <c r="A272" s="24"/>
      <c r="B272" s="11">
        <v>0</v>
      </c>
      <c r="C272" s="11">
        <v>0</v>
      </c>
      <c r="D272" s="11">
        <v>0</v>
      </c>
      <c r="E272" s="11">
        <v>-11</v>
      </c>
      <c r="F272" s="11">
        <v>0</v>
      </c>
      <c r="G272" s="2">
        <v>-25</v>
      </c>
      <c r="H272" s="2">
        <v>0</v>
      </c>
      <c r="I272" s="2">
        <v>0</v>
      </c>
      <c r="J272" s="11">
        <v>0</v>
      </c>
      <c r="K272" s="11">
        <v>-120</v>
      </c>
      <c r="L272" s="11">
        <v>-4</v>
      </c>
      <c r="M272" s="11">
        <v>0</v>
      </c>
      <c r="N272" s="11">
        <v>0</v>
      </c>
      <c r="O272" s="11">
        <v>0</v>
      </c>
      <c r="P272" s="11">
        <v>-104</v>
      </c>
      <c r="Q272" s="11">
        <v>0</v>
      </c>
      <c r="R272" s="11">
        <v>-116</v>
      </c>
    </row>
    <row r="273" spans="1:18" x14ac:dyDescent="0.25">
      <c r="A273" s="24" t="s">
        <v>3</v>
      </c>
      <c r="B273" s="11">
        <v>0</v>
      </c>
      <c r="C273" s="11">
        <v>0</v>
      </c>
      <c r="D273" s="11">
        <v>0</v>
      </c>
      <c r="E273" s="11">
        <v>0</v>
      </c>
      <c r="F273" s="11">
        <v>0</v>
      </c>
      <c r="G273" s="2">
        <v>0</v>
      </c>
      <c r="H273" s="2">
        <v>0</v>
      </c>
      <c r="I273" s="2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P17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11" customWidth="1"/>
    <col min="14" max="15" width="12.43357142857143" style="4" customWidth="1"/>
  </cols>
  <sheetData>
    <row r="9" ht="17.25" customHeight="1" spans="1:16" x14ac:dyDescent="0.25">
      <c r="A9" s="23">
        <v>43164</v>
      </c>
      <c r="B9" s="19">
        <v>90</v>
      </c>
      <c r="C9" s="19">
        <v>35</v>
      </c>
      <c r="D9" s="9"/>
      <c r="E9" s="19">
        <v>30</v>
      </c>
      <c r="F9" s="9"/>
      <c r="G9" s="19">
        <v>100</v>
      </c>
      <c r="H9" s="19">
        <v>82</v>
      </c>
      <c r="I9" s="9"/>
      <c r="J9" s="9"/>
      <c r="K9" s="9"/>
      <c r="L9" s="9"/>
      <c r="M9" s="9"/>
      <c r="N9" s="4"/>
      <c r="O9" s="4"/>
    </row>
    <row r="10" ht="17.25" customHeight="1" spans="1:16" x14ac:dyDescent="0.25">
      <c r="A10" s="23">
        <v>43195</v>
      </c>
      <c r="B10" s="19">
        <v>90</v>
      </c>
      <c r="C10" s="9"/>
      <c r="D10" s="9"/>
      <c r="E10" s="19">
        <v>40</v>
      </c>
      <c r="F10" s="9"/>
      <c r="G10" s="19">
        <v>100</v>
      </c>
      <c r="H10" s="19">
        <v>83</v>
      </c>
      <c r="I10" s="9"/>
      <c r="J10" s="9"/>
      <c r="K10" s="9"/>
      <c r="L10" s="9"/>
      <c r="M10" s="9"/>
      <c r="N10" s="4"/>
      <c r="O10" s="4"/>
    </row>
    <row r="11" ht="17.25" customHeight="1" spans="1:16" x14ac:dyDescent="0.25">
      <c r="A11" s="23" t="s">
        <v>4299</v>
      </c>
      <c r="B11" s="19">
        <v>30</v>
      </c>
      <c r="C11" s="9"/>
      <c r="D11" s="9"/>
      <c r="E11" s="19">
        <v>32</v>
      </c>
      <c r="F11" s="9"/>
      <c r="G11" s="19">
        <v>100</v>
      </c>
      <c r="H11" s="19">
        <v>30</v>
      </c>
      <c r="I11" s="9"/>
      <c r="J11" s="9"/>
      <c r="K11" s="9"/>
      <c r="L11" s="9"/>
      <c r="M11" s="9"/>
      <c r="N11" s="4"/>
      <c r="O11" s="4"/>
    </row>
    <row r="12" ht="17.25" customHeight="1" spans="1:16" x14ac:dyDescent="0.25">
      <c r="A12" s="23">
        <v>43286</v>
      </c>
      <c r="B12" s="9"/>
      <c r="C12" s="19">
        <v>300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4"/>
      <c r="O12" s="4"/>
    </row>
    <row r="13" ht="17.25" customHeight="1" spans="1:16" x14ac:dyDescent="0.25">
      <c r="A13" s="23" t="s">
        <v>4038</v>
      </c>
      <c r="B13" s="19">
        <v>-166</v>
      </c>
      <c r="C13" s="9"/>
      <c r="D13" s="9"/>
      <c r="E13" s="9"/>
      <c r="F13" s="9"/>
      <c r="G13" s="9"/>
      <c r="H13" s="19">
        <v>-60</v>
      </c>
      <c r="I13" s="9"/>
      <c r="J13" s="9"/>
      <c r="K13" s="9"/>
      <c r="L13" s="9"/>
      <c r="M13" s="9"/>
      <c r="N13" s="4"/>
      <c r="O13" s="4"/>
    </row>
    <row r="14" ht="17.25" customHeight="1" spans="1:16" x14ac:dyDescent="0.25">
      <c r="A14" s="23" t="s">
        <v>372</v>
      </c>
      <c r="B14" s="9"/>
      <c r="C14" s="9"/>
      <c r="D14" s="9"/>
      <c r="E14" s="19">
        <v>-10</v>
      </c>
      <c r="F14" s="9"/>
      <c r="G14" s="9"/>
      <c r="H14" s="19">
        <v>-60</v>
      </c>
      <c r="I14" s="9"/>
      <c r="J14" s="9"/>
      <c r="K14" s="9"/>
      <c r="L14" s="9"/>
      <c r="M14" s="9"/>
      <c r="N14" s="4"/>
      <c r="O14" s="4"/>
    </row>
    <row r="15" ht="17.25" customHeight="1" spans="1:16" x14ac:dyDescent="0.25">
      <c r="A15" s="410" t="s">
        <v>4300</v>
      </c>
      <c r="B15" s="9"/>
      <c r="C15" s="9"/>
      <c r="D15" s="9"/>
      <c r="E15" s="19">
        <v>-60</v>
      </c>
      <c r="F15" s="9"/>
      <c r="G15" s="9"/>
      <c r="H15" s="19">
        <v>-84</v>
      </c>
      <c r="I15" s="9"/>
      <c r="J15" s="9"/>
      <c r="K15" s="9"/>
      <c r="L15" s="9"/>
      <c r="M15" s="9"/>
      <c r="N15" s="4"/>
      <c r="O15" s="4"/>
    </row>
    <row r="16" ht="17.25" customHeight="1" spans="1:16" x14ac:dyDescent="0.25">
      <c r="A16" s="410" t="s">
        <v>4301</v>
      </c>
      <c r="B16" s="9"/>
      <c r="C16" s="19">
        <v>-100</v>
      </c>
      <c r="D16" s="9"/>
      <c r="E16" s="19">
        <v>-91</v>
      </c>
      <c r="F16" s="9"/>
      <c r="G16" s="9"/>
      <c r="H16" s="19">
        <v>-32</v>
      </c>
      <c r="I16" s="9"/>
      <c r="J16" s="9"/>
      <c r="K16" s="9"/>
      <c r="L16" s="9"/>
      <c r="M16" s="9"/>
      <c r="N16" s="4"/>
      <c r="O16" s="4"/>
    </row>
    <row r="17" ht="17.25" customHeight="1" spans="1:16" x14ac:dyDescent="0.25">
      <c r="A17" s="75" t="s">
        <v>4302</v>
      </c>
      <c r="B17" s="76">
        <f>SUM(C16:C24)</f>
      </c>
      <c r="C17" s="76">
        <f>SUM(D16:D24)</f>
      </c>
      <c r="D17" s="189"/>
      <c r="E17" s="76">
        <f>SUM(F16:F24)</f>
      </c>
      <c r="F17" s="76">
        <f>SUM(G16:G24)</f>
      </c>
      <c r="G17" s="76">
        <f>SUM(H16:H24)</f>
      </c>
      <c r="H17" s="76">
        <f>SUM(I16:I24)</f>
      </c>
      <c r="I17" s="76">
        <f>SUM(J16:J24)</f>
      </c>
      <c r="J17" s="76">
        <f>SUM(K16:K24)</f>
      </c>
      <c r="K17" s="76">
        <f>SUM(L16:L24)</f>
      </c>
      <c r="L17" s="189"/>
      <c r="M17" s="148"/>
      <c r="N17" s="4"/>
      <c r="O17" s="4"/>
    </row>
    <row r="18" ht="17.25" customHeight="1" spans="1:16" x14ac:dyDescent="0.25">
      <c r="A18" s="410">
        <v>43196</v>
      </c>
      <c r="B18" s="9"/>
      <c r="C18" s="19">
        <v>-579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4"/>
      <c r="O18" s="4"/>
    </row>
    <row r="19" ht="17.25" customHeight="1" spans="1:16" x14ac:dyDescent="0.25">
      <c r="A19" s="75" t="s">
        <v>4303</v>
      </c>
      <c r="B19" s="76">
        <f>SUM(C25:C26)</f>
      </c>
      <c r="C19" s="76">
        <f>SUM(D25:D26)</f>
      </c>
      <c r="D19" s="189"/>
      <c r="E19" s="76">
        <f>SUM(F25:F26)</f>
      </c>
      <c r="F19" s="76">
        <f>SUM(G25:G26)</f>
      </c>
      <c r="G19" s="76">
        <f>SUM(H25:H26)</f>
      </c>
      <c r="H19" s="76">
        <f>SUM(I25:I26)</f>
      </c>
      <c r="I19" s="76">
        <f>SUM(J25:J26)</f>
      </c>
      <c r="J19" s="76">
        <f>SUM(K25:K26)</f>
      </c>
      <c r="K19" s="76">
        <f>SUM(L25:L26)</f>
      </c>
      <c r="L19" s="189"/>
      <c r="M19" s="148"/>
      <c r="N19" s="4"/>
      <c r="O19" s="4"/>
    </row>
    <row r="20" ht="17.25" customHeight="1" spans="1:16" x14ac:dyDescent="0.25">
      <c r="A20" s="410" t="s">
        <v>4304</v>
      </c>
      <c r="B20" s="9"/>
      <c r="C20" s="19">
        <v>100</v>
      </c>
      <c r="D20" s="9"/>
      <c r="E20" s="9"/>
      <c r="F20" s="9"/>
      <c r="G20" s="9"/>
      <c r="H20" s="9"/>
      <c r="I20" s="9"/>
      <c r="J20" s="9"/>
      <c r="K20" s="9"/>
      <c r="L20" s="19">
        <v>100</v>
      </c>
      <c r="M20" s="19">
        <v>50</v>
      </c>
      <c r="N20" s="4"/>
      <c r="O20" s="4"/>
    </row>
    <row r="21" ht="17.25" customHeight="1" spans="1:16" x14ac:dyDescent="0.25">
      <c r="A21" s="75" t="s">
        <v>4305</v>
      </c>
      <c r="B21" s="76">
        <f>SUM(C27:C28)</f>
      </c>
      <c r="C21" s="76">
        <f>SUM(D27:D28)</f>
      </c>
      <c r="D21" s="189"/>
      <c r="E21" s="76">
        <f>SUM(F27:F28)</f>
      </c>
      <c r="F21" s="76">
        <f>SUM(G27:G28)</f>
      </c>
      <c r="G21" s="76">
        <f>SUM(H27:H28)</f>
      </c>
      <c r="H21" s="76">
        <f>SUM(I27:I28)</f>
      </c>
      <c r="I21" s="76">
        <f>SUM(J27:J28)</f>
      </c>
      <c r="J21" s="76">
        <f>SUM(K27:K28)</f>
      </c>
      <c r="K21" s="76">
        <f>SUM(L27:L28)</f>
      </c>
      <c r="L21" s="76">
        <f>SUM(M27:M28)</f>
      </c>
      <c r="M21" s="76">
        <f>SUM(N27:N28)</f>
      </c>
      <c r="N21" s="4"/>
      <c r="O21" s="4"/>
    </row>
    <row r="22" ht="17.25" customHeight="1" spans="1:16" x14ac:dyDescent="0.25">
      <c r="A22" s="410">
        <v>43320</v>
      </c>
      <c r="B22" s="19">
        <v>90</v>
      </c>
      <c r="C22" s="9"/>
      <c r="D22" s="19">
        <v>50</v>
      </c>
      <c r="E22" s="19">
        <v>40</v>
      </c>
      <c r="F22" s="9"/>
      <c r="G22" s="19">
        <v>300</v>
      </c>
      <c r="H22" s="19">
        <v>82</v>
      </c>
      <c r="I22" s="9"/>
      <c r="J22" s="9"/>
      <c r="K22" s="9"/>
      <c r="L22" s="9"/>
      <c r="M22" s="9"/>
      <c r="N22" s="4"/>
      <c r="O22" s="4"/>
    </row>
    <row r="23" ht="17.25" customHeight="1" spans="1:16" x14ac:dyDescent="0.25">
      <c r="A23" s="410">
        <v>43320</v>
      </c>
      <c r="B23" s="19">
        <v>80</v>
      </c>
      <c r="C23" s="9"/>
      <c r="D23" s="19">
        <v>40</v>
      </c>
      <c r="E23" s="9"/>
      <c r="F23" s="9"/>
      <c r="G23" s="19">
        <v>300</v>
      </c>
      <c r="H23" s="19">
        <v>80</v>
      </c>
      <c r="I23" s="9"/>
      <c r="J23" s="9"/>
      <c r="K23" s="9"/>
      <c r="L23" s="9"/>
      <c r="M23" s="9"/>
      <c r="N23" s="4"/>
      <c r="O23" s="4"/>
    </row>
    <row r="24" ht="17.25" customHeight="1" spans="1:16" x14ac:dyDescent="0.25">
      <c r="A24" s="410">
        <v>43320</v>
      </c>
      <c r="B24" s="19">
        <v>44</v>
      </c>
      <c r="C24" s="9"/>
      <c r="D24" s="9"/>
      <c r="E24" s="19">
        <v>12</v>
      </c>
      <c r="F24" s="9"/>
      <c r="G24" s="9"/>
      <c r="H24" s="19">
        <v>32</v>
      </c>
      <c r="I24" s="9"/>
      <c r="J24" s="9"/>
      <c r="K24" s="9"/>
      <c r="L24" s="9"/>
      <c r="M24" s="9"/>
      <c r="N24" s="4"/>
      <c r="O24" s="4"/>
    </row>
    <row r="25" ht="17.25" customHeight="1" spans="1:16" x14ac:dyDescent="0.25">
      <c r="A25" s="410">
        <v>43351</v>
      </c>
      <c r="B25" s="9"/>
      <c r="C25" s="9"/>
      <c r="D25" s="9"/>
      <c r="E25" s="19">
        <v>162</v>
      </c>
      <c r="F25" s="9"/>
      <c r="G25" s="9"/>
      <c r="H25" s="9"/>
      <c r="I25" s="9"/>
      <c r="J25" s="9"/>
      <c r="K25" s="9"/>
      <c r="L25" s="9"/>
      <c r="M25" s="9"/>
      <c r="N25" s="4"/>
      <c r="O25" s="4"/>
    </row>
    <row r="26" ht="17.25" customHeight="1" spans="1:16" x14ac:dyDescent="0.25">
      <c r="A26" s="410">
        <v>43351</v>
      </c>
      <c r="B26" s="19">
        <v>70</v>
      </c>
      <c r="C26" s="9"/>
      <c r="D26" s="9"/>
      <c r="E26" s="19">
        <v>60</v>
      </c>
      <c r="F26" s="9"/>
      <c r="G26" s="19">
        <v>150</v>
      </c>
      <c r="H26" s="19">
        <v>67</v>
      </c>
      <c r="I26" s="9"/>
      <c r="J26" s="9"/>
      <c r="K26" s="9"/>
      <c r="L26" s="9"/>
      <c r="M26" s="9"/>
      <c r="N26" s="4"/>
      <c r="O26" s="4"/>
    </row>
    <row r="27" ht="17.25" customHeight="1" spans="1:16" x14ac:dyDescent="0.25">
      <c r="A27" s="410">
        <v>43381</v>
      </c>
      <c r="B27" s="19">
        <v>76</v>
      </c>
      <c r="C27" s="9"/>
      <c r="D27" s="9"/>
      <c r="E27" s="19">
        <v>46</v>
      </c>
      <c r="F27" s="9"/>
      <c r="G27" s="9"/>
      <c r="H27" s="19">
        <v>98</v>
      </c>
      <c r="I27" s="9"/>
      <c r="J27" s="9"/>
      <c r="K27" s="9"/>
      <c r="L27" s="9"/>
      <c r="M27" s="9"/>
      <c r="N27" s="4"/>
      <c r="O27" s="4"/>
    </row>
    <row r="28" ht="16.5" customHeight="1" spans="1:16" x14ac:dyDescent="0.25">
      <c r="A28" s="75" t="s">
        <v>4306</v>
      </c>
      <c r="B28" s="76">
        <f>SUM(C29:C35)</f>
      </c>
      <c r="C28" s="76">
        <f>SUM(D29:D35)</f>
      </c>
      <c r="D28" s="76">
        <f>SUM(E29:E35)</f>
      </c>
      <c r="E28" s="76">
        <f>SUM(F29:F35)</f>
      </c>
      <c r="F28" s="76">
        <f>SUM(G29:G35)</f>
      </c>
      <c r="G28" s="76">
        <f>SUM(H29:H35)</f>
      </c>
      <c r="H28" s="76">
        <f>SUM(I29:I35)</f>
      </c>
      <c r="I28" s="76">
        <f>SUM(J29:J35)</f>
      </c>
      <c r="J28" s="76">
        <f>SUM(K29:K35)</f>
      </c>
      <c r="K28" s="76">
        <f>SUM(L29:L35)</f>
      </c>
      <c r="L28" s="76">
        <f>SUM(M29:M35)</f>
      </c>
      <c r="M28" s="76">
        <f>SUM(N29:N35)</f>
      </c>
      <c r="N28" s="4"/>
      <c r="O28" s="4"/>
    </row>
    <row r="29" ht="17.25" customHeight="1" spans="1:16" x14ac:dyDescent="0.25">
      <c r="A29" s="147"/>
      <c r="B29" s="196"/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  <c r="N29" s="4"/>
      <c r="O29" s="4"/>
    </row>
    <row r="30" ht="17.25" customHeight="1" spans="1:16" x14ac:dyDescent="0.25">
      <c r="A30" s="75" t="s">
        <v>4307</v>
      </c>
      <c r="B30" s="76">
        <f>SUM(C36:C37)</f>
      </c>
      <c r="C30" s="76">
        <f>SUM(D36:D37)</f>
      </c>
      <c r="D30" s="76">
        <f>SUM(E36:E37)</f>
      </c>
      <c r="E30" s="76">
        <f>SUM(F36:F37)</f>
      </c>
      <c r="F30" s="76">
        <f>SUM(G36:G37)</f>
      </c>
      <c r="G30" s="76">
        <f>SUM(H36:H37)</f>
      </c>
      <c r="H30" s="76">
        <f>SUM(I36:I37)</f>
      </c>
      <c r="I30" s="76">
        <f>SUM(J36:J37)</f>
      </c>
      <c r="J30" s="76">
        <f>SUM(K36:K37)</f>
      </c>
      <c r="K30" s="76">
        <f>SUM(L36:L37)</f>
      </c>
      <c r="L30" s="76">
        <f>SUM(M36:M37)</f>
      </c>
      <c r="M30" s="76">
        <f>SUM(N36:N37)</f>
      </c>
      <c r="N30" s="4"/>
      <c r="O30" s="4"/>
    </row>
    <row r="31" ht="17.25" customHeight="1" spans="1:16" x14ac:dyDescent="0.25">
      <c r="A31" s="4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4"/>
      <c r="O31" s="4"/>
    </row>
    <row r="32" ht="17.25" customHeight="1" spans="1:16" x14ac:dyDescent="0.25">
      <c r="A32" s="75" t="s">
        <v>4231</v>
      </c>
      <c r="B32" s="76">
        <f>SUM(C38:C39)</f>
      </c>
      <c r="C32" s="76">
        <f>SUM(D38:D39)</f>
      </c>
      <c r="D32" s="76">
        <f>SUM(E38:E39)</f>
      </c>
      <c r="E32" s="76">
        <f>SUM(F38:F39)</f>
      </c>
      <c r="F32" s="76">
        <f>SUM(G38:G39)</f>
      </c>
      <c r="G32" s="76">
        <f>SUM(H38:H39)</f>
      </c>
      <c r="H32" s="76">
        <f>SUM(I38:I39)</f>
      </c>
      <c r="I32" s="76">
        <f>SUM(J38:J39)</f>
      </c>
      <c r="J32" s="76">
        <f>SUM(K38:K39)</f>
      </c>
      <c r="K32" s="76">
        <f>SUM(L38:L39)</f>
      </c>
      <c r="L32" s="76">
        <f>SUM(M38:M39)</f>
      </c>
      <c r="M32" s="76">
        <f>SUM(N38:N39)</f>
      </c>
      <c r="N32" s="4"/>
      <c r="O32" s="4"/>
    </row>
    <row r="33" ht="17.25" customHeight="1" spans="1:16" x14ac:dyDescent="0.25">
      <c r="A33" s="4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4"/>
      <c r="O33" s="4"/>
    </row>
    <row r="34" ht="17.25" customHeight="1" spans="1:16" x14ac:dyDescent="0.25">
      <c r="A34" s="75" t="s">
        <v>4234</v>
      </c>
      <c r="B34" s="76">
        <f>SUM(C40:C41)</f>
      </c>
      <c r="C34" s="76">
        <f>SUM(D40:D41)</f>
      </c>
      <c r="D34" s="76">
        <f>SUM(E40:E41)</f>
      </c>
      <c r="E34" s="76">
        <f>SUM(F40:F41)</f>
      </c>
      <c r="F34" s="76">
        <f>SUM(G40:G41)</f>
      </c>
      <c r="G34" s="76">
        <f>SUM(H40:H41)</f>
      </c>
      <c r="H34" s="76">
        <f>SUM(I40:I41)</f>
      </c>
      <c r="I34" s="76">
        <f>SUM(J40:J41)</f>
      </c>
      <c r="J34" s="76">
        <f>SUM(K40:K41)</f>
      </c>
      <c r="K34" s="76">
        <f>SUM(L40:L41)</f>
      </c>
      <c r="L34" s="76">
        <f>SUM(M40:M41)</f>
      </c>
      <c r="M34" s="76">
        <f>SUM(N40:N41)</f>
      </c>
      <c r="N34" s="4"/>
      <c r="O34" s="4"/>
    </row>
    <row r="35" ht="17.25" customHeight="1" spans="1:16" x14ac:dyDescent="0.25">
      <c r="A35" s="4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4"/>
      <c r="O35" s="4"/>
    </row>
    <row r="36" ht="17.25" customHeight="1" spans="1:16" x14ac:dyDescent="0.25">
      <c r="A36" s="75" t="s">
        <v>4243</v>
      </c>
      <c r="B36" s="76">
        <f>SUM(C42:C43)</f>
      </c>
      <c r="C36" s="76">
        <f>SUM(D42:D43)</f>
      </c>
      <c r="D36" s="76">
        <f>SUM(E42:E43)</f>
      </c>
      <c r="E36" s="76">
        <f>SUM(F42:F43)</f>
      </c>
      <c r="F36" s="76">
        <f>SUM(G42:G43)</f>
      </c>
      <c r="G36" s="76">
        <f>SUM(H42:H43)</f>
      </c>
      <c r="H36" s="76">
        <f>SUM(I42:I43)</f>
      </c>
      <c r="I36" s="76">
        <f>SUM(J42:J43)</f>
      </c>
      <c r="J36" s="76">
        <f>SUM(K42:K43)</f>
      </c>
      <c r="K36" s="76">
        <f>SUM(L42:L43)</f>
      </c>
      <c r="L36" s="76">
        <f>SUM(M42:M43)</f>
      </c>
      <c r="M36" s="133">
        <f>SUM(N42:N43)</f>
      </c>
      <c r="N36" s="4"/>
      <c r="O36" s="4"/>
    </row>
    <row r="37" ht="17.25" customHeight="1" spans="1:16" x14ac:dyDescent="0.25">
      <c r="A37" s="4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4"/>
      <c r="O37" s="4"/>
    </row>
    <row r="38" ht="17.25" customHeight="1" spans="1:16" x14ac:dyDescent="0.25">
      <c r="A38" s="75" t="s">
        <v>4245</v>
      </c>
      <c r="B38" s="76">
        <f>SUM(C44:C45)</f>
      </c>
      <c r="C38" s="76">
        <f>SUM(D44:D45)</f>
      </c>
      <c r="D38" s="76">
        <f>SUM(E44:E45)</f>
      </c>
      <c r="E38" s="76">
        <f>SUM(F44:F45)</f>
      </c>
      <c r="F38" s="76">
        <f>SUM(G44:G45)</f>
      </c>
      <c r="G38" s="76">
        <f>SUM(H44:H45)</f>
      </c>
      <c r="H38" s="76">
        <f>SUM(I44:I45)</f>
      </c>
      <c r="I38" s="76">
        <f>SUM(J44:J45)</f>
      </c>
      <c r="J38" s="76">
        <f>SUM(K44:K45)</f>
      </c>
      <c r="K38" s="76">
        <f>SUM(L44:L45)</f>
      </c>
      <c r="L38" s="76">
        <f>SUM(M44:M45)</f>
      </c>
      <c r="M38" s="76">
        <f>SUM(N44:N45)</f>
      </c>
      <c r="N38" s="4"/>
      <c r="O38" s="4"/>
    </row>
    <row r="39" ht="17.25" customHeight="1" spans="1:16" x14ac:dyDescent="0.25">
      <c r="A39" s="4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4"/>
      <c r="O39" s="4"/>
    </row>
    <row r="40" ht="17.25" customHeight="1" spans="1:16" x14ac:dyDescent="0.25">
      <c r="A40" s="75" t="s">
        <v>4246</v>
      </c>
      <c r="B40" s="76">
        <f>SUM(C46:C47)</f>
      </c>
      <c r="C40" s="76">
        <f>SUM(D46:D47)</f>
      </c>
      <c r="D40" s="76">
        <f>SUM(E46:E47)</f>
      </c>
      <c r="E40" s="76">
        <f>SUM(F46:F47)</f>
      </c>
      <c r="F40" s="76">
        <f>SUM(G46:G47)</f>
      </c>
      <c r="G40" s="76">
        <f>SUM(H46:H47)</f>
      </c>
      <c r="H40" s="76">
        <f>SUM(I46:I47)</f>
      </c>
      <c r="I40" s="76">
        <f>SUM(J46:J47)</f>
      </c>
      <c r="J40" s="76">
        <f>SUM(K46:K47)</f>
      </c>
      <c r="K40" s="76">
        <f>SUM(L46:L47)</f>
      </c>
      <c r="L40" s="76">
        <f>SUM(M46:M47)</f>
      </c>
      <c r="M40" s="76">
        <f>SUM(N46:N47)</f>
      </c>
      <c r="N40" s="4"/>
      <c r="O40" s="4"/>
    </row>
    <row r="41" ht="17.25" customHeight="1" spans="1:16" x14ac:dyDescent="0.25">
      <c r="A41" s="410">
        <v>43468</v>
      </c>
      <c r="B41" s="19">
        <v>60</v>
      </c>
      <c r="C41" s="19">
        <v>160</v>
      </c>
      <c r="D41" s="9"/>
      <c r="E41" s="9"/>
      <c r="F41" s="19">
        <v>30</v>
      </c>
      <c r="G41" s="9"/>
      <c r="H41" s="19">
        <v>40</v>
      </c>
      <c r="I41" s="9"/>
      <c r="J41" s="9"/>
      <c r="K41" s="9"/>
      <c r="L41" s="9"/>
      <c r="M41" s="9"/>
      <c r="N41" s="4"/>
      <c r="O41" s="4"/>
    </row>
    <row r="42" ht="17.25" customHeight="1" spans="1:16" x14ac:dyDescent="0.25">
      <c r="A42" s="410">
        <v>43499</v>
      </c>
      <c r="B42" s="19">
        <v>20</v>
      </c>
      <c r="C42" s="9"/>
      <c r="D42" s="9"/>
      <c r="E42" s="9"/>
      <c r="F42" s="19">
        <v>30</v>
      </c>
      <c r="G42" s="9"/>
      <c r="H42" s="9"/>
      <c r="I42" s="9"/>
      <c r="J42" s="9"/>
      <c r="K42" s="9"/>
      <c r="L42" s="9"/>
      <c r="M42" s="9"/>
      <c r="N42" s="4"/>
      <c r="O42" s="4"/>
    </row>
    <row r="43" ht="17.25" customHeight="1" spans="1:16" x14ac:dyDescent="0.25">
      <c r="A43" s="75" t="s">
        <v>4247</v>
      </c>
      <c r="B43" s="76">
        <f>SUM(C48:C50)</f>
      </c>
      <c r="C43" s="76">
        <f>SUM(D48:D50)</f>
      </c>
      <c r="D43" s="76">
        <f>SUM(E48:E50)</f>
      </c>
      <c r="E43" s="76">
        <f>SUM(F48:F50)</f>
      </c>
      <c r="F43" s="76">
        <f>SUM(G48:G50)</f>
      </c>
      <c r="G43" s="76">
        <f>SUM(H48:H50)</f>
      </c>
      <c r="H43" s="76">
        <f>SUM(I48:I50)</f>
      </c>
      <c r="I43" s="76">
        <f>SUM(J48:J50)</f>
      </c>
      <c r="J43" s="76">
        <f>SUM(K48:K50)</f>
      </c>
      <c r="K43" s="76">
        <f>SUM(L48:L50)</f>
      </c>
      <c r="L43" s="76">
        <f>SUM(M48:M50)</f>
      </c>
      <c r="M43" s="76">
        <f>SUM(N48:N50)</f>
      </c>
      <c r="N43" s="4"/>
      <c r="O43" s="4"/>
    </row>
    <row r="44" ht="17.25" customHeight="1" spans="1:16" x14ac:dyDescent="0.25">
      <c r="A44" s="4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4"/>
      <c r="O44" s="4"/>
    </row>
    <row r="45" ht="17.25" customHeight="1" spans="1:16" x14ac:dyDescent="0.25">
      <c r="A45" s="75" t="s">
        <v>4248</v>
      </c>
      <c r="B45" s="76">
        <f>SUM(C51:C52)</f>
      </c>
      <c r="C45" s="76">
        <f>SUM(D51:D52)</f>
      </c>
      <c r="D45" s="76">
        <f>SUM(E51:E52)</f>
      </c>
      <c r="E45" s="76">
        <f>SUM(F51:F52)</f>
      </c>
      <c r="F45" s="76">
        <f>SUM(G51:G52)</f>
      </c>
      <c r="G45" s="76">
        <f>SUM(H51:H52)</f>
      </c>
      <c r="H45" s="76">
        <f>SUM(I51:I52)</f>
      </c>
      <c r="I45" s="76">
        <f>SUM(J51:J52)</f>
      </c>
      <c r="J45" s="76">
        <f>SUM(K51:K52)</f>
      </c>
      <c r="K45" s="76">
        <f>SUM(L51:L52)</f>
      </c>
      <c r="L45" s="76">
        <f>SUM(M51:M52)</f>
      </c>
      <c r="M45" s="76">
        <f>SUM(N51:N52)</f>
      </c>
      <c r="N45" s="4"/>
      <c r="O45" s="4"/>
    </row>
    <row r="46" ht="17.25" customHeight="1" spans="1:16" x14ac:dyDescent="0.25">
      <c r="A46" s="4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4"/>
      <c r="O46" s="4"/>
    </row>
    <row r="47" ht="17.25" customHeight="1" spans="1:16" x14ac:dyDescent="0.25">
      <c r="A47" s="75" t="s">
        <v>4249</v>
      </c>
      <c r="B47" s="76">
        <f>SUM(C53:C54)</f>
      </c>
      <c r="C47" s="76">
        <f>SUM(D53:D54)</f>
      </c>
      <c r="D47" s="76">
        <f>SUM(E53:E54)</f>
      </c>
      <c r="E47" s="76">
        <f>SUM(F53:F54)</f>
      </c>
      <c r="F47" s="76">
        <f>SUM(G53:G54)</f>
      </c>
      <c r="G47" s="76">
        <f>SUM(H53:H54)</f>
      </c>
      <c r="H47" s="76">
        <f>SUM(I53:I54)</f>
      </c>
      <c r="I47" s="76">
        <f>SUM(J53:J54)</f>
      </c>
      <c r="J47" s="76">
        <f>SUM(K53:K54)</f>
      </c>
      <c r="K47" s="76">
        <f>SUM(L53:L54)</f>
      </c>
      <c r="L47" s="76">
        <f>SUM(M53:M54)</f>
      </c>
      <c r="M47" s="76">
        <f>SUM(N53:N54)</f>
      </c>
      <c r="N47" s="4"/>
      <c r="O47" s="4"/>
    </row>
    <row r="48" ht="17.25" customHeight="1" spans="1:16" x14ac:dyDescent="0.25">
      <c r="A48" s="4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4"/>
      <c r="O48" s="4"/>
    </row>
    <row r="49" ht="17.25" customHeight="1" spans="1:16" x14ac:dyDescent="0.25">
      <c r="A49" s="75" t="s">
        <v>4255</v>
      </c>
      <c r="B49" s="76">
        <f>SUM(C55:C56)</f>
      </c>
      <c r="C49" s="76">
        <f>SUM(D55:D56)</f>
      </c>
      <c r="D49" s="76">
        <f>SUM(E55:E56)</f>
      </c>
      <c r="E49" s="76">
        <f>SUM(F55:F56)</f>
      </c>
      <c r="F49" s="76">
        <f>SUM(G55:G56)</f>
      </c>
      <c r="G49" s="76">
        <f>SUM(H55:H56)</f>
      </c>
      <c r="H49" s="76">
        <f>SUM(I55:I56)</f>
      </c>
      <c r="I49" s="76">
        <f>SUM(J55:J56)</f>
      </c>
      <c r="J49" s="76">
        <f>SUM(K55:K56)</f>
      </c>
      <c r="K49" s="76">
        <f>SUM(L55:L56)</f>
      </c>
      <c r="L49" s="76">
        <f>SUM(M55:M56)</f>
      </c>
      <c r="M49" s="76">
        <f>SUM(N55:N56)</f>
      </c>
      <c r="N49" s="4"/>
      <c r="O49" s="4"/>
    </row>
    <row r="50" ht="17.25" customHeight="1" spans="1:16" x14ac:dyDescent="0.25">
      <c r="A50" s="410" t="s">
        <v>4308</v>
      </c>
      <c r="B50" s="19">
        <v>112</v>
      </c>
      <c r="C50" s="19">
        <v>50</v>
      </c>
      <c r="D50" s="9"/>
      <c r="E50" s="19">
        <v>30</v>
      </c>
      <c r="F50" s="9"/>
      <c r="G50" s="9"/>
      <c r="H50" s="19">
        <v>88</v>
      </c>
      <c r="I50" s="9"/>
      <c r="J50" s="9"/>
      <c r="K50" s="9"/>
      <c r="L50" s="9"/>
      <c r="M50" s="9"/>
      <c r="N50" s="4"/>
      <c r="O50" s="4"/>
    </row>
    <row r="51" ht="17.25" customHeight="1" spans="1:16" x14ac:dyDescent="0.25">
      <c r="A51" s="410" t="s">
        <v>4308</v>
      </c>
      <c r="B51" s="9"/>
      <c r="C51" s="19">
        <v>262</v>
      </c>
      <c r="D51" s="9"/>
      <c r="E51" s="19">
        <v>114</v>
      </c>
      <c r="F51" s="9"/>
      <c r="G51" s="9"/>
      <c r="H51" s="9"/>
      <c r="I51" s="9"/>
      <c r="J51" s="9"/>
      <c r="K51" s="9"/>
      <c r="L51" s="9"/>
      <c r="M51" s="9"/>
      <c r="N51" s="4"/>
      <c r="O51" s="4"/>
    </row>
    <row r="52" ht="17.25" customHeight="1" spans="1:16" x14ac:dyDescent="0.25">
      <c r="A52" s="75" t="s">
        <v>4263</v>
      </c>
      <c r="B52" s="76">
        <f>SUM(C57:C59)</f>
      </c>
      <c r="C52" s="76">
        <f>SUM(D57:D59)</f>
      </c>
      <c r="D52" s="76">
        <f>SUM(E57:E59)</f>
      </c>
      <c r="E52" s="76">
        <f>SUM(F57:F59)</f>
      </c>
      <c r="F52" s="76">
        <f>SUM(G57:G59)</f>
      </c>
      <c r="G52" s="76">
        <f>SUM(H57:H59)</f>
      </c>
      <c r="H52" s="76">
        <f>SUM(I57:I59)</f>
      </c>
      <c r="I52" s="76">
        <f>SUM(J57:J59)</f>
      </c>
      <c r="J52" s="76">
        <f>SUM(K57:K59)</f>
      </c>
      <c r="K52" s="76">
        <f>SUM(L57:L59)</f>
      </c>
      <c r="L52" s="76">
        <f>SUM(M57:M59)</f>
      </c>
      <c r="M52" s="76">
        <f>SUM(N57:N59)</f>
      </c>
      <c r="N52" s="4"/>
      <c r="O52" s="4"/>
    </row>
    <row r="53" ht="17.25" customHeight="1" spans="1:16" x14ac:dyDescent="0.25">
      <c r="A53" s="4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4"/>
      <c r="O53" s="4"/>
    </row>
    <row r="54" ht="16.5" customHeight="1" spans="1:16" x14ac:dyDescent="0.25">
      <c r="A54" s="75" t="s">
        <v>4268</v>
      </c>
      <c r="B54" s="76">
        <f>SUM(C60:C61)</f>
      </c>
      <c r="C54" s="76">
        <f>SUM(D60:D61)</f>
      </c>
      <c r="D54" s="76">
        <f>SUM(E60:E61)</f>
      </c>
      <c r="E54" s="76">
        <f>SUM(F60:F61)</f>
      </c>
      <c r="F54" s="76">
        <f>SUM(G60:G61)</f>
      </c>
      <c r="G54" s="76">
        <f>SUM(H60:H61)</f>
      </c>
      <c r="H54" s="76">
        <f>SUM(I60:I61)</f>
      </c>
      <c r="I54" s="76">
        <f>SUM(J60:J61)</f>
      </c>
      <c r="J54" s="76">
        <f>SUM(K60:K61)</f>
      </c>
      <c r="K54" s="76">
        <f>SUM(L60:L61)</f>
      </c>
      <c r="L54" s="76">
        <f>SUM(M60:M61)</f>
      </c>
      <c r="M54" s="76">
        <f>SUM(N60:N61)</f>
      </c>
      <c r="N54" s="4"/>
      <c r="O54" s="4"/>
    </row>
    <row r="55" ht="17.25" customHeight="1" spans="1:16" x14ac:dyDescent="0.25">
      <c r="A55" s="602" t="s">
        <v>1813</v>
      </c>
      <c r="B55" s="468">
        <v>-62</v>
      </c>
      <c r="C55" s="467"/>
      <c r="D55" s="467"/>
      <c r="E55" s="468">
        <v>-45</v>
      </c>
      <c r="F55" s="467"/>
      <c r="G55" s="467"/>
      <c r="H55" s="468">
        <v>-21</v>
      </c>
      <c r="I55" s="467"/>
      <c r="J55" s="467"/>
      <c r="K55" s="467"/>
      <c r="L55" s="467"/>
      <c r="M55" s="467"/>
      <c r="N55" s="449" t="s">
        <v>704</v>
      </c>
      <c r="O55" s="4"/>
    </row>
    <row r="56" ht="17.25" customHeight="1" spans="1:16" x14ac:dyDescent="0.25">
      <c r="A56" s="5" t="s">
        <v>1816</v>
      </c>
      <c r="B56" s="9"/>
      <c r="C56" s="9"/>
      <c r="D56" s="19">
        <v>-10</v>
      </c>
      <c r="E56" s="9"/>
      <c r="F56" s="9"/>
      <c r="G56" s="9"/>
      <c r="H56" s="9"/>
      <c r="I56" s="9"/>
      <c r="J56" s="9"/>
      <c r="K56" s="9"/>
      <c r="L56" s="9"/>
      <c r="M56" s="9"/>
      <c r="N56" s="4"/>
      <c r="O56" s="4"/>
    </row>
    <row r="57" ht="16.5" customHeight="1" spans="1:16" x14ac:dyDescent="0.25">
      <c r="A57" s="75" t="s">
        <v>4272</v>
      </c>
      <c r="B57" s="76">
        <f>SUM(C62:C64)</f>
      </c>
      <c r="C57" s="76">
        <f>SUM(D62:D64)</f>
      </c>
      <c r="D57" s="76">
        <f>SUM(E62:E64)</f>
      </c>
      <c r="E57" s="76">
        <f>SUM(F62:F64)</f>
      </c>
      <c r="F57" s="76">
        <f>SUM(G62:G64)</f>
      </c>
      <c r="G57" s="76">
        <f>SUM(H62:H64)</f>
      </c>
      <c r="H57" s="76">
        <f>SUM(I62:I64)</f>
      </c>
      <c r="I57" s="76">
        <f>SUM(J62:J64)</f>
      </c>
      <c r="J57" s="76">
        <f>SUM(K62:K64)</f>
      </c>
      <c r="K57" s="76">
        <f>SUM(L62:L64)</f>
      </c>
      <c r="L57" s="76">
        <f>SUM(M62:M64)</f>
      </c>
      <c r="M57" s="76">
        <f>SUM(N62:N64)</f>
      </c>
      <c r="N57" s="4"/>
      <c r="O57" s="4"/>
    </row>
    <row r="58" ht="17.25" customHeight="1" spans="1:16" x14ac:dyDescent="0.25">
      <c r="A58" s="410"/>
      <c r="B58" s="344"/>
      <c r="C58" s="344"/>
      <c r="D58" s="344"/>
      <c r="E58" s="344"/>
      <c r="F58" s="344"/>
      <c r="G58" s="344"/>
      <c r="H58" s="344"/>
      <c r="I58" s="344"/>
      <c r="J58" s="344"/>
      <c r="K58" s="344"/>
      <c r="L58" s="344"/>
      <c r="M58" s="344"/>
      <c r="N58" s="4"/>
      <c r="O58" s="4"/>
    </row>
    <row r="59" ht="16.5" customHeight="1" spans="1:16" x14ac:dyDescent="0.25">
      <c r="A59" s="75" t="s">
        <v>4275</v>
      </c>
      <c r="B59" s="76">
        <f>SUM(C65:C66)</f>
      </c>
      <c r="C59" s="76">
        <f>SUM(D65:D66)</f>
      </c>
      <c r="D59" s="76">
        <f>SUM(E65:E66)</f>
      </c>
      <c r="E59" s="76">
        <f>SUM(F65:F66)</f>
      </c>
      <c r="F59" s="76">
        <f>SUM(G65:G66)</f>
      </c>
      <c r="G59" s="76">
        <f>SUM(H65:H66)</f>
      </c>
      <c r="H59" s="76">
        <f>SUM(I65:I66)</f>
      </c>
      <c r="I59" s="76">
        <f>SUM(J65:J66)</f>
      </c>
      <c r="J59" s="76">
        <f>SUM(K65:K66)</f>
      </c>
      <c r="K59" s="76">
        <f>SUM(L65:L66)</f>
      </c>
      <c r="L59" s="76">
        <f>SUM(M65:M66)</f>
      </c>
      <c r="M59" s="76">
        <f>SUM(N65:N66)</f>
      </c>
      <c r="N59" s="4"/>
      <c r="O59" s="4"/>
    </row>
    <row r="60" ht="17.25" customHeight="1" spans="1:16" x14ac:dyDescent="0.25">
      <c r="A60" s="410" t="s">
        <v>4096</v>
      </c>
      <c r="B60" s="344"/>
      <c r="C60" s="344"/>
      <c r="D60" s="344"/>
      <c r="E60" s="166">
        <v>-15</v>
      </c>
      <c r="F60" s="344"/>
      <c r="G60" s="344"/>
      <c r="H60" s="166">
        <v>-54</v>
      </c>
      <c r="I60" s="344"/>
      <c r="J60" s="344"/>
      <c r="K60" s="344"/>
      <c r="L60" s="344"/>
      <c r="M60" s="344"/>
      <c r="N60" s="4"/>
      <c r="O60" s="4"/>
    </row>
    <row r="61" ht="16.5" customHeight="1" spans="1:16" x14ac:dyDescent="0.25">
      <c r="A61" s="75" t="s">
        <v>4276</v>
      </c>
      <c r="B61" s="76">
        <f>SUM(C67:C68)</f>
      </c>
      <c r="C61" s="76">
        <f>SUM(D67:D68)</f>
      </c>
      <c r="D61" s="76">
        <f>SUM(E67:E68)</f>
      </c>
      <c r="E61" s="76">
        <f>SUM(F67:F68)</f>
      </c>
      <c r="F61" s="76">
        <f>SUM(G67:G68)</f>
      </c>
      <c r="G61" s="76">
        <f>SUM(H67:H68)</f>
      </c>
      <c r="H61" s="76">
        <f>SUM(I67:I68)</f>
      </c>
      <c r="I61" s="76">
        <f>SUM(J67:J68)</f>
      </c>
      <c r="J61" s="76">
        <f>SUM(K67:K68)</f>
      </c>
      <c r="K61" s="76">
        <f>SUM(L67:L68)</f>
      </c>
      <c r="L61" s="76">
        <f>SUM(M67:M68)</f>
      </c>
      <c r="M61" s="76">
        <f>SUM(N67:N68)</f>
      </c>
      <c r="N61" s="4"/>
      <c r="O61" s="4"/>
    </row>
    <row r="62" ht="17.25" customHeight="1" spans="1:16" x14ac:dyDescent="0.25">
      <c r="A62" s="410" t="s">
        <v>1230</v>
      </c>
      <c r="B62" s="166">
        <v>-30</v>
      </c>
      <c r="C62" s="166">
        <v>-50</v>
      </c>
      <c r="D62" s="344"/>
      <c r="E62" s="166">
        <v>-6</v>
      </c>
      <c r="F62" s="344"/>
      <c r="G62" s="344"/>
      <c r="H62" s="166">
        <v>-46</v>
      </c>
      <c r="I62" s="344"/>
      <c r="J62" s="344"/>
      <c r="K62" s="344"/>
      <c r="L62" s="344"/>
      <c r="M62" s="344"/>
      <c r="N62" s="4"/>
      <c r="O62" s="4"/>
    </row>
    <row r="63" ht="17.25" customHeight="1" spans="1:16" x14ac:dyDescent="0.25">
      <c r="A63" s="410">
        <v>43750</v>
      </c>
      <c r="B63" s="166">
        <v>-20</v>
      </c>
      <c r="C63" s="166">
        <v>-18</v>
      </c>
      <c r="D63" s="166">
        <v>-8</v>
      </c>
      <c r="E63" s="344"/>
      <c r="F63" s="166">
        <v>-4</v>
      </c>
      <c r="G63" s="344"/>
      <c r="H63" s="166">
        <v>-33</v>
      </c>
      <c r="I63" s="344"/>
      <c r="J63" s="344"/>
      <c r="K63" s="166">
        <v>-36</v>
      </c>
      <c r="L63" s="344"/>
      <c r="M63" s="344"/>
      <c r="N63" s="4"/>
      <c r="O63" s="4"/>
    </row>
    <row r="64" ht="16.5" customHeight="1" spans="1:16" x14ac:dyDescent="0.25">
      <c r="A64" s="75" t="s">
        <v>4277</v>
      </c>
      <c r="B64" s="76">
        <f>SUM(C69:C71)</f>
      </c>
      <c r="C64" s="76">
        <f>SUM(D69:D71)</f>
      </c>
      <c r="D64" s="76">
        <f>SUM(E69:E71)</f>
      </c>
      <c r="E64" s="76">
        <f>SUM(F69:F71)</f>
      </c>
      <c r="F64" s="76">
        <f>SUM(G69:G71)</f>
      </c>
      <c r="G64" s="76">
        <f>SUM(H69:H71)</f>
      </c>
      <c r="H64" s="76">
        <f>SUM(I69:I71)</f>
      </c>
      <c r="I64" s="76">
        <f>SUM(J69:J71)</f>
      </c>
      <c r="J64" s="76">
        <f>SUM(K69:K71)</f>
      </c>
      <c r="K64" s="76">
        <f>SUM(L69:L71)</f>
      </c>
      <c r="L64" s="76">
        <f>SUM(M69:M71)</f>
      </c>
      <c r="M64" s="76">
        <f>SUM(N69:N71)</f>
      </c>
      <c r="N64" s="4"/>
      <c r="O64" s="4"/>
    </row>
    <row r="65" ht="16.5" customHeight="1" spans="1:16" x14ac:dyDescent="0.25">
      <c r="A65" s="742"/>
      <c r="B65" s="704"/>
      <c r="C65" s="704"/>
      <c r="D65" s="704"/>
      <c r="E65" s="704"/>
      <c r="F65" s="704"/>
      <c r="G65" s="704"/>
      <c r="H65" s="704"/>
      <c r="I65" s="704"/>
      <c r="J65" s="704"/>
      <c r="K65" s="704"/>
      <c r="L65" s="704"/>
      <c r="M65" s="704"/>
      <c r="N65" s="4"/>
      <c r="O65" s="4"/>
    </row>
    <row r="66" ht="16.5" customHeight="1" spans="1:16" x14ac:dyDescent="0.25">
      <c r="A66" s="75" t="s">
        <v>4278</v>
      </c>
      <c r="B66" s="76">
        <f>SUM(C72:C73)</f>
      </c>
      <c r="C66" s="76">
        <f>SUM(D72:D73)</f>
      </c>
      <c r="D66" s="76">
        <f>SUM(E72:E73)</f>
      </c>
      <c r="E66" s="76">
        <f>SUM(F72:F73)</f>
      </c>
      <c r="F66" s="76">
        <f>SUM(G72:G73)</f>
      </c>
      <c r="G66" s="76">
        <f>SUM(H72:H73)</f>
      </c>
      <c r="H66" s="76">
        <f>SUM(I72:I73)</f>
      </c>
      <c r="I66" s="76">
        <f>SUM(J72:J73)</f>
      </c>
      <c r="J66" s="76">
        <f>SUM(K72:K73)</f>
      </c>
      <c r="K66" s="76">
        <f>SUM(L72:L73)</f>
      </c>
      <c r="L66" s="76">
        <f>SUM(M72:M73)</f>
      </c>
      <c r="M66" s="76">
        <f>SUM(N72:N73)</f>
      </c>
      <c r="N66" s="4"/>
      <c r="O66" s="4"/>
    </row>
    <row r="67" ht="17.25" customHeight="1" spans="1:16" x14ac:dyDescent="0.25">
      <c r="A67" s="1028">
        <v>43923</v>
      </c>
      <c r="B67" s="637"/>
      <c r="C67" s="743">
        <v>-123</v>
      </c>
      <c r="D67" s="743">
        <v>-27</v>
      </c>
      <c r="E67" s="637"/>
      <c r="F67" s="637"/>
      <c r="G67" s="637"/>
      <c r="H67" s="637"/>
      <c r="I67" s="637"/>
      <c r="J67" s="637"/>
      <c r="K67" s="637"/>
      <c r="L67" s="637"/>
      <c r="M67" s="637"/>
      <c r="N67" s="4"/>
      <c r="O67" s="4"/>
    </row>
    <row r="68" ht="17.25" customHeight="1" spans="1:16" x14ac:dyDescent="0.25">
      <c r="A68" s="410" t="s">
        <v>501</v>
      </c>
      <c r="B68" s="344"/>
      <c r="C68" s="344"/>
      <c r="D68" s="344"/>
      <c r="E68" s="344"/>
      <c r="F68" s="344"/>
      <c r="G68" s="166">
        <v>-400</v>
      </c>
      <c r="H68" s="344"/>
      <c r="I68" s="344"/>
      <c r="J68" s="344"/>
      <c r="K68" s="344"/>
      <c r="L68" s="344"/>
      <c r="M68" s="344"/>
      <c r="N68" s="4"/>
      <c r="O68" s="4"/>
    </row>
    <row r="69" ht="17.25" customHeight="1" spans="1:16" x14ac:dyDescent="0.25">
      <c r="A69" s="602" t="s">
        <v>533</v>
      </c>
      <c r="B69" s="530">
        <v>-149</v>
      </c>
      <c r="C69" s="529"/>
      <c r="D69" s="529"/>
      <c r="E69" s="530">
        <v>-83</v>
      </c>
      <c r="F69" s="529"/>
      <c r="G69" s="530">
        <v>-850</v>
      </c>
      <c r="H69" s="530">
        <v>-11</v>
      </c>
      <c r="I69" s="529"/>
      <c r="J69" s="529"/>
      <c r="K69" s="529"/>
      <c r="L69" s="529"/>
      <c r="M69" s="530">
        <v>-50</v>
      </c>
      <c r="N69" s="449" t="s">
        <v>704</v>
      </c>
      <c r="O69" s="4"/>
    </row>
    <row r="70" ht="17.25" customHeight="1" spans="1:16" x14ac:dyDescent="0.25">
      <c r="A70" s="410" t="s">
        <v>534</v>
      </c>
      <c r="B70" s="344"/>
      <c r="C70" s="166">
        <v>-69</v>
      </c>
      <c r="D70" s="166">
        <v>-10</v>
      </c>
      <c r="E70" s="344"/>
      <c r="F70" s="344"/>
      <c r="G70" s="344"/>
      <c r="H70" s="166">
        <v>-30</v>
      </c>
      <c r="I70" s="344"/>
      <c r="J70" s="344"/>
      <c r="K70" s="344"/>
      <c r="L70" s="344"/>
      <c r="M70" s="344"/>
      <c r="N70" s="4"/>
      <c r="O70" s="4"/>
    </row>
    <row r="71" ht="16.5" customHeight="1" spans="1:16" x14ac:dyDescent="0.25">
      <c r="A71" s="75" t="s">
        <v>4072</v>
      </c>
      <c r="B71" s="76">
        <f>SUM(C74:C78)</f>
      </c>
      <c r="C71" s="76">
        <f>SUM(D74:D78)</f>
      </c>
      <c r="D71" s="76">
        <f>SUM(E74:E78)</f>
      </c>
      <c r="E71" s="76">
        <f>SUM(F74:F78)</f>
      </c>
      <c r="F71" s="76">
        <f>SUM(G74:G78)</f>
      </c>
      <c r="G71" s="76">
        <f>SUM(H74:H78)</f>
      </c>
      <c r="H71" s="76">
        <f>SUM(I74:I78)</f>
      </c>
      <c r="I71" s="76">
        <f>SUM(J74:J78)</f>
      </c>
      <c r="J71" s="76">
        <f>SUM(K74:K78)</f>
      </c>
      <c r="K71" s="76">
        <f>SUM(L74:L78)</f>
      </c>
      <c r="L71" s="76">
        <f>SUM(M74:M78)</f>
      </c>
      <c r="M71" s="76">
        <f>SUM(N74:N78)</f>
      </c>
      <c r="N71" s="4"/>
      <c r="O71" s="4"/>
    </row>
    <row r="72" ht="17.25" customHeight="1" spans="1:16" x14ac:dyDescent="0.25">
      <c r="A72" s="410">
        <v>43864</v>
      </c>
      <c r="B72" s="344"/>
      <c r="C72" s="166">
        <v>-32</v>
      </c>
      <c r="D72" s="166">
        <v>-23</v>
      </c>
      <c r="E72" s="166">
        <v>-22</v>
      </c>
      <c r="F72" s="344"/>
      <c r="G72" s="166">
        <v>-4</v>
      </c>
      <c r="H72" s="166">
        <v>-60</v>
      </c>
      <c r="I72" s="344"/>
      <c r="J72" s="344"/>
      <c r="K72" s="344"/>
      <c r="L72" s="344"/>
      <c r="M72" s="344"/>
      <c r="N72" s="4"/>
      <c r="O72" s="4"/>
    </row>
    <row r="73" ht="17.25" customHeight="1" spans="1:16" x14ac:dyDescent="0.25">
      <c r="A73" s="410">
        <v>43893</v>
      </c>
      <c r="B73" s="166">
        <v>-20</v>
      </c>
      <c r="C73" s="344"/>
      <c r="D73" s="344"/>
      <c r="E73" s="166">
        <v>-66</v>
      </c>
      <c r="F73" s="166">
        <v>-6</v>
      </c>
      <c r="G73" s="344"/>
      <c r="H73" s="344"/>
      <c r="I73" s="344"/>
      <c r="J73" s="344"/>
      <c r="K73" s="344"/>
      <c r="L73" s="344"/>
      <c r="M73" s="344"/>
      <c r="N73" s="4"/>
      <c r="O73" s="4"/>
    </row>
    <row r="74" ht="17.25" customHeight="1" spans="1:16" x14ac:dyDescent="0.25">
      <c r="A74" s="410" t="s">
        <v>557</v>
      </c>
      <c r="B74" s="166">
        <v>-100</v>
      </c>
      <c r="C74" s="344"/>
      <c r="D74" s="344"/>
      <c r="E74" s="166">
        <v>-20</v>
      </c>
      <c r="F74" s="344"/>
      <c r="G74" s="166">
        <v>-200</v>
      </c>
      <c r="H74" s="166">
        <v>-65</v>
      </c>
      <c r="I74" s="344"/>
      <c r="J74" s="344"/>
      <c r="K74" s="344"/>
      <c r="L74" s="344"/>
      <c r="M74" s="344"/>
      <c r="N74" s="4"/>
      <c r="O74" s="4"/>
    </row>
    <row r="75" ht="17.25" customHeight="1" spans="1:16" x14ac:dyDescent="0.25">
      <c r="A75" s="410" t="s">
        <v>558</v>
      </c>
      <c r="B75" s="344"/>
      <c r="C75" s="344"/>
      <c r="D75" s="344"/>
      <c r="E75" s="166">
        <v>-72</v>
      </c>
      <c r="F75" s="344"/>
      <c r="G75" s="344"/>
      <c r="H75" s="344"/>
      <c r="I75" s="344"/>
      <c r="J75" s="344"/>
      <c r="K75" s="344"/>
      <c r="L75" s="344"/>
      <c r="M75" s="344"/>
      <c r="N75" s="4"/>
      <c r="O75" s="4"/>
    </row>
    <row r="76" ht="17.25" customHeight="1" spans="1:16" x14ac:dyDescent="0.25">
      <c r="A76" s="410" t="s">
        <v>558</v>
      </c>
      <c r="B76" s="344"/>
      <c r="C76" s="344"/>
      <c r="D76" s="344"/>
      <c r="E76" s="166">
        <v>-72</v>
      </c>
      <c r="F76" s="344"/>
      <c r="G76" s="344"/>
      <c r="H76" s="344"/>
      <c r="I76" s="344"/>
      <c r="J76" s="344"/>
      <c r="K76" s="344"/>
      <c r="L76" s="344"/>
      <c r="M76" s="344"/>
      <c r="N76" s="4"/>
      <c r="O76" s="4"/>
    </row>
    <row r="77" ht="17.25" customHeight="1" spans="1:16" x14ac:dyDescent="0.25">
      <c r="A77" s="410" t="s">
        <v>559</v>
      </c>
      <c r="B77" s="166">
        <v>-20</v>
      </c>
      <c r="C77" s="166">
        <v>-127</v>
      </c>
      <c r="D77" s="344"/>
      <c r="E77" s="344"/>
      <c r="F77" s="344"/>
      <c r="G77" s="166">
        <v>-100</v>
      </c>
      <c r="H77" s="166">
        <v>-74</v>
      </c>
      <c r="I77" s="344"/>
      <c r="J77" s="344"/>
      <c r="K77" s="344"/>
      <c r="L77" s="344"/>
      <c r="M77" s="344"/>
      <c r="N77" s="4"/>
      <c r="O77" s="4"/>
    </row>
    <row r="78" ht="17.25" customHeight="1" spans="1:16" x14ac:dyDescent="0.25">
      <c r="A78" s="410" t="s">
        <v>561</v>
      </c>
      <c r="B78" s="166">
        <v>-20</v>
      </c>
      <c r="C78" s="166">
        <v>-84</v>
      </c>
      <c r="D78" s="344"/>
      <c r="E78" s="166">
        <v>-36</v>
      </c>
      <c r="F78" s="344"/>
      <c r="G78" s="344"/>
      <c r="H78" s="166">
        <v>-45</v>
      </c>
      <c r="I78" s="344"/>
      <c r="J78" s="344"/>
      <c r="K78" s="344"/>
      <c r="L78" s="344"/>
      <c r="M78" s="344"/>
      <c r="N78" s="4"/>
      <c r="O78" s="4"/>
    </row>
    <row r="79" ht="17.25" customHeight="1" spans="1:16" x14ac:dyDescent="0.25">
      <c r="A79" s="410" t="s">
        <v>1843</v>
      </c>
      <c r="B79" s="344"/>
      <c r="C79" s="166">
        <v>-112</v>
      </c>
      <c r="D79" s="344"/>
      <c r="E79" s="166">
        <v>-55</v>
      </c>
      <c r="F79" s="344"/>
      <c r="G79" s="166">
        <v>-50</v>
      </c>
      <c r="H79" s="166">
        <v>-30</v>
      </c>
      <c r="I79" s="344"/>
      <c r="J79" s="344"/>
      <c r="K79" s="344"/>
      <c r="L79" s="344"/>
      <c r="M79" s="344"/>
      <c r="N79" s="4"/>
      <c r="O79" s="4"/>
    </row>
    <row r="80" ht="16.5" customHeight="1" spans="1:16" x14ac:dyDescent="0.25">
      <c r="A80" s="75" t="s">
        <v>4073</v>
      </c>
      <c r="B80" s="76">
        <f>SUM(C79:C87)</f>
      </c>
      <c r="C80" s="76">
        <f>SUM(D79:D87)</f>
      </c>
      <c r="D80" s="76">
        <f>SUM(E79:E87)</f>
      </c>
      <c r="E80" s="76">
        <f>SUM(F79:F87)</f>
      </c>
      <c r="F80" s="76">
        <f>SUM(G79:G87)</f>
      </c>
      <c r="G80" s="76">
        <f>SUM(H79:H87)</f>
      </c>
      <c r="H80" s="76">
        <f>SUM(I79:I87)</f>
      </c>
      <c r="I80" s="76">
        <f>SUM(J79:J87)</f>
      </c>
      <c r="J80" s="76">
        <f>SUM(K79:K87)</f>
      </c>
      <c r="K80" s="76">
        <f>SUM(L79:L87)</f>
      </c>
      <c r="L80" s="76">
        <f>SUM(M79:M87)</f>
      </c>
      <c r="M80" s="76">
        <f>SUM(N79:N87)</f>
      </c>
      <c r="N80" s="4"/>
      <c r="O80" s="4"/>
    </row>
    <row r="81" ht="17.25" customHeight="1" spans="1:16" x14ac:dyDescent="0.25">
      <c r="A81" s="410">
        <v>43834</v>
      </c>
      <c r="B81" s="166">
        <v>-50</v>
      </c>
      <c r="C81" s="166">
        <v>-64</v>
      </c>
      <c r="D81" s="344"/>
      <c r="E81" s="166">
        <v>-30</v>
      </c>
      <c r="F81" s="344"/>
      <c r="G81" s="166">
        <v>-6</v>
      </c>
      <c r="H81" s="166">
        <v>-30</v>
      </c>
      <c r="I81" s="344"/>
      <c r="J81" s="344"/>
      <c r="K81" s="344"/>
      <c r="L81" s="344"/>
      <c r="M81" s="344"/>
      <c r="N81" s="4"/>
      <c r="O81" s="4"/>
    </row>
    <row r="82" ht="17.25" customHeight="1" spans="1:16" x14ac:dyDescent="0.25">
      <c r="A82" s="410">
        <v>43865</v>
      </c>
      <c r="B82" s="344"/>
      <c r="C82" s="344"/>
      <c r="D82" s="344"/>
      <c r="E82" s="166">
        <v>-28</v>
      </c>
      <c r="F82" s="166">
        <v>-15</v>
      </c>
      <c r="G82" s="344"/>
      <c r="H82" s="344"/>
      <c r="I82" s="344"/>
      <c r="J82" s="344"/>
      <c r="K82" s="344"/>
      <c r="L82" s="344"/>
      <c r="M82" s="344"/>
      <c r="N82" s="4"/>
      <c r="O82" s="4"/>
    </row>
    <row r="83" ht="17.25" customHeight="1" spans="1:16" x14ac:dyDescent="0.25">
      <c r="A83" s="410" t="s">
        <v>2127</v>
      </c>
      <c r="B83" s="9"/>
      <c r="C83" s="9"/>
      <c r="D83" s="9"/>
      <c r="E83" s="19">
        <v>-64</v>
      </c>
      <c r="F83" s="9"/>
      <c r="G83" s="9"/>
      <c r="H83" s="9"/>
      <c r="I83" s="9"/>
      <c r="J83" s="9"/>
      <c r="K83" s="9"/>
      <c r="L83" s="9"/>
      <c r="M83" s="9"/>
      <c r="N83" s="4"/>
      <c r="O83" s="4"/>
    </row>
    <row r="84" ht="16.5" customHeight="1" spans="1:16" x14ac:dyDescent="0.25">
      <c r="A84" s="75" t="s">
        <v>4074</v>
      </c>
      <c r="B84" s="76">
        <f>SUM(C88:C91)</f>
      </c>
      <c r="C84" s="76">
        <f>SUM(D88:D91)</f>
      </c>
      <c r="D84" s="76">
        <f>SUM(E88:E91)</f>
      </c>
      <c r="E84" s="76">
        <f>SUM(F88:F91)</f>
      </c>
      <c r="F84" s="76">
        <f>SUM(G88:G91)</f>
      </c>
      <c r="G84" s="76">
        <f>SUM(H88:H91)</f>
      </c>
      <c r="H84" s="76">
        <f>SUM(I88:I91)</f>
      </c>
      <c r="I84" s="76">
        <f>SUM(J88:J91)</f>
      </c>
      <c r="J84" s="76">
        <f>SUM(K88:K91)</f>
      </c>
      <c r="K84" s="76">
        <f>SUM(L88:L91)</f>
      </c>
      <c r="L84" s="76">
        <f>SUM(M88:M91)</f>
      </c>
      <c r="M84" s="76">
        <f>SUM(N88:N91)</f>
      </c>
      <c r="N84" s="4"/>
      <c r="O84" s="4"/>
    </row>
    <row r="85" ht="17.25" customHeight="1" spans="1:16" x14ac:dyDescent="0.25">
      <c r="A85" s="644" t="s">
        <v>1371</v>
      </c>
      <c r="B85" s="645">
        <v>-135</v>
      </c>
      <c r="C85" s="574"/>
      <c r="D85" s="574"/>
      <c r="E85" s="574"/>
      <c r="F85" s="574"/>
      <c r="G85" s="574"/>
      <c r="H85" s="574"/>
      <c r="I85" s="645">
        <v>-300</v>
      </c>
      <c r="J85" s="645">
        <v>-50</v>
      </c>
      <c r="K85" s="645">
        <v>-14</v>
      </c>
      <c r="L85" s="645">
        <v>-100</v>
      </c>
      <c r="M85" s="574"/>
      <c r="N85" s="572" t="s">
        <v>704</v>
      </c>
      <c r="O85" s="572"/>
    </row>
    <row r="86" ht="16.5" customHeight="1" spans="1:16" x14ac:dyDescent="0.25">
      <c r="A86" s="75" t="s">
        <v>4075</v>
      </c>
      <c r="B86" s="76">
        <f>SUM(C92:C93)</f>
      </c>
      <c r="C86" s="76">
        <f>SUM(D92:D93)</f>
      </c>
      <c r="D86" s="76">
        <f>SUM(E92:E93)</f>
      </c>
      <c r="E86" s="76">
        <f>SUM(F92:F93)</f>
      </c>
      <c r="F86" s="76">
        <f>SUM(G92:G93)</f>
      </c>
      <c r="G86" s="76">
        <f>SUM(H92:H93)</f>
      </c>
      <c r="H86" s="76">
        <f>SUM(I92:I93)</f>
      </c>
      <c r="I86" s="76">
        <f>SUM(J92:J93)</f>
      </c>
      <c r="J86" s="76">
        <f>SUM(K92:K93)</f>
      </c>
      <c r="K86" s="76">
        <f>SUM(L92:L93)</f>
      </c>
      <c r="L86" s="76">
        <f>SUM(M92:M93)</f>
      </c>
      <c r="M86" s="76">
        <f>SUM(N92:N93)</f>
      </c>
      <c r="N86" s="4"/>
      <c r="O86" s="4"/>
    </row>
    <row r="87" ht="17.25" customHeight="1" spans="1:16" x14ac:dyDescent="0.25">
      <c r="A87" s="410" t="s">
        <v>578</v>
      </c>
      <c r="B87" s="19">
        <v>-20</v>
      </c>
      <c r="C87" s="19">
        <v>-54</v>
      </c>
      <c r="D87" s="9"/>
      <c r="E87" s="9"/>
      <c r="F87" s="9"/>
      <c r="G87" s="9"/>
      <c r="H87" s="19">
        <v>-75</v>
      </c>
      <c r="I87" s="9"/>
      <c r="J87" s="9"/>
      <c r="K87" s="9"/>
      <c r="L87" s="9"/>
      <c r="M87" s="9"/>
      <c r="N87" s="4"/>
      <c r="O87" s="4"/>
    </row>
    <row r="88" ht="16.5" customHeight="1" spans="1:16" x14ac:dyDescent="0.25">
      <c r="A88" s="75" t="s">
        <v>4076</v>
      </c>
      <c r="B88" s="76">
        <f>SUM(C94:C95)</f>
      </c>
      <c r="C88" s="76">
        <f>SUM(D94:D95)</f>
      </c>
      <c r="D88" s="76">
        <f>SUM(E94:E95)</f>
      </c>
      <c r="E88" s="76">
        <f>SUM(F94:F95)</f>
      </c>
      <c r="F88" s="76">
        <f>SUM(G94:G95)</f>
      </c>
      <c r="G88" s="76">
        <f>SUM(H94:H95)</f>
      </c>
      <c r="H88" s="76">
        <f>SUM(I94:I95)</f>
      </c>
      <c r="I88" s="76">
        <f>SUM(J94:J95)</f>
      </c>
      <c r="J88" s="76">
        <f>SUM(K94:K95)</f>
      </c>
      <c r="K88" s="76">
        <f>SUM(L94:L95)</f>
      </c>
      <c r="L88" s="76">
        <f>SUM(M94:M95)</f>
      </c>
      <c r="M88" s="76">
        <f>SUM(N94:N95)</f>
      </c>
      <c r="N88" s="4"/>
      <c r="O88" s="4"/>
    </row>
    <row r="89" ht="17.25" customHeight="1" spans="1:16" x14ac:dyDescent="0.25">
      <c r="A89" s="4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4"/>
      <c r="O89" s="4"/>
    </row>
    <row r="90" ht="16.5" customHeight="1" spans="1:16" x14ac:dyDescent="0.25">
      <c r="A90" s="75" t="s">
        <v>4077</v>
      </c>
      <c r="B90" s="76">
        <f>SUM(C96:C97)</f>
      </c>
      <c r="C90" s="76">
        <f>SUM(D96:D97)</f>
      </c>
      <c r="D90" s="76">
        <f>SUM(E96:E97)</f>
      </c>
      <c r="E90" s="76">
        <f>SUM(F96:F97)</f>
      </c>
      <c r="F90" s="76">
        <f>SUM(G96:G97)</f>
      </c>
      <c r="G90" s="76">
        <f>SUM(H96:H97)</f>
      </c>
      <c r="H90" s="76">
        <f>SUM(I96:I97)</f>
      </c>
      <c r="I90" s="76">
        <f>SUM(J96:J97)</f>
      </c>
      <c r="J90" s="76">
        <f>SUM(K96:K97)</f>
      </c>
      <c r="K90" s="76">
        <f>SUM(L96:L97)</f>
      </c>
      <c r="L90" s="76">
        <f>SUM(M96:M97)</f>
      </c>
      <c r="M90" s="76">
        <f>SUM(N96:N97)</f>
      </c>
      <c r="N90" s="4"/>
      <c r="O90" s="4"/>
    </row>
    <row r="91" ht="17.25" customHeight="1" spans="1:16" x14ac:dyDescent="0.25">
      <c r="A91" s="410">
        <v>44051</v>
      </c>
      <c r="B91" s="9"/>
      <c r="C91" s="19">
        <v>-75</v>
      </c>
      <c r="D91" s="19">
        <v>-65</v>
      </c>
      <c r="E91" s="19">
        <v>-15</v>
      </c>
      <c r="F91" s="9"/>
      <c r="G91" s="9"/>
      <c r="H91" s="19">
        <v>-72</v>
      </c>
      <c r="I91" s="9"/>
      <c r="J91" s="9"/>
      <c r="K91" s="9"/>
      <c r="L91" s="9"/>
      <c r="M91" s="9"/>
      <c r="N91" s="4"/>
      <c r="O91" s="4"/>
    </row>
    <row r="92" ht="17.25" customHeight="1" spans="1:16" x14ac:dyDescent="0.25">
      <c r="A92" s="410">
        <v>44173</v>
      </c>
      <c r="B92" s="9"/>
      <c r="C92" s="9"/>
      <c r="D92" s="9"/>
      <c r="E92" s="19">
        <v>-15</v>
      </c>
      <c r="F92" s="9"/>
      <c r="G92" s="9"/>
      <c r="H92" s="19">
        <v>-61</v>
      </c>
      <c r="I92" s="9"/>
      <c r="J92" s="9"/>
      <c r="K92" s="9"/>
      <c r="L92" s="9"/>
      <c r="M92" s="9"/>
      <c r="N92" s="4"/>
      <c r="O92" s="4"/>
    </row>
    <row r="93" ht="17.25" customHeight="1" spans="1:16" x14ac:dyDescent="0.25">
      <c r="A93" s="23" t="s">
        <v>3117</v>
      </c>
      <c r="B93" s="19">
        <v>-34</v>
      </c>
      <c r="C93" s="19">
        <v>-34</v>
      </c>
      <c r="D93" s="19">
        <v>-12</v>
      </c>
      <c r="E93" s="9"/>
      <c r="F93" s="19">
        <v>-5</v>
      </c>
      <c r="G93" s="9"/>
      <c r="H93" s="19">
        <v>-7</v>
      </c>
      <c r="I93" s="9"/>
      <c r="J93" s="9"/>
      <c r="K93" s="9"/>
      <c r="L93" s="9"/>
      <c r="M93" s="9"/>
      <c r="N93" s="4"/>
      <c r="O93" s="4"/>
    </row>
    <row r="94" ht="17.25" customHeight="1" spans="1:16" x14ac:dyDescent="0.25">
      <c r="A94" s="23" t="s">
        <v>3117</v>
      </c>
      <c r="B94" s="9"/>
      <c r="C94" s="19">
        <v>-86</v>
      </c>
      <c r="D94" s="9"/>
      <c r="E94" s="9"/>
      <c r="F94" s="9"/>
      <c r="G94" s="9"/>
      <c r="H94" s="19">
        <v>-22</v>
      </c>
      <c r="I94" s="9"/>
      <c r="J94" s="9"/>
      <c r="K94" s="9"/>
      <c r="L94" s="9"/>
      <c r="M94" s="9"/>
      <c r="N94" s="4"/>
      <c r="O94" s="4"/>
    </row>
    <row r="95" ht="16.5" customHeight="1" spans="1:16" x14ac:dyDescent="0.25">
      <c r="A95" s="75" t="s">
        <v>4080</v>
      </c>
      <c r="B95" s="76">
        <f>SUM(C98:C102)</f>
      </c>
      <c r="C95" s="76">
        <f>SUM(D98:D102)</f>
      </c>
      <c r="D95" s="52">
        <f>SUM(E98:E102)</f>
      </c>
      <c r="E95" s="76">
        <f>SUM(F98:F102)</f>
      </c>
      <c r="F95" s="76">
        <f>SUM(G98:G102)</f>
      </c>
      <c r="G95" s="76">
        <f>SUM(H98:H102)</f>
      </c>
      <c r="H95" s="76">
        <f>SUM(I98:I102)</f>
      </c>
      <c r="I95" s="76">
        <f>SUM(J98:J102)</f>
      </c>
      <c r="J95" s="76">
        <f>SUM(K98:K102)</f>
      </c>
      <c r="K95" s="76">
        <f>SUM(L98:L102)</f>
      </c>
      <c r="L95" s="76">
        <f>SUM(M98:M102)</f>
      </c>
      <c r="M95" s="76">
        <f>SUM(N98:N102)</f>
      </c>
      <c r="N95" s="4"/>
      <c r="O95" s="4"/>
    </row>
    <row r="96" ht="17.25" customHeight="1" spans="1:16" x14ac:dyDescent="0.25">
      <c r="A96" s="4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4"/>
      <c r="O96" s="4"/>
    </row>
    <row r="97" ht="16.5" customHeight="1" spans="1:16" x14ac:dyDescent="0.25">
      <c r="A97" s="75" t="s">
        <v>4082</v>
      </c>
      <c r="B97" s="76">
        <f>SUM(C103:C104)</f>
      </c>
      <c r="C97" s="76">
        <f>SUM(D103:D104)</f>
      </c>
      <c r="D97" s="52">
        <f>SUM(E103:E104)</f>
      </c>
      <c r="E97" s="76">
        <f>SUM(F103:F104)</f>
      </c>
      <c r="F97" s="76">
        <f>SUM(G103:G104)</f>
      </c>
      <c r="G97" s="76">
        <f>SUM(H103:H104)</f>
      </c>
      <c r="H97" s="76">
        <f>SUM(I103:I104)</f>
      </c>
      <c r="I97" s="76">
        <f>SUM(J103:J104)</f>
      </c>
      <c r="J97" s="76">
        <f>SUM(K103:K104)</f>
      </c>
      <c r="K97" s="76">
        <f>SUM(L103:L104)</f>
      </c>
      <c r="L97" s="76">
        <f>SUM(M103:M104)</f>
      </c>
      <c r="M97" s="76">
        <f>SUM(N103:N104)</f>
      </c>
      <c r="N97" s="4"/>
      <c r="O97" s="4"/>
    </row>
    <row r="98" ht="17.25" customHeight="1" spans="1:16" x14ac:dyDescent="0.25">
      <c r="A98" s="4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4"/>
      <c r="O98" s="4"/>
    </row>
    <row r="99" ht="16.5" customHeight="1" spans="1:16" x14ac:dyDescent="0.25">
      <c r="A99" s="75" t="s">
        <v>4083</v>
      </c>
      <c r="B99" s="76">
        <f>SUM(C105:C106)</f>
      </c>
      <c r="C99" s="76">
        <f>SUM(D105:D106)</f>
      </c>
      <c r="D99" s="52">
        <f>SUM(E105:E106)</f>
      </c>
      <c r="E99" s="76">
        <f>SUM(F105:F106)</f>
      </c>
      <c r="F99" s="76">
        <f>SUM(G105:G106)</f>
      </c>
      <c r="G99" s="76">
        <f>SUM(H105:H106)</f>
      </c>
      <c r="H99" s="76">
        <f>SUM(I105:I106)</f>
      </c>
      <c r="I99" s="76">
        <f>SUM(J105:J106)</f>
      </c>
      <c r="J99" s="76">
        <f>SUM(K105:K106)</f>
      </c>
      <c r="K99" s="76">
        <f>SUM(L105:L106)</f>
      </c>
      <c r="L99" s="76">
        <f>SUM(M105:M106)</f>
      </c>
      <c r="M99" s="76">
        <f>SUM(N105:N106)</f>
      </c>
      <c r="N99" s="4"/>
      <c r="O99" s="4"/>
    </row>
    <row r="100" ht="17.25" customHeight="1" spans="1:16" x14ac:dyDescent="0.25">
      <c r="A100" s="410" t="s">
        <v>520</v>
      </c>
      <c r="B100" s="9"/>
      <c r="C100" s="9"/>
      <c r="D100" s="9"/>
      <c r="E100" s="9"/>
      <c r="F100" s="19">
        <v>-28</v>
      </c>
      <c r="G100" s="19">
        <v>-40</v>
      </c>
      <c r="H100" s="9"/>
      <c r="I100" s="9"/>
      <c r="J100" s="9"/>
      <c r="K100" s="9"/>
      <c r="L100" s="9"/>
      <c r="M100" s="9"/>
      <c r="N100" s="4"/>
      <c r="O100" s="4"/>
    </row>
    <row r="101" ht="16.5" customHeight="1" spans="1:16" x14ac:dyDescent="0.25">
      <c r="A101" s="75" t="s">
        <v>4023</v>
      </c>
      <c r="B101" s="76">
        <f>SUM(C107:C108)</f>
      </c>
      <c r="C101" s="76">
        <f>SUM(D107:D108)</f>
      </c>
      <c r="D101" s="52">
        <f>SUM(E107:E108)</f>
      </c>
      <c r="E101" s="76">
        <f>SUM(F107:F108)</f>
      </c>
      <c r="F101" s="76">
        <f>SUM(G107:G108)</f>
      </c>
      <c r="G101" s="76">
        <f>SUM(H107:H108)</f>
      </c>
      <c r="H101" s="76">
        <f>SUM(I107:I108)</f>
      </c>
      <c r="I101" s="76">
        <f>SUM(J107:J108)</f>
      </c>
      <c r="J101" s="76">
        <f>SUM(K107:K108)</f>
      </c>
      <c r="K101" s="76">
        <f>SUM(L107:L108)</f>
      </c>
      <c r="L101" s="76">
        <f>SUM(M107:M108)</f>
      </c>
      <c r="M101" s="76">
        <f>SUM(N107:N108)</f>
      </c>
      <c r="N101" s="4"/>
      <c r="O101" s="4"/>
    </row>
    <row r="102" ht="16.5" customHeight="1" spans="1:16" x14ac:dyDescent="0.25">
      <c r="A102" s="147"/>
      <c r="B102" s="196"/>
      <c r="C102" s="196"/>
      <c r="D102" s="196"/>
      <c r="E102" s="196"/>
      <c r="F102" s="196"/>
      <c r="G102" s="196"/>
      <c r="H102" s="196"/>
      <c r="I102" s="196"/>
      <c r="J102" s="196"/>
      <c r="K102" s="196"/>
      <c r="L102" s="196"/>
      <c r="M102" s="196"/>
      <c r="N102" s="4"/>
      <c r="O102" s="4"/>
    </row>
    <row r="103" ht="16.5" customHeight="1" spans="1:16" x14ac:dyDescent="0.25">
      <c r="A103" s="75" t="s">
        <v>4024</v>
      </c>
      <c r="B103" s="76">
        <f>SUM(C109:C110)</f>
      </c>
      <c r="C103" s="76">
        <f>SUM(D109:D110)</f>
      </c>
      <c r="D103" s="52">
        <f>SUM(E109:E110)</f>
      </c>
      <c r="E103" s="76">
        <f>SUM(F109:F110)</f>
      </c>
      <c r="F103" s="76">
        <f>SUM(G109:G110)</f>
      </c>
      <c r="G103" s="76">
        <f>SUM(H109:H110)</f>
      </c>
      <c r="H103" s="76">
        <f>SUM(I109:I110)</f>
      </c>
      <c r="I103" s="76">
        <f>SUM(J109:J110)</f>
      </c>
      <c r="J103" s="76">
        <f>SUM(K109:K110)</f>
      </c>
      <c r="K103" s="76">
        <f>SUM(L109:L110)</f>
      </c>
      <c r="L103" s="76">
        <f>SUM(M109:M110)</f>
      </c>
      <c r="M103" s="76">
        <f>SUM(N109:N110)</f>
      </c>
      <c r="N103" s="4"/>
      <c r="O103" s="4"/>
    </row>
    <row r="104" ht="17.25" customHeight="1" spans="1:16" x14ac:dyDescent="0.25">
      <c r="A104" s="410">
        <v>44501</v>
      </c>
      <c r="B104" s="9"/>
      <c r="C104" s="9"/>
      <c r="D104" s="9"/>
      <c r="E104" s="9"/>
      <c r="F104" s="19">
        <v>-27</v>
      </c>
      <c r="G104" s="9"/>
      <c r="H104" s="19">
        <v>-27</v>
      </c>
      <c r="I104" s="9"/>
      <c r="J104" s="9"/>
      <c r="K104" s="9"/>
      <c r="L104" s="9"/>
      <c r="M104" s="9"/>
      <c r="N104" s="4"/>
      <c r="O104" s="4"/>
    </row>
    <row r="105" ht="17.25" customHeight="1" spans="1:16" x14ac:dyDescent="0.25">
      <c r="A105" s="410" t="s">
        <v>1746</v>
      </c>
      <c r="B105" s="9"/>
      <c r="C105" s="9"/>
      <c r="D105" s="9"/>
      <c r="E105" s="9"/>
      <c r="F105" s="9"/>
      <c r="G105" s="9"/>
      <c r="H105" s="19">
        <v>-43</v>
      </c>
      <c r="I105" s="9"/>
      <c r="J105" s="9"/>
      <c r="K105" s="9"/>
      <c r="L105" s="9"/>
      <c r="M105" s="9"/>
      <c r="N105" s="4"/>
      <c r="O105" s="4"/>
    </row>
    <row r="106" ht="16.5" customHeight="1" spans="1:16" x14ac:dyDescent="0.25">
      <c r="A106" s="75" t="s">
        <v>4025</v>
      </c>
      <c r="B106" s="76">
        <f>SUM(C111:C113)</f>
      </c>
      <c r="C106" s="76">
        <f>SUM(D111:D113)</f>
      </c>
      <c r="D106" s="52">
        <f>SUM(E111:E113)</f>
      </c>
      <c r="E106" s="76">
        <f>SUM(F111:F113)</f>
      </c>
      <c r="F106" s="76">
        <f>SUM(G111:G113)</f>
      </c>
      <c r="G106" s="76">
        <f>SUM(H111:H113)</f>
      </c>
      <c r="H106" s="76">
        <f>SUM(I111:I113)</f>
      </c>
      <c r="I106" s="76">
        <f>SUM(J111:J113)</f>
      </c>
      <c r="J106" s="76">
        <f>SUM(K111:K113)</f>
      </c>
      <c r="K106" s="76">
        <f>SUM(L111:L113)</f>
      </c>
      <c r="L106" s="76">
        <f>SUM(M111:M113)</f>
      </c>
      <c r="M106" s="76">
        <f>SUM(N111:N113)</f>
      </c>
      <c r="N106" s="4"/>
      <c r="O106" s="4"/>
    </row>
    <row r="107" ht="17.25" customHeight="1" spans="1:16" x14ac:dyDescent="0.25">
      <c r="A107" s="597" t="s">
        <v>482</v>
      </c>
      <c r="B107" s="468">
        <v>-296</v>
      </c>
      <c r="C107" s="467"/>
      <c r="D107" s="467"/>
      <c r="E107" s="467"/>
      <c r="F107" s="468">
        <v>-5</v>
      </c>
      <c r="G107" s="467"/>
      <c r="H107" s="467"/>
      <c r="I107" s="467"/>
      <c r="J107" s="467"/>
      <c r="K107" s="467"/>
      <c r="L107" s="467"/>
      <c r="M107" s="467"/>
      <c r="N107" s="449" t="s">
        <v>704</v>
      </c>
      <c r="O107" s="4"/>
    </row>
    <row r="108" ht="16.5" customHeight="1" spans="1:16" x14ac:dyDescent="0.25">
      <c r="A108" s="75" t="s">
        <v>4026</v>
      </c>
      <c r="B108" s="76">
        <f>SUM(C114:C115)</f>
      </c>
      <c r="C108" s="76">
        <f>SUM(D114:D115)</f>
      </c>
      <c r="D108" s="52">
        <f>SUM(E114:E115)</f>
      </c>
      <c r="E108" s="76">
        <f>SUM(F114:F115)</f>
      </c>
      <c r="F108" s="76">
        <f>SUM(G114:G115)</f>
      </c>
      <c r="G108" s="76">
        <f>SUM(H114:H115)</f>
      </c>
      <c r="H108" s="76">
        <f>SUM(I114:I115)</f>
      </c>
      <c r="I108" s="76">
        <f>SUM(J114:J115)</f>
      </c>
      <c r="J108" s="76">
        <f>SUM(K114:K115)</f>
      </c>
      <c r="K108" s="76">
        <f>SUM(L114:L115)</f>
      </c>
      <c r="L108" s="76">
        <f>SUM(M114:M115)</f>
      </c>
      <c r="M108" s="76">
        <f>SUM(N114:N115)</f>
      </c>
      <c r="N108" s="4"/>
      <c r="O108" s="4"/>
    </row>
    <row r="109" ht="17.25" customHeight="1" spans="1:16" x14ac:dyDescent="0.25">
      <c r="A109" s="4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4"/>
      <c r="O109" s="4"/>
    </row>
    <row r="110" ht="17.25" customHeight="1" spans="1:16" x14ac:dyDescent="0.25">
      <c r="A110" s="4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4"/>
      <c r="O110" s="4"/>
    </row>
    <row r="111" ht="17.25" customHeight="1" spans="1:16" x14ac:dyDescent="0.25">
      <c r="A111" s="23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4"/>
      <c r="O111" s="4"/>
    </row>
    <row r="112" ht="17.25" customHeight="1" spans="1:16" x14ac:dyDescent="0.2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4"/>
      <c r="O112" s="4"/>
    </row>
    <row r="113" ht="17.25" customHeight="1" spans="1:16" x14ac:dyDescent="0.25">
      <c r="A113" s="12"/>
      <c r="B113" s="28" t="s">
        <v>8</v>
      </c>
      <c r="C113" s="28" t="s">
        <v>9</v>
      </c>
      <c r="D113" s="28" t="s">
        <v>11</v>
      </c>
      <c r="E113" s="28" t="s">
        <v>14</v>
      </c>
      <c r="F113" s="28" t="s">
        <v>1247</v>
      </c>
      <c r="G113" s="28" t="s">
        <v>13</v>
      </c>
      <c r="H113" s="28" t="s">
        <v>69</v>
      </c>
      <c r="I113" s="28" t="s">
        <v>12</v>
      </c>
      <c r="J113" s="28" t="s">
        <v>4309</v>
      </c>
      <c r="K113" s="28" t="s">
        <v>4310</v>
      </c>
      <c r="L113" s="28" t="s">
        <v>4</v>
      </c>
      <c r="M113" s="57" t="s">
        <v>7</v>
      </c>
      <c r="N113" s="4"/>
      <c r="O113" s="4"/>
    </row>
    <row r="114" ht="17.25" customHeight="1" spans="1:16" x14ac:dyDescent="0.25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4"/>
      <c r="O114" s="4"/>
    </row>
    <row r="115" ht="17.25" customHeight="1" spans="1:16" x14ac:dyDescent="0.25">
      <c r="A115" s="1007" t="s">
        <v>4288</v>
      </c>
      <c r="B115" s="738"/>
      <c r="C115" s="738"/>
      <c r="D115" s="738"/>
      <c r="E115" s="738"/>
      <c r="F115" s="13"/>
      <c r="G115" s="65" t="s">
        <v>3970</v>
      </c>
      <c r="H115" s="65"/>
      <c r="I115" s="13"/>
      <c r="J115" s="13"/>
      <c r="K115" s="13"/>
      <c r="L115" s="13"/>
      <c r="M115" s="13"/>
      <c r="N115" s="4"/>
      <c r="O115" s="4"/>
    </row>
    <row r="116" ht="17.25" customHeight="1" spans="1:16" x14ac:dyDescent="0.25">
      <c r="A116" s="1007" t="s">
        <v>4290</v>
      </c>
      <c r="B116" s="738"/>
      <c r="C116" s="738"/>
      <c r="D116" s="738"/>
      <c r="E116" s="738"/>
      <c r="F116" s="13"/>
      <c r="G116" s="13"/>
      <c r="H116" s="13"/>
      <c r="I116" s="13"/>
      <c r="J116" s="13"/>
      <c r="K116" s="13"/>
      <c r="L116" s="13"/>
      <c r="M116" s="13"/>
      <c r="N116" s="4"/>
      <c r="O116" s="4"/>
    </row>
    <row r="117" ht="17.25" customHeight="1" spans="1:16" x14ac:dyDescent="0.25">
      <c r="A117" s="1007" t="s">
        <v>4292</v>
      </c>
      <c r="B117" s="738"/>
      <c r="C117" s="738"/>
      <c r="D117" s="738"/>
      <c r="E117" s="738"/>
      <c r="F117" s="13"/>
      <c r="G117" s="13"/>
      <c r="H117" s="13"/>
      <c r="I117" s="13"/>
      <c r="J117" s="13"/>
      <c r="K117" s="13"/>
      <c r="L117" s="13"/>
      <c r="M117" s="13"/>
      <c r="N117" s="4"/>
      <c r="O117" s="4"/>
    </row>
    <row r="118" ht="17.25" customHeight="1" spans="1:16" x14ac:dyDescent="0.25">
      <c r="A118" s="1007" t="s">
        <v>4294</v>
      </c>
      <c r="B118" s="738"/>
      <c r="C118" s="738"/>
      <c r="D118" s="738"/>
      <c r="E118" s="738"/>
      <c r="F118" s="13"/>
      <c r="G118" s="13"/>
      <c r="H118" s="13"/>
      <c r="I118" s="13"/>
      <c r="J118" s="13"/>
      <c r="K118" s="13"/>
      <c r="L118" s="13"/>
      <c r="M118" s="13"/>
      <c r="N118" s="4"/>
      <c r="O118" s="4"/>
    </row>
    <row r="119" ht="17.25" customHeight="1" spans="1:16" x14ac:dyDescent="0.25">
      <c r="A119" s="1007" t="s">
        <v>4296</v>
      </c>
      <c r="B119" s="738"/>
      <c r="C119" s="738"/>
      <c r="D119" s="738"/>
      <c r="E119" s="738"/>
      <c r="F119" s="13"/>
      <c r="G119" s="13"/>
      <c r="H119" s="13"/>
      <c r="I119" s="13"/>
      <c r="J119" s="13"/>
      <c r="K119" s="13"/>
      <c r="L119" s="13"/>
      <c r="M119" s="13"/>
      <c r="N119" s="4"/>
      <c r="O119" s="4"/>
    </row>
    <row r="120" spans="1:13" x14ac:dyDescent="0.25">
      <c r="A120" s="1" t="s">
        <v>0</v>
      </c>
      <c r="B120" s="2" t="s">
        <v>8</v>
      </c>
      <c r="C120" s="2" t="s">
        <v>9</v>
      </c>
      <c r="D120" s="2" t="s">
        <v>11</v>
      </c>
      <c r="E120" s="2" t="s">
        <v>14</v>
      </c>
      <c r="F120" s="11" t="s">
        <v>1247</v>
      </c>
      <c r="G120" s="11" t="s">
        <v>13</v>
      </c>
      <c r="H120" s="11" t="s">
        <v>69</v>
      </c>
      <c r="I120" s="11" t="s">
        <v>12</v>
      </c>
      <c r="J120" s="11" t="s">
        <v>4309</v>
      </c>
      <c r="K120" s="11" t="s">
        <v>4310</v>
      </c>
      <c r="L120" s="11" t="s">
        <v>4</v>
      </c>
      <c r="M120" s="11" t="s">
        <v>7</v>
      </c>
    </row>
    <row r="121" spans="1:14" x14ac:dyDescent="0.25">
      <c r="A121" s="1" t="s">
        <v>3</v>
      </c>
      <c r="B121" s="2">
        <v>0</v>
      </c>
      <c r="C121" s="2">
        <v>0</v>
      </c>
      <c r="D121" s="2">
        <v>0</v>
      </c>
      <c r="E121" s="2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4">
        <v>0</v>
      </c>
    </row>
    <row r="122" spans="1:13" x14ac:dyDescent="0.25">
      <c r="A122" s="1"/>
      <c r="B122" s="2">
        <v>90</v>
      </c>
      <c r="C122" s="2">
        <v>50</v>
      </c>
      <c r="D122" s="2">
        <v>0</v>
      </c>
      <c r="E122" s="2">
        <v>15</v>
      </c>
      <c r="F122" s="11">
        <v>10</v>
      </c>
      <c r="G122" s="11">
        <v>100</v>
      </c>
      <c r="H122" s="11">
        <v>84</v>
      </c>
      <c r="I122" s="11">
        <v>150</v>
      </c>
      <c r="J122" s="11">
        <v>25</v>
      </c>
      <c r="K122" s="11">
        <v>50</v>
      </c>
      <c r="L122" s="11">
        <v>0</v>
      </c>
      <c r="M122" s="11">
        <v>0</v>
      </c>
    </row>
    <row r="123" spans="1:13" x14ac:dyDescent="0.25">
      <c r="A123" s="1"/>
      <c r="B123" s="2">
        <v>90</v>
      </c>
      <c r="C123" s="2">
        <v>50</v>
      </c>
      <c r="D123" s="2">
        <v>0</v>
      </c>
      <c r="E123" s="2">
        <v>15</v>
      </c>
      <c r="F123" s="11">
        <v>10</v>
      </c>
      <c r="G123" s="11">
        <v>100</v>
      </c>
      <c r="H123" s="11">
        <v>84</v>
      </c>
      <c r="I123" s="11">
        <v>150</v>
      </c>
      <c r="J123" s="11">
        <v>25</v>
      </c>
      <c r="K123" s="11">
        <v>0</v>
      </c>
      <c r="L123" s="11">
        <v>0</v>
      </c>
      <c r="M123" s="11">
        <v>0</v>
      </c>
    </row>
    <row r="124" spans="1:13" x14ac:dyDescent="0.25">
      <c r="A124" s="1"/>
      <c r="B124" s="2">
        <v>90</v>
      </c>
      <c r="C124" s="2">
        <v>100</v>
      </c>
      <c r="D124" s="2">
        <v>0</v>
      </c>
      <c r="E124" s="2">
        <v>35</v>
      </c>
      <c r="F124" s="11">
        <v>10</v>
      </c>
      <c r="G124" s="11">
        <v>100</v>
      </c>
      <c r="H124" s="11">
        <v>84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</row>
    <row r="125" spans="1:13" x14ac:dyDescent="0.25">
      <c r="A125" s="1"/>
      <c r="B125" s="2">
        <v>90</v>
      </c>
      <c r="C125" s="2">
        <v>0</v>
      </c>
      <c r="D125" s="2">
        <v>0</v>
      </c>
      <c r="E125" s="2">
        <v>46</v>
      </c>
      <c r="F125" s="11">
        <v>0</v>
      </c>
      <c r="G125" s="11">
        <v>100</v>
      </c>
      <c r="H125" s="11">
        <v>84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</row>
    <row r="126" spans="1:13" x14ac:dyDescent="0.25">
      <c r="A126" s="1"/>
      <c r="B126" s="2">
        <v>0</v>
      </c>
      <c r="C126" s="2">
        <v>0</v>
      </c>
      <c r="D126" s="2">
        <v>0</v>
      </c>
      <c r="E126" s="2">
        <v>128</v>
      </c>
      <c r="F126" s="11">
        <v>0</v>
      </c>
      <c r="G126" s="11">
        <v>200</v>
      </c>
      <c r="H126" s="11">
        <v>24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</row>
    <row r="127" spans="1:13" x14ac:dyDescent="0.25">
      <c r="A127" s="1"/>
      <c r="B127" s="2">
        <v>0</v>
      </c>
      <c r="C127" s="2">
        <v>500</v>
      </c>
      <c r="D127" s="2">
        <v>0</v>
      </c>
      <c r="E127" s="2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</row>
    <row r="128" spans="1:13" x14ac:dyDescent="0.25">
      <c r="A128" s="1"/>
      <c r="B128" s="2">
        <v>90</v>
      </c>
      <c r="C128" s="2">
        <v>35</v>
      </c>
      <c r="D128" s="2">
        <v>0</v>
      </c>
      <c r="E128" s="2">
        <v>30</v>
      </c>
      <c r="F128" s="11">
        <v>0</v>
      </c>
      <c r="G128" s="11">
        <v>100</v>
      </c>
      <c r="H128" s="11">
        <v>82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</row>
    <row r="129" spans="1:13" x14ac:dyDescent="0.25">
      <c r="A129" s="1"/>
      <c r="B129" s="2">
        <v>90</v>
      </c>
      <c r="C129" s="2">
        <v>0</v>
      </c>
      <c r="D129" s="2">
        <v>0</v>
      </c>
      <c r="E129" s="2">
        <v>40</v>
      </c>
      <c r="F129" s="11">
        <v>0</v>
      </c>
      <c r="G129" s="11">
        <v>100</v>
      </c>
      <c r="H129" s="11">
        <v>83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</row>
    <row r="130" spans="1:13" x14ac:dyDescent="0.25">
      <c r="A130" s="1"/>
      <c r="B130" s="2">
        <v>30</v>
      </c>
      <c r="C130" s="2">
        <v>0</v>
      </c>
      <c r="D130" s="2">
        <v>0</v>
      </c>
      <c r="E130" s="2">
        <v>32</v>
      </c>
      <c r="F130" s="11">
        <v>0</v>
      </c>
      <c r="G130" s="11">
        <v>100</v>
      </c>
      <c r="H130" s="11">
        <v>30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</row>
    <row r="131" spans="1:13" x14ac:dyDescent="0.25">
      <c r="A131" s="1"/>
      <c r="B131" s="2">
        <v>0</v>
      </c>
      <c r="C131" s="2">
        <v>300</v>
      </c>
      <c r="D131" s="2">
        <v>0</v>
      </c>
      <c r="E131" s="2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</row>
    <row r="132" spans="1:13" x14ac:dyDescent="0.25">
      <c r="A132" s="1"/>
      <c r="B132" s="2">
        <v>-166</v>
      </c>
      <c r="C132" s="2">
        <v>0</v>
      </c>
      <c r="D132" s="2">
        <v>0</v>
      </c>
      <c r="E132" s="2">
        <v>0</v>
      </c>
      <c r="F132" s="11">
        <v>0</v>
      </c>
      <c r="G132" s="11">
        <v>0</v>
      </c>
      <c r="H132" s="11">
        <v>-60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</row>
    <row r="133" spans="1:13" x14ac:dyDescent="0.25">
      <c r="A133" s="1"/>
      <c r="B133" s="2">
        <v>0</v>
      </c>
      <c r="C133" s="2">
        <v>0</v>
      </c>
      <c r="D133" s="2">
        <v>0</v>
      </c>
      <c r="E133" s="2">
        <v>-10</v>
      </c>
      <c r="F133" s="11">
        <v>0</v>
      </c>
      <c r="G133" s="11">
        <v>0</v>
      </c>
      <c r="H133" s="11">
        <v>-60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</row>
    <row r="134" spans="1:13" x14ac:dyDescent="0.25">
      <c r="A134" s="1"/>
      <c r="B134" s="2">
        <v>0</v>
      </c>
      <c r="C134" s="2">
        <v>0</v>
      </c>
      <c r="D134" s="2">
        <v>0</v>
      </c>
      <c r="E134" s="2">
        <v>-60</v>
      </c>
      <c r="F134" s="11">
        <v>0</v>
      </c>
      <c r="G134" s="11">
        <v>0</v>
      </c>
      <c r="H134" s="11">
        <v>-84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</row>
    <row r="135" spans="1:13" x14ac:dyDescent="0.25">
      <c r="A135" s="1"/>
      <c r="B135" s="2">
        <v>0</v>
      </c>
      <c r="C135" s="2">
        <v>-100</v>
      </c>
      <c r="D135" s="2">
        <v>0</v>
      </c>
      <c r="E135" s="2">
        <v>-91</v>
      </c>
      <c r="F135" s="11">
        <v>0</v>
      </c>
      <c r="G135" s="11">
        <v>0</v>
      </c>
      <c r="H135" s="11">
        <v>-32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</row>
    <row r="136" spans="1:13" x14ac:dyDescent="0.25">
      <c r="A136" s="1"/>
      <c r="B136" s="2">
        <v>0</v>
      </c>
      <c r="C136" s="2">
        <v>-579</v>
      </c>
      <c r="D136" s="2">
        <v>0</v>
      </c>
      <c r="E136" s="2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</row>
    <row r="137" spans="1:13" x14ac:dyDescent="0.25">
      <c r="A137" s="1"/>
      <c r="B137" s="2">
        <v>0</v>
      </c>
      <c r="C137" s="2">
        <v>100</v>
      </c>
      <c r="D137" s="2">
        <v>0</v>
      </c>
      <c r="E137" s="2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100</v>
      </c>
      <c r="M137" s="11">
        <v>50</v>
      </c>
    </row>
    <row r="138" spans="1:13" x14ac:dyDescent="0.25">
      <c r="A138" s="1"/>
      <c r="B138" s="2">
        <v>90</v>
      </c>
      <c r="C138" s="2">
        <v>0</v>
      </c>
      <c r="D138" s="2">
        <v>50</v>
      </c>
      <c r="E138" s="2">
        <v>40</v>
      </c>
      <c r="F138" s="11">
        <v>0</v>
      </c>
      <c r="G138" s="11">
        <v>300</v>
      </c>
      <c r="H138" s="11">
        <v>82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</row>
    <row r="139" spans="1:13" x14ac:dyDescent="0.25">
      <c r="A139" s="1"/>
      <c r="B139" s="2">
        <v>80</v>
      </c>
      <c r="C139" s="2">
        <v>0</v>
      </c>
      <c r="D139" s="2">
        <v>40</v>
      </c>
      <c r="E139" s="2">
        <v>0</v>
      </c>
      <c r="F139" s="11">
        <v>0</v>
      </c>
      <c r="G139" s="11">
        <v>300</v>
      </c>
      <c r="H139" s="11">
        <v>80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</row>
    <row r="140" spans="1:13" x14ac:dyDescent="0.25">
      <c r="A140" s="1"/>
      <c r="B140" s="2">
        <v>44</v>
      </c>
      <c r="C140" s="2">
        <v>0</v>
      </c>
      <c r="D140" s="2">
        <v>0</v>
      </c>
      <c r="E140" s="2">
        <v>12</v>
      </c>
      <c r="F140" s="11">
        <v>0</v>
      </c>
      <c r="G140" s="11">
        <v>0</v>
      </c>
      <c r="H140" s="11">
        <v>32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</row>
    <row r="141" spans="1:13" x14ac:dyDescent="0.25">
      <c r="A141" s="1"/>
      <c r="B141" s="2">
        <v>0</v>
      </c>
      <c r="C141" s="2">
        <v>0</v>
      </c>
      <c r="D141" s="2">
        <v>0</v>
      </c>
      <c r="E141" s="2">
        <v>162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</row>
    <row r="142" spans="1:13" x14ac:dyDescent="0.25">
      <c r="A142" s="1"/>
      <c r="B142" s="2">
        <v>70</v>
      </c>
      <c r="C142" s="2">
        <v>0</v>
      </c>
      <c r="D142" s="2">
        <v>0</v>
      </c>
      <c r="E142" s="2">
        <v>60</v>
      </c>
      <c r="F142" s="11">
        <v>0</v>
      </c>
      <c r="G142" s="11">
        <v>150</v>
      </c>
      <c r="H142" s="11">
        <v>67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</row>
    <row r="143" spans="1:13" x14ac:dyDescent="0.25">
      <c r="A143" s="1"/>
      <c r="B143" s="2">
        <v>76</v>
      </c>
      <c r="C143" s="2">
        <v>0</v>
      </c>
      <c r="D143" s="2">
        <v>0</v>
      </c>
      <c r="E143" s="2">
        <v>46</v>
      </c>
      <c r="F143" s="11">
        <v>0</v>
      </c>
      <c r="G143" s="11">
        <v>0</v>
      </c>
      <c r="H143" s="11">
        <v>98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</row>
    <row r="144" spans="1:13" x14ac:dyDescent="0.25">
      <c r="A144" s="1"/>
      <c r="B144" s="2">
        <v>60</v>
      </c>
      <c r="C144" s="2">
        <v>160</v>
      </c>
      <c r="D144" s="2">
        <v>0</v>
      </c>
      <c r="E144" s="2">
        <v>0</v>
      </c>
      <c r="F144" s="11">
        <v>30</v>
      </c>
      <c r="G144" s="11">
        <v>0</v>
      </c>
      <c r="H144" s="11">
        <v>40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</row>
    <row r="145" spans="1:13" x14ac:dyDescent="0.25">
      <c r="A145" s="1"/>
      <c r="B145" s="2">
        <v>20</v>
      </c>
      <c r="C145" s="2">
        <v>0</v>
      </c>
      <c r="D145" s="2">
        <v>0</v>
      </c>
      <c r="E145" s="2">
        <v>0</v>
      </c>
      <c r="F145" s="11">
        <v>30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</row>
    <row r="146" spans="1:13" x14ac:dyDescent="0.25">
      <c r="A146" s="1"/>
      <c r="B146" s="2">
        <v>112</v>
      </c>
      <c r="C146" s="2">
        <v>50</v>
      </c>
      <c r="D146" s="2">
        <v>0</v>
      </c>
      <c r="E146" s="2">
        <v>30</v>
      </c>
      <c r="F146" s="11">
        <v>0</v>
      </c>
      <c r="G146" s="11">
        <v>0</v>
      </c>
      <c r="H146" s="11">
        <v>88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</row>
    <row r="147" spans="1:13" x14ac:dyDescent="0.25">
      <c r="A147" s="1"/>
      <c r="B147" s="2">
        <v>0</v>
      </c>
      <c r="C147" s="2">
        <v>262</v>
      </c>
      <c r="D147" s="2">
        <v>0</v>
      </c>
      <c r="E147" s="2">
        <v>114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</row>
    <row r="148" spans="1:13" x14ac:dyDescent="0.25">
      <c r="A148" s="1"/>
      <c r="B148" s="2">
        <v>-62</v>
      </c>
      <c r="C148" s="2">
        <v>0</v>
      </c>
      <c r="D148" s="2">
        <v>0</v>
      </c>
      <c r="E148" s="2">
        <v>-45</v>
      </c>
      <c r="F148" s="11">
        <v>0</v>
      </c>
      <c r="G148" s="11">
        <v>0</v>
      </c>
      <c r="H148" s="11">
        <v>-21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</row>
    <row r="149" spans="1:13" x14ac:dyDescent="0.25">
      <c r="A149" s="1"/>
      <c r="B149" s="2">
        <v>0</v>
      </c>
      <c r="C149" s="2">
        <v>0</v>
      </c>
      <c r="D149" s="2">
        <v>-10</v>
      </c>
      <c r="E149" s="2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</row>
    <row r="150" spans="1:13" x14ac:dyDescent="0.25">
      <c r="A150" s="1"/>
      <c r="B150" s="2">
        <v>0</v>
      </c>
      <c r="C150" s="2">
        <v>0</v>
      </c>
      <c r="D150" s="2">
        <v>0</v>
      </c>
      <c r="E150" s="2">
        <v>-15</v>
      </c>
      <c r="F150" s="11">
        <v>0</v>
      </c>
      <c r="G150" s="11">
        <v>0</v>
      </c>
      <c r="H150" s="11">
        <v>-54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</row>
    <row r="151" spans="1:13" x14ac:dyDescent="0.25">
      <c r="A151" s="1"/>
      <c r="B151" s="2">
        <v>-30</v>
      </c>
      <c r="C151" s="2">
        <v>-50</v>
      </c>
      <c r="D151" s="2">
        <v>0</v>
      </c>
      <c r="E151" s="2">
        <v>-6</v>
      </c>
      <c r="F151" s="11">
        <v>0</v>
      </c>
      <c r="G151" s="11">
        <v>0</v>
      </c>
      <c r="H151" s="11">
        <v>-46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</row>
    <row r="152" spans="1:13" x14ac:dyDescent="0.25">
      <c r="A152" s="1"/>
      <c r="B152" s="2">
        <v>-20</v>
      </c>
      <c r="C152" s="2">
        <v>-18</v>
      </c>
      <c r="D152" s="2">
        <v>-8</v>
      </c>
      <c r="E152" s="2">
        <v>0</v>
      </c>
      <c r="F152" s="11">
        <v>-4</v>
      </c>
      <c r="G152" s="11">
        <v>0</v>
      </c>
      <c r="H152" s="11">
        <v>-33</v>
      </c>
      <c r="I152" s="11">
        <v>0</v>
      </c>
      <c r="J152" s="11">
        <v>0</v>
      </c>
      <c r="K152" s="11">
        <v>-36</v>
      </c>
      <c r="L152" s="11">
        <v>0</v>
      </c>
      <c r="M152" s="11">
        <v>0</v>
      </c>
    </row>
    <row r="153" spans="1:13" x14ac:dyDescent="0.25">
      <c r="A153" s="1"/>
      <c r="B153" s="2">
        <v>0</v>
      </c>
      <c r="C153" s="2">
        <v>-123</v>
      </c>
      <c r="D153" s="2">
        <v>-27</v>
      </c>
      <c r="E153" s="2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</row>
    <row r="154" spans="1:13" x14ac:dyDescent="0.25">
      <c r="A154" s="1"/>
      <c r="B154" s="2">
        <v>0</v>
      </c>
      <c r="C154" s="2">
        <v>0</v>
      </c>
      <c r="D154" s="2">
        <v>0</v>
      </c>
      <c r="E154" s="2">
        <v>0</v>
      </c>
      <c r="F154" s="11">
        <v>0</v>
      </c>
      <c r="G154" s="11">
        <v>-400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</row>
    <row r="155" spans="1:13" x14ac:dyDescent="0.25">
      <c r="A155" s="1"/>
      <c r="B155" s="2">
        <v>-149</v>
      </c>
      <c r="C155" s="2">
        <v>0</v>
      </c>
      <c r="D155" s="2">
        <v>0</v>
      </c>
      <c r="E155" s="2">
        <v>-83</v>
      </c>
      <c r="F155" s="11">
        <v>0</v>
      </c>
      <c r="G155" s="11">
        <v>-850</v>
      </c>
      <c r="H155" s="11">
        <v>-11</v>
      </c>
      <c r="I155" s="11">
        <v>0</v>
      </c>
      <c r="J155" s="11">
        <v>0</v>
      </c>
      <c r="K155" s="11">
        <v>0</v>
      </c>
      <c r="L155" s="11">
        <v>0</v>
      </c>
      <c r="M155" s="11">
        <v>-50</v>
      </c>
    </row>
    <row r="156" spans="1:13" x14ac:dyDescent="0.25">
      <c r="A156" s="1"/>
      <c r="B156" s="2">
        <v>0</v>
      </c>
      <c r="C156" s="2">
        <v>-69</v>
      </c>
      <c r="D156" s="2">
        <v>-10</v>
      </c>
      <c r="E156" s="2">
        <v>0</v>
      </c>
      <c r="F156" s="11">
        <v>0</v>
      </c>
      <c r="G156" s="11">
        <v>0</v>
      </c>
      <c r="H156" s="11">
        <v>-30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</row>
    <row r="157" spans="1:13" x14ac:dyDescent="0.25">
      <c r="A157" s="1"/>
      <c r="B157" s="2">
        <v>0</v>
      </c>
      <c r="C157" s="2">
        <v>-32</v>
      </c>
      <c r="D157" s="2">
        <v>-23</v>
      </c>
      <c r="E157" s="2">
        <v>-22</v>
      </c>
      <c r="F157" s="11">
        <v>0</v>
      </c>
      <c r="G157" s="11">
        <v>-4</v>
      </c>
      <c r="H157" s="11">
        <v>-60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</row>
    <row r="158" spans="1:13" x14ac:dyDescent="0.25">
      <c r="A158" s="1"/>
      <c r="B158" s="2">
        <v>-20</v>
      </c>
      <c r="C158" s="2">
        <v>0</v>
      </c>
      <c r="D158" s="2">
        <v>0</v>
      </c>
      <c r="E158" s="2">
        <v>-66</v>
      </c>
      <c r="F158" s="11">
        <v>-6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</row>
    <row r="159" spans="1:13" x14ac:dyDescent="0.25">
      <c r="A159" s="1"/>
      <c r="B159" s="2">
        <v>-100</v>
      </c>
      <c r="C159" s="2">
        <v>0</v>
      </c>
      <c r="D159" s="2">
        <v>0</v>
      </c>
      <c r="E159" s="2">
        <v>-20</v>
      </c>
      <c r="F159" s="11">
        <v>0</v>
      </c>
      <c r="G159" s="11">
        <v>-200</v>
      </c>
      <c r="H159" s="11">
        <v>-65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</row>
    <row r="160" spans="1:13" x14ac:dyDescent="0.25">
      <c r="A160" s="1"/>
      <c r="B160" s="2">
        <v>0</v>
      </c>
      <c r="C160" s="2">
        <v>0</v>
      </c>
      <c r="D160" s="2">
        <v>0</v>
      </c>
      <c r="E160" s="2">
        <v>-72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</row>
    <row r="161" spans="1:13" x14ac:dyDescent="0.25">
      <c r="A161" s="1"/>
      <c r="B161" s="2">
        <v>0</v>
      </c>
      <c r="C161" s="2">
        <v>0</v>
      </c>
      <c r="D161" s="2">
        <v>0</v>
      </c>
      <c r="E161" s="2">
        <v>-72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</row>
    <row r="162" spans="1:13" x14ac:dyDescent="0.25">
      <c r="A162" s="1"/>
      <c r="B162" s="2">
        <v>-20</v>
      </c>
      <c r="C162" s="2">
        <v>-127</v>
      </c>
      <c r="D162" s="2">
        <v>0</v>
      </c>
      <c r="E162" s="2">
        <v>0</v>
      </c>
      <c r="F162" s="11">
        <v>0</v>
      </c>
      <c r="G162" s="11">
        <v>-100</v>
      </c>
      <c r="H162" s="11">
        <v>-74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</row>
    <row r="163" spans="1:13" x14ac:dyDescent="0.25">
      <c r="A163" s="1"/>
      <c r="B163" s="2">
        <v>-20</v>
      </c>
      <c r="C163" s="2">
        <v>-84</v>
      </c>
      <c r="D163" s="2">
        <v>0</v>
      </c>
      <c r="E163" s="2">
        <v>-36</v>
      </c>
      <c r="F163" s="11">
        <v>0</v>
      </c>
      <c r="G163" s="11">
        <v>0</v>
      </c>
      <c r="H163" s="11">
        <v>-45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</row>
    <row r="164" spans="1:13" x14ac:dyDescent="0.25">
      <c r="A164" s="1"/>
      <c r="B164" s="2">
        <v>0</v>
      </c>
      <c r="C164" s="2">
        <v>-112</v>
      </c>
      <c r="D164" s="2">
        <v>0</v>
      </c>
      <c r="E164" s="2">
        <v>-55</v>
      </c>
      <c r="F164" s="11">
        <v>0</v>
      </c>
      <c r="G164" s="11">
        <v>-50</v>
      </c>
      <c r="H164" s="11">
        <v>-30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</row>
    <row r="165" spans="1:13" x14ac:dyDescent="0.25">
      <c r="A165" s="1"/>
      <c r="B165" s="2">
        <v>-50</v>
      </c>
      <c r="C165" s="2">
        <v>-64</v>
      </c>
      <c r="D165" s="2">
        <v>0</v>
      </c>
      <c r="E165" s="2">
        <v>-30</v>
      </c>
      <c r="F165" s="11">
        <v>0</v>
      </c>
      <c r="G165" s="11">
        <v>-6</v>
      </c>
      <c r="H165" s="11">
        <v>-30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</row>
    <row r="166" spans="1:13" x14ac:dyDescent="0.25">
      <c r="A166" s="1"/>
      <c r="B166" s="2">
        <v>0</v>
      </c>
      <c r="C166" s="2">
        <v>0</v>
      </c>
      <c r="D166" s="2">
        <v>0</v>
      </c>
      <c r="E166" s="2">
        <v>-28</v>
      </c>
      <c r="F166" s="11">
        <v>-15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</row>
    <row r="167" spans="1:13" x14ac:dyDescent="0.25">
      <c r="A167" s="1"/>
      <c r="B167" s="2">
        <v>0</v>
      </c>
      <c r="C167" s="2">
        <v>0</v>
      </c>
      <c r="D167" s="2">
        <v>0</v>
      </c>
      <c r="E167" s="2">
        <v>-64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</row>
    <row r="168" spans="1:13" x14ac:dyDescent="0.25">
      <c r="A168" s="1"/>
      <c r="B168" s="2">
        <v>-135</v>
      </c>
      <c r="C168" s="2">
        <v>0</v>
      </c>
      <c r="D168" s="2">
        <v>0</v>
      </c>
      <c r="E168" s="2">
        <v>0</v>
      </c>
      <c r="F168" s="11">
        <v>0</v>
      </c>
      <c r="G168" s="11">
        <v>0</v>
      </c>
      <c r="H168" s="11">
        <v>0</v>
      </c>
      <c r="I168" s="11">
        <v>-300</v>
      </c>
      <c r="J168" s="11">
        <v>-50</v>
      </c>
      <c r="K168" s="11">
        <v>-14</v>
      </c>
      <c r="L168" s="11">
        <v>-100</v>
      </c>
      <c r="M168" s="11">
        <v>0</v>
      </c>
    </row>
    <row r="169" spans="1:13" x14ac:dyDescent="0.25">
      <c r="A169" s="1"/>
      <c r="B169" s="2">
        <v>-20</v>
      </c>
      <c r="C169" s="2">
        <v>-54</v>
      </c>
      <c r="D169" s="2">
        <v>0</v>
      </c>
      <c r="E169" s="2">
        <v>0</v>
      </c>
      <c r="F169" s="11">
        <v>0</v>
      </c>
      <c r="G169" s="11">
        <v>0</v>
      </c>
      <c r="H169" s="11">
        <v>-75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</row>
    <row r="170" spans="1:13" x14ac:dyDescent="0.25">
      <c r="A170" s="1"/>
      <c r="B170" s="2">
        <v>0</v>
      </c>
      <c r="C170" s="2">
        <v>-75</v>
      </c>
      <c r="D170" s="2">
        <v>-65</v>
      </c>
      <c r="E170" s="2">
        <v>-15</v>
      </c>
      <c r="F170" s="11">
        <v>0</v>
      </c>
      <c r="G170" s="11">
        <v>0</v>
      </c>
      <c r="H170" s="11">
        <v>-72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</row>
    <row r="171" spans="1:13" x14ac:dyDescent="0.25">
      <c r="A171" s="1"/>
      <c r="B171" s="2">
        <v>0</v>
      </c>
      <c r="C171" s="2">
        <v>0</v>
      </c>
      <c r="D171" s="2">
        <v>0</v>
      </c>
      <c r="E171" s="2">
        <v>-15</v>
      </c>
      <c r="F171" s="11">
        <v>0</v>
      </c>
      <c r="G171" s="11">
        <v>0</v>
      </c>
      <c r="H171" s="11">
        <v>-61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</row>
    <row r="172" spans="1:13" x14ac:dyDescent="0.25">
      <c r="A172" s="1"/>
      <c r="B172" s="2">
        <v>-34</v>
      </c>
      <c r="C172" s="2">
        <v>-34</v>
      </c>
      <c r="D172" s="2">
        <v>-12</v>
      </c>
      <c r="E172" s="2">
        <v>0</v>
      </c>
      <c r="F172" s="11">
        <v>-5</v>
      </c>
      <c r="G172" s="11">
        <v>0</v>
      </c>
      <c r="H172" s="11">
        <v>-7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</row>
    <row r="173" spans="1:13" x14ac:dyDescent="0.25">
      <c r="A173" s="1"/>
      <c r="B173" s="2">
        <v>0</v>
      </c>
      <c r="C173" s="2">
        <v>-86</v>
      </c>
      <c r="D173" s="2">
        <v>0</v>
      </c>
      <c r="E173" s="2">
        <v>0</v>
      </c>
      <c r="F173" s="11">
        <v>0</v>
      </c>
      <c r="G173" s="11">
        <v>0</v>
      </c>
      <c r="H173" s="11">
        <v>-22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</row>
    <row r="174" spans="1:13" x14ac:dyDescent="0.25">
      <c r="A174" s="1"/>
      <c r="B174" s="2">
        <v>0</v>
      </c>
      <c r="C174" s="2">
        <v>0</v>
      </c>
      <c r="D174" s="2">
        <v>0</v>
      </c>
      <c r="E174" s="2">
        <v>0</v>
      </c>
      <c r="F174" s="11">
        <v>-28</v>
      </c>
      <c r="G174" s="11">
        <v>-40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</row>
    <row r="175" spans="1:13" x14ac:dyDescent="0.25">
      <c r="A175" s="1"/>
      <c r="B175" s="2">
        <v>0</v>
      </c>
      <c r="C175" s="2">
        <v>0</v>
      </c>
      <c r="D175" s="2">
        <v>0</v>
      </c>
      <c r="E175" s="2">
        <v>0</v>
      </c>
      <c r="F175" s="11">
        <v>-27</v>
      </c>
      <c r="G175" s="11">
        <v>0</v>
      </c>
      <c r="H175" s="11">
        <v>-27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</row>
    <row r="176" spans="1:13" x14ac:dyDescent="0.25">
      <c r="A176" s="1"/>
      <c r="B176" s="2">
        <v>0</v>
      </c>
      <c r="C176" s="2">
        <v>0</v>
      </c>
      <c r="D176" s="2">
        <v>0</v>
      </c>
      <c r="E176" s="2">
        <v>0</v>
      </c>
      <c r="F176" s="11">
        <v>0</v>
      </c>
      <c r="G176" s="11">
        <v>0</v>
      </c>
      <c r="H176" s="11">
        <v>-43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</row>
    <row r="177" spans="1:13" x14ac:dyDescent="0.25">
      <c r="A177" s="1"/>
      <c r="B177" s="2">
        <v>-296</v>
      </c>
      <c r="C177" s="2">
        <v>0</v>
      </c>
      <c r="D177" s="2">
        <v>0</v>
      </c>
      <c r="E177" s="2">
        <v>0</v>
      </c>
      <c r="F177" s="11">
        <v>-5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</row>
    <row r="178" spans="1:13" x14ac:dyDescent="0.25">
      <c r="A178" s="1" t="s">
        <v>3</v>
      </c>
      <c r="B178" s="2">
        <v>0</v>
      </c>
      <c r="C178" s="2">
        <v>0</v>
      </c>
      <c r="D178" s="2">
        <v>-65</v>
      </c>
      <c r="E178" s="2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I18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11" customWidth="1"/>
    <col min="8" max="8" width="12.43357142857143" style="4" customWidth="1"/>
  </cols>
  <sheetData>
    <row r="7" ht="17.25" customHeight="1" spans="1:9" x14ac:dyDescent="0.25">
      <c r="A7" s="138" t="s">
        <v>4311</v>
      </c>
      <c r="B7" s="356"/>
      <c r="C7" s="197">
        <v>180</v>
      </c>
      <c r="D7" s="197">
        <v>40</v>
      </c>
      <c r="E7" s="356"/>
      <c r="F7" s="356"/>
      <c r="G7" s="356"/>
      <c r="H7" s="4"/>
    </row>
    <row r="8" ht="17.25" customHeight="1" spans="1:9" x14ac:dyDescent="0.25">
      <c r="A8" s="75" t="s">
        <v>4312</v>
      </c>
      <c r="B8" s="76">
        <f>SUM(C8:C13)</f>
      </c>
      <c r="C8" s="76">
        <f>SUM(D8:D13)</f>
      </c>
      <c r="D8" s="76">
        <f>SUM(E8:E13)</f>
      </c>
      <c r="E8" s="76">
        <f>SUM(F8:F13)</f>
      </c>
      <c r="F8" s="189"/>
      <c r="G8" s="189"/>
      <c r="H8" s="4"/>
    </row>
    <row r="9" ht="17.25" customHeight="1" spans="1:9" x14ac:dyDescent="0.25">
      <c r="A9" s="410">
        <v>43073</v>
      </c>
      <c r="B9" s="166">
        <v>-70</v>
      </c>
      <c r="C9" s="166">
        <v>-139</v>
      </c>
      <c r="D9" s="344"/>
      <c r="E9" s="166">
        <v>-20</v>
      </c>
      <c r="F9" s="344"/>
      <c r="G9" s="166">
        <v>-4</v>
      </c>
      <c r="H9" s="4"/>
    </row>
    <row r="10" ht="17.25" customHeight="1" spans="1:9" x14ac:dyDescent="0.25">
      <c r="A10" s="23" t="s">
        <v>4313</v>
      </c>
      <c r="B10" s="9"/>
      <c r="C10" s="9"/>
      <c r="D10" s="19">
        <v>-170</v>
      </c>
      <c r="E10" s="19">
        <v>-70</v>
      </c>
      <c r="F10" s="9"/>
      <c r="G10" s="9"/>
      <c r="H10" s="4"/>
    </row>
    <row r="11" ht="17.25" customHeight="1" spans="1:9" x14ac:dyDescent="0.25">
      <c r="A11" s="23" t="s">
        <v>4314</v>
      </c>
      <c r="B11" s="9"/>
      <c r="C11" s="19">
        <v>-170</v>
      </c>
      <c r="D11" s="9"/>
      <c r="E11" s="19">
        <v>-65</v>
      </c>
      <c r="F11" s="9"/>
      <c r="G11" s="9"/>
      <c r="H11" s="4"/>
    </row>
    <row r="12" ht="17.25" customHeight="1" spans="1:9" x14ac:dyDescent="0.25">
      <c r="A12" s="23" t="s">
        <v>4315</v>
      </c>
      <c r="B12" s="9"/>
      <c r="C12" s="19">
        <v>-11</v>
      </c>
      <c r="D12" s="19">
        <v>-50</v>
      </c>
      <c r="E12" s="19">
        <v>-65</v>
      </c>
      <c r="F12" s="9"/>
      <c r="G12" s="9"/>
      <c r="H12" s="4"/>
    </row>
    <row r="13" ht="17.25" customHeight="1" spans="1:9" x14ac:dyDescent="0.25">
      <c r="A13" s="75" t="s">
        <v>4316</v>
      </c>
      <c r="B13" s="76">
        <f>SUM(C14:C18)</f>
      </c>
      <c r="C13" s="76">
        <f>SUM(D14:D18)</f>
      </c>
      <c r="D13" s="76">
        <f>SUM(E14:E18)</f>
      </c>
      <c r="E13" s="76">
        <f>SUM(F14:F18)</f>
      </c>
      <c r="F13" s="189"/>
      <c r="G13" s="76">
        <f>SUM(H14:H18)</f>
      </c>
      <c r="H13" s="4"/>
    </row>
    <row r="14" ht="17.25" customHeight="1" spans="1:9" x14ac:dyDescent="0.25">
      <c r="A14" s="23"/>
      <c r="B14" s="9"/>
      <c r="C14" s="9"/>
      <c r="D14" s="9"/>
      <c r="E14" s="9"/>
      <c r="F14" s="9"/>
      <c r="G14" s="9"/>
      <c r="H14" s="4"/>
    </row>
    <row r="15" ht="17.25" customHeight="1" spans="1:9" x14ac:dyDescent="0.25">
      <c r="A15" s="75" t="s">
        <v>4317</v>
      </c>
      <c r="B15" s="76">
        <f>SUM(C19:C20)</f>
      </c>
      <c r="C15" s="76">
        <f>SUM(D19:D20)</f>
      </c>
      <c r="D15" s="76">
        <f>SUM(E19:E20)</f>
      </c>
      <c r="E15" s="76">
        <f>SUM(F19:F20)</f>
      </c>
      <c r="F15" s="189"/>
      <c r="G15" s="76">
        <f>SUM(H19:H20)</f>
      </c>
      <c r="H15" s="4"/>
    </row>
    <row r="16" ht="17.25" customHeight="1" spans="1:9" x14ac:dyDescent="0.25">
      <c r="A16" s="23">
        <v>42800</v>
      </c>
      <c r="B16" s="9"/>
      <c r="C16" s="9"/>
      <c r="D16" s="9"/>
      <c r="E16" s="19">
        <v>71</v>
      </c>
      <c r="F16" s="19">
        <v>23</v>
      </c>
      <c r="G16" s="9"/>
      <c r="H16" s="4"/>
    </row>
    <row r="17" ht="17.25" customHeight="1" spans="1:9" x14ac:dyDescent="0.25">
      <c r="A17" s="75" t="s">
        <v>4318</v>
      </c>
      <c r="B17" s="76">
        <f>SUM(C21:C22)</f>
      </c>
      <c r="C17" s="76">
        <f>SUM(D21:D22)</f>
      </c>
      <c r="D17" s="76">
        <f>SUM(E21:E22)</f>
      </c>
      <c r="E17" s="76">
        <f>SUM(F21:F22)</f>
      </c>
      <c r="F17" s="76">
        <f>SUM(G21:G22)</f>
      </c>
      <c r="G17" s="76">
        <f>SUM(H21:H22)</f>
      </c>
      <c r="H17" s="4"/>
    </row>
    <row r="18" ht="17.25" customHeight="1" spans="1:9" x14ac:dyDescent="0.25">
      <c r="A18" s="23"/>
      <c r="B18" s="9"/>
      <c r="C18" s="9"/>
      <c r="D18" s="9"/>
      <c r="E18" s="9"/>
      <c r="F18" s="9"/>
      <c r="G18" s="9"/>
      <c r="H18" s="4"/>
    </row>
    <row r="19" ht="17.25" customHeight="1" spans="1:9" x14ac:dyDescent="0.25">
      <c r="A19" s="75" t="s">
        <v>4319</v>
      </c>
      <c r="B19" s="76">
        <f>SUM(C23:C24)</f>
      </c>
      <c r="C19" s="76">
        <f>SUM(D23:D24)</f>
      </c>
      <c r="D19" s="76">
        <f>SUM(E23:E24)</f>
      </c>
      <c r="E19" s="76">
        <f>SUM(F23:F24)</f>
      </c>
      <c r="F19" s="76">
        <f>SUM(G23:G24)</f>
      </c>
      <c r="G19" s="76">
        <f>SUM(H23:H24)</f>
      </c>
      <c r="H19" s="4"/>
    </row>
    <row r="20" ht="17.25" customHeight="1" spans="1:9" x14ac:dyDescent="0.25">
      <c r="A20" s="23">
        <v>42802</v>
      </c>
      <c r="B20" s="9"/>
      <c r="C20" s="9"/>
      <c r="D20" s="19">
        <v>100</v>
      </c>
      <c r="E20" s="19">
        <v>79</v>
      </c>
      <c r="F20" s="9"/>
      <c r="G20" s="19">
        <v>100</v>
      </c>
      <c r="H20" s="4"/>
    </row>
    <row r="21" ht="17.25" customHeight="1" spans="1:9" x14ac:dyDescent="0.25">
      <c r="A21" s="23">
        <v>42924</v>
      </c>
      <c r="B21" s="9"/>
      <c r="C21" s="9"/>
      <c r="D21" s="9"/>
      <c r="E21" s="9"/>
      <c r="F21" s="9"/>
      <c r="G21" s="19">
        <v>100</v>
      </c>
      <c r="H21" s="4"/>
    </row>
    <row r="22" ht="17.25" customHeight="1" spans="1:9" x14ac:dyDescent="0.25">
      <c r="A22" s="75" t="s">
        <v>4320</v>
      </c>
      <c r="B22" s="76">
        <f>SUM(C25:C27)</f>
      </c>
      <c r="C22" s="76">
        <f>SUM(D25:D27)</f>
      </c>
      <c r="D22" s="76">
        <f>SUM(E25:E27)</f>
      </c>
      <c r="E22" s="76">
        <f>SUM(F25:F27)</f>
      </c>
      <c r="F22" s="76">
        <f>SUM(G25:G27)</f>
      </c>
      <c r="G22" s="76">
        <f>SUM(H26:H27)</f>
      </c>
      <c r="H22" s="4"/>
    </row>
    <row r="23" ht="17.25" customHeight="1" spans="1:9" x14ac:dyDescent="0.25">
      <c r="A23" s="23"/>
      <c r="B23" s="9"/>
      <c r="C23" s="9"/>
      <c r="D23" s="9"/>
      <c r="E23" s="9"/>
      <c r="F23" s="9"/>
      <c r="G23" s="9"/>
      <c r="H23" s="4"/>
    </row>
    <row r="24" ht="17.25" customHeight="1" spans="1:9" x14ac:dyDescent="0.25">
      <c r="A24" s="75" t="s">
        <v>4321</v>
      </c>
      <c r="B24" s="76">
        <f>SUM(C28:C29)</f>
      </c>
      <c r="C24" s="76">
        <f>SUM(D28:D29)</f>
      </c>
      <c r="D24" s="76">
        <f>SUM(E28:E29)</f>
      </c>
      <c r="E24" s="76">
        <f>SUM(F28:F29)</f>
      </c>
      <c r="F24" s="76">
        <f>SUM(G28:G29)</f>
      </c>
      <c r="G24" s="76">
        <f>SUM(H28:H29)</f>
      </c>
      <c r="H24" s="4"/>
    </row>
    <row r="25" ht="17.25" customHeight="1" spans="1:9" x14ac:dyDescent="0.25">
      <c r="A25" s="23"/>
      <c r="B25" s="9"/>
      <c r="C25" s="9"/>
      <c r="D25" s="9"/>
      <c r="E25" s="9"/>
      <c r="F25" s="9"/>
      <c r="G25" s="9"/>
      <c r="H25" s="4"/>
    </row>
    <row r="26" ht="17.25" customHeight="1" spans="1:9" x14ac:dyDescent="0.25">
      <c r="A26" s="75" t="s">
        <v>4322</v>
      </c>
      <c r="B26" s="76">
        <f>SUM(C30:C31)</f>
      </c>
      <c r="C26" s="76">
        <f>SUM(D30:D31)</f>
      </c>
      <c r="D26" s="76">
        <f>SUM(E30:E31)</f>
      </c>
      <c r="E26" s="76">
        <f>SUM(F30:F31)</f>
      </c>
      <c r="F26" s="76">
        <f>SUM(G30:G31)</f>
      </c>
      <c r="G26" s="76">
        <f>SUM(H30:H31)</f>
      </c>
      <c r="H26" s="4"/>
    </row>
    <row r="27" ht="17.25" customHeight="1" spans="1:9" x14ac:dyDescent="0.25">
      <c r="A27" s="23" t="s">
        <v>4323</v>
      </c>
      <c r="B27" s="9"/>
      <c r="C27" s="9"/>
      <c r="D27" s="9"/>
      <c r="E27" s="19">
        <v>117</v>
      </c>
      <c r="F27" s="9"/>
      <c r="G27" s="9"/>
      <c r="H27" s="4"/>
    </row>
    <row r="28" ht="17.25" customHeight="1" spans="1:9" x14ac:dyDescent="0.25">
      <c r="A28" s="23" t="s">
        <v>4324</v>
      </c>
      <c r="B28" s="9"/>
      <c r="C28" s="9"/>
      <c r="D28" s="9"/>
      <c r="E28" s="19">
        <v>83</v>
      </c>
      <c r="F28" s="9"/>
      <c r="G28" s="9"/>
      <c r="H28" s="4"/>
    </row>
    <row r="29" ht="17.25" customHeight="1" spans="1:9" x14ac:dyDescent="0.25">
      <c r="A29" s="23" t="s">
        <v>1156</v>
      </c>
      <c r="B29" s="9"/>
      <c r="C29" s="19">
        <v>100</v>
      </c>
      <c r="D29" s="9"/>
      <c r="E29" s="19">
        <v>50</v>
      </c>
      <c r="F29" s="9"/>
      <c r="G29" s="9"/>
      <c r="H29" s="4"/>
    </row>
    <row r="30" ht="17.25" customHeight="1" spans="1:9" x14ac:dyDescent="0.25">
      <c r="A30" s="75" t="s">
        <v>4325</v>
      </c>
      <c r="B30" s="76">
        <f>SUM(C32:C35)</f>
      </c>
      <c r="C30" s="76">
        <f>SUM(D32:D35)</f>
      </c>
      <c r="D30" s="76">
        <f>SUM(E32:E35)</f>
      </c>
      <c r="E30" s="76">
        <f>SUM(F32:F35)</f>
      </c>
      <c r="F30" s="76">
        <f>SUM(G32:G35)</f>
      </c>
      <c r="G30" s="76">
        <f>SUM(H32:H35)</f>
      </c>
      <c r="H30" s="4"/>
    </row>
    <row r="31" ht="17.25" customHeight="1" spans="1:9" x14ac:dyDescent="0.25">
      <c r="A31" s="23"/>
      <c r="B31" s="9"/>
      <c r="C31" s="9"/>
      <c r="D31" s="9"/>
      <c r="E31" s="9"/>
      <c r="F31" s="9"/>
      <c r="G31" s="9"/>
      <c r="H31" s="4"/>
    </row>
    <row r="32" ht="17.25" customHeight="1" spans="1:9" x14ac:dyDescent="0.25">
      <c r="A32" s="75" t="s">
        <v>4326</v>
      </c>
      <c r="B32" s="76">
        <f>SUM(C36:C37)</f>
      </c>
      <c r="C32" s="76">
        <f>SUM(D36:D37)</f>
      </c>
      <c r="D32" s="76">
        <f>SUM(E36:E37)</f>
      </c>
      <c r="E32" s="76">
        <f>SUM(F36:F37)</f>
      </c>
      <c r="F32" s="76">
        <f>SUM(G36:G37)</f>
      </c>
      <c r="G32" s="133">
        <f>SUM(H36:H37)</f>
      </c>
      <c r="H32" s="4"/>
    </row>
    <row r="33" ht="17.25" customHeight="1" spans="1:9" x14ac:dyDescent="0.25">
      <c r="A33" s="23">
        <v>43435</v>
      </c>
      <c r="B33" s="146"/>
      <c r="C33" s="146"/>
      <c r="D33" s="146"/>
      <c r="E33" s="19">
        <v>162</v>
      </c>
      <c r="F33" s="146"/>
      <c r="G33" s="146"/>
      <c r="H33" s="4"/>
    </row>
    <row r="34" ht="17.25" customHeight="1" spans="1:9" x14ac:dyDescent="0.25">
      <c r="A34" s="23" t="s">
        <v>4327</v>
      </c>
      <c r="B34" s="6"/>
      <c r="C34" s="6"/>
      <c r="D34" s="6"/>
      <c r="E34" s="19">
        <v>166</v>
      </c>
      <c r="F34" s="6"/>
      <c r="G34" s="6"/>
      <c r="H34" s="4"/>
    </row>
    <row r="35" ht="17.25" customHeight="1" spans="1:9" x14ac:dyDescent="0.25">
      <c r="A35" s="23" t="s">
        <v>4327</v>
      </c>
      <c r="B35" s="6"/>
      <c r="C35" s="6"/>
      <c r="D35" s="6"/>
      <c r="E35" s="19">
        <v>161</v>
      </c>
      <c r="F35" s="6"/>
      <c r="G35" s="6"/>
      <c r="H35" s="4"/>
    </row>
    <row r="36" ht="17.25" customHeight="1" spans="1:9" x14ac:dyDescent="0.25">
      <c r="A36" s="23" t="s">
        <v>4327</v>
      </c>
      <c r="B36" s="6"/>
      <c r="C36" s="6"/>
      <c r="D36" s="6"/>
      <c r="E36" s="19">
        <v>164</v>
      </c>
      <c r="F36" s="6"/>
      <c r="G36" s="6"/>
      <c r="H36" s="4"/>
    </row>
    <row r="37" ht="17.25" customHeight="1" spans="1:9" x14ac:dyDescent="0.25">
      <c r="A37" s="23" t="s">
        <v>4328</v>
      </c>
      <c r="B37" s="6"/>
      <c r="C37" s="6"/>
      <c r="D37" s="6"/>
      <c r="E37" s="19">
        <v>163</v>
      </c>
      <c r="F37" s="6"/>
      <c r="G37" s="6"/>
      <c r="H37" s="4"/>
    </row>
    <row r="38" ht="17.25" customHeight="1" spans="1:9" x14ac:dyDescent="0.25">
      <c r="A38" s="23" t="s">
        <v>4329</v>
      </c>
      <c r="B38" s="6"/>
      <c r="C38" s="6"/>
      <c r="D38" s="6"/>
      <c r="E38" s="19">
        <v>166</v>
      </c>
      <c r="F38" s="6"/>
      <c r="G38" s="6"/>
      <c r="H38" s="4"/>
    </row>
    <row r="39" ht="17.25" customHeight="1" spans="1:9" x14ac:dyDescent="0.25">
      <c r="A39" s="138" t="s">
        <v>4329</v>
      </c>
      <c r="B39" s="48"/>
      <c r="C39" s="48"/>
      <c r="D39" s="48"/>
      <c r="E39" s="197">
        <v>34</v>
      </c>
      <c r="F39" s="48"/>
      <c r="G39" s="48"/>
      <c r="H39" s="4"/>
    </row>
    <row r="40" ht="17.25" customHeight="1" spans="1:9" x14ac:dyDescent="0.25">
      <c r="A40" s="75" t="s">
        <v>4330</v>
      </c>
      <c r="B40" s="76">
        <f>SUM(C38:C45)</f>
      </c>
      <c r="C40" s="76">
        <f>SUM(D38:D45)</f>
      </c>
      <c r="D40" s="76">
        <f>SUM(E38:E45)</f>
      </c>
      <c r="E40" s="76">
        <f>SUM(F38:F45)</f>
      </c>
      <c r="F40" s="76">
        <f>SUM(G38:G45)</f>
      </c>
      <c r="G40" s="76">
        <f>SUM(H38:H45)</f>
      </c>
      <c r="H40" s="4"/>
    </row>
    <row r="41" ht="17.25" customHeight="1" spans="1:9" x14ac:dyDescent="0.25">
      <c r="A41" s="410" t="s">
        <v>4331</v>
      </c>
      <c r="B41" s="146"/>
      <c r="C41" s="146"/>
      <c r="D41" s="146"/>
      <c r="E41" s="166">
        <v>-75</v>
      </c>
      <c r="F41" s="146"/>
      <c r="G41" s="146"/>
      <c r="H41" s="4"/>
    </row>
    <row r="42" ht="17.25" customHeight="1" spans="1:9" x14ac:dyDescent="0.25">
      <c r="A42" s="23" t="s">
        <v>4332</v>
      </c>
      <c r="B42" s="6"/>
      <c r="C42" s="6"/>
      <c r="D42" s="6"/>
      <c r="E42" s="19">
        <v>-158</v>
      </c>
      <c r="F42" s="6"/>
      <c r="G42" s="6"/>
      <c r="H42" s="4"/>
    </row>
    <row r="43" ht="17.25" customHeight="1" spans="1:9" x14ac:dyDescent="0.25">
      <c r="A43" s="23" t="s">
        <v>4333</v>
      </c>
      <c r="B43" s="6"/>
      <c r="C43" s="6"/>
      <c r="D43" s="6"/>
      <c r="E43" s="19">
        <v>-160</v>
      </c>
      <c r="F43" s="6"/>
      <c r="G43" s="6"/>
      <c r="H43" s="4"/>
    </row>
    <row r="44" ht="17.25" customHeight="1" spans="1:9" x14ac:dyDescent="0.25">
      <c r="A44" s="23" t="s">
        <v>4333</v>
      </c>
      <c r="B44" s="6"/>
      <c r="C44" s="6"/>
      <c r="D44" s="6"/>
      <c r="E44" s="19">
        <v>-160</v>
      </c>
      <c r="F44" s="6"/>
      <c r="G44" s="6"/>
      <c r="H44" s="4"/>
    </row>
    <row r="45" ht="17.25" customHeight="1" spans="1:9" x14ac:dyDescent="0.25">
      <c r="A45" s="23" t="s">
        <v>4334</v>
      </c>
      <c r="B45" s="6"/>
      <c r="C45" s="6"/>
      <c r="D45" s="6"/>
      <c r="E45" s="19">
        <v>-80</v>
      </c>
      <c r="F45" s="6"/>
      <c r="G45" s="6"/>
      <c r="H45" s="4"/>
    </row>
    <row r="46" ht="17.25" customHeight="1" spans="1:9" x14ac:dyDescent="0.25">
      <c r="A46" s="138" t="s">
        <v>1168</v>
      </c>
      <c r="B46" s="48"/>
      <c r="C46" s="48"/>
      <c r="D46" s="48"/>
      <c r="E46" s="197">
        <v>-250</v>
      </c>
      <c r="F46" s="1035"/>
      <c r="G46" s="48"/>
      <c r="H46" s="4"/>
    </row>
    <row r="47" ht="17.25" customHeight="1" spans="1:9" x14ac:dyDescent="0.25">
      <c r="A47" s="75" t="s">
        <v>4335</v>
      </c>
      <c r="B47" s="76">
        <f>SUM(C46:C52)</f>
      </c>
      <c r="C47" s="76">
        <f>SUM(D46:D52)</f>
      </c>
      <c r="D47" s="76">
        <f>SUM(E46:E52)</f>
      </c>
      <c r="E47" s="76">
        <f>SUM(F46:F52)</f>
      </c>
      <c r="F47" s="76">
        <f>SUM(G46:G52)</f>
      </c>
      <c r="G47" s="76">
        <f>SUM(H46:H52)</f>
      </c>
      <c r="H47" s="4"/>
    </row>
    <row r="48" ht="17.25" customHeight="1" spans="1:9" x14ac:dyDescent="0.25">
      <c r="A48" s="149"/>
      <c r="B48" s="500"/>
      <c r="C48" s="500"/>
      <c r="D48" s="500"/>
      <c r="E48" s="500"/>
      <c r="F48" s="1036"/>
      <c r="G48" s="500"/>
      <c r="H48" s="4"/>
    </row>
    <row r="49" ht="17.25" customHeight="1" spans="1:9" x14ac:dyDescent="0.25">
      <c r="A49" s="75" t="s">
        <v>4336</v>
      </c>
      <c r="B49" s="76">
        <f>SUM(C53:C54)</f>
      </c>
      <c r="C49" s="76">
        <f>SUM(D53:D54)</f>
      </c>
      <c r="D49" s="76">
        <f>SUM(E53:E54)</f>
      </c>
      <c r="E49" s="76">
        <f>SUM(F53:F54)</f>
      </c>
      <c r="F49" s="76">
        <f>SUM(G53:G54)</f>
      </c>
      <c r="G49" s="76">
        <f>SUM(H53:H54)</f>
      </c>
      <c r="H49" s="4"/>
    </row>
    <row r="50" ht="17.25" customHeight="1" spans="1:9" x14ac:dyDescent="0.25">
      <c r="A50" s="149"/>
      <c r="B50" s="1037"/>
      <c r="C50" s="1037"/>
      <c r="D50" s="1037"/>
      <c r="E50" s="1037"/>
      <c r="F50" s="1038"/>
      <c r="G50" s="500"/>
      <c r="H50" s="4"/>
    </row>
    <row r="51" ht="17.25" customHeight="1" spans="1:9" x14ac:dyDescent="0.25">
      <c r="A51" s="75" t="s">
        <v>4337</v>
      </c>
      <c r="B51" s="76">
        <f>SUM(C55:C56)</f>
      </c>
      <c r="C51" s="76">
        <f>SUM(D55:D56)</f>
      </c>
      <c r="D51" s="76">
        <f>SUM(E55:E56)</f>
      </c>
      <c r="E51" s="76">
        <f>SUM(F55:F56)</f>
      </c>
      <c r="F51" s="76">
        <f>SUM(G55:G56)</f>
      </c>
      <c r="G51" s="76">
        <f>SUM(H55:H56)</f>
      </c>
      <c r="H51" s="4"/>
    </row>
    <row r="52" ht="17.25" customHeight="1" spans="1:9" x14ac:dyDescent="0.25">
      <c r="A52" s="149"/>
      <c r="B52" s="1037"/>
      <c r="C52" s="1037"/>
      <c r="D52" s="1037"/>
      <c r="E52" s="1037"/>
      <c r="F52" s="1038"/>
      <c r="G52" s="500"/>
      <c r="H52" s="4"/>
    </row>
    <row r="53" ht="17.25" customHeight="1" spans="1:9" x14ac:dyDescent="0.25">
      <c r="A53" s="75" t="s">
        <v>4338</v>
      </c>
      <c r="B53" s="76">
        <f>SUM(C57:C58)</f>
      </c>
      <c r="C53" s="76">
        <f>SUM(D57:D58)</f>
      </c>
      <c r="D53" s="76">
        <f>SUM(E57:E58)</f>
      </c>
      <c r="E53" s="76">
        <f>SUM(F57:F58)</f>
      </c>
      <c r="F53" s="76">
        <f>SUM(G57:G58)</f>
      </c>
      <c r="G53" s="76">
        <f>SUM(H57:H58)</f>
      </c>
      <c r="H53" s="4"/>
    </row>
    <row r="54" ht="17.25" customHeight="1" spans="1:9" x14ac:dyDescent="0.25">
      <c r="A54" s="149"/>
      <c r="B54" s="1037"/>
      <c r="C54" s="1037"/>
      <c r="D54" s="1037"/>
      <c r="E54" s="1037"/>
      <c r="F54" s="1038"/>
      <c r="G54" s="500"/>
      <c r="H54" s="4"/>
    </row>
    <row r="55" ht="17.25" customHeight="1" spans="1:9" x14ac:dyDescent="0.25">
      <c r="A55" s="75" t="s">
        <v>4339</v>
      </c>
      <c r="B55" s="76">
        <f>SUM(C59:C60)</f>
      </c>
      <c r="C55" s="76">
        <f>SUM(D59:D60)</f>
      </c>
      <c r="D55" s="76">
        <f>SUM(E59:E60)</f>
      </c>
      <c r="E55" s="76">
        <f>SUM(F59:F60)</f>
      </c>
      <c r="F55" s="76">
        <f>SUM(G59:G60)</f>
      </c>
      <c r="G55" s="76">
        <f>SUM(H59:H60)</f>
      </c>
      <c r="H55" s="4"/>
    </row>
    <row r="56" ht="17.25" customHeight="1" spans="1:9" x14ac:dyDescent="0.25">
      <c r="A56" s="410"/>
      <c r="B56" s="1039"/>
      <c r="C56" s="1039"/>
      <c r="D56" s="1039"/>
      <c r="E56" s="1039"/>
      <c r="F56" s="1040"/>
      <c r="G56" s="344"/>
      <c r="H56" s="4"/>
    </row>
    <row r="57" ht="17.25" customHeight="1" spans="1:9" x14ac:dyDescent="0.25">
      <c r="A57" s="75" t="s">
        <v>4340</v>
      </c>
      <c r="B57" s="76">
        <f>SUM(C61:C62)</f>
      </c>
      <c r="C57" s="76">
        <f>SUM(D61:D62)</f>
      </c>
      <c r="D57" s="76">
        <f>SUM(E61:E62)</f>
      </c>
      <c r="E57" s="76">
        <f>SUM(F61:F62)</f>
      </c>
      <c r="F57" s="76">
        <f>SUM(G61:G62)</f>
      </c>
      <c r="G57" s="76">
        <f>SUM(H61:H62)</f>
      </c>
      <c r="H57" s="4"/>
    </row>
    <row r="58" ht="17.25" customHeight="1" spans="1:9" x14ac:dyDescent="0.25">
      <c r="A58" s="138"/>
      <c r="B58" s="357"/>
      <c r="C58" s="357"/>
      <c r="D58" s="357"/>
      <c r="E58" s="357"/>
      <c r="F58" s="1041"/>
      <c r="G58" s="356"/>
      <c r="H58" s="4"/>
    </row>
    <row r="59" ht="17.25" customHeight="1" spans="1:9" x14ac:dyDescent="0.25">
      <c r="A59" s="75" t="s">
        <v>4341</v>
      </c>
      <c r="B59" s="76">
        <f>SUM(C63:C64)</f>
      </c>
      <c r="C59" s="76">
        <f>SUM(D63:D64)</f>
      </c>
      <c r="D59" s="76">
        <f>SUM(E63:E64)</f>
      </c>
      <c r="E59" s="76">
        <f>SUM(F63:F64)</f>
      </c>
      <c r="F59" s="76">
        <f>SUM(G63:G64)</f>
      </c>
      <c r="G59" s="76">
        <f>SUM(H63:H64)</f>
      </c>
      <c r="H59" s="4"/>
    </row>
    <row r="60" ht="17.25" customHeight="1" spans="1:9" x14ac:dyDescent="0.25">
      <c r="A60" s="149"/>
      <c r="B60" s="1037"/>
      <c r="C60" s="1037"/>
      <c r="D60" s="1037"/>
      <c r="E60" s="1037"/>
      <c r="F60" s="1038"/>
      <c r="G60" s="500"/>
      <c r="H60" s="4"/>
    </row>
    <row r="61" ht="17.25" customHeight="1" spans="1:9" x14ac:dyDescent="0.25">
      <c r="A61" s="75" t="s">
        <v>4342</v>
      </c>
      <c r="B61" s="76">
        <f>SUM(C65:C66)</f>
      </c>
      <c r="C61" s="76">
        <f>SUM(D65:D66)</f>
      </c>
      <c r="D61" s="76">
        <f>SUM(E65:E66)</f>
      </c>
      <c r="E61" s="76">
        <f>SUM(F65:F66)</f>
      </c>
      <c r="F61" s="76">
        <f>SUM(G65:G66)</f>
      </c>
      <c r="G61" s="76">
        <f>SUM(H65:H66)</f>
      </c>
      <c r="H61" s="4"/>
    </row>
    <row r="62" ht="17.25" customHeight="1" spans="1:9" x14ac:dyDescent="0.25">
      <c r="A62" s="149"/>
      <c r="B62" s="1037"/>
      <c r="C62" s="1037"/>
      <c r="D62" s="1037"/>
      <c r="E62" s="1037"/>
      <c r="F62" s="1038"/>
      <c r="G62" s="500"/>
      <c r="H62" s="4"/>
    </row>
    <row r="63" ht="17.25" customHeight="1" spans="1:9" x14ac:dyDescent="0.25">
      <c r="A63" s="75" t="s">
        <v>4343</v>
      </c>
      <c r="B63" s="76">
        <f>SUM(C67:C68)</f>
      </c>
      <c r="C63" s="76">
        <f>SUM(D67:D68)</f>
      </c>
      <c r="D63" s="76">
        <f>SUM(E67:E68)</f>
      </c>
      <c r="E63" s="76">
        <f>SUM(F67:F68)</f>
      </c>
      <c r="F63" s="76">
        <f>SUM(G67:G68)</f>
      </c>
      <c r="G63" s="76">
        <f>SUM(H67:H68)</f>
      </c>
      <c r="H63" s="4"/>
    </row>
    <row r="64" ht="17.25" customHeight="1" spans="1:9" x14ac:dyDescent="0.25">
      <c r="A64" s="149"/>
      <c r="B64" s="1037"/>
      <c r="C64" s="1037"/>
      <c r="D64" s="1037"/>
      <c r="E64" s="1037"/>
      <c r="F64" s="1038"/>
      <c r="G64" s="500"/>
      <c r="H64" s="4"/>
    </row>
    <row r="65" ht="17.25" customHeight="1" spans="1:9" x14ac:dyDescent="0.25">
      <c r="A65" s="75" t="s">
        <v>4344</v>
      </c>
      <c r="B65" s="76">
        <f>SUM(C69:C70)</f>
      </c>
      <c r="C65" s="76">
        <f>SUM(D69:D70)</f>
      </c>
      <c r="D65" s="76">
        <f>SUM(E69:E70)</f>
      </c>
      <c r="E65" s="76">
        <f>SUM(F69:F70)</f>
      </c>
      <c r="F65" s="76">
        <f>SUM(G69:G70)</f>
      </c>
      <c r="G65" s="76">
        <f>SUM(H69:H70)</f>
      </c>
      <c r="H65" s="4"/>
    </row>
    <row r="66" ht="17.25" customHeight="1" spans="1:9" x14ac:dyDescent="0.25">
      <c r="A66" s="149"/>
      <c r="B66" s="1037"/>
      <c r="C66" s="1037"/>
      <c r="D66" s="1037"/>
      <c r="E66" s="1037"/>
      <c r="F66" s="1038"/>
      <c r="G66" s="500"/>
      <c r="H66" s="4"/>
    </row>
    <row r="67" ht="17.25" customHeight="1" spans="1:9" x14ac:dyDescent="0.25">
      <c r="A67" s="75" t="s">
        <v>4345</v>
      </c>
      <c r="B67" s="76">
        <f>SUM(C71:C72)</f>
      </c>
      <c r="C67" s="76">
        <f>SUM(D71:D72)</f>
      </c>
      <c r="D67" s="76">
        <f>SUM(E71:E72)</f>
      </c>
      <c r="E67" s="76">
        <f>SUM(F71:F72)</f>
      </c>
      <c r="F67" s="76">
        <f>SUM(G71:G72)</f>
      </c>
      <c r="G67" s="76">
        <f>SUM(H71:H72)</f>
      </c>
      <c r="H67" s="4"/>
    </row>
    <row r="68" ht="17.25" customHeight="1" spans="1:9" x14ac:dyDescent="0.25">
      <c r="A68" s="12"/>
      <c r="B68" s="13"/>
      <c r="C68" s="13"/>
      <c r="D68" s="13"/>
      <c r="E68" s="13"/>
      <c r="F68" s="13"/>
      <c r="G68" s="126"/>
      <c r="H68" s="4"/>
    </row>
    <row r="69" ht="17.25" customHeight="1" spans="1:9" x14ac:dyDescent="0.25">
      <c r="A69" s="75" t="s">
        <v>4346</v>
      </c>
      <c r="B69" s="76">
        <f>SUM(C73:C74)</f>
      </c>
      <c r="C69" s="76">
        <f>SUM(D73:D74)</f>
      </c>
      <c r="D69" s="76">
        <f>SUM(E73:E74)</f>
      </c>
      <c r="E69" s="76">
        <f>SUM(F73:F74)</f>
      </c>
      <c r="F69" s="76">
        <f>SUM(G73:G74)</f>
      </c>
      <c r="G69" s="76">
        <f>SUM(H73:H74)</f>
      </c>
      <c r="H69" s="4"/>
    </row>
    <row r="70" ht="17.25" customHeight="1" spans="1:9" x14ac:dyDescent="0.25">
      <c r="A70" s="149"/>
      <c r="B70" s="1037"/>
      <c r="C70" s="1037"/>
      <c r="D70" s="1037"/>
      <c r="E70" s="1037"/>
      <c r="F70" s="1038"/>
      <c r="G70" s="126"/>
      <c r="H70" s="4"/>
    </row>
    <row r="71" ht="17.25" customHeight="1" spans="1:9" x14ac:dyDescent="0.25">
      <c r="A71" s="75" t="s">
        <v>4347</v>
      </c>
      <c r="B71" s="76">
        <f>SUM(C75:C76)</f>
      </c>
      <c r="C71" s="76">
        <f>SUM(D75:D76)</f>
      </c>
      <c r="D71" s="76">
        <f>SUM(E75:E76)</f>
      </c>
      <c r="E71" s="76">
        <f>SUM(F75:F76)</f>
      </c>
      <c r="F71" s="76">
        <f>SUM(G75:G76)</f>
      </c>
      <c r="G71" s="76">
        <f>SUM(H75:H76)</f>
      </c>
      <c r="H71" s="4"/>
    </row>
    <row r="72" ht="17.25" customHeight="1" spans="1:9" x14ac:dyDescent="0.25">
      <c r="A72" s="149"/>
      <c r="B72" s="1037"/>
      <c r="C72" s="1037"/>
      <c r="D72" s="1037"/>
      <c r="E72" s="1037"/>
      <c r="F72" s="1038"/>
      <c r="G72" s="126"/>
      <c r="H72" s="4"/>
    </row>
    <row r="73" ht="17.25" customHeight="1" spans="1:9" x14ac:dyDescent="0.25">
      <c r="A73" s="75" t="s">
        <v>4348</v>
      </c>
      <c r="B73" s="76">
        <f>SUM(C77:C78)</f>
      </c>
      <c r="C73" s="76">
        <f>SUM(D77:D78)</f>
      </c>
      <c r="D73" s="76">
        <f>SUM(E77:E78)</f>
      </c>
      <c r="E73" s="76">
        <f>SUM(F77:F78)</f>
      </c>
      <c r="F73" s="76">
        <f>SUM(G77:G78)</f>
      </c>
      <c r="G73" s="76">
        <f>SUM(H77:H78)</f>
      </c>
      <c r="H73" s="4"/>
    </row>
    <row r="74" ht="17.25" customHeight="1" spans="1:9" x14ac:dyDescent="0.25">
      <c r="A74" s="149"/>
      <c r="B74" s="1037"/>
      <c r="C74" s="1037"/>
      <c r="D74" s="1037"/>
      <c r="E74" s="1037"/>
      <c r="F74" s="1038"/>
      <c r="G74" s="126"/>
      <c r="H74" s="4"/>
    </row>
    <row r="75" ht="17.25" customHeight="1" spans="1:9" x14ac:dyDescent="0.25">
      <c r="A75" s="75" t="s">
        <v>4349</v>
      </c>
      <c r="B75" s="76">
        <f>SUM(C79:C80)</f>
      </c>
      <c r="C75" s="76">
        <f>SUM(D79:D80)</f>
      </c>
      <c r="D75" s="76">
        <f>SUM(E79:E80)</f>
      </c>
      <c r="E75" s="76">
        <f>SUM(F79:F80)</f>
      </c>
      <c r="F75" s="76">
        <f>SUM(G79:G80)</f>
      </c>
      <c r="G75" s="76">
        <f>SUM(H79:H80)</f>
      </c>
      <c r="H75" s="4"/>
    </row>
    <row r="76" ht="17.25" customHeight="1" spans="1:9" x14ac:dyDescent="0.25">
      <c r="A76" s="149"/>
      <c r="B76" s="1037"/>
      <c r="C76" s="1037"/>
      <c r="D76" s="1037"/>
      <c r="E76" s="1037"/>
      <c r="F76" s="1038"/>
      <c r="G76" s="126"/>
      <c r="H76" s="4"/>
    </row>
    <row r="77" ht="17.25" customHeight="1" spans="1:9" x14ac:dyDescent="0.25">
      <c r="A77" s="75" t="s">
        <v>4350</v>
      </c>
      <c r="B77" s="76">
        <f>SUM(C81:C82)</f>
      </c>
      <c r="C77" s="76">
        <f>SUM(D81:D82)</f>
      </c>
      <c r="D77" s="76">
        <f>SUM(E81:E82)</f>
      </c>
      <c r="E77" s="76">
        <f>SUM(F81:F82)</f>
      </c>
      <c r="F77" s="76">
        <f>SUM(G81:G82)</f>
      </c>
      <c r="G77" s="76">
        <f>SUM(H81:H82)</f>
      </c>
      <c r="H77" s="4"/>
    </row>
    <row r="78" ht="17.25" customHeight="1" spans="1:9" x14ac:dyDescent="0.25">
      <c r="A78" s="149"/>
      <c r="B78" s="1037"/>
      <c r="C78" s="1037"/>
      <c r="D78" s="1037"/>
      <c r="E78" s="1037"/>
      <c r="F78" s="1038"/>
      <c r="G78" s="126"/>
      <c r="H78" s="4"/>
    </row>
    <row r="79" ht="17.25" customHeight="1" spans="1:9" x14ac:dyDescent="0.25">
      <c r="A79" s="75" t="s">
        <v>4351</v>
      </c>
      <c r="B79" s="76">
        <f>SUM(C83:C84)</f>
      </c>
      <c r="C79" s="76">
        <f>SUM(D83:D84)</f>
      </c>
      <c r="D79" s="76">
        <f>SUM(E83:E84)</f>
      </c>
      <c r="E79" s="76">
        <f>SUM(F83:F84)</f>
      </c>
      <c r="F79" s="76">
        <f>SUM(G83:G84)</f>
      </c>
      <c r="G79" s="76">
        <f>SUM(H83:H84)</f>
      </c>
      <c r="H79" s="4"/>
    </row>
    <row r="80" ht="17.25" customHeight="1" spans="1:9" x14ac:dyDescent="0.25">
      <c r="A80" s="149"/>
      <c r="B80" s="1037"/>
      <c r="C80" s="1037"/>
      <c r="D80" s="1037"/>
      <c r="E80" s="1037"/>
      <c r="F80" s="1038"/>
      <c r="G80" s="126"/>
      <c r="H80" s="4"/>
    </row>
    <row r="81" ht="17.25" customHeight="1" spans="1:9" x14ac:dyDescent="0.25">
      <c r="A81" s="75" t="s">
        <v>4352</v>
      </c>
      <c r="B81" s="76">
        <f>SUM(C85:C86)</f>
      </c>
      <c r="C81" s="76">
        <f>SUM(D85:D86)</f>
      </c>
      <c r="D81" s="76">
        <f>SUM(E85:E86)</f>
      </c>
      <c r="E81" s="76">
        <f>SUM(F85:F86)</f>
      </c>
      <c r="F81" s="76">
        <f>SUM(G85:G86)</f>
      </c>
      <c r="G81" s="76">
        <f>SUM(H85:H86)</f>
      </c>
      <c r="H81" s="4"/>
    </row>
    <row r="82" ht="17.25" customHeight="1" spans="1:9" x14ac:dyDescent="0.25">
      <c r="A82" s="410"/>
      <c r="B82" s="1039"/>
      <c r="C82" s="1039"/>
      <c r="D82" s="1039"/>
      <c r="E82" s="1039"/>
      <c r="F82" s="1040"/>
      <c r="G82" s="146"/>
      <c r="H82" s="4"/>
    </row>
    <row r="83" ht="17.25" customHeight="1" spans="1:9" x14ac:dyDescent="0.25">
      <c r="A83" s="75" t="s">
        <v>4087</v>
      </c>
      <c r="B83" s="76">
        <f>SUM(C87:C88)</f>
      </c>
      <c r="C83" s="76">
        <f>SUM(D87:D88)</f>
      </c>
      <c r="D83" s="76">
        <f>SUM(E87:E88)</f>
      </c>
      <c r="E83" s="76">
        <f>SUM(F87:F88)</f>
      </c>
      <c r="F83" s="76">
        <f>SUM(G87:G88)</f>
      </c>
      <c r="G83" s="76">
        <f>SUM(H87:H88)</f>
      </c>
      <c r="H83" s="4"/>
    </row>
    <row r="84" ht="17.25" customHeight="1" spans="1:9" x14ac:dyDescent="0.25">
      <c r="A84" s="138"/>
      <c r="B84" s="357"/>
      <c r="C84" s="357"/>
      <c r="D84" s="357"/>
      <c r="E84" s="357"/>
      <c r="F84" s="1041"/>
      <c r="G84" s="48"/>
      <c r="H84" s="4"/>
    </row>
    <row r="85" ht="17.25" customHeight="1" spans="1:9" x14ac:dyDescent="0.25">
      <c r="A85" s="75" t="s">
        <v>4093</v>
      </c>
      <c r="B85" s="76">
        <f>SUM(C89:C90)</f>
      </c>
      <c r="C85" s="76">
        <f>SUM(D89:D90)</f>
      </c>
      <c r="D85" s="76">
        <f>SUM(E89:E90)</f>
      </c>
      <c r="E85" s="76">
        <f>SUM(F89:F90)</f>
      </c>
      <c r="F85" s="76">
        <f>SUM(G89:G90)</f>
      </c>
      <c r="G85" s="76">
        <f>SUM(H89:H90)</f>
      </c>
      <c r="H85" s="4"/>
    </row>
    <row r="86" ht="17.25" customHeight="1" spans="1:9" x14ac:dyDescent="0.25">
      <c r="A86" s="149"/>
      <c r="B86" s="500"/>
      <c r="C86" s="500"/>
      <c r="D86" s="500"/>
      <c r="E86" s="500"/>
      <c r="F86" s="1036"/>
      <c r="G86" s="126"/>
      <c r="H86" s="4"/>
    </row>
    <row r="87" ht="17.25" customHeight="1" spans="1:9" x14ac:dyDescent="0.25">
      <c r="A87" s="75" t="s">
        <v>4095</v>
      </c>
      <c r="B87" s="76">
        <f>SUM(C91:C92)</f>
      </c>
      <c r="C87" s="76">
        <f>SUM(D91:D92)</f>
      </c>
      <c r="D87" s="76">
        <f>SUM(E91:E92)</f>
      </c>
      <c r="E87" s="76">
        <f>SUM(F91:F92)</f>
      </c>
      <c r="F87" s="76">
        <f>SUM(G91:G92)</f>
      </c>
      <c r="G87" s="76">
        <f>SUM(H91:H92)</f>
      </c>
      <c r="H87" s="4"/>
    </row>
    <row r="88" ht="17.25" customHeight="1" spans="1:9" x14ac:dyDescent="0.25">
      <c r="A88" s="149"/>
      <c r="B88" s="500"/>
      <c r="C88" s="500"/>
      <c r="D88" s="500"/>
      <c r="E88" s="500"/>
      <c r="F88" s="1036"/>
      <c r="G88" s="126"/>
      <c r="H88" s="4"/>
    </row>
    <row r="89" ht="17.25" customHeight="1" spans="1:9" x14ac:dyDescent="0.25">
      <c r="A89" s="75" t="s">
        <v>4097</v>
      </c>
      <c r="B89" s="76">
        <f>SUM(C93:C94)</f>
      </c>
      <c r="C89" s="76">
        <f>SUM(D93:D94)</f>
      </c>
      <c r="D89" s="76">
        <f>SUM(E93:E94)</f>
      </c>
      <c r="E89" s="76">
        <f>SUM(F93:F94)</f>
      </c>
      <c r="F89" s="76">
        <f>SUM(G93:G94)</f>
      </c>
      <c r="G89" s="76">
        <f>SUM(H93:H94)</f>
      </c>
      <c r="H89" s="4"/>
    </row>
    <row r="90" ht="17.25" customHeight="1" spans="1:9" x14ac:dyDescent="0.25">
      <c r="A90" s="410"/>
      <c r="B90" s="344"/>
      <c r="C90" s="344"/>
      <c r="D90" s="344"/>
      <c r="E90" s="344"/>
      <c r="F90" s="1042"/>
      <c r="G90" s="146"/>
      <c r="H90" s="4"/>
    </row>
    <row r="91" ht="17.25" customHeight="1" spans="1:9" x14ac:dyDescent="0.25">
      <c r="A91" s="75" t="s">
        <v>4098</v>
      </c>
      <c r="B91" s="76">
        <f>SUM(C95:C96)</f>
      </c>
      <c r="C91" s="76">
        <f>SUM(D95:D96)</f>
      </c>
      <c r="D91" s="76">
        <f>SUM(E95:E96)</f>
      </c>
      <c r="E91" s="76">
        <f>SUM(F95:F96)</f>
      </c>
      <c r="F91" s="76">
        <f>SUM(G95:G96)</f>
      </c>
      <c r="G91" s="76">
        <f>SUM(H95:H96)</f>
      </c>
      <c r="H91" s="4"/>
    </row>
    <row r="92" ht="17.25" customHeight="1" spans="1:9" x14ac:dyDescent="0.25">
      <c r="A92" s="410"/>
      <c r="B92" s="344"/>
      <c r="C92" s="344"/>
      <c r="D92" s="344"/>
      <c r="E92" s="344"/>
      <c r="F92" s="1042"/>
      <c r="G92" s="146"/>
      <c r="H92" s="4"/>
    </row>
    <row r="93" ht="17.25" customHeight="1" spans="1:9" x14ac:dyDescent="0.25">
      <c r="A93" s="75" t="s">
        <v>4100</v>
      </c>
      <c r="B93" s="76">
        <f>SUM(C97:C98)</f>
      </c>
      <c r="C93" s="76">
        <f>SUM(D97:D98)</f>
      </c>
      <c r="D93" s="76">
        <f>SUM(E97:E98)</f>
      </c>
      <c r="E93" s="76">
        <f>SUM(F97:F98)</f>
      </c>
      <c r="F93" s="76">
        <f>SUM(G97:G98)</f>
      </c>
      <c r="G93" s="76">
        <f>SUM(H97:H98)</f>
      </c>
      <c r="H93" s="4"/>
    </row>
    <row r="94" ht="17.25" customHeight="1" spans="1:9" x14ac:dyDescent="0.25">
      <c r="A94" s="410"/>
      <c r="B94" s="344"/>
      <c r="C94" s="344"/>
      <c r="D94" s="344"/>
      <c r="E94" s="344"/>
      <c r="F94" s="1042"/>
      <c r="G94" s="146"/>
      <c r="H94" s="4"/>
    </row>
    <row r="95" ht="17.25" customHeight="1" spans="1:9" x14ac:dyDescent="0.25">
      <c r="A95" s="75" t="s">
        <v>4103</v>
      </c>
      <c r="B95" s="76">
        <f>SUM(C99:C100)</f>
      </c>
      <c r="C95" s="76">
        <f>SUM(D99:D100)</f>
      </c>
      <c r="D95" s="76">
        <f>SUM(E99:E100)</f>
      </c>
      <c r="E95" s="76">
        <f>SUM(F99:F100)</f>
      </c>
      <c r="F95" s="76">
        <f>SUM(G99:G100)</f>
      </c>
      <c r="G95" s="76">
        <f>SUM(H99:H100)</f>
      </c>
      <c r="H95" s="4"/>
    </row>
    <row r="96" ht="17.25" customHeight="1" spans="1:9" x14ac:dyDescent="0.25">
      <c r="A96" s="23"/>
      <c r="B96" s="9"/>
      <c r="C96" s="9"/>
      <c r="D96" s="9"/>
      <c r="E96" s="9"/>
      <c r="F96" s="1043"/>
      <c r="G96" s="6"/>
      <c r="H96" s="4"/>
    </row>
    <row r="97" ht="17.25" customHeight="1" spans="1:9" x14ac:dyDescent="0.25">
      <c r="A97" s="75" t="s">
        <v>4106</v>
      </c>
      <c r="B97" s="76">
        <f>SUM(C101:C102)</f>
      </c>
      <c r="C97" s="76">
        <f>SUM(D101:D102)</f>
      </c>
      <c r="D97" s="76">
        <f>SUM(E101:E102)</f>
      </c>
      <c r="E97" s="76">
        <f>SUM(F101:F102)</f>
      </c>
      <c r="F97" s="76">
        <f>SUM(G101:G102)</f>
      </c>
      <c r="G97" s="76">
        <f>SUM(H101:H102)</f>
      </c>
      <c r="H97" s="4"/>
    </row>
    <row r="98" ht="17.25" customHeight="1" spans="1:9" x14ac:dyDescent="0.25">
      <c r="A98" s="23"/>
      <c r="B98" s="9"/>
      <c r="C98" s="9"/>
      <c r="D98" s="9"/>
      <c r="E98" s="9"/>
      <c r="F98" s="1043"/>
      <c r="G98" s="6"/>
      <c r="H98" s="4"/>
    </row>
    <row r="99" ht="17.25" customHeight="1" spans="1:9" x14ac:dyDescent="0.25">
      <c r="A99" s="75" t="s">
        <v>4107</v>
      </c>
      <c r="B99" s="76">
        <f>SUM(C103:C104)</f>
      </c>
      <c r="C99" s="76">
        <f>SUM(D103:D104)</f>
      </c>
      <c r="D99" s="76">
        <f>SUM(E103:E104)</f>
      </c>
      <c r="E99" s="76">
        <f>SUM(F103:F104)</f>
      </c>
      <c r="F99" s="76">
        <f>SUM(G103:G104)</f>
      </c>
      <c r="G99" s="76">
        <f>SUM(H103:H104)</f>
      </c>
      <c r="H99" s="4"/>
    </row>
    <row r="100" ht="17.25" customHeight="1" spans="1:9" x14ac:dyDescent="0.25">
      <c r="A100" s="644" t="s">
        <v>1371</v>
      </c>
      <c r="B100" s="574"/>
      <c r="C100" s="645">
        <v>-100</v>
      </c>
      <c r="D100" s="645">
        <v>-86</v>
      </c>
      <c r="E100" s="645">
        <v>-70</v>
      </c>
      <c r="F100" s="1044">
        <v>-16</v>
      </c>
      <c r="G100" s="430">
        <v>-34</v>
      </c>
      <c r="H100" s="572" t="s">
        <v>704</v>
      </c>
    </row>
    <row r="101" ht="17.25" customHeight="1" spans="1:9" x14ac:dyDescent="0.25">
      <c r="A101" s="75" t="s">
        <v>4109</v>
      </c>
      <c r="B101" s="76">
        <f>SUM(C105:C106)</f>
      </c>
      <c r="C101" s="76">
        <f>SUM(D105:D106)</f>
      </c>
      <c r="D101" s="76">
        <f>SUM(E105:E106)</f>
      </c>
      <c r="E101" s="76">
        <f>SUM(F105:F106)</f>
      </c>
      <c r="F101" s="76">
        <f>SUM(G105:G106)</f>
      </c>
      <c r="G101" s="76">
        <f>SUM(H105:H106)</f>
      </c>
      <c r="H101" s="4"/>
    </row>
    <row r="102" ht="17.25" customHeight="1" spans="1:9" x14ac:dyDescent="0.25">
      <c r="A102" s="410" t="s">
        <v>578</v>
      </c>
      <c r="B102" s="9"/>
      <c r="C102" s="9"/>
      <c r="D102" s="9"/>
      <c r="E102" s="19">
        <v>-58</v>
      </c>
      <c r="F102" s="1043"/>
      <c r="G102" s="6"/>
      <c r="H102" s="4"/>
    </row>
    <row r="103" ht="17.25" customHeight="1" spans="1:9" x14ac:dyDescent="0.25">
      <c r="A103" s="75" t="s">
        <v>4110</v>
      </c>
      <c r="B103" s="76">
        <f>SUM(C107:C108)</f>
      </c>
      <c r="C103" s="76">
        <f>SUM(D107:D108)</f>
      </c>
      <c r="D103" s="76">
        <f>SUM(E107:E108)</f>
      </c>
      <c r="E103" s="76">
        <f>SUM(F107:F108)</f>
      </c>
      <c r="F103" s="76">
        <f>SUM(G107:G108)</f>
      </c>
      <c r="G103" s="76">
        <f>SUM(H107:H108)</f>
      </c>
      <c r="H103" s="4"/>
    </row>
    <row r="104" ht="17.25" customHeight="1" spans="1:9" x14ac:dyDescent="0.25">
      <c r="A104" s="23"/>
      <c r="B104" s="9"/>
      <c r="C104" s="9"/>
      <c r="D104" s="9"/>
      <c r="E104" s="9"/>
      <c r="F104" s="1043"/>
      <c r="G104" s="6"/>
      <c r="H104" s="4"/>
    </row>
    <row r="105" ht="17.25" customHeight="1" spans="1:9" x14ac:dyDescent="0.25">
      <c r="A105" s="75" t="s">
        <v>4111</v>
      </c>
      <c r="B105" s="76">
        <f>SUM(C109:C110)</f>
      </c>
      <c r="C105" s="76">
        <f>SUM(D109:D110)</f>
      </c>
      <c r="D105" s="76">
        <f>SUM(E109:E110)</f>
      </c>
      <c r="E105" s="76">
        <f>SUM(F109:F110)</f>
      </c>
      <c r="F105" s="76">
        <f>SUM(G109:G110)</f>
      </c>
      <c r="G105" s="76">
        <f>SUM(H109:H110)</f>
      </c>
      <c r="H105" s="4"/>
    </row>
    <row r="106" ht="17.25" customHeight="1" spans="1:9" x14ac:dyDescent="0.25">
      <c r="A106" s="410">
        <v>44173</v>
      </c>
      <c r="B106" s="9"/>
      <c r="C106" s="9"/>
      <c r="D106" s="9"/>
      <c r="E106" s="19">
        <v>-5</v>
      </c>
      <c r="F106" s="1043"/>
      <c r="G106" s="6"/>
      <c r="H106" s="4"/>
    </row>
    <row r="107" ht="17.25" customHeight="1" spans="1:9" x14ac:dyDescent="0.25">
      <c r="A107" s="23" t="s">
        <v>3117</v>
      </c>
      <c r="B107" s="9"/>
      <c r="C107" s="9"/>
      <c r="D107" s="9"/>
      <c r="E107" s="19">
        <v>-34</v>
      </c>
      <c r="F107" s="1043"/>
      <c r="G107" s="6"/>
      <c r="H107" s="4"/>
    </row>
    <row r="108" ht="17.25" customHeight="1" spans="1:9" x14ac:dyDescent="0.25">
      <c r="A108" s="23" t="s">
        <v>3117</v>
      </c>
      <c r="B108" s="9"/>
      <c r="C108" s="9"/>
      <c r="D108" s="19">
        <v>-4</v>
      </c>
      <c r="E108" s="19">
        <v>-36</v>
      </c>
      <c r="F108" s="1043"/>
      <c r="G108" s="6"/>
      <c r="H108" s="4"/>
    </row>
    <row r="109" ht="17.25" customHeight="1" spans="1:9" x14ac:dyDescent="0.25">
      <c r="A109" s="75" t="s">
        <v>4112</v>
      </c>
      <c r="B109" s="76">
        <f>SUM(C111:C114)</f>
      </c>
      <c r="C109" s="76">
        <f>SUM(D111:D114)</f>
      </c>
      <c r="D109" s="76">
        <f>SUM(E111:E114)</f>
      </c>
      <c r="E109" s="76">
        <f>SUM(F111:F114)</f>
      </c>
      <c r="F109" s="76">
        <f>SUM(G111:G114)</f>
      </c>
      <c r="G109" s="76">
        <f>SUM(H111:H114)</f>
      </c>
      <c r="H109" s="4"/>
    </row>
    <row r="110" ht="17.25" customHeight="1" spans="1:9" x14ac:dyDescent="0.25">
      <c r="A110" s="23"/>
      <c r="B110" s="9"/>
      <c r="C110" s="9"/>
      <c r="D110" s="9"/>
      <c r="E110" s="9"/>
      <c r="F110" s="1043"/>
      <c r="G110" s="6"/>
      <c r="H110" s="4"/>
    </row>
    <row r="111" ht="17.25" customHeight="1" spans="1:9" x14ac:dyDescent="0.25">
      <c r="A111" s="75" t="s">
        <v>4113</v>
      </c>
      <c r="B111" s="76">
        <f>SUM(C115:C116)</f>
      </c>
      <c r="C111" s="76">
        <f>SUM(D115:D116)</f>
      </c>
      <c r="D111" s="76">
        <f>SUM(E115:E116)</f>
      </c>
      <c r="E111" s="76">
        <f>SUM(F115:F116)</f>
      </c>
      <c r="F111" s="76">
        <f>SUM(G115:G116)</f>
      </c>
      <c r="G111" s="76">
        <f>SUM(H115:H116)</f>
      </c>
      <c r="H111" s="4"/>
    </row>
    <row r="112" ht="17.25" customHeight="1" spans="1:9" x14ac:dyDescent="0.25">
      <c r="A112" s="23"/>
      <c r="B112" s="9"/>
      <c r="C112" s="9"/>
      <c r="D112" s="9"/>
      <c r="E112" s="9"/>
      <c r="F112" s="1043"/>
      <c r="G112" s="6"/>
      <c r="H112" s="4"/>
    </row>
    <row r="113" ht="17.25" customHeight="1" spans="1:9" x14ac:dyDescent="0.25">
      <c r="A113" s="75" t="s">
        <v>4114</v>
      </c>
      <c r="B113" s="76">
        <f>SUM(C117:C118)</f>
      </c>
      <c r="C113" s="76">
        <f>SUM(D117:D118)</f>
      </c>
      <c r="D113" s="76">
        <f>SUM(E117:E118)</f>
      </c>
      <c r="E113" s="76">
        <f>SUM(F117:F118)</f>
      </c>
      <c r="F113" s="76">
        <f>SUM(G117:G118)</f>
      </c>
      <c r="G113" s="76">
        <f>SUM(H117:H118)</f>
      </c>
      <c r="H113" s="4"/>
    </row>
    <row r="114" ht="17.25" customHeight="1" spans="1:9" x14ac:dyDescent="0.25">
      <c r="A114" s="23"/>
      <c r="B114" s="9"/>
      <c r="C114" s="9"/>
      <c r="D114" s="9"/>
      <c r="E114" s="9"/>
      <c r="F114" s="1043"/>
      <c r="G114" s="6"/>
      <c r="H114" s="4"/>
    </row>
    <row r="115" ht="17.25" customHeight="1" spans="1:9" x14ac:dyDescent="0.25">
      <c r="A115" s="75" t="s">
        <v>4115</v>
      </c>
      <c r="B115" s="76">
        <f>SUM(C119:C120)</f>
      </c>
      <c r="C115" s="76">
        <f>SUM(D119:D120)</f>
      </c>
      <c r="D115" s="76">
        <f>SUM(E119:E120)</f>
      </c>
      <c r="E115" s="76">
        <f>SUM(F119:F120)</f>
      </c>
      <c r="F115" s="76">
        <f>SUM(G119:G120)</f>
      </c>
      <c r="G115" s="76">
        <f>SUM(H119:H120)</f>
      </c>
      <c r="H115" s="4"/>
    </row>
    <row r="116" ht="17.25" customHeight="1" spans="1:9" x14ac:dyDescent="0.25">
      <c r="A116" s="23"/>
      <c r="B116" s="9"/>
      <c r="C116" s="9"/>
      <c r="D116" s="9"/>
      <c r="E116" s="9"/>
      <c r="F116" s="1043"/>
      <c r="G116" s="6"/>
      <c r="H116" s="4"/>
    </row>
    <row r="117" ht="17.25" customHeight="1" spans="1:9" x14ac:dyDescent="0.25">
      <c r="A117" s="75" t="s">
        <v>4116</v>
      </c>
      <c r="B117" s="76">
        <f>SUM(C121:C122)</f>
      </c>
      <c r="C117" s="76">
        <f>SUM(D121:D122)</f>
      </c>
      <c r="D117" s="76">
        <f>SUM(E121:E122)</f>
      </c>
      <c r="E117" s="76">
        <f>SUM(F121:F122)</f>
      </c>
      <c r="F117" s="76">
        <f>SUM(G121:G122)</f>
      </c>
      <c r="G117" s="76">
        <f>SUM(H121:H122)</f>
      </c>
      <c r="H117" s="4"/>
    </row>
    <row r="118" ht="17.25" customHeight="1" spans="1:9" x14ac:dyDescent="0.25">
      <c r="A118" s="23"/>
      <c r="B118" s="9"/>
      <c r="C118" s="9"/>
      <c r="D118" s="9"/>
      <c r="E118" s="9"/>
      <c r="F118" s="1043"/>
      <c r="G118" s="6"/>
      <c r="H118" s="4"/>
    </row>
    <row r="119" ht="17.25" customHeight="1" spans="1:9" x14ac:dyDescent="0.25">
      <c r="A119" s="75" t="s">
        <v>4117</v>
      </c>
      <c r="B119" s="76">
        <f>SUM(C123:C124)</f>
      </c>
      <c r="C119" s="76">
        <f>SUM(D123:D124)</f>
      </c>
      <c r="D119" s="76">
        <f>SUM(E123:E124)</f>
      </c>
      <c r="E119" s="76">
        <f>SUM(F123:F124)</f>
      </c>
      <c r="F119" s="76">
        <f>SUM(G123:G124)</f>
      </c>
      <c r="G119" s="76">
        <f>SUM(H123:H124)</f>
      </c>
      <c r="H119" s="4"/>
    </row>
    <row r="120" ht="17.25" customHeight="1" spans="1:9" x14ac:dyDescent="0.25">
      <c r="A120" s="23" t="s">
        <v>76</v>
      </c>
      <c r="B120" s="9"/>
      <c r="C120" s="9"/>
      <c r="D120" s="19">
        <v>-70</v>
      </c>
      <c r="E120" s="19">
        <v>-39</v>
      </c>
      <c r="F120" s="1045">
        <v>-2</v>
      </c>
      <c r="G120" s="6"/>
      <c r="H120" s="4"/>
    </row>
    <row r="121" ht="17.25" customHeight="1" spans="1:9" x14ac:dyDescent="0.25">
      <c r="A121" s="597" t="s">
        <v>482</v>
      </c>
      <c r="B121" s="467"/>
      <c r="C121" s="467"/>
      <c r="D121" s="467"/>
      <c r="E121" s="467"/>
      <c r="F121" s="1046">
        <v>-7</v>
      </c>
      <c r="G121" s="164"/>
      <c r="H121" s="165" t="s">
        <v>704</v>
      </c>
    </row>
    <row r="122" ht="17.25" customHeight="1" spans="1:9" x14ac:dyDescent="0.25">
      <c r="A122" s="75" t="s">
        <v>4118</v>
      </c>
      <c r="B122" s="76">
        <f>SUM(C125:C126)</f>
      </c>
      <c r="C122" s="76">
        <f>SUM(D125:D126)</f>
      </c>
      <c r="D122" s="76">
        <f>SUM(E125:E127)</f>
      </c>
      <c r="E122" s="76">
        <f>SUM(F125:F127)</f>
      </c>
      <c r="F122" s="52">
        <f>SUM(G125:G127)</f>
      </c>
      <c r="G122" s="76">
        <f>SUM(H125:H127)</f>
      </c>
      <c r="H122" s="4"/>
    </row>
    <row r="123" ht="17.25" customHeight="1" spans="1:9" x14ac:dyDescent="0.25">
      <c r="A123" s="23"/>
      <c r="B123" s="20"/>
      <c r="C123" s="20"/>
      <c r="D123" s="9"/>
      <c r="E123" s="20"/>
      <c r="F123" s="396"/>
      <c r="G123" s="6"/>
      <c r="H123" s="4"/>
    </row>
    <row r="124" ht="17.25" customHeight="1" spans="1:9" x14ac:dyDescent="0.25">
      <c r="A124" s="75" t="s">
        <v>4119</v>
      </c>
      <c r="B124" s="76">
        <f>SUM(C128:C129)</f>
      </c>
      <c r="C124" s="76">
        <f>SUM(D128:D129)</f>
      </c>
      <c r="D124" s="76">
        <f>SUM(E128:E129)</f>
      </c>
      <c r="E124" s="76">
        <f>SUM(F128:F129)</f>
      </c>
      <c r="F124" s="52">
        <f>SUM(G128:G129)</f>
      </c>
      <c r="G124" s="76">
        <f>SUM(H128:H129)</f>
      </c>
      <c r="H124" s="4"/>
    </row>
    <row r="125" ht="17.25" customHeight="1" spans="1:9" x14ac:dyDescent="0.25">
      <c r="A125" s="23">
        <v>44351</v>
      </c>
      <c r="B125" s="20"/>
      <c r="C125" s="20"/>
      <c r="D125" s="19">
        <v>-40</v>
      </c>
      <c r="E125" s="20"/>
      <c r="F125" s="396"/>
      <c r="G125" s="18">
        <v>-163</v>
      </c>
      <c r="H125" s="4"/>
    </row>
    <row r="126" ht="17.25" customHeight="1" spans="1:9" x14ac:dyDescent="0.25">
      <c r="A126" s="75" t="s">
        <v>4120</v>
      </c>
      <c r="B126" s="76">
        <f>SUM(C130:C131)</f>
      </c>
      <c r="C126" s="76">
        <f>SUM(D130:D131)</f>
      </c>
      <c r="D126" s="76">
        <f>SUM(E130:E131)</f>
      </c>
      <c r="E126" s="76">
        <f>SUM(F130:F131)</f>
      </c>
      <c r="F126" s="52">
        <f>SUM(G130:G131)</f>
      </c>
      <c r="G126" s="76">
        <f>SUM(H130:H131)</f>
      </c>
      <c r="H126" s="4"/>
    </row>
    <row r="127" ht="17.25" customHeight="1" spans="1:9" x14ac:dyDescent="0.25">
      <c r="A127" s="23" t="s">
        <v>1978</v>
      </c>
      <c r="B127" s="20"/>
      <c r="C127" s="20"/>
      <c r="D127" s="9"/>
      <c r="E127" s="19">
        <v>-40</v>
      </c>
      <c r="F127" s="396"/>
      <c r="G127" s="6"/>
      <c r="H127" s="4"/>
    </row>
    <row r="128" ht="17.25" customHeight="1" spans="1:9" x14ac:dyDescent="0.25">
      <c r="A128" s="75" t="s">
        <v>4353</v>
      </c>
      <c r="B128" s="76">
        <f>SUM(C132:C133)</f>
      </c>
      <c r="C128" s="76">
        <f>SUM(D132:D133)</f>
      </c>
      <c r="D128" s="76">
        <f>SUM(E132:E133)</f>
      </c>
      <c r="E128" s="76">
        <f>SUM(F132:F133)</f>
      </c>
      <c r="F128" s="52">
        <f>SUM(G132:G133)</f>
      </c>
      <c r="G128" s="76">
        <f>SUM(H132:H133)</f>
      </c>
      <c r="H128" s="4"/>
    </row>
    <row r="129" ht="17.25" customHeight="1" spans="1:9" x14ac:dyDescent="0.25">
      <c r="A129" s="597">
        <v>44475</v>
      </c>
      <c r="B129" s="467"/>
      <c r="C129" s="467"/>
      <c r="D129" s="467"/>
      <c r="E129" s="468">
        <v>-351</v>
      </c>
      <c r="F129" s="1047"/>
      <c r="G129" s="124">
        <v>-3</v>
      </c>
      <c r="H129" s="165" t="s">
        <v>704</v>
      </c>
    </row>
    <row r="130" ht="17.25" customHeight="1" spans="1:9" x14ac:dyDescent="0.25">
      <c r="A130" s="23"/>
      <c r="B130" s="20"/>
      <c r="C130" s="20"/>
      <c r="D130" s="9"/>
      <c r="E130" s="20"/>
      <c r="F130" s="396"/>
      <c r="G130" s="6"/>
      <c r="H130" s="4"/>
    </row>
    <row r="131" ht="17.25" customHeight="1" spans="1:9" x14ac:dyDescent="0.25">
      <c r="A131" s="23"/>
      <c r="B131" s="9"/>
      <c r="C131" s="9"/>
      <c r="D131" s="9"/>
      <c r="E131" s="9"/>
      <c r="F131" s="1043"/>
      <c r="G131" s="6"/>
      <c r="H131" s="4"/>
    </row>
    <row r="132" ht="17.25" customHeight="1" spans="1:9" x14ac:dyDescent="0.25">
      <c r="A132" s="23"/>
      <c r="B132" s="9"/>
      <c r="C132" s="9"/>
      <c r="D132" s="9"/>
      <c r="E132" s="9"/>
      <c r="F132" s="9"/>
      <c r="G132" s="9"/>
      <c r="H132" s="4"/>
    </row>
    <row r="133" ht="17.25" customHeight="1" spans="1:9" x14ac:dyDescent="0.25">
      <c r="A133" s="12"/>
      <c r="B133" s="13"/>
      <c r="C133" s="13"/>
      <c r="D133" s="13"/>
      <c r="E133" s="13"/>
      <c r="F133" s="13"/>
      <c r="G133" s="13"/>
      <c r="H133" s="4"/>
    </row>
    <row r="134" ht="17.25" customHeight="1" spans="1:9" x14ac:dyDescent="0.25">
      <c r="A134" s="12"/>
      <c r="B134" s="56" t="s">
        <v>69</v>
      </c>
      <c r="C134" s="56" t="s">
        <v>8</v>
      </c>
      <c r="D134" s="56" t="s">
        <v>9</v>
      </c>
      <c r="E134" s="866" t="s">
        <v>14</v>
      </c>
      <c r="F134" s="866" t="s">
        <v>1247</v>
      </c>
      <c r="G134" s="866" t="s">
        <v>13</v>
      </c>
      <c r="H134" s="4"/>
    </row>
    <row r="135" ht="17.25" customHeight="1" spans="1:9" x14ac:dyDescent="0.25">
      <c r="A135" s="1032" t="s">
        <v>4286</v>
      </c>
      <c r="B135" s="1033"/>
      <c r="C135" s="1033"/>
      <c r="D135" s="1033"/>
      <c r="E135" s="65"/>
      <c r="F135" s="65"/>
      <c r="G135" s="65"/>
      <c r="H135" s="4"/>
    </row>
    <row r="136" ht="17.25" customHeight="1" spans="1:9" x14ac:dyDescent="0.25">
      <c r="A136" s="1032" t="s">
        <v>4287</v>
      </c>
      <c r="B136" s="1033"/>
      <c r="C136" s="1033"/>
      <c r="D136" s="1033"/>
      <c r="E136" s="1033"/>
      <c r="F136" s="65"/>
      <c r="G136" s="65"/>
      <c r="H136" s="4"/>
    </row>
    <row r="137" ht="17.25" customHeight="1" spans="1:9" x14ac:dyDescent="0.25">
      <c r="A137" s="12"/>
      <c r="B137" s="65"/>
      <c r="C137" s="65"/>
      <c r="D137" s="65"/>
      <c r="E137" s="65"/>
      <c r="F137" s="65"/>
      <c r="G137" s="65"/>
      <c r="H137" s="4"/>
    </row>
    <row r="138" ht="17.25" customHeight="1" spans="1:9" x14ac:dyDescent="0.25">
      <c r="A138" s="12"/>
      <c r="B138" s="65"/>
      <c r="C138" s="65"/>
      <c r="D138" s="65"/>
      <c r="E138" s="65"/>
      <c r="F138" s="65"/>
      <c r="G138" s="65"/>
      <c r="H138" s="4"/>
    </row>
    <row r="139" ht="17.25" customHeight="1" spans="1:9" x14ac:dyDescent="0.25">
      <c r="A139" s="1007" t="s">
        <v>4288</v>
      </c>
      <c r="B139" s="738"/>
      <c r="C139" s="738"/>
      <c r="D139" s="738"/>
      <c r="E139" s="738"/>
      <c r="F139" s="13"/>
      <c r="G139" s="13"/>
      <c r="H139" s="4"/>
    </row>
    <row r="140" ht="17.25" customHeight="1" spans="1:9" x14ac:dyDescent="0.25">
      <c r="A140" s="1007" t="s">
        <v>4290</v>
      </c>
      <c r="B140" s="738"/>
      <c r="C140" s="738"/>
      <c r="D140" s="738"/>
      <c r="E140" s="738"/>
      <c r="F140" s="65" t="s">
        <v>3970</v>
      </c>
      <c r="G140" s="65"/>
      <c r="H140" s="4"/>
    </row>
    <row r="141" ht="17.25" customHeight="1" spans="1:9" x14ac:dyDescent="0.25">
      <c r="A141" s="1007" t="s">
        <v>4292</v>
      </c>
      <c r="B141" s="738"/>
      <c r="C141" s="738"/>
      <c r="D141" s="738"/>
      <c r="E141" s="738"/>
      <c r="F141" s="13"/>
      <c r="G141" s="13"/>
      <c r="H141" s="4"/>
    </row>
    <row r="142" ht="17.25" customHeight="1" spans="1:9" x14ac:dyDescent="0.25">
      <c r="A142" s="1007" t="s">
        <v>4294</v>
      </c>
      <c r="B142" s="738"/>
      <c r="C142" s="738"/>
      <c r="D142" s="738"/>
      <c r="E142" s="738"/>
      <c r="F142" s="13"/>
      <c r="G142" s="13"/>
      <c r="H142" s="4"/>
    </row>
    <row r="143" ht="17.25" customHeight="1" spans="1:9" x14ac:dyDescent="0.25">
      <c r="A143" s="1007" t="s">
        <v>4296</v>
      </c>
      <c r="B143" s="738"/>
      <c r="C143" s="738"/>
      <c r="D143" s="738"/>
      <c r="E143" s="738"/>
      <c r="F143" s="13"/>
      <c r="G143" s="13"/>
      <c r="H143" s="4"/>
    </row>
    <row r="144" spans="1:7" x14ac:dyDescent="0.25">
      <c r="A144" s="1" t="s">
        <v>0</v>
      </c>
      <c r="B144" s="2" t="s">
        <v>69</v>
      </c>
      <c r="C144" s="2" t="s">
        <v>8</v>
      </c>
      <c r="D144" s="2" t="s">
        <v>9</v>
      </c>
      <c r="E144" s="2" t="s">
        <v>14</v>
      </c>
      <c r="F144" s="11" t="s">
        <v>1247</v>
      </c>
      <c r="G144" s="11" t="s">
        <v>13</v>
      </c>
    </row>
    <row r="145" spans="1:8" x14ac:dyDescent="0.25">
      <c r="A145" s="1" t="s">
        <v>3</v>
      </c>
      <c r="B145" s="2">
        <v>0</v>
      </c>
      <c r="C145" s="2">
        <v>0</v>
      </c>
      <c r="D145" s="2">
        <v>0</v>
      </c>
      <c r="E145" s="2">
        <v>0</v>
      </c>
      <c r="F145" s="11">
        <v>0</v>
      </c>
      <c r="G145" s="11">
        <v>0</v>
      </c>
      <c r="H145" s="4">
        <v>0</v>
      </c>
    </row>
    <row r="146" spans="1:7" x14ac:dyDescent="0.25">
      <c r="A146" s="1"/>
      <c r="B146" s="2">
        <v>20</v>
      </c>
      <c r="C146" s="2">
        <v>40</v>
      </c>
      <c r="D146" s="2">
        <v>40</v>
      </c>
      <c r="E146" s="2">
        <v>106</v>
      </c>
      <c r="F146" s="11">
        <v>0</v>
      </c>
      <c r="G146" s="11">
        <v>0</v>
      </c>
    </row>
    <row r="147" spans="1:7" x14ac:dyDescent="0.25">
      <c r="A147" s="1"/>
      <c r="B147" s="2">
        <v>50</v>
      </c>
      <c r="C147" s="2">
        <v>100</v>
      </c>
      <c r="D147" s="2">
        <v>100</v>
      </c>
      <c r="E147" s="2">
        <v>50</v>
      </c>
      <c r="F147" s="11">
        <v>0</v>
      </c>
      <c r="G147" s="11">
        <v>0</v>
      </c>
    </row>
    <row r="148" spans="1:7" x14ac:dyDescent="0.25">
      <c r="A148" s="1"/>
      <c r="B148" s="2">
        <v>0</v>
      </c>
      <c r="C148" s="2">
        <v>0</v>
      </c>
      <c r="D148" s="2">
        <v>0</v>
      </c>
      <c r="E148" s="2">
        <v>140</v>
      </c>
      <c r="F148" s="11">
        <v>0</v>
      </c>
      <c r="G148" s="11">
        <v>0</v>
      </c>
    </row>
    <row r="149" spans="1:7" x14ac:dyDescent="0.25">
      <c r="A149" s="1"/>
      <c r="B149" s="2">
        <v>0</v>
      </c>
      <c r="C149" s="2">
        <v>0</v>
      </c>
      <c r="D149" s="2">
        <v>140</v>
      </c>
      <c r="E149" s="2">
        <v>0</v>
      </c>
      <c r="F149" s="11">
        <v>0</v>
      </c>
      <c r="G149" s="11">
        <v>0</v>
      </c>
    </row>
    <row r="150" spans="1:7" x14ac:dyDescent="0.25">
      <c r="A150" s="1"/>
      <c r="B150" s="2">
        <v>0</v>
      </c>
      <c r="C150" s="2">
        <v>0</v>
      </c>
      <c r="D150" s="2">
        <v>0</v>
      </c>
      <c r="E150" s="2">
        <v>24</v>
      </c>
      <c r="F150" s="11">
        <v>0</v>
      </c>
      <c r="G150" s="11">
        <v>0</v>
      </c>
    </row>
    <row r="151" spans="1:7" x14ac:dyDescent="0.25">
      <c r="A151" s="1"/>
      <c r="B151" s="2">
        <v>0</v>
      </c>
      <c r="C151" s="2">
        <v>180</v>
      </c>
      <c r="D151" s="2">
        <v>40</v>
      </c>
      <c r="E151" s="2">
        <v>0</v>
      </c>
      <c r="F151" s="11">
        <v>0</v>
      </c>
      <c r="G151" s="11">
        <v>0</v>
      </c>
    </row>
    <row r="152" spans="1:7" x14ac:dyDescent="0.25">
      <c r="A152" s="1"/>
      <c r="B152" s="2">
        <v>-70</v>
      </c>
      <c r="C152" s="2">
        <v>-139</v>
      </c>
      <c r="D152" s="2">
        <v>0</v>
      </c>
      <c r="E152" s="2">
        <v>-20</v>
      </c>
      <c r="F152" s="11">
        <v>0</v>
      </c>
      <c r="G152" s="11">
        <v>-4</v>
      </c>
    </row>
    <row r="153" spans="1:7" x14ac:dyDescent="0.25">
      <c r="A153" s="1"/>
      <c r="B153" s="2">
        <v>0</v>
      </c>
      <c r="C153" s="2">
        <v>0</v>
      </c>
      <c r="D153" s="2">
        <v>-170</v>
      </c>
      <c r="E153" s="2">
        <v>-70</v>
      </c>
      <c r="F153" s="11">
        <v>0</v>
      </c>
      <c r="G153" s="11">
        <v>0</v>
      </c>
    </row>
    <row r="154" spans="1:7" x14ac:dyDescent="0.25">
      <c r="A154" s="1"/>
      <c r="B154" s="2">
        <v>0</v>
      </c>
      <c r="C154" s="2">
        <v>-170</v>
      </c>
      <c r="D154" s="2">
        <v>0</v>
      </c>
      <c r="E154" s="2">
        <v>-65</v>
      </c>
      <c r="F154" s="11">
        <v>0</v>
      </c>
      <c r="G154" s="11">
        <v>0</v>
      </c>
    </row>
    <row r="155" spans="1:7" x14ac:dyDescent="0.25">
      <c r="A155" s="1"/>
      <c r="B155" s="2">
        <v>0</v>
      </c>
      <c r="C155" s="2">
        <v>-11</v>
      </c>
      <c r="D155" s="2">
        <v>-50</v>
      </c>
      <c r="E155" s="2">
        <v>-65</v>
      </c>
      <c r="F155" s="11">
        <v>0</v>
      </c>
      <c r="G155" s="11">
        <v>0</v>
      </c>
    </row>
    <row r="156" spans="1:7" x14ac:dyDescent="0.25">
      <c r="A156" s="1"/>
      <c r="B156" s="2">
        <v>0</v>
      </c>
      <c r="C156" s="2">
        <v>0</v>
      </c>
      <c r="D156" s="2">
        <v>0</v>
      </c>
      <c r="E156" s="2">
        <v>71</v>
      </c>
      <c r="F156" s="11">
        <v>23</v>
      </c>
      <c r="G156" s="11">
        <v>0</v>
      </c>
    </row>
    <row r="157" spans="1:7" x14ac:dyDescent="0.25">
      <c r="A157" s="1"/>
      <c r="B157" s="2">
        <v>0</v>
      </c>
      <c r="C157" s="2">
        <v>0</v>
      </c>
      <c r="D157" s="2">
        <v>100</v>
      </c>
      <c r="E157" s="2">
        <v>79</v>
      </c>
      <c r="F157" s="11">
        <v>0</v>
      </c>
      <c r="G157" s="11">
        <v>100</v>
      </c>
    </row>
    <row r="158" spans="1:7" x14ac:dyDescent="0.25">
      <c r="A158" s="1"/>
      <c r="B158" s="2">
        <v>0</v>
      </c>
      <c r="C158" s="2">
        <v>0</v>
      </c>
      <c r="D158" s="2">
        <v>0</v>
      </c>
      <c r="E158" s="2">
        <v>0</v>
      </c>
      <c r="F158" s="11">
        <v>0</v>
      </c>
      <c r="G158" s="11">
        <v>100</v>
      </c>
    </row>
    <row r="159" spans="1:7" x14ac:dyDescent="0.25">
      <c r="A159" s="1"/>
      <c r="B159" s="2">
        <v>0</v>
      </c>
      <c r="C159" s="2">
        <v>0</v>
      </c>
      <c r="D159" s="2">
        <v>0</v>
      </c>
      <c r="E159" s="2">
        <v>117</v>
      </c>
      <c r="F159" s="11">
        <v>0</v>
      </c>
      <c r="G159" s="11">
        <v>0</v>
      </c>
    </row>
    <row r="160" spans="1:7" x14ac:dyDescent="0.25">
      <c r="A160" s="1"/>
      <c r="B160" s="2">
        <v>0</v>
      </c>
      <c r="C160" s="2">
        <v>0</v>
      </c>
      <c r="D160" s="2">
        <v>0</v>
      </c>
      <c r="E160" s="2">
        <v>83</v>
      </c>
      <c r="F160" s="11">
        <v>0</v>
      </c>
      <c r="G160" s="11">
        <v>0</v>
      </c>
    </row>
    <row r="161" spans="1:7" x14ac:dyDescent="0.25">
      <c r="A161" s="1"/>
      <c r="B161" s="2">
        <v>0</v>
      </c>
      <c r="C161" s="2">
        <v>100</v>
      </c>
      <c r="D161" s="2">
        <v>0</v>
      </c>
      <c r="E161" s="2">
        <v>50</v>
      </c>
      <c r="F161" s="11">
        <v>0</v>
      </c>
      <c r="G161" s="11">
        <v>0</v>
      </c>
    </row>
    <row r="162" spans="1:7" x14ac:dyDescent="0.25">
      <c r="A162" s="1"/>
      <c r="B162" s="2">
        <v>0</v>
      </c>
      <c r="C162" s="2">
        <v>0</v>
      </c>
      <c r="D162" s="2">
        <v>0</v>
      </c>
      <c r="E162" s="2">
        <v>162</v>
      </c>
      <c r="F162" s="11">
        <v>0</v>
      </c>
      <c r="G162" s="11">
        <v>0</v>
      </c>
    </row>
    <row r="163" spans="1:7" x14ac:dyDescent="0.25">
      <c r="A163" s="1"/>
      <c r="B163" s="2">
        <v>0</v>
      </c>
      <c r="C163" s="2">
        <v>0</v>
      </c>
      <c r="D163" s="2">
        <v>0</v>
      </c>
      <c r="E163" s="2">
        <v>166</v>
      </c>
      <c r="F163" s="11">
        <v>0</v>
      </c>
      <c r="G163" s="11">
        <v>0</v>
      </c>
    </row>
    <row r="164" spans="1:7" x14ac:dyDescent="0.25">
      <c r="A164" s="1"/>
      <c r="B164" s="2">
        <v>0</v>
      </c>
      <c r="C164" s="2">
        <v>0</v>
      </c>
      <c r="D164" s="2">
        <v>0</v>
      </c>
      <c r="E164" s="2">
        <v>161</v>
      </c>
      <c r="F164" s="11">
        <v>0</v>
      </c>
      <c r="G164" s="11">
        <v>0</v>
      </c>
    </row>
    <row r="165" spans="1:7" x14ac:dyDescent="0.25">
      <c r="A165" s="1"/>
      <c r="B165" s="2">
        <v>0</v>
      </c>
      <c r="C165" s="2">
        <v>0</v>
      </c>
      <c r="D165" s="2">
        <v>0</v>
      </c>
      <c r="E165" s="2">
        <v>164</v>
      </c>
      <c r="F165" s="11">
        <v>0</v>
      </c>
      <c r="G165" s="11">
        <v>0</v>
      </c>
    </row>
    <row r="166" spans="1:7" x14ac:dyDescent="0.25">
      <c r="A166" s="1"/>
      <c r="B166" s="2">
        <v>0</v>
      </c>
      <c r="C166" s="2">
        <v>0</v>
      </c>
      <c r="D166" s="2">
        <v>0</v>
      </c>
      <c r="E166" s="2">
        <v>163</v>
      </c>
      <c r="F166" s="11">
        <v>0</v>
      </c>
      <c r="G166" s="11">
        <v>0</v>
      </c>
    </row>
    <row r="167" spans="1:7" x14ac:dyDescent="0.25">
      <c r="A167" s="1"/>
      <c r="B167" s="2">
        <v>0</v>
      </c>
      <c r="C167" s="2">
        <v>0</v>
      </c>
      <c r="D167" s="2">
        <v>0</v>
      </c>
      <c r="E167" s="2">
        <v>166</v>
      </c>
      <c r="F167" s="11">
        <v>0</v>
      </c>
      <c r="G167" s="11">
        <v>0</v>
      </c>
    </row>
    <row r="168" spans="1:7" x14ac:dyDescent="0.25">
      <c r="A168" s="1"/>
      <c r="B168" s="2">
        <v>0</v>
      </c>
      <c r="C168" s="2">
        <v>0</v>
      </c>
      <c r="D168" s="2">
        <v>0</v>
      </c>
      <c r="E168" s="2">
        <v>34</v>
      </c>
      <c r="F168" s="11">
        <v>0</v>
      </c>
      <c r="G168" s="11">
        <v>0</v>
      </c>
    </row>
    <row r="169" spans="1:7" x14ac:dyDescent="0.25">
      <c r="A169" s="1"/>
      <c r="B169" s="2">
        <v>0</v>
      </c>
      <c r="C169" s="2">
        <v>0</v>
      </c>
      <c r="D169" s="2">
        <v>0</v>
      </c>
      <c r="E169" s="2">
        <v>-75</v>
      </c>
      <c r="F169" s="11">
        <v>0</v>
      </c>
      <c r="G169" s="11">
        <v>0</v>
      </c>
    </row>
    <row r="170" spans="1:7" x14ac:dyDescent="0.25">
      <c r="A170" s="1"/>
      <c r="B170" s="2">
        <v>0</v>
      </c>
      <c r="C170" s="2">
        <v>0</v>
      </c>
      <c r="D170" s="2">
        <v>0</v>
      </c>
      <c r="E170" s="2">
        <v>-158</v>
      </c>
      <c r="F170" s="11">
        <v>0</v>
      </c>
      <c r="G170" s="11">
        <v>0</v>
      </c>
    </row>
    <row r="171" spans="1:7" x14ac:dyDescent="0.25">
      <c r="A171" s="1"/>
      <c r="B171" s="2">
        <v>0</v>
      </c>
      <c r="C171" s="2">
        <v>0</v>
      </c>
      <c r="D171" s="2">
        <v>0</v>
      </c>
      <c r="E171" s="2">
        <v>-160</v>
      </c>
      <c r="F171" s="11">
        <v>0</v>
      </c>
      <c r="G171" s="11">
        <v>0</v>
      </c>
    </row>
    <row r="172" spans="1:7" x14ac:dyDescent="0.25">
      <c r="A172" s="1"/>
      <c r="B172" s="2">
        <v>0</v>
      </c>
      <c r="C172" s="2">
        <v>0</v>
      </c>
      <c r="D172" s="2">
        <v>0</v>
      </c>
      <c r="E172" s="2">
        <v>-160</v>
      </c>
      <c r="F172" s="11">
        <v>0</v>
      </c>
      <c r="G172" s="11">
        <v>0</v>
      </c>
    </row>
    <row r="173" spans="1:7" x14ac:dyDescent="0.25">
      <c r="A173" s="1"/>
      <c r="B173" s="2">
        <v>0</v>
      </c>
      <c r="C173" s="2">
        <v>0</v>
      </c>
      <c r="D173" s="2">
        <v>0</v>
      </c>
      <c r="E173" s="2">
        <v>-80</v>
      </c>
      <c r="F173" s="11">
        <v>0</v>
      </c>
      <c r="G173" s="11">
        <v>0</v>
      </c>
    </row>
    <row r="174" spans="1:7" x14ac:dyDescent="0.25">
      <c r="A174" s="1"/>
      <c r="B174" s="2">
        <v>0</v>
      </c>
      <c r="C174" s="2">
        <v>0</v>
      </c>
      <c r="D174" s="2">
        <v>0</v>
      </c>
      <c r="E174" s="2">
        <v>-250</v>
      </c>
      <c r="F174" s="11">
        <v>0</v>
      </c>
      <c r="G174" s="11">
        <v>0</v>
      </c>
    </row>
    <row r="175" spans="1:7" x14ac:dyDescent="0.25">
      <c r="A175" s="1"/>
      <c r="B175" s="2">
        <v>0</v>
      </c>
      <c r="C175" s="2">
        <v>-100</v>
      </c>
      <c r="D175" s="2">
        <v>-86</v>
      </c>
      <c r="E175" s="2">
        <v>-70</v>
      </c>
      <c r="F175" s="11">
        <v>-16</v>
      </c>
      <c r="G175" s="11">
        <v>-34</v>
      </c>
    </row>
    <row r="176" spans="1:7" x14ac:dyDescent="0.25">
      <c r="A176" s="1"/>
      <c r="B176" s="2">
        <v>0</v>
      </c>
      <c r="C176" s="2">
        <v>0</v>
      </c>
      <c r="D176" s="2">
        <v>0</v>
      </c>
      <c r="E176" s="2">
        <v>-58</v>
      </c>
      <c r="F176" s="11">
        <v>0</v>
      </c>
      <c r="G176" s="11">
        <v>0</v>
      </c>
    </row>
    <row r="177" spans="1:7" x14ac:dyDescent="0.25">
      <c r="A177" s="1"/>
      <c r="B177" s="2">
        <v>0</v>
      </c>
      <c r="C177" s="2">
        <v>0</v>
      </c>
      <c r="D177" s="2">
        <v>0</v>
      </c>
      <c r="E177" s="2">
        <v>-5</v>
      </c>
      <c r="F177" s="11">
        <v>0</v>
      </c>
      <c r="G177" s="11">
        <v>0</v>
      </c>
    </row>
    <row r="178" spans="1:7" x14ac:dyDescent="0.25">
      <c r="A178" s="1"/>
      <c r="B178" s="2">
        <v>0</v>
      </c>
      <c r="C178" s="2">
        <v>0</v>
      </c>
      <c r="D178" s="2">
        <v>0</v>
      </c>
      <c r="E178" s="2">
        <v>-34</v>
      </c>
      <c r="F178" s="11">
        <v>0</v>
      </c>
      <c r="G178" s="11">
        <v>0</v>
      </c>
    </row>
    <row r="179" spans="1:7" x14ac:dyDescent="0.25">
      <c r="A179" s="1"/>
      <c r="B179" s="2">
        <v>0</v>
      </c>
      <c r="C179" s="2">
        <v>0</v>
      </c>
      <c r="D179" s="2">
        <v>-4</v>
      </c>
      <c r="E179" s="2">
        <v>-36</v>
      </c>
      <c r="F179" s="11">
        <v>0</v>
      </c>
      <c r="G179" s="11">
        <v>0</v>
      </c>
    </row>
    <row r="180" spans="1:7" x14ac:dyDescent="0.25">
      <c r="A180" s="1"/>
      <c r="B180" s="2">
        <v>0</v>
      </c>
      <c r="C180" s="2">
        <v>0</v>
      </c>
      <c r="D180" s="2">
        <v>-70</v>
      </c>
      <c r="E180" s="2">
        <v>-39</v>
      </c>
      <c r="F180" s="11">
        <v>-2</v>
      </c>
      <c r="G180" s="11">
        <v>0</v>
      </c>
    </row>
    <row r="181" spans="1:7" x14ac:dyDescent="0.25">
      <c r="A181" s="1"/>
      <c r="B181" s="2">
        <v>0</v>
      </c>
      <c r="C181" s="2">
        <v>0</v>
      </c>
      <c r="D181" s="2">
        <v>0</v>
      </c>
      <c r="E181" s="2">
        <v>0</v>
      </c>
      <c r="F181" s="11">
        <v>-7</v>
      </c>
      <c r="G181" s="11">
        <v>0</v>
      </c>
    </row>
    <row r="182" spans="1:7" x14ac:dyDescent="0.25">
      <c r="A182" s="1"/>
      <c r="B182" s="2">
        <v>0</v>
      </c>
      <c r="C182" s="2">
        <v>0</v>
      </c>
      <c r="D182" s="2">
        <v>-40</v>
      </c>
      <c r="E182" s="2">
        <v>0</v>
      </c>
      <c r="F182" s="11">
        <v>0</v>
      </c>
      <c r="G182" s="11">
        <v>-163</v>
      </c>
    </row>
    <row r="183" spans="1:7" x14ac:dyDescent="0.25">
      <c r="A183" s="1"/>
      <c r="B183" s="2">
        <v>0</v>
      </c>
      <c r="C183" s="2">
        <v>0</v>
      </c>
      <c r="D183" s="2">
        <v>0</v>
      </c>
      <c r="E183" s="2">
        <v>-40</v>
      </c>
      <c r="F183" s="11">
        <v>0</v>
      </c>
      <c r="G183" s="11">
        <v>0</v>
      </c>
    </row>
    <row r="184" spans="1:7" x14ac:dyDescent="0.25">
      <c r="A184" s="1"/>
      <c r="B184" s="2">
        <v>0</v>
      </c>
      <c r="C184" s="2">
        <v>0</v>
      </c>
      <c r="D184" s="2">
        <v>0</v>
      </c>
      <c r="E184" s="2">
        <v>-351</v>
      </c>
      <c r="F184" s="11">
        <v>0</v>
      </c>
      <c r="G184" s="11">
        <v>-3</v>
      </c>
    </row>
    <row r="185" spans="1:7" x14ac:dyDescent="0.25">
      <c r="A185" s="1" t="s">
        <v>3</v>
      </c>
      <c r="B185" s="2">
        <v>0</v>
      </c>
      <c r="C185" s="2">
        <v>0</v>
      </c>
      <c r="D185" s="2">
        <v>0</v>
      </c>
      <c r="E185" s="2">
        <v>0</v>
      </c>
      <c r="F185" s="11">
        <v>-2</v>
      </c>
      <c r="G185" s="11">
        <v>-4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6:G2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11" customWidth="1"/>
    <col min="3" max="3" width="9.719285714285713" style="11" customWidth="1"/>
    <col min="4" max="4" width="8.290714285714287" style="11" customWidth="1"/>
    <col min="5" max="5" width="8.862142857142858" style="11" customWidth="1"/>
    <col min="6" max="6" width="12.719285714285713" style="4" customWidth="1"/>
  </cols>
  <sheetData>
    <row r="6" ht="17.25" customHeight="1" spans="1:7" x14ac:dyDescent="0.25">
      <c r="A6" s="5" t="s">
        <v>4354</v>
      </c>
      <c r="B6" s="18">
        <v>-193</v>
      </c>
      <c r="C6" s="6"/>
      <c r="D6" s="18">
        <v>-191</v>
      </c>
      <c r="E6" s="6"/>
      <c r="F6" s="8"/>
    </row>
    <row r="7" ht="17.25" customHeight="1" spans="1:7" x14ac:dyDescent="0.25">
      <c r="A7" s="75" t="s">
        <v>3148</v>
      </c>
      <c r="B7" s="76">
        <f>SUM(C10:C11)</f>
      </c>
      <c r="C7" s="76">
        <f>SUM(D10:D11)</f>
      </c>
      <c r="D7" s="52">
        <f>SUM(E10:E11)</f>
      </c>
      <c r="E7" s="368"/>
      <c r="F7" s="4"/>
    </row>
    <row r="8" ht="17.25" customHeight="1" spans="1:7" x14ac:dyDescent="0.25">
      <c r="A8" s="5"/>
      <c r="B8" s="6"/>
      <c r="C8" s="6"/>
      <c r="D8" s="6"/>
      <c r="E8" s="6"/>
      <c r="F8" s="4"/>
    </row>
    <row r="9" ht="17.25" customHeight="1" spans="1:7" x14ac:dyDescent="0.25">
      <c r="A9" s="75" t="s">
        <v>3149</v>
      </c>
      <c r="B9" s="76">
        <f>SUM(C12:C13)</f>
      </c>
      <c r="C9" s="76">
        <f>SUM(D12:D13)</f>
      </c>
      <c r="D9" s="52">
        <f>SUM(E12:E13)</f>
      </c>
      <c r="E9" s="368"/>
      <c r="F9" s="4"/>
    </row>
    <row r="10" ht="17.25" customHeight="1" spans="1:7" x14ac:dyDescent="0.25">
      <c r="A10" s="475"/>
      <c r="B10" s="395"/>
      <c r="C10" s="395"/>
      <c r="D10" s="395"/>
      <c r="E10" s="395"/>
      <c r="F10" s="4"/>
    </row>
    <row r="11" ht="17.25" customHeight="1" spans="1:7" x14ac:dyDescent="0.25">
      <c r="A11" s="75" t="s">
        <v>3150</v>
      </c>
      <c r="B11" s="76">
        <f>SUM(C14:C15)</f>
      </c>
      <c r="C11" s="76">
        <f>SUM(D14:D15)</f>
      </c>
      <c r="D11" s="52">
        <f>SUM(E14:E15)</f>
      </c>
      <c r="E11" s="368"/>
      <c r="F11" s="4"/>
    </row>
    <row r="12" ht="17.25" customHeight="1" spans="1:7" x14ac:dyDescent="0.25">
      <c r="A12" s="26">
        <v>44257</v>
      </c>
      <c r="B12" s="25"/>
      <c r="C12" s="25"/>
      <c r="D12" s="27">
        <v>91</v>
      </c>
      <c r="E12" s="25"/>
      <c r="F12" s="8" t="s">
        <v>2449</v>
      </c>
    </row>
    <row r="13" ht="17.25" customHeight="1" spans="1:7" x14ac:dyDescent="0.25">
      <c r="A13" s="44">
        <v>44257</v>
      </c>
      <c r="B13" s="47">
        <v>-7</v>
      </c>
      <c r="C13" s="47">
        <v>-13</v>
      </c>
      <c r="D13" s="48"/>
      <c r="E13" s="48"/>
      <c r="F13" s="4"/>
    </row>
    <row r="14" ht="17.25" customHeight="1" spans="1:7" x14ac:dyDescent="0.25">
      <c r="A14" s="163">
        <v>44257</v>
      </c>
      <c r="B14" s="164"/>
      <c r="C14" s="124">
        <v>-7</v>
      </c>
      <c r="D14" s="164"/>
      <c r="E14" s="164"/>
      <c r="F14" s="165" t="s">
        <v>3968</v>
      </c>
    </row>
    <row r="15" ht="17.25" customHeight="1" spans="1:7" x14ac:dyDescent="0.25">
      <c r="A15" s="5"/>
      <c r="B15" s="6"/>
      <c r="C15" s="6"/>
      <c r="D15" s="6"/>
      <c r="E15" s="6"/>
      <c r="F15" s="4"/>
    </row>
    <row r="16" ht="17.25" customHeight="1" spans="1:7" x14ac:dyDescent="0.25">
      <c r="A16" s="5"/>
      <c r="B16" s="18">
        <f>SUM(C16:C19)</f>
      </c>
      <c r="C16" s="18">
        <f>SUM(D16:D19)</f>
      </c>
      <c r="D16" s="18">
        <f>SUM(E16:E19)</f>
      </c>
      <c r="E16" s="18">
        <f>SUM(F16:F19)</f>
      </c>
      <c r="F16" s="4"/>
    </row>
    <row r="17" ht="17.25" customHeight="1" spans="1:7" x14ac:dyDescent="0.25">
      <c r="A17" s="67" t="s">
        <v>4355</v>
      </c>
      <c r="B17" s="13"/>
      <c r="C17" s="13"/>
      <c r="D17" s="13"/>
      <c r="E17" s="13"/>
      <c r="F17" s="4"/>
    </row>
    <row r="18" spans="1:4" x14ac:dyDescent="0.25">
      <c r="A18" s="1" t="s">
        <v>0</v>
      </c>
      <c r="B18" s="11" t="s">
        <v>8</v>
      </c>
      <c r="C18" s="11" t="s">
        <v>4</v>
      </c>
      <c r="D18" s="11" t="s">
        <v>13</v>
      </c>
    </row>
    <row r="19" spans="1:5" x14ac:dyDescent="0.25">
      <c r="A19" s="1" t="s">
        <v>3</v>
      </c>
      <c r="B19" s="11">
        <v>0</v>
      </c>
      <c r="C19" s="11">
        <v>0</v>
      </c>
      <c r="D19" s="11">
        <v>0</v>
      </c>
      <c r="E19" s="11">
        <v>0</v>
      </c>
    </row>
    <row r="20" spans="1:4" x14ac:dyDescent="0.25">
      <c r="A20" s="1"/>
      <c r="B20" s="11">
        <v>200</v>
      </c>
      <c r="C20" s="11">
        <v>20</v>
      </c>
      <c r="D20" s="11">
        <v>100</v>
      </c>
    </row>
    <row r="21" spans="1:4" x14ac:dyDescent="0.25">
      <c r="A21" s="1"/>
      <c r="B21" s="11">
        <v>-193</v>
      </c>
      <c r="C21" s="11">
        <v>0</v>
      </c>
      <c r="D21" s="11">
        <v>-191</v>
      </c>
    </row>
    <row r="22" spans="1:4" x14ac:dyDescent="0.25">
      <c r="A22" s="1"/>
      <c r="B22" s="11">
        <v>0</v>
      </c>
      <c r="C22" s="11">
        <v>0</v>
      </c>
      <c r="D22" s="11">
        <v>91</v>
      </c>
    </row>
    <row r="23" spans="1:4" x14ac:dyDescent="0.25">
      <c r="A23" s="1"/>
      <c r="B23" s="11">
        <v>-7</v>
      </c>
      <c r="C23" s="11">
        <v>-13</v>
      </c>
      <c r="D23" s="11">
        <v>0</v>
      </c>
    </row>
    <row r="24" spans="1:4" x14ac:dyDescent="0.25">
      <c r="A24" s="1"/>
      <c r="B24" s="11">
        <v>0</v>
      </c>
      <c r="C24" s="11">
        <v>-7</v>
      </c>
      <c r="D24" s="11">
        <v>0</v>
      </c>
    </row>
    <row r="25" spans="1:4" x14ac:dyDescent="0.25">
      <c r="A25" s="1" t="s">
        <v>3</v>
      </c>
      <c r="B25" s="11">
        <v>0</v>
      </c>
      <c r="C25" s="11">
        <v>0</v>
      </c>
      <c r="D25" s="11">
        <v>0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1:P7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11" customWidth="1"/>
    <col min="3" max="3" width="12.005" style="11" customWidth="1"/>
    <col min="4" max="4" width="10.862142857142858" style="11" customWidth="1"/>
    <col min="5" max="5" width="8.719285714285713" style="11" customWidth="1"/>
    <col min="6" max="6" width="8.147857142857141" style="11" customWidth="1"/>
    <col min="7" max="7" width="9.290714285714287" style="11" customWidth="1"/>
    <col min="8" max="8" width="9.005" style="11" customWidth="1"/>
    <col min="9" max="10" width="10.576428571428572" style="11" customWidth="1"/>
    <col min="11" max="11" width="8.576428571428572" style="11" customWidth="1"/>
    <col min="12" max="15" width="12.43357142857143" style="4" customWidth="1"/>
  </cols>
  <sheetData>
    <row r="11" ht="17.25" customHeight="1" spans="1:16" x14ac:dyDescent="0.25">
      <c r="A11" s="138" t="s">
        <v>406</v>
      </c>
      <c r="B11" s="356"/>
      <c r="C11" s="197">
        <v>-15</v>
      </c>
      <c r="D11" s="356"/>
      <c r="E11" s="356"/>
      <c r="F11" s="356"/>
      <c r="G11" s="356"/>
      <c r="H11" s="356"/>
      <c r="I11" s="47">
        <v>-62</v>
      </c>
      <c r="J11" s="47">
        <v>-113</v>
      </c>
      <c r="K11" s="48"/>
      <c r="L11" s="8"/>
      <c r="M11" s="8"/>
      <c r="N11" s="8"/>
      <c r="O11" s="8"/>
    </row>
    <row r="12" ht="17.25" customHeight="1" spans="1:16" x14ac:dyDescent="0.25">
      <c r="A12" s="75" t="s">
        <v>4356</v>
      </c>
      <c r="B12" s="76">
        <f>SUM(C12:C21)</f>
      </c>
      <c r="C12" s="76">
        <f>SUM(D12:D21)</f>
      </c>
      <c r="D12" s="76">
        <f>SUM(E12:E21)</f>
      </c>
      <c r="E12" s="76">
        <f>SUM(F12:F21)</f>
      </c>
      <c r="F12" s="76">
        <f>SUM(G12:G21)</f>
      </c>
      <c r="G12" s="76">
        <f>SUM(H12:H21)</f>
      </c>
      <c r="H12" s="76">
        <f>SUM(I12:I21)</f>
      </c>
      <c r="I12" s="76">
        <f>SUM(J12:J21)</f>
      </c>
      <c r="J12" s="76">
        <f>SUM(K12:K21)</f>
      </c>
      <c r="K12" s="76">
        <f>SUM(L12:L21)</f>
      </c>
      <c r="L12" s="8"/>
      <c r="M12" s="8"/>
      <c r="N12" s="8"/>
      <c r="O12" s="8"/>
    </row>
    <row r="13" ht="17.25" customHeight="1" spans="1:16" x14ac:dyDescent="0.25">
      <c r="A13" s="149" t="s">
        <v>408</v>
      </c>
      <c r="B13" s="500"/>
      <c r="C13" s="500"/>
      <c r="D13" s="500"/>
      <c r="E13" s="729">
        <v>120</v>
      </c>
      <c r="F13" s="500"/>
      <c r="G13" s="729">
        <v>120</v>
      </c>
      <c r="H13" s="500"/>
      <c r="I13" s="126"/>
      <c r="J13" s="126"/>
      <c r="K13" s="126"/>
      <c r="L13" s="8"/>
      <c r="M13" s="8"/>
      <c r="N13" s="8"/>
      <c r="O13" s="8"/>
    </row>
    <row r="14" ht="17.25" customHeight="1" spans="1:16" x14ac:dyDescent="0.25">
      <c r="A14" s="138" t="s">
        <v>1730</v>
      </c>
      <c r="B14" s="356"/>
      <c r="C14" s="356"/>
      <c r="D14" s="356"/>
      <c r="E14" s="197">
        <v>120</v>
      </c>
      <c r="F14" s="356"/>
      <c r="G14" s="197">
        <v>120</v>
      </c>
      <c r="H14" s="356"/>
      <c r="I14" s="48"/>
      <c r="J14" s="48"/>
      <c r="K14" s="48"/>
      <c r="L14" s="8"/>
      <c r="M14" s="8"/>
      <c r="N14" s="8"/>
      <c r="O14" s="8"/>
    </row>
    <row r="15" ht="17.25" customHeight="1" spans="1:16" x14ac:dyDescent="0.25">
      <c r="A15" s="138" t="s">
        <v>712</v>
      </c>
      <c r="B15" s="356"/>
      <c r="C15" s="356"/>
      <c r="D15" s="356"/>
      <c r="E15" s="197">
        <v>120</v>
      </c>
      <c r="F15" s="356"/>
      <c r="G15" s="197">
        <v>120</v>
      </c>
      <c r="H15" s="356"/>
      <c r="I15" s="48"/>
      <c r="J15" s="48"/>
      <c r="K15" s="48"/>
      <c r="L15" s="8"/>
      <c r="M15" s="8"/>
      <c r="N15" s="8"/>
      <c r="O15" s="8"/>
    </row>
    <row r="16" ht="17.25" customHeight="1" spans="1:16" x14ac:dyDescent="0.25">
      <c r="A16" s="138" t="s">
        <v>2082</v>
      </c>
      <c r="B16" s="356"/>
      <c r="C16" s="356"/>
      <c r="D16" s="356"/>
      <c r="E16" s="197">
        <v>120</v>
      </c>
      <c r="F16" s="356"/>
      <c r="G16" s="197">
        <v>120</v>
      </c>
      <c r="H16" s="356"/>
      <c r="I16" s="48"/>
      <c r="J16" s="48"/>
      <c r="K16" s="48"/>
      <c r="L16" s="8"/>
      <c r="M16" s="8"/>
      <c r="N16" s="8"/>
      <c r="O16" s="8"/>
    </row>
    <row r="17" ht="17.25" customHeight="1" spans="1:16" x14ac:dyDescent="0.25">
      <c r="A17" s="75" t="s">
        <v>4357</v>
      </c>
      <c r="B17" s="76">
        <f>SUM(C22:C26)</f>
      </c>
      <c r="C17" s="76">
        <f>SUM(D22:D26)</f>
      </c>
      <c r="D17" s="76">
        <f>SUM(E22:E26)</f>
      </c>
      <c r="E17" s="76">
        <f>SUM(F22:F26)</f>
      </c>
      <c r="F17" s="76">
        <f>SUM(G22:G26)</f>
      </c>
      <c r="G17" s="76">
        <f>SUM(H22:H26)</f>
      </c>
      <c r="H17" s="76">
        <f>SUM(I22:I26)</f>
      </c>
      <c r="I17" s="76">
        <f>SUM(J22:J26)</f>
      </c>
      <c r="J17" s="76">
        <f>SUM(K22:K26)</f>
      </c>
      <c r="K17" s="76">
        <f>SUM(L22:L26)</f>
      </c>
      <c r="L17" s="8"/>
      <c r="M17" s="8"/>
      <c r="N17" s="8"/>
      <c r="O17" s="8"/>
    </row>
    <row r="18" ht="17.25" customHeight="1" spans="1:16" x14ac:dyDescent="0.25">
      <c r="A18" s="138" t="s">
        <v>1379</v>
      </c>
      <c r="B18" s="356"/>
      <c r="C18" s="356"/>
      <c r="D18" s="356"/>
      <c r="E18" s="356"/>
      <c r="F18" s="356"/>
      <c r="G18" s="197">
        <v>300</v>
      </c>
      <c r="H18" s="197">
        <v>298</v>
      </c>
      <c r="I18" s="48"/>
      <c r="J18" s="48"/>
      <c r="K18" s="48"/>
      <c r="L18" s="8"/>
      <c r="M18" s="8"/>
      <c r="N18" s="8"/>
      <c r="O18" s="8"/>
    </row>
    <row r="19" ht="17.25" customHeight="1" spans="1:16" x14ac:dyDescent="0.25">
      <c r="A19" s="75" t="s">
        <v>4358</v>
      </c>
      <c r="B19" s="76">
        <f>SUM(C27:C28)</f>
      </c>
      <c r="C19" s="76">
        <f>SUM(D27:D28)</f>
      </c>
      <c r="D19" s="76">
        <f>SUM(E27:E28)</f>
      </c>
      <c r="E19" s="76">
        <f>SUM(F27:F28)</f>
      </c>
      <c r="F19" s="76">
        <f>SUM(G27:G28)</f>
      </c>
      <c r="G19" s="76">
        <f>SUM(H27:H28)</f>
      </c>
      <c r="H19" s="76">
        <f>SUM(I27:I28)</f>
      </c>
      <c r="I19" s="76">
        <f>SUM(J27:J28)</f>
      </c>
      <c r="J19" s="76">
        <f>SUM(K27:K28)</f>
      </c>
      <c r="K19" s="76">
        <f>SUM(L27:L28)</f>
      </c>
      <c r="L19" s="8"/>
      <c r="M19" s="8"/>
      <c r="N19" s="8"/>
      <c r="O19" s="8"/>
    </row>
    <row r="20" ht="17.25" customHeight="1" spans="1:16" x14ac:dyDescent="0.25">
      <c r="A20" s="138" t="s">
        <v>2034</v>
      </c>
      <c r="B20" s="356"/>
      <c r="C20" s="197">
        <v>-7</v>
      </c>
      <c r="D20" s="356"/>
      <c r="E20" s="197">
        <v>-80</v>
      </c>
      <c r="F20" s="356"/>
      <c r="G20" s="197">
        <v>-276</v>
      </c>
      <c r="H20" s="197">
        <v>-300</v>
      </c>
      <c r="I20" s="47">
        <v>-17</v>
      </c>
      <c r="J20" s="47">
        <v>-14</v>
      </c>
      <c r="K20" s="48"/>
      <c r="L20" s="8"/>
      <c r="M20" s="8"/>
      <c r="N20" s="8"/>
      <c r="O20" s="8"/>
    </row>
    <row r="21" ht="17.25" customHeight="1" spans="1:16" x14ac:dyDescent="0.25">
      <c r="A21" s="138" t="s">
        <v>1743</v>
      </c>
      <c r="B21" s="356"/>
      <c r="C21" s="356"/>
      <c r="D21" s="356"/>
      <c r="E21" s="197">
        <v>-121</v>
      </c>
      <c r="F21" s="356"/>
      <c r="G21" s="356"/>
      <c r="H21" s="197">
        <v>-301</v>
      </c>
      <c r="I21" s="48"/>
      <c r="J21" s="48"/>
      <c r="K21" s="48"/>
      <c r="L21" s="8"/>
      <c r="M21" s="8"/>
      <c r="N21" s="8"/>
      <c r="O21" s="8"/>
    </row>
    <row r="22" ht="17.25" customHeight="1" spans="1:16" x14ac:dyDescent="0.25">
      <c r="A22" s="138" t="s">
        <v>2105</v>
      </c>
      <c r="B22" s="356"/>
      <c r="C22" s="356"/>
      <c r="D22" s="356"/>
      <c r="E22" s="197">
        <v>-109</v>
      </c>
      <c r="F22" s="356"/>
      <c r="G22" s="197">
        <v>-150</v>
      </c>
      <c r="H22" s="197">
        <v>-200</v>
      </c>
      <c r="I22" s="47">
        <v>-3</v>
      </c>
      <c r="J22" s="47">
        <v>-3</v>
      </c>
      <c r="K22" s="48"/>
      <c r="L22" s="8"/>
      <c r="M22" s="8"/>
      <c r="N22" s="8"/>
      <c r="O22" s="8"/>
    </row>
    <row r="23" ht="17.25" customHeight="1" spans="1:16" x14ac:dyDescent="0.25">
      <c r="A23" s="5" t="s">
        <v>2036</v>
      </c>
      <c r="B23" s="356"/>
      <c r="C23" s="356"/>
      <c r="D23" s="356"/>
      <c r="E23" s="197">
        <v>-120</v>
      </c>
      <c r="F23" s="356"/>
      <c r="G23" s="197">
        <v>-35</v>
      </c>
      <c r="H23" s="197">
        <v>-97</v>
      </c>
      <c r="I23" s="48"/>
      <c r="J23" s="47">
        <v>-6</v>
      </c>
      <c r="K23" s="48"/>
      <c r="L23" s="8"/>
      <c r="M23" s="8"/>
      <c r="N23" s="8"/>
      <c r="O23" s="8"/>
    </row>
    <row r="24" ht="17.25" customHeight="1" spans="1:16" x14ac:dyDescent="0.25">
      <c r="A24" s="5" t="s">
        <v>1745</v>
      </c>
      <c r="B24" s="356"/>
      <c r="C24" s="356"/>
      <c r="D24" s="356"/>
      <c r="E24" s="197">
        <v>-100</v>
      </c>
      <c r="F24" s="356"/>
      <c r="G24" s="197">
        <v>-44</v>
      </c>
      <c r="H24" s="356"/>
      <c r="I24" s="48"/>
      <c r="J24" s="48"/>
      <c r="K24" s="48"/>
      <c r="L24" s="8"/>
      <c r="M24" s="8"/>
      <c r="N24" s="8"/>
      <c r="O24" s="8"/>
    </row>
    <row r="25" ht="17.25" customHeight="1" spans="1:16" x14ac:dyDescent="0.25">
      <c r="A25" s="44">
        <v>44287</v>
      </c>
      <c r="B25" s="356"/>
      <c r="C25" s="356"/>
      <c r="D25" s="356"/>
      <c r="E25" s="197">
        <v>-136</v>
      </c>
      <c r="F25" s="356"/>
      <c r="G25" s="197">
        <v>-199</v>
      </c>
      <c r="H25" s="356"/>
      <c r="I25" s="47">
        <v>-1</v>
      </c>
      <c r="J25" s="47">
        <v>-1</v>
      </c>
      <c r="K25" s="48"/>
      <c r="L25" s="8"/>
      <c r="M25" s="8"/>
      <c r="N25" s="8"/>
      <c r="O25" s="8"/>
    </row>
    <row r="26" ht="17.25" customHeight="1" spans="1:16" x14ac:dyDescent="0.25">
      <c r="A26" s="5">
        <v>44317</v>
      </c>
      <c r="B26" s="356"/>
      <c r="C26" s="356"/>
      <c r="D26" s="356"/>
      <c r="E26" s="197">
        <v>-50</v>
      </c>
      <c r="F26" s="356"/>
      <c r="G26" s="197">
        <v>-200</v>
      </c>
      <c r="H26" s="356"/>
      <c r="I26" s="48"/>
      <c r="J26" s="48"/>
      <c r="K26" s="48"/>
      <c r="L26" s="8"/>
      <c r="M26" s="8"/>
      <c r="N26" s="8"/>
      <c r="O26" s="8"/>
    </row>
    <row r="27" ht="17.25" customHeight="1" spans="1:16" x14ac:dyDescent="0.25">
      <c r="A27" s="5">
        <v>44348</v>
      </c>
      <c r="B27" s="356"/>
      <c r="C27" s="356"/>
      <c r="D27" s="356"/>
      <c r="E27" s="197">
        <v>-115</v>
      </c>
      <c r="F27" s="356"/>
      <c r="G27" s="197">
        <v>-47</v>
      </c>
      <c r="H27" s="356"/>
      <c r="I27" s="48"/>
      <c r="J27" s="48"/>
      <c r="K27" s="48"/>
      <c r="L27" s="8"/>
      <c r="M27" s="8"/>
      <c r="N27" s="8"/>
      <c r="O27" s="8"/>
    </row>
    <row r="28" ht="17.25" customHeight="1" spans="1:16" x14ac:dyDescent="0.25">
      <c r="A28" s="5">
        <v>44440</v>
      </c>
      <c r="B28" s="356"/>
      <c r="C28" s="356"/>
      <c r="D28" s="356"/>
      <c r="E28" s="197">
        <v>-95</v>
      </c>
      <c r="F28" s="356"/>
      <c r="G28" s="197">
        <v>-220</v>
      </c>
      <c r="H28" s="356"/>
      <c r="I28" s="48"/>
      <c r="J28" s="48"/>
      <c r="K28" s="48"/>
      <c r="L28" s="8"/>
      <c r="M28" s="8"/>
      <c r="N28" s="8"/>
      <c r="O28" s="8"/>
    </row>
    <row r="29" ht="17.25" customHeight="1" spans="1:16" x14ac:dyDescent="0.25">
      <c r="A29" s="5">
        <v>44531</v>
      </c>
      <c r="B29" s="48"/>
      <c r="C29" s="48"/>
      <c r="D29" s="48"/>
      <c r="E29" s="47">
        <v>-100</v>
      </c>
      <c r="F29" s="48"/>
      <c r="G29" s="47">
        <v>-100</v>
      </c>
      <c r="H29" s="48"/>
      <c r="I29" s="48"/>
      <c r="J29" s="48"/>
      <c r="K29" s="48"/>
      <c r="L29" s="4"/>
      <c r="M29" s="4"/>
      <c r="N29" s="4"/>
      <c r="O29" s="4"/>
    </row>
    <row r="30" ht="17.25" customHeight="1" spans="1:16" x14ac:dyDescent="0.25">
      <c r="A30" s="44" t="s">
        <v>1747</v>
      </c>
      <c r="B30" s="48"/>
      <c r="C30" s="48"/>
      <c r="D30" s="48"/>
      <c r="E30" s="47">
        <v>-108</v>
      </c>
      <c r="F30" s="48"/>
      <c r="G30" s="47">
        <v>-279</v>
      </c>
      <c r="H30" s="48"/>
      <c r="I30" s="48"/>
      <c r="J30" s="48"/>
      <c r="K30" s="48"/>
      <c r="L30" s="4"/>
      <c r="M30" s="4"/>
      <c r="N30" s="4"/>
      <c r="O30" s="4"/>
    </row>
    <row r="31" ht="17.25" customHeight="1" spans="1:16" x14ac:dyDescent="0.25">
      <c r="A31" s="75" t="s">
        <v>4359</v>
      </c>
      <c r="B31" s="76">
        <f>SUM(C29:C40)</f>
      </c>
      <c r="C31" s="76">
        <f>SUM(D29:D40)</f>
      </c>
      <c r="D31" s="76">
        <f>SUM(E29:E40)</f>
      </c>
      <c r="E31" s="76">
        <f>SUM(F29:F40)</f>
      </c>
      <c r="F31" s="76">
        <f>SUM(G29:G40)</f>
      </c>
      <c r="G31" s="76">
        <f>SUM(H29:H40)</f>
      </c>
      <c r="H31" s="76">
        <f>SUM(I29:I40)</f>
      </c>
      <c r="I31" s="76">
        <f>SUM(J29:J40)</f>
      </c>
      <c r="J31" s="76">
        <f>SUM(K29:K40)</f>
      </c>
      <c r="K31" s="76">
        <f>SUM(L29:L40)</f>
      </c>
      <c r="L31" s="8"/>
      <c r="M31" s="8"/>
      <c r="N31" s="8"/>
      <c r="O31" s="8"/>
    </row>
    <row r="32" ht="17.25" customHeight="1" spans="1:16" x14ac:dyDescent="0.25">
      <c r="A32" s="44" t="s">
        <v>481</v>
      </c>
      <c r="B32" s="48"/>
      <c r="C32" s="48"/>
      <c r="D32" s="48"/>
      <c r="E32" s="47">
        <v>-65</v>
      </c>
      <c r="F32" s="48"/>
      <c r="G32" s="48"/>
      <c r="H32" s="48"/>
      <c r="I32" s="48"/>
      <c r="J32" s="48"/>
      <c r="K32" s="48"/>
      <c r="L32" s="4"/>
      <c r="M32" s="4"/>
      <c r="N32" s="4"/>
      <c r="O32" s="4"/>
    </row>
    <row r="33" ht="17.25" customHeight="1" spans="1:16" x14ac:dyDescent="0.25">
      <c r="A33" s="44" t="s">
        <v>720</v>
      </c>
      <c r="B33" s="48"/>
      <c r="C33" s="48"/>
      <c r="D33" s="48"/>
      <c r="E33" s="47">
        <v>-28</v>
      </c>
      <c r="F33" s="48"/>
      <c r="G33" s="47">
        <v>-10</v>
      </c>
      <c r="H33" s="48"/>
      <c r="I33" s="48"/>
      <c r="J33" s="48"/>
      <c r="K33" s="48"/>
      <c r="L33" s="4"/>
      <c r="M33" s="4"/>
      <c r="N33" s="4"/>
      <c r="O33" s="4"/>
    </row>
    <row r="34" ht="17.25" customHeight="1" spans="1:16" x14ac:dyDescent="0.25">
      <c r="A34" s="231">
        <v>44198</v>
      </c>
      <c r="B34" s="230">
        <v>-460</v>
      </c>
      <c r="C34" s="232"/>
      <c r="D34" s="232"/>
      <c r="E34" s="370"/>
      <c r="F34" s="232"/>
      <c r="G34" s="370"/>
      <c r="H34" s="232"/>
      <c r="I34" s="230">
        <v>-14</v>
      </c>
      <c r="J34" s="230">
        <v>-8</v>
      </c>
      <c r="K34" s="232"/>
      <c r="L34" s="165" t="s">
        <v>704</v>
      </c>
      <c r="M34" s="4"/>
      <c r="N34" s="4"/>
      <c r="O34" s="4"/>
    </row>
    <row r="35" ht="17.25" customHeight="1" spans="1:16" x14ac:dyDescent="0.25">
      <c r="A35" s="75" t="s">
        <v>4360</v>
      </c>
      <c r="B35" s="76">
        <f>SUM(C41:C44)</f>
      </c>
      <c r="C35" s="76">
        <f>SUM(D41:D44)</f>
      </c>
      <c r="D35" s="76">
        <f>SUM(E41:E44)</f>
      </c>
      <c r="E35" s="76">
        <f>SUM(F41:F44)</f>
      </c>
      <c r="F35" s="76">
        <f>SUM(G41:G44)</f>
      </c>
      <c r="G35" s="76">
        <f>SUM(H41:H44)</f>
      </c>
      <c r="H35" s="76">
        <f>SUM(I41:I44)</f>
      </c>
      <c r="I35" s="76">
        <f>SUM(J41:J44)</f>
      </c>
      <c r="J35" s="76">
        <f>SUM(K41:K44)</f>
      </c>
      <c r="K35" s="189"/>
      <c r="L35" s="8"/>
      <c r="M35" s="8"/>
      <c r="N35" s="8"/>
      <c r="O35" s="8"/>
    </row>
    <row r="36" ht="17.25" customHeight="1" spans="1:16" x14ac:dyDescent="0.25">
      <c r="A36" s="170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"/>
      <c r="M36" s="4"/>
      <c r="N36" s="4"/>
      <c r="O36" s="4"/>
    </row>
    <row r="37" ht="17.25" customHeight="1" spans="1:16" x14ac:dyDescent="0.25">
      <c r="A37" s="1048" t="s">
        <v>506</v>
      </c>
      <c r="B37" s="30">
        <f>SUM(C12)</f>
      </c>
      <c r="C37" s="30">
        <f>SUM(D12)</f>
      </c>
      <c r="D37" s="30">
        <f>SUM(E12)</f>
      </c>
      <c r="E37" s="30">
        <f>SUM(F27+5)</f>
      </c>
      <c r="F37" s="30">
        <f>SUM(G12)</f>
      </c>
      <c r="G37" s="30">
        <f>SUM(H27+H28+27)</f>
      </c>
      <c r="H37" s="30">
        <f>SUM(I27+I28+4)</f>
      </c>
      <c r="I37" s="30">
        <f>SUM(J12)</f>
      </c>
      <c r="J37" s="30">
        <f>SUM(K12)</f>
      </c>
      <c r="K37" s="31"/>
      <c r="L37" s="4"/>
      <c r="M37" s="4"/>
      <c r="N37" s="4"/>
      <c r="O37" s="4"/>
    </row>
    <row r="38" ht="17.25" customHeight="1" spans="1:16" x14ac:dyDescent="0.25">
      <c r="A38" s="1049" t="s">
        <v>2344</v>
      </c>
      <c r="B38" s="363">
        <v>500</v>
      </c>
      <c r="C38" s="363">
        <v>26</v>
      </c>
      <c r="D38" s="363">
        <v>8</v>
      </c>
      <c r="E38" s="363">
        <v>2000</v>
      </c>
      <c r="F38" s="363">
        <v>24</v>
      </c>
      <c r="G38" s="363">
        <v>2000</v>
      </c>
      <c r="H38" s="363">
        <v>1000</v>
      </c>
      <c r="I38" s="363">
        <v>106</v>
      </c>
      <c r="J38" s="549">
        <v>175</v>
      </c>
      <c r="K38" s="511"/>
      <c r="L38" s="4"/>
      <c r="M38" s="4"/>
      <c r="N38" s="4"/>
      <c r="O38" s="4"/>
    </row>
    <row r="39" ht="17.25" customHeight="1" spans="1:16" x14ac:dyDescent="0.25">
      <c r="A39" s="29" t="s">
        <v>4361</v>
      </c>
      <c r="B39" s="128">
        <f>SUM(C48-C47)</f>
      </c>
      <c r="C39" s="128">
        <f>SUM(D48-D47)</f>
      </c>
      <c r="D39" s="128">
        <f>SUM(E48-E47)</f>
      </c>
      <c r="E39" s="128">
        <f>SUM(F48-F47)</f>
      </c>
      <c r="F39" s="128">
        <f>SUM(G48-G47)</f>
      </c>
      <c r="G39" s="128">
        <f>SUM(H48-H47)</f>
      </c>
      <c r="H39" s="128">
        <f>SUM(I48-I47)</f>
      </c>
      <c r="I39" s="128">
        <f>SUM(J48-J47)</f>
      </c>
      <c r="J39" s="128">
        <f>SUM(K48-K47)</f>
      </c>
      <c r="K39" s="191"/>
      <c r="L39" s="4"/>
      <c r="M39" s="4"/>
      <c r="N39" s="4"/>
      <c r="O39" s="4"/>
    </row>
    <row r="40" ht="17.25" customHeight="1" spans="1:16" x14ac:dyDescent="0.25">
      <c r="A40" s="12"/>
      <c r="B40" s="199" t="s">
        <v>539</v>
      </c>
      <c r="C40" s="199" t="s">
        <v>222</v>
      </c>
      <c r="D40" s="199" t="s">
        <v>223</v>
      </c>
      <c r="E40" s="199" t="s">
        <v>6</v>
      </c>
      <c r="F40" s="199" t="s">
        <v>69</v>
      </c>
      <c r="G40" s="199" t="s">
        <v>8</v>
      </c>
      <c r="H40" s="199" t="s">
        <v>13</v>
      </c>
      <c r="I40" s="199" t="s">
        <v>447</v>
      </c>
      <c r="J40" s="199" t="s">
        <v>727</v>
      </c>
      <c r="K40" s="13"/>
      <c r="L40" s="4"/>
      <c r="M40" s="4"/>
      <c r="N40" s="4"/>
      <c r="O40" s="4"/>
    </row>
    <row r="41" ht="17.25" customHeight="1" spans="1:16" x14ac:dyDescent="0.2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4"/>
      <c r="M41" s="4"/>
      <c r="N41" s="4"/>
      <c r="O41" s="4"/>
    </row>
    <row r="42" ht="17.25" customHeight="1" spans="1:16" x14ac:dyDescent="0.25">
      <c r="A42" s="67" t="s">
        <v>4362</v>
      </c>
      <c r="B42" s="68"/>
      <c r="C42" s="342"/>
      <c r="D42" s="13"/>
      <c r="E42" s="13"/>
      <c r="F42" s="13"/>
      <c r="G42" s="13"/>
      <c r="H42" s="13"/>
      <c r="I42" s="13"/>
      <c r="J42" s="13"/>
      <c r="K42" s="13"/>
      <c r="L42" s="4"/>
      <c r="M42" s="4"/>
      <c r="N42" s="4"/>
      <c r="O42" s="4"/>
    </row>
    <row r="43" ht="17.25" customHeight="1" spans="1:16" x14ac:dyDescent="0.2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4"/>
      <c r="M43" s="4"/>
      <c r="N43" s="4"/>
      <c r="O43" s="4"/>
    </row>
    <row r="44" ht="17.25" customHeight="1" spans="1:16" x14ac:dyDescent="0.25">
      <c r="A44" s="565" t="s">
        <v>4363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4"/>
      <c r="M44" s="4"/>
      <c r="N44" s="4"/>
      <c r="O44" s="4"/>
    </row>
    <row r="45" spans="1:10" x14ac:dyDescent="0.25">
      <c r="A45" s="1" t="s">
        <v>0</v>
      </c>
      <c r="B45" s="11" t="s">
        <v>539</v>
      </c>
      <c r="C45" s="11" t="s">
        <v>222</v>
      </c>
      <c r="D45" s="11" t="s">
        <v>223</v>
      </c>
      <c r="E45" s="11" t="s">
        <v>6</v>
      </c>
      <c r="F45" s="11" t="s">
        <v>69</v>
      </c>
      <c r="G45" s="11" t="s">
        <v>8</v>
      </c>
      <c r="H45" s="11" t="s">
        <v>13</v>
      </c>
      <c r="I45" s="11" t="s">
        <v>447</v>
      </c>
      <c r="J45" s="11" t="s">
        <v>727</v>
      </c>
    </row>
    <row r="46" spans="1:11" x14ac:dyDescent="0.25">
      <c r="A46" s="1" t="s">
        <v>3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</row>
    <row r="47" spans="1:10" x14ac:dyDescent="0.25">
      <c r="A47" s="1"/>
      <c r="B47" s="11">
        <v>500</v>
      </c>
      <c r="C47" s="11">
        <v>26</v>
      </c>
      <c r="D47" s="11">
        <v>8</v>
      </c>
      <c r="E47" s="11">
        <v>5</v>
      </c>
      <c r="F47" s="11">
        <v>24</v>
      </c>
      <c r="G47" s="11">
        <v>27</v>
      </c>
      <c r="H47" s="11">
        <v>-4</v>
      </c>
      <c r="I47" s="11">
        <v>106</v>
      </c>
      <c r="J47" s="11">
        <v>175</v>
      </c>
    </row>
    <row r="48" spans="1:10" x14ac:dyDescent="0.25">
      <c r="A48" s="1"/>
      <c r="B48" s="11">
        <v>0</v>
      </c>
      <c r="C48" s="11">
        <v>0</v>
      </c>
      <c r="D48" s="11">
        <v>0</v>
      </c>
      <c r="E48" s="11">
        <v>100</v>
      </c>
      <c r="F48" s="11">
        <v>0</v>
      </c>
      <c r="G48" s="11">
        <v>100</v>
      </c>
      <c r="H48" s="11">
        <v>100</v>
      </c>
      <c r="I48" s="11">
        <v>0</v>
      </c>
      <c r="J48" s="11">
        <v>0</v>
      </c>
    </row>
    <row r="49" spans="1:10" x14ac:dyDescent="0.25">
      <c r="A49" s="1"/>
      <c r="B49" s="11">
        <v>0</v>
      </c>
      <c r="C49" s="11">
        <v>0</v>
      </c>
      <c r="D49" s="11">
        <v>0</v>
      </c>
      <c r="E49" s="11">
        <v>120</v>
      </c>
      <c r="F49" s="11">
        <v>0</v>
      </c>
      <c r="G49" s="11">
        <v>120</v>
      </c>
      <c r="H49" s="11">
        <v>4</v>
      </c>
      <c r="I49" s="11">
        <v>0</v>
      </c>
      <c r="J49" s="11">
        <v>0</v>
      </c>
    </row>
    <row r="50" spans="1:10" x14ac:dyDescent="0.25">
      <c r="A50" s="1"/>
      <c r="B50" s="11">
        <v>0</v>
      </c>
      <c r="C50" s="11">
        <v>0</v>
      </c>
      <c r="D50" s="11">
        <v>0</v>
      </c>
      <c r="E50" s="11">
        <v>120</v>
      </c>
      <c r="F50" s="11">
        <v>0</v>
      </c>
      <c r="G50" s="11">
        <v>120</v>
      </c>
      <c r="H50" s="11">
        <v>200</v>
      </c>
      <c r="I50" s="11">
        <v>0</v>
      </c>
      <c r="J50" s="11">
        <v>0</v>
      </c>
    </row>
    <row r="51" spans="1:10" x14ac:dyDescent="0.25">
      <c r="A51" s="1"/>
      <c r="B51" s="11">
        <v>-40</v>
      </c>
      <c r="C51" s="11">
        <v>-4</v>
      </c>
      <c r="D51" s="11">
        <v>-8</v>
      </c>
      <c r="E51" s="11">
        <v>-5</v>
      </c>
      <c r="F51" s="11">
        <v>-24</v>
      </c>
      <c r="G51" s="11">
        <v>-27</v>
      </c>
      <c r="H51" s="11">
        <v>0</v>
      </c>
      <c r="I51" s="11">
        <v>-9</v>
      </c>
      <c r="J51" s="11">
        <v>-30</v>
      </c>
    </row>
    <row r="52" spans="1:10" x14ac:dyDescent="0.25">
      <c r="A52" s="1"/>
      <c r="B52" s="11">
        <v>0</v>
      </c>
      <c r="C52" s="11">
        <v>0</v>
      </c>
      <c r="D52" s="11">
        <v>0</v>
      </c>
      <c r="E52" s="11">
        <v>84</v>
      </c>
      <c r="F52" s="11">
        <v>0</v>
      </c>
      <c r="G52" s="11">
        <v>100</v>
      </c>
      <c r="H52" s="11">
        <v>0</v>
      </c>
      <c r="I52" s="11">
        <v>0</v>
      </c>
      <c r="J52" s="11">
        <v>0</v>
      </c>
    </row>
    <row r="53" spans="1:10" x14ac:dyDescent="0.25">
      <c r="A53" s="1"/>
      <c r="B53" s="11">
        <v>0</v>
      </c>
      <c r="C53" s="11">
        <v>0</v>
      </c>
      <c r="D53" s="11">
        <v>0</v>
      </c>
      <c r="E53" s="11">
        <v>101</v>
      </c>
      <c r="F53" s="11">
        <v>0</v>
      </c>
      <c r="G53" s="11">
        <v>100</v>
      </c>
      <c r="H53" s="11">
        <v>200</v>
      </c>
      <c r="I53" s="11">
        <v>0</v>
      </c>
      <c r="J53" s="11">
        <v>0</v>
      </c>
    </row>
    <row r="54" spans="1:10" x14ac:dyDescent="0.25">
      <c r="A54" s="1"/>
      <c r="B54" s="11">
        <v>0</v>
      </c>
      <c r="C54" s="11">
        <v>0</v>
      </c>
      <c r="D54" s="11">
        <v>0</v>
      </c>
      <c r="E54" s="11">
        <v>120</v>
      </c>
      <c r="F54" s="11">
        <v>0</v>
      </c>
      <c r="G54" s="11">
        <v>120</v>
      </c>
      <c r="H54" s="11">
        <v>0</v>
      </c>
      <c r="I54" s="11">
        <v>0</v>
      </c>
      <c r="J54" s="11">
        <v>0</v>
      </c>
    </row>
    <row r="55" spans="1:10" x14ac:dyDescent="0.25">
      <c r="A55" s="1"/>
      <c r="B55" s="11">
        <v>0</v>
      </c>
      <c r="C55" s="11">
        <v>0</v>
      </c>
      <c r="D55" s="11">
        <v>0</v>
      </c>
      <c r="E55" s="11">
        <v>102</v>
      </c>
      <c r="F55" s="11">
        <v>0</v>
      </c>
      <c r="G55" s="11">
        <v>120</v>
      </c>
      <c r="H55" s="11">
        <v>100</v>
      </c>
      <c r="I55" s="11">
        <v>0</v>
      </c>
      <c r="J55" s="11">
        <v>0</v>
      </c>
    </row>
    <row r="56" spans="1:10" x14ac:dyDescent="0.25">
      <c r="A56" s="1"/>
      <c r="B56" s="11">
        <v>0</v>
      </c>
      <c r="C56" s="11">
        <v>-15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-62</v>
      </c>
      <c r="J56" s="11">
        <v>-113</v>
      </c>
    </row>
    <row r="57" spans="1:10" x14ac:dyDescent="0.25">
      <c r="A57" s="1"/>
      <c r="B57" s="11">
        <v>0</v>
      </c>
      <c r="C57" s="11">
        <v>0</v>
      </c>
      <c r="D57" s="11">
        <v>0</v>
      </c>
      <c r="E57" s="11">
        <v>120</v>
      </c>
      <c r="F57" s="11">
        <v>0</v>
      </c>
      <c r="G57" s="11">
        <v>120</v>
      </c>
      <c r="H57" s="11">
        <v>0</v>
      </c>
      <c r="I57" s="11">
        <v>0</v>
      </c>
      <c r="J57" s="11">
        <v>0</v>
      </c>
    </row>
    <row r="58" spans="1:10" x14ac:dyDescent="0.25">
      <c r="A58" s="1"/>
      <c r="B58" s="11">
        <v>0</v>
      </c>
      <c r="C58" s="11">
        <v>0</v>
      </c>
      <c r="D58" s="11">
        <v>0</v>
      </c>
      <c r="E58" s="11">
        <v>120</v>
      </c>
      <c r="F58" s="11">
        <v>0</v>
      </c>
      <c r="G58" s="11">
        <v>120</v>
      </c>
      <c r="H58" s="11">
        <v>0</v>
      </c>
      <c r="I58" s="11">
        <v>0</v>
      </c>
      <c r="J58" s="11">
        <v>0</v>
      </c>
    </row>
    <row r="59" spans="1:10" x14ac:dyDescent="0.25">
      <c r="A59" s="1"/>
      <c r="B59" s="11">
        <v>0</v>
      </c>
      <c r="C59" s="11">
        <v>0</v>
      </c>
      <c r="D59" s="11">
        <v>0</v>
      </c>
      <c r="E59" s="11">
        <v>120</v>
      </c>
      <c r="F59" s="11">
        <v>0</v>
      </c>
      <c r="G59" s="11">
        <v>120</v>
      </c>
      <c r="H59" s="11">
        <v>0</v>
      </c>
      <c r="I59" s="11">
        <v>0</v>
      </c>
      <c r="J59" s="11">
        <v>0</v>
      </c>
    </row>
    <row r="60" spans="1:10" x14ac:dyDescent="0.25">
      <c r="A60" s="1"/>
      <c r="B60" s="11">
        <v>0</v>
      </c>
      <c r="C60" s="11">
        <v>0</v>
      </c>
      <c r="D60" s="11">
        <v>0</v>
      </c>
      <c r="E60" s="11">
        <v>120</v>
      </c>
      <c r="F60" s="11">
        <v>0</v>
      </c>
      <c r="G60" s="11">
        <v>120</v>
      </c>
      <c r="H60" s="11">
        <v>0</v>
      </c>
      <c r="I60" s="11">
        <v>0</v>
      </c>
      <c r="J60" s="11">
        <v>0</v>
      </c>
    </row>
    <row r="61" spans="1:10" x14ac:dyDescent="0.25">
      <c r="A61" s="1"/>
      <c r="B61" s="11">
        <v>0</v>
      </c>
      <c r="C61" s="11">
        <v>0</v>
      </c>
      <c r="D61" s="11">
        <v>0</v>
      </c>
      <c r="E61" s="11">
        <v>0</v>
      </c>
      <c r="F61" s="11">
        <v>0</v>
      </c>
      <c r="G61" s="11">
        <v>300</v>
      </c>
      <c r="H61" s="11">
        <v>298</v>
      </c>
      <c r="I61" s="11">
        <v>0</v>
      </c>
      <c r="J61" s="11">
        <v>0</v>
      </c>
    </row>
    <row r="62" spans="1:10" x14ac:dyDescent="0.25">
      <c r="A62" s="1"/>
      <c r="B62" s="11">
        <v>0</v>
      </c>
      <c r="C62" s="11">
        <v>-7</v>
      </c>
      <c r="D62" s="11">
        <v>0</v>
      </c>
      <c r="E62" s="11">
        <v>-80</v>
      </c>
      <c r="F62" s="11">
        <v>0</v>
      </c>
      <c r="G62" s="11">
        <v>-276</v>
      </c>
      <c r="H62" s="11">
        <v>-300</v>
      </c>
      <c r="I62" s="11">
        <v>-17</v>
      </c>
      <c r="J62" s="11">
        <v>-14</v>
      </c>
    </row>
    <row r="63" spans="1:10" x14ac:dyDescent="0.25">
      <c r="A63" s="1"/>
      <c r="B63" s="11">
        <v>0</v>
      </c>
      <c r="C63" s="11">
        <v>0</v>
      </c>
      <c r="D63" s="11">
        <v>0</v>
      </c>
      <c r="E63" s="11">
        <v>-121</v>
      </c>
      <c r="F63" s="11">
        <v>0</v>
      </c>
      <c r="G63" s="11">
        <v>0</v>
      </c>
      <c r="H63" s="11">
        <v>-301</v>
      </c>
      <c r="I63" s="11">
        <v>0</v>
      </c>
      <c r="J63" s="11">
        <v>0</v>
      </c>
    </row>
    <row r="64" spans="1:10" x14ac:dyDescent="0.25">
      <c r="A64" s="1"/>
      <c r="B64" s="11">
        <v>0</v>
      </c>
      <c r="C64" s="11">
        <v>0</v>
      </c>
      <c r="D64" s="11">
        <v>0</v>
      </c>
      <c r="E64" s="11">
        <v>-109</v>
      </c>
      <c r="F64" s="11">
        <v>0</v>
      </c>
      <c r="G64" s="11">
        <v>-150</v>
      </c>
      <c r="H64" s="11">
        <v>-200</v>
      </c>
      <c r="I64" s="11">
        <v>-3</v>
      </c>
      <c r="J64" s="11">
        <v>-3</v>
      </c>
    </row>
    <row r="65" spans="1:10" x14ac:dyDescent="0.25">
      <c r="A65" s="1"/>
      <c r="B65" s="11">
        <v>0</v>
      </c>
      <c r="C65" s="11">
        <v>0</v>
      </c>
      <c r="D65" s="11">
        <v>0</v>
      </c>
      <c r="E65" s="11">
        <v>-120</v>
      </c>
      <c r="F65" s="11">
        <v>0</v>
      </c>
      <c r="G65" s="11">
        <v>-35</v>
      </c>
      <c r="H65" s="11">
        <v>-97</v>
      </c>
      <c r="I65" s="11">
        <v>0</v>
      </c>
      <c r="J65" s="11">
        <v>-6</v>
      </c>
    </row>
    <row r="66" spans="1:10" x14ac:dyDescent="0.25">
      <c r="A66" s="1"/>
      <c r="B66" s="11">
        <v>0</v>
      </c>
      <c r="C66" s="11">
        <v>0</v>
      </c>
      <c r="D66" s="11">
        <v>0</v>
      </c>
      <c r="E66" s="11">
        <v>-100</v>
      </c>
      <c r="F66" s="11">
        <v>0</v>
      </c>
      <c r="G66" s="11">
        <v>-44</v>
      </c>
      <c r="H66" s="11">
        <v>0</v>
      </c>
      <c r="I66" s="11">
        <v>0</v>
      </c>
      <c r="J66" s="11">
        <v>0</v>
      </c>
    </row>
    <row r="67" spans="1:10" x14ac:dyDescent="0.25">
      <c r="A67" s="1"/>
      <c r="B67" s="11">
        <v>0</v>
      </c>
      <c r="C67" s="11">
        <v>0</v>
      </c>
      <c r="D67" s="11">
        <v>0</v>
      </c>
      <c r="E67" s="11">
        <v>-136</v>
      </c>
      <c r="F67" s="11">
        <v>0</v>
      </c>
      <c r="G67" s="11">
        <v>-199</v>
      </c>
      <c r="H67" s="11">
        <v>0</v>
      </c>
      <c r="I67" s="11">
        <v>-1</v>
      </c>
      <c r="J67" s="11">
        <v>-1</v>
      </c>
    </row>
    <row r="68" spans="1:10" x14ac:dyDescent="0.25">
      <c r="A68" s="1"/>
      <c r="B68" s="11">
        <v>0</v>
      </c>
      <c r="C68" s="11">
        <v>0</v>
      </c>
      <c r="D68" s="11">
        <v>0</v>
      </c>
      <c r="E68" s="11">
        <v>-50</v>
      </c>
      <c r="F68" s="11">
        <v>0</v>
      </c>
      <c r="G68" s="11">
        <v>-200</v>
      </c>
      <c r="H68" s="11">
        <v>0</v>
      </c>
      <c r="I68" s="11">
        <v>0</v>
      </c>
      <c r="J68" s="11">
        <v>0</v>
      </c>
    </row>
    <row r="69" spans="1:10" x14ac:dyDescent="0.25">
      <c r="A69" s="1"/>
      <c r="B69" s="11">
        <v>0</v>
      </c>
      <c r="C69" s="11">
        <v>0</v>
      </c>
      <c r="D69" s="11">
        <v>0</v>
      </c>
      <c r="E69" s="11">
        <v>-115</v>
      </c>
      <c r="F69" s="11">
        <v>0</v>
      </c>
      <c r="G69" s="11">
        <v>-47</v>
      </c>
      <c r="H69" s="11">
        <v>0</v>
      </c>
      <c r="I69" s="11">
        <v>0</v>
      </c>
      <c r="J69" s="11">
        <v>0</v>
      </c>
    </row>
    <row r="70" spans="1:10" x14ac:dyDescent="0.25">
      <c r="A70" s="1"/>
      <c r="B70" s="11">
        <v>0</v>
      </c>
      <c r="C70" s="11">
        <v>0</v>
      </c>
      <c r="D70" s="11">
        <v>0</v>
      </c>
      <c r="E70" s="11">
        <v>-95</v>
      </c>
      <c r="F70" s="11">
        <v>0</v>
      </c>
      <c r="G70" s="11">
        <v>-220</v>
      </c>
      <c r="H70" s="11">
        <v>0</v>
      </c>
      <c r="I70" s="11">
        <v>0</v>
      </c>
      <c r="J70" s="11">
        <v>0</v>
      </c>
    </row>
    <row r="71" spans="1:10" x14ac:dyDescent="0.25">
      <c r="A71" s="1"/>
      <c r="B71" s="11">
        <v>0</v>
      </c>
      <c r="C71" s="11">
        <v>0</v>
      </c>
      <c r="D71" s="11">
        <v>0</v>
      </c>
      <c r="E71" s="11">
        <v>-100</v>
      </c>
      <c r="F71" s="11">
        <v>0</v>
      </c>
      <c r="G71" s="11">
        <v>-100</v>
      </c>
      <c r="H71" s="11">
        <v>0</v>
      </c>
      <c r="I71" s="11">
        <v>0</v>
      </c>
      <c r="J71" s="11">
        <v>0</v>
      </c>
    </row>
    <row r="72" spans="1:10" x14ac:dyDescent="0.25">
      <c r="A72" s="1"/>
      <c r="B72" s="11">
        <v>0</v>
      </c>
      <c r="C72" s="11">
        <v>0</v>
      </c>
      <c r="D72" s="11">
        <v>0</v>
      </c>
      <c r="E72" s="11">
        <v>-108</v>
      </c>
      <c r="F72" s="11">
        <v>0</v>
      </c>
      <c r="G72" s="11">
        <v>-279</v>
      </c>
      <c r="H72" s="11">
        <v>0</v>
      </c>
      <c r="I72" s="11">
        <v>0</v>
      </c>
      <c r="J72" s="11">
        <v>0</v>
      </c>
    </row>
    <row r="73" spans="1:10" x14ac:dyDescent="0.25">
      <c r="A73" s="1"/>
      <c r="B73" s="11">
        <v>0</v>
      </c>
      <c r="C73" s="11">
        <v>0</v>
      </c>
      <c r="D73" s="11">
        <v>0</v>
      </c>
      <c r="E73" s="11">
        <v>-65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</row>
    <row r="74" spans="1:10" x14ac:dyDescent="0.25">
      <c r="A74" s="1"/>
      <c r="B74" s="11">
        <v>0</v>
      </c>
      <c r="C74" s="11">
        <v>0</v>
      </c>
      <c r="D74" s="11">
        <v>0</v>
      </c>
      <c r="E74" s="11">
        <v>-28</v>
      </c>
      <c r="F74" s="11">
        <v>0</v>
      </c>
      <c r="G74" s="11">
        <v>-10</v>
      </c>
      <c r="H74" s="11">
        <v>0</v>
      </c>
      <c r="I74" s="11">
        <v>0</v>
      </c>
      <c r="J74" s="11">
        <v>0</v>
      </c>
    </row>
    <row r="75" spans="1:10" x14ac:dyDescent="0.25">
      <c r="A75" s="1"/>
      <c r="B75" s="11">
        <v>-460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-14</v>
      </c>
      <c r="J75" s="11">
        <v>-8</v>
      </c>
    </row>
    <row r="76" spans="1:10" x14ac:dyDescent="0.25">
      <c r="A76" s="1" t="s">
        <v>3</v>
      </c>
      <c r="B76" s="11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2:L5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11" customWidth="1"/>
    <col min="3" max="3" width="10.005" style="11" customWidth="1"/>
    <col min="4" max="4" width="9.290714285714287" style="11" customWidth="1"/>
    <col min="5" max="5" width="8.719285714285713" style="11" customWidth="1"/>
    <col min="6" max="11" width="12.43357142857143" style="4" customWidth="1"/>
  </cols>
  <sheetData>
    <row r="12" ht="17.25" customHeight="1" spans="1:12" x14ac:dyDescent="0.25">
      <c r="A12" s="5">
        <v>44440</v>
      </c>
      <c r="B12" s="356"/>
      <c r="C12" s="356"/>
      <c r="D12" s="197">
        <v>-600</v>
      </c>
      <c r="E12" s="356"/>
      <c r="F12" s="4"/>
      <c r="G12" s="4"/>
      <c r="H12" s="4"/>
      <c r="I12" s="4"/>
      <c r="J12" s="4"/>
      <c r="K12" s="4"/>
    </row>
    <row r="13" ht="17.25" customHeight="1" spans="1:12" x14ac:dyDescent="0.25">
      <c r="A13" s="75" t="s">
        <v>4364</v>
      </c>
      <c r="B13" s="76">
        <f>SUM(C16:C23)</f>
      </c>
      <c r="C13" s="76">
        <f>SUM(D16:D23)</f>
      </c>
      <c r="D13" s="76">
        <f>SUM(E16:E23)</f>
      </c>
      <c r="E13" s="76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5">
        <v>44531</v>
      </c>
      <c r="B14" s="356"/>
      <c r="C14" s="356"/>
      <c r="D14" s="197">
        <v>-139</v>
      </c>
      <c r="E14" s="197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44" t="s">
        <v>481</v>
      </c>
      <c r="B15" s="197">
        <v>-170</v>
      </c>
      <c r="C15" s="356"/>
      <c r="D15" s="356"/>
      <c r="E15" s="197">
        <v>-70</v>
      </c>
      <c r="F15" s="8"/>
      <c r="G15" s="8"/>
      <c r="H15" s="8"/>
      <c r="I15" s="8"/>
      <c r="J15" s="4"/>
      <c r="K15" s="4"/>
    </row>
    <row r="16" ht="17.25" customHeight="1" spans="1:12" x14ac:dyDescent="0.25">
      <c r="A16" s="44" t="s">
        <v>720</v>
      </c>
      <c r="B16" s="356"/>
      <c r="C16" s="356"/>
      <c r="D16" s="356"/>
      <c r="E16" s="197">
        <v>-37</v>
      </c>
      <c r="F16" s="8"/>
      <c r="G16" s="8"/>
      <c r="H16" s="8"/>
      <c r="I16" s="8"/>
      <c r="J16" s="4"/>
      <c r="K16" s="4"/>
    </row>
    <row r="17" ht="17.25" customHeight="1" spans="1:12" x14ac:dyDescent="0.25">
      <c r="A17" s="5">
        <v>44198</v>
      </c>
      <c r="B17" s="9"/>
      <c r="C17" s="9"/>
      <c r="D17" s="9"/>
      <c r="E17" s="19">
        <v>-30</v>
      </c>
      <c r="F17" s="8"/>
      <c r="G17" s="8"/>
      <c r="H17" s="8"/>
      <c r="I17" s="8"/>
      <c r="J17" s="4"/>
      <c r="K17" s="4"/>
    </row>
    <row r="18" ht="17.25" customHeight="1" spans="1:12" x14ac:dyDescent="0.25">
      <c r="A18" s="477" t="s">
        <v>2085</v>
      </c>
      <c r="B18" s="595">
        <v>-30</v>
      </c>
      <c r="C18" s="638"/>
      <c r="D18" s="638"/>
      <c r="E18" s="638"/>
      <c r="F18" s="165" t="s">
        <v>704</v>
      </c>
      <c r="G18" s="4"/>
      <c r="H18" s="4"/>
      <c r="I18" s="4"/>
      <c r="J18" s="4"/>
      <c r="K18" s="4"/>
    </row>
    <row r="19" ht="17.25" customHeight="1" spans="1:12" x14ac:dyDescent="0.25">
      <c r="A19" s="75" t="s">
        <v>4365</v>
      </c>
      <c r="B19" s="76">
        <f>SUM(C24:C29)</f>
      </c>
      <c r="C19" s="76">
        <f>SUM(D24:D28)</f>
      </c>
      <c r="D19" s="76">
        <f>SUM(E24:E28)</f>
      </c>
      <c r="E19" s="76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44"/>
      <c r="B20" s="356"/>
      <c r="C20" s="356"/>
      <c r="D20" s="356"/>
      <c r="E20" s="356"/>
      <c r="F20" s="8"/>
      <c r="G20" s="8"/>
      <c r="H20" s="8"/>
      <c r="I20" s="8"/>
      <c r="J20" s="4"/>
      <c r="K20" s="4"/>
    </row>
    <row r="21" ht="17.25" customHeight="1" spans="1:12" x14ac:dyDescent="0.25">
      <c r="A21" s="44"/>
      <c r="B21" s="356"/>
      <c r="C21" s="356"/>
      <c r="D21" s="356"/>
      <c r="E21" s="356"/>
      <c r="F21" s="8"/>
      <c r="G21" s="8"/>
      <c r="H21" s="8"/>
      <c r="I21" s="8"/>
      <c r="J21" s="4"/>
      <c r="K21" s="4"/>
    </row>
    <row r="22" ht="17.25" customHeight="1" spans="1:12" x14ac:dyDescent="0.25">
      <c r="A22" s="139"/>
      <c r="B22" s="175"/>
      <c r="C22" s="175"/>
      <c r="D22" s="175"/>
      <c r="E22" s="175"/>
      <c r="F22" s="4"/>
      <c r="G22" s="4"/>
      <c r="H22" s="4"/>
      <c r="I22" s="4"/>
      <c r="J22" s="4"/>
      <c r="K22" s="4"/>
    </row>
    <row r="23" ht="17.25" customHeight="1" spans="1:12" x14ac:dyDescent="0.25">
      <c r="A23" s="1048" t="s">
        <v>506</v>
      </c>
      <c r="B23" s="30">
        <f>SUM(C13)</f>
      </c>
      <c r="C23" s="30">
        <f>SUM(D13)</f>
      </c>
      <c r="D23" s="30">
        <f>SUM(E13)</f>
      </c>
      <c r="E23" s="30">
        <f>SUM(F13)</f>
      </c>
      <c r="F23" s="8"/>
      <c r="G23" s="8"/>
      <c r="H23" s="8"/>
      <c r="I23" s="8"/>
      <c r="J23" s="4"/>
      <c r="K23" s="4"/>
    </row>
    <row r="24" ht="17.25" customHeight="1" spans="1:12" x14ac:dyDescent="0.25">
      <c r="A24" s="1049" t="s">
        <v>2344</v>
      </c>
      <c r="B24" s="363">
        <v>200</v>
      </c>
      <c r="C24" s="363">
        <v>300</v>
      </c>
      <c r="D24" s="363">
        <v>1500</v>
      </c>
      <c r="E24" s="363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29" t="s">
        <v>4361</v>
      </c>
      <c r="B25" s="128">
        <f>SUM(C35-C34)</f>
      </c>
      <c r="C25" s="128">
        <f>SUM(D35-D34)</f>
      </c>
      <c r="D25" s="128">
        <f>SUM(E35-E34)</f>
      </c>
      <c r="E25" s="128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12"/>
      <c r="B26" s="13"/>
      <c r="C26" s="13"/>
      <c r="D26" s="13"/>
      <c r="E26" s="13"/>
      <c r="F26" s="4"/>
      <c r="G26" s="4"/>
      <c r="H26" s="4"/>
      <c r="I26" s="4"/>
      <c r="J26" s="4"/>
      <c r="K26" s="4"/>
    </row>
    <row r="27" ht="17.25" customHeight="1" spans="1:12" x14ac:dyDescent="0.25">
      <c r="A27" s="300" t="s">
        <v>4366</v>
      </c>
      <c r="B27" s="13"/>
      <c r="C27" s="566" t="s">
        <v>4363</v>
      </c>
      <c r="D27" s="566"/>
      <c r="E27" s="736"/>
      <c r="F27" s="737"/>
      <c r="G27" s="4"/>
      <c r="H27" s="4"/>
      <c r="I27" s="4"/>
      <c r="J27" s="4"/>
      <c r="K27" s="4"/>
    </row>
    <row r="28" ht="17.25" customHeight="1" spans="1:12" x14ac:dyDescent="0.25">
      <c r="A28" s="300" t="s">
        <v>4367</v>
      </c>
      <c r="B28" s="13"/>
      <c r="C28" s="13"/>
      <c r="D28" s="13"/>
      <c r="E28" s="13"/>
      <c r="F28" s="4"/>
      <c r="G28" s="4"/>
      <c r="H28" s="4"/>
      <c r="I28" s="4"/>
      <c r="J28" s="4"/>
      <c r="K28" s="4"/>
    </row>
    <row r="29" ht="17.25" customHeight="1" spans="1:12" x14ac:dyDescent="0.25">
      <c r="A29" s="300" t="s">
        <v>4368</v>
      </c>
      <c r="B29" s="13"/>
      <c r="C29" s="13"/>
      <c r="D29" s="13"/>
      <c r="E29" s="13"/>
      <c r="F29" s="4"/>
      <c r="G29" s="4"/>
      <c r="H29" s="4"/>
      <c r="I29" s="4"/>
      <c r="J29" s="4"/>
      <c r="K29" s="4"/>
    </row>
    <row r="30" ht="17.25" customHeight="1" spans="1:12" x14ac:dyDescent="0.25">
      <c r="A30" s="300" t="s">
        <v>4369</v>
      </c>
      <c r="B30" s="13"/>
      <c r="C30" s="13"/>
      <c r="D30" s="13"/>
      <c r="E30" s="13"/>
      <c r="F30" s="4"/>
      <c r="G30" s="4"/>
      <c r="H30" s="4"/>
      <c r="I30" s="4"/>
      <c r="J30" s="4"/>
      <c r="K30" s="4"/>
    </row>
    <row r="31" ht="17.25" customHeight="1" spans="1:12" x14ac:dyDescent="0.25">
      <c r="A31" s="300" t="s">
        <v>4370</v>
      </c>
      <c r="B31" s="13"/>
      <c r="C31" s="13"/>
      <c r="D31" s="13"/>
      <c r="E31" s="13"/>
      <c r="F31" s="4"/>
      <c r="G31" s="4"/>
      <c r="H31" s="4"/>
      <c r="I31" s="4"/>
      <c r="J31" s="4"/>
      <c r="K31" s="4"/>
    </row>
    <row r="32" ht="17.25" customHeight="1" spans="1:12" x14ac:dyDescent="0.25">
      <c r="A32" s="300" t="s">
        <v>4371</v>
      </c>
      <c r="B32" s="13"/>
      <c r="C32" s="13"/>
      <c r="D32" s="13"/>
      <c r="E32" s="13"/>
      <c r="F32" s="4"/>
      <c r="G32" s="4"/>
      <c r="H32" s="4"/>
      <c r="I32" s="4"/>
      <c r="J32" s="4"/>
      <c r="K32" s="4"/>
    </row>
    <row r="33" ht="17.25" customHeight="1" spans="1:12" x14ac:dyDescent="0.25">
      <c r="A33" s="300" t="s">
        <v>4372</v>
      </c>
      <c r="B33" s="13"/>
      <c r="C33" s="13"/>
      <c r="D33" s="13"/>
      <c r="E33" s="13"/>
      <c r="F33" s="4"/>
      <c r="G33" s="4"/>
      <c r="H33" s="4"/>
      <c r="I33" s="4"/>
      <c r="J33" s="4"/>
      <c r="K33" s="4"/>
    </row>
    <row r="34" ht="17.25" customHeight="1" spans="1:12" x14ac:dyDescent="0.25">
      <c r="A34" s="300" t="s">
        <v>4373</v>
      </c>
      <c r="B34" s="13"/>
      <c r="C34" s="13"/>
      <c r="D34" s="13"/>
      <c r="E34" s="13"/>
      <c r="F34" s="4"/>
      <c r="G34" s="4"/>
      <c r="H34" s="4"/>
      <c r="I34" s="4"/>
      <c r="J34" s="4"/>
      <c r="K34" s="4"/>
    </row>
    <row r="35" ht="17.25" customHeight="1" spans="1:12" x14ac:dyDescent="0.25">
      <c r="A35" s="300" t="s">
        <v>4374</v>
      </c>
      <c r="B35" s="13"/>
      <c r="C35" s="13"/>
      <c r="D35" s="13"/>
      <c r="E35" s="13"/>
      <c r="F35" s="4"/>
      <c r="G35" s="4"/>
      <c r="H35" s="4"/>
      <c r="I35" s="4"/>
      <c r="J35" s="4"/>
      <c r="K35" s="4"/>
    </row>
    <row r="36" ht="17.25" customHeight="1" spans="1:12" x14ac:dyDescent="0.25">
      <c r="A36" s="300" t="s">
        <v>4375</v>
      </c>
      <c r="B36" s="13"/>
      <c r="C36" s="13"/>
      <c r="D36" s="13"/>
      <c r="E36" s="13"/>
      <c r="F36" s="4"/>
      <c r="G36" s="4"/>
      <c r="H36" s="4"/>
      <c r="I36" s="4"/>
      <c r="J36" s="4"/>
      <c r="K36" s="4"/>
    </row>
    <row r="37" ht="17.25" customHeight="1" spans="1:12" x14ac:dyDescent="0.25">
      <c r="A37" s="300" t="s">
        <v>4376</v>
      </c>
      <c r="B37" s="13"/>
      <c r="C37" s="13"/>
      <c r="D37" s="13"/>
      <c r="E37" s="13"/>
      <c r="F37" s="4"/>
      <c r="G37" s="4"/>
      <c r="H37" s="4"/>
      <c r="I37" s="4"/>
      <c r="J37" s="4"/>
      <c r="K37" s="4"/>
    </row>
    <row r="38" spans="1:5" x14ac:dyDescent="0.25">
      <c r="A38" s="1" t="s">
        <v>0</v>
      </c>
      <c r="B38" s="11" t="s">
        <v>10</v>
      </c>
      <c r="C38" s="11" t="s">
        <v>12</v>
      </c>
      <c r="D38" s="11" t="s">
        <v>13</v>
      </c>
      <c r="E38" s="11" t="s">
        <v>14</v>
      </c>
    </row>
    <row r="39" spans="1:6" x14ac:dyDescent="0.25">
      <c r="A39" s="1" t="s">
        <v>3</v>
      </c>
      <c r="B39" s="11">
        <v>0</v>
      </c>
      <c r="C39" s="11">
        <v>0</v>
      </c>
      <c r="D39" s="11">
        <v>0</v>
      </c>
      <c r="E39" s="11">
        <v>0</v>
      </c>
      <c r="F39" s="4">
        <v>0</v>
      </c>
    </row>
    <row r="40" spans="1:5" x14ac:dyDescent="0.25">
      <c r="A40" s="1"/>
      <c r="B40" s="11">
        <v>200</v>
      </c>
      <c r="C40" s="11">
        <v>300</v>
      </c>
      <c r="D40" s="11">
        <v>1500</v>
      </c>
      <c r="E40" s="11">
        <v>200</v>
      </c>
    </row>
    <row r="41" spans="1:5" x14ac:dyDescent="0.25">
      <c r="A41" s="1"/>
      <c r="B41" s="11">
        <v>0</v>
      </c>
      <c r="C41" s="11">
        <v>-300</v>
      </c>
      <c r="D41" s="11">
        <v>0</v>
      </c>
      <c r="E41" s="11">
        <v>0</v>
      </c>
    </row>
    <row r="42" spans="1:5" x14ac:dyDescent="0.25">
      <c r="A42" s="1"/>
      <c r="B42" s="11">
        <v>0</v>
      </c>
      <c r="C42" s="11">
        <v>0</v>
      </c>
      <c r="D42" s="11">
        <v>-353</v>
      </c>
      <c r="E42" s="11">
        <v>0</v>
      </c>
    </row>
    <row r="43" spans="1:5" x14ac:dyDescent="0.25">
      <c r="A43" s="1"/>
      <c r="B43" s="11">
        <v>0</v>
      </c>
      <c r="C43" s="11">
        <v>0</v>
      </c>
      <c r="D43" s="11">
        <v>-50</v>
      </c>
      <c r="E43" s="11">
        <v>0</v>
      </c>
    </row>
    <row r="44" spans="1:5" x14ac:dyDescent="0.25">
      <c r="A44" s="1"/>
      <c r="B44" s="11">
        <v>0</v>
      </c>
      <c r="C44" s="11">
        <v>0</v>
      </c>
      <c r="D44" s="11">
        <v>-354</v>
      </c>
      <c r="E44" s="11">
        <v>0</v>
      </c>
    </row>
    <row r="45" spans="1:5" x14ac:dyDescent="0.25">
      <c r="A45" s="1"/>
      <c r="B45" s="11">
        <v>0</v>
      </c>
      <c r="C45" s="11">
        <v>0</v>
      </c>
      <c r="D45" s="11">
        <v>-2</v>
      </c>
      <c r="E45" s="11">
        <v>-53</v>
      </c>
    </row>
    <row r="46" spans="1:5" x14ac:dyDescent="0.25">
      <c r="A46" s="1"/>
      <c r="B46" s="11">
        <v>0</v>
      </c>
      <c r="C46" s="11">
        <v>0</v>
      </c>
      <c r="D46" s="11">
        <v>-2</v>
      </c>
      <c r="E46" s="11">
        <v>0</v>
      </c>
    </row>
    <row r="47" spans="1:5" x14ac:dyDescent="0.25">
      <c r="A47" s="1"/>
      <c r="B47" s="11">
        <v>0</v>
      </c>
      <c r="C47" s="11">
        <v>0</v>
      </c>
      <c r="D47" s="11">
        <v>-600</v>
      </c>
      <c r="E47" s="11">
        <v>0</v>
      </c>
    </row>
    <row r="48" spans="1:5" x14ac:dyDescent="0.25">
      <c r="A48" s="1"/>
      <c r="B48" s="11">
        <v>0</v>
      </c>
      <c r="C48" s="11">
        <v>0</v>
      </c>
      <c r="D48" s="11">
        <v>-139</v>
      </c>
      <c r="E48" s="11">
        <v>-10</v>
      </c>
    </row>
    <row r="49" spans="1:5" x14ac:dyDescent="0.25">
      <c r="A49" s="1"/>
      <c r="B49" s="11">
        <v>-170</v>
      </c>
      <c r="C49" s="11">
        <v>0</v>
      </c>
      <c r="D49" s="11">
        <v>0</v>
      </c>
      <c r="E49" s="11">
        <v>-70</v>
      </c>
    </row>
    <row r="50" spans="1:5" x14ac:dyDescent="0.25">
      <c r="A50" s="1"/>
      <c r="B50" s="11">
        <v>0</v>
      </c>
      <c r="C50" s="11">
        <v>0</v>
      </c>
      <c r="D50" s="11">
        <v>0</v>
      </c>
      <c r="E50" s="11">
        <v>-37</v>
      </c>
    </row>
    <row r="51" spans="1:5" x14ac:dyDescent="0.25">
      <c r="A51" s="1"/>
      <c r="B51" s="11">
        <v>0</v>
      </c>
      <c r="C51" s="11">
        <v>0</v>
      </c>
      <c r="D51" s="11">
        <v>0</v>
      </c>
      <c r="E51" s="11">
        <v>-30</v>
      </c>
    </row>
    <row r="52" spans="1:5" x14ac:dyDescent="0.25">
      <c r="A52" s="1"/>
      <c r="B52" s="11">
        <v>-30</v>
      </c>
      <c r="C52" s="11">
        <v>0</v>
      </c>
      <c r="D52" s="11">
        <v>0</v>
      </c>
      <c r="E52" s="11">
        <v>0</v>
      </c>
    </row>
    <row r="53" spans="1:5" x14ac:dyDescent="0.25">
      <c r="A53" s="1" t="s">
        <v>3</v>
      </c>
      <c r="B53" s="11">
        <v>0</v>
      </c>
      <c r="C53" s="11">
        <v>0</v>
      </c>
      <c r="D53" s="11">
        <v>0</v>
      </c>
      <c r="E53" s="11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S1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24" customWidth="1"/>
    <col min="2" max="2" width="9.290714285714287" style="11" customWidth="1"/>
    <col min="3" max="3" width="8.576428571428572" style="11" customWidth="1"/>
    <col min="4" max="4" width="9.147857142857141" style="11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11" customWidth="1"/>
    <col min="11" max="11" width="11.576428571428572" style="11" customWidth="1"/>
    <col min="12" max="18" width="12.43357142857143" style="4" customWidth="1"/>
  </cols>
  <sheetData>
    <row r="8" ht="17.25" customHeight="1" spans="1:19" x14ac:dyDescent="0.25">
      <c r="A8" s="5" t="s">
        <v>1895</v>
      </c>
      <c r="B8" s="6"/>
      <c r="C8" s="18">
        <v>120</v>
      </c>
      <c r="D8" s="18">
        <v>84</v>
      </c>
      <c r="E8" s="38">
        <v>120</v>
      </c>
      <c r="F8" s="18">
        <v>200</v>
      </c>
      <c r="G8" s="18">
        <v>30</v>
      </c>
      <c r="H8" s="18">
        <v>30</v>
      </c>
      <c r="I8" s="6"/>
      <c r="J8" s="6"/>
      <c r="K8" s="25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5" t="s">
        <v>877</v>
      </c>
      <c r="B9" s="18">
        <v>30</v>
      </c>
      <c r="C9" s="18">
        <v>120</v>
      </c>
      <c r="D9" s="18">
        <v>85</v>
      </c>
      <c r="E9" s="38">
        <v>50</v>
      </c>
      <c r="F9" s="18">
        <v>200</v>
      </c>
      <c r="G9" s="18">
        <v>20</v>
      </c>
      <c r="H9" s="18">
        <v>20</v>
      </c>
      <c r="I9" s="6"/>
      <c r="J9" s="6"/>
      <c r="K9" s="25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45" t="s">
        <v>1896</v>
      </c>
      <c r="B10" s="18">
        <v>40</v>
      </c>
      <c r="C10" s="18">
        <v>120</v>
      </c>
      <c r="D10" s="18">
        <v>84</v>
      </c>
      <c r="E10" s="38">
        <v>150</v>
      </c>
      <c r="F10" s="18">
        <v>200</v>
      </c>
      <c r="G10" s="6"/>
      <c r="H10" s="6"/>
      <c r="I10" s="6"/>
      <c r="J10" s="6"/>
      <c r="K10" s="25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5" t="s">
        <v>1897</v>
      </c>
      <c r="B11" s="18">
        <v>30</v>
      </c>
      <c r="C11" s="18">
        <v>120</v>
      </c>
      <c r="D11" s="18">
        <v>85</v>
      </c>
      <c r="E11" s="38">
        <v>120</v>
      </c>
      <c r="F11" s="18">
        <v>200</v>
      </c>
      <c r="G11" s="6"/>
      <c r="H11" s="6"/>
      <c r="I11" s="6"/>
      <c r="J11" s="6"/>
      <c r="K11" s="25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5" t="s">
        <v>1897</v>
      </c>
      <c r="B12" s="6"/>
      <c r="C12" s="18">
        <v>150</v>
      </c>
      <c r="D12" s="18">
        <v>150</v>
      </c>
      <c r="E12" s="38">
        <v>150</v>
      </c>
      <c r="F12" s="18">
        <v>200</v>
      </c>
      <c r="G12" s="6"/>
      <c r="H12" s="6"/>
      <c r="I12" s="6"/>
      <c r="J12" s="6"/>
      <c r="K12" s="25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5" t="s">
        <v>1897</v>
      </c>
      <c r="B13" s="6"/>
      <c r="C13" s="18">
        <v>120</v>
      </c>
      <c r="D13" s="18">
        <v>84</v>
      </c>
      <c r="E13" s="38">
        <v>100</v>
      </c>
      <c r="F13" s="18">
        <v>200</v>
      </c>
      <c r="G13" s="18">
        <v>30</v>
      </c>
      <c r="H13" s="18">
        <v>55</v>
      </c>
      <c r="I13" s="6"/>
      <c r="J13" s="6"/>
      <c r="K13" s="25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45" t="s">
        <v>1898</v>
      </c>
      <c r="B14" s="6"/>
      <c r="C14" s="18">
        <v>500</v>
      </c>
      <c r="D14" s="6"/>
      <c r="E14" s="6"/>
      <c r="F14" s="6"/>
      <c r="G14" s="6"/>
      <c r="H14" s="6"/>
      <c r="I14" s="6"/>
      <c r="J14" s="6"/>
      <c r="K14" s="25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5" t="s">
        <v>1456</v>
      </c>
      <c r="B15" s="6"/>
      <c r="C15" s="18">
        <v>100</v>
      </c>
      <c r="D15" s="18">
        <v>85</v>
      </c>
      <c r="E15" s="6"/>
      <c r="F15" s="18">
        <v>200</v>
      </c>
      <c r="G15" s="6"/>
      <c r="H15" s="6"/>
      <c r="I15" s="18">
        <v>25</v>
      </c>
      <c r="J15" s="6"/>
      <c r="K15" s="25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45" t="s">
        <v>1457</v>
      </c>
      <c r="B16" s="6"/>
      <c r="C16" s="6"/>
      <c r="D16" s="6"/>
      <c r="E16" s="38">
        <v>-500</v>
      </c>
      <c r="F16" s="6"/>
      <c r="G16" s="6"/>
      <c r="H16" s="6"/>
      <c r="I16" s="6"/>
      <c r="J16" s="6"/>
      <c r="K16" s="25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5" t="s">
        <v>1457</v>
      </c>
      <c r="B17" s="6"/>
      <c r="C17" s="18">
        <v>200</v>
      </c>
      <c r="D17" s="18">
        <v>76</v>
      </c>
      <c r="E17" s="6"/>
      <c r="F17" s="18">
        <v>110</v>
      </c>
      <c r="G17" s="6"/>
      <c r="H17" s="6"/>
      <c r="I17" s="6"/>
      <c r="J17" s="6"/>
      <c r="K17" s="25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5" t="s">
        <v>86</v>
      </c>
      <c r="B18" s="18">
        <v>20</v>
      </c>
      <c r="C18" s="6"/>
      <c r="D18" s="18">
        <v>221</v>
      </c>
      <c r="E18" s="6"/>
      <c r="F18" s="6"/>
      <c r="G18" s="6"/>
      <c r="H18" s="6"/>
      <c r="I18" s="18">
        <v>20</v>
      </c>
      <c r="J18" s="6"/>
      <c r="K18" s="25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5" t="s">
        <v>87</v>
      </c>
      <c r="B19" s="6"/>
      <c r="C19" s="6"/>
      <c r="D19" s="6"/>
      <c r="E19" s="6"/>
      <c r="F19" s="18">
        <v>200</v>
      </c>
      <c r="G19" s="6"/>
      <c r="H19" s="6"/>
      <c r="I19" s="6"/>
      <c r="J19" s="6"/>
      <c r="K19" s="25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5" t="s">
        <v>87</v>
      </c>
      <c r="B20" s="18">
        <v>76</v>
      </c>
      <c r="C20" s="18">
        <v>70</v>
      </c>
      <c r="D20" s="6"/>
      <c r="E20" s="6"/>
      <c r="F20" s="6"/>
      <c r="G20" s="6"/>
      <c r="H20" s="6"/>
      <c r="I20" s="6"/>
      <c r="J20" s="6"/>
      <c r="K20" s="25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45" t="s">
        <v>1899</v>
      </c>
      <c r="B21" s="18">
        <v>163</v>
      </c>
      <c r="C21" s="6"/>
      <c r="D21" s="6"/>
      <c r="E21" s="6"/>
      <c r="F21" s="6"/>
      <c r="G21" s="6"/>
      <c r="H21" s="6"/>
      <c r="I21" s="6"/>
      <c r="J21" s="6"/>
      <c r="K21" s="25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45" t="s">
        <v>1899</v>
      </c>
      <c r="B22" s="6"/>
      <c r="C22" s="6"/>
      <c r="D22" s="6"/>
      <c r="E22" s="38">
        <v>-200</v>
      </c>
      <c r="F22" s="6"/>
      <c r="G22" s="6"/>
      <c r="H22" s="6"/>
      <c r="I22" s="6"/>
      <c r="J22" s="6"/>
      <c r="K22" s="25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45" t="s">
        <v>200</v>
      </c>
      <c r="B23" s="18">
        <v>50</v>
      </c>
      <c r="C23" s="18">
        <v>50</v>
      </c>
      <c r="D23" s="18">
        <v>25</v>
      </c>
      <c r="E23" s="6"/>
      <c r="F23" s="6"/>
      <c r="G23" s="6"/>
      <c r="H23" s="6"/>
      <c r="I23" s="6"/>
      <c r="J23" s="6"/>
      <c r="K23" s="25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45" t="s">
        <v>89</v>
      </c>
      <c r="B24" s="18">
        <v>10</v>
      </c>
      <c r="C24" s="6"/>
      <c r="D24" s="6"/>
      <c r="E24" s="6"/>
      <c r="F24" s="6"/>
      <c r="G24" s="6"/>
      <c r="H24" s="6"/>
      <c r="I24" s="6"/>
      <c r="J24" s="6"/>
      <c r="K24" s="25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45">
        <v>44568</v>
      </c>
      <c r="B25" s="18">
        <v>50</v>
      </c>
      <c r="C25" s="18">
        <v>50</v>
      </c>
      <c r="D25" s="18">
        <v>50</v>
      </c>
      <c r="E25" s="6"/>
      <c r="F25" s="18">
        <v>100</v>
      </c>
      <c r="G25" s="6"/>
      <c r="H25" s="6"/>
      <c r="I25" s="6"/>
      <c r="J25" s="6"/>
      <c r="K25" s="25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45">
        <v>44688</v>
      </c>
      <c r="B26" s="6"/>
      <c r="C26" s="18">
        <v>100</v>
      </c>
      <c r="D26" s="18">
        <v>100</v>
      </c>
      <c r="E26" s="6"/>
      <c r="F26" s="6"/>
      <c r="G26" s="6"/>
      <c r="H26" s="6"/>
      <c r="I26" s="6"/>
      <c r="J26" s="6"/>
      <c r="K26" s="25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125">
        <v>44719</v>
      </c>
      <c r="B27" s="48"/>
      <c r="C27" s="48"/>
      <c r="D27" s="48"/>
      <c r="E27" s="48"/>
      <c r="F27" s="47">
        <v>100</v>
      </c>
      <c r="G27" s="48"/>
      <c r="H27" s="48"/>
      <c r="I27" s="48"/>
      <c r="J27" s="48"/>
      <c r="K27" s="49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75" t="s">
        <v>4377</v>
      </c>
      <c r="B28" s="76">
        <f>SUM(C9:C34)</f>
      </c>
      <c r="C28" s="76">
        <f>SUM(D9:D34)</f>
      </c>
      <c r="D28" s="76">
        <f>SUM(E9:E34)</f>
      </c>
      <c r="E28" s="76">
        <f>SUM(F10:F34)</f>
      </c>
      <c r="F28" s="76">
        <f>SUM(G9:G34)</f>
      </c>
      <c r="G28" s="76">
        <f>SUM(H9:H34)</f>
      </c>
      <c r="H28" s="76">
        <f>SUM(I9:I34)</f>
      </c>
      <c r="I28" s="76">
        <f>SUM(J9:J34)</f>
      </c>
      <c r="J28" s="76">
        <f>SUM(K9:K34)</f>
      </c>
      <c r="K28" s="76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45" t="s">
        <v>4378</v>
      </c>
      <c r="B29" s="79"/>
      <c r="C29" s="78">
        <v>-200</v>
      </c>
      <c r="D29" s="78">
        <v>-127</v>
      </c>
      <c r="E29" s="78">
        <v>-100</v>
      </c>
      <c r="F29" s="78">
        <v>-100</v>
      </c>
      <c r="G29" s="79"/>
      <c r="H29" s="79"/>
      <c r="I29" s="79"/>
      <c r="J29" s="79"/>
      <c r="K29" s="79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45" t="s">
        <v>4378</v>
      </c>
      <c r="B30" s="25"/>
      <c r="C30" s="18">
        <v>-210</v>
      </c>
      <c r="D30" s="18">
        <v>-134</v>
      </c>
      <c r="E30" s="25"/>
      <c r="F30" s="18">
        <v>-616</v>
      </c>
      <c r="G30" s="25"/>
      <c r="H30" s="25"/>
      <c r="I30" s="25"/>
      <c r="J30" s="25"/>
      <c r="K30" s="25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45">
        <v>44600</v>
      </c>
      <c r="B31" s="6"/>
      <c r="C31" s="18">
        <v>-228</v>
      </c>
      <c r="D31" s="18">
        <v>-212</v>
      </c>
      <c r="E31" s="18">
        <v>-300</v>
      </c>
      <c r="F31" s="18">
        <v>-31</v>
      </c>
      <c r="G31" s="18">
        <v>-68</v>
      </c>
      <c r="H31" s="18">
        <v>-60</v>
      </c>
      <c r="I31" s="18">
        <v>-38</v>
      </c>
      <c r="J31" s="6"/>
      <c r="K31" s="25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45" t="s">
        <v>4379</v>
      </c>
      <c r="B32" s="18">
        <v>-22</v>
      </c>
      <c r="C32" s="6"/>
      <c r="D32" s="18">
        <v>-134</v>
      </c>
      <c r="E32" s="18">
        <v>-100</v>
      </c>
      <c r="F32" s="18">
        <v>-100</v>
      </c>
      <c r="G32" s="6"/>
      <c r="H32" s="6"/>
      <c r="I32" s="6"/>
      <c r="J32" s="6"/>
      <c r="K32" s="25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890">
        <v>44600</v>
      </c>
      <c r="B33" s="39"/>
      <c r="C33" s="39"/>
      <c r="D33" s="39"/>
      <c r="E33" s="38">
        <v>-90</v>
      </c>
      <c r="F33" s="39"/>
      <c r="G33" s="39"/>
      <c r="H33" s="39"/>
      <c r="I33" s="39"/>
      <c r="J33" s="39"/>
      <c r="K33" s="39"/>
      <c r="L33" s="40" t="s">
        <v>4380</v>
      </c>
      <c r="M33" s="40"/>
      <c r="N33" s="4"/>
      <c r="O33" s="4"/>
      <c r="P33" s="4"/>
      <c r="Q33" s="4"/>
      <c r="R33" s="4"/>
    </row>
    <row r="34" ht="17.25" customHeight="1" spans="1:19" x14ac:dyDescent="0.25">
      <c r="A34" s="45">
        <v>44659</v>
      </c>
      <c r="B34" s="18">
        <v>-43</v>
      </c>
      <c r="C34" s="18">
        <v>-110</v>
      </c>
      <c r="D34" s="18">
        <v>-84</v>
      </c>
      <c r="E34" s="18">
        <v>-50</v>
      </c>
      <c r="F34" s="18">
        <v>-20</v>
      </c>
      <c r="G34" s="25"/>
      <c r="H34" s="25"/>
      <c r="I34" s="25"/>
      <c r="J34" s="25"/>
      <c r="K34" s="25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45">
        <v>44812</v>
      </c>
      <c r="B35" s="18">
        <v>-161</v>
      </c>
      <c r="C35" s="25"/>
      <c r="D35" s="18">
        <v>-372</v>
      </c>
      <c r="E35" s="25"/>
      <c r="F35" s="18">
        <v>-491</v>
      </c>
      <c r="G35" s="25"/>
      <c r="H35" s="18">
        <v>-36</v>
      </c>
      <c r="I35" s="25"/>
      <c r="J35" s="25"/>
      <c r="K35" s="25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45">
        <v>44812</v>
      </c>
      <c r="B36" s="18">
        <v>-36</v>
      </c>
      <c r="C36" s="18">
        <v>-115</v>
      </c>
      <c r="D36" s="18">
        <v>-84</v>
      </c>
      <c r="E36" s="18">
        <v>-100</v>
      </c>
      <c r="F36" s="18">
        <v>-50</v>
      </c>
      <c r="G36" s="25"/>
      <c r="H36" s="25"/>
      <c r="I36" s="25"/>
      <c r="J36" s="25"/>
      <c r="K36" s="25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45">
        <v>44812</v>
      </c>
      <c r="B37" s="18">
        <v>-160</v>
      </c>
      <c r="C37" s="18">
        <v>-100</v>
      </c>
      <c r="D37" s="18">
        <v>-350</v>
      </c>
      <c r="E37" s="25"/>
      <c r="F37" s="18">
        <v>-15</v>
      </c>
      <c r="G37" s="25"/>
      <c r="H37" s="18">
        <v>-35</v>
      </c>
      <c r="I37" s="18">
        <v>-32</v>
      </c>
      <c r="J37" s="25"/>
      <c r="K37" s="25"/>
      <c r="L37" s="4"/>
      <c r="M37" s="4"/>
      <c r="N37" s="4"/>
      <c r="O37" s="4"/>
      <c r="P37" s="4"/>
      <c r="Q37" s="4"/>
      <c r="R37" s="8" t="s">
        <v>4381</v>
      </c>
    </row>
    <row r="38" ht="17.25" customHeight="1" spans="1:19" x14ac:dyDescent="0.25">
      <c r="A38" s="75" t="s">
        <v>4382</v>
      </c>
      <c r="B38" s="76">
        <f>SUM(C35:C44)</f>
      </c>
      <c r="C38" s="76">
        <f>SUM(D35:D44)</f>
      </c>
      <c r="D38" s="76">
        <f>SUM(E35:E44)</f>
      </c>
      <c r="E38" s="76">
        <f>SUM(F35:F44)</f>
      </c>
      <c r="F38" s="76">
        <f>SUM(G35:G44)</f>
      </c>
      <c r="G38" s="76">
        <f>SUM(H35:H44)</f>
      </c>
      <c r="H38" s="76">
        <f>SUM(I35:I44)</f>
      </c>
      <c r="I38" s="76">
        <f>SUM(J35:J44)</f>
      </c>
      <c r="J38" s="76">
        <f>SUM(K35:K44)</f>
      </c>
      <c r="K38" s="76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45">
        <v>44873</v>
      </c>
      <c r="B39" s="18">
        <v>-51</v>
      </c>
      <c r="C39" s="6"/>
      <c r="D39" s="18">
        <v>-84</v>
      </c>
      <c r="E39" s="18">
        <v>-200</v>
      </c>
      <c r="F39" s="18">
        <v>-209</v>
      </c>
      <c r="G39" s="6"/>
      <c r="H39" s="6"/>
      <c r="I39" s="6"/>
      <c r="J39" s="6"/>
      <c r="K39" s="25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45" t="s">
        <v>60</v>
      </c>
      <c r="B40" s="18">
        <v>-31</v>
      </c>
      <c r="C40" s="18">
        <v>-200</v>
      </c>
      <c r="D40" s="18">
        <v>-61</v>
      </c>
      <c r="E40" s="19">
        <v>-200</v>
      </c>
      <c r="F40" s="18">
        <v>-200</v>
      </c>
      <c r="G40" s="25"/>
      <c r="H40" s="18">
        <v>-16</v>
      </c>
      <c r="I40" s="25"/>
      <c r="J40" s="25"/>
      <c r="K40" s="25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45" t="s">
        <v>1913</v>
      </c>
      <c r="B41" s="18">
        <v>-167</v>
      </c>
      <c r="C41" s="6"/>
      <c r="D41" s="6"/>
      <c r="E41" s="6"/>
      <c r="F41" s="6"/>
      <c r="G41" s="6"/>
      <c r="H41" s="6"/>
      <c r="I41" s="6"/>
      <c r="J41" s="6"/>
      <c r="K41" s="25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45" t="s">
        <v>881</v>
      </c>
      <c r="B42" s="18">
        <v>-51</v>
      </c>
      <c r="C42" s="18">
        <v>-1141</v>
      </c>
      <c r="D42" s="18">
        <v>-44</v>
      </c>
      <c r="E42" s="25"/>
      <c r="F42" s="18">
        <v>-688</v>
      </c>
      <c r="G42" s="25"/>
      <c r="H42" s="18">
        <v>-58</v>
      </c>
      <c r="I42" s="18">
        <v>-93</v>
      </c>
      <c r="J42" s="25"/>
      <c r="K42" s="25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45">
        <v>44721</v>
      </c>
      <c r="B43" s="18">
        <v>-31</v>
      </c>
      <c r="C43" s="18">
        <v>-200</v>
      </c>
      <c r="D43" s="18">
        <v>-85</v>
      </c>
      <c r="E43" s="6"/>
      <c r="F43" s="18">
        <v>-302</v>
      </c>
      <c r="G43" s="18">
        <v>-75</v>
      </c>
      <c r="H43" s="18">
        <v>-20</v>
      </c>
      <c r="I43" s="6"/>
      <c r="J43" s="6"/>
      <c r="K43" s="25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45">
        <v>44751</v>
      </c>
      <c r="B44" s="19">
        <v>-31</v>
      </c>
      <c r="C44" s="6"/>
      <c r="D44" s="6"/>
      <c r="E44" s="6"/>
      <c r="F44" s="6"/>
      <c r="G44" s="6"/>
      <c r="H44" s="6"/>
      <c r="I44" s="6"/>
      <c r="J44" s="6"/>
      <c r="K44" s="25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5" t="s">
        <v>3350</v>
      </c>
      <c r="B45" s="19">
        <v>-20</v>
      </c>
      <c r="C45" s="6"/>
      <c r="D45" s="18">
        <v>-10</v>
      </c>
      <c r="E45" s="6"/>
      <c r="F45" s="18">
        <v>-1</v>
      </c>
      <c r="G45" s="6"/>
      <c r="H45" s="18">
        <v>-26</v>
      </c>
      <c r="I45" s="18">
        <v>-15</v>
      </c>
      <c r="J45" s="6"/>
      <c r="K45" s="25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75" t="s">
        <v>4383</v>
      </c>
      <c r="B46" s="76">
        <f>SUM(C45:C52)</f>
      </c>
      <c r="C46" s="76">
        <f>SUM(D45:D52)</f>
      </c>
      <c r="D46" s="76">
        <f>SUM(E45:E52)</f>
      </c>
      <c r="E46" s="52">
        <f>SUM(F45:F52)</f>
      </c>
      <c r="F46" s="76">
        <f>SUM(G45:G52)</f>
      </c>
      <c r="G46" s="76">
        <f>SUM(H45:H52)</f>
      </c>
      <c r="H46" s="76">
        <f>SUM(I45:I52)</f>
      </c>
      <c r="I46" s="76">
        <f>SUM(J45:J52)</f>
      </c>
      <c r="J46" s="76">
        <f>SUM(K45:K52)</f>
      </c>
      <c r="K46" s="76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29">
        <v>44904</v>
      </c>
      <c r="B47" s="25"/>
      <c r="C47" s="25"/>
      <c r="D47" s="25"/>
      <c r="E47" s="27">
        <v>150</v>
      </c>
      <c r="F47" s="25"/>
      <c r="G47" s="25"/>
      <c r="H47" s="25"/>
      <c r="I47" s="25"/>
      <c r="J47" s="25"/>
      <c r="K47" s="25"/>
      <c r="L47" s="8" t="s">
        <v>1122</v>
      </c>
      <c r="M47" s="4"/>
      <c r="N47" s="4"/>
      <c r="O47" s="4"/>
      <c r="P47" s="4"/>
      <c r="Q47" s="4"/>
      <c r="R47" s="4"/>
    </row>
    <row r="48" ht="17.25" customHeight="1" spans="1:19" x14ac:dyDescent="0.25">
      <c r="A48" s="45">
        <v>44904</v>
      </c>
      <c r="B48" s="18">
        <v>-15</v>
      </c>
      <c r="C48" s="18">
        <v>-93</v>
      </c>
      <c r="D48" s="6"/>
      <c r="E48" s="6"/>
      <c r="F48" s="18">
        <v>-153</v>
      </c>
      <c r="G48" s="18">
        <v>-65</v>
      </c>
      <c r="H48" s="18">
        <v>-25</v>
      </c>
      <c r="I48" s="18">
        <v>-5</v>
      </c>
      <c r="J48" s="6"/>
      <c r="K48" s="25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75" t="s">
        <v>4384</v>
      </c>
      <c r="B49" s="76">
        <f>SUM(C53:C55)</f>
      </c>
      <c r="C49" s="76">
        <f>SUM(D53:D55)</f>
      </c>
      <c r="D49" s="76">
        <f>SUM(E53:E55)</f>
      </c>
      <c r="E49" s="76">
        <f>SUM(F53:F55)</f>
      </c>
      <c r="F49" s="76">
        <f>SUM(G53:G55)</f>
      </c>
      <c r="G49" s="76">
        <f>SUM(H53:H55)</f>
      </c>
      <c r="H49" s="76">
        <f>SUM(I53:I55)</f>
      </c>
      <c r="I49" s="76">
        <f>SUM(J53:J55)</f>
      </c>
      <c r="J49" s="76">
        <f>SUM(K53:K55)</f>
      </c>
      <c r="K49" s="76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45">
        <v>44662</v>
      </c>
      <c r="B50" s="6"/>
      <c r="C50" s="18">
        <v>-23</v>
      </c>
      <c r="D50" s="6"/>
      <c r="E50" s="6"/>
      <c r="F50" s="18">
        <v>-122</v>
      </c>
      <c r="G50" s="6"/>
      <c r="H50" s="18">
        <v>-9</v>
      </c>
      <c r="I50" s="18">
        <v>-12</v>
      </c>
      <c r="J50" s="6"/>
      <c r="K50" s="25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22" t="s">
        <v>930</v>
      </c>
      <c r="B51" s="227"/>
      <c r="C51" s="227"/>
      <c r="D51" s="227"/>
      <c r="E51" s="227"/>
      <c r="F51" s="228">
        <v>-194</v>
      </c>
      <c r="G51" s="228">
        <v>-22</v>
      </c>
      <c r="H51" s="227"/>
      <c r="I51" s="227"/>
      <c r="J51" s="227"/>
      <c r="K51" s="227"/>
      <c r="L51" s="165" t="s">
        <v>2864</v>
      </c>
      <c r="M51" s="4"/>
      <c r="N51" s="4"/>
      <c r="O51" s="4"/>
      <c r="P51" s="4"/>
      <c r="Q51" s="4"/>
      <c r="R51" s="4"/>
    </row>
    <row r="52" ht="17.25" customHeight="1" spans="1:19" x14ac:dyDescent="0.25">
      <c r="A52" s="75" t="s">
        <v>4385</v>
      </c>
      <c r="B52" s="76">
        <f>SUM(C56:C58)</f>
      </c>
      <c r="C52" s="76">
        <f>SUM(D56:D58)</f>
      </c>
      <c r="D52" s="76">
        <f>SUM(E56:E58)</f>
      </c>
      <c r="E52" s="76">
        <f>SUM(F56:F58)</f>
      </c>
      <c r="F52" s="76">
        <f>SUM(G56:G58)</f>
      </c>
      <c r="G52" s="76">
        <f>SUM(H56:H58)</f>
      </c>
      <c r="H52" s="76">
        <f>SUM(I56:I58)</f>
      </c>
      <c r="I52" s="76">
        <f>SUM(J56:J58)</f>
      </c>
      <c r="J52" s="76">
        <f>SUM(K56:K58)</f>
      </c>
      <c r="K52" s="76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45"/>
      <c r="B53" s="6"/>
      <c r="C53" s="6"/>
      <c r="D53" s="6"/>
      <c r="E53" s="6"/>
      <c r="F53" s="6"/>
      <c r="G53" s="6"/>
      <c r="H53" s="6"/>
      <c r="I53" s="6"/>
      <c r="J53" s="6"/>
      <c r="K53" s="25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45"/>
      <c r="B54" s="6"/>
      <c r="C54" s="6"/>
      <c r="D54" s="6"/>
      <c r="E54" s="6"/>
      <c r="F54" s="6"/>
      <c r="G54" s="6"/>
      <c r="H54" s="6"/>
      <c r="I54" s="6"/>
      <c r="J54" s="6"/>
      <c r="K54" s="25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45"/>
      <c r="B55" s="6"/>
      <c r="C55" s="6"/>
      <c r="D55" s="6"/>
      <c r="E55" s="6"/>
      <c r="F55" s="6"/>
      <c r="G55" s="6"/>
      <c r="H55" s="6"/>
      <c r="I55" s="6"/>
      <c r="J55" s="6"/>
      <c r="K55" s="25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29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323" t="s">
        <v>265</v>
      </c>
      <c r="B57" s="193">
        <f>SUM(C9:C36)</f>
      </c>
      <c r="C57" s="193">
        <f>SUM(D9:D36)</f>
      </c>
      <c r="D57" s="193">
        <f>SUM(E9:E36)</f>
      </c>
      <c r="E57" s="193">
        <f>SUM(F9:F36)</f>
      </c>
      <c r="F57" s="193">
        <f>SUM(G9:G36)</f>
      </c>
      <c r="G57" s="193">
        <f>SUM(H9:H36)</f>
      </c>
      <c r="H57" s="193">
        <f>SUM(I9:I36)</f>
      </c>
      <c r="I57" s="193">
        <f>SUM(J9:J36)</f>
      </c>
      <c r="J57" s="57"/>
      <c r="K57" s="13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050" t="s">
        <v>722</v>
      </c>
      <c r="B58" s="1051">
        <v>900</v>
      </c>
      <c r="C58" s="1051">
        <v>3600</v>
      </c>
      <c r="D58" s="1051">
        <v>1800</v>
      </c>
      <c r="E58" s="1051">
        <v>900</v>
      </c>
      <c r="F58" s="1051">
        <v>3600</v>
      </c>
      <c r="G58" s="1051">
        <v>900</v>
      </c>
      <c r="H58" s="1051">
        <v>450</v>
      </c>
      <c r="I58" s="1051">
        <v>736</v>
      </c>
      <c r="J58" s="1052">
        <v>1472</v>
      </c>
      <c r="K58" s="13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51" t="s">
        <v>4361</v>
      </c>
      <c r="B59" s="52">
        <f>SUM(C65-C64)</f>
      </c>
      <c r="C59" s="52">
        <f>SUM(D65-D64)</f>
      </c>
      <c r="D59" s="52">
        <f>SUM(E65-E64)</f>
      </c>
      <c r="E59" s="52">
        <f>SUM(F65-F64)</f>
      </c>
      <c r="F59" s="52">
        <f>SUM(G65-G64)</f>
      </c>
      <c r="G59" s="52">
        <f>SUM(H65-H64)</f>
      </c>
      <c r="H59" s="52">
        <f>SUM(I65-I64)</f>
      </c>
      <c r="I59" s="52">
        <f>SUM(J65-J64)</f>
      </c>
      <c r="J59" s="52">
        <f>SUM(K65-K64)</f>
      </c>
      <c r="K59" s="13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12"/>
      <c r="B61" s="199" t="s">
        <v>14</v>
      </c>
      <c r="C61" s="199" t="s">
        <v>8</v>
      </c>
      <c r="D61" s="199" t="s">
        <v>69</v>
      </c>
      <c r="E61" s="199" t="s">
        <v>9</v>
      </c>
      <c r="F61" s="199" t="s">
        <v>13</v>
      </c>
      <c r="G61" s="199" t="s">
        <v>4</v>
      </c>
      <c r="H61" s="199" t="s">
        <v>7</v>
      </c>
      <c r="I61" s="199" t="s">
        <v>10</v>
      </c>
      <c r="J61" s="199" t="s">
        <v>12</v>
      </c>
      <c r="K61" s="13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12"/>
      <c r="B63" s="13"/>
      <c r="C63" s="13"/>
      <c r="D63" s="13"/>
      <c r="E63" s="68" t="s">
        <v>4386</v>
      </c>
      <c r="F63" s="68"/>
      <c r="G63" s="68"/>
      <c r="H63" s="68"/>
      <c r="I63" s="68"/>
      <c r="J63" s="13"/>
      <c r="K63" s="13"/>
      <c r="L63" s="4"/>
      <c r="M63" s="4"/>
      <c r="N63" s="4"/>
      <c r="O63" s="4"/>
      <c r="P63" s="4"/>
      <c r="Q63" s="4"/>
      <c r="R63" s="4"/>
    </row>
    <row r="64" spans="1:10" x14ac:dyDescent="0.25">
      <c r="A64" s="24" t="s">
        <v>0</v>
      </c>
      <c r="B64" s="11" t="s">
        <v>14</v>
      </c>
      <c r="C64" s="11" t="s">
        <v>8</v>
      </c>
      <c r="D64" s="11" t="s">
        <v>69</v>
      </c>
      <c r="E64" s="2" t="s">
        <v>9</v>
      </c>
      <c r="F64" s="2" t="s">
        <v>13</v>
      </c>
      <c r="G64" s="2" t="s">
        <v>4</v>
      </c>
      <c r="H64" s="2" t="s">
        <v>7</v>
      </c>
      <c r="I64" s="2" t="s">
        <v>10</v>
      </c>
      <c r="J64" s="11" t="s">
        <v>12</v>
      </c>
    </row>
    <row r="65" spans="1:11" x14ac:dyDescent="0.25">
      <c r="A65" s="24" t="s">
        <v>3</v>
      </c>
      <c r="B65" s="11">
        <v>0</v>
      </c>
      <c r="C65" s="11">
        <v>0</v>
      </c>
      <c r="D65" s="11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11">
        <v>0</v>
      </c>
      <c r="K65" s="11">
        <v>0</v>
      </c>
    </row>
    <row r="66" spans="1:10" x14ac:dyDescent="0.25">
      <c r="A66" s="24"/>
      <c r="B66" s="11">
        <v>60</v>
      </c>
      <c r="C66" s="11">
        <v>0</v>
      </c>
      <c r="D66" s="11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11">
        <v>0</v>
      </c>
    </row>
    <row r="67" spans="1:10" x14ac:dyDescent="0.25">
      <c r="A67" s="24"/>
      <c r="B67" s="11">
        <v>0</v>
      </c>
      <c r="C67" s="11">
        <v>110</v>
      </c>
      <c r="D67" s="11">
        <v>84</v>
      </c>
      <c r="E67" s="2">
        <v>150</v>
      </c>
      <c r="F67" s="2">
        <v>182</v>
      </c>
      <c r="G67" s="2">
        <v>0</v>
      </c>
      <c r="H67" s="2">
        <v>0</v>
      </c>
      <c r="I67" s="2">
        <v>0</v>
      </c>
      <c r="J67" s="11">
        <v>0</v>
      </c>
    </row>
    <row r="68" spans="1:10" x14ac:dyDescent="0.25">
      <c r="A68" s="24"/>
      <c r="B68" s="11">
        <v>130</v>
      </c>
      <c r="C68" s="11">
        <v>200</v>
      </c>
      <c r="D68" s="11">
        <v>200</v>
      </c>
      <c r="E68" s="2">
        <v>350</v>
      </c>
      <c r="F68" s="2">
        <v>500</v>
      </c>
      <c r="G68" s="2">
        <v>100</v>
      </c>
      <c r="H68" s="2">
        <v>100</v>
      </c>
      <c r="I68" s="2">
        <v>100</v>
      </c>
      <c r="J68" s="11">
        <v>0</v>
      </c>
    </row>
    <row r="69" spans="1:10" x14ac:dyDescent="0.25">
      <c r="A69" s="24"/>
      <c r="B69" s="11">
        <v>100</v>
      </c>
      <c r="C69" s="11">
        <v>250</v>
      </c>
      <c r="D69" s="11">
        <v>200</v>
      </c>
      <c r="E69" s="2">
        <v>300</v>
      </c>
      <c r="F69" s="2">
        <v>300</v>
      </c>
      <c r="G69" s="2">
        <v>50</v>
      </c>
      <c r="H69" s="2">
        <v>80</v>
      </c>
      <c r="I69" s="2">
        <v>50</v>
      </c>
      <c r="J69" s="11">
        <v>0</v>
      </c>
    </row>
    <row r="70" spans="1:10" x14ac:dyDescent="0.25">
      <c r="A70" s="24"/>
      <c r="B70" s="11">
        <v>30</v>
      </c>
      <c r="C70" s="11">
        <v>120</v>
      </c>
      <c r="D70" s="11">
        <v>84</v>
      </c>
      <c r="E70" s="2">
        <v>100</v>
      </c>
      <c r="F70" s="2">
        <v>200</v>
      </c>
      <c r="G70" s="2">
        <v>0</v>
      </c>
      <c r="H70" s="2">
        <v>0</v>
      </c>
      <c r="I70" s="2">
        <v>0</v>
      </c>
      <c r="J70" s="11">
        <v>0</v>
      </c>
    </row>
    <row r="71" spans="1:10" x14ac:dyDescent="0.25">
      <c r="A71" s="24"/>
      <c r="B71" s="11">
        <v>30</v>
      </c>
      <c r="C71" s="11">
        <v>120</v>
      </c>
      <c r="D71" s="11">
        <v>84</v>
      </c>
      <c r="E71" s="2">
        <v>100</v>
      </c>
      <c r="F71" s="2">
        <v>200</v>
      </c>
      <c r="G71" s="2">
        <v>0</v>
      </c>
      <c r="H71" s="2">
        <v>0</v>
      </c>
      <c r="I71" s="2">
        <v>0</v>
      </c>
      <c r="J71" s="11">
        <v>0</v>
      </c>
    </row>
    <row r="72" spans="1:10" x14ac:dyDescent="0.25">
      <c r="A72" s="24"/>
      <c r="B72" s="11">
        <v>0</v>
      </c>
      <c r="C72" s="11">
        <v>120</v>
      </c>
      <c r="D72" s="11">
        <v>84</v>
      </c>
      <c r="E72" s="2">
        <v>120</v>
      </c>
      <c r="F72" s="2">
        <v>200</v>
      </c>
      <c r="G72" s="2">
        <v>30</v>
      </c>
      <c r="H72" s="2">
        <v>30</v>
      </c>
      <c r="I72" s="2">
        <v>0</v>
      </c>
      <c r="J72" s="11">
        <v>0</v>
      </c>
    </row>
    <row r="73" spans="1:10" x14ac:dyDescent="0.25">
      <c r="A73" s="24"/>
      <c r="B73" s="11">
        <v>30</v>
      </c>
      <c r="C73" s="11">
        <v>120</v>
      </c>
      <c r="D73" s="11">
        <v>85</v>
      </c>
      <c r="E73" s="2">
        <v>50</v>
      </c>
      <c r="F73" s="2">
        <v>200</v>
      </c>
      <c r="G73" s="2">
        <v>20</v>
      </c>
      <c r="H73" s="2">
        <v>20</v>
      </c>
      <c r="I73" s="2">
        <v>0</v>
      </c>
      <c r="J73" s="11">
        <v>0</v>
      </c>
    </row>
    <row r="74" spans="1:10" x14ac:dyDescent="0.25">
      <c r="A74" s="24"/>
      <c r="B74" s="11">
        <v>40</v>
      </c>
      <c r="C74" s="11">
        <v>120</v>
      </c>
      <c r="D74" s="11">
        <v>84</v>
      </c>
      <c r="E74" s="2">
        <v>150</v>
      </c>
      <c r="F74" s="2">
        <v>200</v>
      </c>
      <c r="G74" s="2">
        <v>0</v>
      </c>
      <c r="H74" s="2">
        <v>0</v>
      </c>
      <c r="I74" s="2">
        <v>0</v>
      </c>
      <c r="J74" s="11">
        <v>0</v>
      </c>
    </row>
    <row r="75" spans="1:10" x14ac:dyDescent="0.25">
      <c r="A75" s="24"/>
      <c r="B75" s="11">
        <v>30</v>
      </c>
      <c r="C75" s="11">
        <v>120</v>
      </c>
      <c r="D75" s="11">
        <v>85</v>
      </c>
      <c r="E75" s="2">
        <v>120</v>
      </c>
      <c r="F75" s="2">
        <v>200</v>
      </c>
      <c r="G75" s="2">
        <v>0</v>
      </c>
      <c r="H75" s="2">
        <v>0</v>
      </c>
      <c r="I75" s="2">
        <v>0</v>
      </c>
      <c r="J75" s="11">
        <v>0</v>
      </c>
    </row>
    <row r="76" spans="1:10" x14ac:dyDescent="0.25">
      <c r="A76" s="24"/>
      <c r="B76" s="11">
        <v>0</v>
      </c>
      <c r="C76" s="11">
        <v>150</v>
      </c>
      <c r="D76" s="11">
        <v>150</v>
      </c>
      <c r="E76" s="2">
        <v>150</v>
      </c>
      <c r="F76" s="2">
        <v>200</v>
      </c>
      <c r="G76" s="2">
        <v>0</v>
      </c>
      <c r="H76" s="2">
        <v>0</v>
      </c>
      <c r="I76" s="2">
        <v>0</v>
      </c>
      <c r="J76" s="11">
        <v>0</v>
      </c>
    </row>
    <row r="77" spans="1:10" x14ac:dyDescent="0.25">
      <c r="A77" s="24"/>
      <c r="B77" s="11">
        <v>0</v>
      </c>
      <c r="C77" s="11">
        <v>120</v>
      </c>
      <c r="D77" s="11">
        <v>84</v>
      </c>
      <c r="E77" s="2">
        <v>100</v>
      </c>
      <c r="F77" s="2">
        <v>200</v>
      </c>
      <c r="G77" s="2">
        <v>30</v>
      </c>
      <c r="H77" s="2">
        <v>55</v>
      </c>
      <c r="I77" s="2">
        <v>0</v>
      </c>
      <c r="J77" s="11">
        <v>0</v>
      </c>
    </row>
    <row r="78" spans="1:10" x14ac:dyDescent="0.25">
      <c r="A78" s="24"/>
      <c r="B78" s="11">
        <v>0</v>
      </c>
      <c r="C78" s="11">
        <v>500</v>
      </c>
      <c r="D78" s="11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11">
        <v>0</v>
      </c>
    </row>
    <row r="79" spans="1:10" x14ac:dyDescent="0.25">
      <c r="A79" s="24"/>
      <c r="B79" s="11">
        <v>0</v>
      </c>
      <c r="C79" s="11">
        <v>100</v>
      </c>
      <c r="D79" s="11">
        <v>85</v>
      </c>
      <c r="E79" s="2">
        <v>0</v>
      </c>
      <c r="F79" s="2">
        <v>200</v>
      </c>
      <c r="G79" s="2">
        <v>0</v>
      </c>
      <c r="H79" s="2">
        <v>0</v>
      </c>
      <c r="I79" s="2">
        <v>25</v>
      </c>
      <c r="J79" s="11">
        <v>0</v>
      </c>
    </row>
    <row r="80" spans="1:10" x14ac:dyDescent="0.25">
      <c r="A80" s="24"/>
      <c r="B80" s="11">
        <v>0</v>
      </c>
      <c r="C80" s="11">
        <v>0</v>
      </c>
      <c r="D80" s="11">
        <v>0</v>
      </c>
      <c r="E80" s="2">
        <v>-500</v>
      </c>
      <c r="F80" s="2">
        <v>0</v>
      </c>
      <c r="G80" s="2">
        <v>0</v>
      </c>
      <c r="H80" s="2">
        <v>0</v>
      </c>
      <c r="I80" s="2">
        <v>0</v>
      </c>
      <c r="J80" s="11">
        <v>0</v>
      </c>
    </row>
    <row r="81" spans="1:10" x14ac:dyDescent="0.25">
      <c r="A81" s="24"/>
      <c r="B81" s="11">
        <v>0</v>
      </c>
      <c r="C81" s="11">
        <v>200</v>
      </c>
      <c r="D81" s="11">
        <v>76</v>
      </c>
      <c r="E81" s="2">
        <v>0</v>
      </c>
      <c r="F81" s="2">
        <v>110</v>
      </c>
      <c r="G81" s="2">
        <v>0</v>
      </c>
      <c r="H81" s="2">
        <v>0</v>
      </c>
      <c r="I81" s="2">
        <v>0</v>
      </c>
      <c r="J81" s="11">
        <v>0</v>
      </c>
    </row>
    <row r="82" spans="1:10" x14ac:dyDescent="0.25">
      <c r="A82" s="24"/>
      <c r="B82" s="11">
        <v>20</v>
      </c>
      <c r="C82" s="11">
        <v>0</v>
      </c>
      <c r="D82" s="11">
        <v>221</v>
      </c>
      <c r="E82" s="2">
        <v>0</v>
      </c>
      <c r="F82" s="2">
        <v>0</v>
      </c>
      <c r="G82" s="2">
        <v>0</v>
      </c>
      <c r="H82" s="2">
        <v>0</v>
      </c>
      <c r="I82" s="2">
        <v>20</v>
      </c>
      <c r="J82" s="11">
        <v>0</v>
      </c>
    </row>
    <row r="83" spans="1:10" x14ac:dyDescent="0.25">
      <c r="A83" s="24"/>
      <c r="B83" s="11">
        <v>0</v>
      </c>
      <c r="C83" s="11">
        <v>0</v>
      </c>
      <c r="D83" s="11">
        <v>0</v>
      </c>
      <c r="E83" s="2">
        <v>0</v>
      </c>
      <c r="F83" s="2">
        <v>200</v>
      </c>
      <c r="G83" s="2">
        <v>0</v>
      </c>
      <c r="H83" s="2">
        <v>0</v>
      </c>
      <c r="I83" s="2">
        <v>0</v>
      </c>
      <c r="J83" s="11">
        <v>0</v>
      </c>
    </row>
    <row r="84" spans="1:10" x14ac:dyDescent="0.25">
      <c r="A84" s="24"/>
      <c r="B84" s="11">
        <v>76</v>
      </c>
      <c r="C84" s="11">
        <v>70</v>
      </c>
      <c r="D84" s="11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11">
        <v>0</v>
      </c>
    </row>
    <row r="85" spans="1:10" x14ac:dyDescent="0.25">
      <c r="A85" s="24"/>
      <c r="B85" s="11">
        <v>163</v>
      </c>
      <c r="C85" s="11">
        <v>0</v>
      </c>
      <c r="D85" s="11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11">
        <v>0</v>
      </c>
    </row>
    <row r="86" spans="1:10" x14ac:dyDescent="0.25">
      <c r="A86" s="24"/>
      <c r="B86" s="11">
        <v>0</v>
      </c>
      <c r="C86" s="11">
        <v>0</v>
      </c>
      <c r="D86" s="11">
        <v>0</v>
      </c>
      <c r="E86" s="2">
        <v>-200</v>
      </c>
      <c r="F86" s="2">
        <v>0</v>
      </c>
      <c r="G86" s="2">
        <v>0</v>
      </c>
      <c r="H86" s="2">
        <v>0</v>
      </c>
      <c r="I86" s="2">
        <v>0</v>
      </c>
      <c r="J86" s="11">
        <v>0</v>
      </c>
    </row>
    <row r="87" spans="1:10" x14ac:dyDescent="0.25">
      <c r="A87" s="24"/>
      <c r="B87" s="11">
        <v>50</v>
      </c>
      <c r="C87" s="11">
        <v>50</v>
      </c>
      <c r="D87" s="11">
        <v>25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11">
        <v>0</v>
      </c>
    </row>
    <row r="88" spans="1:10" x14ac:dyDescent="0.25">
      <c r="A88" s="24"/>
      <c r="B88" s="11">
        <v>10</v>
      </c>
      <c r="C88" s="11">
        <v>0</v>
      </c>
      <c r="D88" s="11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11">
        <v>0</v>
      </c>
    </row>
    <row r="89" spans="1:10" x14ac:dyDescent="0.25">
      <c r="A89" s="24"/>
      <c r="B89" s="11">
        <v>50</v>
      </c>
      <c r="C89" s="11">
        <v>50</v>
      </c>
      <c r="D89" s="11">
        <v>50</v>
      </c>
      <c r="E89" s="2">
        <v>0</v>
      </c>
      <c r="F89" s="2">
        <v>100</v>
      </c>
      <c r="G89" s="2">
        <v>0</v>
      </c>
      <c r="H89" s="2">
        <v>0</v>
      </c>
      <c r="I89" s="2">
        <v>0</v>
      </c>
      <c r="J89" s="11">
        <v>0</v>
      </c>
    </row>
    <row r="90" spans="1:10" x14ac:dyDescent="0.25">
      <c r="A90" s="24"/>
      <c r="B90" s="11">
        <v>0</v>
      </c>
      <c r="C90" s="11">
        <v>100</v>
      </c>
      <c r="D90" s="11">
        <v>100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11">
        <v>0</v>
      </c>
    </row>
    <row r="91" spans="1:10" x14ac:dyDescent="0.25">
      <c r="A91" s="24"/>
      <c r="B91" s="11">
        <v>0</v>
      </c>
      <c r="C91" s="11">
        <v>0</v>
      </c>
      <c r="D91" s="11">
        <v>0</v>
      </c>
      <c r="E91" s="2">
        <v>0</v>
      </c>
      <c r="F91" s="2">
        <v>100</v>
      </c>
      <c r="G91" s="2">
        <v>0</v>
      </c>
      <c r="H91" s="2">
        <v>0</v>
      </c>
      <c r="I91" s="2">
        <v>0</v>
      </c>
      <c r="J91" s="11">
        <v>0</v>
      </c>
    </row>
    <row r="92" spans="1:10" x14ac:dyDescent="0.25">
      <c r="A92" s="24"/>
      <c r="B92" s="11">
        <v>0</v>
      </c>
      <c r="C92" s="11">
        <v>-200</v>
      </c>
      <c r="D92" s="11">
        <v>-127</v>
      </c>
      <c r="E92" s="2">
        <v>-100</v>
      </c>
      <c r="F92" s="2">
        <v>-100</v>
      </c>
      <c r="G92" s="2">
        <v>0</v>
      </c>
      <c r="H92" s="2">
        <v>0</v>
      </c>
      <c r="I92" s="2">
        <v>0</v>
      </c>
      <c r="J92" s="11">
        <v>0</v>
      </c>
    </row>
    <row r="93" spans="1:10" x14ac:dyDescent="0.25">
      <c r="A93" s="24"/>
      <c r="B93" s="11">
        <v>0</v>
      </c>
      <c r="C93" s="11">
        <v>-210</v>
      </c>
      <c r="D93" s="11">
        <v>-134</v>
      </c>
      <c r="E93" s="2">
        <v>0</v>
      </c>
      <c r="F93" s="2">
        <v>-616</v>
      </c>
      <c r="G93" s="2">
        <v>0</v>
      </c>
      <c r="H93" s="2">
        <v>0</v>
      </c>
      <c r="I93" s="2">
        <v>0</v>
      </c>
      <c r="J93" s="11">
        <v>0</v>
      </c>
    </row>
    <row r="94" spans="1:10" x14ac:dyDescent="0.25">
      <c r="A94" s="24"/>
      <c r="B94" s="11">
        <v>0</v>
      </c>
      <c r="C94" s="11">
        <v>-228</v>
      </c>
      <c r="D94" s="11">
        <v>-212</v>
      </c>
      <c r="E94" s="2">
        <v>-300</v>
      </c>
      <c r="F94" s="2">
        <v>-31</v>
      </c>
      <c r="G94" s="2">
        <v>-68</v>
      </c>
      <c r="H94" s="2">
        <v>-60</v>
      </c>
      <c r="I94" s="2">
        <v>-38</v>
      </c>
      <c r="J94" s="11">
        <v>0</v>
      </c>
    </row>
    <row r="95" spans="1:10" x14ac:dyDescent="0.25">
      <c r="A95" s="24"/>
      <c r="B95" s="11">
        <v>-22</v>
      </c>
      <c r="C95" s="11">
        <v>0</v>
      </c>
      <c r="D95" s="11">
        <v>-134</v>
      </c>
      <c r="E95" s="2">
        <v>-100</v>
      </c>
      <c r="F95" s="2">
        <v>-100</v>
      </c>
      <c r="G95" s="2">
        <v>0</v>
      </c>
      <c r="H95" s="2">
        <v>0</v>
      </c>
      <c r="I95" s="2">
        <v>0</v>
      </c>
      <c r="J95" s="11">
        <v>0</v>
      </c>
    </row>
    <row r="96" spans="1:10" x14ac:dyDescent="0.25">
      <c r="A96" s="24"/>
      <c r="B96" s="11">
        <v>0</v>
      </c>
      <c r="C96" s="11">
        <v>0</v>
      </c>
      <c r="D96" s="11">
        <v>0</v>
      </c>
      <c r="E96" s="2">
        <v>-90</v>
      </c>
      <c r="F96" s="2">
        <v>0</v>
      </c>
      <c r="G96" s="2">
        <v>0</v>
      </c>
      <c r="H96" s="2">
        <v>0</v>
      </c>
      <c r="I96" s="2">
        <v>0</v>
      </c>
      <c r="J96" s="11">
        <v>0</v>
      </c>
    </row>
    <row r="97" spans="1:10" x14ac:dyDescent="0.25">
      <c r="A97" s="24"/>
      <c r="B97" s="11">
        <v>-43</v>
      </c>
      <c r="C97" s="11">
        <v>-110</v>
      </c>
      <c r="D97" s="11">
        <v>-84</v>
      </c>
      <c r="E97" s="2">
        <v>-50</v>
      </c>
      <c r="F97" s="2">
        <v>-20</v>
      </c>
      <c r="G97" s="2">
        <v>0</v>
      </c>
      <c r="H97" s="2">
        <v>0</v>
      </c>
      <c r="I97" s="2">
        <v>0</v>
      </c>
      <c r="J97" s="11">
        <v>0</v>
      </c>
    </row>
    <row r="98" spans="1:10" x14ac:dyDescent="0.25">
      <c r="A98" s="24"/>
      <c r="B98" s="11">
        <v>-161</v>
      </c>
      <c r="C98" s="11">
        <v>0</v>
      </c>
      <c r="D98" s="11">
        <v>-372</v>
      </c>
      <c r="E98" s="2">
        <v>0</v>
      </c>
      <c r="F98" s="2">
        <v>-491</v>
      </c>
      <c r="G98" s="2">
        <v>0</v>
      </c>
      <c r="H98" s="2">
        <v>-36</v>
      </c>
      <c r="I98" s="2">
        <v>0</v>
      </c>
      <c r="J98" s="11">
        <v>0</v>
      </c>
    </row>
    <row r="99" spans="1:10" x14ac:dyDescent="0.25">
      <c r="A99" s="24"/>
      <c r="B99" s="11">
        <v>-36</v>
      </c>
      <c r="C99" s="11">
        <v>-115</v>
      </c>
      <c r="D99" s="11">
        <v>-84</v>
      </c>
      <c r="E99" s="2">
        <v>-100</v>
      </c>
      <c r="F99" s="2">
        <v>-50</v>
      </c>
      <c r="G99" s="2">
        <v>0</v>
      </c>
      <c r="H99" s="2">
        <v>0</v>
      </c>
      <c r="I99" s="2">
        <v>0</v>
      </c>
      <c r="J99" s="11">
        <v>0</v>
      </c>
    </row>
    <row r="100" spans="1:10" x14ac:dyDescent="0.25">
      <c r="A100" s="24"/>
      <c r="B100" s="11">
        <v>-160</v>
      </c>
      <c r="C100" s="11">
        <v>-100</v>
      </c>
      <c r="D100" s="11">
        <v>-350</v>
      </c>
      <c r="E100" s="2">
        <v>0</v>
      </c>
      <c r="F100" s="2">
        <v>-15</v>
      </c>
      <c r="G100" s="2">
        <v>0</v>
      </c>
      <c r="H100" s="2">
        <v>-35</v>
      </c>
      <c r="I100" s="2">
        <v>-32</v>
      </c>
      <c r="J100" s="11">
        <v>0</v>
      </c>
    </row>
    <row r="101" spans="1:10" x14ac:dyDescent="0.25">
      <c r="A101" s="24"/>
      <c r="B101" s="11">
        <v>-51</v>
      </c>
      <c r="C101" s="11">
        <v>0</v>
      </c>
      <c r="D101" s="11">
        <v>-84</v>
      </c>
      <c r="E101" s="2">
        <v>-200</v>
      </c>
      <c r="F101" s="2">
        <v>-209</v>
      </c>
      <c r="G101" s="2">
        <v>0</v>
      </c>
      <c r="H101" s="2">
        <v>0</v>
      </c>
      <c r="I101" s="2">
        <v>0</v>
      </c>
      <c r="J101" s="11">
        <v>0</v>
      </c>
    </row>
    <row r="102" spans="1:10" x14ac:dyDescent="0.25">
      <c r="A102" s="24"/>
      <c r="B102" s="11">
        <v>-31</v>
      </c>
      <c r="C102" s="11">
        <v>-200</v>
      </c>
      <c r="D102" s="11">
        <v>-61</v>
      </c>
      <c r="E102" s="2">
        <v>-200</v>
      </c>
      <c r="F102" s="2">
        <v>-200</v>
      </c>
      <c r="G102" s="2">
        <v>0</v>
      </c>
      <c r="H102" s="2">
        <v>-16</v>
      </c>
      <c r="I102" s="2">
        <v>0</v>
      </c>
      <c r="J102" s="11">
        <v>0</v>
      </c>
    </row>
    <row r="103" spans="1:10" x14ac:dyDescent="0.25">
      <c r="A103" s="24"/>
      <c r="B103" s="11">
        <v>-167</v>
      </c>
      <c r="C103" s="11">
        <v>0</v>
      </c>
      <c r="D103" s="11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11">
        <v>0</v>
      </c>
    </row>
    <row r="104" spans="1:10" x14ac:dyDescent="0.25">
      <c r="A104" s="24"/>
      <c r="B104" s="11">
        <v>-51</v>
      </c>
      <c r="C104" s="11">
        <v>-1141</v>
      </c>
      <c r="D104" s="11">
        <v>-44</v>
      </c>
      <c r="E104" s="2">
        <v>0</v>
      </c>
      <c r="F104" s="2">
        <v>-688</v>
      </c>
      <c r="G104" s="2">
        <v>0</v>
      </c>
      <c r="H104" s="2">
        <v>-58</v>
      </c>
      <c r="I104" s="2">
        <v>-93</v>
      </c>
      <c r="J104" s="11">
        <v>0</v>
      </c>
    </row>
    <row r="105" spans="1:10" x14ac:dyDescent="0.25">
      <c r="A105" s="24"/>
      <c r="B105" s="11">
        <v>-31</v>
      </c>
      <c r="C105" s="11">
        <v>-200</v>
      </c>
      <c r="D105" s="11">
        <v>-85</v>
      </c>
      <c r="E105" s="2">
        <v>0</v>
      </c>
      <c r="F105" s="2">
        <v>-302</v>
      </c>
      <c r="G105" s="2">
        <v>-75</v>
      </c>
      <c r="H105" s="2">
        <v>-20</v>
      </c>
      <c r="I105" s="2">
        <v>0</v>
      </c>
      <c r="J105" s="11">
        <v>0</v>
      </c>
    </row>
    <row r="106" spans="1:10" x14ac:dyDescent="0.25">
      <c r="A106" s="24"/>
      <c r="B106" s="11">
        <v>-31</v>
      </c>
      <c r="C106" s="11">
        <v>0</v>
      </c>
      <c r="D106" s="11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11">
        <v>0</v>
      </c>
    </row>
    <row r="107" spans="1:10" x14ac:dyDescent="0.25">
      <c r="A107" s="24"/>
      <c r="B107" s="11">
        <v>-20</v>
      </c>
      <c r="C107" s="11">
        <v>0</v>
      </c>
      <c r="D107" s="11">
        <v>-10</v>
      </c>
      <c r="E107" s="2">
        <v>0</v>
      </c>
      <c r="F107" s="2">
        <v>-1</v>
      </c>
      <c r="G107" s="2">
        <v>0</v>
      </c>
      <c r="H107" s="2">
        <v>-26</v>
      </c>
      <c r="I107" s="2">
        <v>-15</v>
      </c>
      <c r="J107" s="11">
        <v>0</v>
      </c>
    </row>
    <row r="108" spans="1:10" x14ac:dyDescent="0.25">
      <c r="A108" s="24"/>
      <c r="B108" s="11">
        <v>0</v>
      </c>
      <c r="C108" s="11">
        <v>0</v>
      </c>
      <c r="D108" s="11">
        <v>0</v>
      </c>
      <c r="E108" s="2">
        <v>150</v>
      </c>
      <c r="F108" s="2">
        <v>0</v>
      </c>
      <c r="G108" s="2">
        <v>0</v>
      </c>
      <c r="H108" s="2">
        <v>0</v>
      </c>
      <c r="I108" s="2">
        <v>0</v>
      </c>
      <c r="J108" s="11">
        <v>0</v>
      </c>
    </row>
    <row r="109" spans="1:10" x14ac:dyDescent="0.25">
      <c r="A109" s="24"/>
      <c r="B109" s="11">
        <v>-15</v>
      </c>
      <c r="C109" s="11">
        <v>-93</v>
      </c>
      <c r="D109" s="11">
        <v>0</v>
      </c>
      <c r="E109" s="2">
        <v>0</v>
      </c>
      <c r="F109" s="2">
        <v>-153</v>
      </c>
      <c r="G109" s="2">
        <v>-65</v>
      </c>
      <c r="H109" s="2">
        <v>-25</v>
      </c>
      <c r="I109" s="2">
        <v>-5</v>
      </c>
      <c r="J109" s="11">
        <v>0</v>
      </c>
    </row>
    <row r="110" spans="1:10" x14ac:dyDescent="0.25">
      <c r="A110" s="24"/>
      <c r="B110" s="11">
        <v>0</v>
      </c>
      <c r="C110" s="11">
        <v>-23</v>
      </c>
      <c r="D110" s="11">
        <v>0</v>
      </c>
      <c r="E110" s="2">
        <v>0</v>
      </c>
      <c r="F110" s="2">
        <v>-122</v>
      </c>
      <c r="G110" s="2">
        <v>0</v>
      </c>
      <c r="H110" s="2">
        <v>-9</v>
      </c>
      <c r="I110" s="2">
        <v>-12</v>
      </c>
      <c r="J110" s="11">
        <v>0</v>
      </c>
    </row>
    <row r="111" spans="1:10" x14ac:dyDescent="0.25">
      <c r="A111" s="24"/>
      <c r="B111" s="11">
        <v>0</v>
      </c>
      <c r="C111" s="11">
        <v>0</v>
      </c>
      <c r="D111" s="11">
        <v>0</v>
      </c>
      <c r="E111" s="2">
        <v>0</v>
      </c>
      <c r="F111" s="2">
        <v>-194</v>
      </c>
      <c r="G111" s="2">
        <v>-22</v>
      </c>
      <c r="H111" s="2">
        <v>0</v>
      </c>
      <c r="I111" s="2">
        <v>0</v>
      </c>
      <c r="J111" s="11">
        <v>0</v>
      </c>
    </row>
    <row r="112" spans="1:10" x14ac:dyDescent="0.25">
      <c r="A112" s="24" t="s">
        <v>3</v>
      </c>
      <c r="B112" s="11">
        <v>0</v>
      </c>
      <c r="C112" s="11">
        <v>0</v>
      </c>
      <c r="D112" s="11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11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7" ht="17.25" customHeight="1" spans="1:4" x14ac:dyDescent="0.25">
      <c r="A7" s="348"/>
      <c r="B7" s="79"/>
      <c r="C7" s="4"/>
    </row>
    <row r="8" ht="17.25" customHeight="1" spans="1:4" x14ac:dyDescent="0.25">
      <c r="A8" s="7"/>
      <c r="B8" s="25"/>
      <c r="C8" s="4"/>
    </row>
    <row r="9" spans="1:2" x14ac:dyDescent="0.25">
      <c r="A9" s="3" t="s">
        <v>0</v>
      </c>
      <c r="B9" s="2" t="s">
        <v>4387</v>
      </c>
    </row>
    <row r="10" spans="1:3" x14ac:dyDescent="0.25">
      <c r="A10" s="3" t="s">
        <v>3</v>
      </c>
      <c r="B10" s="2">
        <v>0</v>
      </c>
      <c r="C10" s="4">
        <v>0</v>
      </c>
    </row>
    <row r="11" spans="1:2" x14ac:dyDescent="0.25">
      <c r="A11" s="3"/>
      <c r="B11" s="2">
        <v>75</v>
      </c>
    </row>
    <row r="12" spans="1:2" x14ac:dyDescent="0.25">
      <c r="A12" s="3"/>
      <c r="B12" s="2">
        <v>40</v>
      </c>
    </row>
    <row r="13" spans="1:2" x14ac:dyDescent="0.25">
      <c r="A13" s="3"/>
      <c r="B13" s="2">
        <v>30</v>
      </c>
    </row>
    <row r="14" spans="1:2" x14ac:dyDescent="0.25">
      <c r="A14" s="3" t="s">
        <v>3</v>
      </c>
      <c r="B14" s="2">
        <v>145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E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7" ht="17.25" customHeight="1" spans="1:5" x14ac:dyDescent="0.25">
      <c r="A7" s="45">
        <v>44746</v>
      </c>
      <c r="B7" s="6"/>
      <c r="C7" s="18">
        <v>160</v>
      </c>
      <c r="D7" s="4"/>
    </row>
    <row r="8" ht="17.25" customHeight="1" spans="1:5" x14ac:dyDescent="0.25">
      <c r="A8" s="45">
        <v>44777</v>
      </c>
      <c r="B8" s="18">
        <v>100</v>
      </c>
      <c r="C8" s="18">
        <v>60</v>
      </c>
      <c r="D8" s="4"/>
    </row>
    <row r="9" ht="17.25" customHeight="1" spans="1:5" x14ac:dyDescent="0.25">
      <c r="A9" s="125">
        <v>44869</v>
      </c>
      <c r="B9" s="48"/>
      <c r="C9" s="47">
        <v>160</v>
      </c>
      <c r="D9" s="4"/>
    </row>
    <row r="10" ht="17.25" customHeight="1" spans="1:5" x14ac:dyDescent="0.25">
      <c r="A10" s="75" t="s">
        <v>4388</v>
      </c>
      <c r="B10" s="76">
        <f>SUM(C8:C15)</f>
      </c>
      <c r="C10" s="76">
        <f>SUM(D8:D15)</f>
      </c>
      <c r="D10" s="4"/>
    </row>
    <row r="11" ht="17.25" customHeight="1" spans="1:5" x14ac:dyDescent="0.25">
      <c r="A11" s="45" t="s">
        <v>55</v>
      </c>
      <c r="B11" s="146"/>
      <c r="C11" s="78">
        <v>-160</v>
      </c>
      <c r="D11" s="4"/>
    </row>
    <row r="12" ht="17.25" customHeight="1" spans="1:5" x14ac:dyDescent="0.25">
      <c r="A12" s="5" t="s">
        <v>1890</v>
      </c>
      <c r="B12" s="18">
        <v>-62</v>
      </c>
      <c r="C12" s="18">
        <v>-130</v>
      </c>
      <c r="D12" s="4"/>
    </row>
    <row r="13" ht="17.25" customHeight="1" spans="1:5" x14ac:dyDescent="0.25">
      <c r="A13" s="45" t="s">
        <v>1418</v>
      </c>
      <c r="B13" s="18">
        <v>-300</v>
      </c>
      <c r="C13" s="6"/>
      <c r="D13" s="4"/>
    </row>
    <row r="14" ht="17.25" customHeight="1" spans="1:5" x14ac:dyDescent="0.25">
      <c r="A14" s="45" t="s">
        <v>166</v>
      </c>
      <c r="B14" s="6"/>
      <c r="C14" s="18">
        <v>-160</v>
      </c>
      <c r="D14" s="4"/>
    </row>
    <row r="15" ht="17.25" customHeight="1" spans="1:5" x14ac:dyDescent="0.25">
      <c r="A15" s="75" t="s">
        <v>4389</v>
      </c>
      <c r="B15" s="76">
        <f>SUM(C16:C20)</f>
      </c>
      <c r="C15" s="76">
        <f>SUM(D16:D20)</f>
      </c>
      <c r="D15" s="4"/>
    </row>
    <row r="16" ht="17.25" customHeight="1" spans="1:5" x14ac:dyDescent="0.25">
      <c r="A16" s="45" t="s">
        <v>58</v>
      </c>
      <c r="B16" s="6"/>
      <c r="C16" s="18">
        <v>-150</v>
      </c>
      <c r="D16" s="4"/>
    </row>
    <row r="17" ht="17.25" customHeight="1" spans="1:5" x14ac:dyDescent="0.25">
      <c r="A17" s="45" t="s">
        <v>2074</v>
      </c>
      <c r="B17" s="18">
        <v>-100</v>
      </c>
      <c r="C17" s="18">
        <v>-101</v>
      </c>
      <c r="D17" s="4"/>
    </row>
    <row r="18" ht="17.25" customHeight="1" spans="1:5" x14ac:dyDescent="0.25">
      <c r="A18" s="45" t="s">
        <v>1893</v>
      </c>
      <c r="B18" s="18">
        <v>-300</v>
      </c>
      <c r="C18" s="6"/>
      <c r="D18" s="4"/>
    </row>
    <row r="19" ht="17.25" customHeight="1" spans="1:5" x14ac:dyDescent="0.25">
      <c r="A19" s="45" t="s">
        <v>1893</v>
      </c>
      <c r="B19" s="18">
        <v>-111</v>
      </c>
      <c r="C19" s="18">
        <v>-98</v>
      </c>
      <c r="D19" s="4"/>
    </row>
    <row r="20" ht="17.25" customHeight="1" spans="1:5" x14ac:dyDescent="0.25">
      <c r="A20" s="45">
        <v>44598</v>
      </c>
      <c r="B20" s="18">
        <v>-96</v>
      </c>
      <c r="C20" s="18">
        <v>-61</v>
      </c>
      <c r="D20" s="4"/>
    </row>
    <row r="21" ht="17.25" customHeight="1" spans="1:5" x14ac:dyDescent="0.25">
      <c r="A21" s="45" t="s">
        <v>3227</v>
      </c>
      <c r="B21" s="18">
        <v>-64</v>
      </c>
      <c r="C21" s="6"/>
      <c r="D21" s="4"/>
    </row>
    <row r="22" ht="17.25" customHeight="1" spans="1:5" x14ac:dyDescent="0.25">
      <c r="A22" s="5">
        <v>44718</v>
      </c>
      <c r="B22" s="18">
        <v>-106</v>
      </c>
      <c r="C22" s="6"/>
      <c r="D22" s="4"/>
    </row>
    <row r="23" ht="17.25" customHeight="1" spans="1:5" x14ac:dyDescent="0.25">
      <c r="A23" s="75" t="s">
        <v>4390</v>
      </c>
      <c r="B23" s="76">
        <f>SUM(C21:C28)</f>
      </c>
      <c r="C23" s="76">
        <f>SUM(D21:D28)</f>
      </c>
      <c r="D23" s="4"/>
    </row>
    <row r="24" ht="17.25" customHeight="1" spans="1:5" x14ac:dyDescent="0.25">
      <c r="A24" s="147"/>
      <c r="B24" s="196"/>
      <c r="C24" s="196"/>
      <c r="D24" s="4"/>
    </row>
    <row r="25" ht="17.25" customHeight="1" spans="1:5" x14ac:dyDescent="0.25">
      <c r="A25" s="75" t="s">
        <v>4391</v>
      </c>
      <c r="B25" s="76">
        <f>SUM(C29:C30)</f>
      </c>
      <c r="C25" s="76">
        <f>SUM(D29:D30)</f>
      </c>
      <c r="D25" s="4"/>
    </row>
    <row r="26" ht="17.25" customHeight="1" spans="1:5" x14ac:dyDescent="0.25">
      <c r="A26" s="45" t="s">
        <v>1907</v>
      </c>
      <c r="B26" s="78">
        <v>-14</v>
      </c>
      <c r="C26" s="146"/>
      <c r="D26" s="4"/>
    </row>
    <row r="27" ht="17.25" customHeight="1" spans="1:5" x14ac:dyDescent="0.25">
      <c r="A27" s="45">
        <v>44689</v>
      </c>
      <c r="B27" s="18">
        <v>-17</v>
      </c>
      <c r="C27" s="6"/>
      <c r="D27" s="4"/>
    </row>
    <row r="28" ht="17.25" customHeight="1" spans="1:5" x14ac:dyDescent="0.25">
      <c r="A28" s="75" t="s">
        <v>4392</v>
      </c>
      <c r="B28" s="76">
        <f>SUM(C31:C33)</f>
      </c>
      <c r="C28" s="76">
        <f>SUM(D31:D33)</f>
      </c>
      <c r="D28" s="4"/>
    </row>
    <row r="29" ht="17.25" customHeight="1" spans="1:5" x14ac:dyDescent="0.25">
      <c r="A29" s="422"/>
      <c r="B29" s="124">
        <v>-30</v>
      </c>
      <c r="C29" s="164"/>
      <c r="D29" s="165" t="s">
        <v>1129</v>
      </c>
    </row>
    <row r="30" ht="17.25" customHeight="1" spans="1:5" x14ac:dyDescent="0.25">
      <c r="A30" s="422"/>
      <c r="B30" s="164"/>
      <c r="C30" s="164"/>
      <c r="D30" s="4"/>
    </row>
    <row r="31" ht="17.25" customHeight="1" spans="1:5" x14ac:dyDescent="0.25">
      <c r="A31" s="45"/>
      <c r="B31" s="6"/>
      <c r="C31" s="6"/>
      <c r="D31" s="4"/>
    </row>
    <row r="32" ht="17.25" customHeight="1" spans="1:5" x14ac:dyDescent="0.25">
      <c r="A32" s="26"/>
      <c r="B32" s="25"/>
      <c r="C32" s="25"/>
      <c r="D32" s="4"/>
    </row>
    <row r="33" spans="1:3" x14ac:dyDescent="0.25">
      <c r="A33" s="1" t="s">
        <v>0</v>
      </c>
      <c r="B33" s="2" t="s">
        <v>859</v>
      </c>
      <c r="C33" s="2" t="s">
        <v>3461</v>
      </c>
    </row>
    <row r="34" spans="1:4" x14ac:dyDescent="0.25">
      <c r="A34" s="1" t="s">
        <v>3</v>
      </c>
      <c r="B34" s="2">
        <v>0</v>
      </c>
      <c r="C34" s="2">
        <v>0</v>
      </c>
      <c r="D34" s="4">
        <v>0</v>
      </c>
    </row>
    <row r="35" spans="1:3" x14ac:dyDescent="0.25">
      <c r="A35" s="1"/>
      <c r="B35" s="2">
        <v>600</v>
      </c>
      <c r="C35" s="2">
        <v>100</v>
      </c>
    </row>
    <row r="36" spans="1:3" x14ac:dyDescent="0.25">
      <c r="A36" s="1"/>
      <c r="B36" s="2">
        <v>300</v>
      </c>
      <c r="C36" s="2">
        <v>0</v>
      </c>
    </row>
    <row r="37" spans="1:3" x14ac:dyDescent="0.25">
      <c r="A37" s="1"/>
      <c r="B37" s="2">
        <v>200</v>
      </c>
      <c r="C37" s="2">
        <v>50</v>
      </c>
    </row>
    <row r="38" spans="1:3" x14ac:dyDescent="0.25">
      <c r="A38" s="1"/>
      <c r="B38" s="2">
        <v>0</v>
      </c>
      <c r="C38" s="2">
        <v>160</v>
      </c>
    </row>
    <row r="39" spans="1:3" x14ac:dyDescent="0.25">
      <c r="A39" s="1"/>
      <c r="B39" s="2">
        <v>0</v>
      </c>
      <c r="C39" s="2">
        <v>170</v>
      </c>
    </row>
    <row r="40" spans="1:3" x14ac:dyDescent="0.25">
      <c r="A40" s="1"/>
      <c r="B40" s="2">
        <v>0</v>
      </c>
      <c r="C40" s="2">
        <v>160</v>
      </c>
    </row>
    <row r="41" spans="1:3" x14ac:dyDescent="0.25">
      <c r="A41" s="1"/>
      <c r="B41" s="2">
        <v>100</v>
      </c>
      <c r="C41" s="2">
        <v>60</v>
      </c>
    </row>
    <row r="42" spans="1:3" x14ac:dyDescent="0.25">
      <c r="A42" s="1"/>
      <c r="B42" s="2">
        <v>0</v>
      </c>
      <c r="C42" s="2">
        <v>160</v>
      </c>
    </row>
    <row r="43" spans="1:3" x14ac:dyDescent="0.25">
      <c r="A43" s="1"/>
      <c r="B43" s="2">
        <v>0</v>
      </c>
      <c r="C43" s="2">
        <v>-160</v>
      </c>
    </row>
    <row r="44" spans="1:3" x14ac:dyDescent="0.25">
      <c r="A44" s="1"/>
      <c r="B44" s="2">
        <v>-62</v>
      </c>
      <c r="C44" s="2">
        <v>-130</v>
      </c>
    </row>
    <row r="45" spans="1:3" x14ac:dyDescent="0.25">
      <c r="A45" s="1"/>
      <c r="B45" s="2">
        <v>-300</v>
      </c>
      <c r="C45" s="2">
        <v>0</v>
      </c>
    </row>
    <row r="46" spans="1:3" x14ac:dyDescent="0.25">
      <c r="A46" s="1"/>
      <c r="B46" s="2">
        <v>0</v>
      </c>
      <c r="C46" s="2">
        <v>-160</v>
      </c>
    </row>
    <row r="47" spans="1:3" x14ac:dyDescent="0.25">
      <c r="A47" s="1"/>
      <c r="B47" s="2">
        <v>0</v>
      </c>
      <c r="C47" s="2">
        <v>-150</v>
      </c>
    </row>
    <row r="48" spans="1:3" x14ac:dyDescent="0.25">
      <c r="A48" s="1"/>
      <c r="B48" s="2">
        <v>-100</v>
      </c>
      <c r="C48" s="2">
        <v>-101</v>
      </c>
    </row>
    <row r="49" spans="1:3" x14ac:dyDescent="0.25">
      <c r="A49" s="1"/>
      <c r="B49" s="2">
        <v>-300</v>
      </c>
      <c r="C49" s="2">
        <v>0</v>
      </c>
    </row>
    <row r="50" spans="1:3" x14ac:dyDescent="0.25">
      <c r="A50" s="1"/>
      <c r="B50" s="2">
        <v>-111</v>
      </c>
      <c r="C50" s="2">
        <v>-98</v>
      </c>
    </row>
    <row r="51" spans="1:3" x14ac:dyDescent="0.25">
      <c r="A51" s="1"/>
      <c r="B51" s="2">
        <v>-96</v>
      </c>
      <c r="C51" s="2">
        <v>-61</v>
      </c>
    </row>
    <row r="52" spans="1:3" x14ac:dyDescent="0.25">
      <c r="A52" s="1"/>
      <c r="B52" s="2">
        <v>-64</v>
      </c>
      <c r="C52" s="2">
        <v>0</v>
      </c>
    </row>
    <row r="53" spans="1:3" x14ac:dyDescent="0.25">
      <c r="A53" s="1"/>
      <c r="B53" s="2">
        <v>-106</v>
      </c>
      <c r="C53" s="2">
        <v>0</v>
      </c>
    </row>
    <row r="54" spans="1:3" x14ac:dyDescent="0.25">
      <c r="A54" s="1"/>
      <c r="B54" s="2">
        <v>-14</v>
      </c>
      <c r="C54" s="2">
        <v>0</v>
      </c>
    </row>
    <row r="55" spans="1:3" x14ac:dyDescent="0.25">
      <c r="A55" s="1"/>
      <c r="B55" s="2">
        <v>-17</v>
      </c>
      <c r="C55" s="2">
        <v>0</v>
      </c>
    </row>
    <row r="56" spans="1:3" x14ac:dyDescent="0.25">
      <c r="A56" s="1" t="s">
        <v>3</v>
      </c>
      <c r="B56" s="2">
        <v>30</v>
      </c>
      <c r="C56" s="2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J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17" customWidth="1"/>
    <col min="3" max="3" width="8.576428571428572" style="17" customWidth="1"/>
    <col min="4" max="4" width="9.147857142857141" style="17" customWidth="1"/>
    <col min="5" max="5" width="9.576428571428572" style="17" customWidth="1"/>
    <col min="6" max="6" width="10.005" style="17" customWidth="1"/>
    <col min="7" max="7" width="9.290714285714287" style="17" customWidth="1"/>
    <col min="8" max="8" width="11.576428571428572" style="3" customWidth="1"/>
    <col min="9" max="9" width="12.43357142857143" style="4" customWidth="1"/>
  </cols>
  <sheetData>
    <row r="7" ht="17.25" customHeight="1" spans="1:10" x14ac:dyDescent="0.25">
      <c r="A7" s="75" t="s">
        <v>4393</v>
      </c>
      <c r="B7" s="76">
        <f>SUM(C9:C12)</f>
      </c>
      <c r="C7" s="76">
        <f>SUM(D9:D12)</f>
      </c>
      <c r="D7" s="76">
        <f>SUM(E9:E12)</f>
      </c>
      <c r="E7" s="76">
        <f>SUM(F9:F12)</f>
      </c>
      <c r="F7" s="76">
        <f>SUM(G9:G12)</f>
      </c>
      <c r="G7" s="76">
        <f>SUM(H9:H12)</f>
      </c>
      <c r="H7" s="321"/>
      <c r="I7" s="4"/>
    </row>
    <row r="8" ht="17.25" customHeight="1" spans="1:10" x14ac:dyDescent="0.25">
      <c r="A8" s="45" t="s">
        <v>1914</v>
      </c>
      <c r="B8" s="18">
        <v>-15</v>
      </c>
      <c r="C8" s="25"/>
      <c r="D8" s="18">
        <v>-8</v>
      </c>
      <c r="E8" s="18">
        <v>-12</v>
      </c>
      <c r="F8" s="18">
        <v>-10</v>
      </c>
      <c r="G8" s="18">
        <v>-37</v>
      </c>
      <c r="H8" s="36"/>
      <c r="I8" s="4"/>
    </row>
    <row r="9" ht="17.25" customHeight="1" spans="1:10" x14ac:dyDescent="0.25">
      <c r="A9" s="45" t="s">
        <v>1459</v>
      </c>
      <c r="B9" s="6"/>
      <c r="C9" s="25"/>
      <c r="D9" s="6"/>
      <c r="E9" s="18">
        <v>-8</v>
      </c>
      <c r="F9" s="18">
        <v>-4</v>
      </c>
      <c r="G9" s="18">
        <v>-13</v>
      </c>
      <c r="H9" s="36"/>
      <c r="I9" s="4"/>
    </row>
    <row r="10" ht="17.25" customHeight="1" spans="1:10" x14ac:dyDescent="0.25">
      <c r="A10" s="45" t="s">
        <v>1917</v>
      </c>
      <c r="B10" s="6"/>
      <c r="C10" s="25"/>
      <c r="D10" s="6"/>
      <c r="E10" s="6"/>
      <c r="F10" s="18">
        <v>-10</v>
      </c>
      <c r="G10" s="6"/>
      <c r="H10" s="36"/>
      <c r="I10" s="4"/>
    </row>
    <row r="11" ht="17.25" customHeight="1" spans="1:10" x14ac:dyDescent="0.25">
      <c r="A11" s="75" t="s">
        <v>4394</v>
      </c>
      <c r="B11" s="76">
        <f>SUM(C13:C16)</f>
      </c>
      <c r="C11" s="76">
        <f>SUM(D13:D16)</f>
      </c>
      <c r="D11" s="76">
        <f>SUM(E13:E16)</f>
      </c>
      <c r="E11" s="76">
        <f>SUM(F13:F16)</f>
      </c>
      <c r="F11" s="76">
        <f>SUM(G13:G16)</f>
      </c>
      <c r="G11" s="76">
        <f>SUM(H13:H16)</f>
      </c>
      <c r="H11" s="321"/>
      <c r="I11" s="4"/>
    </row>
    <row r="12" ht="17.25" customHeight="1" spans="1:10" x14ac:dyDescent="0.25">
      <c r="A12" s="45" t="s">
        <v>167</v>
      </c>
      <c r="B12" s="18">
        <v>-3</v>
      </c>
      <c r="C12" s="25"/>
      <c r="D12" s="6"/>
      <c r="E12" s="18">
        <v>-3</v>
      </c>
      <c r="F12" s="18">
        <v>-9</v>
      </c>
      <c r="G12" s="6"/>
      <c r="H12" s="36"/>
      <c r="I12" s="4"/>
    </row>
    <row r="13" ht="17.25" customHeight="1" spans="1:10" x14ac:dyDescent="0.25">
      <c r="A13" s="422"/>
      <c r="B13" s="164"/>
      <c r="C13" s="164"/>
      <c r="D13" s="164"/>
      <c r="E13" s="124">
        <v>-7</v>
      </c>
      <c r="F13" s="164"/>
      <c r="G13" s="164"/>
      <c r="H13" s="423"/>
      <c r="I13" s="165" t="s">
        <v>1129</v>
      </c>
    </row>
    <row r="14" ht="17.25" customHeight="1" spans="1:10" x14ac:dyDescent="0.25">
      <c r="A14" s="44"/>
      <c r="B14" s="48"/>
      <c r="C14" s="48"/>
      <c r="D14" s="48"/>
      <c r="E14" s="48"/>
      <c r="F14" s="48"/>
      <c r="G14" s="48"/>
      <c r="H14" s="50"/>
      <c r="I14" s="4"/>
    </row>
    <row r="15" ht="17.25" customHeight="1" spans="1:10" x14ac:dyDescent="0.25">
      <c r="A15" s="29" t="s">
        <v>177</v>
      </c>
      <c r="B15" s="128">
        <f>SUM(C17:C19)</f>
      </c>
      <c r="C15" s="128">
        <f>SUM(D17:D19)</f>
      </c>
      <c r="D15" s="128">
        <f>SUM(E17:E19)</f>
      </c>
      <c r="E15" s="128">
        <f>SUM(F17:F19)</f>
      </c>
      <c r="F15" s="128">
        <f>SUM(G17:G19)</f>
      </c>
      <c r="G15" s="128">
        <f>SUM(H17:H19)</f>
      </c>
      <c r="H15" s="32"/>
      <c r="I15" s="4"/>
    </row>
    <row r="16" ht="17.25" customHeight="1" spans="1:10" x14ac:dyDescent="0.25">
      <c r="A16" s="29" t="s">
        <v>265</v>
      </c>
      <c r="B16" s="128">
        <f>SUM(C8)</f>
      </c>
      <c r="C16" s="128">
        <f>SUM(D8)</f>
      </c>
      <c r="D16" s="128">
        <f>SUM(E8)</f>
      </c>
      <c r="E16" s="128">
        <f>SUM(F8)</f>
      </c>
      <c r="F16" s="128">
        <f>SUM(G8)</f>
      </c>
      <c r="G16" s="128">
        <f>SUM(H8)</f>
      </c>
      <c r="H16" s="32"/>
      <c r="I16" s="4"/>
    </row>
    <row r="17" ht="17.25" customHeight="1" spans="1:10" x14ac:dyDescent="0.25">
      <c r="A17" s="29" t="s">
        <v>722</v>
      </c>
      <c r="B17" s="128">
        <v>46</v>
      </c>
      <c r="C17" s="128">
        <v>46</v>
      </c>
      <c r="D17" s="128">
        <v>30</v>
      </c>
      <c r="E17" s="128">
        <v>30</v>
      </c>
      <c r="F17" s="128">
        <v>33</v>
      </c>
      <c r="G17" s="128">
        <v>50</v>
      </c>
      <c r="H17" s="32"/>
      <c r="I17" s="4"/>
    </row>
    <row r="18" spans="1:7" x14ac:dyDescent="0.25">
      <c r="A18" s="1" t="s">
        <v>0</v>
      </c>
      <c r="B18" s="17" t="s">
        <v>6</v>
      </c>
      <c r="C18" s="17" t="s">
        <v>8</v>
      </c>
      <c r="D18" s="17" t="s">
        <v>7</v>
      </c>
      <c r="E18" s="17" t="s">
        <v>4</v>
      </c>
      <c r="F18" s="17" t="s">
        <v>14</v>
      </c>
      <c r="G18" s="17" t="s">
        <v>13</v>
      </c>
    </row>
    <row r="19" spans="1:8" x14ac:dyDescent="0.25">
      <c r="A19" s="1" t="s">
        <v>3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3">
        <v>0</v>
      </c>
    </row>
    <row r="20" spans="1:7" x14ac:dyDescent="0.25">
      <c r="A20" s="1"/>
      <c r="B20" s="17">
        <v>46</v>
      </c>
      <c r="C20" s="17">
        <v>46</v>
      </c>
      <c r="D20" s="17">
        <v>30</v>
      </c>
      <c r="E20" s="17">
        <v>30</v>
      </c>
      <c r="F20" s="17">
        <v>33</v>
      </c>
      <c r="G20" s="17">
        <v>50</v>
      </c>
    </row>
    <row r="21" spans="1:7" x14ac:dyDescent="0.25">
      <c r="A21" s="1"/>
      <c r="B21" s="17">
        <v>0</v>
      </c>
      <c r="C21" s="17">
        <v>-20</v>
      </c>
      <c r="D21" s="17">
        <v>0</v>
      </c>
      <c r="E21" s="17">
        <v>0</v>
      </c>
      <c r="F21" s="17">
        <v>0</v>
      </c>
      <c r="G21" s="17">
        <v>0</v>
      </c>
    </row>
    <row r="22" spans="1:7" x14ac:dyDescent="0.25">
      <c r="A22" s="1"/>
      <c r="B22" s="17">
        <v>-9</v>
      </c>
      <c r="C22" s="17">
        <v>-26</v>
      </c>
      <c r="D22" s="17">
        <v>0</v>
      </c>
      <c r="E22" s="17">
        <v>0</v>
      </c>
      <c r="F22" s="17">
        <v>0</v>
      </c>
      <c r="G22" s="17">
        <v>0</v>
      </c>
    </row>
    <row r="23" spans="1:7" x14ac:dyDescent="0.25">
      <c r="A23" s="1"/>
      <c r="B23" s="17">
        <v>-19</v>
      </c>
      <c r="C23" s="17">
        <v>0</v>
      </c>
      <c r="D23" s="17">
        <v>-22</v>
      </c>
      <c r="E23" s="17">
        <v>0</v>
      </c>
      <c r="F23" s="17">
        <v>0</v>
      </c>
      <c r="G23" s="17">
        <v>0</v>
      </c>
    </row>
    <row r="24" spans="1:7" x14ac:dyDescent="0.25">
      <c r="A24" s="1"/>
      <c r="B24" s="17">
        <v>-15</v>
      </c>
      <c r="C24" s="17">
        <v>0</v>
      </c>
      <c r="D24" s="17">
        <v>-8</v>
      </c>
      <c r="E24" s="17">
        <v>-12</v>
      </c>
      <c r="F24" s="17">
        <v>-10</v>
      </c>
      <c r="G24" s="17">
        <v>-37</v>
      </c>
    </row>
    <row r="25" spans="1:7" x14ac:dyDescent="0.25">
      <c r="A25" s="1"/>
      <c r="B25" s="17">
        <v>0</v>
      </c>
      <c r="C25" s="17">
        <v>0</v>
      </c>
      <c r="D25" s="17">
        <v>0</v>
      </c>
      <c r="E25" s="17">
        <v>-8</v>
      </c>
      <c r="F25" s="17">
        <v>-4</v>
      </c>
      <c r="G25" s="17">
        <v>-13</v>
      </c>
    </row>
    <row r="26" spans="1:7" x14ac:dyDescent="0.25">
      <c r="A26" s="1"/>
      <c r="B26" s="17">
        <v>0</v>
      </c>
      <c r="C26" s="17">
        <v>0</v>
      </c>
      <c r="D26" s="17">
        <v>0</v>
      </c>
      <c r="E26" s="17">
        <v>0</v>
      </c>
      <c r="F26" s="17">
        <v>-10</v>
      </c>
      <c r="G26" s="17">
        <v>0</v>
      </c>
    </row>
    <row r="27" spans="1:7" x14ac:dyDescent="0.25">
      <c r="A27" s="1"/>
      <c r="B27" s="17">
        <v>-3</v>
      </c>
      <c r="C27" s="17">
        <v>0</v>
      </c>
      <c r="D27" s="17">
        <v>0</v>
      </c>
      <c r="E27" s="17">
        <v>-3</v>
      </c>
      <c r="F27" s="17">
        <v>-9</v>
      </c>
      <c r="G27" s="17">
        <v>0</v>
      </c>
    </row>
    <row r="28" spans="1:7" x14ac:dyDescent="0.25">
      <c r="A28" s="1" t="s">
        <v>3</v>
      </c>
      <c r="B28" s="17">
        <v>0</v>
      </c>
      <c r="C28" s="17">
        <v>0</v>
      </c>
      <c r="D28" s="17">
        <v>0</v>
      </c>
      <c r="E28" s="17">
        <v>7</v>
      </c>
      <c r="F28" s="17">
        <v>0</v>
      </c>
      <c r="G28" s="17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2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17" customWidth="1"/>
    <col min="3" max="3" width="10.576428571428572" style="17" customWidth="1"/>
    <col min="4" max="4" width="9.290714285714287" style="17" customWidth="1"/>
    <col min="5" max="5" width="10.576428571428572" style="17" customWidth="1"/>
    <col min="6" max="6" width="11.576428571428572" style="3" customWidth="1"/>
    <col min="7" max="7" width="12.43357142857143" style="4" customWidth="1"/>
  </cols>
  <sheetData>
    <row r="7" ht="17.25" customHeight="1" spans="1:8" x14ac:dyDescent="0.25">
      <c r="A7" s="45" t="s">
        <v>1459</v>
      </c>
      <c r="B7" s="47">
        <v>-5</v>
      </c>
      <c r="C7" s="47">
        <v>-15</v>
      </c>
      <c r="D7" s="47">
        <v>-12</v>
      </c>
      <c r="E7" s="47">
        <v>-4</v>
      </c>
      <c r="F7" s="50"/>
      <c r="G7" s="4"/>
    </row>
    <row r="8" ht="17.25" customHeight="1" spans="1:8" x14ac:dyDescent="0.25">
      <c r="A8" s="75" t="s">
        <v>4395</v>
      </c>
      <c r="B8" s="76">
        <f>SUM(C10:C13)</f>
      </c>
      <c r="C8" s="76">
        <f>SUM(D10:D13)</f>
      </c>
      <c r="D8" s="76">
        <f>SUM(E10:E13)</f>
      </c>
      <c r="E8" s="76">
        <f>SUM(F10:F13)</f>
      </c>
      <c r="F8" s="321"/>
      <c r="G8" s="4"/>
    </row>
    <row r="9" ht="17.25" customHeight="1" spans="1:8" x14ac:dyDescent="0.25">
      <c r="A9" s="45" t="s">
        <v>1917</v>
      </c>
      <c r="B9" s="18">
        <v>-8</v>
      </c>
      <c r="C9" s="48"/>
      <c r="D9" s="48"/>
      <c r="E9" s="47">
        <v>-4</v>
      </c>
      <c r="F9" s="50"/>
      <c r="G9" s="4"/>
    </row>
    <row r="10" ht="17.25" customHeight="1" spans="1:8" x14ac:dyDescent="0.25">
      <c r="A10" s="45" t="s">
        <v>167</v>
      </c>
      <c r="B10" s="18">
        <v>-10</v>
      </c>
      <c r="C10" s="47">
        <v>-6</v>
      </c>
      <c r="D10" s="47">
        <v>-11</v>
      </c>
      <c r="E10" s="47">
        <v>-4</v>
      </c>
      <c r="F10" s="481"/>
      <c r="G10" s="4"/>
    </row>
    <row r="11" ht="17.25" customHeight="1" spans="1:8" x14ac:dyDescent="0.25">
      <c r="A11" s="163"/>
      <c r="B11" s="124">
        <v>-19</v>
      </c>
      <c r="C11" s="124">
        <v>-4</v>
      </c>
      <c r="D11" s="230">
        <v>-49</v>
      </c>
      <c r="E11" s="232"/>
      <c r="F11" s="481"/>
      <c r="G11" s="165" t="s">
        <v>1129</v>
      </c>
    </row>
    <row r="12" ht="17.25" customHeight="1" spans="1:8" x14ac:dyDescent="0.25">
      <c r="A12" s="5"/>
      <c r="B12" s="6"/>
      <c r="C12" s="6"/>
      <c r="D12" s="48"/>
      <c r="E12" s="48"/>
      <c r="F12" s="481"/>
      <c r="G12" s="4"/>
    </row>
    <row r="13" ht="17.25" customHeight="1" spans="1:8" x14ac:dyDescent="0.25">
      <c r="A13" s="125"/>
      <c r="B13" s="126"/>
      <c r="C13" s="126"/>
      <c r="D13" s="48"/>
      <c r="E13" s="48"/>
      <c r="F13" s="50"/>
      <c r="G13" s="4"/>
    </row>
    <row r="14" ht="17.25" customHeight="1" spans="1:8" x14ac:dyDescent="0.25">
      <c r="A14" s="44"/>
      <c r="B14" s="48"/>
      <c r="C14" s="48"/>
      <c r="D14" s="48"/>
      <c r="E14" s="48"/>
      <c r="F14" s="50"/>
      <c r="G14" s="4"/>
    </row>
    <row r="15" ht="17.25" customHeight="1" spans="1:8" x14ac:dyDescent="0.25">
      <c r="A15" s="29" t="s">
        <v>177</v>
      </c>
      <c r="B15" s="128">
        <f>SUM(C14:C19)</f>
      </c>
      <c r="C15" s="128">
        <f>SUM(D14:D19)</f>
      </c>
      <c r="D15" s="128">
        <f>SUM(E14:E19)</f>
      </c>
      <c r="E15" s="128">
        <f>SUM(F14:F19)</f>
      </c>
      <c r="F15" s="1053"/>
      <c r="G15" s="4"/>
    </row>
    <row r="16" ht="17.25" customHeight="1" spans="1:8" x14ac:dyDescent="0.25">
      <c r="A16" s="29" t="s">
        <v>265</v>
      </c>
      <c r="B16" s="128">
        <f>SUM(C8)</f>
      </c>
      <c r="C16" s="128">
        <f>SUM(D8)</f>
      </c>
      <c r="D16" s="128">
        <f>SUM(E8)</f>
      </c>
      <c r="E16" s="128">
        <f>SUM(F8)</f>
      </c>
      <c r="F16" s="1053"/>
      <c r="G16" s="4"/>
    </row>
    <row r="17" ht="17.25" customHeight="1" spans="1:8" x14ac:dyDescent="0.25">
      <c r="A17" s="29" t="s">
        <v>722</v>
      </c>
      <c r="B17" s="128">
        <v>72</v>
      </c>
      <c r="C17" s="128">
        <v>36</v>
      </c>
      <c r="D17" s="128">
        <v>72</v>
      </c>
      <c r="E17" s="128">
        <v>36</v>
      </c>
      <c r="F17" s="1053"/>
      <c r="G17" s="4"/>
    </row>
    <row r="18" spans="1:5" x14ac:dyDescent="0.25">
      <c r="A18" s="1" t="s">
        <v>0</v>
      </c>
      <c r="B18" s="17" t="s">
        <v>8</v>
      </c>
      <c r="C18" s="17" t="s">
        <v>7</v>
      </c>
      <c r="D18" s="17" t="s">
        <v>13</v>
      </c>
      <c r="E18" s="17" t="s">
        <v>69</v>
      </c>
    </row>
    <row r="19" spans="1:6" x14ac:dyDescent="0.25">
      <c r="A19" s="1" t="s">
        <v>3</v>
      </c>
      <c r="B19" s="17">
        <v>0</v>
      </c>
      <c r="C19" s="17">
        <v>0</v>
      </c>
      <c r="D19" s="17">
        <v>0</v>
      </c>
      <c r="E19" s="17">
        <v>0</v>
      </c>
      <c r="F19" s="3">
        <v>0</v>
      </c>
    </row>
    <row r="20" spans="1:5" x14ac:dyDescent="0.25">
      <c r="A20" s="1"/>
      <c r="B20" s="17">
        <v>72</v>
      </c>
      <c r="C20" s="17">
        <v>36</v>
      </c>
      <c r="D20" s="17">
        <v>72</v>
      </c>
      <c r="E20" s="17">
        <v>36</v>
      </c>
    </row>
    <row r="21" spans="1:5" x14ac:dyDescent="0.25">
      <c r="A21" s="1"/>
      <c r="B21" s="17">
        <v>0</v>
      </c>
      <c r="C21" s="17">
        <v>0</v>
      </c>
      <c r="D21" s="17">
        <v>0</v>
      </c>
      <c r="E21" s="17">
        <v>-12</v>
      </c>
    </row>
    <row r="22" spans="1:5" x14ac:dyDescent="0.25">
      <c r="A22" s="1"/>
      <c r="B22" s="17">
        <v>0</v>
      </c>
      <c r="C22" s="17">
        <v>0</v>
      </c>
      <c r="D22" s="17">
        <v>0</v>
      </c>
      <c r="E22" s="17">
        <v>-9</v>
      </c>
    </row>
    <row r="23" spans="1:5" x14ac:dyDescent="0.25">
      <c r="A23" s="1"/>
      <c r="B23" s="17">
        <v>-30</v>
      </c>
      <c r="C23" s="17">
        <v>-11</v>
      </c>
      <c r="D23" s="17">
        <v>0</v>
      </c>
      <c r="E23" s="17">
        <v>-3</v>
      </c>
    </row>
    <row r="24" spans="1:5" x14ac:dyDescent="0.25">
      <c r="A24" s="1"/>
      <c r="B24" s="17">
        <v>-5</v>
      </c>
      <c r="C24" s="17">
        <v>-15</v>
      </c>
      <c r="D24" s="17">
        <v>-12</v>
      </c>
      <c r="E24" s="17">
        <v>-4</v>
      </c>
    </row>
    <row r="25" spans="1:5" x14ac:dyDescent="0.25">
      <c r="A25" s="1"/>
      <c r="B25" s="17">
        <v>-8</v>
      </c>
      <c r="C25" s="17">
        <v>0</v>
      </c>
      <c r="D25" s="17">
        <v>0</v>
      </c>
      <c r="E25" s="17">
        <v>-4</v>
      </c>
    </row>
    <row r="26" spans="1:5" x14ac:dyDescent="0.25">
      <c r="A26" s="1"/>
      <c r="B26" s="17">
        <v>-10</v>
      </c>
      <c r="C26" s="17">
        <v>-6</v>
      </c>
      <c r="D26" s="17">
        <v>-11</v>
      </c>
      <c r="E26" s="17">
        <v>-4</v>
      </c>
    </row>
    <row r="27" spans="1:5" x14ac:dyDescent="0.25">
      <c r="A27" s="1" t="s">
        <v>3</v>
      </c>
      <c r="B27" s="17">
        <v>19</v>
      </c>
      <c r="C27" s="17">
        <v>4</v>
      </c>
      <c r="D27" s="17">
        <v>49</v>
      </c>
      <c r="E27" s="17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H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17" customWidth="1"/>
    <col min="3" max="3" width="9.862142857142858" style="17" customWidth="1"/>
    <col min="4" max="4" width="9.719285714285713" style="17" customWidth="1"/>
    <col min="5" max="5" width="11.862142857142858" style="17" customWidth="1"/>
    <col min="6" max="6" width="11.576428571428572" style="3" customWidth="1"/>
    <col min="7" max="7" width="12.43357142857143" style="4" customWidth="1"/>
  </cols>
  <sheetData>
    <row r="7" ht="17.25" customHeight="1" spans="1:8" x14ac:dyDescent="0.25">
      <c r="A7" s="45">
        <v>44689</v>
      </c>
      <c r="B7" s="126"/>
      <c r="C7" s="126"/>
      <c r="D7" s="126"/>
      <c r="E7" s="414">
        <v>-1</v>
      </c>
      <c r="F7" s="127"/>
      <c r="G7" s="4"/>
    </row>
    <row r="8" ht="17.25" customHeight="1" spans="1:8" x14ac:dyDescent="0.25">
      <c r="A8" s="911" t="s">
        <v>3525</v>
      </c>
      <c r="B8" s="128">
        <f>SUM(C12:C13)</f>
      </c>
      <c r="C8" s="128">
        <f>SUM(D12:D13)</f>
      </c>
      <c r="D8" s="128">
        <f>SUM(E12:E13)</f>
      </c>
      <c r="E8" s="212">
        <f>SUM(F12:F13)</f>
      </c>
      <c r="F8" s="32"/>
      <c r="G8" s="8" t="s">
        <v>1234</v>
      </c>
    </row>
    <row r="9" ht="17.25" customHeight="1" spans="1:8" x14ac:dyDescent="0.25">
      <c r="A9" s="45"/>
      <c r="B9" s="146"/>
      <c r="C9" s="146"/>
      <c r="D9" s="146"/>
      <c r="E9" s="146"/>
      <c r="F9" s="348"/>
      <c r="G9" s="4"/>
    </row>
    <row r="10" ht="17.25" customHeight="1" spans="1:8" x14ac:dyDescent="0.25">
      <c r="A10" s="44"/>
      <c r="B10" s="48"/>
      <c r="C10" s="48"/>
      <c r="D10" s="48"/>
      <c r="E10" s="48"/>
      <c r="F10" s="50"/>
      <c r="G10" s="4"/>
    </row>
    <row r="11" ht="17.25" customHeight="1" spans="1:8" x14ac:dyDescent="0.25">
      <c r="A11" s="29" t="s">
        <v>177</v>
      </c>
      <c r="B11" s="128">
        <f>SUM(C14:C15)</f>
      </c>
      <c r="C11" s="128">
        <f>SUM(D14:D15)</f>
      </c>
      <c r="D11" s="128">
        <f>SUM(E14:E15)</f>
      </c>
      <c r="E11" s="128">
        <f>SUM(F14:F15)</f>
      </c>
      <c r="F11" s="32"/>
      <c r="G11" s="4"/>
    </row>
    <row r="12" ht="17.25" customHeight="1" spans="1:8" x14ac:dyDescent="0.25">
      <c r="A12" s="29" t="s">
        <v>265</v>
      </c>
      <c r="B12" s="52">
        <f>SUM(C8:C9)</f>
      </c>
      <c r="C12" s="128">
        <f>SUM(D8:D9)</f>
      </c>
      <c r="D12" s="128">
        <f>SUM(E8:E9)</f>
      </c>
      <c r="E12" s="128">
        <f>SUM(F8:F9)</f>
      </c>
      <c r="F12" s="32"/>
      <c r="G12" s="4"/>
    </row>
    <row r="13" ht="17.25" customHeight="1" spans="1:8" x14ac:dyDescent="0.25">
      <c r="A13" s="977" t="s">
        <v>722</v>
      </c>
      <c r="B13" s="1054">
        <v>40</v>
      </c>
      <c r="C13" s="1055">
        <v>50</v>
      </c>
      <c r="D13" s="1055">
        <v>50</v>
      </c>
      <c r="E13" s="1055">
        <v>80</v>
      </c>
      <c r="F13" s="1056"/>
      <c r="G13" s="4"/>
    </row>
    <row r="14" spans="1:5" x14ac:dyDescent="0.25">
      <c r="A14" s="1" t="s">
        <v>0</v>
      </c>
      <c r="B14" s="17" t="s">
        <v>2245</v>
      </c>
      <c r="C14" s="17" t="s">
        <v>9</v>
      </c>
      <c r="D14" s="17" t="s">
        <v>11</v>
      </c>
      <c r="E14" s="17" t="s">
        <v>3500</v>
      </c>
    </row>
    <row r="15" spans="1:6" x14ac:dyDescent="0.25">
      <c r="A15" s="1" t="s">
        <v>3</v>
      </c>
      <c r="B15" s="17">
        <v>0</v>
      </c>
      <c r="C15" s="17">
        <v>0</v>
      </c>
      <c r="D15" s="17">
        <v>0</v>
      </c>
      <c r="E15" s="17">
        <v>0</v>
      </c>
      <c r="F15" s="3">
        <v>0</v>
      </c>
    </row>
    <row r="16" spans="1:5" x14ac:dyDescent="0.25">
      <c r="A16" s="1"/>
      <c r="B16" s="17">
        <v>20</v>
      </c>
      <c r="C16" s="17">
        <v>50</v>
      </c>
      <c r="D16" s="17">
        <v>50</v>
      </c>
      <c r="E16" s="17">
        <v>0</v>
      </c>
    </row>
    <row r="17" spans="1:5" x14ac:dyDescent="0.25">
      <c r="A17" s="1"/>
      <c r="B17" s="17">
        <v>0</v>
      </c>
      <c r="C17" s="17">
        <v>0</v>
      </c>
      <c r="D17" s="17">
        <v>0</v>
      </c>
      <c r="E17" s="17">
        <v>80</v>
      </c>
    </row>
    <row r="18" spans="1:5" x14ac:dyDescent="0.25">
      <c r="A18" s="1"/>
      <c r="B18" s="17">
        <v>-19</v>
      </c>
      <c r="C18" s="17">
        <v>-50</v>
      </c>
      <c r="D18" s="17">
        <v>-50</v>
      </c>
      <c r="E18" s="17">
        <v>-79</v>
      </c>
    </row>
    <row r="19" spans="1:5" x14ac:dyDescent="0.25">
      <c r="A19" s="1"/>
      <c r="B19" s="17">
        <v>-1</v>
      </c>
      <c r="C19" s="17">
        <v>0</v>
      </c>
      <c r="D19" s="17">
        <v>0</v>
      </c>
      <c r="E19" s="17">
        <v>0</v>
      </c>
    </row>
    <row r="20" spans="1:5" x14ac:dyDescent="0.25">
      <c r="A20" s="1"/>
      <c r="B20" s="17">
        <v>0</v>
      </c>
      <c r="C20" s="17">
        <v>0</v>
      </c>
      <c r="D20" s="17">
        <v>0</v>
      </c>
      <c r="E20" s="17">
        <v>-1</v>
      </c>
    </row>
    <row r="21" spans="1:5" x14ac:dyDescent="0.25">
      <c r="A21" s="1" t="s">
        <v>3</v>
      </c>
      <c r="B21" s="17">
        <v>0</v>
      </c>
      <c r="C21" s="17">
        <v>0</v>
      </c>
      <c r="D21" s="17">
        <v>0</v>
      </c>
      <c r="E21" s="17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7:D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17" customWidth="1"/>
    <col min="3" max="3" width="12.43357142857143" style="4" customWidth="1"/>
  </cols>
  <sheetData>
    <row r="7" ht="17.25" customHeight="1" spans="1:4" x14ac:dyDescent="0.25">
      <c r="A7" s="75" t="s">
        <v>4396</v>
      </c>
      <c r="B7" s="133">
        <f>SUM(C11:C12)</f>
      </c>
      <c r="C7" s="43" t="s">
        <v>875</v>
      </c>
    </row>
    <row r="8" ht="17.25" customHeight="1" spans="1:4" x14ac:dyDescent="0.25">
      <c r="A8" s="45"/>
      <c r="B8" s="146"/>
      <c r="C8" s="4"/>
    </row>
    <row r="9" ht="17.25" customHeight="1" spans="1:4" x14ac:dyDescent="0.25">
      <c r="A9" s="45"/>
      <c r="B9" s="146"/>
      <c r="C9" s="4"/>
    </row>
    <row r="10" ht="17.25" customHeight="1" spans="1:4" x14ac:dyDescent="0.25">
      <c r="A10" s="45"/>
      <c r="B10" s="6"/>
      <c r="C10" s="4"/>
    </row>
    <row r="11" ht="17.25" customHeight="1" spans="1:4" x14ac:dyDescent="0.25">
      <c r="A11" s="45"/>
      <c r="B11" s="6"/>
      <c r="C11" s="4"/>
    </row>
    <row r="12" ht="17.25" customHeight="1" spans="1:4" x14ac:dyDescent="0.25">
      <c r="A12" s="26" t="s">
        <v>722</v>
      </c>
      <c r="B12" s="27">
        <v>500</v>
      </c>
      <c r="C12" s="4"/>
    </row>
    <row r="13" spans="1:2" x14ac:dyDescent="0.25">
      <c r="A13" s="1" t="s">
        <v>0</v>
      </c>
      <c r="B13" s="17" t="s">
        <v>32</v>
      </c>
    </row>
    <row r="14" spans="1:3" x14ac:dyDescent="0.25">
      <c r="A14" s="1" t="s">
        <v>3</v>
      </c>
      <c r="B14" s="17">
        <v>0</v>
      </c>
      <c r="C14" s="4">
        <v>0</v>
      </c>
    </row>
    <row r="15" spans="1:2" x14ac:dyDescent="0.25">
      <c r="A15" s="1"/>
      <c r="B15" s="17">
        <v>500</v>
      </c>
    </row>
    <row r="16" spans="1:2" x14ac:dyDescent="0.25">
      <c r="A16" s="1"/>
      <c r="B16" s="17">
        <v>-500</v>
      </c>
    </row>
    <row r="17" spans="1:2" x14ac:dyDescent="0.25">
      <c r="A17" s="1" t="s">
        <v>3</v>
      </c>
      <c r="B17" s="17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H4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11" customWidth="1"/>
    <col min="7" max="7" width="12.43357142857143" style="4" customWidth="1"/>
  </cols>
  <sheetData>
    <row r="9" ht="17.25" customHeight="1" spans="1:8" x14ac:dyDescent="0.25">
      <c r="A9" s="45" t="s">
        <v>1727</v>
      </c>
      <c r="B9" s="6"/>
      <c r="C9" s="6"/>
      <c r="D9" s="6"/>
      <c r="E9" s="6"/>
      <c r="F9" s="18">
        <v>-14</v>
      </c>
      <c r="G9" s="4"/>
    </row>
    <row r="10" ht="17.25" customHeight="1" spans="1:8" x14ac:dyDescent="0.25">
      <c r="A10" s="75" t="s">
        <v>4397</v>
      </c>
      <c r="B10" s="76">
        <f>SUM(C15:C17)</f>
      </c>
      <c r="C10" s="76">
        <f>SUM(D15:D17)</f>
      </c>
      <c r="D10" s="76">
        <f>SUM(E15:E17)</f>
      </c>
      <c r="E10" s="76">
        <f>SUM(F15:F17)</f>
      </c>
      <c r="F10" s="76">
        <f>SUM(G15:G17)</f>
      </c>
      <c r="G10" s="4"/>
    </row>
    <row r="11" ht="17.25" customHeight="1" spans="1:8" x14ac:dyDescent="0.25">
      <c r="A11" s="45" t="s">
        <v>2080</v>
      </c>
      <c r="B11" s="18">
        <v>-1</v>
      </c>
      <c r="C11" s="18">
        <v>-4</v>
      </c>
      <c r="D11" s="6"/>
      <c r="E11" s="6"/>
      <c r="F11" s="6"/>
      <c r="G11" s="4"/>
    </row>
    <row r="12" ht="17.25" customHeight="1" spans="1:8" x14ac:dyDescent="0.25">
      <c r="A12" s="5" t="s">
        <v>520</v>
      </c>
      <c r="B12" s="6"/>
      <c r="C12" s="6"/>
      <c r="D12" s="18">
        <v>-21</v>
      </c>
      <c r="E12" s="6"/>
      <c r="F12" s="18">
        <v>-2</v>
      </c>
      <c r="G12" s="4"/>
    </row>
    <row r="13" ht="17.25" customHeight="1" spans="1:8" x14ac:dyDescent="0.25">
      <c r="A13" s="75" t="s">
        <v>4398</v>
      </c>
      <c r="B13" s="76">
        <f>SUM(C18:C20)</f>
      </c>
      <c r="C13" s="76">
        <f>SUM(D18:D20)</f>
      </c>
      <c r="D13" s="76">
        <f>SUM(E18:E20)</f>
      </c>
      <c r="E13" s="76">
        <f>SUM(F18:F20)</f>
      </c>
      <c r="F13" s="76">
        <f>SUM(G18:G20)</f>
      </c>
      <c r="G13" s="4"/>
    </row>
    <row r="14" ht="17.25" customHeight="1" spans="1:8" x14ac:dyDescent="0.25">
      <c r="A14" s="204" t="s">
        <v>1737</v>
      </c>
      <c r="B14" s="500"/>
      <c r="C14" s="500"/>
      <c r="D14" s="729">
        <v>-8</v>
      </c>
      <c r="E14" s="500"/>
      <c r="F14" s="500"/>
      <c r="G14" s="4"/>
    </row>
    <row r="15" ht="17.25" customHeight="1" spans="1:8" x14ac:dyDescent="0.25">
      <c r="A15" s="5" t="s">
        <v>1379</v>
      </c>
      <c r="B15" s="20"/>
      <c r="C15" s="20"/>
      <c r="D15" s="19">
        <v>-11</v>
      </c>
      <c r="E15" s="20"/>
      <c r="F15" s="19">
        <v>-10</v>
      </c>
      <c r="G15" s="4"/>
    </row>
    <row r="16" ht="17.25" customHeight="1" spans="1:8" x14ac:dyDescent="0.25">
      <c r="A16" s="75" t="s">
        <v>4399</v>
      </c>
      <c r="B16" s="76">
        <f>SUM(C21:C23)</f>
      </c>
      <c r="C16" s="76">
        <f>SUM(D21:D23)</f>
      </c>
      <c r="D16" s="76">
        <f>SUM(E21:E23)</f>
      </c>
      <c r="E16" s="76">
        <f>SUM(F21:F23)</f>
      </c>
      <c r="F16" s="52">
        <f>SUM(G21:G23)</f>
      </c>
      <c r="G16" s="4"/>
    </row>
    <row r="17" ht="17.25" customHeight="1" spans="1:8" x14ac:dyDescent="0.25">
      <c r="A17" s="5" t="s">
        <v>1745</v>
      </c>
      <c r="B17" s="355">
        <v>-3</v>
      </c>
      <c r="C17" s="48"/>
      <c r="D17" s="355">
        <v>-1</v>
      </c>
      <c r="E17" s="48"/>
      <c r="F17" s="47">
        <v>-1</v>
      </c>
      <c r="G17" s="4"/>
    </row>
    <row r="18" ht="17.25" customHeight="1" spans="1:8" x14ac:dyDescent="0.25">
      <c r="A18" s="141" t="s">
        <v>4400</v>
      </c>
      <c r="B18" s="159">
        <f>SUM(C24:C25)</f>
      </c>
      <c r="C18" s="167">
        <f>SUM(D24:D25)</f>
      </c>
      <c r="D18" s="159">
        <f>SUM(E24:E25)</f>
      </c>
      <c r="E18" s="167">
        <f>SUM(F24:F25)</f>
      </c>
      <c r="F18" s="52">
        <f>SUM(G24:G25)</f>
      </c>
      <c r="G18" s="1057" t="s">
        <v>4401</v>
      </c>
    </row>
    <row r="19" ht="17.25" customHeight="1" spans="1:8" x14ac:dyDescent="0.25">
      <c r="A19" s="231"/>
      <c r="B19" s="232"/>
      <c r="C19" s="232"/>
      <c r="D19" s="230">
        <v>-4</v>
      </c>
      <c r="E19" s="232"/>
      <c r="F19" s="232"/>
      <c r="G19" s="165" t="s">
        <v>1295</v>
      </c>
    </row>
    <row r="20" ht="17.25" customHeight="1" spans="1:8" x14ac:dyDescent="0.25">
      <c r="A20" s="44"/>
      <c r="B20" s="48"/>
      <c r="C20" s="48"/>
      <c r="D20" s="48"/>
      <c r="E20" s="48"/>
      <c r="F20" s="48"/>
      <c r="G20" s="4"/>
    </row>
    <row r="21" ht="17.25" customHeight="1" spans="1:8" x14ac:dyDescent="0.25">
      <c r="A21" s="44"/>
      <c r="B21" s="48"/>
      <c r="C21" s="48"/>
      <c r="D21" s="48"/>
      <c r="E21" s="48"/>
      <c r="F21" s="48"/>
      <c r="G21" s="4"/>
    </row>
    <row r="22" ht="17.25" customHeight="1" spans="1:8" x14ac:dyDescent="0.25">
      <c r="A22" s="44"/>
      <c r="B22" s="48"/>
      <c r="C22" s="48"/>
      <c r="D22" s="48"/>
      <c r="E22" s="48"/>
      <c r="F22" s="48"/>
      <c r="G22" s="4"/>
    </row>
    <row r="23" ht="17.25" customHeight="1" spans="1:8" x14ac:dyDescent="0.25">
      <c r="A23" s="44"/>
      <c r="B23" s="48"/>
      <c r="C23" s="48"/>
      <c r="D23" s="48"/>
      <c r="E23" s="48"/>
      <c r="F23" s="48"/>
      <c r="G23" s="4"/>
    </row>
    <row r="24" ht="17.25" customHeight="1" spans="1:8" x14ac:dyDescent="0.25">
      <c r="A24" s="29" t="s">
        <v>265</v>
      </c>
      <c r="B24" s="543">
        <f>SUM(C10)</f>
      </c>
      <c r="C24" s="543">
        <f>SUM(D10)</f>
      </c>
      <c r="D24" s="543">
        <f>SUM(E10)</f>
      </c>
      <c r="E24" s="543">
        <f>SUM(F10)</f>
      </c>
      <c r="F24" s="543">
        <f>SUM(G10)</f>
      </c>
      <c r="G24" s="4"/>
    </row>
    <row r="25" ht="17.25" customHeight="1" spans="1:8" x14ac:dyDescent="0.25">
      <c r="A25" s="29" t="s">
        <v>722</v>
      </c>
      <c r="B25" s="544">
        <v>4</v>
      </c>
      <c r="C25" s="544">
        <v>11</v>
      </c>
      <c r="D25" s="544">
        <v>200</v>
      </c>
      <c r="E25" s="544">
        <v>120</v>
      </c>
      <c r="F25" s="544">
        <v>40</v>
      </c>
      <c r="G25" s="4"/>
    </row>
    <row r="26" ht="17.25" customHeight="1" spans="1:8" x14ac:dyDescent="0.25">
      <c r="A26" s="12"/>
      <c r="B26" s="13"/>
      <c r="C26" s="13"/>
      <c r="D26" s="13"/>
      <c r="E26" s="13"/>
      <c r="F26" s="13"/>
      <c r="G26" s="4"/>
    </row>
    <row r="27" ht="17.25" customHeight="1" spans="1:8" x14ac:dyDescent="0.25">
      <c r="A27" s="580" t="s">
        <v>455</v>
      </c>
      <c r="B27" s="342"/>
      <c r="C27" s="342"/>
      <c r="D27" s="13"/>
      <c r="E27" s="13"/>
      <c r="F27" s="13"/>
      <c r="G27" s="4"/>
    </row>
    <row r="28" ht="17.25" customHeight="1" spans="1:8" x14ac:dyDescent="0.25">
      <c r="A28" s="580" t="s">
        <v>4402</v>
      </c>
      <c r="B28" s="342"/>
      <c r="C28" s="342"/>
      <c r="D28" s="13"/>
      <c r="E28" s="13"/>
      <c r="F28" s="13"/>
      <c r="G28" s="4"/>
    </row>
    <row r="29" ht="17.25" customHeight="1" spans="1:8" x14ac:dyDescent="0.25">
      <c r="A29" s="580" t="s">
        <v>4403</v>
      </c>
      <c r="B29" s="342"/>
      <c r="C29" s="342"/>
      <c r="D29" s="13"/>
      <c r="E29" s="13"/>
      <c r="F29" s="13"/>
      <c r="G29" s="4"/>
    </row>
    <row r="30" ht="17.25" customHeight="1" spans="1:8" x14ac:dyDescent="0.25">
      <c r="A30" s="580" t="s">
        <v>4404</v>
      </c>
      <c r="B30" s="342"/>
      <c r="C30" s="342"/>
      <c r="D30" s="13"/>
      <c r="E30" s="13"/>
      <c r="F30" s="13"/>
      <c r="G30" s="4"/>
    </row>
    <row r="31" ht="17.25" customHeight="1" spans="1:8" x14ac:dyDescent="0.25">
      <c r="A31" s="580" t="s">
        <v>4405</v>
      </c>
      <c r="B31" s="342"/>
      <c r="C31" s="342"/>
      <c r="D31" s="13"/>
      <c r="E31" s="13"/>
      <c r="F31" s="13"/>
      <c r="G31" s="4"/>
    </row>
    <row r="32" spans="1:6" x14ac:dyDescent="0.25">
      <c r="A32" s="1" t="s">
        <v>0</v>
      </c>
      <c r="B32" s="2" t="s">
        <v>188</v>
      </c>
      <c r="C32" s="2" t="s">
        <v>14</v>
      </c>
      <c r="D32" s="11" t="s">
        <v>9</v>
      </c>
      <c r="E32" s="11" t="s">
        <v>12</v>
      </c>
      <c r="F32" s="11" t="s">
        <v>15</v>
      </c>
    </row>
    <row r="33" spans="1:7" x14ac:dyDescent="0.25">
      <c r="A33" s="1" t="s">
        <v>3</v>
      </c>
      <c r="B33" s="2">
        <v>0</v>
      </c>
      <c r="C33" s="2">
        <v>0</v>
      </c>
      <c r="D33" s="11">
        <v>0</v>
      </c>
      <c r="E33" s="11">
        <v>0</v>
      </c>
      <c r="F33" s="11">
        <v>0</v>
      </c>
      <c r="G33" s="4">
        <v>0</v>
      </c>
    </row>
    <row r="34" spans="1:6" x14ac:dyDescent="0.25">
      <c r="A34" s="1"/>
      <c r="B34" s="2">
        <v>4</v>
      </c>
      <c r="C34" s="2">
        <v>11</v>
      </c>
      <c r="D34" s="11">
        <v>200</v>
      </c>
      <c r="E34" s="11">
        <v>120</v>
      </c>
      <c r="F34" s="11">
        <v>40</v>
      </c>
    </row>
    <row r="35" spans="1:6" x14ac:dyDescent="0.25">
      <c r="A35" s="1"/>
      <c r="B35" s="2">
        <v>0</v>
      </c>
      <c r="C35" s="2">
        <v>-7</v>
      </c>
      <c r="D35" s="11">
        <v>-104</v>
      </c>
      <c r="E35" s="11">
        <v>0</v>
      </c>
      <c r="F35" s="11">
        <v>0</v>
      </c>
    </row>
    <row r="36" spans="1:6" x14ac:dyDescent="0.25">
      <c r="A36" s="1"/>
      <c r="B36" s="2">
        <v>0</v>
      </c>
      <c r="C36" s="2">
        <v>0</v>
      </c>
      <c r="D36" s="11">
        <v>-51</v>
      </c>
      <c r="E36" s="11">
        <v>-120</v>
      </c>
      <c r="F36" s="11">
        <v>-15</v>
      </c>
    </row>
    <row r="37" spans="1:6" x14ac:dyDescent="0.25">
      <c r="A37" s="1"/>
      <c r="B37" s="2">
        <v>0</v>
      </c>
      <c r="C37" s="2">
        <v>0</v>
      </c>
      <c r="D37" s="11">
        <v>0</v>
      </c>
      <c r="E37" s="11">
        <v>0</v>
      </c>
      <c r="F37" s="11">
        <v>-14</v>
      </c>
    </row>
    <row r="38" spans="1:6" x14ac:dyDescent="0.25">
      <c r="A38" s="1"/>
      <c r="B38" s="2">
        <v>-1</v>
      </c>
      <c r="C38" s="2">
        <v>-4</v>
      </c>
      <c r="D38" s="11">
        <v>0</v>
      </c>
      <c r="E38" s="11">
        <v>0</v>
      </c>
      <c r="F38" s="11">
        <v>0</v>
      </c>
    </row>
    <row r="39" spans="1:6" x14ac:dyDescent="0.25">
      <c r="A39" s="1"/>
      <c r="B39" s="2">
        <v>0</v>
      </c>
      <c r="C39" s="2">
        <v>0</v>
      </c>
      <c r="D39" s="11">
        <v>-21</v>
      </c>
      <c r="E39" s="11">
        <v>0</v>
      </c>
      <c r="F39" s="11">
        <v>-2</v>
      </c>
    </row>
    <row r="40" spans="1:6" x14ac:dyDescent="0.25">
      <c r="A40" s="1"/>
      <c r="B40" s="2">
        <v>0</v>
      </c>
      <c r="C40" s="2">
        <v>0</v>
      </c>
      <c r="D40" s="11">
        <v>-8</v>
      </c>
      <c r="E40" s="11">
        <v>0</v>
      </c>
      <c r="F40" s="11">
        <v>0</v>
      </c>
    </row>
    <row r="41" spans="1:6" x14ac:dyDescent="0.25">
      <c r="A41" s="1"/>
      <c r="B41" s="2">
        <v>0</v>
      </c>
      <c r="C41" s="2">
        <v>0</v>
      </c>
      <c r="D41" s="11">
        <v>-11</v>
      </c>
      <c r="E41" s="11">
        <v>0</v>
      </c>
      <c r="F41" s="11">
        <v>-10</v>
      </c>
    </row>
    <row r="42" spans="1:6" x14ac:dyDescent="0.25">
      <c r="A42" s="1"/>
      <c r="B42" s="2">
        <v>-3</v>
      </c>
      <c r="C42" s="2">
        <v>0</v>
      </c>
      <c r="D42" s="11">
        <v>-1</v>
      </c>
      <c r="E42" s="11">
        <v>0</v>
      </c>
      <c r="F42" s="11">
        <v>-1</v>
      </c>
    </row>
    <row r="43" spans="1:6" x14ac:dyDescent="0.25">
      <c r="A43" s="1" t="s">
        <v>3</v>
      </c>
      <c r="B43" s="2">
        <v>0</v>
      </c>
      <c r="C43" s="2">
        <v>0</v>
      </c>
      <c r="D43" s="11">
        <v>4</v>
      </c>
      <c r="E43" s="11">
        <v>0</v>
      </c>
      <c r="F43" s="11">
        <v>-2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G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11" customWidth="1"/>
    <col min="5" max="6" width="12.43357142857143" style="4" customWidth="1"/>
  </cols>
  <sheetData>
    <row r="9" ht="17.25" customHeight="1" spans="1:7" x14ac:dyDescent="0.25">
      <c r="A9" s="75" t="s">
        <v>4406</v>
      </c>
      <c r="B9" s="76">
        <f>SUM(C15:C16)</f>
      </c>
      <c r="C9" s="76">
        <f>SUM(D15:D16)</f>
      </c>
      <c r="D9" s="76">
        <f>SUM(E15:E16)</f>
      </c>
      <c r="E9" s="4"/>
      <c r="F9" s="4"/>
    </row>
    <row r="10" ht="17.25" customHeight="1" spans="1:7" x14ac:dyDescent="0.25">
      <c r="A10" s="45">
        <v>44144</v>
      </c>
      <c r="B10" s="18">
        <v>-54</v>
      </c>
      <c r="C10" s="18">
        <v>-130</v>
      </c>
      <c r="D10" s="18">
        <v>-3</v>
      </c>
      <c r="E10" s="4"/>
      <c r="F10" s="4"/>
    </row>
    <row r="11" ht="18" customHeight="1" spans="1:7" x14ac:dyDescent="0.25">
      <c r="A11" s="75" t="s">
        <v>4407</v>
      </c>
      <c r="B11" s="76">
        <f>SUM(C17:C18)</f>
      </c>
      <c r="C11" s="76">
        <f>SUM(D17:D18)</f>
      </c>
      <c r="D11" s="76">
        <f>SUM(E17:E18)</f>
      </c>
      <c r="E11" s="4"/>
      <c r="F11" s="4"/>
    </row>
    <row r="12" ht="17.25" customHeight="1" spans="1:7" x14ac:dyDescent="0.25">
      <c r="A12" s="45" t="s">
        <v>2080</v>
      </c>
      <c r="B12" s="18">
        <v>-33</v>
      </c>
      <c r="C12" s="6"/>
      <c r="D12" s="6"/>
      <c r="E12" s="4"/>
      <c r="F12" s="4"/>
    </row>
    <row r="13" ht="18" customHeight="1" spans="1:7" x14ac:dyDescent="0.25">
      <c r="A13" s="75" t="s">
        <v>4408</v>
      </c>
      <c r="B13" s="76">
        <f>SUM(C19:C20)</f>
      </c>
      <c r="C13" s="76">
        <f>SUM(D19:D20)</f>
      </c>
      <c r="D13" s="76">
        <f>SUM(E19:E20)</f>
      </c>
      <c r="E13" s="4"/>
      <c r="F13" s="4"/>
    </row>
    <row r="14" ht="17.25" customHeight="1" spans="1:7" x14ac:dyDescent="0.25">
      <c r="A14" s="5" t="s">
        <v>520</v>
      </c>
      <c r="B14" s="18">
        <v>-31</v>
      </c>
      <c r="C14" s="6"/>
      <c r="D14" s="6"/>
      <c r="E14" s="4"/>
      <c r="F14" s="4"/>
    </row>
    <row r="15" ht="17.25" customHeight="1" spans="1:7" x14ac:dyDescent="0.25">
      <c r="A15" s="5" t="s">
        <v>2104</v>
      </c>
      <c r="B15" s="18">
        <v>-26</v>
      </c>
      <c r="C15" s="18">
        <v>-2</v>
      </c>
      <c r="D15" s="6"/>
      <c r="E15" s="4"/>
      <c r="F15" s="4"/>
    </row>
    <row r="16" ht="17.25" customHeight="1" spans="1:7" x14ac:dyDescent="0.25">
      <c r="A16" s="5" t="s">
        <v>1737</v>
      </c>
      <c r="B16" s="18">
        <v>-12</v>
      </c>
      <c r="C16" s="18">
        <v>-22</v>
      </c>
      <c r="D16" s="6"/>
      <c r="E16" s="4"/>
      <c r="F16" s="4"/>
    </row>
    <row r="17" ht="18" customHeight="1" spans="1:7" x14ac:dyDescent="0.25">
      <c r="A17" s="75" t="s">
        <v>4409</v>
      </c>
      <c r="B17" s="76">
        <f>SUM(C21:C24)</f>
      </c>
      <c r="C17" s="76">
        <f>SUM(D21:D24)</f>
      </c>
      <c r="D17" s="76">
        <f>SUM(E21:E24)</f>
      </c>
      <c r="E17" s="4"/>
      <c r="F17" s="4"/>
    </row>
    <row r="18" ht="17.25" customHeight="1" spans="1:7" x14ac:dyDescent="0.25">
      <c r="A18" s="5" t="s">
        <v>1379</v>
      </c>
      <c r="B18" s="18">
        <v>-6</v>
      </c>
      <c r="C18" s="18">
        <v>-15</v>
      </c>
      <c r="D18" s="18">
        <v>-19</v>
      </c>
      <c r="E18" s="4"/>
      <c r="F18" s="4"/>
    </row>
    <row r="19" ht="17.25" customHeight="1" spans="1:7" x14ac:dyDescent="0.25">
      <c r="A19" s="5" t="s">
        <v>1745</v>
      </c>
      <c r="B19" s="18">
        <v>-21</v>
      </c>
      <c r="C19" s="18">
        <v>-14</v>
      </c>
      <c r="D19" s="18">
        <v>-12</v>
      </c>
      <c r="E19" s="4"/>
      <c r="F19" s="4"/>
    </row>
    <row r="20" ht="18" customHeight="1" spans="1:7" x14ac:dyDescent="0.25">
      <c r="A20" s="75" t="s">
        <v>4410</v>
      </c>
      <c r="B20" s="76">
        <f>SUM(C25:C27)</f>
      </c>
      <c r="C20" s="76">
        <f>SUM(D25:D27)</f>
      </c>
      <c r="D20" s="76">
        <f>SUM(E25:E27)</f>
      </c>
      <c r="E20" s="4"/>
      <c r="F20" s="4"/>
    </row>
    <row r="21" ht="17.25" customHeight="1" spans="1:7" x14ac:dyDescent="0.25">
      <c r="A21" s="5"/>
      <c r="B21" s="6"/>
      <c r="C21" s="6"/>
      <c r="D21" s="6"/>
      <c r="E21" s="4"/>
      <c r="F21" s="4"/>
    </row>
    <row r="22" ht="18" customHeight="1" spans="1:7" x14ac:dyDescent="0.25">
      <c r="A22" s="75" t="s">
        <v>4411</v>
      </c>
      <c r="B22" s="76">
        <f>SUM(C28:C29)</f>
      </c>
      <c r="C22" s="76">
        <f>SUM(D28:D29)</f>
      </c>
      <c r="D22" s="76">
        <f>SUM(E28:E29)</f>
      </c>
      <c r="E22" s="4"/>
      <c r="F22" s="4"/>
    </row>
    <row r="23" ht="17.25" customHeight="1" spans="1:7" x14ac:dyDescent="0.25">
      <c r="A23" s="5"/>
      <c r="B23" s="6"/>
      <c r="C23" s="6"/>
      <c r="D23" s="6"/>
      <c r="E23" s="4"/>
      <c r="F23" s="4"/>
    </row>
    <row r="24" ht="18" customHeight="1" spans="1:7" x14ac:dyDescent="0.25">
      <c r="A24" s="141" t="s">
        <v>4412</v>
      </c>
      <c r="B24" s="167">
        <f>SUM(C30:C31)</f>
      </c>
      <c r="C24" s="159">
        <f>SUM(D30:D31)</f>
      </c>
      <c r="D24" s="159">
        <f>SUM(E30:E31)</f>
      </c>
      <c r="E24" s="40" t="s">
        <v>4413</v>
      </c>
      <c r="F24" s="40"/>
    </row>
    <row r="25" ht="17.25" customHeight="1" spans="1:7" x14ac:dyDescent="0.25">
      <c r="A25" s="5" t="s">
        <v>2044</v>
      </c>
      <c r="B25" s="6"/>
      <c r="C25" s="18">
        <v>-15</v>
      </c>
      <c r="D25" s="6"/>
      <c r="E25" s="4"/>
      <c r="F25" s="4"/>
    </row>
    <row r="26" ht="17.25" customHeight="1" spans="1:7" x14ac:dyDescent="0.25">
      <c r="A26" s="5" t="s">
        <v>4414</v>
      </c>
      <c r="B26" s="6"/>
      <c r="C26" s="18">
        <v>-10</v>
      </c>
      <c r="D26" s="6"/>
      <c r="E26" s="4"/>
      <c r="F26" s="4"/>
    </row>
    <row r="27" ht="17.25" customHeight="1" spans="1:7" x14ac:dyDescent="0.25">
      <c r="A27" s="5" t="s">
        <v>526</v>
      </c>
      <c r="B27" s="6"/>
      <c r="C27" s="18">
        <v>-8</v>
      </c>
      <c r="D27" s="6"/>
      <c r="E27" s="4"/>
      <c r="F27" s="4"/>
    </row>
    <row r="28" ht="17.25" customHeight="1" spans="1:7" x14ac:dyDescent="0.25">
      <c r="A28" s="163"/>
      <c r="B28" s="164"/>
      <c r="C28" s="124">
        <v>-24</v>
      </c>
      <c r="D28" s="124">
        <v>-86</v>
      </c>
      <c r="E28" s="165" t="s">
        <v>1295</v>
      </c>
      <c r="F28" s="4"/>
    </row>
    <row r="29" ht="17.25" customHeight="1" spans="1:7" x14ac:dyDescent="0.25">
      <c r="A29" s="44"/>
      <c r="B29" s="47">
        <f>SUM(C32:C36)</f>
      </c>
      <c r="C29" s="47">
        <f>SUM(D32:D36)</f>
      </c>
      <c r="D29" s="47">
        <f>SUM(E32:E36)</f>
      </c>
      <c r="E29" s="4"/>
      <c r="F29" s="4"/>
    </row>
    <row r="30" ht="17.25" customHeight="1" spans="1:7" x14ac:dyDescent="0.25">
      <c r="A30" s="29" t="s">
        <v>265</v>
      </c>
      <c r="B30" s="543">
        <f>SUM(C10:C12)</f>
      </c>
      <c r="C30" s="543">
        <f>SUM(D10:D12)</f>
      </c>
      <c r="D30" s="543">
        <f>SUM(E10:E12)</f>
      </c>
      <c r="E30" s="4"/>
      <c r="F30" s="4"/>
    </row>
    <row r="31" ht="17.25" customHeight="1" spans="1:7" x14ac:dyDescent="0.25">
      <c r="A31" s="29" t="s">
        <v>722</v>
      </c>
      <c r="B31" s="544">
        <v>240</v>
      </c>
      <c r="C31" s="544">
        <v>240</v>
      </c>
      <c r="D31" s="544">
        <v>120</v>
      </c>
      <c r="E31" s="4"/>
      <c r="F31" s="4"/>
    </row>
    <row r="32" ht="17.25" customHeight="1" spans="1:7" x14ac:dyDescent="0.25">
      <c r="A32" s="12"/>
      <c r="B32" s="199" t="s">
        <v>69</v>
      </c>
      <c r="C32" s="199" t="s">
        <v>8</v>
      </c>
      <c r="D32" s="199" t="s">
        <v>13</v>
      </c>
      <c r="E32" s="4"/>
      <c r="F32" s="4"/>
    </row>
    <row r="33" ht="17.25" customHeight="1" spans="1:7" x14ac:dyDescent="0.25">
      <c r="A33" s="580" t="s">
        <v>455</v>
      </c>
      <c r="B33" s="342"/>
      <c r="C33" s="342"/>
      <c r="D33" s="13"/>
      <c r="E33" s="4"/>
      <c r="F33" s="4"/>
    </row>
    <row r="34" ht="17.25" customHeight="1" spans="1:7" x14ac:dyDescent="0.25">
      <c r="A34" s="580" t="s">
        <v>4402</v>
      </c>
      <c r="B34" s="342"/>
      <c r="C34" s="342"/>
      <c r="D34" s="13"/>
      <c r="E34" s="4"/>
      <c r="F34" s="4"/>
    </row>
    <row r="35" ht="17.25" customHeight="1" spans="1:7" x14ac:dyDescent="0.25">
      <c r="A35" s="580" t="s">
        <v>4403</v>
      </c>
      <c r="B35" s="342"/>
      <c r="C35" s="342"/>
      <c r="D35" s="13"/>
      <c r="E35" s="4"/>
      <c r="F35" s="4"/>
    </row>
    <row r="36" ht="17.25" customHeight="1" spans="1:7" x14ac:dyDescent="0.25">
      <c r="A36" s="580" t="s">
        <v>4404</v>
      </c>
      <c r="B36" s="342"/>
      <c r="C36" s="342"/>
      <c r="D36" s="13"/>
      <c r="E36" s="4"/>
      <c r="F36" s="4"/>
    </row>
    <row r="37" ht="17.25" customHeight="1" spans="1:7" x14ac:dyDescent="0.25">
      <c r="A37" s="580" t="s">
        <v>4405</v>
      </c>
      <c r="B37" s="342"/>
      <c r="C37" s="342"/>
      <c r="D37" s="13"/>
      <c r="E37" s="4"/>
      <c r="F37" s="4"/>
    </row>
    <row r="38" spans="1:4" x14ac:dyDescent="0.25">
      <c r="A38" s="1" t="s">
        <v>0</v>
      </c>
      <c r="B38" s="2" t="s">
        <v>69</v>
      </c>
      <c r="C38" s="2" t="s">
        <v>8</v>
      </c>
      <c r="D38" s="11" t="s">
        <v>13</v>
      </c>
    </row>
    <row r="39" spans="1:5" x14ac:dyDescent="0.25">
      <c r="A39" s="1" t="s">
        <v>3</v>
      </c>
      <c r="B39" s="2">
        <v>0</v>
      </c>
      <c r="C39" s="2">
        <v>0</v>
      </c>
      <c r="D39" s="11">
        <v>0</v>
      </c>
      <c r="E39" s="4">
        <v>0</v>
      </c>
    </row>
    <row r="40" spans="1:4" x14ac:dyDescent="0.25">
      <c r="A40" s="1"/>
      <c r="B40" s="2">
        <v>70</v>
      </c>
      <c r="C40" s="2">
        <v>70</v>
      </c>
      <c r="D40" s="11">
        <v>120</v>
      </c>
    </row>
    <row r="41" spans="1:4" x14ac:dyDescent="0.25">
      <c r="A41" s="1"/>
      <c r="B41" s="2">
        <v>70</v>
      </c>
      <c r="C41" s="2">
        <v>120</v>
      </c>
      <c r="D41" s="11">
        <v>0</v>
      </c>
    </row>
    <row r="42" spans="1:4" x14ac:dyDescent="0.25">
      <c r="A42" s="1"/>
      <c r="B42" s="2">
        <v>100</v>
      </c>
      <c r="C42" s="2">
        <v>50</v>
      </c>
      <c r="D42" s="11">
        <v>0</v>
      </c>
    </row>
    <row r="43" spans="1:4" x14ac:dyDescent="0.25">
      <c r="A43" s="1"/>
      <c r="B43" s="2">
        <v>-57</v>
      </c>
      <c r="C43" s="2">
        <v>0</v>
      </c>
      <c r="D43" s="11">
        <v>0</v>
      </c>
    </row>
    <row r="44" spans="1:4" x14ac:dyDescent="0.25">
      <c r="A44" s="1"/>
      <c r="B44" s="2">
        <v>-54</v>
      </c>
      <c r="C44" s="2">
        <v>-130</v>
      </c>
      <c r="D44" s="11">
        <v>-3</v>
      </c>
    </row>
    <row r="45" spans="1:4" x14ac:dyDescent="0.25">
      <c r="A45" s="1"/>
      <c r="B45" s="2">
        <v>-33</v>
      </c>
      <c r="C45" s="2">
        <v>0</v>
      </c>
      <c r="D45" s="11">
        <v>0</v>
      </c>
    </row>
    <row r="46" spans="1:4" x14ac:dyDescent="0.25">
      <c r="A46" s="1"/>
      <c r="B46" s="2">
        <v>-31</v>
      </c>
      <c r="C46" s="2">
        <v>0</v>
      </c>
      <c r="D46" s="11">
        <v>0</v>
      </c>
    </row>
    <row r="47" spans="1:4" x14ac:dyDescent="0.25">
      <c r="A47" s="1"/>
      <c r="B47" s="2">
        <v>-26</v>
      </c>
      <c r="C47" s="2">
        <v>-2</v>
      </c>
      <c r="D47" s="11">
        <v>0</v>
      </c>
    </row>
    <row r="48" spans="1:4" x14ac:dyDescent="0.25">
      <c r="A48" s="1"/>
      <c r="B48" s="2">
        <v>-12</v>
      </c>
      <c r="C48" s="2">
        <v>-22</v>
      </c>
      <c r="D48" s="11">
        <v>0</v>
      </c>
    </row>
    <row r="49" spans="1:4" x14ac:dyDescent="0.25">
      <c r="A49" s="1"/>
      <c r="B49" s="2">
        <v>-6</v>
      </c>
      <c r="C49" s="2">
        <v>-15</v>
      </c>
      <c r="D49" s="11">
        <v>-19</v>
      </c>
    </row>
    <row r="50" spans="1:4" x14ac:dyDescent="0.25">
      <c r="A50" s="1"/>
      <c r="B50" s="2">
        <v>-21</v>
      </c>
      <c r="C50" s="2">
        <v>-14</v>
      </c>
      <c r="D50" s="11">
        <v>-12</v>
      </c>
    </row>
    <row r="51" spans="1:4" x14ac:dyDescent="0.25">
      <c r="A51" s="1"/>
      <c r="B51" s="2">
        <v>0</v>
      </c>
      <c r="C51" s="2">
        <v>-15</v>
      </c>
      <c r="D51" s="11">
        <v>0</v>
      </c>
    </row>
    <row r="52" spans="1:4" x14ac:dyDescent="0.25">
      <c r="A52" s="1"/>
      <c r="B52" s="2">
        <v>0</v>
      </c>
      <c r="C52" s="2">
        <v>-10</v>
      </c>
      <c r="D52" s="11">
        <v>0</v>
      </c>
    </row>
    <row r="53" spans="1:4" x14ac:dyDescent="0.25">
      <c r="A53" s="1"/>
      <c r="B53" s="2">
        <v>0</v>
      </c>
      <c r="C53" s="2">
        <v>-8</v>
      </c>
      <c r="D53" s="11">
        <v>0</v>
      </c>
    </row>
    <row r="54" spans="1:4" x14ac:dyDescent="0.25">
      <c r="A54" s="1" t="s">
        <v>3</v>
      </c>
      <c r="B54" s="2">
        <v>0</v>
      </c>
      <c r="C54" s="2">
        <v>24</v>
      </c>
      <c r="D54" s="11">
        <v>86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F4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11" customWidth="1"/>
    <col min="5" max="5" width="12.43357142857143" style="4" customWidth="1"/>
  </cols>
  <sheetData>
    <row r="9" ht="17.25" customHeight="1" spans="1:6" x14ac:dyDescent="0.25">
      <c r="A9" s="75" t="s">
        <v>4415</v>
      </c>
      <c r="B9" s="76">
        <f>SUM(C14:C16)</f>
      </c>
      <c r="C9" s="76">
        <f>SUM(D14:D16)</f>
      </c>
      <c r="D9" s="76">
        <f>SUM(E14:E16)</f>
      </c>
      <c r="E9" s="4"/>
    </row>
    <row r="10" ht="17.25" customHeight="1" spans="1:6" x14ac:dyDescent="0.25">
      <c r="A10" s="5" t="s">
        <v>520</v>
      </c>
      <c r="B10" s="18">
        <v>-10</v>
      </c>
      <c r="C10" s="47">
        <v>-9</v>
      </c>
      <c r="D10" s="47">
        <v>-8</v>
      </c>
      <c r="E10" s="4"/>
    </row>
    <row r="11" ht="17.25" customHeight="1" spans="1:6" x14ac:dyDescent="0.25">
      <c r="A11" s="75" t="s">
        <v>4416</v>
      </c>
      <c r="B11" s="76">
        <f>SUM(C17:C18)</f>
      </c>
      <c r="C11" s="76">
        <f>SUM(D17:D18)</f>
      </c>
      <c r="D11" s="76">
        <f>SUM(E17:E18)</f>
      </c>
      <c r="E11" s="4"/>
    </row>
    <row r="12" ht="17.25" customHeight="1" spans="1:6" x14ac:dyDescent="0.25">
      <c r="A12" s="5" t="s">
        <v>1379</v>
      </c>
      <c r="B12" s="18">
        <v>-10</v>
      </c>
      <c r="C12" s="47">
        <v>-6</v>
      </c>
      <c r="D12" s="48"/>
      <c r="E12" s="4"/>
    </row>
    <row r="13" ht="17.25" customHeight="1" spans="1:6" x14ac:dyDescent="0.25">
      <c r="A13" s="5" t="s">
        <v>1745</v>
      </c>
      <c r="B13" s="126"/>
      <c r="C13" s="47">
        <v>-2</v>
      </c>
      <c r="D13" s="48"/>
      <c r="E13" s="4"/>
    </row>
    <row r="14" ht="17.25" customHeight="1" spans="1:6" x14ac:dyDescent="0.25">
      <c r="A14" s="75" t="s">
        <v>4417</v>
      </c>
      <c r="B14" s="76">
        <f>SUM(C19:C21)</f>
      </c>
      <c r="C14" s="76">
        <f>SUM(D19:D21)</f>
      </c>
      <c r="D14" s="76">
        <f>SUM(E19:E21)</f>
      </c>
      <c r="E14" s="4"/>
    </row>
    <row r="15" ht="17.25" customHeight="1" spans="1:6" x14ac:dyDescent="0.25">
      <c r="A15" s="44"/>
      <c r="B15" s="6"/>
      <c r="C15" s="48"/>
      <c r="D15" s="48"/>
      <c r="E15" s="4"/>
    </row>
    <row r="16" ht="17.25" customHeight="1" spans="1:6" x14ac:dyDescent="0.25">
      <c r="A16" s="75" t="s">
        <v>4418</v>
      </c>
      <c r="B16" s="76">
        <f>SUM(C22:C23)</f>
      </c>
      <c r="C16" s="76">
        <f>SUM(D22:D23)</f>
      </c>
      <c r="D16" s="76">
        <f>SUM(E22:E23)</f>
      </c>
      <c r="E16" s="4"/>
    </row>
    <row r="17" ht="17.25" customHeight="1" spans="1:6" x14ac:dyDescent="0.25">
      <c r="A17" s="44"/>
      <c r="B17" s="6"/>
      <c r="C17" s="48"/>
      <c r="D17" s="48"/>
      <c r="E17" s="4"/>
    </row>
    <row r="18" ht="17.25" customHeight="1" spans="1:6" x14ac:dyDescent="0.25">
      <c r="A18" s="75" t="s">
        <v>4419</v>
      </c>
      <c r="B18" s="76">
        <f>SUM(C24:C25)</f>
      </c>
      <c r="C18" s="76">
        <f>SUM(D24:D25)</f>
      </c>
      <c r="D18" s="76">
        <f>SUM(E24:E25)</f>
      </c>
      <c r="E18" s="4"/>
    </row>
    <row r="19" ht="17.25" customHeight="1" spans="1:6" x14ac:dyDescent="0.25">
      <c r="A19" s="231"/>
      <c r="B19" s="124">
        <v>-11</v>
      </c>
      <c r="C19" s="230">
        <v>-6</v>
      </c>
      <c r="D19" s="232"/>
      <c r="E19" s="165" t="s">
        <v>1295</v>
      </c>
    </row>
    <row r="20" ht="17.25" customHeight="1" spans="1:6" x14ac:dyDescent="0.25">
      <c r="A20" s="44"/>
      <c r="B20" s="6"/>
      <c r="C20" s="48"/>
      <c r="D20" s="48"/>
      <c r="E20" s="4"/>
    </row>
    <row r="21" ht="17.25" customHeight="1" spans="1:6" x14ac:dyDescent="0.25">
      <c r="A21" s="44"/>
      <c r="B21" s="6"/>
      <c r="C21" s="48"/>
      <c r="D21" s="48"/>
      <c r="E21" s="4"/>
    </row>
    <row r="22" ht="17.25" customHeight="1" spans="1:6" x14ac:dyDescent="0.25">
      <c r="A22" s="44"/>
      <c r="B22" s="6"/>
      <c r="C22" s="48"/>
      <c r="D22" s="48"/>
      <c r="E22" s="4"/>
    </row>
    <row r="23" ht="17.25" customHeight="1" spans="1:6" x14ac:dyDescent="0.25">
      <c r="A23" s="44"/>
      <c r="B23" s="47">
        <f>SUM(C26:C27)</f>
      </c>
      <c r="C23" s="47">
        <f>SUM(D26:D27)</f>
      </c>
      <c r="D23" s="48"/>
      <c r="E23" s="4"/>
    </row>
    <row r="24" ht="17.25" customHeight="1" spans="1:6" x14ac:dyDescent="0.25">
      <c r="A24" s="29" t="s">
        <v>265</v>
      </c>
      <c r="B24" s="543">
        <f>SUM(C10:C11)</f>
      </c>
      <c r="C24" s="543">
        <f>SUM(D10:D11)</f>
      </c>
      <c r="D24" s="543">
        <f>SUM(E10:E11)</f>
      </c>
      <c r="E24" s="4"/>
    </row>
    <row r="25" ht="17.25" customHeight="1" spans="1:6" x14ac:dyDescent="0.25">
      <c r="A25" s="29" t="s">
        <v>722</v>
      </c>
      <c r="B25" s="544">
        <v>49</v>
      </c>
      <c r="C25" s="544">
        <v>36</v>
      </c>
      <c r="D25" s="544">
        <v>20</v>
      </c>
      <c r="E25" s="4"/>
    </row>
    <row r="26" ht="17.25" customHeight="1" spans="1:6" x14ac:dyDescent="0.25">
      <c r="A26" s="12"/>
      <c r="B26" s="13"/>
      <c r="C26" s="13"/>
      <c r="D26" s="13"/>
      <c r="E26" s="4"/>
    </row>
    <row r="27" ht="17.25" customHeight="1" spans="1:6" x14ac:dyDescent="0.25">
      <c r="A27" s="580" t="s">
        <v>455</v>
      </c>
      <c r="B27" s="342"/>
      <c r="C27" s="342"/>
      <c r="D27" s="13"/>
      <c r="E27" s="4"/>
    </row>
    <row r="28" ht="17.25" customHeight="1" spans="1:6" x14ac:dyDescent="0.25">
      <c r="A28" s="580" t="s">
        <v>4402</v>
      </c>
      <c r="B28" s="342"/>
      <c r="C28" s="342"/>
      <c r="D28" s="13"/>
      <c r="E28" s="4"/>
    </row>
    <row r="29" ht="17.25" customHeight="1" spans="1:6" x14ac:dyDescent="0.25">
      <c r="A29" s="580" t="s">
        <v>4403</v>
      </c>
      <c r="B29" s="342"/>
      <c r="C29" s="342"/>
      <c r="D29" s="13"/>
      <c r="E29" s="4"/>
    </row>
    <row r="30" ht="17.25" customHeight="1" spans="1:6" x14ac:dyDescent="0.25">
      <c r="A30" s="580" t="s">
        <v>4404</v>
      </c>
      <c r="B30" s="342"/>
      <c r="C30" s="342"/>
      <c r="D30" s="13"/>
      <c r="E30" s="4"/>
    </row>
    <row r="31" ht="17.25" customHeight="1" spans="1:6" x14ac:dyDescent="0.25">
      <c r="A31" s="580" t="s">
        <v>4405</v>
      </c>
      <c r="B31" s="342"/>
      <c r="C31" s="342"/>
      <c r="D31" s="13"/>
      <c r="E31" s="4"/>
    </row>
    <row r="32" spans="1:4" x14ac:dyDescent="0.25">
      <c r="A32" s="1" t="s">
        <v>0</v>
      </c>
      <c r="B32" s="2" t="s">
        <v>10</v>
      </c>
      <c r="C32" s="2" t="s">
        <v>146</v>
      </c>
      <c r="D32" s="11" t="s">
        <v>14</v>
      </c>
    </row>
    <row r="33" spans="1:5" x14ac:dyDescent="0.25">
      <c r="A33" s="1" t="s">
        <v>3</v>
      </c>
      <c r="B33" s="2">
        <v>0</v>
      </c>
      <c r="C33" s="2">
        <v>0</v>
      </c>
      <c r="D33" s="11">
        <v>0</v>
      </c>
      <c r="E33" s="4">
        <v>0</v>
      </c>
    </row>
    <row r="34" spans="1:4" x14ac:dyDescent="0.25">
      <c r="A34" s="1"/>
      <c r="B34" s="2">
        <v>49</v>
      </c>
      <c r="C34" s="2">
        <v>36</v>
      </c>
      <c r="D34" s="11">
        <v>0</v>
      </c>
    </row>
    <row r="35" spans="1:4" x14ac:dyDescent="0.25">
      <c r="A35" s="1"/>
      <c r="B35" s="2">
        <v>0</v>
      </c>
      <c r="C35" s="2">
        <v>0</v>
      </c>
      <c r="D35" s="11">
        <v>20</v>
      </c>
    </row>
    <row r="36" spans="1:4" x14ac:dyDescent="0.25">
      <c r="A36" s="1"/>
      <c r="B36" s="2">
        <v>-18</v>
      </c>
      <c r="C36" s="2">
        <v>-13</v>
      </c>
      <c r="D36" s="11">
        <v>0</v>
      </c>
    </row>
    <row r="37" spans="1:4" x14ac:dyDescent="0.25">
      <c r="A37" s="1"/>
      <c r="B37" s="2">
        <v>0</v>
      </c>
      <c r="C37" s="2">
        <v>0</v>
      </c>
      <c r="D37" s="11">
        <v>-12</v>
      </c>
    </row>
    <row r="38" spans="1:4" x14ac:dyDescent="0.25">
      <c r="A38" s="1"/>
      <c r="B38" s="2">
        <v>-10</v>
      </c>
      <c r="C38" s="2">
        <v>-9</v>
      </c>
      <c r="D38" s="11">
        <v>-8</v>
      </c>
    </row>
    <row r="39" spans="1:4" x14ac:dyDescent="0.25">
      <c r="A39" s="1"/>
      <c r="B39" s="2">
        <v>-10</v>
      </c>
      <c r="C39" s="2">
        <v>-6</v>
      </c>
      <c r="D39" s="11">
        <v>0</v>
      </c>
    </row>
    <row r="40" spans="1:4" x14ac:dyDescent="0.25">
      <c r="A40" s="1"/>
      <c r="B40" s="2">
        <v>0</v>
      </c>
      <c r="C40" s="2">
        <v>-2</v>
      </c>
      <c r="D40" s="11">
        <v>0</v>
      </c>
    </row>
    <row r="41" spans="1:4" x14ac:dyDescent="0.25">
      <c r="A41" s="1" t="s">
        <v>3</v>
      </c>
      <c r="B41" s="2">
        <v>11</v>
      </c>
      <c r="C41" s="2">
        <v>6</v>
      </c>
      <c r="D41" s="11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G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17" customWidth="1"/>
    <col min="3" max="3" width="11.005" style="17" customWidth="1"/>
    <col min="4" max="5" width="11.719285714285713" style="17" customWidth="1"/>
    <col min="6" max="6" width="12.43357142857143" style="4" customWidth="1"/>
  </cols>
  <sheetData>
    <row r="9" ht="17.25" customHeight="1" spans="1:7" x14ac:dyDescent="0.25">
      <c r="A9" s="343" t="s">
        <v>4420</v>
      </c>
      <c r="B9" s="76">
        <f>SUM(C15:C16)</f>
      </c>
      <c r="C9" s="76">
        <f>SUM(D15:D16)</f>
      </c>
      <c r="D9" s="76">
        <f>SUM(E15:E16)</f>
      </c>
      <c r="E9" s="76">
        <f>SUM(F15:F16)</f>
      </c>
      <c r="F9" s="4"/>
    </row>
    <row r="10" ht="17.25" customHeight="1" spans="1:7" x14ac:dyDescent="0.25">
      <c r="A10" s="44"/>
      <c r="B10" s="48"/>
      <c r="C10" s="48"/>
      <c r="D10" s="48"/>
      <c r="E10" s="48"/>
      <c r="F10" s="4"/>
    </row>
    <row r="11" ht="17.25" customHeight="1" spans="1:7" x14ac:dyDescent="0.25">
      <c r="A11" s="343" t="s">
        <v>4421</v>
      </c>
      <c r="B11" s="76">
        <f>SUM(C17:C18)</f>
      </c>
      <c r="C11" s="76">
        <f>SUM(D17:D18)</f>
      </c>
      <c r="D11" s="76">
        <f>SUM(E17:E18)</f>
      </c>
      <c r="E11" s="76">
        <f>SUM(F17:F18)</f>
      </c>
      <c r="F11" s="4"/>
    </row>
    <row r="12" ht="17.25" customHeight="1" spans="1:7" x14ac:dyDescent="0.25">
      <c r="A12" s="50" t="s">
        <v>1745</v>
      </c>
      <c r="B12" s="47">
        <v>-46</v>
      </c>
      <c r="C12" s="47">
        <v>-75</v>
      </c>
      <c r="D12" s="48"/>
      <c r="E12" s="48"/>
      <c r="F12" s="4"/>
    </row>
    <row r="13" ht="17.25" customHeight="1" spans="1:7" x14ac:dyDescent="0.25">
      <c r="A13" s="50" t="s">
        <v>2106</v>
      </c>
      <c r="B13" s="47">
        <v>-16</v>
      </c>
      <c r="C13" s="47">
        <v>-15</v>
      </c>
      <c r="D13" s="47">
        <v>-20</v>
      </c>
      <c r="E13" s="47">
        <v>-12</v>
      </c>
      <c r="F13" s="4"/>
    </row>
    <row r="14" ht="17.25" customHeight="1" spans="1:7" x14ac:dyDescent="0.25">
      <c r="A14" s="50" t="s">
        <v>2039</v>
      </c>
      <c r="B14" s="47">
        <v>-28</v>
      </c>
      <c r="C14" s="48"/>
      <c r="D14" s="47">
        <v>-25</v>
      </c>
      <c r="E14" s="47">
        <v>-44</v>
      </c>
      <c r="F14" s="4"/>
    </row>
    <row r="15" ht="17.25" customHeight="1" spans="1:7" x14ac:dyDescent="0.25">
      <c r="A15" s="343" t="s">
        <v>4422</v>
      </c>
      <c r="B15" s="76">
        <f>SUM(C19:C22)</f>
      </c>
      <c r="C15" s="76">
        <f>SUM(D19:D22)</f>
      </c>
      <c r="D15" s="76">
        <f>SUM(E19:E22)</f>
      </c>
      <c r="E15" s="76">
        <f>SUM(F19:F22)</f>
      </c>
      <c r="F15" s="4"/>
    </row>
    <row r="16" ht="17.25" customHeight="1" spans="1:7" x14ac:dyDescent="0.25">
      <c r="A16" s="44"/>
      <c r="B16" s="48"/>
      <c r="C16" s="48"/>
      <c r="D16" s="48"/>
      <c r="E16" s="48"/>
      <c r="F16" s="4"/>
    </row>
    <row r="17" ht="17.25" customHeight="1" spans="1:7" x14ac:dyDescent="0.25">
      <c r="A17" s="44"/>
      <c r="B17" s="48"/>
      <c r="C17" s="48"/>
      <c r="D17" s="48"/>
      <c r="E17" s="48"/>
      <c r="F17" s="4"/>
    </row>
    <row r="18" ht="17.25" customHeight="1" spans="1:7" x14ac:dyDescent="0.25">
      <c r="A18" s="209" t="s">
        <v>265</v>
      </c>
      <c r="B18" s="128">
        <f>SUM(C10)</f>
      </c>
      <c r="C18" s="128">
        <f>SUM(D10)</f>
      </c>
      <c r="D18" s="128">
        <f>SUM(E10)</f>
      </c>
      <c r="E18" s="128">
        <f>SUM(F10)</f>
      </c>
      <c r="F18" s="4"/>
    </row>
    <row r="19" ht="17.25" customHeight="1" spans="1:7" x14ac:dyDescent="0.25">
      <c r="A19" s="209" t="s">
        <v>722</v>
      </c>
      <c r="B19" s="176">
        <v>90</v>
      </c>
      <c r="C19" s="176">
        <v>90</v>
      </c>
      <c r="D19" s="176">
        <v>45</v>
      </c>
      <c r="E19" s="544">
        <v>33</v>
      </c>
      <c r="F19" s="4"/>
    </row>
    <row r="20" spans="1:5" x14ac:dyDescent="0.25">
      <c r="A20" s="3" t="s">
        <v>0</v>
      </c>
      <c r="B20" s="17" t="s">
        <v>69</v>
      </c>
      <c r="C20" s="17" t="s">
        <v>8</v>
      </c>
      <c r="D20" s="17" t="s">
        <v>14</v>
      </c>
      <c r="E20" s="17" t="s">
        <v>78</v>
      </c>
    </row>
    <row r="21" spans="1:6" x14ac:dyDescent="0.25">
      <c r="A21" s="3" t="s">
        <v>3</v>
      </c>
      <c r="B21" s="17">
        <v>0</v>
      </c>
      <c r="C21" s="17">
        <v>0</v>
      </c>
      <c r="D21" s="17">
        <v>0</v>
      </c>
      <c r="E21" s="17">
        <v>0</v>
      </c>
      <c r="F21" s="4">
        <v>0</v>
      </c>
    </row>
    <row r="22" spans="1:5" x14ac:dyDescent="0.25">
      <c r="A22" s="3"/>
      <c r="B22" s="17">
        <v>90</v>
      </c>
      <c r="C22" s="17">
        <v>90</v>
      </c>
      <c r="D22" s="17">
        <v>45</v>
      </c>
      <c r="E22" s="17">
        <v>56</v>
      </c>
    </row>
    <row r="23" spans="1:5" x14ac:dyDescent="0.25">
      <c r="A23" s="3"/>
      <c r="B23" s="17">
        <v>-46</v>
      </c>
      <c r="C23" s="17">
        <v>-75</v>
      </c>
      <c r="D23" s="17">
        <v>0</v>
      </c>
      <c r="E23" s="17">
        <v>0</v>
      </c>
    </row>
    <row r="24" spans="1:5" x14ac:dyDescent="0.25">
      <c r="A24" s="3"/>
      <c r="B24" s="17">
        <v>-16</v>
      </c>
      <c r="C24" s="17">
        <v>-15</v>
      </c>
      <c r="D24" s="17">
        <v>-20</v>
      </c>
      <c r="E24" s="17">
        <v>-12</v>
      </c>
    </row>
    <row r="25" spans="1:5" x14ac:dyDescent="0.25">
      <c r="A25" s="3"/>
      <c r="B25" s="17">
        <v>-28</v>
      </c>
      <c r="C25" s="17">
        <v>0</v>
      </c>
      <c r="D25" s="17">
        <v>-25</v>
      </c>
      <c r="E25" s="17">
        <v>-44</v>
      </c>
    </row>
    <row r="26" spans="1:5" x14ac:dyDescent="0.25">
      <c r="A26" s="3" t="s">
        <v>3</v>
      </c>
      <c r="B26" s="17">
        <v>0</v>
      </c>
      <c r="C26" s="17">
        <v>0</v>
      </c>
      <c r="D26" s="17">
        <v>0</v>
      </c>
      <c r="E26" s="17">
        <v>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H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17" customWidth="1"/>
    <col min="3" max="3" width="11.005" style="17" customWidth="1"/>
    <col min="4" max="7" width="11.719285714285713" style="17" customWidth="1"/>
  </cols>
  <sheetData>
    <row r="9" ht="17.25" customHeight="1" spans="1:8" x14ac:dyDescent="0.25">
      <c r="A9" s="44"/>
      <c r="B9" s="48"/>
      <c r="C9" s="48"/>
      <c r="D9" s="48"/>
      <c r="E9" s="48"/>
      <c r="F9" s="48"/>
      <c r="G9" s="48"/>
    </row>
    <row r="10" ht="17.25" customHeight="1" spans="1:8" x14ac:dyDescent="0.25">
      <c r="A10" s="44"/>
      <c r="B10" s="48"/>
      <c r="C10" s="48"/>
      <c r="D10" s="48"/>
      <c r="E10" s="48"/>
      <c r="F10" s="48"/>
      <c r="G10" s="48"/>
    </row>
    <row r="11" ht="17.25" customHeight="1" spans="1:8" x14ac:dyDescent="0.25">
      <c r="A11" s="44"/>
      <c r="B11" s="48"/>
      <c r="C11" s="48"/>
      <c r="D11" s="48"/>
      <c r="E11" s="48"/>
      <c r="F11" s="48"/>
      <c r="G11" s="48"/>
    </row>
    <row r="12" ht="17.25" customHeight="1" spans="1:8" x14ac:dyDescent="0.25">
      <c r="A12" s="44"/>
      <c r="B12" s="48"/>
      <c r="C12" s="48"/>
      <c r="D12" s="48"/>
      <c r="E12" s="48"/>
      <c r="F12" s="48"/>
      <c r="G12" s="48"/>
    </row>
    <row r="13" ht="17.25" customHeight="1" spans="1:8" x14ac:dyDescent="0.25">
      <c r="A13" s="29" t="s">
        <v>265</v>
      </c>
      <c r="B13" s="128">
        <f>SUM(C10)</f>
      </c>
      <c r="C13" s="128">
        <f>SUM(D10)</f>
      </c>
      <c r="D13" s="128">
        <f>SUM(E10)</f>
      </c>
      <c r="E13" s="128">
        <f>SUM(F10)</f>
      </c>
      <c r="F13" s="128">
        <f>SUM(G10)</f>
      </c>
      <c r="G13" s="128">
        <f>SUM(H10)</f>
      </c>
    </row>
    <row r="14" ht="17.25" customHeight="1" spans="1:8" x14ac:dyDescent="0.25">
      <c r="A14" s="29" t="s">
        <v>722</v>
      </c>
      <c r="B14" s="176">
        <v>25</v>
      </c>
      <c r="C14" s="176">
        <v>50</v>
      </c>
      <c r="D14" s="176">
        <v>100</v>
      </c>
      <c r="E14" s="544">
        <v>100</v>
      </c>
      <c r="F14" s="544">
        <v>100</v>
      </c>
      <c r="G14" s="544">
        <v>25</v>
      </c>
    </row>
    <row r="15" spans="1:7" x14ac:dyDescent="0.25">
      <c r="A15" s="1" t="s">
        <v>0</v>
      </c>
      <c r="B15" s="17" t="s">
        <v>6</v>
      </c>
      <c r="C15" s="17" t="s">
        <v>8</v>
      </c>
      <c r="D15" s="17" t="s">
        <v>9</v>
      </c>
      <c r="E15" s="17" t="s">
        <v>11</v>
      </c>
      <c r="F15" s="17" t="s">
        <v>13</v>
      </c>
      <c r="G15" s="17" t="s">
        <v>7</v>
      </c>
    </row>
    <row r="16" spans="1:8" x14ac:dyDescent="0.25">
      <c r="A16" s="1" t="s">
        <v>3</v>
      </c>
      <c r="B16" s="17">
        <v>0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>
        <v>0</v>
      </c>
    </row>
    <row r="17" spans="1:7" x14ac:dyDescent="0.25">
      <c r="A17" s="1"/>
      <c r="B17" s="17">
        <v>25</v>
      </c>
      <c r="C17" s="17">
        <v>50</v>
      </c>
      <c r="D17" s="17">
        <v>100</v>
      </c>
      <c r="E17" s="17">
        <v>100</v>
      </c>
      <c r="F17" s="17">
        <v>100</v>
      </c>
      <c r="G17" s="17">
        <v>25</v>
      </c>
    </row>
    <row r="18" spans="1:7" x14ac:dyDescent="0.25">
      <c r="A18" s="1"/>
      <c r="B18" s="17">
        <v>-19</v>
      </c>
      <c r="C18" s="17">
        <v>0</v>
      </c>
      <c r="D18" s="17">
        <v>-50</v>
      </c>
      <c r="E18" s="17">
        <v>0</v>
      </c>
      <c r="F18" s="17">
        <v>-78</v>
      </c>
      <c r="G18" s="17">
        <v>-19</v>
      </c>
    </row>
    <row r="19" spans="1:7" x14ac:dyDescent="0.25">
      <c r="A19" s="1"/>
      <c r="B19" s="17">
        <v>-6</v>
      </c>
      <c r="C19" s="17">
        <v>-9</v>
      </c>
      <c r="D19" s="17">
        <v>-50</v>
      </c>
      <c r="E19" s="17">
        <v>-100</v>
      </c>
      <c r="F19" s="17">
        <v>-22</v>
      </c>
      <c r="G19" s="17">
        <v>-4</v>
      </c>
    </row>
    <row r="20" spans="1:7" x14ac:dyDescent="0.25">
      <c r="A20" s="1"/>
      <c r="B20" s="17">
        <v>0</v>
      </c>
      <c r="C20" s="17">
        <v>-41</v>
      </c>
      <c r="D20" s="17">
        <v>0</v>
      </c>
      <c r="E20" s="17">
        <v>0</v>
      </c>
      <c r="F20" s="17">
        <v>0</v>
      </c>
      <c r="G20" s="17">
        <v>-2</v>
      </c>
    </row>
    <row r="21" spans="1:7" x14ac:dyDescent="0.25">
      <c r="A21" s="1" t="s">
        <v>3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6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17" customWidth="1"/>
    <col min="3" max="3" width="14.719285714285713" style="17" customWidth="1"/>
    <col min="4" max="7" width="12.43357142857143" style="4" customWidth="1"/>
  </cols>
  <sheetData>
    <row r="8" ht="17.25" customHeight="1" spans="1:8" x14ac:dyDescent="0.25">
      <c r="A8" s="5" t="s">
        <v>1380</v>
      </c>
      <c r="B8" s="6"/>
      <c r="C8" s="18">
        <v>120</v>
      </c>
      <c r="D8" s="4"/>
      <c r="E8" s="4"/>
      <c r="F8" s="4"/>
      <c r="G8" s="4"/>
    </row>
    <row r="9" ht="17.25" customHeight="1" spans="1:8" x14ac:dyDescent="0.25">
      <c r="A9" s="5" t="s">
        <v>1380</v>
      </c>
      <c r="B9" s="6"/>
      <c r="C9" s="18">
        <v>120</v>
      </c>
      <c r="D9" s="4"/>
      <c r="E9" s="4"/>
      <c r="F9" s="4"/>
      <c r="G9" s="4"/>
    </row>
    <row r="10" ht="17.25" customHeight="1" spans="1:8" x14ac:dyDescent="0.25">
      <c r="A10" s="5" t="s">
        <v>1380</v>
      </c>
      <c r="B10" s="6"/>
      <c r="C10" s="18">
        <v>100</v>
      </c>
      <c r="D10" s="4"/>
      <c r="E10" s="4"/>
      <c r="F10" s="4"/>
      <c r="G10" s="4"/>
    </row>
    <row r="11" ht="17.25" customHeight="1" spans="1:8" x14ac:dyDescent="0.25">
      <c r="A11" s="5" t="s">
        <v>1686</v>
      </c>
      <c r="B11" s="6"/>
      <c r="C11" s="18">
        <v>200</v>
      </c>
      <c r="D11" s="4"/>
      <c r="E11" s="4"/>
      <c r="F11" s="4"/>
      <c r="G11" s="4"/>
    </row>
    <row r="12" ht="17.25" customHeight="1" spans="1:8" x14ac:dyDescent="0.25">
      <c r="A12" s="44" t="s">
        <v>1686</v>
      </c>
      <c r="B12" s="48"/>
      <c r="C12" s="47">
        <v>200</v>
      </c>
      <c r="D12" s="4"/>
      <c r="E12" s="4"/>
      <c r="F12" s="4"/>
      <c r="G12" s="4"/>
    </row>
    <row r="13" ht="17.25" customHeight="1" spans="1:8" x14ac:dyDescent="0.25">
      <c r="A13" s="75" t="s">
        <v>4423</v>
      </c>
      <c r="B13" s="76">
        <f>SUM(C9:C19)</f>
      </c>
      <c r="C13" s="76">
        <f>SUM(D9:D19)</f>
      </c>
      <c r="D13" s="4"/>
      <c r="E13" s="4"/>
      <c r="F13" s="4"/>
      <c r="G13" s="4"/>
    </row>
    <row r="14" ht="17.25" customHeight="1" spans="1:8" x14ac:dyDescent="0.25">
      <c r="A14" s="45"/>
      <c r="B14" s="146"/>
      <c r="C14" s="146"/>
      <c r="D14" s="4"/>
      <c r="E14" s="4"/>
      <c r="F14" s="4"/>
      <c r="G14" s="4"/>
    </row>
    <row r="15" ht="17.25" customHeight="1" spans="1:8" x14ac:dyDescent="0.25">
      <c r="A15" s="75" t="s">
        <v>4424</v>
      </c>
      <c r="B15" s="76">
        <f>SUM(C20:C21)</f>
      </c>
      <c r="C15" s="76">
        <f>SUM(D20:D21)</f>
      </c>
      <c r="D15" s="4"/>
      <c r="E15" s="4"/>
      <c r="F15" s="4"/>
      <c r="G15" s="4"/>
    </row>
    <row r="16" ht="17.25" customHeight="1" spans="1:8" x14ac:dyDescent="0.25">
      <c r="A16" s="45"/>
      <c r="B16" s="146"/>
      <c r="C16" s="146"/>
      <c r="D16" s="4"/>
      <c r="E16" s="4"/>
      <c r="F16" s="4"/>
      <c r="G16" s="4"/>
    </row>
    <row r="17" ht="17.25" customHeight="1" spans="1:8" x14ac:dyDescent="0.25">
      <c r="A17" s="75" t="s">
        <v>4425</v>
      </c>
      <c r="B17" s="76">
        <f>SUM(C22:C23)</f>
      </c>
      <c r="C17" s="76">
        <f>SUM(D22:D23)</f>
      </c>
      <c r="D17" s="4"/>
      <c r="E17" s="4"/>
      <c r="F17" s="4"/>
      <c r="G17" s="4"/>
    </row>
    <row r="18" ht="17.25" customHeight="1" spans="1:8" x14ac:dyDescent="0.25">
      <c r="A18" s="45"/>
      <c r="B18" s="146"/>
      <c r="C18" s="146"/>
      <c r="D18" s="4"/>
      <c r="E18" s="4"/>
      <c r="F18" s="4"/>
      <c r="G18" s="4"/>
    </row>
    <row r="19" ht="17.25" customHeight="1" spans="1:8" x14ac:dyDescent="0.25">
      <c r="A19" s="75" t="s">
        <v>4426</v>
      </c>
      <c r="B19" s="76">
        <f>SUM(C24:C25)</f>
      </c>
      <c r="C19" s="76">
        <f>SUM(D24:D25)</f>
      </c>
      <c r="D19" s="4"/>
      <c r="E19" s="4"/>
      <c r="F19" s="4"/>
      <c r="G19" s="4"/>
    </row>
    <row r="20" ht="17.25" customHeight="1" spans="1:8" x14ac:dyDescent="0.25">
      <c r="A20" s="45" t="s">
        <v>3967</v>
      </c>
      <c r="B20" s="373">
        <v>-700</v>
      </c>
      <c r="C20" s="373">
        <v>-130</v>
      </c>
      <c r="D20" s="4"/>
      <c r="E20" s="4"/>
      <c r="F20" s="4"/>
      <c r="G20" s="4"/>
    </row>
    <row r="21" ht="17.25" customHeight="1" spans="1:8" x14ac:dyDescent="0.25">
      <c r="A21" s="141" t="s">
        <v>4427</v>
      </c>
      <c r="B21" s="159">
        <f>SUM(C26:C27)</f>
      </c>
      <c r="C21" s="159">
        <f>SUM(D26:D27)</f>
      </c>
      <c r="D21" s="43" t="s">
        <v>4428</v>
      </c>
      <c r="E21" s="4"/>
      <c r="F21" s="4"/>
      <c r="G21" s="4"/>
    </row>
    <row r="22" ht="17.25" customHeight="1" spans="1:8" x14ac:dyDescent="0.25">
      <c r="A22" s="45" t="s">
        <v>1977</v>
      </c>
      <c r="B22" s="373">
        <v>-300</v>
      </c>
      <c r="C22" s="146"/>
      <c r="D22" s="4"/>
      <c r="E22" s="4"/>
      <c r="F22" s="4"/>
      <c r="G22" s="4"/>
    </row>
    <row r="23" ht="17.25" customHeight="1" spans="1:8" x14ac:dyDescent="0.25">
      <c r="A23" s="45">
        <v>44445</v>
      </c>
      <c r="B23" s="374"/>
      <c r="C23" s="373">
        <v>-140</v>
      </c>
      <c r="D23" s="4"/>
      <c r="E23" s="4"/>
      <c r="F23" s="4"/>
      <c r="G23" s="4"/>
    </row>
    <row r="24" ht="17.25" customHeight="1" spans="1:8" x14ac:dyDescent="0.25">
      <c r="A24" s="141" t="s">
        <v>4429</v>
      </c>
      <c r="B24" s="159">
        <f>SUM(C28:C30)</f>
      </c>
      <c r="C24" s="159">
        <f>SUM(D28:D30)</f>
      </c>
      <c r="D24" s="43" t="s">
        <v>4428</v>
      </c>
      <c r="E24" s="4"/>
      <c r="F24" s="4"/>
      <c r="G24" s="4"/>
    </row>
    <row r="25" ht="17.25" customHeight="1" spans="1:8" x14ac:dyDescent="0.25">
      <c r="A25" s="45" t="s">
        <v>82</v>
      </c>
      <c r="B25" s="146"/>
      <c r="C25" s="373">
        <v>-80</v>
      </c>
      <c r="D25" s="4"/>
      <c r="E25" s="4"/>
      <c r="F25" s="4"/>
      <c r="G25" s="4"/>
    </row>
    <row r="26" ht="17.25" customHeight="1" spans="1:8" x14ac:dyDescent="0.25">
      <c r="A26" s="45" t="s">
        <v>2048</v>
      </c>
      <c r="B26" s="146"/>
      <c r="C26" s="373">
        <v>-120</v>
      </c>
      <c r="D26" s="4"/>
      <c r="E26" s="4"/>
      <c r="F26" s="4"/>
      <c r="G26" s="4"/>
    </row>
    <row r="27" ht="17.25" customHeight="1" spans="1:8" x14ac:dyDescent="0.25">
      <c r="A27" s="45" t="s">
        <v>1982</v>
      </c>
      <c r="B27" s="146"/>
      <c r="C27" s="373">
        <v>-140</v>
      </c>
      <c r="D27" s="4"/>
      <c r="E27" s="4"/>
      <c r="F27" s="4"/>
      <c r="G27" s="22" t="s">
        <v>2577</v>
      </c>
    </row>
    <row r="28" ht="17.25" customHeight="1" spans="1:8" x14ac:dyDescent="0.25">
      <c r="A28" s="45" t="s">
        <v>1982</v>
      </c>
      <c r="B28" s="146"/>
      <c r="C28" s="373">
        <v>-48</v>
      </c>
      <c r="D28" s="4"/>
      <c r="E28" s="4"/>
      <c r="F28" s="4"/>
      <c r="G28" s="4"/>
    </row>
    <row r="29" ht="17.25" customHeight="1" spans="1:8" x14ac:dyDescent="0.25">
      <c r="A29" s="45" t="s">
        <v>1982</v>
      </c>
      <c r="B29" s="146"/>
      <c r="C29" s="373">
        <v>-130</v>
      </c>
      <c r="D29" s="4"/>
      <c r="E29" s="4"/>
      <c r="F29" s="4"/>
      <c r="G29" s="4"/>
    </row>
    <row r="30" ht="17.25" customHeight="1" spans="1:8" x14ac:dyDescent="0.25">
      <c r="A30" s="45" t="s">
        <v>608</v>
      </c>
      <c r="B30" s="79"/>
      <c r="C30" s="373">
        <v>-43</v>
      </c>
      <c r="D30" s="4"/>
      <c r="E30" s="4"/>
      <c r="F30" s="4"/>
      <c r="G30" s="4"/>
    </row>
    <row r="31" ht="17.25" customHeight="1" spans="1:8" x14ac:dyDescent="0.25">
      <c r="A31" s="45" t="s">
        <v>610</v>
      </c>
      <c r="B31" s="79"/>
      <c r="C31" s="373">
        <v>-81</v>
      </c>
      <c r="D31" s="4"/>
      <c r="E31" s="4"/>
      <c r="F31" s="4"/>
      <c r="G31" s="4"/>
    </row>
    <row r="32" ht="17.25" customHeight="1" spans="1:8" x14ac:dyDescent="0.25">
      <c r="A32" s="141" t="s">
        <v>4430</v>
      </c>
      <c r="B32" s="167">
        <f>SUM(C31:C38)</f>
      </c>
      <c r="C32" s="159">
        <f>SUM(D31:D38)</f>
      </c>
      <c r="D32" s="43" t="s">
        <v>4428</v>
      </c>
      <c r="E32" s="4"/>
      <c r="F32" s="4"/>
      <c r="G32" s="4"/>
    </row>
    <row r="33" ht="17.25" customHeight="1" spans="1:8" x14ac:dyDescent="0.25">
      <c r="A33" s="45">
        <v>44385</v>
      </c>
      <c r="B33" s="79"/>
      <c r="C33" s="373">
        <v>-228</v>
      </c>
      <c r="D33" s="4"/>
      <c r="E33" s="4"/>
      <c r="F33" s="4"/>
      <c r="G33" s="4"/>
    </row>
    <row r="34" ht="17.25" customHeight="1" spans="1:8" x14ac:dyDescent="0.25">
      <c r="A34" s="141" t="s">
        <v>4431</v>
      </c>
      <c r="B34" s="167">
        <f>SUM(C39:C40)</f>
      </c>
      <c r="C34" s="159">
        <f>SUM(D39:D40)</f>
      </c>
      <c r="D34" s="43" t="s">
        <v>4428</v>
      </c>
      <c r="E34" s="4"/>
      <c r="F34" s="4"/>
      <c r="G34" s="4"/>
    </row>
    <row r="35" ht="17.25" customHeight="1" spans="1:8" x14ac:dyDescent="0.25">
      <c r="A35" s="45"/>
      <c r="B35" s="79"/>
      <c r="C35" s="146"/>
      <c r="D35" s="4"/>
      <c r="E35" s="4"/>
      <c r="F35" s="4"/>
      <c r="G35" s="4"/>
    </row>
    <row r="36" ht="17.25" customHeight="1" spans="1:8" x14ac:dyDescent="0.25">
      <c r="A36" s="45"/>
      <c r="B36" s="79"/>
      <c r="C36" s="146"/>
      <c r="D36" s="4"/>
      <c r="E36" s="4"/>
      <c r="F36" s="4"/>
      <c r="G36" s="4"/>
    </row>
    <row r="37" ht="17.25" customHeight="1" spans="1:8" x14ac:dyDescent="0.25">
      <c r="A37" s="5"/>
      <c r="B37" s="6"/>
      <c r="C37" s="6"/>
      <c r="D37" s="4"/>
      <c r="E37" s="4"/>
      <c r="F37" s="4"/>
      <c r="G37" s="4"/>
    </row>
    <row r="38" ht="17.25" customHeight="1" spans="1:8" x14ac:dyDescent="0.25">
      <c r="A38" s="44"/>
      <c r="B38" s="48"/>
      <c r="C38" s="48"/>
      <c r="D38" s="4"/>
      <c r="E38" s="4"/>
      <c r="F38" s="4"/>
      <c r="G38" s="4"/>
    </row>
    <row r="39" ht="17.25" customHeight="1" spans="1:8" x14ac:dyDescent="0.25">
      <c r="A39" s="75" t="s">
        <v>265</v>
      </c>
      <c r="B39" s="76">
        <f>SUM(C9:C19)</f>
      </c>
      <c r="C39" s="76">
        <f>SUM(D9:D19)</f>
      </c>
      <c r="D39" s="4"/>
      <c r="E39" s="4"/>
      <c r="F39" s="4"/>
      <c r="G39" s="4"/>
    </row>
    <row r="40" ht="17.25" customHeight="1" spans="1:8" x14ac:dyDescent="0.25">
      <c r="A40" s="233" t="s">
        <v>722</v>
      </c>
      <c r="B40" s="1058">
        <v>1000</v>
      </c>
      <c r="C40" s="1059">
        <v>1140</v>
      </c>
      <c r="D40" s="4"/>
      <c r="E40" s="4"/>
      <c r="F40" s="4"/>
      <c r="G40" s="4"/>
    </row>
    <row r="41" spans="1:3" x14ac:dyDescent="0.25">
      <c r="A41" s="1" t="s">
        <v>0</v>
      </c>
      <c r="B41" s="17" t="s">
        <v>219</v>
      </c>
      <c r="C41" s="17" t="s">
        <v>3313</v>
      </c>
    </row>
    <row r="42" spans="1:4" x14ac:dyDescent="0.25">
      <c r="A42" s="1" t="s">
        <v>3</v>
      </c>
      <c r="B42" s="17">
        <v>0</v>
      </c>
      <c r="C42" s="17">
        <v>0</v>
      </c>
      <c r="D42" s="4">
        <v>0</v>
      </c>
    </row>
    <row r="43" spans="1:3" x14ac:dyDescent="0.25">
      <c r="A43" s="1"/>
      <c r="B43" s="17">
        <v>500</v>
      </c>
      <c r="C43" s="17">
        <v>50</v>
      </c>
    </row>
    <row r="44" spans="1:3" x14ac:dyDescent="0.25">
      <c r="A44" s="1"/>
      <c r="B44" s="17">
        <v>100</v>
      </c>
      <c r="C44" s="17">
        <v>60</v>
      </c>
    </row>
    <row r="45" spans="1:3" x14ac:dyDescent="0.25">
      <c r="A45" s="1"/>
      <c r="B45" s="17">
        <v>250</v>
      </c>
      <c r="C45" s="17">
        <v>60</v>
      </c>
    </row>
    <row r="46" spans="1:3" x14ac:dyDescent="0.25">
      <c r="A46" s="1"/>
      <c r="B46" s="17">
        <v>150</v>
      </c>
      <c r="C46" s="17">
        <v>60</v>
      </c>
    </row>
    <row r="47" spans="1:3" x14ac:dyDescent="0.25">
      <c r="A47" s="1"/>
      <c r="B47" s="17">
        <v>0</v>
      </c>
      <c r="C47" s="17">
        <v>60</v>
      </c>
    </row>
    <row r="48" spans="1:3" x14ac:dyDescent="0.25">
      <c r="A48" s="1"/>
      <c r="B48" s="17">
        <v>0</v>
      </c>
      <c r="C48" s="17">
        <v>110</v>
      </c>
    </row>
    <row r="49" spans="1:3" x14ac:dyDescent="0.25">
      <c r="A49" s="1"/>
      <c r="B49" s="17">
        <v>0</v>
      </c>
      <c r="C49" s="17">
        <v>120</v>
      </c>
    </row>
    <row r="50" spans="1:3" x14ac:dyDescent="0.25">
      <c r="A50" s="1"/>
      <c r="B50" s="17">
        <v>0</v>
      </c>
      <c r="C50" s="17">
        <v>120</v>
      </c>
    </row>
    <row r="51" spans="1:3" x14ac:dyDescent="0.25">
      <c r="A51" s="1"/>
      <c r="B51" s="17">
        <v>0</v>
      </c>
      <c r="C51" s="17">
        <v>100</v>
      </c>
    </row>
    <row r="52" spans="1:3" x14ac:dyDescent="0.25">
      <c r="A52" s="1"/>
      <c r="B52" s="17">
        <v>0</v>
      </c>
      <c r="C52" s="17">
        <v>200</v>
      </c>
    </row>
    <row r="53" spans="1:3" x14ac:dyDescent="0.25">
      <c r="A53" s="1"/>
      <c r="B53" s="17">
        <v>0</v>
      </c>
      <c r="C53" s="17">
        <v>200</v>
      </c>
    </row>
    <row r="54" spans="1:3" x14ac:dyDescent="0.25">
      <c r="A54" s="1"/>
      <c r="B54" s="17">
        <v>-700</v>
      </c>
      <c r="C54" s="17">
        <v>-130</v>
      </c>
    </row>
    <row r="55" spans="1:3" x14ac:dyDescent="0.25">
      <c r="A55" s="1"/>
      <c r="B55" s="17">
        <v>-300</v>
      </c>
      <c r="C55" s="17">
        <v>0</v>
      </c>
    </row>
    <row r="56" spans="1:3" x14ac:dyDescent="0.25">
      <c r="A56" s="1"/>
      <c r="B56" s="17">
        <v>0</v>
      </c>
      <c r="C56" s="17">
        <v>-140</v>
      </c>
    </row>
    <row r="57" spans="1:3" x14ac:dyDescent="0.25">
      <c r="A57" s="1"/>
      <c r="B57" s="17">
        <v>0</v>
      </c>
      <c r="C57" s="17">
        <v>-80</v>
      </c>
    </row>
    <row r="58" spans="1:3" x14ac:dyDescent="0.25">
      <c r="A58" s="1"/>
      <c r="B58" s="17">
        <v>0</v>
      </c>
      <c r="C58" s="17">
        <v>-120</v>
      </c>
    </row>
    <row r="59" spans="1:3" x14ac:dyDescent="0.25">
      <c r="A59" s="1"/>
      <c r="B59" s="17">
        <v>0</v>
      </c>
      <c r="C59" s="17">
        <v>-140</v>
      </c>
    </row>
    <row r="60" spans="1:3" x14ac:dyDescent="0.25">
      <c r="A60" s="1"/>
      <c r="B60" s="17">
        <v>0</v>
      </c>
      <c r="C60" s="17">
        <v>-48</v>
      </c>
    </row>
    <row r="61" spans="1:3" x14ac:dyDescent="0.25">
      <c r="A61" s="1"/>
      <c r="B61" s="17">
        <v>0</v>
      </c>
      <c r="C61" s="17">
        <v>-130</v>
      </c>
    </row>
    <row r="62" spans="1:3" x14ac:dyDescent="0.25">
      <c r="A62" s="1"/>
      <c r="B62" s="17">
        <v>0</v>
      </c>
      <c r="C62" s="17">
        <v>-43</v>
      </c>
    </row>
    <row r="63" spans="1:3" x14ac:dyDescent="0.25">
      <c r="A63" s="1"/>
      <c r="B63" s="17">
        <v>0</v>
      </c>
      <c r="C63" s="17">
        <v>-81</v>
      </c>
    </row>
    <row r="64" spans="1:3" x14ac:dyDescent="0.25">
      <c r="A64" s="1"/>
      <c r="B64" s="17">
        <v>0</v>
      </c>
      <c r="C64" s="17">
        <v>-228</v>
      </c>
    </row>
    <row r="65" spans="1:3" x14ac:dyDescent="0.25">
      <c r="A65" s="1" t="s">
        <v>3</v>
      </c>
      <c r="B65" s="17">
        <v>0</v>
      </c>
      <c r="C65" s="17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D4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17" customWidth="1"/>
    <col min="3" max="3" width="12.43357142857143" style="4" customWidth="1"/>
  </cols>
  <sheetData>
    <row r="8" ht="17.25" customHeight="1" spans="1:4" x14ac:dyDescent="0.25">
      <c r="A8" s="75" t="s">
        <v>4432</v>
      </c>
      <c r="B8" s="133">
        <f>SUM(C9:C14)</f>
      </c>
      <c r="C8" s="4"/>
    </row>
    <row r="9" ht="17.25" customHeight="1" spans="1:4" x14ac:dyDescent="0.25">
      <c r="A9" s="45"/>
      <c r="B9" s="146"/>
      <c r="C9" s="4"/>
    </row>
    <row r="10" ht="17.25" customHeight="1" spans="1:4" x14ac:dyDescent="0.25">
      <c r="A10" s="75" t="s">
        <v>4433</v>
      </c>
      <c r="B10" s="133">
        <f>SUM(C15:C16)</f>
      </c>
      <c r="C10" s="4"/>
    </row>
    <row r="11" ht="17.25" customHeight="1" spans="1:4" x14ac:dyDescent="0.25">
      <c r="A11" s="45" t="s">
        <v>4434</v>
      </c>
      <c r="B11" s="78">
        <v>245</v>
      </c>
      <c r="C11" s="4"/>
    </row>
    <row r="12" ht="17.25" customHeight="1" spans="1:4" x14ac:dyDescent="0.25">
      <c r="A12" s="75" t="s">
        <v>4435</v>
      </c>
      <c r="B12" s="133">
        <f>SUM(C17:C18)</f>
      </c>
      <c r="C12" s="4"/>
    </row>
    <row r="13" ht="17.25" customHeight="1" spans="1:4" x14ac:dyDescent="0.25">
      <c r="A13" s="45"/>
      <c r="B13" s="146"/>
      <c r="C13" s="4"/>
    </row>
    <row r="14" ht="17.25" customHeight="1" spans="1:4" x14ac:dyDescent="0.25">
      <c r="A14" s="75" t="s">
        <v>4436</v>
      </c>
      <c r="B14" s="133">
        <f>SUM(C19:C20)</f>
      </c>
      <c r="C14" s="4"/>
    </row>
    <row r="15" ht="17.25" customHeight="1" spans="1:4" x14ac:dyDescent="0.25">
      <c r="A15" s="45">
        <v>44260</v>
      </c>
      <c r="B15" s="373">
        <v>-140</v>
      </c>
      <c r="C15" s="4"/>
    </row>
    <row r="16" ht="17.25" customHeight="1" spans="1:4" x14ac:dyDescent="0.25">
      <c r="A16" s="45" t="s">
        <v>1973</v>
      </c>
      <c r="B16" s="373">
        <v>-410</v>
      </c>
      <c r="C16" s="4"/>
    </row>
    <row r="17" ht="17.25" customHeight="1" spans="1:4" x14ac:dyDescent="0.25">
      <c r="A17" s="45">
        <v>44260</v>
      </c>
      <c r="B17" s="373">
        <v>-450</v>
      </c>
      <c r="C17" s="4"/>
    </row>
    <row r="18" ht="17.25" customHeight="1" spans="1:4" x14ac:dyDescent="0.25">
      <c r="A18" s="141" t="s">
        <v>4437</v>
      </c>
      <c r="B18" s="142">
        <f>SUM(C21:C24)</f>
      </c>
      <c r="C18" s="43" t="s">
        <v>4428</v>
      </c>
    </row>
    <row r="19" ht="17.25" customHeight="1" spans="1:4" x14ac:dyDescent="0.25">
      <c r="A19" s="45" t="s">
        <v>1977</v>
      </c>
      <c r="B19" s="373">
        <v>-150</v>
      </c>
      <c r="C19" s="4"/>
    </row>
    <row r="20" ht="17.25" customHeight="1" spans="1:4" x14ac:dyDescent="0.25">
      <c r="A20" s="45">
        <v>44233</v>
      </c>
      <c r="B20" s="373">
        <v>-508</v>
      </c>
      <c r="C20" s="4"/>
    </row>
    <row r="21" ht="17.25" customHeight="1" spans="1:4" x14ac:dyDescent="0.25">
      <c r="A21" s="141" t="s">
        <v>4438</v>
      </c>
      <c r="B21" s="142">
        <f>SUM(C25:C27)</f>
      </c>
      <c r="C21" s="43" t="s">
        <v>4428</v>
      </c>
    </row>
    <row r="22" ht="17.25" customHeight="1" spans="1:4" x14ac:dyDescent="0.25">
      <c r="A22" s="45"/>
      <c r="B22" s="146"/>
      <c r="C22" s="4"/>
    </row>
    <row r="23" ht="17.25" customHeight="1" spans="1:4" x14ac:dyDescent="0.25">
      <c r="A23" s="5"/>
      <c r="B23" s="6"/>
      <c r="C23" s="4"/>
    </row>
    <row r="24" ht="17.25" customHeight="1" spans="1:4" x14ac:dyDescent="0.25">
      <c r="A24" s="5"/>
      <c r="B24" s="6"/>
      <c r="C24" s="4"/>
    </row>
    <row r="25" ht="17.25" customHeight="1" spans="1:4" x14ac:dyDescent="0.25">
      <c r="A25" s="75" t="s">
        <v>265</v>
      </c>
      <c r="B25" s="76">
        <f>SUM(C19:C20)</f>
      </c>
      <c r="C25" s="4"/>
    </row>
    <row r="26" ht="17.25" customHeight="1" spans="1:4" x14ac:dyDescent="0.25">
      <c r="A26" s="233" t="s">
        <v>722</v>
      </c>
      <c r="B26" s="234">
        <v>1800</v>
      </c>
      <c r="C26" s="4"/>
    </row>
    <row r="27" spans="1:2" x14ac:dyDescent="0.25">
      <c r="A27" s="1" t="s">
        <v>0</v>
      </c>
      <c r="B27" s="17" t="s">
        <v>921</v>
      </c>
    </row>
    <row r="28" spans="1:3" x14ac:dyDescent="0.25">
      <c r="A28" s="1" t="s">
        <v>3</v>
      </c>
      <c r="B28" s="17">
        <v>0</v>
      </c>
      <c r="C28" s="4">
        <v>0</v>
      </c>
    </row>
    <row r="29" spans="1:2" x14ac:dyDescent="0.25">
      <c r="A29" s="1"/>
      <c r="B29" s="17">
        <v>400</v>
      </c>
    </row>
    <row r="30" spans="1:2" x14ac:dyDescent="0.25">
      <c r="A30" s="1"/>
      <c r="B30" s="17">
        <v>200</v>
      </c>
    </row>
    <row r="31" spans="1:2" x14ac:dyDescent="0.25">
      <c r="A31" s="1"/>
      <c r="B31" s="17">
        <v>350</v>
      </c>
    </row>
    <row r="32" spans="1:2" x14ac:dyDescent="0.25">
      <c r="A32" s="1"/>
      <c r="B32" s="17">
        <v>310</v>
      </c>
    </row>
    <row r="33" spans="1:2" x14ac:dyDescent="0.25">
      <c r="A33" s="1"/>
      <c r="B33" s="17">
        <v>50</v>
      </c>
    </row>
    <row r="34" spans="1:2" x14ac:dyDescent="0.25">
      <c r="A34" s="1"/>
      <c r="B34" s="17">
        <v>103</v>
      </c>
    </row>
    <row r="35" spans="1:2" x14ac:dyDescent="0.25">
      <c r="A35" s="1"/>
      <c r="B35" s="17">
        <v>245</v>
      </c>
    </row>
    <row r="36" spans="1:2" x14ac:dyDescent="0.25">
      <c r="A36" s="1"/>
      <c r="B36" s="17">
        <v>-140</v>
      </c>
    </row>
    <row r="37" spans="1:2" x14ac:dyDescent="0.25">
      <c r="A37" s="1"/>
      <c r="B37" s="17">
        <v>-410</v>
      </c>
    </row>
    <row r="38" spans="1:2" x14ac:dyDescent="0.25">
      <c r="A38" s="1"/>
      <c r="B38" s="17">
        <v>-450</v>
      </c>
    </row>
    <row r="39" spans="1:2" x14ac:dyDescent="0.25">
      <c r="A39" s="1"/>
      <c r="B39" s="17">
        <v>-150</v>
      </c>
    </row>
    <row r="40" spans="1:2" x14ac:dyDescent="0.25">
      <c r="A40" s="1"/>
      <c r="B40" s="17">
        <v>-508</v>
      </c>
    </row>
    <row r="41" spans="1:2" x14ac:dyDescent="0.25">
      <c r="A41" s="1" t="s">
        <v>3</v>
      </c>
      <c r="B41" s="17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E4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17" customWidth="1"/>
    <col min="3" max="3" width="14.862142857142858" style="17" customWidth="1"/>
    <col min="4" max="4" width="12.862142857142858" style="17" customWidth="1"/>
  </cols>
  <sheetData>
    <row r="10" ht="17.25" customHeight="1" spans="1:5" x14ac:dyDescent="0.25">
      <c r="A10" s="45">
        <v>44445</v>
      </c>
      <c r="B10" s="146"/>
      <c r="C10" s="78">
        <v>-140</v>
      </c>
      <c r="D10" s="1060"/>
    </row>
    <row r="11" ht="17.25" customHeight="1" spans="1:5" x14ac:dyDescent="0.25">
      <c r="A11" s="75" t="s">
        <v>4429</v>
      </c>
      <c r="B11" s="76">
        <f>SUM(C16:C19)</f>
      </c>
      <c r="C11" s="76">
        <f>SUM(D16:D19)</f>
      </c>
      <c r="D11" s="76">
        <f>SUM(E16:E19)</f>
      </c>
    </row>
    <row r="12" ht="17.25" customHeight="1" spans="1:5" x14ac:dyDescent="0.25">
      <c r="A12" s="45" t="s">
        <v>82</v>
      </c>
      <c r="B12" s="146"/>
      <c r="C12" s="78">
        <v>-80</v>
      </c>
      <c r="D12" s="1060"/>
    </row>
    <row r="13" ht="17.25" customHeight="1" spans="1:5" x14ac:dyDescent="0.25">
      <c r="A13" s="45" t="s">
        <v>2048</v>
      </c>
      <c r="B13" s="146"/>
      <c r="C13" s="78">
        <v>-120</v>
      </c>
      <c r="D13" s="1060"/>
    </row>
    <row r="14" ht="17.25" customHeight="1" spans="1:5" x14ac:dyDescent="0.25">
      <c r="A14" s="45" t="s">
        <v>1982</v>
      </c>
      <c r="B14" s="146"/>
      <c r="C14" s="78">
        <v>-140</v>
      </c>
      <c r="D14" s="1060"/>
    </row>
    <row r="15" ht="17.25" customHeight="1" spans="1:5" x14ac:dyDescent="0.25">
      <c r="A15" s="45" t="s">
        <v>1982</v>
      </c>
      <c r="B15" s="146"/>
      <c r="C15" s="78">
        <v>-48</v>
      </c>
      <c r="D15" s="1060"/>
    </row>
    <row r="16" ht="17.25" customHeight="1" spans="1:5" x14ac:dyDescent="0.25">
      <c r="A16" s="45" t="s">
        <v>1982</v>
      </c>
      <c r="B16" s="146"/>
      <c r="C16" s="78">
        <v>-130</v>
      </c>
      <c r="D16" s="1060"/>
    </row>
    <row r="17" ht="17.25" customHeight="1" spans="1:5" x14ac:dyDescent="0.25">
      <c r="A17" s="129" t="s">
        <v>608</v>
      </c>
      <c r="B17" s="79"/>
      <c r="C17" s="203">
        <v>-43</v>
      </c>
      <c r="D17" s="1060"/>
    </row>
    <row r="18" ht="17.25" customHeight="1" spans="1:5" x14ac:dyDescent="0.25">
      <c r="A18" s="45" t="s">
        <v>610</v>
      </c>
      <c r="B18" s="79"/>
      <c r="C18" s="78">
        <v>-81</v>
      </c>
      <c r="D18" s="1060"/>
    </row>
    <row r="19" ht="17.25" customHeight="1" spans="1:5" x14ac:dyDescent="0.25">
      <c r="A19" s="75" t="s">
        <v>4430</v>
      </c>
      <c r="B19" s="76">
        <f>SUM(C20:C27)</f>
      </c>
      <c r="C19" s="76">
        <f>SUM(D20:D27)</f>
      </c>
      <c r="D19" s="76">
        <f>SUM(E20:E27)</f>
      </c>
    </row>
    <row r="20" ht="17.25" customHeight="1" spans="1:5" x14ac:dyDescent="0.25">
      <c r="A20" s="45">
        <v>44385</v>
      </c>
      <c r="B20" s="79"/>
      <c r="C20" s="78">
        <v>-228</v>
      </c>
      <c r="D20" s="1060"/>
    </row>
    <row r="21" ht="17.25" customHeight="1" spans="1:5" x14ac:dyDescent="0.25">
      <c r="A21" s="75" t="s">
        <v>4431</v>
      </c>
      <c r="B21" s="76">
        <f>SUM(C28:C29)</f>
      </c>
      <c r="C21" s="76">
        <f>SUM(D28:D29)</f>
      </c>
      <c r="D21" s="76">
        <f>SUM(E28:E29)</f>
      </c>
    </row>
    <row r="22" ht="17.25" customHeight="1" spans="1:5" x14ac:dyDescent="0.25">
      <c r="A22" s="45"/>
      <c r="B22" s="374"/>
      <c r="C22" s="374"/>
      <c r="D22" s="1060"/>
    </row>
    <row r="23" ht="17.25" customHeight="1" spans="1:5" x14ac:dyDescent="0.25">
      <c r="A23" s="45"/>
      <c r="B23" s="374"/>
      <c r="C23" s="374"/>
      <c r="D23" s="1060"/>
    </row>
    <row r="24" ht="17.25" customHeight="1" spans="1:5" x14ac:dyDescent="0.25">
      <c r="A24" s="916"/>
      <c r="B24" s="1060"/>
      <c r="C24" s="1060"/>
      <c r="D24" s="1060"/>
    </row>
    <row r="25" ht="17.25" customHeight="1" spans="1:5" x14ac:dyDescent="0.25">
      <c r="A25" s="916"/>
      <c r="B25" s="1060"/>
      <c r="C25" s="1060"/>
      <c r="D25" s="1060"/>
    </row>
    <row r="26" ht="17.25" customHeight="1" spans="1:5" x14ac:dyDescent="0.25">
      <c r="A26" s="916"/>
      <c r="B26" s="1061"/>
      <c r="C26" s="1061"/>
      <c r="D26" s="1061"/>
    </row>
    <row r="27" spans="1:4" x14ac:dyDescent="0.25">
      <c r="A27" s="1" t="s">
        <v>0</v>
      </c>
      <c r="B27" s="17" t="s">
        <v>219</v>
      </c>
      <c r="C27" s="17" t="s">
        <v>3313</v>
      </c>
      <c r="D27" s="17" t="s">
        <v>921</v>
      </c>
    </row>
    <row r="28" spans="1:5" x14ac:dyDescent="0.25">
      <c r="A28" s="1" t="s">
        <v>3</v>
      </c>
      <c r="B28" s="17">
        <v>0</v>
      </c>
      <c r="C28" s="17">
        <v>0</v>
      </c>
      <c r="D28" s="17">
        <v>0</v>
      </c>
      <c r="E28">
        <v>0</v>
      </c>
    </row>
    <row r="29" spans="1:4" x14ac:dyDescent="0.25">
      <c r="A29" s="1"/>
      <c r="B29" s="17">
        <v>-700</v>
      </c>
      <c r="C29" s="17">
        <v>-130</v>
      </c>
      <c r="D29" s="17">
        <v>0</v>
      </c>
    </row>
    <row r="30" spans="1:4" x14ac:dyDescent="0.25">
      <c r="A30" s="1"/>
      <c r="B30" s="17">
        <v>0</v>
      </c>
      <c r="C30" s="17">
        <v>0</v>
      </c>
      <c r="D30" s="17">
        <v>-140</v>
      </c>
    </row>
    <row r="31" spans="1:4" x14ac:dyDescent="0.25">
      <c r="A31" s="1"/>
      <c r="B31" s="17">
        <v>0</v>
      </c>
      <c r="C31" s="17">
        <v>0</v>
      </c>
      <c r="D31" s="17">
        <v>-410</v>
      </c>
    </row>
    <row r="32" spans="1:4" x14ac:dyDescent="0.25">
      <c r="A32" s="1"/>
      <c r="B32" s="17">
        <v>0</v>
      </c>
      <c r="C32" s="17">
        <v>0</v>
      </c>
      <c r="D32" s="17">
        <v>-450</v>
      </c>
    </row>
    <row r="33" spans="1:4" x14ac:dyDescent="0.25">
      <c r="A33" s="1"/>
      <c r="B33" s="17">
        <v>-300</v>
      </c>
      <c r="C33" s="17">
        <v>0</v>
      </c>
      <c r="D33" s="17">
        <v>-150</v>
      </c>
    </row>
    <row r="34" spans="1:4" x14ac:dyDescent="0.25">
      <c r="A34" s="1"/>
      <c r="B34" s="17">
        <v>0</v>
      </c>
      <c r="C34" s="17">
        <v>0</v>
      </c>
      <c r="D34" s="17">
        <v>-508</v>
      </c>
    </row>
    <row r="35" spans="1:4" x14ac:dyDescent="0.25">
      <c r="A35" s="1"/>
      <c r="B35" s="17">
        <v>0</v>
      </c>
      <c r="C35" s="17">
        <v>-140</v>
      </c>
      <c r="D35" s="17">
        <v>0</v>
      </c>
    </row>
    <row r="36" spans="1:4" x14ac:dyDescent="0.25">
      <c r="A36" s="1"/>
      <c r="B36" s="17">
        <v>0</v>
      </c>
      <c r="C36" s="17">
        <v>-80</v>
      </c>
      <c r="D36" s="17">
        <v>0</v>
      </c>
    </row>
    <row r="37" spans="1:4" x14ac:dyDescent="0.25">
      <c r="A37" s="1"/>
      <c r="B37" s="17">
        <v>0</v>
      </c>
      <c r="C37" s="17">
        <v>-120</v>
      </c>
      <c r="D37" s="17">
        <v>0</v>
      </c>
    </row>
    <row r="38" spans="1:4" x14ac:dyDescent="0.25">
      <c r="A38" s="1"/>
      <c r="B38" s="17">
        <v>0</v>
      </c>
      <c r="C38" s="17">
        <v>-140</v>
      </c>
      <c r="D38" s="17">
        <v>0</v>
      </c>
    </row>
    <row r="39" spans="1:4" x14ac:dyDescent="0.25">
      <c r="A39" s="1"/>
      <c r="B39" s="17">
        <v>0</v>
      </c>
      <c r="C39" s="17">
        <v>-48</v>
      </c>
      <c r="D39" s="17">
        <v>0</v>
      </c>
    </row>
    <row r="40" spans="1:4" x14ac:dyDescent="0.25">
      <c r="A40" s="1"/>
      <c r="B40" s="17">
        <v>0</v>
      </c>
      <c r="C40" s="17">
        <v>-130</v>
      </c>
      <c r="D40" s="17">
        <v>0</v>
      </c>
    </row>
    <row r="41" spans="1:4" x14ac:dyDescent="0.25">
      <c r="A41" s="1"/>
      <c r="B41" s="17">
        <v>0</v>
      </c>
      <c r="C41" s="17">
        <v>-43</v>
      </c>
      <c r="D41" s="17">
        <v>0</v>
      </c>
    </row>
    <row r="42" spans="1:4" x14ac:dyDescent="0.25">
      <c r="A42" s="1"/>
      <c r="B42" s="17">
        <v>0</v>
      </c>
      <c r="C42" s="17">
        <v>-81</v>
      </c>
      <c r="D42" s="17">
        <v>0</v>
      </c>
    </row>
    <row r="43" spans="1:4" x14ac:dyDescent="0.25">
      <c r="A43" s="1"/>
      <c r="B43" s="17">
        <v>0</v>
      </c>
      <c r="C43" s="17">
        <v>-228</v>
      </c>
      <c r="D43" s="17">
        <v>0</v>
      </c>
    </row>
    <row r="44" spans="1:4" x14ac:dyDescent="0.25">
      <c r="A44" s="1" t="s">
        <v>3</v>
      </c>
      <c r="B44" s="17">
        <v>-1000</v>
      </c>
      <c r="C44" s="17">
        <v>-1140</v>
      </c>
      <c r="D44" s="17">
        <v>-1658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E4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17" customWidth="1"/>
    <col min="3" max="3" width="14.719285714285713" style="17" customWidth="1"/>
    <col min="4" max="4" width="17.576428571428572" style="17" customWidth="1"/>
  </cols>
  <sheetData>
    <row r="8" ht="17.25" customHeight="1" spans="1:5" x14ac:dyDescent="0.25">
      <c r="A8" s="45" t="s">
        <v>3698</v>
      </c>
      <c r="B8" s="146"/>
      <c r="C8" s="78">
        <v>120</v>
      </c>
      <c r="D8" s="146"/>
    </row>
    <row r="9" ht="17.25" customHeight="1" spans="1:5" x14ac:dyDescent="0.25">
      <c r="A9" s="75" t="s">
        <v>4439</v>
      </c>
      <c r="B9" s="76">
        <f>SUM(C14:C15)</f>
      </c>
      <c r="C9" s="76">
        <f>SUM(D14:D15)</f>
      </c>
      <c r="D9" s="76">
        <f>SUM(E14:E15)</f>
      </c>
    </row>
    <row r="10" ht="17.25" customHeight="1" spans="1:5" x14ac:dyDescent="0.25">
      <c r="A10" s="45"/>
      <c r="B10" s="146"/>
      <c r="C10" s="146"/>
      <c r="D10" s="146"/>
    </row>
    <row r="11" ht="17.25" customHeight="1" spans="1:5" x14ac:dyDescent="0.25">
      <c r="A11" s="75" t="s">
        <v>4440</v>
      </c>
      <c r="B11" s="76">
        <f>SUM(C16:C17)</f>
      </c>
      <c r="C11" s="76">
        <f>SUM(D16:D17)</f>
      </c>
      <c r="D11" s="76">
        <f>SUM(E16:E17)</f>
      </c>
    </row>
    <row r="12" ht="17.25" customHeight="1" spans="1:5" x14ac:dyDescent="0.25">
      <c r="A12" s="45" t="s">
        <v>483</v>
      </c>
      <c r="B12" s="78">
        <v>435</v>
      </c>
      <c r="C12" s="146"/>
      <c r="D12" s="146"/>
    </row>
    <row r="13" ht="17.25" customHeight="1" spans="1:5" x14ac:dyDescent="0.25">
      <c r="A13" s="75" t="s">
        <v>4441</v>
      </c>
      <c r="B13" s="76">
        <f>SUM(C18:C19)</f>
      </c>
      <c r="C13" s="76">
        <f>SUM(D18:D19)</f>
      </c>
      <c r="D13" s="76">
        <f>SUM(E18:E19)</f>
      </c>
    </row>
    <row r="14" ht="17.25" customHeight="1" spans="1:5" x14ac:dyDescent="0.25">
      <c r="A14" s="45">
        <v>44260</v>
      </c>
      <c r="B14" s="6"/>
      <c r="C14" s="18">
        <v>-486</v>
      </c>
      <c r="D14" s="6"/>
    </row>
    <row r="15" ht="17.25" customHeight="1" spans="1:5" x14ac:dyDescent="0.25">
      <c r="A15" s="75" t="s">
        <v>4442</v>
      </c>
      <c r="B15" s="76">
        <f>SUM(C20:C21)</f>
      </c>
      <c r="C15" s="76">
        <f>SUM(D20:D21)</f>
      </c>
      <c r="D15" s="76">
        <f>SUM(E20:E21)</f>
      </c>
    </row>
    <row r="16" ht="17.25" customHeight="1" spans="1:5" x14ac:dyDescent="0.25">
      <c r="A16" s="45" t="s">
        <v>1977</v>
      </c>
      <c r="B16" s="6"/>
      <c r="C16" s="18">
        <v>-200</v>
      </c>
      <c r="D16" s="6"/>
    </row>
    <row r="17" ht="17.25" customHeight="1" spans="1:5" x14ac:dyDescent="0.25">
      <c r="A17" s="45">
        <v>44233</v>
      </c>
      <c r="B17" s="47">
        <v>-92</v>
      </c>
      <c r="C17" s="48"/>
      <c r="D17" s="48"/>
    </row>
    <row r="18" ht="17.25" customHeight="1" spans="1:5" x14ac:dyDescent="0.25">
      <c r="A18" s="5">
        <v>44383</v>
      </c>
      <c r="B18" s="47">
        <v>-343</v>
      </c>
      <c r="C18" s="48"/>
      <c r="D18" s="48"/>
    </row>
    <row r="19" ht="17.25" customHeight="1" spans="1:5" x14ac:dyDescent="0.25">
      <c r="A19" s="75" t="s">
        <v>4443</v>
      </c>
      <c r="B19" s="76">
        <f>SUM(C22:C25)</f>
      </c>
      <c r="C19" s="76">
        <f>SUM(D22:D25)</f>
      </c>
      <c r="D19" s="76">
        <f>SUM(E22:E25)</f>
      </c>
    </row>
    <row r="20" ht="17.25" customHeight="1" spans="1:5" x14ac:dyDescent="0.25">
      <c r="A20" s="125"/>
      <c r="B20" s="48"/>
      <c r="C20" s="48"/>
      <c r="D20" s="48"/>
    </row>
    <row r="21" ht="17.25" customHeight="1" spans="1:5" x14ac:dyDescent="0.25">
      <c r="A21" s="75" t="s">
        <v>4444</v>
      </c>
      <c r="B21" s="76">
        <f>SUM(C26:C27)</f>
      </c>
      <c r="C21" s="76">
        <f>SUM(D26:D27)</f>
      </c>
      <c r="D21" s="76">
        <f>SUM(E24:E27)</f>
      </c>
    </row>
    <row r="22" ht="17.25" customHeight="1" spans="1:5" x14ac:dyDescent="0.25">
      <c r="A22" s="45">
        <v>44385</v>
      </c>
      <c r="B22" s="48"/>
      <c r="C22" s="47">
        <v>-150</v>
      </c>
      <c r="D22" s="48"/>
    </row>
    <row r="23" ht="17.25" customHeight="1" spans="1:5" x14ac:dyDescent="0.25">
      <c r="A23" s="75" t="s">
        <v>4445</v>
      </c>
      <c r="B23" s="76">
        <f>SUM(C28:C29)</f>
      </c>
      <c r="C23" s="76">
        <f>SUM(D28:D29)</f>
      </c>
      <c r="D23" s="76">
        <f>SUM(E28:E29)</f>
      </c>
    </row>
    <row r="24" ht="17.25" customHeight="1" spans="1:5" x14ac:dyDescent="0.25">
      <c r="A24" s="45"/>
      <c r="B24" s="48"/>
      <c r="C24" s="48"/>
      <c r="D24" s="48"/>
    </row>
    <row r="25" ht="17.25" customHeight="1" spans="1:5" x14ac:dyDescent="0.25">
      <c r="A25" s="5"/>
      <c r="B25" s="48"/>
      <c r="C25" s="48"/>
      <c r="D25" s="48"/>
    </row>
    <row r="26" ht="17.25" customHeight="1" spans="1:5" x14ac:dyDescent="0.25">
      <c r="A26" s="44"/>
      <c r="B26" s="48"/>
      <c r="C26" s="48"/>
      <c r="D26" s="48"/>
    </row>
    <row r="27" ht="17.25" customHeight="1" spans="1:5" x14ac:dyDescent="0.25">
      <c r="A27" s="75" t="s">
        <v>265</v>
      </c>
      <c r="B27" s="76">
        <f>SUM(C19)</f>
      </c>
      <c r="C27" s="76">
        <f>SUM(D14:D15)</f>
      </c>
      <c r="D27" s="76">
        <f>SUM(E9:E33)</f>
      </c>
    </row>
    <row r="28" ht="17.25" customHeight="1" spans="1:5" x14ac:dyDescent="0.25">
      <c r="A28" s="233" t="s">
        <v>722</v>
      </c>
      <c r="B28" s="234">
        <v>1200</v>
      </c>
      <c r="C28" s="234">
        <v>1000</v>
      </c>
      <c r="D28" s="1062">
        <v>1000</v>
      </c>
    </row>
    <row r="29" spans="1:4" x14ac:dyDescent="0.25">
      <c r="A29" s="1" t="s">
        <v>0</v>
      </c>
      <c r="B29" s="17" t="s">
        <v>921</v>
      </c>
      <c r="C29" s="17" t="s">
        <v>219</v>
      </c>
      <c r="D29" s="17" t="s">
        <v>3807</v>
      </c>
    </row>
    <row r="30" spans="1:5" x14ac:dyDescent="0.25">
      <c r="A30" s="1" t="s">
        <v>3</v>
      </c>
      <c r="B30" s="17">
        <v>0</v>
      </c>
      <c r="C30" s="17">
        <v>0</v>
      </c>
      <c r="D30" s="17">
        <v>0</v>
      </c>
      <c r="E30">
        <v>0</v>
      </c>
    </row>
    <row r="31" spans="1:4" x14ac:dyDescent="0.25">
      <c r="A31" s="1"/>
      <c r="B31" s="17">
        <v>0</v>
      </c>
      <c r="C31" s="17">
        <v>150</v>
      </c>
      <c r="D31" s="17">
        <v>0</v>
      </c>
    </row>
    <row r="32" spans="1:4" x14ac:dyDescent="0.25">
      <c r="A32" s="1"/>
      <c r="B32" s="17">
        <v>0</v>
      </c>
      <c r="C32" s="17">
        <v>210</v>
      </c>
      <c r="D32" s="17">
        <v>0</v>
      </c>
    </row>
    <row r="33" spans="1:4" x14ac:dyDescent="0.25">
      <c r="A33" s="1"/>
      <c r="B33" s="17">
        <v>0</v>
      </c>
      <c r="C33" s="17">
        <v>128</v>
      </c>
      <c r="D33" s="17">
        <v>0</v>
      </c>
    </row>
    <row r="34" spans="1:4" x14ac:dyDescent="0.25">
      <c r="A34" s="1"/>
      <c r="B34" s="17">
        <v>0</v>
      </c>
      <c r="C34" s="17">
        <v>217</v>
      </c>
      <c r="D34" s="17">
        <v>0</v>
      </c>
    </row>
    <row r="35" spans="1:4" x14ac:dyDescent="0.25">
      <c r="A35" s="1"/>
      <c r="B35" s="17">
        <v>0</v>
      </c>
      <c r="C35" s="17">
        <v>11</v>
      </c>
      <c r="D35" s="17">
        <v>0</v>
      </c>
    </row>
    <row r="36" spans="1:4" x14ac:dyDescent="0.25">
      <c r="A36" s="1"/>
      <c r="B36" s="17">
        <v>0</v>
      </c>
      <c r="C36" s="17">
        <v>120</v>
      </c>
      <c r="D36" s="17">
        <v>0</v>
      </c>
    </row>
    <row r="37" spans="1:4" x14ac:dyDescent="0.25">
      <c r="A37" s="1"/>
      <c r="B37" s="17">
        <v>435</v>
      </c>
      <c r="C37" s="17">
        <v>0</v>
      </c>
      <c r="D37" s="17">
        <v>0</v>
      </c>
    </row>
    <row r="38" spans="1:4" x14ac:dyDescent="0.25">
      <c r="A38" s="1"/>
      <c r="B38" s="17">
        <v>0</v>
      </c>
      <c r="C38" s="17">
        <v>-486</v>
      </c>
      <c r="D38" s="17">
        <v>0</v>
      </c>
    </row>
    <row r="39" spans="1:4" x14ac:dyDescent="0.25">
      <c r="A39" s="1"/>
      <c r="B39" s="17">
        <v>0</v>
      </c>
      <c r="C39" s="17">
        <v>-200</v>
      </c>
      <c r="D39" s="17">
        <v>0</v>
      </c>
    </row>
    <row r="40" spans="1:4" x14ac:dyDescent="0.25">
      <c r="A40" s="1"/>
      <c r="B40" s="17">
        <v>-92</v>
      </c>
      <c r="C40" s="17">
        <v>0</v>
      </c>
      <c r="D40" s="17">
        <v>0</v>
      </c>
    </row>
    <row r="41" spans="1:4" x14ac:dyDescent="0.25">
      <c r="A41" s="1"/>
      <c r="B41" s="17">
        <v>-343</v>
      </c>
      <c r="C41" s="17">
        <v>0</v>
      </c>
      <c r="D41" s="17">
        <v>0</v>
      </c>
    </row>
    <row r="42" spans="1:4" x14ac:dyDescent="0.25">
      <c r="A42" s="1"/>
      <c r="B42" s="17">
        <v>0</v>
      </c>
      <c r="C42" s="17">
        <v>-150</v>
      </c>
      <c r="D42" s="17">
        <v>0</v>
      </c>
    </row>
    <row r="43" spans="1:4" x14ac:dyDescent="0.25">
      <c r="A43" s="1" t="s">
        <v>3</v>
      </c>
      <c r="B43" s="17">
        <v>0</v>
      </c>
      <c r="C43" s="17">
        <v>0</v>
      </c>
      <c r="D43" s="17">
        <v>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1:F3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17" customWidth="1"/>
    <col min="4" max="5" width="12.43357142857143" style="4" customWidth="1"/>
  </cols>
  <sheetData>
    <row r="11" ht="17.25" customHeight="1" spans="1:6" x14ac:dyDescent="0.25">
      <c r="A11" s="75" t="s">
        <v>4446</v>
      </c>
      <c r="B11" s="76">
        <f>SUM(C18:C20)</f>
      </c>
      <c r="C11" s="76">
        <f>SUM(D18:D20)</f>
      </c>
      <c r="D11" s="4"/>
      <c r="E11" s="4"/>
    </row>
    <row r="12" ht="17.25" customHeight="1" spans="1:6" x14ac:dyDescent="0.25">
      <c r="A12" s="1063"/>
      <c r="B12" s="1064"/>
      <c r="C12" s="1064"/>
      <c r="D12" s="4"/>
      <c r="E12" s="4"/>
    </row>
    <row r="13" ht="17.25" customHeight="1" spans="1:6" x14ac:dyDescent="0.25">
      <c r="A13" s="75" t="s">
        <v>4447</v>
      </c>
      <c r="B13" s="76">
        <f>SUM(C21:C22)</f>
      </c>
      <c r="C13" s="76">
        <f>SUM(D21:D22)</f>
      </c>
      <c r="D13" s="4"/>
      <c r="E13" s="4"/>
    </row>
    <row r="14" ht="17.25" customHeight="1" spans="1:6" x14ac:dyDescent="0.25">
      <c r="A14" s="45">
        <v>44385</v>
      </c>
      <c r="B14" s="78">
        <v>-50</v>
      </c>
      <c r="C14" s="78">
        <v>-178</v>
      </c>
      <c r="D14" s="4"/>
      <c r="E14" s="4"/>
    </row>
    <row r="15" ht="17.25" customHeight="1" spans="1:6" x14ac:dyDescent="0.25">
      <c r="A15" s="75" t="s">
        <v>4448</v>
      </c>
      <c r="B15" s="76">
        <f>SUM(C23:C24)</f>
      </c>
      <c r="C15" s="76">
        <f>SUM(D23:D24)</f>
      </c>
      <c r="D15" s="4"/>
      <c r="E15" s="4"/>
    </row>
    <row r="16" ht="17.25" customHeight="1" spans="1:6" x14ac:dyDescent="0.25">
      <c r="A16" s="5"/>
      <c r="B16" s="79"/>
      <c r="C16" s="146"/>
      <c r="D16" s="4"/>
      <c r="E16" s="4"/>
    </row>
    <row r="17" ht="17.25" customHeight="1" spans="1:6" x14ac:dyDescent="0.25">
      <c r="A17" s="141" t="s">
        <v>4449</v>
      </c>
      <c r="B17" s="167">
        <f>SUM(C25:C26)</f>
      </c>
      <c r="C17" s="159">
        <f>SUM(D25:D26)</f>
      </c>
      <c r="D17" s="43" t="s">
        <v>1994</v>
      </c>
      <c r="E17" s="4"/>
    </row>
    <row r="18" ht="17.25" customHeight="1" spans="1:6" x14ac:dyDescent="0.25">
      <c r="A18" s="5">
        <v>44326</v>
      </c>
      <c r="B18" s="79"/>
      <c r="C18" s="373">
        <v>-72</v>
      </c>
      <c r="D18" s="4"/>
      <c r="E18" s="4"/>
    </row>
    <row r="19" ht="17.25" customHeight="1" spans="1:6" x14ac:dyDescent="0.25">
      <c r="A19" s="141" t="s">
        <v>4450</v>
      </c>
      <c r="B19" s="167">
        <f>SUM(C27:C28)</f>
      </c>
      <c r="C19" s="159">
        <f>SUM(D27:D28)</f>
      </c>
      <c r="D19" s="43" t="s">
        <v>1994</v>
      </c>
      <c r="E19" s="4"/>
    </row>
    <row r="20" ht="17.25" customHeight="1" spans="1:6" x14ac:dyDescent="0.25">
      <c r="A20" s="5"/>
      <c r="B20" s="79"/>
      <c r="C20" s="146"/>
      <c r="D20" s="4"/>
      <c r="E20" s="4"/>
    </row>
    <row r="21" ht="17.25" customHeight="1" spans="1:6" x14ac:dyDescent="0.25">
      <c r="A21" s="5"/>
      <c r="B21" s="146"/>
      <c r="C21" s="146"/>
      <c r="D21" s="4"/>
      <c r="E21" s="4"/>
    </row>
    <row r="22" ht="17.25" customHeight="1" spans="1:6" x14ac:dyDescent="0.25">
      <c r="A22" s="5"/>
      <c r="B22" s="6"/>
      <c r="C22" s="6"/>
      <c r="D22" s="4"/>
      <c r="E22" s="4"/>
    </row>
    <row r="23" ht="17.25" customHeight="1" spans="1:6" x14ac:dyDescent="0.25">
      <c r="A23" s="5"/>
      <c r="B23" s="6"/>
      <c r="C23" s="6"/>
      <c r="D23" s="4"/>
      <c r="E23" s="4"/>
    </row>
    <row r="24" ht="17.25" customHeight="1" spans="1:6" x14ac:dyDescent="0.25">
      <c r="A24" s="75" t="s">
        <v>265</v>
      </c>
      <c r="B24" s="76">
        <f>SUM(C12:C12)</f>
      </c>
      <c r="C24" s="76">
        <f>SUM(D12:D13)</f>
      </c>
      <c r="D24" s="4"/>
      <c r="E24" s="4"/>
    </row>
    <row r="25" ht="17.25" customHeight="1" spans="1:6" x14ac:dyDescent="0.25">
      <c r="A25" s="233" t="s">
        <v>722</v>
      </c>
      <c r="B25" s="234">
        <v>120</v>
      </c>
      <c r="C25" s="234">
        <v>300</v>
      </c>
      <c r="D25" s="4"/>
      <c r="E25" s="4"/>
    </row>
    <row r="26" spans="1:3" x14ac:dyDescent="0.25">
      <c r="A26" s="1" t="s">
        <v>0</v>
      </c>
      <c r="B26" s="17" t="s">
        <v>921</v>
      </c>
      <c r="C26" s="17" t="s">
        <v>3313</v>
      </c>
    </row>
    <row r="27" spans="1:4" x14ac:dyDescent="0.25">
      <c r="A27" s="1" t="s">
        <v>3</v>
      </c>
      <c r="B27" s="17">
        <v>0</v>
      </c>
      <c r="C27" s="17">
        <v>0</v>
      </c>
      <c r="D27" s="4">
        <v>0</v>
      </c>
    </row>
    <row r="28" spans="1:3" x14ac:dyDescent="0.25">
      <c r="A28" s="1"/>
      <c r="B28" s="17">
        <v>120</v>
      </c>
      <c r="C28" s="17">
        <v>160</v>
      </c>
    </row>
    <row r="29" spans="1:3" x14ac:dyDescent="0.25">
      <c r="A29" s="1"/>
      <c r="B29" s="17">
        <v>0</v>
      </c>
      <c r="C29" s="17">
        <v>140</v>
      </c>
    </row>
    <row r="30" spans="1:3" x14ac:dyDescent="0.25">
      <c r="A30" s="1"/>
      <c r="B30" s="17">
        <v>-70</v>
      </c>
      <c r="C30" s="17">
        <v>0</v>
      </c>
    </row>
    <row r="31" spans="1:3" x14ac:dyDescent="0.25">
      <c r="A31" s="1"/>
      <c r="B31" s="17">
        <v>0</v>
      </c>
      <c r="C31" s="17">
        <v>-50</v>
      </c>
    </row>
    <row r="32" spans="1:3" x14ac:dyDescent="0.25">
      <c r="A32" s="1"/>
      <c r="B32" s="17">
        <v>-50</v>
      </c>
      <c r="C32" s="17">
        <v>-178</v>
      </c>
    </row>
    <row r="33" spans="1:3" x14ac:dyDescent="0.25">
      <c r="A33" s="1"/>
      <c r="B33" s="17">
        <v>0</v>
      </c>
      <c r="C33" s="17">
        <v>-72</v>
      </c>
    </row>
    <row r="34" spans="1:3" x14ac:dyDescent="0.25">
      <c r="A34" s="1" t="s">
        <v>3</v>
      </c>
      <c r="B34" s="17">
        <v>0</v>
      </c>
      <c r="C34" s="17">
        <v>0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17" customWidth="1"/>
  </cols>
  <sheetData>
    <row r="8" ht="17.25" customHeight="1" spans="1:3" x14ac:dyDescent="0.25">
      <c r="A8" s="5"/>
      <c r="B8" s="6"/>
    </row>
    <row r="9" ht="17.25" customHeight="1" spans="1:3" x14ac:dyDescent="0.25">
      <c r="A9" s="7"/>
      <c r="B9" s="6"/>
    </row>
    <row r="10" ht="17.25" customHeight="1" spans="1:3" x14ac:dyDescent="0.25">
      <c r="A10" s="50"/>
      <c r="B10" s="48"/>
    </row>
    <row r="11" ht="17.25" customHeight="1" spans="1:3" x14ac:dyDescent="0.25">
      <c r="A11" s="343" t="s">
        <v>265</v>
      </c>
      <c r="B11" s="76">
        <f>SUM(C9:C15)</f>
      </c>
    </row>
    <row r="12" ht="17.25" customHeight="1" spans="1:3" x14ac:dyDescent="0.25">
      <c r="A12" s="1065" t="s">
        <v>722</v>
      </c>
      <c r="B12" s="234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D3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11" customWidth="1"/>
    <col min="3" max="3" width="15.576428571428572" style="11" customWidth="1"/>
  </cols>
  <sheetData>
    <row r="8" ht="17.25" customHeight="1" spans="1:4" x14ac:dyDescent="0.25">
      <c r="A8" s="1066"/>
      <c r="B8" s="1067"/>
      <c r="C8" s="307"/>
    </row>
    <row r="9" ht="17.25" customHeight="1" spans="1:4" x14ac:dyDescent="0.25">
      <c r="A9" s="75" t="s">
        <v>4451</v>
      </c>
      <c r="B9" s="312">
        <f>SUM(C14:C15)</f>
      </c>
      <c r="C9" s="76">
        <f>SUM(D14:D15)</f>
      </c>
    </row>
    <row r="10" ht="17.25" customHeight="1" spans="1:4" x14ac:dyDescent="0.25">
      <c r="A10" s="1068"/>
      <c r="B10" s="70"/>
      <c r="C10" s="25"/>
    </row>
    <row r="11" ht="17.25" customHeight="1" spans="1:4" x14ac:dyDescent="0.25">
      <c r="A11" s="75" t="s">
        <v>4452</v>
      </c>
      <c r="B11" s="312">
        <f>SUM(C16:C17)</f>
      </c>
      <c r="C11" s="76">
        <f>SUM(D16:D17)</f>
      </c>
    </row>
    <row r="12" ht="17.25" customHeight="1" spans="1:4" x14ac:dyDescent="0.25">
      <c r="A12" s="45">
        <v>44445</v>
      </c>
      <c r="B12" s="971"/>
      <c r="C12" s="78">
        <v>-226</v>
      </c>
    </row>
    <row r="13" ht="17.25" customHeight="1" spans="1:4" x14ac:dyDescent="0.25">
      <c r="A13" s="45" t="s">
        <v>82</v>
      </c>
      <c r="B13" s="971"/>
      <c r="C13" s="78">
        <v>-74</v>
      </c>
    </row>
    <row r="14" ht="17.25" customHeight="1" spans="1:4" x14ac:dyDescent="0.25">
      <c r="A14" s="45" t="s">
        <v>82</v>
      </c>
      <c r="B14" s="971"/>
      <c r="C14" s="78">
        <v>-300</v>
      </c>
    </row>
    <row r="15" ht="17.25" customHeight="1" spans="1:4" x14ac:dyDescent="0.25">
      <c r="A15" s="75" t="s">
        <v>4453</v>
      </c>
      <c r="B15" s="312">
        <f>SUM(C18:C21)</f>
      </c>
      <c r="C15" s="76">
        <f>SUM(D18:D21)</f>
      </c>
    </row>
    <row r="16" ht="17.25" customHeight="1" spans="1:4" x14ac:dyDescent="0.25">
      <c r="A16" s="5"/>
      <c r="B16" s="969"/>
      <c r="C16" s="6"/>
    </row>
    <row r="17" ht="17.25" customHeight="1" spans="1:4" x14ac:dyDescent="0.25">
      <c r="A17" s="75" t="s">
        <v>265</v>
      </c>
      <c r="B17" s="379"/>
      <c r="C17" s="76">
        <v>600</v>
      </c>
    </row>
    <row r="18" ht="17.25" customHeight="1" spans="1:4" x14ac:dyDescent="0.25">
      <c r="A18" s="938" t="s">
        <v>722</v>
      </c>
      <c r="B18" s="312"/>
      <c r="C18" s="1069">
        <v>600</v>
      </c>
    </row>
    <row r="19" ht="17.25" customHeight="1" spans="1:4" x14ac:dyDescent="0.25">
      <c r="A19" s="12"/>
      <c r="B19" s="13"/>
      <c r="C19" s="13"/>
    </row>
    <row r="20" ht="17.25" customHeight="1" spans="1:4" x14ac:dyDescent="0.25">
      <c r="A20" s="667" t="s">
        <v>4454</v>
      </c>
      <c r="B20" s="13"/>
      <c r="C20" s="13"/>
    </row>
    <row r="21" spans="1:3" x14ac:dyDescent="0.25">
      <c r="A21" s="1" t="s">
        <v>0</v>
      </c>
      <c r="B21" s="11" t="s">
        <v>4455</v>
      </c>
      <c r="C21" s="11" t="s">
        <v>1042</v>
      </c>
    </row>
    <row r="22" spans="1:4" x14ac:dyDescent="0.25">
      <c r="A22" s="1" t="s">
        <v>3</v>
      </c>
      <c r="B22" s="11">
        <v>0</v>
      </c>
      <c r="C22" s="11">
        <v>0</v>
      </c>
      <c r="D22">
        <v>0</v>
      </c>
    </row>
    <row r="23" spans="1:3" x14ac:dyDescent="0.25">
      <c r="A23" s="1"/>
      <c r="B23" s="11">
        <v>101</v>
      </c>
      <c r="C23" s="11">
        <v>0</v>
      </c>
    </row>
    <row r="24" spans="1:3" x14ac:dyDescent="0.25">
      <c r="A24" s="1"/>
      <c r="B24" s="11">
        <v>-101</v>
      </c>
      <c r="C24" s="11">
        <v>0</v>
      </c>
    </row>
    <row r="25" spans="1:3" x14ac:dyDescent="0.25">
      <c r="A25" s="1"/>
      <c r="B25" s="11">
        <v>0</v>
      </c>
      <c r="C25" s="11">
        <v>270</v>
      </c>
    </row>
    <row r="26" spans="1:3" x14ac:dyDescent="0.25">
      <c r="A26" s="1"/>
      <c r="B26" s="11">
        <v>0</v>
      </c>
      <c r="C26" s="11">
        <v>330</v>
      </c>
    </row>
    <row r="27" spans="1:3" x14ac:dyDescent="0.25">
      <c r="A27" s="1"/>
      <c r="B27" s="11">
        <v>0</v>
      </c>
      <c r="C27" s="11">
        <v>-226</v>
      </c>
    </row>
    <row r="28" spans="1:3" x14ac:dyDescent="0.25">
      <c r="A28" s="1"/>
      <c r="B28" s="11">
        <v>0</v>
      </c>
      <c r="C28" s="11">
        <v>-74</v>
      </c>
    </row>
    <row r="29" spans="1:3" x14ac:dyDescent="0.25">
      <c r="A29" s="1"/>
      <c r="B29" s="11">
        <v>0</v>
      </c>
      <c r="C29" s="11">
        <v>-300</v>
      </c>
    </row>
    <row r="30" spans="1:3" x14ac:dyDescent="0.25">
      <c r="A30" s="1" t="s">
        <v>3</v>
      </c>
      <c r="B30" s="11">
        <v>0</v>
      </c>
      <c r="C30" s="11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H4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24" customWidth="1"/>
    <col min="2" max="2" width="10.719285714285713" style="11" customWidth="1"/>
    <col min="3" max="4" width="14.862142857142858" style="11" customWidth="1"/>
    <col min="5" max="5" width="15.576428571428572" style="11" customWidth="1"/>
    <col min="6" max="6" width="10.290714285714287" style="17" customWidth="1"/>
    <col min="7" max="7" width="12.43357142857143" style="4" customWidth="1"/>
  </cols>
  <sheetData>
    <row r="8" ht="17.25" customHeight="1" spans="1:8" x14ac:dyDescent="0.25">
      <c r="A8" s="45"/>
      <c r="B8" s="146"/>
      <c r="C8" s="146"/>
      <c r="D8" s="146"/>
      <c r="E8" s="146"/>
      <c r="F8" s="13"/>
      <c r="G8" s="4"/>
    </row>
    <row r="9" ht="17.25" customHeight="1" spans="1:8" x14ac:dyDescent="0.25">
      <c r="A9" s="75" t="s">
        <v>4030</v>
      </c>
      <c r="B9" s="76">
        <f>SUM(C14:C15)</f>
      </c>
      <c r="C9" s="76">
        <f>SUM(D14:D15)</f>
      </c>
      <c r="D9" s="76">
        <f>SUM(E14:E15)</f>
      </c>
      <c r="E9" s="77"/>
      <c r="F9" s="13"/>
      <c r="G9" s="4"/>
    </row>
    <row r="10" ht="17.25" customHeight="1" spans="1:8" x14ac:dyDescent="0.25">
      <c r="A10" s="45"/>
      <c r="B10" s="146"/>
      <c r="C10" s="146"/>
      <c r="D10" s="146"/>
      <c r="E10" s="146"/>
      <c r="F10" s="13"/>
      <c r="G10" s="4"/>
    </row>
    <row r="11" ht="17.25" customHeight="1" spans="1:8" x14ac:dyDescent="0.25">
      <c r="A11" s="75" t="s">
        <v>3992</v>
      </c>
      <c r="B11" s="76">
        <f>SUM(C16:C17)</f>
      </c>
      <c r="C11" s="76">
        <f>SUM(D16:D17)</f>
      </c>
      <c r="D11" s="76">
        <f>SUM(E16:E17)</f>
      </c>
      <c r="E11" s="77"/>
      <c r="F11" s="13"/>
      <c r="G11" s="4"/>
    </row>
    <row r="12" ht="17.25" customHeight="1" spans="1:8" x14ac:dyDescent="0.25">
      <c r="A12" s="45"/>
      <c r="B12" s="146"/>
      <c r="C12" s="146"/>
      <c r="D12" s="146"/>
      <c r="E12" s="146"/>
      <c r="F12" s="13"/>
      <c r="G12" s="4"/>
    </row>
    <row r="13" ht="17.25" customHeight="1" spans="1:8" x14ac:dyDescent="0.25">
      <c r="A13" s="75" t="s">
        <v>3993</v>
      </c>
      <c r="B13" s="76">
        <f>SUM(C18:C19)</f>
      </c>
      <c r="C13" s="76">
        <f>SUM(D18:D19)</f>
      </c>
      <c r="D13" s="76">
        <f>SUM(E18:E19)</f>
      </c>
      <c r="E13" s="77"/>
      <c r="F13" s="13"/>
      <c r="G13" s="4"/>
    </row>
    <row r="14" ht="17.25" customHeight="1" spans="1:8" x14ac:dyDescent="0.25">
      <c r="A14" s="45"/>
      <c r="B14" s="146"/>
      <c r="C14" s="146"/>
      <c r="D14" s="146"/>
      <c r="E14" s="146"/>
      <c r="F14" s="13"/>
      <c r="G14" s="4"/>
    </row>
    <row r="15" ht="17.25" customHeight="1" spans="1:8" x14ac:dyDescent="0.25">
      <c r="A15" s="75" t="s">
        <v>3995</v>
      </c>
      <c r="B15" s="76">
        <f>SUM(C20:C21)</f>
      </c>
      <c r="C15" s="76">
        <f>SUM(D20:D21)</f>
      </c>
      <c r="D15" s="76">
        <f>SUM(E20:E21)</f>
      </c>
      <c r="E15" s="77"/>
      <c r="F15" s="13"/>
      <c r="G15" s="4"/>
    </row>
    <row r="16" ht="17.25" customHeight="1" spans="1:8" x14ac:dyDescent="0.25">
      <c r="A16" s="45"/>
      <c r="B16" s="146"/>
      <c r="C16" s="146"/>
      <c r="D16" s="146"/>
      <c r="E16" s="146"/>
      <c r="F16" s="13"/>
      <c r="G16" s="4"/>
    </row>
    <row r="17" ht="17.25" customHeight="1" spans="1:8" x14ac:dyDescent="0.25">
      <c r="A17" s="75" t="s">
        <v>3996</v>
      </c>
      <c r="B17" s="76">
        <f>SUM(C22:C23)</f>
      </c>
      <c r="C17" s="76">
        <f>SUM(D22:D23)</f>
      </c>
      <c r="D17" s="76">
        <f>SUM(E22:E23)</f>
      </c>
      <c r="E17" s="77"/>
      <c r="F17" s="13"/>
      <c r="G17" s="4"/>
    </row>
    <row r="18" ht="17.25" customHeight="1" spans="1:8" x14ac:dyDescent="0.25">
      <c r="A18" s="45"/>
      <c r="B18" s="146"/>
      <c r="C18" s="146"/>
      <c r="D18" s="146"/>
      <c r="E18" s="146"/>
      <c r="F18" s="13"/>
      <c r="G18" s="4"/>
    </row>
    <row r="19" ht="17.25" customHeight="1" spans="1:8" x14ac:dyDescent="0.25">
      <c r="A19" s="75" t="s">
        <v>3555</v>
      </c>
      <c r="B19" s="76">
        <f>SUM(C24:C25)</f>
      </c>
      <c r="C19" s="76">
        <f>SUM(D24:D25)</f>
      </c>
      <c r="D19" s="76">
        <f>SUM(E24:E25)</f>
      </c>
      <c r="E19" s="77"/>
      <c r="F19" s="13"/>
      <c r="G19" s="4"/>
    </row>
    <row r="20" ht="17.25" customHeight="1" spans="1:8" x14ac:dyDescent="0.25">
      <c r="A20" s="45">
        <v>44420</v>
      </c>
      <c r="B20" s="78">
        <v>-20</v>
      </c>
      <c r="C20" s="78">
        <v>-128</v>
      </c>
      <c r="D20" s="78">
        <v>-224</v>
      </c>
      <c r="E20" s="146"/>
      <c r="F20" s="13"/>
      <c r="G20" s="4"/>
    </row>
    <row r="21" ht="17.25" customHeight="1" spans="1:8" x14ac:dyDescent="0.25">
      <c r="A21" s="1070" t="s">
        <v>41</v>
      </c>
      <c r="B21" s="1071"/>
      <c r="C21" s="1071"/>
      <c r="D21" s="1072">
        <v>-2</v>
      </c>
      <c r="E21" s="1071"/>
      <c r="F21" s="568" t="s">
        <v>4456</v>
      </c>
      <c r="G21" s="43" t="s">
        <v>875</v>
      </c>
    </row>
    <row r="22" ht="17.25" customHeight="1" spans="1:8" x14ac:dyDescent="0.25">
      <c r="A22" s="75" t="s">
        <v>3557</v>
      </c>
      <c r="B22" s="76">
        <f>SUM(C26:C27)</f>
      </c>
      <c r="C22" s="76">
        <f>SUM(D26:D27)</f>
      </c>
      <c r="D22" s="76">
        <f>SUM(E26:E28)</f>
      </c>
      <c r="E22" s="77"/>
      <c r="F22" s="68" t="s">
        <v>4457</v>
      </c>
      <c r="G22" s="43" t="s">
        <v>875</v>
      </c>
    </row>
    <row r="23" ht="17.25" customHeight="1" spans="1:8" x14ac:dyDescent="0.25">
      <c r="A23" s="45"/>
      <c r="B23" s="146"/>
      <c r="C23" s="146"/>
      <c r="D23" s="146"/>
      <c r="E23" s="146"/>
      <c r="F23" s="13"/>
      <c r="G23" s="4"/>
    </row>
    <row r="24" ht="17.25" customHeight="1" spans="1:8" x14ac:dyDescent="0.25">
      <c r="A24" s="45"/>
      <c r="B24" s="146"/>
      <c r="C24" s="146"/>
      <c r="D24" s="146"/>
      <c r="E24" s="146"/>
      <c r="F24" s="13"/>
      <c r="G24" s="4"/>
    </row>
    <row r="25" ht="17.25" customHeight="1" spans="1:8" x14ac:dyDescent="0.25">
      <c r="A25" s="45"/>
      <c r="B25" s="146"/>
      <c r="C25" s="146"/>
      <c r="D25" s="146"/>
      <c r="E25" s="146"/>
      <c r="F25" s="13"/>
      <c r="G25" s="4"/>
    </row>
    <row r="26" ht="17.25" customHeight="1" spans="1:8" x14ac:dyDescent="0.25">
      <c r="A26" s="45"/>
      <c r="B26" s="146"/>
      <c r="C26" s="146"/>
      <c r="D26" s="146"/>
      <c r="E26" s="6"/>
      <c r="F26" s="13"/>
      <c r="G26" s="4"/>
    </row>
    <row r="27" ht="17.25" customHeight="1" spans="1:8" x14ac:dyDescent="0.25">
      <c r="A27" s="5"/>
      <c r="B27" s="6"/>
      <c r="C27" s="6"/>
      <c r="D27" s="6"/>
      <c r="E27" s="6"/>
      <c r="F27" s="13"/>
      <c r="G27" s="4"/>
    </row>
    <row r="28" ht="17.25" customHeight="1" spans="1:8" x14ac:dyDescent="0.25">
      <c r="A28" s="75" t="s">
        <v>265</v>
      </c>
      <c r="B28" s="76">
        <f>SUM(C9:C9)</f>
      </c>
      <c r="C28" s="76">
        <f>SUM(D9:D9)</f>
      </c>
      <c r="D28" s="76">
        <f>SUM(E9:E9)</f>
      </c>
      <c r="E28" s="76">
        <f>SUM(F9:F33)</f>
      </c>
      <c r="F28" s="13"/>
      <c r="G28" s="4"/>
    </row>
    <row r="29" ht="17.25" customHeight="1" spans="1:8" x14ac:dyDescent="0.25">
      <c r="A29" s="938" t="s">
        <v>722</v>
      </c>
      <c r="B29" s="939"/>
      <c r="C29" s="1073"/>
      <c r="D29" s="1073"/>
      <c r="E29" s="1074"/>
      <c r="F29" s="13"/>
      <c r="G29" s="4"/>
    </row>
    <row r="30" ht="17.25" customHeight="1" spans="1:8" x14ac:dyDescent="0.25">
      <c r="A30" s="12"/>
      <c r="B30" s="13"/>
      <c r="C30" s="13"/>
      <c r="D30" s="13"/>
      <c r="E30" s="13"/>
      <c r="F30" s="13"/>
      <c r="G30" s="4"/>
    </row>
    <row r="31" ht="17.25" customHeight="1" spans="1:8" x14ac:dyDescent="0.25">
      <c r="A31" s="67" t="s">
        <v>4458</v>
      </c>
      <c r="B31" s="68"/>
      <c r="C31" s="342"/>
      <c r="D31" s="13"/>
      <c r="E31" s="13"/>
      <c r="F31" s="13"/>
      <c r="G31" s="4"/>
    </row>
    <row r="32" ht="17.25" customHeight="1" spans="1:8" x14ac:dyDescent="0.25">
      <c r="A32" s="67" t="s">
        <v>4459</v>
      </c>
      <c r="B32" s="68"/>
      <c r="C32" s="342"/>
      <c r="D32" s="13"/>
      <c r="E32" s="13"/>
      <c r="F32" s="13"/>
      <c r="G32" s="4"/>
    </row>
    <row r="33" ht="17.25" customHeight="1" spans="1:8" x14ac:dyDescent="0.25">
      <c r="A33" s="247"/>
      <c r="B33" s="318"/>
      <c r="C33" s="13"/>
      <c r="D33" s="13"/>
      <c r="E33" s="13"/>
      <c r="F33" s="13"/>
      <c r="G33" s="4"/>
    </row>
    <row r="34" ht="17.25" customHeight="1" spans="1:8" x14ac:dyDescent="0.25">
      <c r="A34" s="12"/>
      <c r="B34" s="13"/>
      <c r="C34" s="13"/>
      <c r="D34" s="13"/>
      <c r="E34" s="13"/>
      <c r="F34" s="13"/>
      <c r="G34" s="4"/>
    </row>
    <row r="35" ht="17.25" customHeight="1" spans="1:8" x14ac:dyDescent="0.25">
      <c r="A35" s="12"/>
      <c r="B35" s="13"/>
      <c r="C35" s="13"/>
      <c r="D35" s="13"/>
      <c r="E35" s="13"/>
      <c r="F35" s="13"/>
      <c r="G35" s="4"/>
    </row>
    <row r="36" ht="17.25" customHeight="1" spans="1:8" x14ac:dyDescent="0.25">
      <c r="A36" s="12"/>
      <c r="B36" s="13"/>
      <c r="C36" s="13"/>
      <c r="D36" s="13"/>
      <c r="E36" s="13"/>
      <c r="F36" s="13"/>
      <c r="G36" s="4"/>
    </row>
    <row r="37" ht="17.25" customHeight="1" spans="1:8" x14ac:dyDescent="0.25">
      <c r="A37" s="12"/>
      <c r="B37" s="13"/>
      <c r="C37" s="13"/>
      <c r="D37" s="13"/>
      <c r="E37" s="13"/>
      <c r="F37" s="13"/>
      <c r="G37" s="4"/>
    </row>
    <row r="38" ht="17.25" customHeight="1" spans="1:8" x14ac:dyDescent="0.25">
      <c r="A38" s="12"/>
      <c r="B38" s="13"/>
      <c r="C38" s="13"/>
      <c r="D38" s="13"/>
      <c r="E38" s="13"/>
      <c r="F38" s="13"/>
      <c r="G38" s="4"/>
    </row>
    <row r="39" ht="17.25" customHeight="1" spans="1:8" x14ac:dyDescent="0.25">
      <c r="A39" s="12"/>
      <c r="B39" s="13"/>
      <c r="C39" s="13"/>
      <c r="D39" s="13"/>
      <c r="E39" s="13"/>
      <c r="F39" s="13"/>
      <c r="G39" s="4"/>
    </row>
    <row r="40" ht="17.25" customHeight="1" spans="1:8" x14ac:dyDescent="0.25">
      <c r="A40" s="12"/>
      <c r="B40" s="13"/>
      <c r="C40" s="13"/>
      <c r="D40" s="13"/>
      <c r="E40" s="13"/>
      <c r="F40" s="13"/>
      <c r="G40" s="4"/>
    </row>
    <row r="41" ht="17.25" customHeight="1" spans="1:8" x14ac:dyDescent="0.25">
      <c r="A41" s="12"/>
      <c r="B41" s="13"/>
      <c r="C41" s="13"/>
      <c r="D41" s="13"/>
      <c r="E41" s="13"/>
      <c r="F41" s="13"/>
      <c r="G41" s="4"/>
    </row>
    <row r="42" ht="17.25" customHeight="1" spans="1:8" x14ac:dyDescent="0.25">
      <c r="A42" s="12"/>
      <c r="B42" s="13"/>
      <c r="C42" s="13"/>
      <c r="D42" s="13"/>
      <c r="E42" s="13"/>
      <c r="F42" s="13"/>
      <c r="G42" s="4"/>
    </row>
    <row r="43" ht="17.25" customHeight="1" spans="1:8" x14ac:dyDescent="0.25">
      <c r="A43" s="12"/>
      <c r="B43" s="13"/>
      <c r="C43" s="13"/>
      <c r="D43" s="13"/>
      <c r="E43" s="13"/>
      <c r="F43" s="13"/>
      <c r="G43" s="4"/>
    </row>
    <row r="44" ht="17.25" customHeight="1" spans="1:8" x14ac:dyDescent="0.25">
      <c r="A44" s="12"/>
      <c r="B44" s="13"/>
      <c r="C44" s="13"/>
      <c r="D44" s="13"/>
      <c r="E44" s="13"/>
      <c r="F44" s="13"/>
      <c r="G44" s="4"/>
    </row>
    <row r="45" ht="17.25" customHeight="1" spans="1:8" x14ac:dyDescent="0.25">
      <c r="A45" s="12"/>
      <c r="B45" s="13"/>
      <c r="C45" s="13"/>
      <c r="D45" s="13"/>
      <c r="E45" s="13"/>
      <c r="F45" s="13"/>
      <c r="G45" s="4"/>
    </row>
    <row r="46" ht="17.25" customHeight="1" spans="1:8" x14ac:dyDescent="0.25">
      <c r="A46" s="12"/>
      <c r="B46" s="13"/>
      <c r="C46" s="13"/>
      <c r="D46" s="13"/>
      <c r="E46" s="13"/>
      <c r="F46" s="13"/>
      <c r="G46" s="4"/>
    </row>
    <row r="47" ht="17.25" customHeight="1" spans="1:8" x14ac:dyDescent="0.25">
      <c r="A47" s="12"/>
      <c r="B47" s="13"/>
      <c r="C47" s="13"/>
      <c r="D47" s="13"/>
      <c r="E47" s="13"/>
      <c r="F47" s="13"/>
      <c r="G47" s="4"/>
    </row>
    <row r="48" ht="17.25" customHeight="1" spans="1:8" x14ac:dyDescent="0.25">
      <c r="A48" s="12"/>
      <c r="B48" s="13"/>
      <c r="C48" s="13"/>
      <c r="D48" s="13"/>
      <c r="E48" s="13"/>
      <c r="F48" s="13"/>
      <c r="G48" s="4"/>
    </row>
    <row r="49" ht="17.25" customHeight="1" spans="1:8" x14ac:dyDescent="0.25">
      <c r="A49" s="12"/>
      <c r="B49" s="13"/>
      <c r="C49" s="13"/>
      <c r="D49" s="13"/>
      <c r="E49" s="13"/>
      <c r="F49" s="13"/>
      <c r="G49" s="4"/>
    </row>
    <row r="50" ht="17.25" customHeight="1" spans="1:8" x14ac:dyDescent="0.25">
      <c r="A50" s="12"/>
      <c r="B50" s="13"/>
      <c r="C50" s="13"/>
      <c r="D50" s="13"/>
      <c r="E50" s="13"/>
      <c r="F50" s="13"/>
      <c r="G50" s="4"/>
    </row>
    <row r="51" ht="17.25" customHeight="1" spans="1:8" x14ac:dyDescent="0.25">
      <c r="A51" s="12"/>
      <c r="B51" s="13"/>
      <c r="C51" s="13"/>
      <c r="D51" s="13"/>
      <c r="E51" s="13"/>
      <c r="F51" s="13"/>
      <c r="G51" s="4"/>
    </row>
    <row r="52" ht="17.25" customHeight="1" spans="1:8" x14ac:dyDescent="0.25">
      <c r="A52" s="12"/>
      <c r="B52" s="13"/>
      <c r="C52" s="13"/>
      <c r="D52" s="13"/>
      <c r="E52" s="13"/>
      <c r="F52" s="13"/>
      <c r="G52" s="4"/>
    </row>
    <row r="53" ht="17.25" customHeight="1" spans="1:8" x14ac:dyDescent="0.25">
      <c r="A53" s="12"/>
      <c r="B53" s="13"/>
      <c r="C53" s="13"/>
      <c r="D53" s="13"/>
      <c r="E53" s="13"/>
      <c r="F53" s="13"/>
      <c r="G53" s="4"/>
    </row>
    <row r="54" ht="17.25" customHeight="1" spans="1:8" x14ac:dyDescent="0.25">
      <c r="A54" s="12"/>
      <c r="B54" s="13"/>
      <c r="C54" s="13"/>
      <c r="D54" s="13"/>
      <c r="E54" s="13"/>
      <c r="F54" s="13"/>
      <c r="G54" s="4"/>
    </row>
    <row r="55" ht="17.25" customHeight="1" spans="1:8" x14ac:dyDescent="0.25">
      <c r="A55" s="12"/>
      <c r="B55" s="13"/>
      <c r="C55" s="13"/>
      <c r="D55" s="13"/>
      <c r="E55" s="13"/>
      <c r="F55" s="13"/>
      <c r="G55" s="4"/>
    </row>
    <row r="56" ht="17.25" customHeight="1" spans="1:8" x14ac:dyDescent="0.25">
      <c r="A56" s="12"/>
      <c r="B56" s="13"/>
      <c r="C56" s="13"/>
      <c r="D56" s="13"/>
      <c r="E56" s="13"/>
      <c r="F56" s="13"/>
      <c r="G56" s="4"/>
    </row>
    <row r="57" ht="17.25" customHeight="1" spans="1:8" x14ac:dyDescent="0.25">
      <c r="A57" s="12"/>
      <c r="B57" s="13"/>
      <c r="C57" s="13"/>
      <c r="D57" s="13"/>
      <c r="E57" s="13"/>
      <c r="F57" s="13"/>
      <c r="G57" s="4"/>
    </row>
    <row r="58" ht="17.25" customHeight="1" spans="1:8" x14ac:dyDescent="0.25">
      <c r="A58" s="12"/>
      <c r="B58" s="13"/>
      <c r="C58" s="13"/>
      <c r="D58" s="13"/>
      <c r="E58" s="13"/>
      <c r="F58" s="13"/>
      <c r="G58" s="4"/>
    </row>
    <row r="59" ht="17.25" customHeight="1" spans="1:8" x14ac:dyDescent="0.25">
      <c r="A59" s="12"/>
      <c r="B59" s="13"/>
      <c r="C59" s="13"/>
      <c r="D59" s="13"/>
      <c r="E59" s="13"/>
      <c r="F59" s="13"/>
      <c r="G59" s="4"/>
    </row>
    <row r="60" ht="17.25" customHeight="1" spans="1:8" x14ac:dyDescent="0.25">
      <c r="A60" s="12"/>
      <c r="B60" s="13"/>
      <c r="C60" s="13"/>
      <c r="D60" s="13"/>
      <c r="E60" s="13"/>
      <c r="F60" s="13"/>
      <c r="G60" s="4"/>
    </row>
    <row r="61" ht="17.25" customHeight="1" spans="1:8" x14ac:dyDescent="0.25">
      <c r="A61" s="12"/>
      <c r="B61" s="13"/>
      <c r="C61" s="13"/>
      <c r="D61" s="13"/>
      <c r="E61" s="13"/>
      <c r="F61" s="13"/>
      <c r="G61" s="4"/>
    </row>
    <row r="62" ht="17.25" customHeight="1" spans="1:8" x14ac:dyDescent="0.25">
      <c r="A62" s="12"/>
      <c r="B62" s="13"/>
      <c r="C62" s="13"/>
      <c r="D62" s="13"/>
      <c r="E62" s="13"/>
      <c r="F62" s="13"/>
      <c r="G62" s="4"/>
    </row>
    <row r="63" ht="17.25" customHeight="1" spans="1:8" x14ac:dyDescent="0.25">
      <c r="A63" s="12"/>
      <c r="B63" s="13"/>
      <c r="C63" s="13"/>
      <c r="D63" s="13"/>
      <c r="E63" s="13"/>
      <c r="F63" s="13"/>
      <c r="G63" s="4"/>
    </row>
    <row r="64" ht="17.25" customHeight="1" spans="1:8" x14ac:dyDescent="0.25">
      <c r="A64" s="12"/>
      <c r="B64" s="13"/>
      <c r="C64" s="13"/>
      <c r="D64" s="13"/>
      <c r="E64" s="13"/>
      <c r="F64" s="13"/>
      <c r="G64" s="4"/>
    </row>
    <row r="65" ht="17.25" customHeight="1" spans="1:8" x14ac:dyDescent="0.25">
      <c r="A65" s="12"/>
      <c r="B65" s="13"/>
      <c r="C65" s="13"/>
      <c r="D65" s="13"/>
      <c r="E65" s="13"/>
      <c r="F65" s="13"/>
      <c r="G65" s="4"/>
    </row>
    <row r="66" ht="17.25" customHeight="1" spans="1:8" x14ac:dyDescent="0.25">
      <c r="A66" s="12"/>
      <c r="B66" s="13"/>
      <c r="C66" s="13"/>
      <c r="D66" s="13"/>
      <c r="E66" s="13"/>
      <c r="F66" s="13"/>
      <c r="G66" s="4"/>
    </row>
    <row r="67" ht="17.25" customHeight="1" spans="1:8" x14ac:dyDescent="0.25">
      <c r="A67" s="12"/>
      <c r="B67" s="13"/>
      <c r="C67" s="13"/>
      <c r="D67" s="13"/>
      <c r="E67" s="13"/>
      <c r="F67" s="13"/>
      <c r="G67" s="4"/>
    </row>
    <row r="68" ht="17.25" customHeight="1" spans="1:8" x14ac:dyDescent="0.25">
      <c r="A68" s="12"/>
      <c r="B68" s="13"/>
      <c r="C68" s="13"/>
      <c r="D68" s="13"/>
      <c r="E68" s="13"/>
      <c r="F68" s="13"/>
      <c r="G68" s="4"/>
    </row>
    <row r="69" ht="17.25" customHeight="1" spans="1:8" x14ac:dyDescent="0.25">
      <c r="A69" s="12"/>
      <c r="B69" s="13"/>
      <c r="C69" s="13"/>
      <c r="D69" s="13"/>
      <c r="E69" s="13"/>
      <c r="F69" s="13"/>
      <c r="G69" s="4"/>
    </row>
    <row r="70" ht="17.25" customHeight="1" spans="1:8" x14ac:dyDescent="0.25">
      <c r="A70" s="12"/>
      <c r="B70" s="13"/>
      <c r="C70" s="13"/>
      <c r="D70" s="13"/>
      <c r="E70" s="13"/>
      <c r="F70" s="13"/>
      <c r="G70" s="4"/>
    </row>
    <row r="71" ht="17.25" customHeight="1" spans="1:8" x14ac:dyDescent="0.25">
      <c r="A71" s="12"/>
      <c r="B71" s="13"/>
      <c r="C71" s="13"/>
      <c r="D71" s="13"/>
      <c r="E71" s="13"/>
      <c r="F71" s="13"/>
      <c r="G71" s="4"/>
    </row>
    <row r="72" ht="17.25" customHeight="1" spans="1:8" x14ac:dyDescent="0.25">
      <c r="A72" s="12"/>
      <c r="B72" s="13"/>
      <c r="C72" s="13"/>
      <c r="D72" s="13"/>
      <c r="E72" s="13"/>
      <c r="F72" s="13"/>
      <c r="G72" s="4"/>
    </row>
    <row r="73" ht="17.25" customHeight="1" spans="1:8" x14ac:dyDescent="0.25">
      <c r="A73" s="12"/>
      <c r="B73" s="13"/>
      <c r="C73" s="13"/>
      <c r="D73" s="13"/>
      <c r="E73" s="13"/>
      <c r="F73" s="13"/>
      <c r="G73" s="4"/>
    </row>
    <row r="74" ht="17.25" customHeight="1" spans="1:8" x14ac:dyDescent="0.25">
      <c r="A74" s="12"/>
      <c r="B74" s="13"/>
      <c r="C74" s="13"/>
      <c r="D74" s="13"/>
      <c r="E74" s="13"/>
      <c r="F74" s="13"/>
      <c r="G74" s="4"/>
    </row>
    <row r="75" ht="17.25" customHeight="1" spans="1:8" x14ac:dyDescent="0.25">
      <c r="A75" s="12"/>
      <c r="B75" s="13"/>
      <c r="C75" s="13"/>
      <c r="D75" s="13"/>
      <c r="E75" s="13"/>
      <c r="F75" s="13"/>
      <c r="G75" s="4"/>
    </row>
    <row r="76" ht="17.25" customHeight="1" spans="1:8" x14ac:dyDescent="0.25">
      <c r="A76" s="12"/>
      <c r="B76" s="13"/>
      <c r="C76" s="13"/>
      <c r="D76" s="13"/>
      <c r="E76" s="13"/>
      <c r="F76" s="13"/>
      <c r="G76" s="4"/>
    </row>
    <row r="77" ht="17.25" customHeight="1" spans="1:8" x14ac:dyDescent="0.25">
      <c r="A77" s="12"/>
      <c r="B77" s="13"/>
      <c r="C77" s="13"/>
      <c r="D77" s="13"/>
      <c r="E77" s="13"/>
      <c r="F77" s="13"/>
      <c r="G77" s="4"/>
    </row>
    <row r="78" ht="17.25" customHeight="1" spans="1:8" x14ac:dyDescent="0.25">
      <c r="A78" s="12"/>
      <c r="B78" s="13"/>
      <c r="C78" s="13"/>
      <c r="D78" s="13"/>
      <c r="E78" s="13"/>
      <c r="F78" s="13"/>
      <c r="G78" s="4"/>
    </row>
    <row r="79" ht="17.25" customHeight="1" spans="1:8" x14ac:dyDescent="0.25">
      <c r="A79" s="12"/>
      <c r="B79" s="13"/>
      <c r="C79" s="13"/>
      <c r="D79" s="13"/>
      <c r="E79" s="13"/>
      <c r="F79" s="13"/>
      <c r="G79" s="4"/>
    </row>
    <row r="80" ht="17.25" customHeight="1" spans="1:8" x14ac:dyDescent="0.25">
      <c r="A80" s="12"/>
      <c r="B80" s="13"/>
      <c r="C80" s="13"/>
      <c r="D80" s="13"/>
      <c r="E80" s="13"/>
      <c r="F80" s="13"/>
      <c r="G80" s="4"/>
    </row>
    <row r="81" ht="17.25" customHeight="1" spans="1:8" x14ac:dyDescent="0.25">
      <c r="A81" s="12"/>
      <c r="B81" s="13"/>
      <c r="C81" s="13"/>
      <c r="D81" s="13"/>
      <c r="E81" s="13"/>
      <c r="F81" s="13"/>
      <c r="G81" s="4"/>
    </row>
    <row r="82" ht="17.25" customHeight="1" spans="1:8" x14ac:dyDescent="0.25">
      <c r="A82" s="12"/>
      <c r="B82" s="13"/>
      <c r="C82" s="13"/>
      <c r="D82" s="13"/>
      <c r="E82" s="13"/>
      <c r="F82" s="13"/>
      <c r="G82" s="4"/>
    </row>
    <row r="83" ht="17.25" customHeight="1" spans="1:8" x14ac:dyDescent="0.25">
      <c r="A83" s="12"/>
      <c r="B83" s="13"/>
      <c r="C83" s="13"/>
      <c r="D83" s="13"/>
      <c r="E83" s="13"/>
      <c r="F83" s="13"/>
      <c r="G83" s="4"/>
    </row>
    <row r="84" ht="17.25" customHeight="1" spans="1:8" x14ac:dyDescent="0.25">
      <c r="A84" s="12"/>
      <c r="B84" s="13"/>
      <c r="C84" s="13"/>
      <c r="D84" s="13"/>
      <c r="E84" s="13"/>
      <c r="F84" s="13"/>
      <c r="G84" s="4"/>
    </row>
    <row r="85" ht="17.25" customHeight="1" spans="1:8" x14ac:dyDescent="0.25">
      <c r="A85" s="12"/>
      <c r="B85" s="13"/>
      <c r="C85" s="13"/>
      <c r="D85" s="13"/>
      <c r="E85" s="13"/>
      <c r="F85" s="13"/>
      <c r="G85" s="4"/>
    </row>
    <row r="86" ht="17.25" customHeight="1" spans="1:8" x14ac:dyDescent="0.25">
      <c r="A86" s="12"/>
      <c r="B86" s="13"/>
      <c r="C86" s="13"/>
      <c r="D86" s="13"/>
      <c r="E86" s="13"/>
      <c r="F86" s="13"/>
      <c r="G86" s="4"/>
    </row>
    <row r="87" ht="17.25" customHeight="1" spans="1:8" x14ac:dyDescent="0.25">
      <c r="A87" s="12"/>
      <c r="B87" s="13"/>
      <c r="C87" s="13"/>
      <c r="D87" s="13"/>
      <c r="E87" s="13"/>
      <c r="F87" s="13"/>
      <c r="G87" s="4"/>
    </row>
    <row r="88" ht="17.25" customHeight="1" spans="1:8" x14ac:dyDescent="0.25">
      <c r="A88" s="12"/>
      <c r="B88" s="13"/>
      <c r="C88" s="13"/>
      <c r="D88" s="13"/>
      <c r="E88" s="13"/>
      <c r="F88" s="13"/>
      <c r="G88" s="4"/>
    </row>
    <row r="89" ht="17.25" customHeight="1" spans="1:8" x14ac:dyDescent="0.25">
      <c r="A89" s="12"/>
      <c r="B89" s="13"/>
      <c r="C89" s="13"/>
      <c r="D89" s="13"/>
      <c r="E89" s="13"/>
      <c r="F89" s="13"/>
      <c r="G89" s="4"/>
    </row>
    <row r="90" ht="17.25" customHeight="1" spans="1:8" x14ac:dyDescent="0.25">
      <c r="A90" s="12"/>
      <c r="B90" s="13"/>
      <c r="C90" s="13"/>
      <c r="D90" s="13"/>
      <c r="E90" s="13"/>
      <c r="F90" s="13"/>
      <c r="G90" s="4"/>
    </row>
    <row r="91" ht="17.25" customHeight="1" spans="1:8" x14ac:dyDescent="0.25">
      <c r="A91" s="12"/>
      <c r="B91" s="13"/>
      <c r="C91" s="13"/>
      <c r="D91" s="13"/>
      <c r="E91" s="13"/>
      <c r="F91" s="13"/>
      <c r="G91" s="4"/>
    </row>
    <row r="92" ht="17.25" customHeight="1" spans="1:8" x14ac:dyDescent="0.25">
      <c r="A92" s="12"/>
      <c r="B92" s="13"/>
      <c r="C92" s="13"/>
      <c r="D92" s="13"/>
      <c r="E92" s="13"/>
      <c r="F92" s="13"/>
      <c r="G92" s="4"/>
    </row>
    <row r="93" ht="17.25" customHeight="1" spans="1:8" x14ac:dyDescent="0.25">
      <c r="A93" s="12"/>
      <c r="B93" s="13"/>
      <c r="C93" s="13"/>
      <c r="D93" s="13"/>
      <c r="E93" s="13"/>
      <c r="F93" s="13"/>
      <c r="G93" s="4"/>
    </row>
    <row r="94" ht="17.25" customHeight="1" spans="1:8" x14ac:dyDescent="0.25">
      <c r="A94" s="12"/>
      <c r="B94" s="13"/>
      <c r="C94" s="13"/>
      <c r="D94" s="13"/>
      <c r="E94" s="13"/>
      <c r="F94" s="13"/>
      <c r="G94" s="4"/>
    </row>
    <row r="95" ht="17.25" customHeight="1" spans="1:8" x14ac:dyDescent="0.25">
      <c r="A95" s="12"/>
      <c r="B95" s="13"/>
      <c r="C95" s="13"/>
      <c r="D95" s="13"/>
      <c r="E95" s="13"/>
      <c r="F95" s="13"/>
      <c r="G95" s="4"/>
    </row>
    <row r="96" ht="17.25" customHeight="1" spans="1:8" x14ac:dyDescent="0.25">
      <c r="A96" s="12"/>
      <c r="B96" s="13"/>
      <c r="C96" s="13"/>
      <c r="D96" s="13"/>
      <c r="E96" s="13"/>
      <c r="F96" s="13"/>
      <c r="G96" s="4"/>
    </row>
    <row r="97" ht="17.25" customHeight="1" spans="1:8" x14ac:dyDescent="0.25">
      <c r="A97" s="12"/>
      <c r="B97" s="13"/>
      <c r="C97" s="13"/>
      <c r="D97" s="13"/>
      <c r="E97" s="13"/>
      <c r="F97" s="13"/>
      <c r="G97" s="4"/>
    </row>
    <row r="98" ht="17.25" customHeight="1" spans="1:8" x14ac:dyDescent="0.25">
      <c r="A98" s="12"/>
      <c r="B98" s="13"/>
      <c r="C98" s="13"/>
      <c r="D98" s="13"/>
      <c r="E98" s="13"/>
      <c r="F98" s="13"/>
      <c r="G98" s="4"/>
    </row>
    <row r="99" ht="17.25" customHeight="1" spans="1:8" x14ac:dyDescent="0.25">
      <c r="A99" s="12"/>
      <c r="B99" s="13"/>
      <c r="C99" s="13"/>
      <c r="D99" s="13"/>
      <c r="E99" s="13"/>
      <c r="F99" s="13"/>
      <c r="G99" s="4"/>
    </row>
    <row r="100" ht="17.25" customHeight="1" spans="1:8" x14ac:dyDescent="0.25">
      <c r="A100" s="12"/>
      <c r="B100" s="13"/>
      <c r="C100" s="13"/>
      <c r="D100" s="13"/>
      <c r="E100" s="13"/>
      <c r="F100" s="13"/>
      <c r="G100" s="4"/>
    </row>
    <row r="101" ht="17.25" customHeight="1" spans="1:8" x14ac:dyDescent="0.25">
      <c r="A101" s="12"/>
      <c r="B101" s="13"/>
      <c r="C101" s="13"/>
      <c r="D101" s="13"/>
      <c r="E101" s="13"/>
      <c r="F101" s="13"/>
      <c r="G101" s="4"/>
    </row>
    <row r="102" ht="17.25" customHeight="1" spans="1:8" x14ac:dyDescent="0.25">
      <c r="A102" s="12"/>
      <c r="B102" s="13"/>
      <c r="C102" s="13"/>
      <c r="D102" s="13"/>
      <c r="E102" s="13"/>
      <c r="F102" s="13"/>
      <c r="G102" s="4"/>
    </row>
    <row r="103" ht="17.25" customHeight="1" spans="1:8" x14ac:dyDescent="0.25">
      <c r="A103" s="12"/>
      <c r="B103" s="13"/>
      <c r="C103" s="13"/>
      <c r="D103" s="13"/>
      <c r="E103" s="13"/>
      <c r="F103" s="13"/>
      <c r="G103" s="4"/>
    </row>
    <row r="104" ht="17.25" customHeight="1" spans="1:8" x14ac:dyDescent="0.25">
      <c r="A104" s="12"/>
      <c r="B104" s="13"/>
      <c r="C104" s="13"/>
      <c r="D104" s="13"/>
      <c r="E104" s="13"/>
      <c r="F104" s="13"/>
      <c r="G104" s="4"/>
    </row>
    <row r="105" ht="17.25" customHeight="1" spans="1:8" x14ac:dyDescent="0.25">
      <c r="A105" s="12"/>
      <c r="B105" s="13"/>
      <c r="C105" s="13"/>
      <c r="D105" s="13"/>
      <c r="E105" s="13"/>
      <c r="F105" s="13"/>
      <c r="G105" s="4"/>
    </row>
    <row r="106" ht="17.25" customHeight="1" spans="1:8" x14ac:dyDescent="0.25">
      <c r="A106" s="12"/>
      <c r="B106" s="13"/>
      <c r="C106" s="13"/>
      <c r="D106" s="13"/>
      <c r="E106" s="13"/>
      <c r="F106" s="13"/>
      <c r="G106" s="4"/>
    </row>
    <row r="107" ht="17.25" customHeight="1" spans="1:8" x14ac:dyDescent="0.25">
      <c r="A107" s="12"/>
      <c r="B107" s="13"/>
      <c r="C107" s="13"/>
      <c r="D107" s="13"/>
      <c r="E107" s="13"/>
      <c r="F107" s="13"/>
      <c r="G107" s="4"/>
    </row>
    <row r="108" ht="17.25" customHeight="1" spans="1:8" x14ac:dyDescent="0.25">
      <c r="A108" s="12"/>
      <c r="B108" s="13"/>
      <c r="C108" s="13"/>
      <c r="D108" s="13"/>
      <c r="E108" s="13"/>
      <c r="F108" s="13"/>
      <c r="G108" s="4"/>
    </row>
    <row r="109" ht="17.25" customHeight="1" spans="1:8" x14ac:dyDescent="0.25">
      <c r="A109" s="12"/>
      <c r="B109" s="13"/>
      <c r="C109" s="13"/>
      <c r="D109" s="13"/>
      <c r="E109" s="13"/>
      <c r="F109" s="13"/>
      <c r="G109" s="4"/>
    </row>
    <row r="110" ht="17.25" customHeight="1" spans="1:8" x14ac:dyDescent="0.25">
      <c r="A110" s="12"/>
      <c r="B110" s="13"/>
      <c r="C110" s="13"/>
      <c r="D110" s="13"/>
      <c r="E110" s="13"/>
      <c r="F110" s="13"/>
      <c r="G110" s="4"/>
    </row>
    <row r="111" ht="17.25" customHeight="1" spans="1:8" x14ac:dyDescent="0.25">
      <c r="A111" s="12"/>
      <c r="B111" s="13"/>
      <c r="C111" s="13"/>
      <c r="D111" s="13"/>
      <c r="E111" s="13"/>
      <c r="F111" s="13"/>
      <c r="G111" s="4"/>
    </row>
    <row r="112" ht="17.25" customHeight="1" spans="1:8" x14ac:dyDescent="0.25">
      <c r="A112" s="12"/>
      <c r="B112" s="13"/>
      <c r="C112" s="13"/>
      <c r="D112" s="13"/>
      <c r="E112" s="13"/>
      <c r="F112" s="13"/>
      <c r="G112" s="4"/>
    </row>
    <row r="113" ht="17.25" customHeight="1" spans="1:8" x14ac:dyDescent="0.25">
      <c r="A113" s="12"/>
      <c r="B113" s="13"/>
      <c r="C113" s="13"/>
      <c r="D113" s="13"/>
      <c r="E113" s="13"/>
      <c r="F113" s="13"/>
      <c r="G113" s="4"/>
    </row>
    <row r="114" ht="17.25" customHeight="1" spans="1:8" x14ac:dyDescent="0.25">
      <c r="A114" s="12"/>
      <c r="B114" s="13"/>
      <c r="C114" s="13"/>
      <c r="D114" s="13"/>
      <c r="E114" s="13"/>
      <c r="F114" s="13"/>
      <c r="G114" s="4"/>
    </row>
    <row r="115" ht="17.25" customHeight="1" spans="1:8" x14ac:dyDescent="0.25">
      <c r="A115" s="12"/>
      <c r="B115" s="13"/>
      <c r="C115" s="13"/>
      <c r="D115" s="13"/>
      <c r="E115" s="13"/>
      <c r="F115" s="13"/>
      <c r="G115" s="4"/>
    </row>
    <row r="116" ht="17.25" customHeight="1" spans="1:8" x14ac:dyDescent="0.25">
      <c r="A116" s="12"/>
      <c r="B116" s="13"/>
      <c r="C116" s="13"/>
      <c r="D116" s="13"/>
      <c r="E116" s="13"/>
      <c r="F116" s="13"/>
      <c r="G116" s="4"/>
    </row>
    <row r="117" ht="17.25" customHeight="1" spans="1:8" x14ac:dyDescent="0.25">
      <c r="A117" s="12"/>
      <c r="B117" s="13"/>
      <c r="C117" s="13"/>
      <c r="D117" s="13"/>
      <c r="E117" s="13"/>
      <c r="F117" s="13"/>
      <c r="G117" s="4"/>
    </row>
    <row r="118" ht="17.25" customHeight="1" spans="1:8" x14ac:dyDescent="0.25">
      <c r="A118" s="12"/>
      <c r="B118" s="13"/>
      <c r="C118" s="13"/>
      <c r="D118" s="13"/>
      <c r="E118" s="13"/>
      <c r="F118" s="13"/>
      <c r="G118" s="4"/>
    </row>
    <row r="119" ht="17.25" customHeight="1" spans="1:8" x14ac:dyDescent="0.25">
      <c r="A119" s="12"/>
      <c r="B119" s="13"/>
      <c r="C119" s="13"/>
      <c r="D119" s="13"/>
      <c r="E119" s="13"/>
      <c r="F119" s="13"/>
      <c r="G119" s="4"/>
    </row>
    <row r="120" ht="17.25" customHeight="1" spans="1:8" x14ac:dyDescent="0.25">
      <c r="A120" s="12"/>
      <c r="B120" s="13"/>
      <c r="C120" s="13"/>
      <c r="D120" s="13"/>
      <c r="E120" s="13"/>
      <c r="F120" s="13"/>
      <c r="G120" s="4"/>
    </row>
    <row r="121" ht="17.25" customHeight="1" spans="1:8" x14ac:dyDescent="0.25">
      <c r="A121" s="12"/>
      <c r="B121" s="13"/>
      <c r="C121" s="13"/>
      <c r="D121" s="13"/>
      <c r="E121" s="13"/>
      <c r="F121" s="13"/>
      <c r="G121" s="4"/>
    </row>
    <row r="122" ht="17.25" customHeight="1" spans="1:8" x14ac:dyDescent="0.25">
      <c r="A122" s="12"/>
      <c r="B122" s="13"/>
      <c r="C122" s="13"/>
      <c r="D122" s="13"/>
      <c r="E122" s="13"/>
      <c r="F122" s="13"/>
      <c r="G122" s="4"/>
    </row>
    <row r="123" ht="17.25" customHeight="1" spans="1:8" x14ac:dyDescent="0.25">
      <c r="A123" s="12"/>
      <c r="B123" s="13"/>
      <c r="C123" s="13"/>
      <c r="D123" s="13"/>
      <c r="E123" s="13"/>
      <c r="F123" s="13"/>
      <c r="G123" s="4"/>
    </row>
    <row r="124" ht="17.25" customHeight="1" spans="1:8" x14ac:dyDescent="0.25">
      <c r="A124" s="12"/>
      <c r="B124" s="13"/>
      <c r="C124" s="13"/>
      <c r="D124" s="13"/>
      <c r="E124" s="13"/>
      <c r="F124" s="13"/>
      <c r="G124" s="4"/>
    </row>
    <row r="125" ht="17.25" customHeight="1" spans="1:8" x14ac:dyDescent="0.25">
      <c r="A125" s="12"/>
      <c r="B125" s="13"/>
      <c r="C125" s="13"/>
      <c r="D125" s="13"/>
      <c r="E125" s="13"/>
      <c r="F125" s="13"/>
      <c r="G125" s="4"/>
    </row>
    <row r="126" ht="17.25" customHeight="1" spans="1:8" x14ac:dyDescent="0.25">
      <c r="A126" s="12"/>
      <c r="B126" s="13"/>
      <c r="C126" s="13"/>
      <c r="D126" s="13"/>
      <c r="E126" s="13"/>
      <c r="F126" s="13"/>
      <c r="G126" s="4"/>
    </row>
    <row r="127" ht="17.25" customHeight="1" spans="1:8" x14ac:dyDescent="0.25">
      <c r="A127" s="12"/>
      <c r="B127" s="13"/>
      <c r="C127" s="13"/>
      <c r="D127" s="13"/>
      <c r="E127" s="13"/>
      <c r="F127" s="13"/>
      <c r="G127" s="4"/>
    </row>
    <row r="128" ht="17.25" customHeight="1" spans="1:8" x14ac:dyDescent="0.25">
      <c r="A128" s="12"/>
      <c r="B128" s="13"/>
      <c r="C128" s="13"/>
      <c r="D128" s="13"/>
      <c r="E128" s="13"/>
      <c r="F128" s="13"/>
      <c r="G128" s="4"/>
    </row>
    <row r="129" ht="17.25" customHeight="1" spans="1:8" x14ac:dyDescent="0.25">
      <c r="A129" s="12"/>
      <c r="B129" s="13"/>
      <c r="C129" s="13"/>
      <c r="D129" s="13"/>
      <c r="E129" s="13"/>
      <c r="F129" s="13"/>
      <c r="G129" s="4"/>
    </row>
    <row r="130" ht="17.25" customHeight="1" spans="1:8" x14ac:dyDescent="0.25">
      <c r="A130" s="12"/>
      <c r="B130" s="13"/>
      <c r="C130" s="13"/>
      <c r="D130" s="13"/>
      <c r="E130" s="13"/>
      <c r="F130" s="13"/>
      <c r="G130" s="4"/>
    </row>
    <row r="131" ht="17.25" customHeight="1" spans="1:8" x14ac:dyDescent="0.25">
      <c r="A131" s="12"/>
      <c r="B131" s="13"/>
      <c r="C131" s="13"/>
      <c r="D131" s="13"/>
      <c r="E131" s="13"/>
      <c r="F131" s="13"/>
      <c r="G131" s="4"/>
    </row>
    <row r="132" ht="17.25" customHeight="1" spans="1:8" x14ac:dyDescent="0.25">
      <c r="A132" s="12"/>
      <c r="B132" s="13"/>
      <c r="C132" s="13"/>
      <c r="D132" s="13"/>
      <c r="E132" s="13"/>
      <c r="F132" s="13"/>
      <c r="G132" s="4"/>
    </row>
    <row r="133" ht="17.25" customHeight="1" spans="1:8" x14ac:dyDescent="0.25">
      <c r="A133" s="12"/>
      <c r="B133" s="13"/>
      <c r="C133" s="13"/>
      <c r="D133" s="13"/>
      <c r="E133" s="13"/>
      <c r="F133" s="13"/>
      <c r="G133" s="4"/>
    </row>
    <row r="134" ht="17.25" customHeight="1" spans="1:8" x14ac:dyDescent="0.25">
      <c r="A134" s="12"/>
      <c r="B134" s="13"/>
      <c r="C134" s="13"/>
      <c r="D134" s="13"/>
      <c r="E134" s="13"/>
      <c r="F134" s="13"/>
      <c r="G134" s="4"/>
    </row>
    <row r="135" ht="17.25" customHeight="1" spans="1:8" x14ac:dyDescent="0.25">
      <c r="A135" s="12"/>
      <c r="B135" s="13"/>
      <c r="C135" s="13"/>
      <c r="D135" s="13"/>
      <c r="E135" s="13"/>
      <c r="F135" s="13"/>
      <c r="G135" s="4"/>
    </row>
    <row r="136" ht="17.25" customHeight="1" spans="1:8" x14ac:dyDescent="0.25">
      <c r="A136" s="12"/>
      <c r="B136" s="13"/>
      <c r="C136" s="13"/>
      <c r="D136" s="13"/>
      <c r="E136" s="13"/>
      <c r="F136" s="13"/>
      <c r="G136" s="4"/>
    </row>
    <row r="137" ht="17.25" customHeight="1" spans="1:8" x14ac:dyDescent="0.25">
      <c r="A137" s="12"/>
      <c r="B137" s="13"/>
      <c r="C137" s="13"/>
      <c r="D137" s="13"/>
      <c r="E137" s="13"/>
      <c r="F137" s="13"/>
      <c r="G137" s="4"/>
    </row>
    <row r="138" ht="17.25" customHeight="1" spans="1:8" x14ac:dyDescent="0.25">
      <c r="A138" s="12"/>
      <c r="B138" s="13"/>
      <c r="C138" s="13"/>
      <c r="D138" s="13"/>
      <c r="E138" s="13"/>
      <c r="F138" s="13"/>
      <c r="G138" s="4"/>
    </row>
    <row r="139" ht="17.25" customHeight="1" spans="1:8" x14ac:dyDescent="0.25">
      <c r="A139" s="12"/>
      <c r="B139" s="13"/>
      <c r="C139" s="13"/>
      <c r="D139" s="13"/>
      <c r="E139" s="13"/>
      <c r="F139" s="13"/>
      <c r="G139" s="4"/>
    </row>
    <row r="140" ht="17.25" customHeight="1" spans="1:8" x14ac:dyDescent="0.25">
      <c r="A140" s="12"/>
      <c r="B140" s="13"/>
      <c r="C140" s="13"/>
      <c r="D140" s="13"/>
      <c r="E140" s="13"/>
      <c r="F140" s="13"/>
      <c r="G140" s="4"/>
    </row>
    <row r="141" ht="17.25" customHeight="1" spans="1:8" x14ac:dyDescent="0.25">
      <c r="A141" s="12"/>
      <c r="B141" s="13"/>
      <c r="C141" s="13"/>
      <c r="D141" s="13"/>
      <c r="E141" s="13"/>
      <c r="F141" s="13"/>
      <c r="G141" s="4"/>
    </row>
    <row r="142" ht="17.25" customHeight="1" spans="1:8" x14ac:dyDescent="0.25">
      <c r="A142" s="12"/>
      <c r="B142" s="13"/>
      <c r="C142" s="13"/>
      <c r="D142" s="13"/>
      <c r="E142" s="13"/>
      <c r="F142" s="13"/>
      <c r="G142" s="4"/>
    </row>
    <row r="143" ht="17.25" customHeight="1" spans="1:8" x14ac:dyDescent="0.25">
      <c r="A143" s="12"/>
      <c r="B143" s="13"/>
      <c r="C143" s="13"/>
      <c r="D143" s="13"/>
      <c r="E143" s="13"/>
      <c r="F143" s="13"/>
      <c r="G143" s="4"/>
    </row>
    <row r="144" ht="17.25" customHeight="1" spans="1:8" x14ac:dyDescent="0.25">
      <c r="A144" s="12"/>
      <c r="B144" s="13"/>
      <c r="C144" s="13"/>
      <c r="D144" s="13"/>
      <c r="E144" s="13"/>
      <c r="F144" s="13"/>
      <c r="G144" s="4"/>
    </row>
    <row r="145" ht="17.25" customHeight="1" spans="1:8" x14ac:dyDescent="0.25">
      <c r="A145" s="12"/>
      <c r="B145" s="13"/>
      <c r="C145" s="13"/>
      <c r="D145" s="13"/>
      <c r="E145" s="13"/>
      <c r="F145" s="13"/>
      <c r="G145" s="4"/>
    </row>
    <row r="146" ht="17.25" customHeight="1" spans="1:8" x14ac:dyDescent="0.25">
      <c r="A146" s="12"/>
      <c r="B146" s="13"/>
      <c r="C146" s="13"/>
      <c r="D146" s="13"/>
      <c r="E146" s="13"/>
      <c r="F146" s="13"/>
      <c r="G146" s="4"/>
    </row>
    <row r="147" ht="17.25" customHeight="1" spans="1:8" x14ac:dyDescent="0.25">
      <c r="A147" s="12"/>
      <c r="B147" s="13"/>
      <c r="C147" s="13"/>
      <c r="D147" s="13"/>
      <c r="E147" s="13"/>
      <c r="F147" s="13"/>
      <c r="G147" s="4"/>
    </row>
    <row r="148" ht="17.25" customHeight="1" spans="1:8" x14ac:dyDescent="0.25">
      <c r="A148" s="12"/>
      <c r="B148" s="13"/>
      <c r="C148" s="13"/>
      <c r="D148" s="13"/>
      <c r="E148" s="13"/>
      <c r="F148" s="13"/>
      <c r="G148" s="4"/>
    </row>
    <row r="149" ht="17.25" customHeight="1" spans="1:8" x14ac:dyDescent="0.25">
      <c r="A149" s="12"/>
      <c r="B149" s="13"/>
      <c r="C149" s="13"/>
      <c r="D149" s="13"/>
      <c r="E149" s="13"/>
      <c r="F149" s="13"/>
      <c r="G149" s="4"/>
    </row>
    <row r="150" ht="17.25" customHeight="1" spans="1:8" x14ac:dyDescent="0.25">
      <c r="A150" s="12"/>
      <c r="B150" s="13"/>
      <c r="C150" s="13"/>
      <c r="D150" s="13"/>
      <c r="E150" s="13"/>
      <c r="F150" s="13"/>
      <c r="G150" s="4"/>
    </row>
    <row r="151" ht="17.25" customHeight="1" spans="1:8" x14ac:dyDescent="0.25">
      <c r="A151" s="12"/>
      <c r="B151" s="13"/>
      <c r="C151" s="13"/>
      <c r="D151" s="13"/>
      <c r="E151" s="13"/>
      <c r="F151" s="13"/>
      <c r="G151" s="4"/>
    </row>
    <row r="152" ht="17.25" customHeight="1" spans="1:8" x14ac:dyDescent="0.25">
      <c r="A152" s="12"/>
      <c r="B152" s="13"/>
      <c r="C152" s="13"/>
      <c r="D152" s="13"/>
      <c r="E152" s="13"/>
      <c r="F152" s="13"/>
      <c r="G152" s="4"/>
    </row>
    <row r="153" ht="17.25" customHeight="1" spans="1:8" x14ac:dyDescent="0.25">
      <c r="A153" s="12"/>
      <c r="B153" s="13"/>
      <c r="C153" s="13"/>
      <c r="D153" s="13"/>
      <c r="E153" s="13"/>
      <c r="F153" s="13"/>
      <c r="G153" s="4"/>
    </row>
    <row r="154" ht="17.25" customHeight="1" spans="1:8" x14ac:dyDescent="0.25">
      <c r="A154" s="12"/>
      <c r="B154" s="13"/>
      <c r="C154" s="13"/>
      <c r="D154" s="13"/>
      <c r="E154" s="13"/>
      <c r="F154" s="13"/>
      <c r="G154" s="4"/>
    </row>
    <row r="155" ht="17.25" customHeight="1" spans="1:8" x14ac:dyDescent="0.25">
      <c r="A155" s="12"/>
      <c r="B155" s="13"/>
      <c r="C155" s="13"/>
      <c r="D155" s="13"/>
      <c r="E155" s="13"/>
      <c r="F155" s="13"/>
      <c r="G155" s="4"/>
    </row>
    <row r="156" ht="17.25" customHeight="1" spans="1:8" x14ac:dyDescent="0.25">
      <c r="A156" s="12"/>
      <c r="B156" s="13"/>
      <c r="C156" s="13"/>
      <c r="D156" s="13"/>
      <c r="E156" s="13"/>
      <c r="F156" s="13"/>
      <c r="G156" s="4"/>
    </row>
    <row r="157" ht="17.25" customHeight="1" spans="1:8" x14ac:dyDescent="0.25">
      <c r="A157" s="12"/>
      <c r="B157" s="13"/>
      <c r="C157" s="13"/>
      <c r="D157" s="13"/>
      <c r="E157" s="13"/>
      <c r="F157" s="13"/>
      <c r="G157" s="4"/>
    </row>
    <row r="158" ht="17.25" customHeight="1" spans="1:8" x14ac:dyDescent="0.25">
      <c r="A158" s="12"/>
      <c r="B158" s="13"/>
      <c r="C158" s="13"/>
      <c r="D158" s="13"/>
      <c r="E158" s="13"/>
      <c r="F158" s="13"/>
      <c r="G158" s="4"/>
    </row>
    <row r="159" ht="17.25" customHeight="1" spans="1:8" x14ac:dyDescent="0.25">
      <c r="A159" s="12"/>
      <c r="B159" s="13"/>
      <c r="C159" s="13"/>
      <c r="D159" s="13"/>
      <c r="E159" s="13"/>
      <c r="F159" s="13"/>
      <c r="G159" s="4"/>
    </row>
    <row r="160" ht="17.25" customHeight="1" spans="1:8" x14ac:dyDescent="0.25">
      <c r="A160" s="12"/>
      <c r="B160" s="13"/>
      <c r="C160" s="13"/>
      <c r="D160" s="13"/>
      <c r="E160" s="13"/>
      <c r="F160" s="13"/>
      <c r="G160" s="4"/>
    </row>
    <row r="161" ht="17.25" customHeight="1" spans="1:8" x14ac:dyDescent="0.25">
      <c r="A161" s="12"/>
      <c r="B161" s="13"/>
      <c r="C161" s="13"/>
      <c r="D161" s="13"/>
      <c r="E161" s="13"/>
      <c r="F161" s="13"/>
      <c r="G161" s="4"/>
    </row>
    <row r="162" ht="17.25" customHeight="1" spans="1:8" x14ac:dyDescent="0.25">
      <c r="A162" s="12"/>
      <c r="B162" s="13"/>
      <c r="C162" s="13"/>
      <c r="D162" s="13"/>
      <c r="E162" s="13"/>
      <c r="F162" s="13"/>
      <c r="G162" s="4"/>
    </row>
    <row r="163" ht="17.25" customHeight="1" spans="1:8" x14ac:dyDescent="0.25">
      <c r="A163" s="12"/>
      <c r="B163" s="13"/>
      <c r="C163" s="13"/>
      <c r="D163" s="13"/>
      <c r="E163" s="13"/>
      <c r="F163" s="13"/>
      <c r="G163" s="4"/>
    </row>
    <row r="164" ht="17.25" customHeight="1" spans="1:8" x14ac:dyDescent="0.25">
      <c r="A164" s="12"/>
      <c r="B164" s="13"/>
      <c r="C164" s="13"/>
      <c r="D164" s="13"/>
      <c r="E164" s="13"/>
      <c r="F164" s="13"/>
      <c r="G164" s="4"/>
    </row>
    <row r="165" ht="17.25" customHeight="1" spans="1:8" x14ac:dyDescent="0.25">
      <c r="A165" s="12"/>
      <c r="B165" s="13"/>
      <c r="C165" s="13"/>
      <c r="D165" s="13"/>
      <c r="E165" s="13"/>
      <c r="F165" s="13"/>
      <c r="G165" s="4"/>
    </row>
    <row r="166" ht="17.25" customHeight="1" spans="1:8" x14ac:dyDescent="0.25">
      <c r="A166" s="12"/>
      <c r="B166" s="13"/>
      <c r="C166" s="13"/>
      <c r="D166" s="13"/>
      <c r="E166" s="13"/>
      <c r="F166" s="13"/>
      <c r="G166" s="4"/>
    </row>
    <row r="167" ht="17.25" customHeight="1" spans="1:8" x14ac:dyDescent="0.25">
      <c r="A167" s="12"/>
      <c r="B167" s="13"/>
      <c r="C167" s="13"/>
      <c r="D167" s="13"/>
      <c r="E167" s="13"/>
      <c r="F167" s="13"/>
      <c r="G167" s="4"/>
    </row>
    <row r="168" ht="17.25" customHeight="1" spans="1:8" x14ac:dyDescent="0.25">
      <c r="A168" s="12"/>
      <c r="B168" s="13"/>
      <c r="C168" s="13"/>
      <c r="D168" s="13"/>
      <c r="E168" s="13"/>
      <c r="F168" s="13"/>
      <c r="G168" s="4"/>
    </row>
    <row r="169" ht="17.25" customHeight="1" spans="1:8" x14ac:dyDescent="0.25">
      <c r="A169" s="12"/>
      <c r="B169" s="13"/>
      <c r="C169" s="13"/>
      <c r="D169" s="13"/>
      <c r="E169" s="13"/>
      <c r="F169" s="13"/>
      <c r="G169" s="4"/>
    </row>
    <row r="170" ht="17.25" customHeight="1" spans="1:8" x14ac:dyDescent="0.25">
      <c r="A170" s="12"/>
      <c r="B170" s="13"/>
      <c r="C170" s="13"/>
      <c r="D170" s="13"/>
      <c r="E170" s="13"/>
      <c r="F170" s="13"/>
      <c r="G170" s="4"/>
    </row>
    <row r="171" ht="17.25" customHeight="1" spans="1:8" x14ac:dyDescent="0.25">
      <c r="A171" s="12"/>
      <c r="B171" s="13"/>
      <c r="C171" s="13"/>
      <c r="D171" s="13"/>
      <c r="E171" s="13"/>
      <c r="F171" s="13"/>
      <c r="G171" s="4"/>
    </row>
    <row r="172" ht="17.25" customHeight="1" spans="1:8" x14ac:dyDescent="0.25">
      <c r="A172" s="12"/>
      <c r="B172" s="13"/>
      <c r="C172" s="13"/>
      <c r="D172" s="13"/>
      <c r="E172" s="13"/>
      <c r="F172" s="13"/>
      <c r="G172" s="4"/>
    </row>
    <row r="173" ht="17.25" customHeight="1" spans="1:8" x14ac:dyDescent="0.25">
      <c r="A173" s="12"/>
      <c r="B173" s="13"/>
      <c r="C173" s="13"/>
      <c r="D173" s="13"/>
      <c r="E173" s="13"/>
      <c r="F173" s="13"/>
      <c r="G173" s="4"/>
    </row>
    <row r="174" ht="17.25" customHeight="1" spans="1:8" x14ac:dyDescent="0.25">
      <c r="A174" s="12"/>
      <c r="B174" s="13"/>
      <c r="C174" s="13"/>
      <c r="D174" s="13"/>
      <c r="E174" s="13"/>
      <c r="F174" s="13"/>
      <c r="G174" s="4"/>
    </row>
    <row r="175" ht="17.25" customHeight="1" spans="1:8" x14ac:dyDescent="0.25">
      <c r="A175" s="12"/>
      <c r="B175" s="13"/>
      <c r="C175" s="13"/>
      <c r="D175" s="13"/>
      <c r="E175" s="13"/>
      <c r="F175" s="13"/>
      <c r="G175" s="4"/>
    </row>
    <row r="176" ht="17.25" customHeight="1" spans="1:8" x14ac:dyDescent="0.25">
      <c r="A176" s="12"/>
      <c r="B176" s="13"/>
      <c r="C176" s="13"/>
      <c r="D176" s="13"/>
      <c r="E176" s="13"/>
      <c r="F176" s="13"/>
      <c r="G176" s="4"/>
    </row>
    <row r="177" ht="17.25" customHeight="1" spans="1:8" x14ac:dyDescent="0.25">
      <c r="A177" s="12"/>
      <c r="B177" s="13"/>
      <c r="C177" s="13"/>
      <c r="D177" s="13"/>
      <c r="E177" s="13"/>
      <c r="F177" s="13"/>
      <c r="G177" s="4"/>
    </row>
    <row r="178" ht="17.25" customHeight="1" spans="1:8" x14ac:dyDescent="0.25">
      <c r="A178" s="12"/>
      <c r="B178" s="13"/>
      <c r="C178" s="13"/>
      <c r="D178" s="13"/>
      <c r="E178" s="13"/>
      <c r="F178" s="13"/>
      <c r="G178" s="4"/>
    </row>
    <row r="179" ht="17.25" customHeight="1" spans="1:8" x14ac:dyDescent="0.25">
      <c r="A179" s="12"/>
      <c r="B179" s="13"/>
      <c r="C179" s="13"/>
      <c r="D179" s="13"/>
      <c r="E179" s="13"/>
      <c r="F179" s="13"/>
      <c r="G179" s="4"/>
    </row>
    <row r="180" ht="17.25" customHeight="1" spans="1:8" x14ac:dyDescent="0.25">
      <c r="A180" s="12"/>
      <c r="B180" s="13"/>
      <c r="C180" s="13"/>
      <c r="D180" s="13"/>
      <c r="E180" s="13"/>
      <c r="F180" s="13"/>
      <c r="G180" s="4"/>
    </row>
    <row r="181" ht="17.25" customHeight="1" spans="1:8" x14ac:dyDescent="0.25">
      <c r="A181" s="12"/>
      <c r="B181" s="13"/>
      <c r="C181" s="13"/>
      <c r="D181" s="13"/>
      <c r="E181" s="13"/>
      <c r="F181" s="13"/>
      <c r="G181" s="4"/>
    </row>
    <row r="182" ht="17.25" customHeight="1" spans="1:8" x14ac:dyDescent="0.25">
      <c r="A182" s="12"/>
      <c r="B182" s="13"/>
      <c r="C182" s="13"/>
      <c r="D182" s="13"/>
      <c r="E182" s="13"/>
      <c r="F182" s="13"/>
      <c r="G182" s="4"/>
    </row>
    <row r="183" ht="17.25" customHeight="1" spans="1:8" x14ac:dyDescent="0.25">
      <c r="A183" s="12"/>
      <c r="B183" s="13"/>
      <c r="C183" s="13"/>
      <c r="D183" s="13"/>
      <c r="E183" s="13"/>
      <c r="F183" s="13"/>
      <c r="G183" s="4"/>
    </row>
    <row r="184" ht="17.25" customHeight="1" spans="1:8" x14ac:dyDescent="0.25">
      <c r="A184" s="12"/>
      <c r="B184" s="13"/>
      <c r="C184" s="13"/>
      <c r="D184" s="13"/>
      <c r="E184" s="13"/>
      <c r="F184" s="13"/>
      <c r="G184" s="4"/>
    </row>
    <row r="185" ht="17.25" customHeight="1" spans="1:8" x14ac:dyDescent="0.25">
      <c r="A185" s="12"/>
      <c r="B185" s="13"/>
      <c r="C185" s="13"/>
      <c r="D185" s="13"/>
      <c r="E185" s="13"/>
      <c r="F185" s="13"/>
      <c r="G185" s="4"/>
    </row>
    <row r="186" ht="17.25" customHeight="1" spans="1:8" x14ac:dyDescent="0.25">
      <c r="A186" s="12"/>
      <c r="B186" s="13"/>
      <c r="C186" s="13"/>
      <c r="D186" s="13"/>
      <c r="E186" s="13"/>
      <c r="F186" s="13"/>
      <c r="G186" s="4"/>
    </row>
    <row r="187" ht="17.25" customHeight="1" spans="1:8" x14ac:dyDescent="0.25">
      <c r="A187" s="12"/>
      <c r="B187" s="13"/>
      <c r="C187" s="13"/>
      <c r="D187" s="13"/>
      <c r="E187" s="13"/>
      <c r="F187" s="13"/>
      <c r="G187" s="4"/>
    </row>
    <row r="188" ht="17.25" customHeight="1" spans="1:8" x14ac:dyDescent="0.25">
      <c r="A188" s="12"/>
      <c r="B188" s="13"/>
      <c r="C188" s="13"/>
      <c r="D188" s="13"/>
      <c r="E188" s="13"/>
      <c r="F188" s="13"/>
      <c r="G188" s="4"/>
    </row>
    <row r="189" ht="17.25" customHeight="1" spans="1:8" x14ac:dyDescent="0.25">
      <c r="A189" s="12"/>
      <c r="B189" s="13"/>
      <c r="C189" s="13"/>
      <c r="D189" s="13"/>
      <c r="E189" s="13"/>
      <c r="F189" s="13"/>
      <c r="G189" s="4"/>
    </row>
    <row r="190" ht="17.25" customHeight="1" spans="1:8" x14ac:dyDescent="0.25">
      <c r="A190" s="12"/>
      <c r="B190" s="13"/>
      <c r="C190" s="13"/>
      <c r="D190" s="13"/>
      <c r="E190" s="13"/>
      <c r="F190" s="13"/>
      <c r="G190" s="4"/>
    </row>
    <row r="191" ht="17.25" customHeight="1" spans="1:8" x14ac:dyDescent="0.25">
      <c r="A191" s="12"/>
      <c r="B191" s="13"/>
      <c r="C191" s="13"/>
      <c r="D191" s="13"/>
      <c r="E191" s="13"/>
      <c r="F191" s="13"/>
      <c r="G191" s="4"/>
    </row>
    <row r="192" ht="17.25" customHeight="1" spans="1:8" x14ac:dyDescent="0.25">
      <c r="A192" s="12"/>
      <c r="B192" s="13"/>
      <c r="C192" s="13"/>
      <c r="D192" s="13"/>
      <c r="E192" s="13"/>
      <c r="F192" s="13"/>
      <c r="G192" s="4"/>
    </row>
    <row r="193" ht="17.25" customHeight="1" spans="1:8" x14ac:dyDescent="0.25">
      <c r="A193" s="12"/>
      <c r="B193" s="13"/>
      <c r="C193" s="13"/>
      <c r="D193" s="13"/>
      <c r="E193" s="13"/>
      <c r="F193" s="13"/>
      <c r="G193" s="4"/>
    </row>
    <row r="194" ht="17.25" customHeight="1" spans="1:8" x14ac:dyDescent="0.25">
      <c r="A194" s="12"/>
      <c r="B194" s="13"/>
      <c r="C194" s="13"/>
      <c r="D194" s="13"/>
      <c r="E194" s="13"/>
      <c r="F194" s="13"/>
      <c r="G194" s="4"/>
    </row>
    <row r="195" ht="17.25" customHeight="1" spans="1:8" x14ac:dyDescent="0.25">
      <c r="A195" s="12"/>
      <c r="B195" s="13"/>
      <c r="C195" s="13"/>
      <c r="D195" s="13"/>
      <c r="E195" s="13"/>
      <c r="F195" s="13"/>
      <c r="G195" s="4"/>
    </row>
    <row r="196" ht="17.25" customHeight="1" spans="1:8" x14ac:dyDescent="0.25">
      <c r="A196" s="12"/>
      <c r="B196" s="13"/>
      <c r="C196" s="13"/>
      <c r="D196" s="13"/>
      <c r="E196" s="13"/>
      <c r="F196" s="13"/>
      <c r="G196" s="4"/>
    </row>
    <row r="197" ht="17.25" customHeight="1" spans="1:8" x14ac:dyDescent="0.25">
      <c r="A197" s="12"/>
      <c r="B197" s="13"/>
      <c r="C197" s="13"/>
      <c r="D197" s="13"/>
      <c r="E197" s="13"/>
      <c r="F197" s="13"/>
      <c r="G197" s="4"/>
    </row>
    <row r="198" ht="17.25" customHeight="1" spans="1:8" x14ac:dyDescent="0.25">
      <c r="A198" s="12"/>
      <c r="B198" s="13"/>
      <c r="C198" s="13"/>
      <c r="D198" s="13"/>
      <c r="E198" s="13"/>
      <c r="F198" s="13"/>
      <c r="G198" s="4"/>
    </row>
    <row r="199" ht="17.25" customHeight="1" spans="1:8" x14ac:dyDescent="0.25">
      <c r="A199" s="12"/>
      <c r="B199" s="13"/>
      <c r="C199" s="13"/>
      <c r="D199" s="13"/>
      <c r="E199" s="13"/>
      <c r="F199" s="13"/>
      <c r="G199" s="4"/>
    </row>
    <row r="200" ht="17.25" customHeight="1" spans="1:8" x14ac:dyDescent="0.25">
      <c r="A200" s="12"/>
      <c r="B200" s="13"/>
      <c r="C200" s="13"/>
      <c r="D200" s="13"/>
      <c r="E200" s="13"/>
      <c r="F200" s="13"/>
      <c r="G200" s="4"/>
    </row>
    <row r="201" ht="17.25" customHeight="1" spans="1:8" x14ac:dyDescent="0.25">
      <c r="A201" s="12"/>
      <c r="B201" s="13"/>
      <c r="C201" s="13"/>
      <c r="D201" s="13"/>
      <c r="E201" s="13"/>
      <c r="F201" s="13"/>
      <c r="G201" s="4"/>
    </row>
    <row r="202" ht="17.25" customHeight="1" spans="1:8" x14ac:dyDescent="0.25">
      <c r="A202" s="12"/>
      <c r="B202" s="13"/>
      <c r="C202" s="13"/>
      <c r="D202" s="13"/>
      <c r="E202" s="13"/>
      <c r="F202" s="13"/>
      <c r="G202" s="4"/>
    </row>
    <row r="203" ht="17.25" customHeight="1" spans="1:8" x14ac:dyDescent="0.25">
      <c r="A203" s="12"/>
      <c r="B203" s="13"/>
      <c r="C203" s="13"/>
      <c r="D203" s="13"/>
      <c r="E203" s="13"/>
      <c r="F203" s="13"/>
      <c r="G203" s="4"/>
    </row>
    <row r="204" ht="17.25" customHeight="1" spans="1:8" x14ac:dyDescent="0.25">
      <c r="A204" s="12"/>
      <c r="B204" s="13"/>
      <c r="C204" s="13"/>
      <c r="D204" s="13"/>
      <c r="E204" s="13"/>
      <c r="F204" s="13"/>
      <c r="G204" s="4"/>
    </row>
    <row r="205" ht="17.25" customHeight="1" spans="1:8" x14ac:dyDescent="0.25">
      <c r="A205" s="12"/>
      <c r="B205" s="13"/>
      <c r="C205" s="13"/>
      <c r="D205" s="13"/>
      <c r="E205" s="13"/>
      <c r="F205" s="13"/>
      <c r="G205" s="4"/>
    </row>
    <row r="206" ht="17.25" customHeight="1" spans="1:8" x14ac:dyDescent="0.25">
      <c r="A206" s="12"/>
      <c r="B206" s="13"/>
      <c r="C206" s="13"/>
      <c r="D206" s="13"/>
      <c r="E206" s="13"/>
      <c r="F206" s="13"/>
      <c r="G206" s="4"/>
    </row>
    <row r="207" ht="17.25" customHeight="1" spans="1:8" x14ac:dyDescent="0.25">
      <c r="A207" s="12"/>
      <c r="B207" s="13"/>
      <c r="C207" s="13"/>
      <c r="D207" s="13"/>
      <c r="E207" s="13"/>
      <c r="F207" s="13"/>
      <c r="G207" s="4"/>
    </row>
    <row r="208" ht="17.25" customHeight="1" spans="1:8" x14ac:dyDescent="0.25">
      <c r="A208" s="12"/>
      <c r="B208" s="13"/>
      <c r="C208" s="13"/>
      <c r="D208" s="13"/>
      <c r="E208" s="13"/>
      <c r="F208" s="13"/>
      <c r="G208" s="4"/>
    </row>
    <row r="209" ht="17.25" customHeight="1" spans="1:8" x14ac:dyDescent="0.25">
      <c r="A209" s="12"/>
      <c r="B209" s="13"/>
      <c r="C209" s="13"/>
      <c r="D209" s="13"/>
      <c r="E209" s="13"/>
      <c r="F209" s="13"/>
      <c r="G209" s="4"/>
    </row>
    <row r="210" ht="17.25" customHeight="1" spans="1:8" x14ac:dyDescent="0.25">
      <c r="A210" s="12"/>
      <c r="B210" s="13"/>
      <c r="C210" s="13"/>
      <c r="D210" s="13"/>
      <c r="E210" s="13"/>
      <c r="F210" s="13"/>
      <c r="G210" s="4"/>
    </row>
    <row r="211" ht="17.25" customHeight="1" spans="1:8" x14ac:dyDescent="0.25">
      <c r="A211" s="12"/>
      <c r="B211" s="13"/>
      <c r="C211" s="13"/>
      <c r="D211" s="13"/>
      <c r="E211" s="13"/>
      <c r="F211" s="13"/>
      <c r="G211" s="4"/>
    </row>
    <row r="212" ht="17.25" customHeight="1" spans="1:8" x14ac:dyDescent="0.25">
      <c r="A212" s="12"/>
      <c r="B212" s="13"/>
      <c r="C212" s="13"/>
      <c r="D212" s="13"/>
      <c r="E212" s="13"/>
      <c r="F212" s="13"/>
      <c r="G212" s="4"/>
    </row>
    <row r="213" ht="17.25" customHeight="1" spans="1:8" x14ac:dyDescent="0.25">
      <c r="A213" s="12"/>
      <c r="B213" s="13"/>
      <c r="C213" s="13"/>
      <c r="D213" s="13"/>
      <c r="E213" s="13"/>
      <c r="F213" s="13"/>
      <c r="G213" s="4"/>
    </row>
    <row r="214" ht="17.25" customHeight="1" spans="1:8" x14ac:dyDescent="0.25">
      <c r="A214" s="12"/>
      <c r="B214" s="13"/>
      <c r="C214" s="13"/>
      <c r="D214" s="13"/>
      <c r="E214" s="13"/>
      <c r="F214" s="13"/>
      <c r="G214" s="4"/>
    </row>
    <row r="215" ht="17.25" customHeight="1" spans="1:8" x14ac:dyDescent="0.25">
      <c r="A215" s="12"/>
      <c r="B215" s="13"/>
      <c r="C215" s="13"/>
      <c r="D215" s="13"/>
      <c r="E215" s="13"/>
      <c r="F215" s="13"/>
      <c r="G215" s="4"/>
    </row>
    <row r="216" ht="17.25" customHeight="1" spans="1:8" x14ac:dyDescent="0.25">
      <c r="A216" s="12"/>
      <c r="B216" s="13"/>
      <c r="C216" s="13"/>
      <c r="D216" s="13"/>
      <c r="E216" s="13"/>
      <c r="F216" s="13"/>
      <c r="G216" s="4"/>
    </row>
    <row r="217" ht="17.25" customHeight="1" spans="1:8" x14ac:dyDescent="0.25">
      <c r="A217" s="12"/>
      <c r="B217" s="13"/>
      <c r="C217" s="13"/>
      <c r="D217" s="13"/>
      <c r="E217" s="13"/>
      <c r="F217" s="13"/>
      <c r="G217" s="4"/>
    </row>
    <row r="218" ht="17.25" customHeight="1" spans="1:8" x14ac:dyDescent="0.25">
      <c r="A218" s="12"/>
      <c r="B218" s="13"/>
      <c r="C218" s="13"/>
      <c r="D218" s="13"/>
      <c r="E218" s="13"/>
      <c r="F218" s="13"/>
      <c r="G218" s="4"/>
    </row>
    <row r="219" ht="17.25" customHeight="1" spans="1:8" x14ac:dyDescent="0.25">
      <c r="A219" s="12"/>
      <c r="B219" s="13"/>
      <c r="C219" s="13"/>
      <c r="D219" s="13"/>
      <c r="E219" s="13"/>
      <c r="F219" s="13"/>
      <c r="G219" s="4"/>
    </row>
    <row r="220" ht="17.25" customHeight="1" spans="1:8" x14ac:dyDescent="0.25">
      <c r="A220" s="12"/>
      <c r="B220" s="13"/>
      <c r="C220" s="13"/>
      <c r="D220" s="13"/>
      <c r="E220" s="13"/>
      <c r="F220" s="13"/>
      <c r="G220" s="4"/>
    </row>
    <row r="221" ht="17.25" customHeight="1" spans="1:8" x14ac:dyDescent="0.25">
      <c r="A221" s="12"/>
      <c r="B221" s="13"/>
      <c r="C221" s="13"/>
      <c r="D221" s="13"/>
      <c r="E221" s="13"/>
      <c r="F221" s="13"/>
      <c r="G221" s="4"/>
    </row>
    <row r="222" ht="17.25" customHeight="1" spans="1:8" x14ac:dyDescent="0.25">
      <c r="A222" s="12"/>
      <c r="B222" s="13"/>
      <c r="C222" s="13"/>
      <c r="D222" s="13"/>
      <c r="E222" s="13"/>
      <c r="F222" s="13"/>
      <c r="G222" s="4"/>
    </row>
    <row r="223" ht="17.25" customHeight="1" spans="1:8" x14ac:dyDescent="0.25">
      <c r="A223" s="12"/>
      <c r="B223" s="13"/>
      <c r="C223" s="13"/>
      <c r="D223" s="13"/>
      <c r="E223" s="13"/>
      <c r="F223" s="13"/>
      <c r="G223" s="4"/>
    </row>
    <row r="224" ht="17.25" customHeight="1" spans="1:8" x14ac:dyDescent="0.25">
      <c r="A224" s="12"/>
      <c r="B224" s="13"/>
      <c r="C224" s="13"/>
      <c r="D224" s="13"/>
      <c r="E224" s="13"/>
      <c r="F224" s="13"/>
      <c r="G224" s="4"/>
    </row>
    <row r="225" ht="17.25" customHeight="1" spans="1:8" x14ac:dyDescent="0.25">
      <c r="A225" s="12"/>
      <c r="B225" s="13"/>
      <c r="C225" s="13"/>
      <c r="D225" s="13"/>
      <c r="E225" s="13"/>
      <c r="F225" s="13"/>
      <c r="G225" s="4"/>
    </row>
    <row r="226" ht="17.25" customHeight="1" spans="1:8" x14ac:dyDescent="0.25">
      <c r="A226" s="12"/>
      <c r="B226" s="13"/>
      <c r="C226" s="13"/>
      <c r="D226" s="13"/>
      <c r="E226" s="13"/>
      <c r="F226" s="13"/>
      <c r="G226" s="4"/>
    </row>
    <row r="227" ht="17.25" customHeight="1" spans="1:8" x14ac:dyDescent="0.25">
      <c r="A227" s="12"/>
      <c r="B227" s="13"/>
      <c r="C227" s="13"/>
      <c r="D227" s="13"/>
      <c r="E227" s="13"/>
      <c r="F227" s="13"/>
      <c r="G227" s="4"/>
    </row>
    <row r="228" ht="17.25" customHeight="1" spans="1:8" x14ac:dyDescent="0.25">
      <c r="A228" s="12"/>
      <c r="B228" s="13"/>
      <c r="C228" s="13"/>
      <c r="D228" s="13"/>
      <c r="E228" s="13"/>
      <c r="F228" s="13"/>
      <c r="G228" s="4"/>
    </row>
    <row r="229" ht="17.25" customHeight="1" spans="1:8" x14ac:dyDescent="0.25">
      <c r="A229" s="12"/>
      <c r="B229" s="13"/>
      <c r="C229" s="13"/>
      <c r="D229" s="13"/>
      <c r="E229" s="13"/>
      <c r="F229" s="13"/>
      <c r="G229" s="4"/>
    </row>
    <row r="230" ht="17.25" customHeight="1" spans="1:8" x14ac:dyDescent="0.25">
      <c r="A230" s="12"/>
      <c r="B230" s="13"/>
      <c r="C230" s="13"/>
      <c r="D230" s="13"/>
      <c r="E230" s="13"/>
      <c r="F230" s="13"/>
      <c r="G230" s="4"/>
    </row>
    <row r="231" ht="17.25" customHeight="1" spans="1:8" x14ac:dyDescent="0.25">
      <c r="A231" s="12"/>
      <c r="B231" s="13"/>
      <c r="C231" s="13"/>
      <c r="D231" s="13"/>
      <c r="E231" s="13"/>
      <c r="F231" s="13"/>
      <c r="G231" s="4"/>
    </row>
    <row r="232" ht="17.25" customHeight="1" spans="1:8" x14ac:dyDescent="0.25">
      <c r="A232" s="12"/>
      <c r="B232" s="13"/>
      <c r="C232" s="13"/>
      <c r="D232" s="13"/>
      <c r="E232" s="13"/>
      <c r="F232" s="13"/>
      <c r="G232" s="4"/>
    </row>
    <row r="233" ht="17.25" customHeight="1" spans="1:8" x14ac:dyDescent="0.25">
      <c r="A233" s="12"/>
      <c r="B233" s="13"/>
      <c r="C233" s="13"/>
      <c r="D233" s="13"/>
      <c r="E233" s="13"/>
      <c r="F233" s="13"/>
      <c r="G233" s="4"/>
    </row>
    <row r="234" ht="17.25" customHeight="1" spans="1:8" x14ac:dyDescent="0.25">
      <c r="A234" s="12"/>
      <c r="B234" s="13"/>
      <c r="C234" s="13"/>
      <c r="D234" s="13"/>
      <c r="E234" s="13"/>
      <c r="F234" s="13"/>
      <c r="G234" s="4"/>
    </row>
    <row r="235" ht="17.25" customHeight="1" spans="1:8" x14ac:dyDescent="0.25">
      <c r="A235" s="12"/>
      <c r="B235" s="13"/>
      <c r="C235" s="13"/>
      <c r="D235" s="13"/>
      <c r="E235" s="13"/>
      <c r="F235" s="13"/>
      <c r="G235" s="4"/>
    </row>
    <row r="236" ht="17.25" customHeight="1" spans="1:8" x14ac:dyDescent="0.25">
      <c r="A236" s="12"/>
      <c r="B236" s="13"/>
      <c r="C236" s="13"/>
      <c r="D236" s="13"/>
      <c r="E236" s="13"/>
      <c r="F236" s="13"/>
      <c r="G236" s="4"/>
    </row>
    <row r="237" ht="17.25" customHeight="1" spans="1:8" x14ac:dyDescent="0.25">
      <c r="A237" s="12"/>
      <c r="B237" s="13"/>
      <c r="C237" s="13"/>
      <c r="D237" s="13"/>
      <c r="E237" s="13"/>
      <c r="F237" s="13"/>
      <c r="G237" s="4"/>
    </row>
    <row r="238" ht="17.25" customHeight="1" spans="1:8" x14ac:dyDescent="0.25">
      <c r="A238" s="12"/>
      <c r="B238" s="13"/>
      <c r="C238" s="13"/>
      <c r="D238" s="13"/>
      <c r="E238" s="13"/>
      <c r="F238" s="13"/>
      <c r="G238" s="4"/>
    </row>
    <row r="239" ht="17.25" customHeight="1" spans="1:8" x14ac:dyDescent="0.25">
      <c r="A239" s="12"/>
      <c r="B239" s="13"/>
      <c r="C239" s="13"/>
      <c r="D239" s="13"/>
      <c r="E239" s="13"/>
      <c r="F239" s="13"/>
      <c r="G239" s="4"/>
    </row>
    <row r="240" ht="17.25" customHeight="1" spans="1:8" x14ac:dyDescent="0.25">
      <c r="A240" s="12"/>
      <c r="B240" s="13"/>
      <c r="C240" s="13"/>
      <c r="D240" s="13"/>
      <c r="E240" s="13"/>
      <c r="F240" s="13"/>
      <c r="G240" s="4"/>
    </row>
    <row r="241" ht="17.25" customHeight="1" spans="1:8" x14ac:dyDescent="0.25">
      <c r="A241" s="12"/>
      <c r="B241" s="13"/>
      <c r="C241" s="13"/>
      <c r="D241" s="13"/>
      <c r="E241" s="13"/>
      <c r="F241" s="13"/>
      <c r="G241" s="4"/>
    </row>
    <row r="242" ht="17.25" customHeight="1" spans="1:8" x14ac:dyDescent="0.25">
      <c r="A242" s="12"/>
      <c r="B242" s="13"/>
      <c r="C242" s="13"/>
      <c r="D242" s="13"/>
      <c r="E242" s="13"/>
      <c r="F242" s="13"/>
      <c r="G242" s="4"/>
    </row>
    <row r="243" ht="17.25" customHeight="1" spans="1:8" x14ac:dyDescent="0.25">
      <c r="A243" s="12"/>
      <c r="B243" s="13"/>
      <c r="C243" s="13"/>
      <c r="D243" s="13"/>
      <c r="E243" s="13"/>
      <c r="F243" s="13"/>
      <c r="G243" s="4"/>
    </row>
    <row r="244" ht="17.25" customHeight="1" spans="1:8" x14ac:dyDescent="0.25">
      <c r="A244" s="12"/>
      <c r="B244" s="13"/>
      <c r="C244" s="13"/>
      <c r="D244" s="13"/>
      <c r="E244" s="13"/>
      <c r="F244" s="13"/>
      <c r="G244" s="4"/>
    </row>
    <row r="245" ht="17.25" customHeight="1" spans="1:8" x14ac:dyDescent="0.25">
      <c r="A245" s="12"/>
      <c r="B245" s="13"/>
      <c r="C245" s="13"/>
      <c r="D245" s="13"/>
      <c r="E245" s="13"/>
      <c r="F245" s="13"/>
      <c r="G245" s="4"/>
    </row>
    <row r="246" ht="17.25" customHeight="1" spans="1:8" x14ac:dyDescent="0.25">
      <c r="A246" s="12"/>
      <c r="B246" s="13"/>
      <c r="C246" s="13"/>
      <c r="D246" s="13"/>
      <c r="E246" s="13"/>
      <c r="F246" s="13"/>
      <c r="G246" s="4"/>
    </row>
    <row r="247" ht="17.25" customHeight="1" spans="1:8" x14ac:dyDescent="0.25">
      <c r="A247" s="12"/>
      <c r="B247" s="13"/>
      <c r="C247" s="13"/>
      <c r="D247" s="13"/>
      <c r="E247" s="13"/>
      <c r="F247" s="13"/>
      <c r="G247" s="4"/>
    </row>
    <row r="248" ht="17.25" customHeight="1" spans="1:8" x14ac:dyDescent="0.25">
      <c r="A248" s="12"/>
      <c r="B248" s="13"/>
      <c r="C248" s="13"/>
      <c r="D248" s="13"/>
      <c r="E248" s="13"/>
      <c r="F248" s="13"/>
      <c r="G248" s="4"/>
    </row>
    <row r="249" ht="17.25" customHeight="1" spans="1:8" x14ac:dyDescent="0.25">
      <c r="A249" s="12"/>
      <c r="B249" s="13"/>
      <c r="C249" s="13"/>
      <c r="D249" s="13"/>
      <c r="E249" s="13"/>
      <c r="F249" s="13"/>
      <c r="G249" s="4"/>
    </row>
    <row r="250" ht="17.25" customHeight="1" spans="1:8" x14ac:dyDescent="0.25">
      <c r="A250" s="12"/>
      <c r="B250" s="13"/>
      <c r="C250" s="13"/>
      <c r="D250" s="13"/>
      <c r="E250" s="13"/>
      <c r="F250" s="13"/>
      <c r="G250" s="4"/>
    </row>
    <row r="251" ht="17.25" customHeight="1" spans="1:8" x14ac:dyDescent="0.25">
      <c r="A251" s="12"/>
      <c r="B251" s="13"/>
      <c r="C251" s="13"/>
      <c r="D251" s="13"/>
      <c r="E251" s="13"/>
      <c r="F251" s="13"/>
      <c r="G251" s="4"/>
    </row>
    <row r="252" ht="17.25" customHeight="1" spans="1:8" x14ac:dyDescent="0.25">
      <c r="A252" s="12"/>
      <c r="B252" s="13"/>
      <c r="C252" s="13"/>
      <c r="D252" s="13"/>
      <c r="E252" s="13"/>
      <c r="F252" s="13"/>
      <c r="G252" s="4"/>
    </row>
    <row r="253" ht="17.25" customHeight="1" spans="1:8" x14ac:dyDescent="0.25">
      <c r="A253" s="12"/>
      <c r="B253" s="13"/>
      <c r="C253" s="13"/>
      <c r="D253" s="13"/>
      <c r="E253" s="13"/>
      <c r="F253" s="13"/>
      <c r="G253" s="4"/>
    </row>
    <row r="254" ht="17.25" customHeight="1" spans="1:8" x14ac:dyDescent="0.25">
      <c r="A254" s="12"/>
      <c r="B254" s="13"/>
      <c r="C254" s="13"/>
      <c r="D254" s="13"/>
      <c r="E254" s="13"/>
      <c r="F254" s="13"/>
      <c r="G254" s="4"/>
    </row>
    <row r="255" ht="17.25" customHeight="1" spans="1:8" x14ac:dyDescent="0.25">
      <c r="A255" s="12"/>
      <c r="B255" s="13"/>
      <c r="C255" s="13"/>
      <c r="D255" s="13"/>
      <c r="E255" s="13"/>
      <c r="F255" s="13"/>
      <c r="G255" s="4"/>
    </row>
    <row r="256" ht="17.25" customHeight="1" spans="1:8" x14ac:dyDescent="0.25">
      <c r="A256" s="12"/>
      <c r="B256" s="13"/>
      <c r="C256" s="13"/>
      <c r="D256" s="13"/>
      <c r="E256" s="13"/>
      <c r="F256" s="13"/>
      <c r="G256" s="4"/>
    </row>
    <row r="257" ht="17.25" customHeight="1" spans="1:8" x14ac:dyDescent="0.25">
      <c r="A257" s="12"/>
      <c r="B257" s="13"/>
      <c r="C257" s="13"/>
      <c r="D257" s="13"/>
      <c r="E257" s="13"/>
      <c r="F257" s="13"/>
      <c r="G257" s="4"/>
    </row>
    <row r="258" ht="17.25" customHeight="1" spans="1:8" x14ac:dyDescent="0.25">
      <c r="A258" s="12"/>
      <c r="B258" s="13"/>
      <c r="C258" s="13"/>
      <c r="D258" s="13"/>
      <c r="E258" s="13"/>
      <c r="F258" s="13"/>
      <c r="G258" s="4"/>
    </row>
    <row r="259" ht="17.25" customHeight="1" spans="1:8" x14ac:dyDescent="0.25">
      <c r="A259" s="12"/>
      <c r="B259" s="13"/>
      <c r="C259" s="13"/>
      <c r="D259" s="13"/>
      <c r="E259" s="13"/>
      <c r="F259" s="13"/>
      <c r="G259" s="4"/>
    </row>
    <row r="260" ht="17.25" customHeight="1" spans="1:8" x14ac:dyDescent="0.25">
      <c r="A260" s="12"/>
      <c r="B260" s="13"/>
      <c r="C260" s="13"/>
      <c r="D260" s="13"/>
      <c r="E260" s="13"/>
      <c r="F260" s="13"/>
      <c r="G260" s="4"/>
    </row>
    <row r="261" ht="17.25" customHeight="1" spans="1:8" x14ac:dyDescent="0.25">
      <c r="A261" s="12"/>
      <c r="B261" s="13"/>
      <c r="C261" s="13"/>
      <c r="D261" s="13"/>
      <c r="E261" s="13"/>
      <c r="F261" s="13"/>
      <c r="G261" s="4"/>
    </row>
    <row r="262" ht="17.25" customHeight="1" spans="1:8" x14ac:dyDescent="0.25">
      <c r="A262" s="12"/>
      <c r="B262" s="13"/>
      <c r="C262" s="13"/>
      <c r="D262" s="13"/>
      <c r="E262" s="13"/>
      <c r="F262" s="13"/>
      <c r="G262" s="4"/>
    </row>
    <row r="263" ht="17.25" customHeight="1" spans="1:8" x14ac:dyDescent="0.25">
      <c r="A263" s="12"/>
      <c r="B263" s="13"/>
      <c r="C263" s="13"/>
      <c r="D263" s="13"/>
      <c r="E263" s="13"/>
      <c r="F263" s="13"/>
      <c r="G263" s="4"/>
    </row>
    <row r="264" ht="17.25" customHeight="1" spans="1:8" x14ac:dyDescent="0.25">
      <c r="A264" s="12"/>
      <c r="B264" s="13"/>
      <c r="C264" s="13"/>
      <c r="D264" s="13"/>
      <c r="E264" s="13"/>
      <c r="F264" s="13"/>
      <c r="G264" s="4"/>
    </row>
    <row r="265" ht="17.25" customHeight="1" spans="1:8" x14ac:dyDescent="0.25">
      <c r="A265" s="12"/>
      <c r="B265" s="13"/>
      <c r="C265" s="13"/>
      <c r="D265" s="13"/>
      <c r="E265" s="13"/>
      <c r="F265" s="13"/>
      <c r="G265" s="4"/>
    </row>
    <row r="266" ht="17.25" customHeight="1" spans="1:8" x14ac:dyDescent="0.25">
      <c r="A266" s="12"/>
      <c r="B266" s="13"/>
      <c r="C266" s="13"/>
      <c r="D266" s="13"/>
      <c r="E266" s="13"/>
      <c r="F266" s="13"/>
      <c r="G266" s="4"/>
    </row>
    <row r="267" ht="17.25" customHeight="1" spans="1:8" x14ac:dyDescent="0.25">
      <c r="A267" s="12"/>
      <c r="B267" s="13"/>
      <c r="C267" s="13"/>
      <c r="D267" s="13"/>
      <c r="E267" s="13"/>
      <c r="F267" s="13"/>
      <c r="G267" s="4"/>
    </row>
    <row r="268" ht="17.25" customHeight="1" spans="1:8" x14ac:dyDescent="0.25">
      <c r="A268" s="12"/>
      <c r="B268" s="13"/>
      <c r="C268" s="13"/>
      <c r="D268" s="13"/>
      <c r="E268" s="13"/>
      <c r="F268" s="13"/>
      <c r="G268" s="4"/>
    </row>
    <row r="269" ht="17.25" customHeight="1" spans="1:8" x14ac:dyDescent="0.25">
      <c r="A269" s="12"/>
      <c r="B269" s="13"/>
      <c r="C269" s="13"/>
      <c r="D269" s="13"/>
      <c r="E269" s="13"/>
      <c r="F269" s="13"/>
      <c r="G269" s="4"/>
    </row>
    <row r="270" ht="17.25" customHeight="1" spans="1:8" x14ac:dyDescent="0.25">
      <c r="A270" s="12"/>
      <c r="B270" s="13"/>
      <c r="C270" s="13"/>
      <c r="D270" s="13"/>
      <c r="E270" s="13"/>
      <c r="F270" s="13"/>
      <c r="G270" s="4"/>
    </row>
    <row r="271" ht="17.25" customHeight="1" spans="1:8" x14ac:dyDescent="0.25">
      <c r="A271" s="12"/>
      <c r="B271" s="13"/>
      <c r="C271" s="13"/>
      <c r="D271" s="13"/>
      <c r="E271" s="13"/>
      <c r="F271" s="13"/>
      <c r="G271" s="4"/>
    </row>
    <row r="272" ht="17.25" customHeight="1" spans="1:8" x14ac:dyDescent="0.25">
      <c r="A272" s="12"/>
      <c r="B272" s="13"/>
      <c r="C272" s="13"/>
      <c r="D272" s="13"/>
      <c r="E272" s="13"/>
      <c r="F272" s="13"/>
      <c r="G272" s="4"/>
    </row>
    <row r="273" ht="17.25" customHeight="1" spans="1:8" x14ac:dyDescent="0.25">
      <c r="A273" s="12"/>
      <c r="B273" s="13"/>
      <c r="C273" s="13"/>
      <c r="D273" s="13"/>
      <c r="E273" s="13"/>
      <c r="F273" s="13"/>
      <c r="G273" s="4"/>
    </row>
    <row r="274" ht="17.25" customHeight="1" spans="1:8" x14ac:dyDescent="0.25">
      <c r="A274" s="12"/>
      <c r="B274" s="13"/>
      <c r="C274" s="13"/>
      <c r="D274" s="13"/>
      <c r="E274" s="13"/>
      <c r="F274" s="13"/>
      <c r="G274" s="4"/>
    </row>
    <row r="275" ht="17.25" customHeight="1" spans="1:8" x14ac:dyDescent="0.25">
      <c r="A275" s="12"/>
      <c r="B275" s="13"/>
      <c r="C275" s="13"/>
      <c r="D275" s="13"/>
      <c r="E275" s="13"/>
      <c r="F275" s="13"/>
      <c r="G275" s="4"/>
    </row>
    <row r="276" ht="17.25" customHeight="1" spans="1:8" x14ac:dyDescent="0.25">
      <c r="A276" s="12"/>
      <c r="B276" s="13"/>
      <c r="C276" s="13"/>
      <c r="D276" s="13"/>
      <c r="E276" s="13"/>
      <c r="F276" s="13"/>
      <c r="G276" s="4"/>
    </row>
    <row r="277" ht="17.25" customHeight="1" spans="1:8" x14ac:dyDescent="0.25">
      <c r="A277" s="12"/>
      <c r="B277" s="13"/>
      <c r="C277" s="13"/>
      <c r="D277" s="13"/>
      <c r="E277" s="13"/>
      <c r="F277" s="13"/>
      <c r="G277" s="4"/>
    </row>
    <row r="278" ht="17.25" customHeight="1" spans="1:8" x14ac:dyDescent="0.25">
      <c r="A278" s="12"/>
      <c r="B278" s="13"/>
      <c r="C278" s="13"/>
      <c r="D278" s="13"/>
      <c r="E278" s="13"/>
      <c r="F278" s="13"/>
      <c r="G278" s="4"/>
    </row>
    <row r="279" ht="17.25" customHeight="1" spans="1:8" x14ac:dyDescent="0.25">
      <c r="A279" s="12"/>
      <c r="B279" s="13"/>
      <c r="C279" s="13"/>
      <c r="D279" s="13"/>
      <c r="E279" s="13"/>
      <c r="F279" s="13"/>
      <c r="G279" s="4"/>
    </row>
    <row r="280" ht="17.25" customHeight="1" spans="1:8" x14ac:dyDescent="0.25">
      <c r="A280" s="12"/>
      <c r="B280" s="13"/>
      <c r="C280" s="13"/>
      <c r="D280" s="13"/>
      <c r="E280" s="13"/>
      <c r="F280" s="13"/>
      <c r="G280" s="4"/>
    </row>
    <row r="281" ht="17.25" customHeight="1" spans="1:8" x14ac:dyDescent="0.25">
      <c r="A281" s="12"/>
      <c r="B281" s="13"/>
      <c r="C281" s="13"/>
      <c r="D281" s="13"/>
      <c r="E281" s="13"/>
      <c r="F281" s="13"/>
      <c r="G281" s="4"/>
    </row>
    <row r="282" ht="17.25" customHeight="1" spans="1:8" x14ac:dyDescent="0.25">
      <c r="A282" s="12"/>
      <c r="B282" s="13"/>
      <c r="C282" s="13"/>
      <c r="D282" s="13"/>
      <c r="E282" s="13"/>
      <c r="F282" s="13"/>
      <c r="G282" s="4"/>
    </row>
    <row r="283" ht="17.25" customHeight="1" spans="1:8" x14ac:dyDescent="0.25">
      <c r="A283" s="12"/>
      <c r="B283" s="13"/>
      <c r="C283" s="13"/>
      <c r="D283" s="13"/>
      <c r="E283" s="13"/>
      <c r="F283" s="13"/>
      <c r="G283" s="4"/>
    </row>
    <row r="284" ht="17.25" customHeight="1" spans="1:8" x14ac:dyDescent="0.25">
      <c r="A284" s="12"/>
      <c r="B284" s="13"/>
      <c r="C284" s="13"/>
      <c r="D284" s="13"/>
      <c r="E284" s="13"/>
      <c r="F284" s="13"/>
      <c r="G284" s="4"/>
    </row>
    <row r="285" ht="17.25" customHeight="1" spans="1:8" x14ac:dyDescent="0.25">
      <c r="A285" s="12"/>
      <c r="B285" s="13"/>
      <c r="C285" s="13"/>
      <c r="D285" s="13"/>
      <c r="E285" s="13"/>
      <c r="F285" s="13"/>
      <c r="G285" s="4"/>
    </row>
    <row r="286" ht="17.25" customHeight="1" spans="1:8" x14ac:dyDescent="0.25">
      <c r="A286" s="12"/>
      <c r="B286" s="13"/>
      <c r="C286" s="13"/>
      <c r="D286" s="13"/>
      <c r="E286" s="13"/>
      <c r="F286" s="13"/>
      <c r="G286" s="4"/>
    </row>
    <row r="287" ht="17.25" customHeight="1" spans="1:8" x14ac:dyDescent="0.25">
      <c r="A287" s="12"/>
      <c r="B287" s="13"/>
      <c r="C287" s="13"/>
      <c r="D287" s="13"/>
      <c r="E287" s="13"/>
      <c r="F287" s="13"/>
      <c r="G287" s="4"/>
    </row>
    <row r="288" ht="17.25" customHeight="1" spans="1:8" x14ac:dyDescent="0.25">
      <c r="A288" s="12"/>
      <c r="B288" s="13"/>
      <c r="C288" s="13"/>
      <c r="D288" s="13"/>
      <c r="E288" s="13"/>
      <c r="F288" s="13"/>
      <c r="G288" s="4"/>
    </row>
    <row r="289" ht="17.25" customHeight="1" spans="1:8" x14ac:dyDescent="0.25">
      <c r="A289" s="12"/>
      <c r="B289" s="13"/>
      <c r="C289" s="13"/>
      <c r="D289" s="13"/>
      <c r="E289" s="13"/>
      <c r="F289" s="13"/>
      <c r="G289" s="4"/>
    </row>
    <row r="290" ht="17.25" customHeight="1" spans="1:8" x14ac:dyDescent="0.25">
      <c r="A290" s="12"/>
      <c r="B290" s="13"/>
      <c r="C290" s="13"/>
      <c r="D290" s="13"/>
      <c r="E290" s="13"/>
      <c r="F290" s="13"/>
      <c r="G290" s="4"/>
    </row>
    <row r="291" ht="17.25" customHeight="1" spans="1:8" x14ac:dyDescent="0.25">
      <c r="A291" s="12"/>
      <c r="B291" s="13"/>
      <c r="C291" s="13"/>
      <c r="D291" s="13"/>
      <c r="E291" s="13"/>
      <c r="F291" s="13"/>
      <c r="G291" s="4"/>
    </row>
    <row r="292" ht="17.25" customHeight="1" spans="1:8" x14ac:dyDescent="0.25">
      <c r="A292" s="12"/>
      <c r="B292" s="13"/>
      <c r="C292" s="13"/>
      <c r="D292" s="13"/>
      <c r="E292" s="13"/>
      <c r="F292" s="13"/>
      <c r="G292" s="4"/>
    </row>
    <row r="293" ht="17.25" customHeight="1" spans="1:8" x14ac:dyDescent="0.25">
      <c r="A293" s="12"/>
      <c r="B293" s="13"/>
      <c r="C293" s="13"/>
      <c r="D293" s="13"/>
      <c r="E293" s="13"/>
      <c r="F293" s="13"/>
      <c r="G293" s="4"/>
    </row>
    <row r="294" ht="17.25" customHeight="1" spans="1:8" x14ac:dyDescent="0.25">
      <c r="A294" s="12"/>
      <c r="B294" s="13"/>
      <c r="C294" s="13"/>
      <c r="D294" s="13"/>
      <c r="E294" s="13"/>
      <c r="F294" s="13"/>
      <c r="G294" s="4"/>
    </row>
    <row r="295" ht="17.25" customHeight="1" spans="1:8" x14ac:dyDescent="0.25">
      <c r="A295" s="12"/>
      <c r="B295" s="13"/>
      <c r="C295" s="13"/>
      <c r="D295" s="13"/>
      <c r="E295" s="13"/>
      <c r="F295" s="13"/>
      <c r="G295" s="4"/>
    </row>
    <row r="296" ht="17.25" customHeight="1" spans="1:8" x14ac:dyDescent="0.25">
      <c r="A296" s="12"/>
      <c r="B296" s="13"/>
      <c r="C296" s="13"/>
      <c r="D296" s="13"/>
      <c r="E296" s="13"/>
      <c r="F296" s="13"/>
      <c r="G296" s="4"/>
    </row>
    <row r="297" ht="17.25" customHeight="1" spans="1:8" x14ac:dyDescent="0.25">
      <c r="A297" s="12"/>
      <c r="B297" s="13"/>
      <c r="C297" s="13"/>
      <c r="D297" s="13"/>
      <c r="E297" s="13"/>
      <c r="F297" s="13"/>
      <c r="G297" s="4"/>
    </row>
    <row r="298" ht="17.25" customHeight="1" spans="1:8" x14ac:dyDescent="0.25">
      <c r="A298" s="12"/>
      <c r="B298" s="13"/>
      <c r="C298" s="13"/>
      <c r="D298" s="13"/>
      <c r="E298" s="13"/>
      <c r="F298" s="13"/>
      <c r="G298" s="4"/>
    </row>
    <row r="299" ht="17.25" customHeight="1" spans="1:8" x14ac:dyDescent="0.25">
      <c r="A299" s="12"/>
      <c r="B299" s="13"/>
      <c r="C299" s="13"/>
      <c r="D299" s="13"/>
      <c r="E299" s="13"/>
      <c r="F299" s="13"/>
      <c r="G299" s="4"/>
    </row>
    <row r="300" ht="17.25" customHeight="1" spans="1:8" x14ac:dyDescent="0.25">
      <c r="A300" s="12"/>
      <c r="B300" s="13"/>
      <c r="C300" s="13"/>
      <c r="D300" s="13"/>
      <c r="E300" s="13"/>
      <c r="F300" s="13"/>
      <c r="G300" s="4"/>
    </row>
    <row r="301" ht="17.25" customHeight="1" spans="1:8" x14ac:dyDescent="0.25">
      <c r="A301" s="12"/>
      <c r="B301" s="13"/>
      <c r="C301" s="13"/>
      <c r="D301" s="13"/>
      <c r="E301" s="13"/>
      <c r="F301" s="13"/>
      <c r="G301" s="4"/>
    </row>
    <row r="302" ht="17.25" customHeight="1" spans="1:8" x14ac:dyDescent="0.25">
      <c r="A302" s="12"/>
      <c r="B302" s="13"/>
      <c r="C302" s="13"/>
      <c r="D302" s="13"/>
      <c r="E302" s="13"/>
      <c r="F302" s="13"/>
      <c r="G302" s="4"/>
    </row>
    <row r="303" ht="17.25" customHeight="1" spans="1:8" x14ac:dyDescent="0.25">
      <c r="A303" s="12"/>
      <c r="B303" s="13"/>
      <c r="C303" s="13"/>
      <c r="D303" s="13"/>
      <c r="E303" s="13"/>
      <c r="F303" s="13"/>
      <c r="G303" s="4"/>
    </row>
    <row r="304" ht="17.25" customHeight="1" spans="1:8" x14ac:dyDescent="0.25">
      <c r="A304" s="12"/>
      <c r="B304" s="13"/>
      <c r="C304" s="13"/>
      <c r="D304" s="13"/>
      <c r="E304" s="13"/>
      <c r="F304" s="13"/>
      <c r="G304" s="4"/>
    </row>
    <row r="305" ht="17.25" customHeight="1" spans="1:8" x14ac:dyDescent="0.25">
      <c r="A305" s="12"/>
      <c r="B305" s="13"/>
      <c r="C305" s="13"/>
      <c r="D305" s="13"/>
      <c r="E305" s="13"/>
      <c r="F305" s="13"/>
      <c r="G305" s="4"/>
    </row>
    <row r="306" ht="17.25" customHeight="1" spans="1:8" x14ac:dyDescent="0.25">
      <c r="A306" s="12"/>
      <c r="B306" s="13"/>
      <c r="C306" s="13"/>
      <c r="D306" s="13"/>
      <c r="E306" s="13"/>
      <c r="F306" s="13"/>
      <c r="G306" s="4"/>
    </row>
    <row r="307" ht="17.25" customHeight="1" spans="1:8" x14ac:dyDescent="0.25">
      <c r="A307" s="12"/>
      <c r="B307" s="13"/>
      <c r="C307" s="13"/>
      <c r="D307" s="13"/>
      <c r="E307" s="13"/>
      <c r="F307" s="13"/>
      <c r="G307" s="4"/>
    </row>
    <row r="308" ht="17.25" customHeight="1" spans="1:8" x14ac:dyDescent="0.25">
      <c r="A308" s="12"/>
      <c r="B308" s="13"/>
      <c r="C308" s="13"/>
      <c r="D308" s="13"/>
      <c r="E308" s="13"/>
      <c r="F308" s="13"/>
      <c r="G308" s="4"/>
    </row>
    <row r="309" ht="17.25" customHeight="1" spans="1:8" x14ac:dyDescent="0.25">
      <c r="A309" s="12"/>
      <c r="B309" s="13"/>
      <c r="C309" s="13"/>
      <c r="D309" s="13"/>
      <c r="E309" s="13"/>
      <c r="F309" s="13"/>
      <c r="G309" s="4"/>
    </row>
    <row r="310" ht="17.25" customHeight="1" spans="1:8" x14ac:dyDescent="0.25">
      <c r="A310" s="12"/>
      <c r="B310" s="13"/>
      <c r="C310" s="13"/>
      <c r="D310" s="13"/>
      <c r="E310" s="13"/>
      <c r="F310" s="13"/>
      <c r="G310" s="4"/>
    </row>
    <row r="311" ht="17.25" customHeight="1" spans="1:8" x14ac:dyDescent="0.25">
      <c r="A311" s="12"/>
      <c r="B311" s="13"/>
      <c r="C311" s="13"/>
      <c r="D311" s="13"/>
      <c r="E311" s="13"/>
      <c r="F311" s="13"/>
      <c r="G311" s="4"/>
    </row>
    <row r="312" ht="17.25" customHeight="1" spans="1:8" x14ac:dyDescent="0.25">
      <c r="A312" s="12"/>
      <c r="B312" s="13"/>
      <c r="C312" s="13"/>
      <c r="D312" s="13"/>
      <c r="E312" s="13"/>
      <c r="F312" s="13"/>
      <c r="G312" s="4"/>
    </row>
    <row r="313" ht="17.25" customHeight="1" spans="1:8" x14ac:dyDescent="0.25">
      <c r="A313" s="12"/>
      <c r="B313" s="13"/>
      <c r="C313" s="13"/>
      <c r="D313" s="13"/>
      <c r="E313" s="13"/>
      <c r="F313" s="13"/>
      <c r="G313" s="4"/>
    </row>
    <row r="314" ht="17.25" customHeight="1" spans="1:8" x14ac:dyDescent="0.25">
      <c r="A314" s="12"/>
      <c r="B314" s="13"/>
      <c r="C314" s="13"/>
      <c r="D314" s="13"/>
      <c r="E314" s="13"/>
      <c r="F314" s="13"/>
      <c r="G314" s="4"/>
    </row>
    <row r="315" ht="17.25" customHeight="1" spans="1:8" x14ac:dyDescent="0.25">
      <c r="A315" s="12"/>
      <c r="B315" s="13"/>
      <c r="C315" s="13"/>
      <c r="D315" s="13"/>
      <c r="E315" s="13"/>
      <c r="F315" s="13"/>
      <c r="G315" s="4"/>
    </row>
    <row r="316" ht="17.25" customHeight="1" spans="1:8" x14ac:dyDescent="0.25">
      <c r="A316" s="12"/>
      <c r="B316" s="13"/>
      <c r="C316" s="13"/>
      <c r="D316" s="13"/>
      <c r="E316" s="13"/>
      <c r="F316" s="13"/>
      <c r="G316" s="4"/>
    </row>
    <row r="317" ht="17.25" customHeight="1" spans="1:8" x14ac:dyDescent="0.25">
      <c r="A317" s="12"/>
      <c r="B317" s="13"/>
      <c r="C317" s="13"/>
      <c r="D317" s="13"/>
      <c r="E317" s="13"/>
      <c r="F317" s="13"/>
      <c r="G317" s="4"/>
    </row>
    <row r="318" ht="17.25" customHeight="1" spans="1:8" x14ac:dyDescent="0.25">
      <c r="A318" s="12"/>
      <c r="B318" s="13"/>
      <c r="C318" s="13"/>
      <c r="D318" s="13"/>
      <c r="E318" s="13"/>
      <c r="F318" s="13"/>
      <c r="G318" s="4"/>
    </row>
    <row r="319" ht="17.25" customHeight="1" spans="1:8" x14ac:dyDescent="0.25">
      <c r="A319" s="12"/>
      <c r="B319" s="13"/>
      <c r="C319" s="13"/>
      <c r="D319" s="13"/>
      <c r="E319" s="13"/>
      <c r="F319" s="13"/>
      <c r="G319" s="4"/>
    </row>
    <row r="320" ht="17.25" customHeight="1" spans="1:8" x14ac:dyDescent="0.25">
      <c r="A320" s="12"/>
      <c r="B320" s="13"/>
      <c r="C320" s="13"/>
      <c r="D320" s="13"/>
      <c r="E320" s="13"/>
      <c r="F320" s="13"/>
      <c r="G320" s="4"/>
    </row>
    <row r="321" ht="17.25" customHeight="1" spans="1:8" x14ac:dyDescent="0.25">
      <c r="A321" s="12"/>
      <c r="B321" s="13"/>
      <c r="C321" s="13"/>
      <c r="D321" s="13"/>
      <c r="E321" s="13"/>
      <c r="F321" s="13"/>
      <c r="G321" s="4"/>
    </row>
    <row r="322" ht="17.25" customHeight="1" spans="1:8" x14ac:dyDescent="0.25">
      <c r="A322" s="12"/>
      <c r="B322" s="13"/>
      <c r="C322" s="13"/>
      <c r="D322" s="13"/>
      <c r="E322" s="13"/>
      <c r="F322" s="13"/>
      <c r="G322" s="4"/>
    </row>
    <row r="323" ht="17.25" customHeight="1" spans="1:8" x14ac:dyDescent="0.25">
      <c r="A323" s="12"/>
      <c r="B323" s="13"/>
      <c r="C323" s="13"/>
      <c r="D323" s="13"/>
      <c r="E323" s="13"/>
      <c r="F323" s="13"/>
      <c r="G323" s="4"/>
    </row>
    <row r="324" ht="17.25" customHeight="1" spans="1:8" x14ac:dyDescent="0.25">
      <c r="A324" s="12"/>
      <c r="B324" s="13"/>
      <c r="C324" s="13"/>
      <c r="D324" s="13"/>
      <c r="E324" s="13"/>
      <c r="F324" s="13"/>
      <c r="G324" s="4"/>
    </row>
    <row r="325" ht="17.25" customHeight="1" spans="1:8" x14ac:dyDescent="0.25">
      <c r="A325" s="12"/>
      <c r="B325" s="13"/>
      <c r="C325" s="13"/>
      <c r="D325" s="13"/>
      <c r="E325" s="13"/>
      <c r="F325" s="13"/>
      <c r="G325" s="4"/>
    </row>
    <row r="326" ht="17.25" customHeight="1" spans="1:8" x14ac:dyDescent="0.25">
      <c r="A326" s="12"/>
      <c r="B326" s="13"/>
      <c r="C326" s="13"/>
      <c r="D326" s="13"/>
      <c r="E326" s="13"/>
      <c r="F326" s="13"/>
      <c r="G326" s="4"/>
    </row>
    <row r="327" ht="17.25" customHeight="1" spans="1:8" x14ac:dyDescent="0.25">
      <c r="A327" s="12"/>
      <c r="B327" s="13"/>
      <c r="C327" s="13"/>
      <c r="D327" s="13"/>
      <c r="E327" s="13"/>
      <c r="F327" s="13"/>
      <c r="G327" s="4"/>
    </row>
    <row r="328" ht="17.25" customHeight="1" spans="1:8" x14ac:dyDescent="0.25">
      <c r="A328" s="12"/>
      <c r="B328" s="13"/>
      <c r="C328" s="13"/>
      <c r="D328" s="13"/>
      <c r="E328" s="13"/>
      <c r="F328" s="13"/>
      <c r="G328" s="4"/>
    </row>
    <row r="329" ht="17.25" customHeight="1" spans="1:8" x14ac:dyDescent="0.25">
      <c r="A329" s="12"/>
      <c r="B329" s="13"/>
      <c r="C329" s="13"/>
      <c r="D329" s="13"/>
      <c r="E329" s="13"/>
      <c r="F329" s="13"/>
      <c r="G329" s="4"/>
    </row>
    <row r="330" ht="17.25" customHeight="1" spans="1:8" x14ac:dyDescent="0.25">
      <c r="A330" s="12"/>
      <c r="B330" s="13"/>
      <c r="C330" s="13"/>
      <c r="D330" s="13"/>
      <c r="E330" s="13"/>
      <c r="F330" s="13"/>
      <c r="G330" s="4"/>
    </row>
    <row r="331" ht="17.25" customHeight="1" spans="1:8" x14ac:dyDescent="0.25">
      <c r="A331" s="12"/>
      <c r="B331" s="13"/>
      <c r="C331" s="13"/>
      <c r="D331" s="13"/>
      <c r="E331" s="13"/>
      <c r="F331" s="13"/>
      <c r="G331" s="4"/>
    </row>
    <row r="332" ht="17.25" customHeight="1" spans="1:8" x14ac:dyDescent="0.25">
      <c r="A332" s="12"/>
      <c r="B332" s="13"/>
      <c r="C332" s="13"/>
      <c r="D332" s="13"/>
      <c r="E332" s="13"/>
      <c r="F332" s="13"/>
      <c r="G332" s="4"/>
    </row>
    <row r="333" ht="17.25" customHeight="1" spans="1:8" x14ac:dyDescent="0.25">
      <c r="A333" s="12"/>
      <c r="B333" s="13"/>
      <c r="C333" s="13"/>
      <c r="D333" s="13"/>
      <c r="E333" s="13"/>
      <c r="F333" s="13"/>
      <c r="G333" s="4"/>
    </row>
    <row r="334" ht="17.25" customHeight="1" spans="1:8" x14ac:dyDescent="0.25">
      <c r="A334" s="12"/>
      <c r="B334" s="13"/>
      <c r="C334" s="13"/>
      <c r="D334" s="13"/>
      <c r="E334" s="13"/>
      <c r="F334" s="13"/>
      <c r="G334" s="4"/>
    </row>
    <row r="335" ht="17.25" customHeight="1" spans="1:8" x14ac:dyDescent="0.25">
      <c r="A335" s="12"/>
      <c r="B335" s="13"/>
      <c r="C335" s="13"/>
      <c r="D335" s="13"/>
      <c r="E335" s="13"/>
      <c r="F335" s="13"/>
      <c r="G335" s="4"/>
    </row>
    <row r="336" ht="17.25" customHeight="1" spans="1:8" x14ac:dyDescent="0.25">
      <c r="A336" s="12"/>
      <c r="B336" s="13"/>
      <c r="C336" s="13"/>
      <c r="D336" s="13"/>
      <c r="E336" s="13"/>
      <c r="F336" s="13"/>
      <c r="G336" s="4"/>
    </row>
    <row r="337" ht="17.25" customHeight="1" spans="1:8" x14ac:dyDescent="0.25">
      <c r="A337" s="12"/>
      <c r="B337" s="13"/>
      <c r="C337" s="13"/>
      <c r="D337" s="13"/>
      <c r="E337" s="13"/>
      <c r="F337" s="13"/>
      <c r="G337" s="4"/>
    </row>
    <row r="338" ht="17.25" customHeight="1" spans="1:8" x14ac:dyDescent="0.25">
      <c r="A338" s="12"/>
      <c r="B338" s="13"/>
      <c r="C338" s="13"/>
      <c r="D338" s="13"/>
      <c r="E338" s="13"/>
      <c r="F338" s="13"/>
      <c r="G338" s="4"/>
    </row>
    <row r="339" ht="17.25" customHeight="1" spans="1:8" x14ac:dyDescent="0.25">
      <c r="A339" s="12"/>
      <c r="B339" s="13"/>
      <c r="C339" s="13"/>
      <c r="D339" s="13"/>
      <c r="E339" s="13"/>
      <c r="F339" s="13"/>
      <c r="G339" s="4"/>
    </row>
    <row r="340" ht="17.25" customHeight="1" spans="1:8" x14ac:dyDescent="0.25">
      <c r="A340" s="12"/>
      <c r="B340" s="13"/>
      <c r="C340" s="13"/>
      <c r="D340" s="13"/>
      <c r="E340" s="13"/>
      <c r="F340" s="13"/>
      <c r="G340" s="4"/>
    </row>
    <row r="341" ht="17.25" customHeight="1" spans="1:8" x14ac:dyDescent="0.25">
      <c r="A341" s="12"/>
      <c r="B341" s="13"/>
      <c r="C341" s="13"/>
      <c r="D341" s="13"/>
      <c r="E341" s="13"/>
      <c r="F341" s="13"/>
      <c r="G341" s="4"/>
    </row>
    <row r="342" ht="17.25" customHeight="1" spans="1:8" x14ac:dyDescent="0.25">
      <c r="A342" s="12"/>
      <c r="B342" s="13"/>
      <c r="C342" s="13"/>
      <c r="D342" s="13"/>
      <c r="E342" s="13"/>
      <c r="F342" s="13"/>
      <c r="G342" s="4"/>
    </row>
    <row r="343" ht="17.25" customHeight="1" spans="1:8" x14ac:dyDescent="0.25">
      <c r="A343" s="12"/>
      <c r="B343" s="13"/>
      <c r="C343" s="13"/>
      <c r="D343" s="13"/>
      <c r="E343" s="13"/>
      <c r="F343" s="13"/>
      <c r="G343" s="4"/>
    </row>
    <row r="344" ht="17.25" customHeight="1" spans="1:8" x14ac:dyDescent="0.25">
      <c r="A344" s="12"/>
      <c r="B344" s="13"/>
      <c r="C344" s="13"/>
      <c r="D344" s="13"/>
      <c r="E344" s="13"/>
      <c r="F344" s="13"/>
      <c r="G344" s="4"/>
    </row>
    <row r="345" ht="17.25" customHeight="1" spans="1:8" x14ac:dyDescent="0.25">
      <c r="A345" s="12"/>
      <c r="B345" s="13"/>
      <c r="C345" s="13"/>
      <c r="D345" s="13"/>
      <c r="E345" s="13"/>
      <c r="F345" s="13"/>
      <c r="G345" s="4"/>
    </row>
    <row r="346" ht="17.25" customHeight="1" spans="1:8" x14ac:dyDescent="0.25">
      <c r="A346" s="12"/>
      <c r="B346" s="13"/>
      <c r="C346" s="13"/>
      <c r="D346" s="13"/>
      <c r="E346" s="13"/>
      <c r="F346" s="13"/>
      <c r="G346" s="4"/>
    </row>
    <row r="347" ht="17.25" customHeight="1" spans="1:8" x14ac:dyDescent="0.25">
      <c r="A347" s="12"/>
      <c r="B347" s="13"/>
      <c r="C347" s="13"/>
      <c r="D347" s="13"/>
      <c r="E347" s="13"/>
      <c r="F347" s="13"/>
      <c r="G347" s="4"/>
    </row>
    <row r="348" ht="17.25" customHeight="1" spans="1:8" x14ac:dyDescent="0.25">
      <c r="A348" s="12"/>
      <c r="B348" s="13"/>
      <c r="C348" s="13"/>
      <c r="D348" s="13"/>
      <c r="E348" s="13"/>
      <c r="F348" s="13"/>
      <c r="G348" s="4"/>
    </row>
    <row r="349" ht="17.25" customHeight="1" spans="1:8" x14ac:dyDescent="0.25">
      <c r="A349" s="12"/>
      <c r="B349" s="13"/>
      <c r="C349" s="13"/>
      <c r="D349" s="13"/>
      <c r="E349" s="13"/>
      <c r="F349" s="13"/>
      <c r="G349" s="4"/>
    </row>
    <row r="350" ht="17.25" customHeight="1" spans="1:8" x14ac:dyDescent="0.25">
      <c r="A350" s="12"/>
      <c r="B350" s="13"/>
      <c r="C350" s="13"/>
      <c r="D350" s="13"/>
      <c r="E350" s="13"/>
      <c r="F350" s="13"/>
      <c r="G350" s="4"/>
    </row>
    <row r="351" ht="17.25" customHeight="1" spans="1:8" x14ac:dyDescent="0.25">
      <c r="A351" s="12"/>
      <c r="B351" s="13"/>
      <c r="C351" s="13"/>
      <c r="D351" s="13"/>
      <c r="E351" s="13"/>
      <c r="F351" s="13"/>
      <c r="G351" s="4"/>
    </row>
    <row r="352" ht="17.25" customHeight="1" spans="1:8" x14ac:dyDescent="0.25">
      <c r="A352" s="12"/>
      <c r="B352" s="13"/>
      <c r="C352" s="13"/>
      <c r="D352" s="13"/>
      <c r="E352" s="13"/>
      <c r="F352" s="13"/>
      <c r="G352" s="4"/>
    </row>
    <row r="353" ht="17.25" customHeight="1" spans="1:8" x14ac:dyDescent="0.25">
      <c r="A353" s="12"/>
      <c r="B353" s="13"/>
      <c r="C353" s="13"/>
      <c r="D353" s="13"/>
      <c r="E353" s="13"/>
      <c r="F353" s="13"/>
      <c r="G353" s="4"/>
    </row>
    <row r="354" ht="17.25" customHeight="1" spans="1:8" x14ac:dyDescent="0.25">
      <c r="A354" s="12"/>
      <c r="B354" s="13"/>
      <c r="C354" s="13"/>
      <c r="D354" s="13"/>
      <c r="E354" s="13"/>
      <c r="F354" s="13"/>
      <c r="G354" s="4"/>
    </row>
    <row r="355" ht="17.25" customHeight="1" spans="1:8" x14ac:dyDescent="0.25">
      <c r="A355" s="12"/>
      <c r="B355" s="13"/>
      <c r="C355" s="13"/>
      <c r="D355" s="13"/>
      <c r="E355" s="13"/>
      <c r="F355" s="13"/>
      <c r="G355" s="4"/>
    </row>
    <row r="356" ht="17.25" customHeight="1" spans="1:8" x14ac:dyDescent="0.25">
      <c r="A356" s="12"/>
      <c r="B356" s="13"/>
      <c r="C356" s="13"/>
      <c r="D356" s="13"/>
      <c r="E356" s="13"/>
      <c r="F356" s="13"/>
      <c r="G356" s="4"/>
    </row>
    <row r="357" ht="17.25" customHeight="1" spans="1:8" x14ac:dyDescent="0.25">
      <c r="A357" s="12"/>
      <c r="B357" s="13"/>
      <c r="C357" s="13"/>
      <c r="D357" s="13"/>
      <c r="E357" s="13"/>
      <c r="F357" s="13"/>
      <c r="G357" s="4"/>
    </row>
    <row r="358" ht="17.25" customHeight="1" spans="1:8" x14ac:dyDescent="0.25">
      <c r="A358" s="12"/>
      <c r="B358" s="13"/>
      <c r="C358" s="13"/>
      <c r="D358" s="13"/>
      <c r="E358" s="13"/>
      <c r="F358" s="13"/>
      <c r="G358" s="4"/>
    </row>
    <row r="359" ht="17.25" customHeight="1" spans="1:8" x14ac:dyDescent="0.25">
      <c r="A359" s="12"/>
      <c r="B359" s="13"/>
      <c r="C359" s="13"/>
      <c r="D359" s="13"/>
      <c r="E359" s="13"/>
      <c r="F359" s="13"/>
      <c r="G359" s="4"/>
    </row>
    <row r="360" ht="17.25" customHeight="1" spans="1:8" x14ac:dyDescent="0.25">
      <c r="A360" s="12"/>
      <c r="B360" s="13"/>
      <c r="C360" s="13"/>
      <c r="D360" s="13"/>
      <c r="E360" s="13"/>
      <c r="F360" s="13"/>
      <c r="G360" s="4"/>
    </row>
    <row r="361" ht="17.25" customHeight="1" spans="1:8" x14ac:dyDescent="0.25">
      <c r="A361" s="12"/>
      <c r="B361" s="13"/>
      <c r="C361" s="13"/>
      <c r="D361" s="13"/>
      <c r="E361" s="13"/>
      <c r="F361" s="13"/>
      <c r="G361" s="4"/>
    </row>
    <row r="362" ht="17.25" customHeight="1" spans="1:8" x14ac:dyDescent="0.25">
      <c r="A362" s="12"/>
      <c r="B362" s="13"/>
      <c r="C362" s="13"/>
      <c r="D362" s="13"/>
      <c r="E362" s="13"/>
      <c r="F362" s="13"/>
      <c r="G362" s="4"/>
    </row>
    <row r="363" ht="17.25" customHeight="1" spans="1:8" x14ac:dyDescent="0.25">
      <c r="A363" s="12"/>
      <c r="B363" s="13"/>
      <c r="C363" s="13"/>
      <c r="D363" s="13"/>
      <c r="E363" s="13"/>
      <c r="F363" s="13"/>
      <c r="G363" s="4"/>
    </row>
    <row r="364" ht="17.25" customHeight="1" spans="1:8" x14ac:dyDescent="0.25">
      <c r="A364" s="12"/>
      <c r="B364" s="13"/>
      <c r="C364" s="13"/>
      <c r="D364" s="13"/>
      <c r="E364" s="13"/>
      <c r="F364" s="13"/>
      <c r="G364" s="4"/>
    </row>
    <row r="365" ht="17.25" customHeight="1" spans="1:8" x14ac:dyDescent="0.25">
      <c r="A365" s="12"/>
      <c r="B365" s="13"/>
      <c r="C365" s="13"/>
      <c r="D365" s="13"/>
      <c r="E365" s="13"/>
      <c r="F365" s="13"/>
      <c r="G365" s="4"/>
    </row>
    <row r="366" ht="17.25" customHeight="1" spans="1:8" x14ac:dyDescent="0.25">
      <c r="A366" s="12"/>
      <c r="B366" s="13"/>
      <c r="C366" s="13"/>
      <c r="D366" s="13"/>
      <c r="E366" s="13"/>
      <c r="F366" s="13"/>
      <c r="G366" s="4"/>
    </row>
    <row r="367" ht="17.25" customHeight="1" spans="1:8" x14ac:dyDescent="0.25">
      <c r="A367" s="12"/>
      <c r="B367" s="13"/>
      <c r="C367" s="13"/>
      <c r="D367" s="13"/>
      <c r="E367" s="13"/>
      <c r="F367" s="13"/>
      <c r="G367" s="4"/>
    </row>
    <row r="368" ht="17.25" customHeight="1" spans="1:8" x14ac:dyDescent="0.25">
      <c r="A368" s="12"/>
      <c r="B368" s="13"/>
      <c r="C368" s="13"/>
      <c r="D368" s="13"/>
      <c r="E368" s="13"/>
      <c r="F368" s="13"/>
      <c r="G368" s="4"/>
    </row>
    <row r="369" ht="17.25" customHeight="1" spans="1:8" x14ac:dyDescent="0.25">
      <c r="A369" s="12"/>
      <c r="B369" s="13"/>
      <c r="C369" s="13"/>
      <c r="D369" s="13"/>
      <c r="E369" s="13"/>
      <c r="F369" s="13"/>
      <c r="G369" s="4"/>
    </row>
    <row r="370" ht="17.25" customHeight="1" spans="1:8" x14ac:dyDescent="0.25">
      <c r="A370" s="12"/>
      <c r="B370" s="13"/>
      <c r="C370" s="13"/>
      <c r="D370" s="13"/>
      <c r="E370" s="13"/>
      <c r="F370" s="13"/>
      <c r="G370" s="4"/>
    </row>
    <row r="371" ht="17.25" customHeight="1" spans="1:8" x14ac:dyDescent="0.25">
      <c r="A371" s="12"/>
      <c r="B371" s="13"/>
      <c r="C371" s="13"/>
      <c r="D371" s="13"/>
      <c r="E371" s="13"/>
      <c r="F371" s="13"/>
      <c r="G371" s="4"/>
    </row>
    <row r="372" ht="17.25" customHeight="1" spans="1:8" x14ac:dyDescent="0.25">
      <c r="A372" s="12"/>
      <c r="B372" s="13"/>
      <c r="C372" s="13"/>
      <c r="D372" s="13"/>
      <c r="E372" s="13"/>
      <c r="F372" s="13"/>
      <c r="G372" s="4"/>
    </row>
    <row r="373" ht="17.25" customHeight="1" spans="1:8" x14ac:dyDescent="0.25">
      <c r="A373" s="12"/>
      <c r="B373" s="13"/>
      <c r="C373" s="13"/>
      <c r="D373" s="13"/>
      <c r="E373" s="13"/>
      <c r="F373" s="13"/>
      <c r="G373" s="4"/>
    </row>
    <row r="374" ht="17.25" customHeight="1" spans="1:8" x14ac:dyDescent="0.25">
      <c r="A374" s="12"/>
      <c r="B374" s="13"/>
      <c r="C374" s="13"/>
      <c r="D374" s="13"/>
      <c r="E374" s="13"/>
      <c r="F374" s="13"/>
      <c r="G374" s="4"/>
    </row>
    <row r="375" ht="17.25" customHeight="1" spans="1:8" x14ac:dyDescent="0.25">
      <c r="A375" s="12"/>
      <c r="B375" s="13"/>
      <c r="C375" s="13"/>
      <c r="D375" s="13"/>
      <c r="E375" s="13"/>
      <c r="F375" s="13"/>
      <c r="G375" s="4"/>
    </row>
    <row r="376" ht="17.25" customHeight="1" spans="1:8" x14ac:dyDescent="0.25">
      <c r="A376" s="12"/>
      <c r="B376" s="13"/>
      <c r="C376" s="13"/>
      <c r="D376" s="13"/>
      <c r="E376" s="13"/>
      <c r="F376" s="13"/>
      <c r="G376" s="4"/>
    </row>
    <row r="377" ht="17.25" customHeight="1" spans="1:8" x14ac:dyDescent="0.25">
      <c r="A377" s="12"/>
      <c r="B377" s="13"/>
      <c r="C377" s="13"/>
      <c r="D377" s="13"/>
      <c r="E377" s="13"/>
      <c r="F377" s="13"/>
      <c r="G377" s="4"/>
    </row>
    <row r="378" ht="17.25" customHeight="1" spans="1:8" x14ac:dyDescent="0.25">
      <c r="A378" s="12"/>
      <c r="B378" s="13"/>
      <c r="C378" s="13"/>
      <c r="D378" s="13"/>
      <c r="E378" s="13"/>
      <c r="F378" s="13"/>
      <c r="G378" s="4"/>
    </row>
    <row r="379" ht="17.25" customHeight="1" spans="1:8" x14ac:dyDescent="0.25">
      <c r="A379" s="12"/>
      <c r="B379" s="13"/>
      <c r="C379" s="13"/>
      <c r="D379" s="13"/>
      <c r="E379" s="13"/>
      <c r="F379" s="13"/>
      <c r="G379" s="4"/>
    </row>
    <row r="380" ht="17.25" customHeight="1" spans="1:8" x14ac:dyDescent="0.25">
      <c r="A380" s="12"/>
      <c r="B380" s="13"/>
      <c r="C380" s="13"/>
      <c r="D380" s="13"/>
      <c r="E380" s="13"/>
      <c r="F380" s="13"/>
      <c r="G380" s="4"/>
    </row>
    <row r="381" ht="17.25" customHeight="1" spans="1:8" x14ac:dyDescent="0.25">
      <c r="A381" s="12"/>
      <c r="B381" s="13"/>
      <c r="C381" s="13"/>
      <c r="D381" s="13"/>
      <c r="E381" s="13"/>
      <c r="F381" s="13"/>
      <c r="G381" s="4"/>
    </row>
    <row r="382" ht="17.25" customHeight="1" spans="1:8" x14ac:dyDescent="0.25">
      <c r="A382" s="12"/>
      <c r="B382" s="13"/>
      <c r="C382" s="13"/>
      <c r="D382" s="13"/>
      <c r="E382" s="13"/>
      <c r="F382" s="13"/>
      <c r="G382" s="4"/>
    </row>
    <row r="383" ht="17.25" customHeight="1" spans="1:8" x14ac:dyDescent="0.25">
      <c r="A383" s="12"/>
      <c r="B383" s="13"/>
      <c r="C383" s="13"/>
      <c r="D383" s="13"/>
      <c r="E383" s="13"/>
      <c r="F383" s="13"/>
      <c r="G383" s="4"/>
    </row>
    <row r="384" ht="17.25" customHeight="1" spans="1:8" x14ac:dyDescent="0.25">
      <c r="A384" s="12"/>
      <c r="B384" s="13"/>
      <c r="C384" s="13"/>
      <c r="D384" s="13"/>
      <c r="E384" s="13"/>
      <c r="F384" s="13"/>
      <c r="G384" s="4"/>
    </row>
    <row r="385" ht="17.25" customHeight="1" spans="1:8" x14ac:dyDescent="0.25">
      <c r="A385" s="12"/>
      <c r="B385" s="13"/>
      <c r="C385" s="13"/>
      <c r="D385" s="13"/>
      <c r="E385" s="13"/>
      <c r="F385" s="13"/>
      <c r="G385" s="4"/>
    </row>
    <row r="386" ht="17.25" customHeight="1" spans="1:8" x14ac:dyDescent="0.25">
      <c r="A386" s="12"/>
      <c r="B386" s="13"/>
      <c r="C386" s="13"/>
      <c r="D386" s="13"/>
      <c r="E386" s="13"/>
      <c r="F386" s="13"/>
      <c r="G386" s="4"/>
    </row>
    <row r="387" ht="17.25" customHeight="1" spans="1:8" x14ac:dyDescent="0.25">
      <c r="A387" s="12"/>
      <c r="B387" s="13"/>
      <c r="C387" s="13"/>
      <c r="D387" s="13"/>
      <c r="E387" s="13"/>
      <c r="F387" s="13"/>
      <c r="G387" s="4"/>
    </row>
    <row r="388" ht="17.25" customHeight="1" spans="1:8" x14ac:dyDescent="0.25">
      <c r="A388" s="12"/>
      <c r="B388" s="13"/>
      <c r="C388" s="13"/>
      <c r="D388" s="13"/>
      <c r="E388" s="13"/>
      <c r="F388" s="13"/>
      <c r="G388" s="4"/>
    </row>
    <row r="389" ht="17.25" customHeight="1" spans="1:8" x14ac:dyDescent="0.25">
      <c r="A389" s="12"/>
      <c r="B389" s="13"/>
      <c r="C389" s="13"/>
      <c r="D389" s="13"/>
      <c r="E389" s="13"/>
      <c r="F389" s="13"/>
      <c r="G389" s="4"/>
    </row>
    <row r="390" ht="17.25" customHeight="1" spans="1:8" x14ac:dyDescent="0.25">
      <c r="A390" s="12"/>
      <c r="B390" s="13"/>
      <c r="C390" s="13"/>
      <c r="D390" s="13"/>
      <c r="E390" s="13"/>
      <c r="F390" s="13"/>
      <c r="G390" s="4"/>
    </row>
    <row r="391" ht="17.25" customHeight="1" spans="1:8" x14ac:dyDescent="0.25">
      <c r="A391" s="12"/>
      <c r="B391" s="13"/>
      <c r="C391" s="13"/>
      <c r="D391" s="13"/>
      <c r="E391" s="13"/>
      <c r="F391" s="13"/>
      <c r="G391" s="4"/>
    </row>
    <row r="392" ht="17.25" customHeight="1" spans="1:8" x14ac:dyDescent="0.25">
      <c r="A392" s="12"/>
      <c r="B392" s="13"/>
      <c r="C392" s="13"/>
      <c r="D392" s="13"/>
      <c r="E392" s="13"/>
      <c r="F392" s="13"/>
      <c r="G392" s="4"/>
    </row>
    <row r="393" ht="17.25" customHeight="1" spans="1:8" x14ac:dyDescent="0.25">
      <c r="A393" s="12"/>
      <c r="B393" s="13"/>
      <c r="C393" s="13"/>
      <c r="D393" s="13"/>
      <c r="E393" s="13"/>
      <c r="F393" s="13"/>
      <c r="G393" s="4"/>
    </row>
    <row r="394" ht="17.25" customHeight="1" spans="1:8" x14ac:dyDescent="0.25">
      <c r="A394" s="12"/>
      <c r="B394" s="13"/>
      <c r="C394" s="13"/>
      <c r="D394" s="13"/>
      <c r="E394" s="13"/>
      <c r="F394" s="13"/>
      <c r="G394" s="4"/>
    </row>
    <row r="395" ht="17.25" customHeight="1" spans="1:8" x14ac:dyDescent="0.25">
      <c r="A395" s="12"/>
      <c r="B395" s="13"/>
      <c r="C395" s="13"/>
      <c r="D395" s="13"/>
      <c r="E395" s="13"/>
      <c r="F395" s="13"/>
      <c r="G395" s="4"/>
    </row>
    <row r="396" ht="17.25" customHeight="1" spans="1:8" x14ac:dyDescent="0.25">
      <c r="A396" s="12"/>
      <c r="B396" s="13"/>
      <c r="C396" s="13"/>
      <c r="D396" s="13"/>
      <c r="E396" s="13"/>
      <c r="F396" s="13"/>
      <c r="G396" s="4"/>
    </row>
    <row r="397" ht="17.25" customHeight="1" spans="1:8" x14ac:dyDescent="0.25">
      <c r="A397" s="12"/>
      <c r="B397" s="13"/>
      <c r="C397" s="13"/>
      <c r="D397" s="13"/>
      <c r="E397" s="13"/>
      <c r="F397" s="13"/>
      <c r="G397" s="4"/>
    </row>
    <row r="398" ht="17.25" customHeight="1" spans="1:8" x14ac:dyDescent="0.25">
      <c r="A398" s="12"/>
      <c r="B398" s="13"/>
      <c r="C398" s="13"/>
      <c r="D398" s="13"/>
      <c r="E398" s="13"/>
      <c r="F398" s="13"/>
      <c r="G398" s="4"/>
    </row>
    <row r="399" ht="17.25" customHeight="1" spans="1:8" x14ac:dyDescent="0.25">
      <c r="A399" s="12"/>
      <c r="B399" s="13"/>
      <c r="C399" s="13"/>
      <c r="D399" s="13"/>
      <c r="E399" s="13"/>
      <c r="F399" s="13"/>
      <c r="G399" s="4"/>
    </row>
    <row r="400" ht="17.25" customHeight="1" spans="1:8" x14ac:dyDescent="0.25">
      <c r="A400" s="12"/>
      <c r="B400" s="13"/>
      <c r="C400" s="13"/>
      <c r="D400" s="13"/>
      <c r="E400" s="13"/>
      <c r="F400" s="13"/>
      <c r="G400" s="4"/>
    </row>
    <row r="401" ht="17.25" customHeight="1" spans="1:8" x14ac:dyDescent="0.25">
      <c r="A401" s="12"/>
      <c r="B401" s="13"/>
      <c r="C401" s="13"/>
      <c r="D401" s="13"/>
      <c r="E401" s="13"/>
      <c r="F401" s="13"/>
      <c r="G401" s="4"/>
    </row>
    <row r="402" ht="17.25" customHeight="1" spans="1:8" x14ac:dyDescent="0.25">
      <c r="A402" s="12"/>
      <c r="B402" s="13"/>
      <c r="C402" s="13"/>
      <c r="D402" s="13"/>
      <c r="E402" s="13"/>
      <c r="F402" s="13"/>
      <c r="G402" s="4"/>
    </row>
    <row r="403" ht="17.25" customHeight="1" spans="1:8" x14ac:dyDescent="0.25">
      <c r="A403" s="12"/>
      <c r="B403" s="13"/>
      <c r="C403" s="13"/>
      <c r="D403" s="13"/>
      <c r="E403" s="13"/>
      <c r="F403" s="13"/>
      <c r="G403" s="4"/>
    </row>
    <row r="404" ht="17.25" customHeight="1" spans="1:8" x14ac:dyDescent="0.25">
      <c r="A404" s="12"/>
      <c r="B404" s="13"/>
      <c r="C404" s="13"/>
      <c r="D404" s="13"/>
      <c r="E404" s="13"/>
      <c r="F404" s="13"/>
      <c r="G404" s="4"/>
    </row>
    <row r="405" ht="17.25" customHeight="1" spans="1:8" x14ac:dyDescent="0.25">
      <c r="A405" s="12"/>
      <c r="B405" s="13"/>
      <c r="C405" s="13"/>
      <c r="D405" s="13"/>
      <c r="E405" s="13"/>
      <c r="F405" s="13"/>
      <c r="G405" s="4"/>
    </row>
    <row r="406" ht="17.25" customHeight="1" spans="1:8" x14ac:dyDescent="0.25">
      <c r="A406" s="12"/>
      <c r="B406" s="13"/>
      <c r="C406" s="13"/>
      <c r="D406" s="13"/>
      <c r="E406" s="13"/>
      <c r="F406" s="13"/>
      <c r="G406" s="4"/>
    </row>
    <row r="407" ht="17.25" customHeight="1" spans="1:8" x14ac:dyDescent="0.25">
      <c r="A407" s="12"/>
      <c r="B407" s="13"/>
      <c r="C407" s="13"/>
      <c r="D407" s="13"/>
      <c r="E407" s="13"/>
      <c r="F407" s="358">
        <f>SUM(G370:G412)</f>
      </c>
      <c r="G407" s="4"/>
    </row>
    <row r="408" spans="1:4" x14ac:dyDescent="0.25">
      <c r="A408" s="24" t="s">
        <v>0</v>
      </c>
      <c r="B408" s="11" t="s">
        <v>14</v>
      </c>
      <c r="C408" s="11" t="s">
        <v>3460</v>
      </c>
      <c r="D408" s="11" t="s">
        <v>3377</v>
      </c>
    </row>
    <row r="409" spans="1:5" x14ac:dyDescent="0.25">
      <c r="A409" s="24" t="s">
        <v>3</v>
      </c>
      <c r="B409" s="11">
        <v>0</v>
      </c>
      <c r="C409" s="11">
        <v>0</v>
      </c>
      <c r="D409" s="11">
        <v>0</v>
      </c>
      <c r="E409" s="11">
        <v>0</v>
      </c>
    </row>
    <row r="410" spans="1:4" x14ac:dyDescent="0.25">
      <c r="A410" s="24"/>
      <c r="B410" s="11">
        <v>20</v>
      </c>
      <c r="C410" s="11">
        <v>128</v>
      </c>
      <c r="D410" s="11">
        <v>226</v>
      </c>
    </row>
    <row r="411" spans="1:4" x14ac:dyDescent="0.25">
      <c r="A411" s="24"/>
      <c r="B411" s="11">
        <v>-20</v>
      </c>
      <c r="C411" s="11">
        <v>-128</v>
      </c>
      <c r="D411" s="11">
        <v>-224</v>
      </c>
    </row>
    <row r="412" spans="1:4" x14ac:dyDescent="0.25">
      <c r="A412" s="24"/>
      <c r="B412" s="11">
        <v>0</v>
      </c>
      <c r="C412" s="11">
        <v>0</v>
      </c>
      <c r="D412" s="11">
        <v>-2</v>
      </c>
    </row>
    <row r="413" spans="1:4" x14ac:dyDescent="0.25">
      <c r="A413" s="24" t="s">
        <v>3</v>
      </c>
      <c r="B413" s="11">
        <v>0</v>
      </c>
      <c r="C413" s="11">
        <v>0</v>
      </c>
      <c r="D413" s="11">
        <v>0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9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17" customWidth="1"/>
    <col min="3" max="3" width="15.576428571428572" style="3" customWidth="1"/>
  </cols>
  <sheetData>
    <row r="9" ht="17.25" customHeight="1" spans="1:4" x14ac:dyDescent="0.25">
      <c r="A9" s="45"/>
      <c r="B9" s="146"/>
      <c r="C9" s="7"/>
    </row>
    <row r="10" ht="17.25" customHeight="1" spans="1:4" x14ac:dyDescent="0.25">
      <c r="A10" s="5"/>
      <c r="B10" s="6"/>
      <c r="C10" s="7"/>
    </row>
    <row r="11" ht="17.25" customHeight="1" spans="1:4" x14ac:dyDescent="0.25">
      <c r="A11" s="75" t="s">
        <v>265</v>
      </c>
      <c r="B11" s="184">
        <f>SUM(C10:C11)</f>
      </c>
      <c r="C11" s="76"/>
    </row>
    <row r="12" ht="17.25" customHeight="1" spans="1:4" x14ac:dyDescent="0.25">
      <c r="A12" s="938" t="s">
        <v>722</v>
      </c>
      <c r="B12" s="1075">
        <v>500</v>
      </c>
      <c r="C12" s="1076"/>
    </row>
    <row r="13" spans="1:2" x14ac:dyDescent="0.25">
      <c r="A13" s="1" t="s">
        <v>0</v>
      </c>
      <c r="B13" s="17" t="s">
        <v>1042</v>
      </c>
    </row>
    <row r="14" spans="1:3" x14ac:dyDescent="0.25">
      <c r="A14" s="1" t="s">
        <v>3</v>
      </c>
      <c r="B14" s="17">
        <v>0</v>
      </c>
      <c r="C14" s="3">
        <v>0</v>
      </c>
    </row>
    <row r="15" spans="1:2" x14ac:dyDescent="0.25">
      <c r="A15" s="1"/>
      <c r="B15" s="17">
        <v>250</v>
      </c>
    </row>
    <row r="16" spans="1:2" x14ac:dyDescent="0.25">
      <c r="A16" s="1"/>
      <c r="B16" s="17">
        <v>250</v>
      </c>
    </row>
    <row r="17" spans="1:2" x14ac:dyDescent="0.25">
      <c r="A17" s="1"/>
      <c r="B17" s="17">
        <v>-101</v>
      </c>
    </row>
    <row r="18" spans="1:2" x14ac:dyDescent="0.25">
      <c r="A18" s="1"/>
      <c r="B18" s="17">
        <v>-319</v>
      </c>
    </row>
    <row r="19" spans="1:2" x14ac:dyDescent="0.25">
      <c r="A19" s="1"/>
      <c r="B19" s="17">
        <v>-80</v>
      </c>
    </row>
    <row r="20" spans="1:2" x14ac:dyDescent="0.25">
      <c r="A20" s="1" t="s">
        <v>3</v>
      </c>
      <c r="B20" s="17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1:K8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1" ht="17.25" customHeight="1" spans="1:11" x14ac:dyDescent="0.25">
      <c r="A11" s="45">
        <v>44417</v>
      </c>
      <c r="B11" s="78">
        <v>-137</v>
      </c>
      <c r="C11" s="146"/>
      <c r="D11" s="146"/>
      <c r="E11" s="146"/>
      <c r="F11" s="348"/>
      <c r="G11" s="4"/>
      <c r="H11" s="4"/>
      <c r="I11" s="4"/>
      <c r="J11" s="4"/>
    </row>
    <row r="12" ht="17.25" customHeight="1" spans="1:11" x14ac:dyDescent="0.25">
      <c r="A12" s="45" t="s">
        <v>4460</v>
      </c>
      <c r="B12" s="146"/>
      <c r="C12" s="146"/>
      <c r="D12" s="78">
        <v>-236</v>
      </c>
      <c r="E12" s="146"/>
      <c r="F12" s="348"/>
      <c r="G12" s="4"/>
      <c r="H12" s="4"/>
      <c r="I12" s="4"/>
      <c r="J12" s="4"/>
    </row>
    <row r="13" ht="17.25" customHeight="1" spans="1:11" x14ac:dyDescent="0.25">
      <c r="A13" s="129">
        <v>44509</v>
      </c>
      <c r="B13" s="79"/>
      <c r="C13" s="203">
        <v>417</v>
      </c>
      <c r="D13" s="79"/>
      <c r="E13" s="79"/>
      <c r="F13" s="345"/>
      <c r="G13" s="4"/>
      <c r="H13" s="4"/>
      <c r="I13" s="4"/>
      <c r="J13" s="4"/>
    </row>
    <row r="14" ht="17.25" customHeight="1" spans="1:11" x14ac:dyDescent="0.25">
      <c r="A14" s="45">
        <v>44509</v>
      </c>
      <c r="B14" s="79"/>
      <c r="C14" s="79"/>
      <c r="D14" s="78">
        <v>-314</v>
      </c>
      <c r="E14" s="79"/>
      <c r="F14" s="345"/>
      <c r="G14" s="4"/>
      <c r="H14" s="4"/>
      <c r="I14" s="4"/>
      <c r="J14" s="4"/>
    </row>
    <row r="15" ht="17.25" customHeight="1" spans="1:11" x14ac:dyDescent="0.25">
      <c r="A15" s="45" t="s">
        <v>4461</v>
      </c>
      <c r="B15" s="78">
        <v>-168</v>
      </c>
      <c r="C15" s="146"/>
      <c r="D15" s="78">
        <v>-84</v>
      </c>
      <c r="E15" s="146"/>
      <c r="F15" s="348"/>
      <c r="G15" s="4"/>
      <c r="H15" s="4"/>
      <c r="I15" s="4"/>
      <c r="J15" s="4"/>
    </row>
    <row r="16" ht="17.25" customHeight="1" spans="1:11" x14ac:dyDescent="0.25">
      <c r="A16" s="45" t="s">
        <v>624</v>
      </c>
      <c r="B16" s="78">
        <v>-132</v>
      </c>
      <c r="C16" s="79"/>
      <c r="D16" s="78">
        <v>-137</v>
      </c>
      <c r="E16" s="79"/>
      <c r="F16" s="345"/>
      <c r="G16" s="4"/>
      <c r="H16" s="4"/>
      <c r="I16" s="4"/>
      <c r="J16" s="4"/>
    </row>
    <row r="17" ht="17.25" customHeight="1" spans="1:11" x14ac:dyDescent="0.25">
      <c r="A17" s="45" t="s">
        <v>2050</v>
      </c>
      <c r="B17" s="78">
        <v>-203</v>
      </c>
      <c r="C17" s="79"/>
      <c r="D17" s="78">
        <v>-46</v>
      </c>
      <c r="E17" s="79"/>
      <c r="F17" s="345"/>
      <c r="G17" s="4"/>
      <c r="H17" s="4"/>
      <c r="I17" s="4"/>
      <c r="J17" s="4"/>
    </row>
    <row r="18" ht="17.25" customHeight="1" spans="1:11" x14ac:dyDescent="0.25">
      <c r="A18" s="45" t="s">
        <v>23</v>
      </c>
      <c r="B18" s="78">
        <v>-47</v>
      </c>
      <c r="C18" s="79"/>
      <c r="D18" s="78">
        <v>-28</v>
      </c>
      <c r="E18" s="78">
        <v>-130</v>
      </c>
      <c r="F18" s="345"/>
      <c r="G18" s="4"/>
      <c r="H18" s="4"/>
      <c r="I18" s="4"/>
      <c r="J18" s="4"/>
    </row>
    <row r="19" ht="17.25" customHeight="1" spans="1:11" x14ac:dyDescent="0.25">
      <c r="A19" s="75" t="s">
        <v>4462</v>
      </c>
      <c r="B19" s="76">
        <f>SUM(C15:C28)</f>
      </c>
      <c r="C19" s="76">
        <f>SUM(D15:D28)</f>
      </c>
      <c r="D19" s="76">
        <f>SUM(E15:E28)</f>
      </c>
      <c r="E19" s="76">
        <f>SUM(F15:F28)</f>
      </c>
      <c r="F19" s="321"/>
      <c r="G19" s="4"/>
      <c r="H19" s="4"/>
      <c r="I19" s="4"/>
      <c r="J19" s="4"/>
    </row>
    <row r="20" ht="17.25" customHeight="1" spans="1:11" x14ac:dyDescent="0.25">
      <c r="A20" s="45" t="s">
        <v>24</v>
      </c>
      <c r="B20" s="78">
        <v>-36</v>
      </c>
      <c r="C20" s="79"/>
      <c r="D20" s="78">
        <v>-48</v>
      </c>
      <c r="E20" s="79"/>
      <c r="F20" s="345"/>
      <c r="G20" s="4"/>
      <c r="H20" s="4"/>
      <c r="I20" s="4"/>
      <c r="J20" s="4"/>
    </row>
    <row r="21" ht="17.25" customHeight="1" spans="1:11" x14ac:dyDescent="0.25">
      <c r="A21" s="410" t="s">
        <v>4463</v>
      </c>
      <c r="B21" s="166">
        <v>-53</v>
      </c>
      <c r="C21" s="395"/>
      <c r="D21" s="395"/>
      <c r="E21" s="395"/>
      <c r="F21" s="412"/>
      <c r="G21" s="4"/>
      <c r="H21" s="4"/>
      <c r="I21" s="4"/>
      <c r="J21" s="4"/>
    </row>
    <row r="22" ht="17.25" customHeight="1" spans="1:11" x14ac:dyDescent="0.25">
      <c r="A22" s="45">
        <v>44357</v>
      </c>
      <c r="B22" s="146"/>
      <c r="C22" s="79"/>
      <c r="D22" s="78">
        <v>-82</v>
      </c>
      <c r="E22" s="79"/>
      <c r="F22" s="345"/>
      <c r="G22" s="4"/>
      <c r="H22" s="4"/>
      <c r="I22" s="4"/>
      <c r="J22" s="4"/>
    </row>
    <row r="23" ht="17.25" customHeight="1" spans="1:11" x14ac:dyDescent="0.25">
      <c r="A23" s="75" t="s">
        <v>4464</v>
      </c>
      <c r="B23" s="76">
        <f>SUM(C29:C32)</f>
      </c>
      <c r="C23" s="76">
        <f>SUM(D29:D32)</f>
      </c>
      <c r="D23" s="76">
        <f>SUM(E29:E32)</f>
      </c>
      <c r="E23" s="76">
        <f>SUM(F29:F32)</f>
      </c>
      <c r="F23" s="346"/>
      <c r="G23" s="4"/>
      <c r="H23" s="4"/>
      <c r="I23" s="4"/>
      <c r="J23" s="4"/>
    </row>
    <row r="24" ht="17.25" customHeight="1" spans="1:11" x14ac:dyDescent="0.25">
      <c r="A24" s="45" t="s">
        <v>37</v>
      </c>
      <c r="B24" s="78">
        <v>-4</v>
      </c>
      <c r="C24" s="79"/>
      <c r="D24" s="146"/>
      <c r="E24" s="79"/>
      <c r="F24" s="345"/>
      <c r="G24" s="4"/>
      <c r="H24" s="4"/>
      <c r="I24" s="4"/>
      <c r="J24" s="4"/>
    </row>
    <row r="25" ht="17.25" customHeight="1" spans="1:11" x14ac:dyDescent="0.25">
      <c r="A25" s="45" t="s">
        <v>426</v>
      </c>
      <c r="B25" s="78">
        <v>-3</v>
      </c>
      <c r="C25" s="79"/>
      <c r="D25" s="146"/>
      <c r="E25" s="79"/>
      <c r="F25" s="345"/>
      <c r="G25" s="4"/>
      <c r="H25" s="4"/>
      <c r="I25" s="4"/>
      <c r="J25" s="4"/>
    </row>
    <row r="26" ht="17.25" customHeight="1" spans="1:11" x14ac:dyDescent="0.25">
      <c r="A26" s="75" t="s">
        <v>4465</v>
      </c>
      <c r="B26" s="76">
        <f>SUM(C33:C35)</f>
      </c>
      <c r="C26" s="76">
        <f>SUM(D33:D35)</f>
      </c>
      <c r="D26" s="76">
        <f>SUM(E33:E35)</f>
      </c>
      <c r="E26" s="76">
        <f>SUM(F33:F35)</f>
      </c>
      <c r="F26" s="346"/>
      <c r="G26" s="721" t="s">
        <v>4466</v>
      </c>
      <c r="H26" s="721"/>
      <c r="I26" s="721"/>
      <c r="J26" s="721"/>
    </row>
    <row r="27" ht="17.25" customHeight="1" spans="1:11" x14ac:dyDescent="0.25">
      <c r="A27" s="45" t="s">
        <v>2226</v>
      </c>
      <c r="B27" s="146"/>
      <c r="C27" s="79"/>
      <c r="D27" s="78">
        <v>-13</v>
      </c>
      <c r="E27" s="79"/>
      <c r="F27" s="345"/>
      <c r="G27" s="4"/>
      <c r="H27" s="4"/>
      <c r="I27" s="4"/>
      <c r="J27" s="4"/>
    </row>
    <row r="28" ht="17.25" customHeight="1" spans="1:11" x14ac:dyDescent="0.25">
      <c r="A28" s="75" t="s">
        <v>4467</v>
      </c>
      <c r="B28" s="76">
        <f>SUM(C36:C37)</f>
      </c>
      <c r="C28" s="76">
        <f>SUM(D36:D37)</f>
      </c>
      <c r="D28" s="76">
        <f>SUM(E36:E37)</f>
      </c>
      <c r="E28" s="76">
        <f>SUM(F36:F37)</f>
      </c>
      <c r="F28" s="346"/>
      <c r="G28" s="4"/>
      <c r="H28" s="4"/>
      <c r="I28" s="4"/>
      <c r="J28" s="4"/>
    </row>
    <row r="29" ht="17.25" customHeight="1" spans="1:11" x14ac:dyDescent="0.25">
      <c r="A29" s="45" t="s">
        <v>4468</v>
      </c>
      <c r="B29" s="79"/>
      <c r="C29" s="79"/>
      <c r="D29" s="78">
        <v>-12</v>
      </c>
      <c r="E29" s="78">
        <v>-81</v>
      </c>
      <c r="F29" s="345"/>
      <c r="G29" s="8" t="s">
        <v>4469</v>
      </c>
      <c r="H29" s="4"/>
      <c r="I29" s="4"/>
      <c r="J29" s="4"/>
    </row>
    <row r="30" ht="17.25" customHeight="1" spans="1:11" x14ac:dyDescent="0.25">
      <c r="A30" s="45" t="s">
        <v>4468</v>
      </c>
      <c r="B30" s="79"/>
      <c r="C30" s="79"/>
      <c r="D30" s="79"/>
      <c r="E30" s="78">
        <v>-24</v>
      </c>
      <c r="F30" s="345"/>
      <c r="G30" s="8" t="s">
        <v>4470</v>
      </c>
      <c r="H30" s="4"/>
      <c r="I30" s="4"/>
      <c r="J30" s="4"/>
    </row>
    <row r="31" ht="17.25" customHeight="1" spans="1:11" x14ac:dyDescent="0.25">
      <c r="A31" s="75" t="s">
        <v>4471</v>
      </c>
      <c r="B31" s="76">
        <f>SUM(C38:C40)</f>
      </c>
      <c r="C31" s="76">
        <f>SUM(D38:D40)</f>
      </c>
      <c r="D31" s="76">
        <f>SUM(E38:E40)</f>
      </c>
      <c r="E31" s="76">
        <f>SUM(F38:F40)</f>
      </c>
      <c r="F31" s="346"/>
      <c r="G31" s="4"/>
      <c r="H31" s="4"/>
      <c r="I31" s="4"/>
      <c r="J31" s="4"/>
    </row>
    <row r="32" ht="17.25" customHeight="1" spans="1:11" x14ac:dyDescent="0.25">
      <c r="A32" s="45"/>
      <c r="B32" s="79"/>
      <c r="C32" s="79"/>
      <c r="D32" s="79"/>
      <c r="E32" s="146"/>
      <c r="F32" s="345"/>
      <c r="G32" s="4"/>
      <c r="H32" s="4"/>
      <c r="I32" s="4"/>
      <c r="J32" s="4"/>
    </row>
    <row r="33" ht="17.25" customHeight="1" spans="1:11" x14ac:dyDescent="0.25">
      <c r="A33" s="75" t="s">
        <v>4472</v>
      </c>
      <c r="B33" s="76">
        <f>SUM(C41:C42)</f>
      </c>
      <c r="C33" s="76">
        <f>SUM(D41:D42)</f>
      </c>
      <c r="D33" s="76">
        <f>SUM(E41:E42)</f>
      </c>
      <c r="E33" s="76">
        <f>SUM(F41:F42)</f>
      </c>
      <c r="F33" s="346"/>
      <c r="G33" s="4"/>
      <c r="H33" s="4"/>
      <c r="I33" s="4"/>
      <c r="J33" s="4"/>
    </row>
    <row r="34" ht="17.25" customHeight="1" spans="1:11" x14ac:dyDescent="0.25">
      <c r="A34" s="45" t="s">
        <v>3261</v>
      </c>
      <c r="B34" s="79"/>
      <c r="C34" s="79"/>
      <c r="D34" s="79"/>
      <c r="E34" s="373">
        <v>-78</v>
      </c>
      <c r="F34" s="345"/>
      <c r="G34" s="8" t="s">
        <v>4473</v>
      </c>
      <c r="H34" s="4"/>
      <c r="I34" s="4"/>
      <c r="J34" s="4"/>
    </row>
    <row r="35" ht="17.25" customHeight="1" spans="1:11" x14ac:dyDescent="0.25">
      <c r="A35" s="141" t="s">
        <v>4474</v>
      </c>
      <c r="B35" s="167">
        <f>SUM(C43:C44)</f>
      </c>
      <c r="C35" s="167">
        <f>SUM(D43:D44)</f>
      </c>
      <c r="D35" s="167">
        <f>SUM(E43:E44)</f>
      </c>
      <c r="E35" s="159">
        <f>SUM(F43:F44)</f>
      </c>
      <c r="F35" s="669"/>
      <c r="G35" s="4"/>
      <c r="H35" s="4"/>
      <c r="I35" s="4"/>
      <c r="J35" s="4"/>
    </row>
    <row r="36" ht="17.25" customHeight="1" spans="1:11" x14ac:dyDescent="0.25">
      <c r="A36" s="45"/>
      <c r="B36" s="146"/>
      <c r="C36" s="146"/>
      <c r="D36" s="146"/>
      <c r="E36" s="146"/>
      <c r="F36" s="7"/>
      <c r="G36" s="8"/>
      <c r="H36" s="8"/>
      <c r="I36" s="8"/>
      <c r="J36" s="8"/>
    </row>
    <row r="37" ht="17.25" customHeight="1" spans="1:11" x14ac:dyDescent="0.25">
      <c r="A37" s="45"/>
      <c r="B37" s="146"/>
      <c r="C37" s="146"/>
      <c r="D37" s="146"/>
      <c r="E37" s="146"/>
      <c r="F37" s="7"/>
      <c r="G37" s="8"/>
      <c r="H37" s="8"/>
      <c r="I37" s="8"/>
      <c r="J37" s="8"/>
    </row>
    <row r="38" ht="17.25" customHeight="1" spans="1:11" x14ac:dyDescent="0.25">
      <c r="A38" s="45"/>
      <c r="B38" s="146"/>
      <c r="C38" s="146"/>
      <c r="D38" s="146"/>
      <c r="E38" s="146"/>
      <c r="F38" s="7"/>
      <c r="G38" s="8"/>
      <c r="H38" s="8"/>
      <c r="I38" s="8"/>
      <c r="J38" s="8"/>
    </row>
    <row r="39" ht="17.25" customHeight="1" spans="1:11" x14ac:dyDescent="0.25">
      <c r="A39" s="45"/>
      <c r="B39" s="146"/>
      <c r="C39" s="146"/>
      <c r="D39" s="146"/>
      <c r="E39" s="146"/>
      <c r="F39" s="7"/>
      <c r="G39" s="8"/>
      <c r="H39" s="8"/>
      <c r="I39" s="8"/>
      <c r="J39" s="8"/>
    </row>
    <row r="40" ht="17.25" customHeight="1" spans="1:11" x14ac:dyDescent="0.25">
      <c r="A40" s="26"/>
      <c r="B40" s="25"/>
      <c r="C40" s="25"/>
      <c r="D40" s="25"/>
      <c r="E40" s="27">
        <f>SUM(F43:F44)</f>
      </c>
      <c r="F40" s="36"/>
      <c r="G40" s="4"/>
      <c r="H40" s="4"/>
      <c r="I40" s="4"/>
      <c r="J40" s="4"/>
    </row>
    <row r="41" ht="17.25" customHeight="1" spans="1:11" x14ac:dyDescent="0.25">
      <c r="A41" s="75" t="s">
        <v>265</v>
      </c>
      <c r="B41" s="184">
        <f>SUM(C12:C13)</f>
      </c>
      <c r="C41" s="184">
        <f>SUM(D12:D13)</f>
      </c>
      <c r="D41" s="184">
        <f>SUM(E12:E14)</f>
      </c>
      <c r="E41" s="184">
        <f>SUM(F12:F14)</f>
      </c>
      <c r="F41" s="76"/>
      <c r="G41" s="4"/>
      <c r="H41" s="4"/>
      <c r="I41" s="4"/>
      <c r="J41" s="4"/>
    </row>
    <row r="42" ht="17.25" customHeight="1" spans="1:11" x14ac:dyDescent="0.25">
      <c r="A42" s="938" t="s">
        <v>722</v>
      </c>
      <c r="B42" s="1075">
        <v>1224</v>
      </c>
      <c r="C42" s="1075">
        <v>1000</v>
      </c>
      <c r="D42" s="1075">
        <v>1000</v>
      </c>
      <c r="E42" s="1075">
        <v>700</v>
      </c>
      <c r="F42" s="1076"/>
      <c r="G42" s="4"/>
      <c r="H42" s="4"/>
      <c r="I42" s="4"/>
      <c r="J42" s="4"/>
    </row>
    <row r="43" ht="17.25" customHeight="1" spans="1:11" x14ac:dyDescent="0.25">
      <c r="A43" s="12"/>
      <c r="B43" s="13"/>
      <c r="C43" s="13"/>
      <c r="D43" s="13"/>
      <c r="E43" s="13"/>
      <c r="F43" s="3"/>
      <c r="G43" s="4"/>
      <c r="H43" s="4"/>
      <c r="I43" s="4"/>
      <c r="J43" s="4"/>
    </row>
    <row r="44" ht="17.25" customHeight="1" spans="1:11" x14ac:dyDescent="0.25">
      <c r="A44" s="12"/>
      <c r="B44" s="199" t="s">
        <v>217</v>
      </c>
      <c r="C44" s="199" t="s">
        <v>219</v>
      </c>
      <c r="D44" s="199" t="s">
        <v>1042</v>
      </c>
      <c r="E44" s="199" t="s">
        <v>3772</v>
      </c>
      <c r="F44" s="1077"/>
      <c r="G44" s="4"/>
      <c r="H44" s="4"/>
      <c r="I44" s="4"/>
      <c r="J44" s="4"/>
    </row>
    <row r="45" ht="17.25" customHeight="1" spans="1:11" x14ac:dyDescent="0.25">
      <c r="A45" s="12"/>
      <c r="B45" s="13"/>
      <c r="C45" s="13"/>
      <c r="D45" s="13"/>
      <c r="E45" s="13"/>
      <c r="F45" s="3"/>
      <c r="G45" s="4"/>
      <c r="H45" s="4"/>
      <c r="I45" s="4"/>
      <c r="J45" s="4"/>
    </row>
    <row r="46" ht="17.25" customHeight="1" spans="1:11" x14ac:dyDescent="0.25">
      <c r="A46" s="12"/>
      <c r="B46" s="13"/>
      <c r="C46" s="13"/>
      <c r="D46" s="13"/>
      <c r="E46" s="13"/>
      <c r="F46" s="3"/>
      <c r="G46" s="4"/>
      <c r="H46" s="4"/>
      <c r="I46" s="4"/>
      <c r="J46" s="4"/>
    </row>
    <row r="47" ht="17.25" customHeight="1" spans="1:11" x14ac:dyDescent="0.25">
      <c r="A47" s="1078" t="s">
        <v>4475</v>
      </c>
      <c r="B47" s="1079"/>
      <c r="C47" s="1079"/>
      <c r="D47" s="1079"/>
      <c r="E47" s="1079"/>
      <c r="F47" s="1080"/>
      <c r="G47" s="4"/>
      <c r="H47" s="4"/>
      <c r="I47" s="4"/>
      <c r="J47" s="4"/>
    </row>
    <row r="48" ht="17.25" customHeight="1" spans="1:11" x14ac:dyDescent="0.25">
      <c r="A48" s="1078" t="s">
        <v>4476</v>
      </c>
      <c r="B48" s="1079"/>
      <c r="C48" s="1079"/>
      <c r="D48" s="1079"/>
      <c r="E48" s="671"/>
      <c r="F48" s="158"/>
      <c r="G48" s="4"/>
      <c r="H48" s="4"/>
      <c r="I48" s="4"/>
      <c r="J48" s="4"/>
    </row>
    <row r="49" ht="17.25" customHeight="1" spans="1:11" x14ac:dyDescent="0.25">
      <c r="A49" s="1078" t="s">
        <v>4477</v>
      </c>
      <c r="B49" s="1079"/>
      <c r="C49" s="1079"/>
      <c r="D49" s="1079"/>
      <c r="E49" s="671"/>
      <c r="F49" s="158"/>
      <c r="G49" s="4"/>
      <c r="H49" s="4"/>
      <c r="I49" s="4"/>
      <c r="J49" s="4"/>
    </row>
    <row r="50" ht="17.25" customHeight="1" spans="1:11" x14ac:dyDescent="0.25">
      <c r="A50" s="1078" t="s">
        <v>4478</v>
      </c>
      <c r="B50" s="1079"/>
      <c r="C50" s="1079"/>
      <c r="D50" s="1079"/>
      <c r="E50" s="671"/>
      <c r="F50" s="158"/>
      <c r="G50" s="4"/>
      <c r="H50" s="4"/>
      <c r="I50" s="4"/>
      <c r="J50" s="4"/>
    </row>
    <row r="51" ht="17.25" customHeight="1" spans="1:11" x14ac:dyDescent="0.25">
      <c r="A51" s="1078" t="s">
        <v>4479</v>
      </c>
      <c r="B51" s="1079"/>
      <c r="C51" s="1079"/>
      <c r="D51" s="1079"/>
      <c r="E51" s="671"/>
      <c r="F51" s="158"/>
      <c r="G51" s="4"/>
      <c r="H51" s="4"/>
      <c r="I51" s="4"/>
      <c r="J51" s="4"/>
    </row>
    <row r="52" ht="17.25" customHeight="1" spans="1:11" x14ac:dyDescent="0.25">
      <c r="A52" s="1078" t="s">
        <v>4480</v>
      </c>
      <c r="B52" s="1079"/>
      <c r="C52" s="1079"/>
      <c r="D52" s="1079"/>
      <c r="E52" s="671"/>
      <c r="F52" s="158"/>
      <c r="G52" s="4"/>
      <c r="H52" s="4"/>
      <c r="I52" s="4"/>
      <c r="J52" s="4"/>
    </row>
    <row r="53" spans="1:5" x14ac:dyDescent="0.25">
      <c r="A53" s="1" t="s">
        <v>0</v>
      </c>
      <c r="B53" s="2" t="s">
        <v>217</v>
      </c>
      <c r="C53" s="2" t="s">
        <v>219</v>
      </c>
      <c r="D53" s="2" t="s">
        <v>1042</v>
      </c>
      <c r="E53" s="2" t="s">
        <v>3772</v>
      </c>
    </row>
    <row r="54" spans="1:6" x14ac:dyDescent="0.25">
      <c r="A54" s="1" t="s">
        <v>3</v>
      </c>
      <c r="B54" s="2">
        <v>0</v>
      </c>
      <c r="C54" s="2">
        <v>0</v>
      </c>
      <c r="D54" s="2">
        <v>0</v>
      </c>
      <c r="E54" s="2">
        <v>0</v>
      </c>
      <c r="F54" s="3">
        <v>0</v>
      </c>
    </row>
    <row r="55" spans="1:5" x14ac:dyDescent="0.25">
      <c r="A55" s="1"/>
      <c r="B55" s="2">
        <v>1224</v>
      </c>
      <c r="C55" s="2">
        <v>1000</v>
      </c>
      <c r="D55" s="2">
        <v>0</v>
      </c>
      <c r="E55" s="2">
        <v>0</v>
      </c>
    </row>
    <row r="56" spans="1:5" x14ac:dyDescent="0.25">
      <c r="A56" s="1"/>
      <c r="B56" s="2">
        <v>0</v>
      </c>
      <c r="C56" s="2">
        <v>0</v>
      </c>
      <c r="D56" s="2">
        <v>260</v>
      </c>
      <c r="E56" s="2">
        <v>0</v>
      </c>
    </row>
    <row r="57" spans="1:5" x14ac:dyDescent="0.25">
      <c r="A57" s="1"/>
      <c r="B57" s="2">
        <v>0</v>
      </c>
      <c r="C57" s="2">
        <v>0</v>
      </c>
      <c r="D57" s="2">
        <v>740</v>
      </c>
      <c r="E57" s="2">
        <v>700</v>
      </c>
    </row>
    <row r="58" spans="1:5" x14ac:dyDescent="0.25">
      <c r="A58" s="1"/>
      <c r="B58" s="2">
        <v>-133</v>
      </c>
      <c r="C58" s="2">
        <v>0</v>
      </c>
      <c r="D58" s="2">
        <v>0</v>
      </c>
      <c r="E58" s="2">
        <v>-310</v>
      </c>
    </row>
    <row r="59" spans="1:5" x14ac:dyDescent="0.25">
      <c r="A59" s="1"/>
      <c r="B59" s="2">
        <v>-250</v>
      </c>
      <c r="C59" s="2">
        <v>-116</v>
      </c>
      <c r="D59" s="2">
        <v>0</v>
      </c>
      <c r="E59" s="2">
        <v>0</v>
      </c>
    </row>
    <row r="60" spans="1:5" x14ac:dyDescent="0.25">
      <c r="A60" s="1"/>
      <c r="B60" s="2">
        <v>0</v>
      </c>
      <c r="C60" s="2">
        <v>-662</v>
      </c>
      <c r="D60" s="2">
        <v>0</v>
      </c>
      <c r="E60" s="2">
        <v>0</v>
      </c>
    </row>
    <row r="61" spans="1:5" x14ac:dyDescent="0.25">
      <c r="A61" s="1"/>
      <c r="B61" s="2">
        <v>0</v>
      </c>
      <c r="C61" s="2">
        <v>-429</v>
      </c>
      <c r="D61" s="2">
        <v>0</v>
      </c>
      <c r="E61" s="2">
        <v>0</v>
      </c>
    </row>
    <row r="62" spans="1:5" x14ac:dyDescent="0.25">
      <c r="A62" s="1"/>
      <c r="B62" s="2">
        <v>-58</v>
      </c>
      <c r="C62" s="2">
        <v>-210</v>
      </c>
      <c r="D62" s="2">
        <v>0</v>
      </c>
      <c r="E62" s="2">
        <v>0</v>
      </c>
    </row>
    <row r="63" spans="1:5" x14ac:dyDescent="0.25">
      <c r="A63" s="1"/>
      <c r="B63" s="2">
        <v>-137</v>
      </c>
      <c r="C63" s="2">
        <v>0</v>
      </c>
      <c r="D63" s="2">
        <v>0</v>
      </c>
      <c r="E63" s="2">
        <v>0</v>
      </c>
    </row>
    <row r="64" spans="1:5" x14ac:dyDescent="0.25">
      <c r="A64" s="1"/>
      <c r="B64" s="2">
        <v>0</v>
      </c>
      <c r="C64" s="2">
        <v>0</v>
      </c>
      <c r="D64" s="2">
        <v>-236</v>
      </c>
      <c r="E64" s="2">
        <v>0</v>
      </c>
    </row>
    <row r="65" spans="1:5" x14ac:dyDescent="0.25">
      <c r="A65" s="1"/>
      <c r="B65" s="2">
        <v>0</v>
      </c>
      <c r="C65" s="2">
        <v>417</v>
      </c>
      <c r="D65" s="2">
        <v>0</v>
      </c>
      <c r="E65" s="2">
        <v>0</v>
      </c>
    </row>
    <row r="66" spans="1:5" x14ac:dyDescent="0.25">
      <c r="A66" s="1"/>
      <c r="B66" s="2">
        <v>0</v>
      </c>
      <c r="C66" s="2">
        <v>0</v>
      </c>
      <c r="D66" s="2">
        <v>-314</v>
      </c>
      <c r="E66" s="2">
        <v>0</v>
      </c>
    </row>
    <row r="67" spans="1:5" x14ac:dyDescent="0.25">
      <c r="A67" s="1"/>
      <c r="B67" s="2">
        <v>-168</v>
      </c>
      <c r="C67" s="2">
        <v>0</v>
      </c>
      <c r="D67" s="2">
        <v>-84</v>
      </c>
      <c r="E67" s="2">
        <v>0</v>
      </c>
    </row>
    <row r="68" spans="1:5" x14ac:dyDescent="0.25">
      <c r="A68" s="1"/>
      <c r="B68" s="2">
        <v>-132</v>
      </c>
      <c r="C68" s="2">
        <v>0</v>
      </c>
      <c r="D68" s="2">
        <v>-137</v>
      </c>
      <c r="E68" s="2">
        <v>0</v>
      </c>
    </row>
    <row r="69" spans="1:5" x14ac:dyDescent="0.25">
      <c r="A69" s="1"/>
      <c r="B69" s="2">
        <v>-203</v>
      </c>
      <c r="C69" s="2">
        <v>0</v>
      </c>
      <c r="D69" s="2">
        <v>-46</v>
      </c>
      <c r="E69" s="2">
        <v>0</v>
      </c>
    </row>
    <row r="70" spans="1:5" x14ac:dyDescent="0.25">
      <c r="A70" s="1"/>
      <c r="B70" s="2">
        <v>-47</v>
      </c>
      <c r="C70" s="2">
        <v>0</v>
      </c>
      <c r="D70" s="2">
        <v>-28</v>
      </c>
      <c r="E70" s="2">
        <v>-130</v>
      </c>
    </row>
    <row r="71" spans="1:5" x14ac:dyDescent="0.25">
      <c r="A71" s="1"/>
      <c r="B71" s="2">
        <v>-36</v>
      </c>
      <c r="C71" s="2">
        <v>0</v>
      </c>
      <c r="D71" s="2">
        <v>-48</v>
      </c>
      <c r="E71" s="2">
        <v>0</v>
      </c>
    </row>
    <row r="72" spans="1:5" x14ac:dyDescent="0.25">
      <c r="A72" s="1"/>
      <c r="B72" s="2">
        <v>-53</v>
      </c>
      <c r="C72" s="2">
        <v>0</v>
      </c>
      <c r="D72" s="2">
        <v>0</v>
      </c>
      <c r="E72" s="2">
        <v>0</v>
      </c>
    </row>
    <row r="73" spans="1:5" x14ac:dyDescent="0.25">
      <c r="A73" s="1"/>
      <c r="B73" s="2">
        <v>0</v>
      </c>
      <c r="C73" s="2">
        <v>0</v>
      </c>
      <c r="D73" s="2">
        <v>-82</v>
      </c>
      <c r="E73" s="2">
        <v>0</v>
      </c>
    </row>
    <row r="74" spans="1:5" x14ac:dyDescent="0.25">
      <c r="A74" s="1"/>
      <c r="B74" s="2">
        <v>-4</v>
      </c>
      <c r="C74" s="2">
        <v>0</v>
      </c>
      <c r="D74" s="2">
        <v>0</v>
      </c>
      <c r="E74" s="2">
        <v>0</v>
      </c>
    </row>
    <row r="75" spans="1:5" x14ac:dyDescent="0.25">
      <c r="A75" s="1"/>
      <c r="B75" s="2">
        <v>-3</v>
      </c>
      <c r="C75" s="2">
        <v>0</v>
      </c>
      <c r="D75" s="2">
        <v>0</v>
      </c>
      <c r="E75" s="2">
        <v>0</v>
      </c>
    </row>
    <row r="76" spans="1:5" x14ac:dyDescent="0.25">
      <c r="A76" s="1"/>
      <c r="B76" s="2">
        <v>0</v>
      </c>
      <c r="C76" s="2">
        <v>0</v>
      </c>
      <c r="D76" s="2">
        <v>-13</v>
      </c>
      <c r="E76" s="2">
        <v>0</v>
      </c>
    </row>
    <row r="77" spans="1:5" x14ac:dyDescent="0.25">
      <c r="A77" s="1"/>
      <c r="B77" s="2">
        <v>0</v>
      </c>
      <c r="C77" s="2">
        <v>0</v>
      </c>
      <c r="D77" s="2">
        <v>-12</v>
      </c>
      <c r="E77" s="2">
        <v>-81</v>
      </c>
    </row>
    <row r="78" spans="1:5" x14ac:dyDescent="0.25">
      <c r="A78" s="1"/>
      <c r="B78" s="2">
        <v>0</v>
      </c>
      <c r="C78" s="2">
        <v>0</v>
      </c>
      <c r="D78" s="2">
        <v>0</v>
      </c>
      <c r="E78" s="2">
        <v>-24</v>
      </c>
    </row>
    <row r="79" spans="1:5" x14ac:dyDescent="0.25">
      <c r="A79" s="1"/>
      <c r="B79" s="2">
        <v>0</v>
      </c>
      <c r="C79" s="2">
        <v>0</v>
      </c>
      <c r="D79" s="2">
        <v>0</v>
      </c>
      <c r="E79" s="2">
        <v>-78</v>
      </c>
    </row>
    <row r="80" spans="1:5" x14ac:dyDescent="0.25">
      <c r="A80" s="1" t="s">
        <v>3</v>
      </c>
      <c r="B80" s="2">
        <v>0</v>
      </c>
      <c r="C80" s="2">
        <v>0</v>
      </c>
      <c r="D80" s="2">
        <v>0</v>
      </c>
      <c r="E80" s="2">
        <v>77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J7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11" customWidth="1"/>
    <col min="3" max="3" width="13.147857142857141" style="11" customWidth="1"/>
    <col min="4" max="4" width="12.576428571428572" style="11" customWidth="1"/>
    <col min="5" max="5" width="11.576428571428572" style="11" customWidth="1"/>
    <col min="6" max="9" width="12.43357142857143" style="4" customWidth="1"/>
  </cols>
  <sheetData>
    <row r="10" ht="17.25" customHeight="1" spans="1:10" x14ac:dyDescent="0.25">
      <c r="A10" s="45">
        <v>44509</v>
      </c>
      <c r="B10" s="78">
        <v>-125</v>
      </c>
      <c r="C10" s="146"/>
      <c r="D10" s="146"/>
      <c r="E10" s="6"/>
      <c r="F10" s="4"/>
      <c r="G10" s="4"/>
      <c r="H10" s="4"/>
      <c r="I10" s="4"/>
    </row>
    <row r="11" ht="17.25" customHeight="1" spans="1:10" x14ac:dyDescent="0.25">
      <c r="A11" s="45" t="s">
        <v>4461</v>
      </c>
      <c r="B11" s="78">
        <v>-83</v>
      </c>
      <c r="C11" s="78">
        <v>-177</v>
      </c>
      <c r="D11" s="78">
        <v>-100</v>
      </c>
      <c r="E11" s="6"/>
      <c r="F11" s="4"/>
      <c r="G11" s="4"/>
      <c r="H11" s="4"/>
      <c r="I11" s="4"/>
    </row>
    <row r="12" ht="17.25" customHeight="1" spans="1:10" x14ac:dyDescent="0.25">
      <c r="A12" s="45" t="s">
        <v>624</v>
      </c>
      <c r="B12" s="79"/>
      <c r="C12" s="78">
        <v>-198</v>
      </c>
      <c r="D12" s="78">
        <v>-91</v>
      </c>
      <c r="E12" s="25"/>
      <c r="F12" s="4"/>
      <c r="G12" s="4"/>
      <c r="H12" s="4"/>
      <c r="I12" s="4"/>
    </row>
    <row r="13" ht="17.25" customHeight="1" spans="1:10" x14ac:dyDescent="0.25">
      <c r="A13" s="45" t="s">
        <v>2050</v>
      </c>
      <c r="B13" s="79"/>
      <c r="C13" s="78">
        <v>-364</v>
      </c>
      <c r="D13" s="78">
        <v>-287</v>
      </c>
      <c r="E13" s="25"/>
      <c r="F13" s="4"/>
      <c r="G13" s="4"/>
      <c r="H13" s="4"/>
      <c r="I13" s="4"/>
    </row>
    <row r="14" ht="17.25" customHeight="1" spans="1:10" x14ac:dyDescent="0.25">
      <c r="A14" s="45" t="s">
        <v>23</v>
      </c>
      <c r="B14" s="79"/>
      <c r="C14" s="78">
        <v>-244</v>
      </c>
      <c r="D14" s="78">
        <v>-73</v>
      </c>
      <c r="E14" s="25"/>
      <c r="F14" s="4"/>
      <c r="G14" s="4"/>
      <c r="H14" s="4"/>
      <c r="I14" s="4"/>
    </row>
    <row r="15" ht="17.25" customHeight="1" spans="1:10" x14ac:dyDescent="0.25">
      <c r="A15" s="45" t="s">
        <v>24</v>
      </c>
      <c r="B15" s="79"/>
      <c r="C15" s="78">
        <v>-88</v>
      </c>
      <c r="D15" s="78">
        <v>-21</v>
      </c>
      <c r="E15" s="25"/>
      <c r="F15" s="4"/>
      <c r="G15" s="4"/>
      <c r="H15" s="4"/>
      <c r="I15" s="4"/>
    </row>
    <row r="16" ht="17.25" customHeight="1" spans="1:10" x14ac:dyDescent="0.25">
      <c r="A16" s="410" t="s">
        <v>4463</v>
      </c>
      <c r="B16" s="344"/>
      <c r="C16" s="395"/>
      <c r="D16" s="166">
        <v>-76</v>
      </c>
      <c r="E16" s="20"/>
      <c r="F16" s="4"/>
      <c r="G16" s="4"/>
      <c r="H16" s="4"/>
      <c r="I16" s="4"/>
    </row>
    <row r="17" ht="17.25" customHeight="1" spans="1:10" x14ac:dyDescent="0.25">
      <c r="A17" s="75" t="s">
        <v>4481</v>
      </c>
      <c r="B17" s="76">
        <f>SUM(C14:C25)</f>
      </c>
      <c r="C17" s="76">
        <f>SUM(D14:D25)</f>
      </c>
      <c r="D17" s="76">
        <f>SUM(E14:E25)</f>
      </c>
      <c r="E17" s="77"/>
      <c r="F17" s="4"/>
      <c r="G17" s="4"/>
      <c r="H17" s="4"/>
      <c r="I17" s="4"/>
    </row>
    <row r="18" ht="17.25" customHeight="1" spans="1:10" x14ac:dyDescent="0.25">
      <c r="A18" s="45"/>
      <c r="B18" s="146"/>
      <c r="C18" s="146"/>
      <c r="D18" s="146"/>
      <c r="E18" s="6"/>
      <c r="F18" s="4"/>
      <c r="G18" s="4"/>
      <c r="H18" s="4"/>
      <c r="I18" s="4"/>
    </row>
    <row r="19" ht="17.25" customHeight="1" spans="1:10" x14ac:dyDescent="0.25">
      <c r="A19" s="75" t="s">
        <v>4482</v>
      </c>
      <c r="B19" s="76">
        <f>SUM(C26:C27)</f>
      </c>
      <c r="C19" s="76">
        <f>SUM(D26:D27)</f>
      </c>
      <c r="D19" s="76">
        <f>SUM(E26:E27)</f>
      </c>
      <c r="E19" s="77"/>
      <c r="F19" s="721" t="s">
        <v>4466</v>
      </c>
      <c r="G19" s="721"/>
      <c r="H19" s="721"/>
      <c r="I19" s="721"/>
    </row>
    <row r="20" ht="17.25" customHeight="1" spans="1:10" x14ac:dyDescent="0.25">
      <c r="A20" s="45" t="s">
        <v>37</v>
      </c>
      <c r="B20" s="146"/>
      <c r="C20" s="146"/>
      <c r="D20" s="78">
        <v>-5</v>
      </c>
      <c r="E20" s="6"/>
      <c r="F20" s="4"/>
      <c r="G20" s="4"/>
      <c r="H20" s="4"/>
      <c r="I20" s="4"/>
    </row>
    <row r="21" ht="17.25" customHeight="1" spans="1:10" x14ac:dyDescent="0.25">
      <c r="A21" s="75" t="s">
        <v>4483</v>
      </c>
      <c r="B21" s="76">
        <f>SUM(C28:C29)</f>
      </c>
      <c r="C21" s="76">
        <f>SUM(D28:D29)</f>
      </c>
      <c r="D21" s="76">
        <f>SUM(E28:E29)</f>
      </c>
      <c r="E21" s="77"/>
      <c r="F21" s="4"/>
      <c r="G21" s="4"/>
      <c r="H21" s="4"/>
      <c r="I21" s="4"/>
    </row>
    <row r="22" ht="17.25" customHeight="1" spans="1:10" x14ac:dyDescent="0.25">
      <c r="A22" s="45"/>
      <c r="B22" s="146"/>
      <c r="C22" s="146"/>
      <c r="D22" s="146"/>
      <c r="E22" s="6"/>
      <c r="F22" s="4"/>
      <c r="G22" s="4"/>
      <c r="H22" s="4"/>
      <c r="I22" s="4"/>
    </row>
    <row r="23" ht="17.25" customHeight="1" spans="1:10" x14ac:dyDescent="0.25">
      <c r="A23" s="75" t="s">
        <v>4484</v>
      </c>
      <c r="B23" s="76">
        <f>SUM(C30:C31)</f>
      </c>
      <c r="C23" s="76">
        <f>SUM(D30:D31)</f>
      </c>
      <c r="D23" s="76">
        <f>SUM(E30:E31)</f>
      </c>
      <c r="E23" s="77"/>
      <c r="F23" s="4"/>
      <c r="G23" s="4"/>
      <c r="H23" s="4"/>
      <c r="I23" s="4"/>
    </row>
    <row r="24" ht="17.25" customHeight="1" spans="1:10" x14ac:dyDescent="0.25">
      <c r="A24" s="45" t="s">
        <v>4468</v>
      </c>
      <c r="B24" s="79"/>
      <c r="C24" s="79"/>
      <c r="D24" s="78">
        <v>-11</v>
      </c>
      <c r="E24" s="6"/>
      <c r="F24" s="4"/>
      <c r="G24" s="4"/>
      <c r="H24" s="4"/>
      <c r="I24" s="4"/>
    </row>
    <row r="25" ht="17.25" customHeight="1" spans="1:10" x14ac:dyDescent="0.25">
      <c r="A25" s="75" t="s">
        <v>4485</v>
      </c>
      <c r="B25" s="76">
        <f>SUM(C32:C33)</f>
      </c>
      <c r="C25" s="76">
        <f>SUM(D32:D33)</f>
      </c>
      <c r="D25" s="76">
        <f>SUM(E32:E33)</f>
      </c>
      <c r="E25" s="77"/>
      <c r="F25" s="4"/>
      <c r="G25" s="4"/>
      <c r="H25" s="4"/>
      <c r="I25" s="4"/>
    </row>
    <row r="26" ht="17.25" customHeight="1" spans="1:10" x14ac:dyDescent="0.25">
      <c r="A26" s="45"/>
      <c r="B26" s="79"/>
      <c r="C26" s="79"/>
      <c r="D26" s="146"/>
      <c r="E26" s="6"/>
      <c r="F26" s="4"/>
      <c r="G26" s="4"/>
      <c r="H26" s="4"/>
      <c r="I26" s="4"/>
    </row>
    <row r="27" ht="17.25" customHeight="1" spans="1:10" x14ac:dyDescent="0.25">
      <c r="A27" s="141" t="s">
        <v>4474</v>
      </c>
      <c r="B27" s="167">
        <f>SUM(C34:C35)</f>
      </c>
      <c r="C27" s="167">
        <f>SUM(D34:D35)</f>
      </c>
      <c r="D27" s="159">
        <f>SUM(E34:E35)</f>
      </c>
      <c r="E27" s="368"/>
      <c r="F27" s="4"/>
      <c r="G27" s="4"/>
      <c r="H27" s="4"/>
      <c r="I27" s="4"/>
    </row>
    <row r="28" ht="17.25" customHeight="1" spans="1:10" x14ac:dyDescent="0.25">
      <c r="A28" s="45"/>
      <c r="B28" s="79"/>
      <c r="C28" s="79"/>
      <c r="D28" s="146"/>
      <c r="E28" s="6"/>
      <c r="F28" s="4"/>
      <c r="G28" s="4"/>
      <c r="H28" s="4"/>
      <c r="I28" s="4"/>
    </row>
    <row r="29" ht="17.25" customHeight="1" spans="1:10" x14ac:dyDescent="0.25">
      <c r="A29" s="45"/>
      <c r="B29" s="79"/>
      <c r="C29" s="79"/>
      <c r="D29" s="146"/>
      <c r="E29" s="6"/>
      <c r="F29" s="4"/>
      <c r="G29" s="4"/>
      <c r="H29" s="4"/>
      <c r="I29" s="4"/>
    </row>
    <row r="30" ht="17.25" customHeight="1" spans="1:10" x14ac:dyDescent="0.25">
      <c r="A30" s="45"/>
      <c r="B30" s="79"/>
      <c r="C30" s="79"/>
      <c r="D30" s="146"/>
      <c r="E30" s="6"/>
      <c r="F30" s="4"/>
      <c r="G30" s="4"/>
      <c r="H30" s="4"/>
      <c r="I30" s="4"/>
    </row>
    <row r="31" ht="17.25" customHeight="1" spans="1:10" x14ac:dyDescent="0.25">
      <c r="A31" s="45"/>
      <c r="B31" s="146"/>
      <c r="C31" s="146"/>
      <c r="D31" s="146"/>
      <c r="E31" s="6"/>
      <c r="F31" s="4"/>
      <c r="G31" s="4"/>
      <c r="H31" s="4"/>
      <c r="I31" s="4"/>
    </row>
    <row r="32" ht="17.25" customHeight="1" spans="1:10" x14ac:dyDescent="0.25">
      <c r="A32" s="26"/>
      <c r="B32" s="25"/>
      <c r="C32" s="25"/>
      <c r="D32" s="25"/>
      <c r="E32" s="25"/>
      <c r="F32" s="4"/>
      <c r="G32" s="4"/>
      <c r="H32" s="4"/>
      <c r="I32" s="4"/>
    </row>
    <row r="33" ht="17.25" customHeight="1" spans="1:10" x14ac:dyDescent="0.25">
      <c r="A33" s="75" t="s">
        <v>265</v>
      </c>
      <c r="B33" s="184">
        <f>SUM(C11:C13)</f>
      </c>
      <c r="C33" s="184">
        <f>SUM(D11:D13)</f>
      </c>
      <c r="D33" s="184">
        <f>SUM(E11:E13)</f>
      </c>
      <c r="E33" s="76">
        <f>SUM(F11:F13)</f>
      </c>
      <c r="F33" s="4"/>
      <c r="G33" s="4"/>
      <c r="H33" s="4"/>
      <c r="I33" s="4"/>
    </row>
    <row r="34" ht="17.25" customHeight="1" spans="1:10" x14ac:dyDescent="0.25">
      <c r="A34" s="938" t="s">
        <v>722</v>
      </c>
      <c r="B34" s="939"/>
      <c r="C34" s="1073"/>
      <c r="D34" s="1073"/>
      <c r="E34" s="1074"/>
      <c r="F34" s="4"/>
      <c r="G34" s="4"/>
      <c r="H34" s="4"/>
      <c r="I34" s="4"/>
    </row>
    <row r="35" ht="17.25" customHeight="1" spans="1:10" x14ac:dyDescent="0.25">
      <c r="A35" s="12"/>
      <c r="B35" s="13"/>
      <c r="C35" s="13"/>
      <c r="D35" s="13"/>
      <c r="E35" s="13"/>
      <c r="F35" s="4"/>
      <c r="G35" s="4"/>
      <c r="H35" s="4"/>
      <c r="I35" s="4"/>
    </row>
    <row r="36" ht="17.25" customHeight="1" spans="1:10" x14ac:dyDescent="0.25">
      <c r="A36" s="300" t="s">
        <v>4486</v>
      </c>
      <c r="B36" s="13"/>
      <c r="C36" s="13"/>
      <c r="D36" s="13"/>
      <c r="E36" s="13"/>
      <c r="F36" s="4"/>
      <c r="G36" s="4"/>
      <c r="H36" s="4"/>
      <c r="I36" s="4"/>
    </row>
    <row r="37" ht="17.25" customHeight="1" spans="1:10" x14ac:dyDescent="0.25">
      <c r="A37" s="300" t="s">
        <v>4487</v>
      </c>
      <c r="B37" s="13"/>
      <c r="C37" s="13"/>
      <c r="D37" s="13"/>
      <c r="E37" s="13"/>
      <c r="F37" s="4"/>
      <c r="G37" s="4"/>
      <c r="H37" s="4"/>
      <c r="I37" s="4"/>
    </row>
    <row r="38" ht="17.25" customHeight="1" spans="1:10" x14ac:dyDescent="0.25">
      <c r="A38" s="12"/>
      <c r="B38" s="13"/>
      <c r="C38" s="13"/>
      <c r="D38" s="13"/>
      <c r="E38" s="13"/>
      <c r="F38" s="4"/>
      <c r="G38" s="4"/>
      <c r="H38" s="4"/>
      <c r="I38" s="4"/>
    </row>
    <row r="39" ht="17.25" customHeight="1" spans="1:10" x14ac:dyDescent="0.25">
      <c r="A39" s="300" t="s">
        <v>4488</v>
      </c>
      <c r="B39" s="13"/>
      <c r="C39" s="13"/>
      <c r="D39" s="13"/>
      <c r="E39" s="13"/>
      <c r="F39" s="4"/>
      <c r="G39" s="4"/>
      <c r="H39" s="4"/>
      <c r="I39" s="4"/>
    </row>
    <row r="40" ht="17.25" customHeight="1" spans="1:10" x14ac:dyDescent="0.25">
      <c r="A40" s="12"/>
      <c r="B40" s="13"/>
      <c r="C40" s="13"/>
      <c r="D40" s="13"/>
      <c r="E40" s="13"/>
      <c r="F40" s="4"/>
      <c r="G40" s="4"/>
      <c r="H40" s="4"/>
      <c r="I40" s="4"/>
    </row>
    <row r="41" ht="17.25" customHeight="1" spans="1:10" x14ac:dyDescent="0.25">
      <c r="A41" s="300" t="s">
        <v>4489</v>
      </c>
      <c r="B41" s="13"/>
      <c r="C41" s="13"/>
      <c r="D41" s="13"/>
      <c r="E41" s="13"/>
      <c r="F41" s="4"/>
      <c r="G41" s="4"/>
      <c r="H41" s="4"/>
      <c r="I41" s="4"/>
    </row>
    <row r="42" ht="17.25" customHeight="1" spans="1:10" x14ac:dyDescent="0.25">
      <c r="A42" s="300" t="s">
        <v>4490</v>
      </c>
      <c r="B42" s="13"/>
      <c r="C42" s="13"/>
      <c r="D42" s="13"/>
      <c r="E42" s="13"/>
      <c r="F42" s="4"/>
      <c r="G42" s="4"/>
      <c r="H42" s="4"/>
      <c r="I42" s="4"/>
    </row>
    <row r="43" ht="17.25" customHeight="1" spans="1:10" x14ac:dyDescent="0.25">
      <c r="A43" s="300" t="s">
        <v>4491</v>
      </c>
      <c r="B43" s="13"/>
      <c r="C43" s="13"/>
      <c r="D43" s="13"/>
      <c r="E43" s="13"/>
      <c r="F43" s="4"/>
      <c r="G43" s="4"/>
      <c r="H43" s="4"/>
      <c r="I43" s="4"/>
    </row>
    <row r="44" ht="17.25" customHeight="1" spans="1:10" x14ac:dyDescent="0.25">
      <c r="A44" s="12"/>
      <c r="B44" s="13"/>
      <c r="C44" s="13"/>
      <c r="D44" s="13"/>
      <c r="E44" s="13"/>
      <c r="F44" s="4"/>
      <c r="G44" s="4"/>
      <c r="H44" s="4"/>
      <c r="I44" s="4"/>
    </row>
    <row r="45" ht="17.25" customHeight="1" spans="1:10" x14ac:dyDescent="0.25">
      <c r="A45" s="300" t="s">
        <v>4492</v>
      </c>
      <c r="B45" s="13"/>
      <c r="C45" s="13"/>
      <c r="D45" s="13"/>
      <c r="E45" s="13"/>
      <c r="F45" s="4"/>
      <c r="G45" s="4"/>
      <c r="H45" s="4"/>
      <c r="I45" s="4"/>
    </row>
    <row r="46" ht="17.25" customHeight="1" spans="1:10" x14ac:dyDescent="0.25">
      <c r="A46" s="12"/>
      <c r="B46" s="13"/>
      <c r="C46" s="13"/>
      <c r="D46" s="13"/>
      <c r="E46" s="13"/>
      <c r="F46" s="4"/>
      <c r="G46" s="4"/>
      <c r="H46" s="4"/>
      <c r="I46" s="4"/>
    </row>
    <row r="47" ht="17.25" customHeight="1" spans="1:10" x14ac:dyDescent="0.25">
      <c r="A47" s="300" t="s">
        <v>4493</v>
      </c>
      <c r="B47" s="13"/>
      <c r="C47" s="13"/>
      <c r="D47" s="13"/>
      <c r="E47" s="13"/>
      <c r="F47" s="4"/>
      <c r="G47" s="4"/>
      <c r="H47" s="4"/>
      <c r="I47" s="4"/>
    </row>
    <row r="48" ht="17.25" customHeight="1" spans="1:10" x14ac:dyDescent="0.25">
      <c r="A48" s="12"/>
      <c r="B48" s="13"/>
      <c r="C48" s="13"/>
      <c r="D48" s="13"/>
      <c r="E48" s="13"/>
      <c r="F48" s="4"/>
      <c r="G48" s="4"/>
      <c r="H48" s="4"/>
      <c r="I48" s="4"/>
    </row>
    <row r="49" ht="17.25" customHeight="1" spans="1:10" x14ac:dyDescent="0.25">
      <c r="A49" s="300" t="s">
        <v>4494</v>
      </c>
      <c r="B49" s="13"/>
      <c r="C49" s="13"/>
      <c r="D49" s="13"/>
      <c r="E49" s="13"/>
      <c r="F49" s="4"/>
      <c r="G49" s="4"/>
      <c r="H49" s="4"/>
      <c r="I49" s="4"/>
    </row>
    <row r="50" ht="17.25" customHeight="1" spans="1:10" x14ac:dyDescent="0.25">
      <c r="A50" s="12"/>
      <c r="B50" s="13"/>
      <c r="C50" s="13"/>
      <c r="D50" s="13"/>
      <c r="E50" s="13"/>
      <c r="F50" s="4"/>
      <c r="G50" s="4"/>
      <c r="H50" s="4"/>
      <c r="I50" s="4"/>
    </row>
    <row r="51" ht="17.25" customHeight="1" spans="1:10" x14ac:dyDescent="0.25">
      <c r="A51" s="300" t="s">
        <v>4495</v>
      </c>
      <c r="B51" s="13"/>
      <c r="C51" s="13"/>
      <c r="D51" s="13"/>
      <c r="E51" s="13"/>
      <c r="F51" s="4"/>
      <c r="G51" s="4"/>
      <c r="H51" s="4"/>
      <c r="I51" s="4"/>
    </row>
    <row r="52" ht="17.25" customHeight="1" spans="1:10" x14ac:dyDescent="0.25">
      <c r="A52" s="300" t="s">
        <v>4496</v>
      </c>
      <c r="B52" s="13"/>
      <c r="C52" s="13"/>
      <c r="D52" s="13"/>
      <c r="E52" s="13"/>
      <c r="F52" s="4"/>
      <c r="G52" s="4"/>
      <c r="H52" s="4"/>
      <c r="I52" s="4"/>
    </row>
    <row r="53" ht="17.25" customHeight="1" spans="1:10" x14ac:dyDescent="0.25">
      <c r="A53" s="12"/>
      <c r="B53" s="13"/>
      <c r="C53" s="13"/>
      <c r="D53" s="13"/>
      <c r="E53" s="13"/>
      <c r="F53" s="4"/>
      <c r="G53" s="4"/>
      <c r="H53" s="4"/>
      <c r="I53" s="4"/>
    </row>
    <row r="54" ht="17.25" customHeight="1" spans="1:10" x14ac:dyDescent="0.25">
      <c r="A54" s="300" t="s">
        <v>4497</v>
      </c>
      <c r="B54" s="13"/>
      <c r="C54" s="13"/>
      <c r="D54" s="13"/>
      <c r="E54" s="13"/>
      <c r="F54" s="4"/>
      <c r="G54" s="4"/>
      <c r="H54" s="4"/>
      <c r="I54" s="4"/>
    </row>
    <row r="55" spans="1:4" x14ac:dyDescent="0.25">
      <c r="A55" s="1" t="s">
        <v>0</v>
      </c>
      <c r="B55" s="11" t="s">
        <v>911</v>
      </c>
      <c r="C55" s="11" t="s">
        <v>921</v>
      </c>
      <c r="D55" s="11" t="s">
        <v>3169</v>
      </c>
    </row>
    <row r="56" spans="1:5" x14ac:dyDescent="0.25">
      <c r="A56" s="1" t="s">
        <v>3</v>
      </c>
      <c r="B56" s="11">
        <v>0</v>
      </c>
      <c r="C56" s="11">
        <v>0</v>
      </c>
      <c r="D56" s="11">
        <v>0</v>
      </c>
      <c r="E56" s="11">
        <v>0</v>
      </c>
    </row>
    <row r="57" spans="1:4" x14ac:dyDescent="0.25">
      <c r="A57" s="1"/>
      <c r="B57" s="11">
        <v>200</v>
      </c>
      <c r="C57" s="11">
        <v>200</v>
      </c>
      <c r="D57" s="11">
        <v>100</v>
      </c>
    </row>
    <row r="58" spans="1:4" x14ac:dyDescent="0.25">
      <c r="A58" s="1"/>
      <c r="B58" s="11">
        <v>0</v>
      </c>
      <c r="C58" s="11">
        <v>500</v>
      </c>
      <c r="D58" s="11">
        <v>500</v>
      </c>
    </row>
    <row r="59" spans="1:4" x14ac:dyDescent="0.25">
      <c r="A59" s="1"/>
      <c r="B59" s="11">
        <v>500</v>
      </c>
      <c r="C59" s="11">
        <v>750</v>
      </c>
      <c r="D59" s="11">
        <v>90</v>
      </c>
    </row>
    <row r="60" spans="1:4" x14ac:dyDescent="0.25">
      <c r="A60" s="1"/>
      <c r="B60" s="11">
        <v>0</v>
      </c>
      <c r="C60" s="11">
        <v>-36</v>
      </c>
      <c r="D60" s="11">
        <v>0</v>
      </c>
    </row>
    <row r="61" spans="1:4" x14ac:dyDescent="0.25">
      <c r="A61" s="1"/>
      <c r="B61" s="11">
        <v>-123</v>
      </c>
      <c r="C61" s="11">
        <v>0</v>
      </c>
      <c r="D61" s="11">
        <v>0</v>
      </c>
    </row>
    <row r="62" spans="1:4" x14ac:dyDescent="0.25">
      <c r="A62" s="1"/>
      <c r="B62" s="11">
        <v>-242</v>
      </c>
      <c r="C62" s="11">
        <v>0</v>
      </c>
      <c r="D62" s="11">
        <v>0</v>
      </c>
    </row>
    <row r="63" spans="1:4" x14ac:dyDescent="0.25">
      <c r="A63" s="1"/>
      <c r="B63" s="11">
        <v>-127</v>
      </c>
      <c r="C63" s="11">
        <v>-343</v>
      </c>
      <c r="D63" s="11">
        <v>0</v>
      </c>
    </row>
    <row r="64" spans="1:4" x14ac:dyDescent="0.25">
      <c r="A64" s="1"/>
      <c r="B64" s="11">
        <v>-125</v>
      </c>
      <c r="C64" s="11">
        <v>0</v>
      </c>
      <c r="D64" s="11">
        <v>0</v>
      </c>
    </row>
    <row r="65" spans="1:4" x14ac:dyDescent="0.25">
      <c r="A65" s="1"/>
      <c r="B65" s="11">
        <v>-83</v>
      </c>
      <c r="C65" s="11">
        <v>-177</v>
      </c>
      <c r="D65" s="11">
        <v>-100</v>
      </c>
    </row>
    <row r="66" spans="1:4" x14ac:dyDescent="0.25">
      <c r="A66" s="1"/>
      <c r="B66" s="11">
        <v>0</v>
      </c>
      <c r="C66" s="11">
        <v>-198</v>
      </c>
      <c r="D66" s="11">
        <v>-91</v>
      </c>
    </row>
    <row r="67" spans="1:4" x14ac:dyDescent="0.25">
      <c r="A67" s="1"/>
      <c r="B67" s="11">
        <v>0</v>
      </c>
      <c r="C67" s="11">
        <v>-364</v>
      </c>
      <c r="D67" s="11">
        <v>-287</v>
      </c>
    </row>
    <row r="68" spans="1:4" x14ac:dyDescent="0.25">
      <c r="A68" s="1"/>
      <c r="B68" s="11">
        <v>0</v>
      </c>
      <c r="C68" s="11">
        <v>-244</v>
      </c>
      <c r="D68" s="11">
        <v>-73</v>
      </c>
    </row>
    <row r="69" spans="1:4" x14ac:dyDescent="0.25">
      <c r="A69" s="1"/>
      <c r="B69" s="11">
        <v>0</v>
      </c>
      <c r="C69" s="11">
        <v>-88</v>
      </c>
      <c r="D69" s="11">
        <v>-21</v>
      </c>
    </row>
    <row r="70" spans="1:4" x14ac:dyDescent="0.25">
      <c r="A70" s="1"/>
      <c r="B70" s="11">
        <v>0</v>
      </c>
      <c r="C70" s="11">
        <v>0</v>
      </c>
      <c r="D70" s="11">
        <v>-76</v>
      </c>
    </row>
    <row r="71" spans="1:4" x14ac:dyDescent="0.25">
      <c r="A71" s="1"/>
      <c r="B71" s="11">
        <v>0</v>
      </c>
      <c r="C71" s="11">
        <v>0</v>
      </c>
      <c r="D71" s="11">
        <v>-5</v>
      </c>
    </row>
    <row r="72" spans="1:4" x14ac:dyDescent="0.25">
      <c r="A72" s="1"/>
      <c r="B72" s="11">
        <v>0</v>
      </c>
      <c r="C72" s="11">
        <v>0</v>
      </c>
      <c r="D72" s="11">
        <v>-11</v>
      </c>
    </row>
    <row r="73" spans="1:4" x14ac:dyDescent="0.25">
      <c r="A73" s="1" t="s">
        <v>3</v>
      </c>
      <c r="B73" s="11">
        <v>0</v>
      </c>
      <c r="C73" s="11">
        <v>0</v>
      </c>
      <c r="D73" s="11">
        <v>26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1:T12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24" customWidth="1"/>
    <col min="2" max="3" width="12.005" style="11" customWidth="1"/>
    <col min="4" max="4" width="13.147857142857141" style="2" customWidth="1"/>
    <col min="5" max="5" width="13.576428571428572" style="11" customWidth="1"/>
    <col min="6" max="6" width="11.005" style="11" customWidth="1"/>
    <col min="7" max="15" width="12.576428571428572" style="11" customWidth="1"/>
    <col min="16" max="19" width="12.43357142857143" style="4" customWidth="1"/>
  </cols>
  <sheetData>
    <row r="11" ht="17.25" customHeight="1" spans="1:20" x14ac:dyDescent="0.25">
      <c r="A11" s="45" t="s">
        <v>487</v>
      </c>
      <c r="B11" s="79"/>
      <c r="C11" s="79"/>
      <c r="D11" s="79"/>
      <c r="E11" s="79"/>
      <c r="F11" s="79"/>
      <c r="G11" s="78">
        <v>-130</v>
      </c>
      <c r="H11" s="79"/>
      <c r="I11" s="79"/>
      <c r="J11" s="78">
        <v>-60</v>
      </c>
      <c r="K11" s="78">
        <v>-135</v>
      </c>
      <c r="L11" s="79"/>
      <c r="M11" s="79"/>
      <c r="N11" s="79"/>
      <c r="O11" s="25"/>
      <c r="P11" s="4"/>
      <c r="Q11" s="4"/>
      <c r="R11" s="4"/>
      <c r="S11" s="4"/>
    </row>
    <row r="12" ht="17.25" customHeight="1" spans="1:20" x14ac:dyDescent="0.25">
      <c r="A12" s="45" t="s">
        <v>2049</v>
      </c>
      <c r="B12" s="146"/>
      <c r="C12" s="146"/>
      <c r="D12" s="78">
        <v>-134</v>
      </c>
      <c r="E12" s="146"/>
      <c r="F12" s="146"/>
      <c r="G12" s="586">
        <v>-16</v>
      </c>
      <c r="H12" s="586">
        <v>-6</v>
      </c>
      <c r="I12" s="146"/>
      <c r="J12" s="593">
        <v>-1</v>
      </c>
      <c r="K12" s="1081">
        <v>-2</v>
      </c>
      <c r="L12" s="146"/>
      <c r="M12" s="146"/>
      <c r="N12" s="146"/>
      <c r="O12" s="6"/>
      <c r="P12" s="4"/>
      <c r="Q12" s="4"/>
      <c r="R12" s="4"/>
      <c r="S12" s="4"/>
    </row>
    <row r="13" ht="17.25" customHeight="1" spans="1:20" x14ac:dyDescent="0.25">
      <c r="A13" s="45" t="s">
        <v>2225</v>
      </c>
      <c r="B13" s="79"/>
      <c r="C13" s="79"/>
      <c r="D13" s="78">
        <v>-366</v>
      </c>
      <c r="E13" s="79"/>
      <c r="F13" s="79"/>
      <c r="G13" s="78">
        <v>-63</v>
      </c>
      <c r="H13" s="78">
        <v>-16</v>
      </c>
      <c r="I13" s="78">
        <v>-9</v>
      </c>
      <c r="J13" s="78">
        <v>-5</v>
      </c>
      <c r="K13" s="78">
        <v>-7</v>
      </c>
      <c r="L13" s="79"/>
      <c r="M13" s="79"/>
      <c r="N13" s="79"/>
      <c r="O13" s="25"/>
      <c r="P13" s="4"/>
      <c r="Q13" s="4"/>
      <c r="R13" s="4"/>
      <c r="S13" s="4"/>
    </row>
    <row r="14" ht="17.25" customHeight="1" spans="1:20" x14ac:dyDescent="0.25">
      <c r="A14" s="45">
        <v>44205</v>
      </c>
      <c r="B14" s="146"/>
      <c r="C14" s="146"/>
      <c r="D14" s="146"/>
      <c r="E14" s="146"/>
      <c r="F14" s="146"/>
      <c r="G14" s="146"/>
      <c r="H14" s="146"/>
      <c r="I14" s="146"/>
      <c r="J14" s="79"/>
      <c r="K14" s="146"/>
      <c r="L14" s="146"/>
      <c r="M14" s="78">
        <v>-116</v>
      </c>
      <c r="N14" s="146"/>
      <c r="O14" s="6"/>
      <c r="P14" s="4"/>
      <c r="Q14" s="4"/>
      <c r="R14" s="4"/>
      <c r="S14" s="4"/>
    </row>
    <row r="15" ht="17.25" customHeight="1" spans="1:20" x14ac:dyDescent="0.25">
      <c r="A15" s="45">
        <v>44264</v>
      </c>
      <c r="B15" s="79"/>
      <c r="C15" s="78">
        <v>-47</v>
      </c>
      <c r="D15" s="79"/>
      <c r="E15" s="78">
        <v>-30</v>
      </c>
      <c r="F15" s="78">
        <v>-12</v>
      </c>
      <c r="G15" s="78">
        <v>-42</v>
      </c>
      <c r="H15" s="78">
        <v>-20</v>
      </c>
      <c r="I15" s="78">
        <v>-23</v>
      </c>
      <c r="J15" s="78">
        <v>-11</v>
      </c>
      <c r="K15" s="78">
        <v>-41</v>
      </c>
      <c r="L15" s="79"/>
      <c r="M15" s="79"/>
      <c r="N15" s="79"/>
      <c r="O15" s="25"/>
      <c r="P15" s="4"/>
      <c r="Q15" s="4"/>
      <c r="R15" s="4"/>
      <c r="S15" s="4"/>
    </row>
    <row r="16" ht="17.25" customHeight="1" spans="1:20" x14ac:dyDescent="0.25">
      <c r="A16" s="125">
        <v>44295</v>
      </c>
      <c r="B16" s="307"/>
      <c r="C16" s="162">
        <v>-35</v>
      </c>
      <c r="D16" s="307"/>
      <c r="E16" s="162">
        <v>-61</v>
      </c>
      <c r="F16" s="162">
        <v>-24</v>
      </c>
      <c r="G16" s="307"/>
      <c r="H16" s="307"/>
      <c r="I16" s="307"/>
      <c r="J16" s="307"/>
      <c r="K16" s="307"/>
      <c r="L16" s="307"/>
      <c r="M16" s="307"/>
      <c r="N16" s="307"/>
      <c r="O16" s="49"/>
      <c r="P16" s="4"/>
      <c r="Q16" s="4"/>
      <c r="R16" s="4"/>
      <c r="S16" s="4"/>
    </row>
    <row r="17" ht="17.25" customHeight="1" spans="1:20" x14ac:dyDescent="0.25">
      <c r="A17" s="75" t="s">
        <v>4498</v>
      </c>
      <c r="B17" s="76">
        <f>SUM(C12:C26)</f>
      </c>
      <c r="C17" s="76">
        <f>SUM(D12:D26)</f>
      </c>
      <c r="D17" s="76">
        <f>SUM(E12:E26)</f>
      </c>
      <c r="E17" s="76">
        <f>SUM(F12:F26)</f>
      </c>
      <c r="F17" s="76">
        <f>SUM(G12:G26)</f>
      </c>
      <c r="G17" s="76">
        <f>SUM(H12:H26)</f>
      </c>
      <c r="H17" s="76">
        <f>SUM(I12:I26)</f>
      </c>
      <c r="I17" s="76">
        <f>SUM(J12:J26)</f>
      </c>
      <c r="J17" s="76">
        <f>SUM(K12:K26)</f>
      </c>
      <c r="K17" s="52">
        <f>SUM(L12:L26)</f>
      </c>
      <c r="L17" s="76">
        <f>SUM(M12:M26)</f>
      </c>
      <c r="M17" s="76">
        <f>SUM(N12:N26)</f>
      </c>
      <c r="N17" s="76">
        <f>SUM(O12:O26)</f>
      </c>
      <c r="O17" s="76">
        <f>SUM(P12:P26)</f>
      </c>
      <c r="P17" s="4"/>
      <c r="Q17" s="4"/>
      <c r="R17" s="4"/>
      <c r="S17" s="4"/>
    </row>
    <row r="18" ht="17.25" customHeight="1" spans="1:20" x14ac:dyDescent="0.25">
      <c r="A18" s="45">
        <v>44356</v>
      </c>
      <c r="B18" s="79"/>
      <c r="C18" s="79"/>
      <c r="D18" s="79"/>
      <c r="E18" s="78">
        <v>-7</v>
      </c>
      <c r="F18" s="78">
        <v>-23</v>
      </c>
      <c r="G18" s="78">
        <v>-24</v>
      </c>
      <c r="H18" s="78">
        <v>-6</v>
      </c>
      <c r="I18" s="79"/>
      <c r="J18" s="78">
        <v>-4</v>
      </c>
      <c r="K18" s="78">
        <v>-4</v>
      </c>
      <c r="L18" s="79"/>
      <c r="M18" s="78">
        <v>-60</v>
      </c>
      <c r="N18" s="79"/>
      <c r="O18" s="79"/>
      <c r="P18" s="4"/>
      <c r="Q18" s="4"/>
      <c r="R18" s="4"/>
      <c r="S18" s="4"/>
    </row>
    <row r="19" ht="17.25" customHeight="1" spans="1:20" x14ac:dyDescent="0.25">
      <c r="A19" s="45">
        <v>44417</v>
      </c>
      <c r="B19" s="79"/>
      <c r="C19" s="78">
        <v>-23</v>
      </c>
      <c r="D19" s="79"/>
      <c r="E19" s="146"/>
      <c r="F19" s="146"/>
      <c r="G19" s="79"/>
      <c r="H19" s="79"/>
      <c r="I19" s="79"/>
      <c r="J19" s="79"/>
      <c r="K19" s="79"/>
      <c r="L19" s="79"/>
      <c r="M19" s="79"/>
      <c r="N19" s="79"/>
      <c r="O19" s="25"/>
      <c r="P19" s="4"/>
      <c r="Q19" s="4"/>
      <c r="R19" s="4"/>
      <c r="S19" s="4"/>
    </row>
    <row r="20" ht="17.25" customHeight="1" spans="1:20" x14ac:dyDescent="0.25">
      <c r="A20" s="45" t="s">
        <v>4460</v>
      </c>
      <c r="B20" s="79"/>
      <c r="C20" s="79"/>
      <c r="D20" s="79"/>
      <c r="E20" s="78">
        <v>-59</v>
      </c>
      <c r="F20" s="78">
        <v>-29</v>
      </c>
      <c r="G20" s="79"/>
      <c r="H20" s="79"/>
      <c r="I20" s="79"/>
      <c r="J20" s="79"/>
      <c r="K20" s="79"/>
      <c r="L20" s="79"/>
      <c r="M20" s="79"/>
      <c r="N20" s="79"/>
      <c r="O20" s="25"/>
      <c r="P20" s="4"/>
      <c r="Q20" s="4"/>
      <c r="R20" s="4"/>
      <c r="S20" s="4"/>
    </row>
    <row r="21" ht="17.25" customHeight="1" spans="1:20" x14ac:dyDescent="0.25">
      <c r="A21" s="129">
        <v>44509</v>
      </c>
      <c r="B21" s="79"/>
      <c r="C21" s="79"/>
      <c r="D21" s="79"/>
      <c r="E21" s="79"/>
      <c r="F21" s="79"/>
      <c r="G21" s="79"/>
      <c r="H21" s="79"/>
      <c r="I21" s="79"/>
      <c r="J21" s="79"/>
      <c r="K21" s="203">
        <v>91</v>
      </c>
      <c r="L21" s="79"/>
      <c r="M21" s="79"/>
      <c r="N21" s="79"/>
      <c r="O21" s="25"/>
      <c r="P21" s="4"/>
      <c r="Q21" s="4"/>
      <c r="R21" s="4"/>
      <c r="S21" s="4"/>
    </row>
    <row r="22" ht="17.25" customHeight="1" spans="1:20" x14ac:dyDescent="0.25">
      <c r="A22" s="45">
        <v>44509</v>
      </c>
      <c r="B22" s="146"/>
      <c r="C22" s="79"/>
      <c r="D22" s="79"/>
      <c r="E22" s="78">
        <v>-58</v>
      </c>
      <c r="F22" s="78">
        <v>-42</v>
      </c>
      <c r="G22" s="79"/>
      <c r="H22" s="79"/>
      <c r="I22" s="79"/>
      <c r="J22" s="79"/>
      <c r="K22" s="79"/>
      <c r="L22" s="79"/>
      <c r="M22" s="78">
        <v>-35</v>
      </c>
      <c r="N22" s="78">
        <v>-75</v>
      </c>
      <c r="O22" s="25"/>
      <c r="P22" s="4"/>
      <c r="Q22" s="4"/>
      <c r="R22" s="4"/>
      <c r="S22" s="4"/>
    </row>
    <row r="23" ht="17.25" customHeight="1" spans="1:20" x14ac:dyDescent="0.25">
      <c r="A23" s="45" t="s">
        <v>4461</v>
      </c>
      <c r="B23" s="78">
        <v>-127</v>
      </c>
      <c r="C23" s="78">
        <v>-70</v>
      </c>
      <c r="D23" s="79"/>
      <c r="E23" s="78">
        <v>-14</v>
      </c>
      <c r="F23" s="78">
        <v>-8</v>
      </c>
      <c r="G23" s="79"/>
      <c r="H23" s="79"/>
      <c r="I23" s="79"/>
      <c r="J23" s="79"/>
      <c r="K23" s="79"/>
      <c r="L23" s="146"/>
      <c r="M23" s="78">
        <v>-34</v>
      </c>
      <c r="N23" s="78">
        <v>-90</v>
      </c>
      <c r="O23" s="18">
        <v>-24</v>
      </c>
      <c r="P23" s="4"/>
      <c r="Q23" s="4"/>
      <c r="R23" s="4"/>
      <c r="S23" s="4"/>
    </row>
    <row r="24" ht="17.25" customHeight="1" spans="1:20" x14ac:dyDescent="0.25">
      <c r="A24" s="45" t="s">
        <v>624</v>
      </c>
      <c r="B24" s="79"/>
      <c r="C24" s="79"/>
      <c r="D24" s="79"/>
      <c r="E24" s="78">
        <v>-20</v>
      </c>
      <c r="F24" s="78">
        <v>-36</v>
      </c>
      <c r="G24" s="79"/>
      <c r="H24" s="79"/>
      <c r="I24" s="79"/>
      <c r="J24" s="79"/>
      <c r="K24" s="79"/>
      <c r="L24" s="79"/>
      <c r="M24" s="78">
        <v>-56</v>
      </c>
      <c r="N24" s="78">
        <v>-55</v>
      </c>
      <c r="O24" s="18">
        <v>-14</v>
      </c>
      <c r="P24" s="4"/>
      <c r="Q24" s="4"/>
      <c r="R24" s="4"/>
      <c r="S24" s="4"/>
    </row>
    <row r="25" ht="17.25" customHeight="1" spans="1:20" x14ac:dyDescent="0.25">
      <c r="A25" s="45" t="s">
        <v>2173</v>
      </c>
      <c r="B25" s="79"/>
      <c r="C25" s="79"/>
      <c r="D25" s="79"/>
      <c r="E25" s="79"/>
      <c r="F25" s="79"/>
      <c r="G25" s="78">
        <v>-130</v>
      </c>
      <c r="H25" s="78">
        <v>-57</v>
      </c>
      <c r="I25" s="78">
        <v>-45</v>
      </c>
      <c r="J25" s="78">
        <v>-5</v>
      </c>
      <c r="K25" s="78">
        <v>-71</v>
      </c>
      <c r="L25" s="79"/>
      <c r="M25" s="79"/>
      <c r="N25" s="78">
        <v>-40</v>
      </c>
      <c r="O25" s="25"/>
      <c r="P25" s="4"/>
      <c r="Q25" s="4"/>
      <c r="R25" s="4"/>
      <c r="S25" s="4"/>
    </row>
    <row r="26" ht="17.25" customHeight="1" spans="1:20" x14ac:dyDescent="0.25">
      <c r="A26" s="45" t="s">
        <v>2050</v>
      </c>
      <c r="B26" s="79"/>
      <c r="C26" s="79"/>
      <c r="D26" s="79"/>
      <c r="E26" s="78">
        <v>-24</v>
      </c>
      <c r="F26" s="78">
        <v>-27</v>
      </c>
      <c r="G26" s="79"/>
      <c r="H26" s="79"/>
      <c r="I26" s="79"/>
      <c r="J26" s="79"/>
      <c r="K26" s="79"/>
      <c r="L26" s="79"/>
      <c r="M26" s="78">
        <v>-8</v>
      </c>
      <c r="N26" s="79"/>
      <c r="O26" s="25"/>
      <c r="P26" s="4"/>
      <c r="Q26" s="4"/>
      <c r="R26" s="4"/>
      <c r="S26" s="4"/>
    </row>
    <row r="27" ht="17.25" customHeight="1" spans="1:20" x14ac:dyDescent="0.25">
      <c r="A27" s="45" t="s">
        <v>23</v>
      </c>
      <c r="B27" s="79"/>
      <c r="C27" s="79"/>
      <c r="D27" s="79"/>
      <c r="E27" s="78">
        <v>-4</v>
      </c>
      <c r="F27" s="78">
        <v>-5</v>
      </c>
      <c r="G27" s="79"/>
      <c r="H27" s="79"/>
      <c r="I27" s="79"/>
      <c r="J27" s="79"/>
      <c r="K27" s="79"/>
      <c r="L27" s="79"/>
      <c r="M27" s="78">
        <v>-5</v>
      </c>
      <c r="N27" s="79"/>
      <c r="O27" s="25"/>
      <c r="P27" s="4"/>
      <c r="Q27" s="4"/>
      <c r="R27" s="4"/>
      <c r="S27" s="4"/>
    </row>
    <row r="28" ht="17.25" customHeight="1" spans="1:20" x14ac:dyDescent="0.25">
      <c r="A28" s="45" t="s">
        <v>24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8">
        <v>-2</v>
      </c>
      <c r="N28" s="79"/>
      <c r="O28" s="25"/>
      <c r="P28" s="4"/>
      <c r="Q28" s="4"/>
      <c r="R28" s="4"/>
      <c r="S28" s="4"/>
    </row>
    <row r="29" ht="17.25" customHeight="1" spans="1:20" x14ac:dyDescent="0.25">
      <c r="A29" s="45" t="s">
        <v>24</v>
      </c>
      <c r="B29" s="79"/>
      <c r="C29" s="79"/>
      <c r="D29" s="79"/>
      <c r="E29" s="79"/>
      <c r="F29" s="79"/>
      <c r="G29" s="78">
        <v>-38</v>
      </c>
      <c r="H29" s="78">
        <v>-30</v>
      </c>
      <c r="I29" s="78">
        <v>-7</v>
      </c>
      <c r="J29" s="78">
        <v>-7</v>
      </c>
      <c r="K29" s="78">
        <v>-67</v>
      </c>
      <c r="L29" s="79"/>
      <c r="M29" s="79"/>
      <c r="N29" s="79"/>
      <c r="O29" s="25"/>
      <c r="P29" s="4"/>
      <c r="Q29" s="4"/>
      <c r="R29" s="4"/>
      <c r="S29" s="4"/>
    </row>
    <row r="30" ht="17.25" customHeight="1" spans="1:20" x14ac:dyDescent="0.25">
      <c r="A30" s="410" t="s">
        <v>4463</v>
      </c>
      <c r="B30" s="166">
        <v>-278</v>
      </c>
      <c r="C30" s="166">
        <v>-63</v>
      </c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25"/>
      <c r="P30" s="4"/>
      <c r="Q30" s="4"/>
      <c r="R30" s="4"/>
      <c r="S30" s="4"/>
    </row>
    <row r="31" ht="17.25" customHeight="1" spans="1:20" x14ac:dyDescent="0.25">
      <c r="A31" s="45">
        <v>44296</v>
      </c>
      <c r="B31" s="79"/>
      <c r="C31" s="79"/>
      <c r="D31" s="79"/>
      <c r="E31" s="78">
        <v>-4</v>
      </c>
      <c r="F31" s="79"/>
      <c r="G31" s="79"/>
      <c r="H31" s="79"/>
      <c r="I31" s="79"/>
      <c r="J31" s="79"/>
      <c r="K31" s="79"/>
      <c r="L31" s="79"/>
      <c r="M31" s="79"/>
      <c r="N31" s="78">
        <v>-158</v>
      </c>
      <c r="O31" s="18">
        <v>-4</v>
      </c>
      <c r="P31" s="4"/>
      <c r="Q31" s="4"/>
      <c r="R31" s="4"/>
      <c r="S31" s="4"/>
    </row>
    <row r="32" ht="17.25" customHeight="1" spans="1:20" x14ac:dyDescent="0.25">
      <c r="A32" s="75" t="s">
        <v>4499</v>
      </c>
      <c r="B32" s="52">
        <f>SUM(C27:C41)</f>
      </c>
      <c r="C32" s="76">
        <f>SUM(D27:D41)</f>
      </c>
      <c r="D32" s="76">
        <f>SUM(E27:E41)</f>
      </c>
      <c r="E32" s="76">
        <f>SUM(F27:F41)</f>
      </c>
      <c r="F32" s="76">
        <f>SUM(G27:G41)</f>
      </c>
      <c r="G32" s="52">
        <f>SUM(H27:H41)</f>
      </c>
      <c r="H32" s="76">
        <f>SUM(I27:I41)</f>
      </c>
      <c r="I32" s="76">
        <f>SUM(J27:J41)</f>
      </c>
      <c r="J32" s="76">
        <f>SUM(K27:K41)</f>
      </c>
      <c r="K32" s="52">
        <f>SUM(L27:L41)</f>
      </c>
      <c r="L32" s="76">
        <f>SUM(M27:M41)</f>
      </c>
      <c r="M32" s="76">
        <f>SUM(N27:N41)</f>
      </c>
      <c r="N32" s="76">
        <f>SUM(O27:O41)</f>
      </c>
      <c r="O32" s="52">
        <f>SUM(P27:P41)</f>
      </c>
      <c r="P32" s="4"/>
      <c r="Q32" s="4"/>
      <c r="R32" s="4"/>
      <c r="S32" s="4"/>
    </row>
    <row r="33" ht="17.25" customHeight="1" spans="1:20" x14ac:dyDescent="0.25">
      <c r="A33" s="129">
        <v>44207</v>
      </c>
      <c r="B33" s="203">
        <v>105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27">
        <v>42</v>
      </c>
      <c r="P33" s="4"/>
      <c r="Q33" s="4"/>
      <c r="R33" s="4"/>
      <c r="S33" s="4"/>
    </row>
    <row r="34" ht="17.25" customHeight="1" spans="1:20" x14ac:dyDescent="0.25">
      <c r="A34" s="75" t="s">
        <v>4500</v>
      </c>
      <c r="B34" s="76">
        <f>SUM(C42:C43)</f>
      </c>
      <c r="C34" s="76">
        <f>SUM(D42:D43)</f>
      </c>
      <c r="D34" s="76">
        <f>SUM(E42:E43)</f>
      </c>
      <c r="E34" s="76">
        <f>SUM(F42:F43)</f>
      </c>
      <c r="F34" s="76">
        <f>SUM(G42:G43)</f>
      </c>
      <c r="G34" s="52">
        <f>SUM(H42:H43)</f>
      </c>
      <c r="H34" s="76">
        <f>SUM(I42:I43)</f>
      </c>
      <c r="I34" s="76">
        <f>SUM(J42:J43)</f>
      </c>
      <c r="J34" s="76">
        <f>SUM(K42:K43)</f>
      </c>
      <c r="K34" s="52">
        <f>SUM(L42:L43)</f>
      </c>
      <c r="L34" s="76">
        <f>SUM(M42:M43)</f>
      </c>
      <c r="M34" s="76">
        <f>SUM(N42:N43)</f>
      </c>
      <c r="N34" s="76">
        <f>SUM(O42:O43)</f>
      </c>
      <c r="O34" s="76">
        <f>SUM(P42:P43)</f>
      </c>
      <c r="P34" s="721" t="s">
        <v>4466</v>
      </c>
      <c r="Q34" s="721"/>
      <c r="R34" s="721"/>
      <c r="S34" s="721"/>
    </row>
    <row r="35" ht="17.25" customHeight="1" spans="1:20" x14ac:dyDescent="0.25">
      <c r="A35" s="129">
        <v>44327</v>
      </c>
      <c r="B35" s="79"/>
      <c r="C35" s="79"/>
      <c r="D35" s="79"/>
      <c r="E35" s="79"/>
      <c r="F35" s="79"/>
      <c r="G35" s="1082">
        <v>27</v>
      </c>
      <c r="H35" s="1082">
        <v>-27</v>
      </c>
      <c r="I35" s="1083">
        <v>-3</v>
      </c>
      <c r="J35" s="1083">
        <v>-2</v>
      </c>
      <c r="K35" s="1083">
        <v>5</v>
      </c>
      <c r="L35" s="79"/>
      <c r="M35" s="79"/>
      <c r="N35" s="79"/>
      <c r="O35" s="25"/>
      <c r="P35" s="4"/>
      <c r="Q35" s="4"/>
      <c r="R35" s="4"/>
      <c r="S35" s="4"/>
    </row>
    <row r="36" ht="17.25" customHeight="1" spans="1:20" x14ac:dyDescent="0.25">
      <c r="A36" s="45" t="s">
        <v>37</v>
      </c>
      <c r="B36" s="146"/>
      <c r="C36" s="78">
        <v>-31</v>
      </c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8">
        <v>-17</v>
      </c>
      <c r="O36" s="6"/>
      <c r="P36" s="4"/>
      <c r="Q36" s="4"/>
      <c r="R36" s="4"/>
      <c r="S36" s="4"/>
    </row>
    <row r="37" ht="17.25" customHeight="1" spans="1:20" x14ac:dyDescent="0.25">
      <c r="A37" s="45" t="s">
        <v>2052</v>
      </c>
      <c r="B37" s="79"/>
      <c r="C37" s="79"/>
      <c r="D37" s="79"/>
      <c r="E37" s="78">
        <v>-4</v>
      </c>
      <c r="F37" s="78">
        <v>-7</v>
      </c>
      <c r="G37" s="79"/>
      <c r="H37" s="79"/>
      <c r="I37" s="79"/>
      <c r="J37" s="79"/>
      <c r="K37" s="79"/>
      <c r="L37" s="79"/>
      <c r="M37" s="79"/>
      <c r="N37" s="79"/>
      <c r="O37" s="18">
        <v>-108</v>
      </c>
      <c r="P37" s="4"/>
      <c r="Q37" s="4"/>
      <c r="R37" s="4"/>
      <c r="S37" s="4"/>
    </row>
    <row r="38" ht="17.25" customHeight="1" spans="1:20" x14ac:dyDescent="0.25">
      <c r="A38" s="75" t="s">
        <v>4501</v>
      </c>
      <c r="B38" s="76">
        <f>SUM(C44:C47)</f>
      </c>
      <c r="C38" s="76">
        <f>SUM(D44:D47)</f>
      </c>
      <c r="D38" s="76">
        <f>SUM(E44:E47)</f>
      </c>
      <c r="E38" s="76">
        <f>SUM(F44:F47)</f>
      </c>
      <c r="F38" s="52">
        <f>SUM(G44:G47)</f>
      </c>
      <c r="G38" s="76">
        <f>SUM(H44:H47)</f>
      </c>
      <c r="H38" s="76">
        <f>SUM(I44:I47)</f>
      </c>
      <c r="I38" s="76">
        <f>SUM(J44:J47)</f>
      </c>
      <c r="J38" s="76">
        <f>SUM(K44:K47)</f>
      </c>
      <c r="K38" s="52">
        <f>SUM(L44:L47)</f>
      </c>
      <c r="L38" s="76">
        <f>SUM(M44:M47)</f>
      </c>
      <c r="M38" s="76">
        <f>SUM(N44:N47)</f>
      </c>
      <c r="N38" s="76">
        <f>SUM(O44:O47)</f>
      </c>
      <c r="O38" s="52">
        <f>SUM(P44:P47)</f>
      </c>
      <c r="P38" s="4"/>
      <c r="Q38" s="4"/>
      <c r="R38" s="4"/>
      <c r="S38" s="4"/>
    </row>
    <row r="39" ht="17.25" customHeight="1" spans="1:20" x14ac:dyDescent="0.25">
      <c r="A39" s="45" t="s">
        <v>873</v>
      </c>
      <c r="B39" s="79"/>
      <c r="C39" s="78">
        <v>-6</v>
      </c>
      <c r="D39" s="79"/>
      <c r="E39" s="146"/>
      <c r="F39" s="146"/>
      <c r="G39" s="79"/>
      <c r="H39" s="79"/>
      <c r="I39" s="79"/>
      <c r="J39" s="79"/>
      <c r="K39" s="79"/>
      <c r="L39" s="79"/>
      <c r="M39" s="79"/>
      <c r="N39" s="78">
        <v>-8</v>
      </c>
      <c r="O39" s="6"/>
      <c r="P39" s="4"/>
      <c r="Q39" s="4"/>
      <c r="R39" s="4"/>
      <c r="S39" s="4"/>
    </row>
    <row r="40" ht="17.25" customHeight="1" spans="1:20" x14ac:dyDescent="0.25">
      <c r="A40" s="45" t="s">
        <v>143</v>
      </c>
      <c r="B40" s="79"/>
      <c r="C40" s="78">
        <v>-42</v>
      </c>
      <c r="D40" s="79"/>
      <c r="E40" s="146"/>
      <c r="F40" s="146"/>
      <c r="G40" s="79"/>
      <c r="H40" s="79"/>
      <c r="I40" s="79"/>
      <c r="J40" s="79"/>
      <c r="K40" s="79"/>
      <c r="L40" s="79"/>
      <c r="M40" s="79"/>
      <c r="N40" s="79"/>
      <c r="O40" s="6"/>
      <c r="P40" s="4"/>
      <c r="Q40" s="4"/>
      <c r="R40" s="4"/>
      <c r="S40" s="4"/>
    </row>
    <row r="41" ht="17.25" customHeight="1" spans="1:20" x14ac:dyDescent="0.25">
      <c r="A41" s="75" t="s">
        <v>4502</v>
      </c>
      <c r="B41" s="76">
        <f>SUM(C48:C50)</f>
      </c>
      <c r="C41" s="76">
        <f>SUM(D48:D50)</f>
      </c>
      <c r="D41" s="76">
        <f>SUM(E48:E50)</f>
      </c>
      <c r="E41" s="76">
        <f>SUM(F48:F50)</f>
      </c>
      <c r="F41" s="52">
        <f>SUM(G48:G50)</f>
      </c>
      <c r="G41" s="76">
        <f>SUM(H48:H50)</f>
      </c>
      <c r="H41" s="76">
        <f>SUM(I48:I50)</f>
      </c>
      <c r="I41" s="76">
        <f>SUM(J48:J50)</f>
      </c>
      <c r="J41" s="76">
        <f>SUM(K48:K50)</f>
      </c>
      <c r="K41" s="52">
        <f>SUM(L48:L50)</f>
      </c>
      <c r="L41" s="76">
        <f>SUM(M48:M50)</f>
      </c>
      <c r="M41" s="76">
        <f>SUM(N48:N50)</f>
      </c>
      <c r="N41" s="76">
        <f>SUM(O48:O50)</f>
      </c>
      <c r="O41" s="52">
        <f>SUM(P48:P50)</f>
      </c>
      <c r="P41" s="4"/>
      <c r="Q41" s="4"/>
      <c r="R41" s="4"/>
      <c r="S41" s="4"/>
    </row>
    <row r="42" ht="17.25" customHeight="1" spans="1:20" x14ac:dyDescent="0.25">
      <c r="A42" s="45" t="s">
        <v>4468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8">
        <v>-74</v>
      </c>
      <c r="M42" s="78">
        <v>-18</v>
      </c>
      <c r="N42" s="79"/>
      <c r="O42" s="25"/>
      <c r="P42" s="4"/>
      <c r="Q42" s="4"/>
      <c r="R42" s="4"/>
      <c r="S42" s="4"/>
    </row>
    <row r="43" ht="17.25" customHeight="1" spans="1:20" x14ac:dyDescent="0.25">
      <c r="A43" s="45" t="s">
        <v>2053</v>
      </c>
      <c r="B43" s="79"/>
      <c r="C43" s="78">
        <v>-41</v>
      </c>
      <c r="D43" s="79"/>
      <c r="E43" s="146"/>
      <c r="F43" s="146"/>
      <c r="G43" s="79"/>
      <c r="H43" s="79"/>
      <c r="I43" s="79"/>
      <c r="J43" s="79"/>
      <c r="K43" s="79"/>
      <c r="L43" s="79"/>
      <c r="M43" s="79"/>
      <c r="N43" s="79"/>
      <c r="O43" s="6"/>
      <c r="P43" s="4"/>
      <c r="Q43" s="4"/>
      <c r="R43" s="4"/>
      <c r="S43" s="4"/>
    </row>
    <row r="44" ht="17.25" customHeight="1" spans="1:20" x14ac:dyDescent="0.25">
      <c r="A44" s="375" t="s">
        <v>2053</v>
      </c>
      <c r="B44" s="592"/>
      <c r="C44" s="591">
        <v>-108</v>
      </c>
      <c r="D44" s="592"/>
      <c r="E44" s="592"/>
      <c r="F44" s="592"/>
      <c r="G44" s="592"/>
      <c r="H44" s="592"/>
      <c r="I44" s="592"/>
      <c r="J44" s="592"/>
      <c r="K44" s="592"/>
      <c r="L44" s="592"/>
      <c r="M44" s="592"/>
      <c r="N44" s="592"/>
      <c r="O44" s="376">
        <v>108</v>
      </c>
      <c r="P44" s="4"/>
      <c r="Q44" s="4"/>
      <c r="R44" s="4"/>
      <c r="S44" s="4"/>
    </row>
    <row r="45" ht="17.25" customHeight="1" spans="1:20" x14ac:dyDescent="0.25">
      <c r="A45" s="375" t="s">
        <v>2053</v>
      </c>
      <c r="B45" s="592"/>
      <c r="C45" s="592"/>
      <c r="D45" s="592"/>
      <c r="E45" s="591">
        <v>-1</v>
      </c>
      <c r="F45" s="591">
        <v>1</v>
      </c>
      <c r="G45" s="592"/>
      <c r="H45" s="592"/>
      <c r="I45" s="592"/>
      <c r="J45" s="592"/>
      <c r="K45" s="592"/>
      <c r="L45" s="592"/>
      <c r="M45" s="592"/>
      <c r="N45" s="592"/>
      <c r="O45" s="339"/>
      <c r="P45" s="4"/>
      <c r="Q45" s="4"/>
      <c r="R45" s="4"/>
      <c r="S45" s="4"/>
    </row>
    <row r="46" ht="17.25" customHeight="1" spans="1:20" x14ac:dyDescent="0.25">
      <c r="A46" s="375" t="s">
        <v>2053</v>
      </c>
      <c r="B46" s="592"/>
      <c r="C46" s="592"/>
      <c r="D46" s="592"/>
      <c r="E46" s="592"/>
      <c r="F46" s="592"/>
      <c r="G46" s="592"/>
      <c r="H46" s="591">
        <v>-111</v>
      </c>
      <c r="I46" s="592"/>
      <c r="J46" s="592"/>
      <c r="K46" s="591">
        <v>111</v>
      </c>
      <c r="L46" s="592"/>
      <c r="M46" s="592"/>
      <c r="N46" s="592"/>
      <c r="O46" s="339"/>
      <c r="P46" s="4"/>
      <c r="Q46" s="4"/>
      <c r="R46" s="4"/>
      <c r="S46" s="4"/>
    </row>
    <row r="47" ht="17.25" customHeight="1" spans="1:20" x14ac:dyDescent="0.25">
      <c r="A47" s="75" t="s">
        <v>4503</v>
      </c>
      <c r="B47" s="76">
        <f>SUM(C51:C56)</f>
      </c>
      <c r="C47" s="76">
        <f>SUM(D51:D56)</f>
      </c>
      <c r="D47" s="76">
        <f>SUM(E51:E56)</f>
      </c>
      <c r="E47" s="76">
        <f>SUM(F51:F56)</f>
      </c>
      <c r="F47" s="76">
        <f>SUM(G51:G56)</f>
      </c>
      <c r="G47" s="76">
        <f>SUM(H51:H56)</f>
      </c>
      <c r="H47" s="76">
        <f>SUM(I51:I56)</f>
      </c>
      <c r="I47" s="76">
        <f>SUM(J51:J56)</f>
      </c>
      <c r="J47" s="76">
        <f>SUM(K51:K56)</f>
      </c>
      <c r="K47" s="76">
        <f>SUM(L51:L56)</f>
      </c>
      <c r="L47" s="76">
        <f>SUM(M51:M56)</f>
      </c>
      <c r="M47" s="76">
        <f>SUM(N51:N56)</f>
      </c>
      <c r="N47" s="76">
        <f>SUM(O51:O56)</f>
      </c>
      <c r="O47" s="76">
        <f>SUM(P51:P56)</f>
      </c>
      <c r="P47" s="4"/>
      <c r="Q47" s="4"/>
      <c r="R47" s="4"/>
      <c r="S47" s="4"/>
    </row>
    <row r="48" ht="17.25" customHeight="1" spans="1:20" x14ac:dyDescent="0.25">
      <c r="A48" s="129" t="s">
        <v>2192</v>
      </c>
      <c r="B48" s="79"/>
      <c r="C48" s="407">
        <v>-34</v>
      </c>
      <c r="D48" s="79"/>
      <c r="E48" s="79"/>
      <c r="F48" s="79"/>
      <c r="G48" s="79"/>
      <c r="H48" s="79"/>
      <c r="I48" s="79"/>
      <c r="J48" s="79"/>
      <c r="K48" s="79"/>
      <c r="L48" s="407">
        <v>-65</v>
      </c>
      <c r="M48" s="79"/>
      <c r="N48" s="407">
        <v>-157</v>
      </c>
      <c r="O48" s="25"/>
      <c r="P48" s="8" t="s">
        <v>4504</v>
      </c>
      <c r="Q48" s="4"/>
      <c r="R48" s="4"/>
      <c r="S48" s="4"/>
    </row>
    <row r="49" ht="17.25" customHeight="1" spans="1:20" x14ac:dyDescent="0.25">
      <c r="A49" s="129" t="s">
        <v>638</v>
      </c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407">
        <v>-10</v>
      </c>
      <c r="M49" s="79"/>
      <c r="N49" s="79"/>
      <c r="O49" s="25"/>
      <c r="P49" s="8" t="s">
        <v>4505</v>
      </c>
      <c r="Q49" s="4"/>
      <c r="R49" s="4"/>
      <c r="S49" s="4"/>
    </row>
    <row r="50" ht="17.25" customHeight="1" spans="1:20" x14ac:dyDescent="0.25">
      <c r="A50" s="141" t="s">
        <v>4474</v>
      </c>
      <c r="B50" s="167">
        <f>SUM(C57:C59)</f>
      </c>
      <c r="C50" s="159">
        <f>SUM(D57:D59)</f>
      </c>
      <c r="D50" s="167">
        <f>SUM(E57:E59)</f>
      </c>
      <c r="E50" s="159">
        <f>SUM(F57:F59)</f>
      </c>
      <c r="F50" s="167">
        <f>SUM(G57:G59)</f>
      </c>
      <c r="G50" s="167">
        <f>SUM(H57:H59)</f>
      </c>
      <c r="H50" s="159">
        <f>SUM(I57:I59)</f>
      </c>
      <c r="I50" s="167">
        <f>SUM(J57:J59)</f>
      </c>
      <c r="J50" s="167">
        <f>SUM(K57:K59)</f>
      </c>
      <c r="K50" s="167">
        <f>SUM(L57:L59)</f>
      </c>
      <c r="L50" s="159">
        <f>SUM(M57:M59)</f>
      </c>
      <c r="M50" s="167">
        <f>SUM(N57:N59)</f>
      </c>
      <c r="N50" s="159">
        <f>SUM(O57:O59)</f>
      </c>
      <c r="O50" s="167">
        <f>SUM(P57:P59)</f>
      </c>
      <c r="P50" s="4"/>
      <c r="Q50" s="4"/>
      <c r="R50" s="4"/>
      <c r="S50" s="4"/>
    </row>
    <row r="51" ht="17.25" customHeight="1" spans="1:20" x14ac:dyDescent="0.25">
      <c r="A51" s="375"/>
      <c r="B51" s="592"/>
      <c r="C51" s="592"/>
      <c r="D51" s="592"/>
      <c r="E51" s="592"/>
      <c r="F51" s="592"/>
      <c r="G51" s="592"/>
      <c r="H51" s="592"/>
      <c r="I51" s="592"/>
      <c r="J51" s="592"/>
      <c r="K51" s="592"/>
      <c r="L51" s="592"/>
      <c r="M51" s="592"/>
      <c r="N51" s="592"/>
      <c r="O51" s="339"/>
      <c r="P51" s="4"/>
      <c r="Q51" s="4"/>
      <c r="R51" s="4"/>
      <c r="S51" s="4"/>
    </row>
    <row r="52" ht="17.25" customHeight="1" spans="1:20" x14ac:dyDescent="0.25">
      <c r="A52" s="45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6"/>
      <c r="P52" s="4"/>
      <c r="Q52" s="4"/>
      <c r="R52" s="4"/>
      <c r="S52" s="4"/>
    </row>
    <row r="53" ht="17.25" customHeight="1" spans="1:20" x14ac:dyDescent="0.25">
      <c r="A53" s="45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6"/>
      <c r="P53" s="4"/>
      <c r="Q53" s="4"/>
      <c r="R53" s="4"/>
      <c r="S53" s="4"/>
    </row>
    <row r="54" ht="17.25" customHeight="1" spans="1:20" x14ac:dyDescent="0.25">
      <c r="A54" s="86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4"/>
      <c r="Q54" s="4"/>
      <c r="R54" s="4"/>
      <c r="S54" s="4"/>
    </row>
    <row r="55" ht="17.25" customHeight="1" spans="1:20" x14ac:dyDescent="0.25">
      <c r="A55" s="75" t="s">
        <v>265</v>
      </c>
      <c r="B55" s="184">
        <f>SUM(C12:C20)</f>
      </c>
      <c r="C55" s="184">
        <f>SUM(D12:D20)</f>
      </c>
      <c r="D55" s="184">
        <f>SUM(E12:E19)</f>
      </c>
      <c r="E55" s="184">
        <f>SUM(F12:F19)</f>
      </c>
      <c r="F55" s="184">
        <f>SUM(G12:G19)</f>
      </c>
      <c r="G55" s="184">
        <f>SUM(H12:H19)</f>
      </c>
      <c r="H55" s="184">
        <f>SUM(I12:I19)</f>
      </c>
      <c r="I55" s="184">
        <f>SUM(J12:J19)</f>
      </c>
      <c r="J55" s="184">
        <f>SUM(K12:K19)</f>
      </c>
      <c r="K55" s="184">
        <f>SUM(L12:L19)</f>
      </c>
      <c r="L55" s="184">
        <f>SUM(M12:M19)</f>
      </c>
      <c r="M55" s="184">
        <f>SUM(N12:N19)</f>
      </c>
      <c r="N55" s="184">
        <f>SUM(O12:O19)</f>
      </c>
      <c r="O55" s="189"/>
      <c r="P55" s="4"/>
      <c r="Q55" s="4"/>
      <c r="R55" s="4"/>
      <c r="S55" s="4"/>
    </row>
    <row r="56" ht="17.25" customHeight="1" spans="1:20" x14ac:dyDescent="0.25">
      <c r="A56" s="938" t="s">
        <v>722</v>
      </c>
      <c r="B56" s="1075">
        <f>SUM(C65)</f>
      </c>
      <c r="C56" s="1075">
        <f>SUM(D65)</f>
      </c>
      <c r="D56" s="1075">
        <f>SUM(E65)</f>
      </c>
      <c r="E56" s="1075">
        <f>SUM(F65)</f>
      </c>
      <c r="F56" s="1075">
        <f>SUM(G65)</f>
      </c>
      <c r="G56" s="1075">
        <f>SUM(H65)</f>
      </c>
      <c r="H56" s="1075">
        <f>SUM(I65)</f>
      </c>
      <c r="I56" s="1075">
        <f>SUM(J65)</f>
      </c>
      <c r="J56" s="1075">
        <f>SUM(K65)</f>
      </c>
      <c r="K56" s="1075">
        <f>SUM(L65)</f>
      </c>
      <c r="L56" s="1075">
        <f>SUM(M65)</f>
      </c>
      <c r="M56" s="1075">
        <f>SUM(N65)</f>
      </c>
      <c r="N56" s="1075">
        <f>SUM(O65)</f>
      </c>
      <c r="O56" s="1074"/>
      <c r="P56" s="4"/>
      <c r="Q56" s="4"/>
      <c r="R56" s="4"/>
      <c r="S56" s="4"/>
    </row>
    <row r="57" ht="17.25" customHeight="1" spans="1:20" x14ac:dyDescent="0.2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4"/>
      <c r="Q57" s="4"/>
      <c r="R57" s="4"/>
      <c r="S57" s="4"/>
    </row>
    <row r="58" ht="17.25" customHeight="1" spans="1:20" x14ac:dyDescent="0.25">
      <c r="A58" s="12"/>
      <c r="B58" s="199" t="s">
        <v>911</v>
      </c>
      <c r="C58" s="199" t="s">
        <v>1484</v>
      </c>
      <c r="D58" s="199" t="s">
        <v>921</v>
      </c>
      <c r="E58" s="199" t="s">
        <v>2180</v>
      </c>
      <c r="F58" s="199" t="s">
        <v>4506</v>
      </c>
      <c r="G58" s="199" t="s">
        <v>3499</v>
      </c>
      <c r="H58" s="199" t="s">
        <v>3501</v>
      </c>
      <c r="I58" s="199" t="s">
        <v>3508</v>
      </c>
      <c r="J58" s="199" t="s">
        <v>4507</v>
      </c>
      <c r="K58" s="199" t="s">
        <v>3661</v>
      </c>
      <c r="L58" s="199" t="s">
        <v>920</v>
      </c>
      <c r="M58" s="199" t="s">
        <v>861</v>
      </c>
      <c r="N58" s="199" t="s">
        <v>910</v>
      </c>
      <c r="O58" s="199" t="s">
        <v>1483</v>
      </c>
      <c r="P58" s="4"/>
      <c r="Q58" s="4"/>
      <c r="R58" s="4"/>
      <c r="S58" s="4"/>
    </row>
    <row r="59" ht="17.25" customHeight="1" spans="1:20" x14ac:dyDescent="0.2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4"/>
      <c r="Q59" s="4"/>
      <c r="R59" s="4"/>
      <c r="S59" s="4"/>
    </row>
    <row r="60" ht="17.25" customHeight="1" spans="1:20" x14ac:dyDescent="0.25">
      <c r="A60" s="300" t="s">
        <v>4508</v>
      </c>
      <c r="B60" s="13"/>
      <c r="C60" s="13"/>
      <c r="D60" s="290" t="s">
        <v>4486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4"/>
      <c r="Q60" s="4"/>
      <c r="R60" s="4"/>
      <c r="S60" s="4"/>
    </row>
    <row r="61" ht="17.25" customHeight="1" spans="1:20" x14ac:dyDescent="0.25">
      <c r="A61" s="300" t="s">
        <v>4509</v>
      </c>
      <c r="B61" s="13"/>
      <c r="C61" s="13"/>
      <c r="D61" s="290" t="s">
        <v>4487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4"/>
      <c r="Q61" s="4"/>
      <c r="R61" s="4"/>
      <c r="S61" s="4"/>
    </row>
    <row r="62" ht="17.25" customHeight="1" spans="1:20" x14ac:dyDescent="0.25">
      <c r="A62" s="300" t="s">
        <v>4510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4"/>
      <c r="Q62" s="4"/>
      <c r="R62" s="4"/>
      <c r="S62" s="4"/>
    </row>
    <row r="63" ht="17.25" customHeight="1" spans="1:20" x14ac:dyDescent="0.25">
      <c r="A63" s="12"/>
      <c r="B63" s="13"/>
      <c r="C63" s="13"/>
      <c r="D63" s="290" t="s">
        <v>4488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4"/>
      <c r="Q63" s="4"/>
      <c r="R63" s="4"/>
      <c r="S63" s="4"/>
    </row>
    <row r="64" ht="17.25" customHeight="1" spans="1:20" x14ac:dyDescent="0.2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4"/>
      <c r="Q64" s="4"/>
      <c r="R64" s="4"/>
      <c r="S64" s="4"/>
    </row>
    <row r="65" ht="17.25" customHeight="1" spans="1:20" x14ac:dyDescent="0.25">
      <c r="A65" s="12"/>
      <c r="B65" s="13"/>
      <c r="C65" s="13"/>
      <c r="D65" s="290" t="s">
        <v>4489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4"/>
      <c r="Q65" s="4"/>
      <c r="R65" s="4"/>
      <c r="S65" s="4"/>
    </row>
    <row r="66" ht="17.25" customHeight="1" spans="1:20" x14ac:dyDescent="0.25">
      <c r="A66" s="12"/>
      <c r="B66" s="13"/>
      <c r="C66" s="13"/>
      <c r="D66" s="290" t="s">
        <v>4490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4"/>
      <c r="Q66" s="4"/>
      <c r="R66" s="4"/>
      <c r="S66" s="4"/>
    </row>
    <row r="67" ht="17.25" customHeight="1" spans="1:20" x14ac:dyDescent="0.25">
      <c r="A67" s="12"/>
      <c r="B67" s="13"/>
      <c r="C67" s="13"/>
      <c r="D67" s="290" t="s">
        <v>4491</v>
      </c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4"/>
      <c r="Q67" s="4"/>
      <c r="R67" s="4"/>
      <c r="S67" s="4"/>
    </row>
    <row r="68" ht="17.25" customHeight="1" spans="1:20" x14ac:dyDescent="0.2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4"/>
      <c r="Q68" s="4"/>
      <c r="R68" s="4"/>
      <c r="S68" s="4"/>
    </row>
    <row r="69" ht="17.25" customHeight="1" spans="1:20" x14ac:dyDescent="0.25">
      <c r="A69" s="12"/>
      <c r="B69" s="13"/>
      <c r="C69" s="13"/>
      <c r="D69" s="290" t="s">
        <v>4492</v>
      </c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4"/>
      <c r="Q69" s="4"/>
      <c r="R69" s="4"/>
      <c r="S69" s="4"/>
    </row>
    <row r="70" ht="17.25" customHeight="1" spans="1:20" x14ac:dyDescent="0.2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4"/>
      <c r="Q70" s="4"/>
      <c r="R70" s="4"/>
      <c r="S70" s="4"/>
    </row>
    <row r="71" ht="17.25" customHeight="1" spans="1:20" x14ac:dyDescent="0.25">
      <c r="A71" s="12"/>
      <c r="B71" s="13"/>
      <c r="C71" s="13"/>
      <c r="D71" s="290" t="s">
        <v>4493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4"/>
      <c r="Q71" s="4"/>
      <c r="R71" s="4"/>
      <c r="S71" s="4"/>
    </row>
    <row r="72" ht="17.25" customHeight="1" spans="1:20" x14ac:dyDescent="0.2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4"/>
      <c r="Q72" s="4"/>
      <c r="R72" s="4"/>
      <c r="S72" s="4"/>
    </row>
    <row r="73" ht="17.25" customHeight="1" spans="1:20" x14ac:dyDescent="0.25">
      <c r="A73" s="12"/>
      <c r="B73" s="13"/>
      <c r="C73" s="13"/>
      <c r="D73" s="290" t="s">
        <v>4494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4"/>
      <c r="Q73" s="4"/>
      <c r="R73" s="4"/>
      <c r="S73" s="4"/>
    </row>
    <row r="74" ht="17.25" customHeight="1" spans="1:20" x14ac:dyDescent="0.2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4"/>
      <c r="Q74" s="4"/>
      <c r="R74" s="4"/>
      <c r="S74" s="4"/>
    </row>
    <row r="75" ht="17.25" customHeight="1" spans="1:20" x14ac:dyDescent="0.25">
      <c r="A75" s="12"/>
      <c r="B75" s="13"/>
      <c r="C75" s="13"/>
      <c r="D75" s="290" t="s">
        <v>4495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4"/>
      <c r="Q75" s="4"/>
      <c r="R75" s="4"/>
      <c r="S75" s="4"/>
    </row>
    <row r="76" ht="17.25" customHeight="1" spans="1:20" x14ac:dyDescent="0.25">
      <c r="A76" s="12"/>
      <c r="B76" s="13"/>
      <c r="C76" s="13"/>
      <c r="D76" s="290" t="s">
        <v>4496</v>
      </c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4"/>
      <c r="Q76" s="4"/>
      <c r="R76" s="4"/>
      <c r="S76" s="4"/>
    </row>
    <row r="77" ht="17.25" customHeight="1" spans="1:20" x14ac:dyDescent="0.25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4"/>
      <c r="Q77" s="4"/>
      <c r="R77" s="4"/>
      <c r="S77" s="4"/>
    </row>
    <row r="78" ht="17.25" customHeight="1" spans="1:20" x14ac:dyDescent="0.25">
      <c r="A78" s="12"/>
      <c r="B78" s="13"/>
      <c r="C78" s="13"/>
      <c r="D78" s="290" t="s">
        <v>4497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4"/>
      <c r="Q78" s="4"/>
      <c r="R78" s="4"/>
      <c r="S78" s="4"/>
    </row>
    <row r="79" spans="1:15" x14ac:dyDescent="0.25">
      <c r="A79" s="24" t="s">
        <v>0</v>
      </c>
      <c r="B79" s="11" t="s">
        <v>911</v>
      </c>
      <c r="C79" s="11" t="s">
        <v>1484</v>
      </c>
      <c r="D79" s="2" t="s">
        <v>921</v>
      </c>
      <c r="E79" s="11" t="s">
        <v>2180</v>
      </c>
      <c r="F79" s="11" t="s">
        <v>4506</v>
      </c>
      <c r="G79" s="11" t="s">
        <v>3499</v>
      </c>
      <c r="H79" s="11" t="s">
        <v>3501</v>
      </c>
      <c r="I79" s="11" t="s">
        <v>3508</v>
      </c>
      <c r="J79" s="11" t="s">
        <v>4507</v>
      </c>
      <c r="K79" s="11" t="s">
        <v>3661</v>
      </c>
      <c r="L79" s="11" t="s">
        <v>920</v>
      </c>
      <c r="M79" s="11" t="s">
        <v>861</v>
      </c>
      <c r="N79" s="11" t="s">
        <v>910</v>
      </c>
      <c r="O79" s="11" t="s">
        <v>1483</v>
      </c>
    </row>
    <row r="80" spans="1:16" x14ac:dyDescent="0.25">
      <c r="A80" s="24" t="s">
        <v>3</v>
      </c>
      <c r="B80" s="11">
        <v>0</v>
      </c>
      <c r="C80" s="11">
        <v>0</v>
      </c>
      <c r="D80" s="2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4">
        <v>0</v>
      </c>
    </row>
    <row r="81" spans="1:15" x14ac:dyDescent="0.25">
      <c r="A81" s="24"/>
      <c r="B81" s="11">
        <v>0</v>
      </c>
      <c r="C81" s="11">
        <v>0</v>
      </c>
      <c r="D81" s="2">
        <v>0</v>
      </c>
      <c r="E81" s="11">
        <v>1</v>
      </c>
      <c r="F81" s="11">
        <v>212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</row>
    <row r="82" spans="1:15" x14ac:dyDescent="0.25">
      <c r="A82" s="24"/>
      <c r="B82" s="11">
        <v>0</v>
      </c>
      <c r="C82" s="11">
        <v>0</v>
      </c>
      <c r="D82" s="2">
        <v>0</v>
      </c>
      <c r="E82" s="11">
        <v>0</v>
      </c>
      <c r="F82" s="11">
        <v>0</v>
      </c>
      <c r="G82" s="11">
        <v>260</v>
      </c>
      <c r="H82" s="11">
        <v>90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</row>
    <row r="83" spans="1:15" x14ac:dyDescent="0.25">
      <c r="A83" s="24"/>
      <c r="B83" s="11">
        <v>50</v>
      </c>
      <c r="C83" s="11">
        <v>0</v>
      </c>
      <c r="D83" s="2">
        <v>0</v>
      </c>
      <c r="E83" s="11">
        <v>200</v>
      </c>
      <c r="F83" s="11">
        <v>0</v>
      </c>
      <c r="G83" s="11">
        <v>0</v>
      </c>
      <c r="H83" s="11">
        <v>94</v>
      </c>
      <c r="I83" s="11">
        <v>56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</row>
    <row r="84" spans="1:15" x14ac:dyDescent="0.25">
      <c r="A84" s="24"/>
      <c r="B84" s="11">
        <v>150</v>
      </c>
      <c r="C84" s="11">
        <v>0</v>
      </c>
      <c r="D84" s="2">
        <v>0</v>
      </c>
      <c r="E84" s="11">
        <v>87</v>
      </c>
      <c r="F84" s="11">
        <v>0</v>
      </c>
      <c r="G84" s="11">
        <v>0</v>
      </c>
      <c r="H84" s="11">
        <v>30</v>
      </c>
      <c r="I84" s="11">
        <v>0</v>
      </c>
      <c r="J84" s="11">
        <v>60</v>
      </c>
      <c r="K84" s="11">
        <v>120</v>
      </c>
      <c r="L84" s="11">
        <v>0</v>
      </c>
      <c r="M84" s="11">
        <v>0</v>
      </c>
      <c r="N84" s="11">
        <v>0</v>
      </c>
      <c r="O84" s="11">
        <v>0</v>
      </c>
    </row>
    <row r="85" spans="1:15" x14ac:dyDescent="0.25">
      <c r="A85" s="24"/>
      <c r="B85" s="11">
        <v>0</v>
      </c>
      <c r="C85" s="11">
        <v>0</v>
      </c>
      <c r="D85" s="2">
        <v>500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166</v>
      </c>
      <c r="M85" s="11">
        <v>334</v>
      </c>
      <c r="N85" s="11">
        <v>0</v>
      </c>
      <c r="O85" s="11">
        <v>0</v>
      </c>
    </row>
    <row r="86" spans="1:15" x14ac:dyDescent="0.25">
      <c r="A86" s="24"/>
      <c r="B86" s="11">
        <v>100</v>
      </c>
      <c r="C86" s="11">
        <v>0</v>
      </c>
      <c r="D86" s="2">
        <v>0</v>
      </c>
      <c r="E86" s="11">
        <v>0</v>
      </c>
      <c r="F86" s="11">
        <v>0</v>
      </c>
      <c r="G86" s="11">
        <v>156</v>
      </c>
      <c r="H86" s="11">
        <v>66</v>
      </c>
      <c r="I86" s="11">
        <v>31</v>
      </c>
      <c r="J86" s="11">
        <v>35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</row>
    <row r="87" spans="1:15" x14ac:dyDescent="0.25">
      <c r="A87" s="24"/>
      <c r="B87" s="11">
        <v>0</v>
      </c>
      <c r="C87" s="11">
        <v>0</v>
      </c>
      <c r="D87" s="2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300</v>
      </c>
      <c r="O87" s="11">
        <v>0</v>
      </c>
    </row>
    <row r="88" spans="1:15" x14ac:dyDescent="0.25">
      <c r="A88" s="24"/>
      <c r="B88" s="11">
        <v>0</v>
      </c>
      <c r="C88" s="11">
        <v>0</v>
      </c>
      <c r="D88" s="2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300</v>
      </c>
      <c r="O88" s="11">
        <v>0</v>
      </c>
    </row>
    <row r="89" spans="1:15" x14ac:dyDescent="0.25">
      <c r="A89" s="24"/>
      <c r="B89" s="11">
        <v>0</v>
      </c>
      <c r="C89" s="11">
        <v>500</v>
      </c>
      <c r="D89" s="2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</row>
    <row r="90" spans="1:15" x14ac:dyDescent="0.25">
      <c r="A90" s="24"/>
      <c r="B90" s="11">
        <v>0</v>
      </c>
      <c r="C90" s="11">
        <v>0</v>
      </c>
      <c r="D90" s="2">
        <v>0</v>
      </c>
      <c r="E90" s="11">
        <v>0</v>
      </c>
      <c r="F90" s="11">
        <v>0</v>
      </c>
      <c r="G90" s="11">
        <v>-130</v>
      </c>
      <c r="H90" s="11">
        <v>0</v>
      </c>
      <c r="I90" s="11">
        <v>0</v>
      </c>
      <c r="J90" s="11">
        <v>-60</v>
      </c>
      <c r="K90" s="11">
        <v>-135</v>
      </c>
      <c r="L90" s="11">
        <v>0</v>
      </c>
      <c r="M90" s="11">
        <v>0</v>
      </c>
      <c r="N90" s="11">
        <v>0</v>
      </c>
      <c r="O90" s="11">
        <v>0</v>
      </c>
    </row>
    <row r="91" spans="1:15" x14ac:dyDescent="0.25">
      <c r="A91" s="24"/>
      <c r="B91" s="11">
        <v>0</v>
      </c>
      <c r="C91" s="11">
        <v>0</v>
      </c>
      <c r="D91" s="2">
        <v>-134</v>
      </c>
      <c r="E91" s="11">
        <v>0</v>
      </c>
      <c r="F91" s="11">
        <v>0</v>
      </c>
      <c r="G91" s="11">
        <v>-16</v>
      </c>
      <c r="H91" s="11">
        <v>-6</v>
      </c>
      <c r="I91" s="11">
        <v>0</v>
      </c>
      <c r="J91" s="11">
        <v>-1</v>
      </c>
      <c r="K91" s="11">
        <v>-2</v>
      </c>
      <c r="L91" s="11">
        <v>0</v>
      </c>
      <c r="M91" s="11">
        <v>0</v>
      </c>
      <c r="N91" s="11">
        <v>0</v>
      </c>
      <c r="O91" s="11">
        <v>0</v>
      </c>
    </row>
    <row r="92" spans="1:15" x14ac:dyDescent="0.25">
      <c r="A92" s="24"/>
      <c r="B92" s="11">
        <v>0</v>
      </c>
      <c r="C92" s="11">
        <v>0</v>
      </c>
      <c r="D92" s="2">
        <v>-366</v>
      </c>
      <c r="E92" s="11">
        <v>0</v>
      </c>
      <c r="F92" s="11">
        <v>0</v>
      </c>
      <c r="G92" s="11">
        <v>-63</v>
      </c>
      <c r="H92" s="11">
        <v>-16</v>
      </c>
      <c r="I92" s="11">
        <v>-9</v>
      </c>
      <c r="J92" s="11">
        <v>-5</v>
      </c>
      <c r="K92" s="11">
        <v>-7</v>
      </c>
      <c r="L92" s="11">
        <v>0</v>
      </c>
      <c r="M92" s="11">
        <v>0</v>
      </c>
      <c r="N92" s="11">
        <v>0</v>
      </c>
      <c r="O92" s="11">
        <v>0</v>
      </c>
    </row>
    <row r="93" spans="1:15" x14ac:dyDescent="0.25">
      <c r="A93" s="24"/>
      <c r="B93" s="11">
        <v>0</v>
      </c>
      <c r="C93" s="11">
        <v>0</v>
      </c>
      <c r="D93" s="2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-116</v>
      </c>
      <c r="N93" s="11">
        <v>0</v>
      </c>
      <c r="O93" s="11">
        <v>0</v>
      </c>
    </row>
    <row r="94" spans="1:15" x14ac:dyDescent="0.25">
      <c r="A94" s="24"/>
      <c r="B94" s="11">
        <v>0</v>
      </c>
      <c r="C94" s="11">
        <v>-47</v>
      </c>
      <c r="D94" s="2">
        <v>0</v>
      </c>
      <c r="E94" s="11">
        <v>-30</v>
      </c>
      <c r="F94" s="11">
        <v>-12</v>
      </c>
      <c r="G94" s="11">
        <v>-42</v>
      </c>
      <c r="H94" s="11">
        <v>-20</v>
      </c>
      <c r="I94" s="11">
        <v>-23</v>
      </c>
      <c r="J94" s="11">
        <v>-11</v>
      </c>
      <c r="K94" s="11">
        <v>-41</v>
      </c>
      <c r="L94" s="11">
        <v>0</v>
      </c>
      <c r="M94" s="11">
        <v>0</v>
      </c>
      <c r="N94" s="11">
        <v>0</v>
      </c>
      <c r="O94" s="11">
        <v>0</v>
      </c>
    </row>
    <row r="95" spans="1:15" x14ac:dyDescent="0.25">
      <c r="A95" s="24"/>
      <c r="B95" s="11">
        <v>0</v>
      </c>
      <c r="C95" s="11">
        <v>-35</v>
      </c>
      <c r="D95" s="2">
        <v>0</v>
      </c>
      <c r="E95" s="11">
        <v>-61</v>
      </c>
      <c r="F95" s="11">
        <v>-24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</row>
    <row r="96" spans="1:15" x14ac:dyDescent="0.25">
      <c r="A96" s="24"/>
      <c r="B96" s="11">
        <v>0</v>
      </c>
      <c r="C96" s="11">
        <v>0</v>
      </c>
      <c r="D96" s="2">
        <v>0</v>
      </c>
      <c r="E96" s="11">
        <v>-7</v>
      </c>
      <c r="F96" s="11">
        <v>-23</v>
      </c>
      <c r="G96" s="11">
        <v>-24</v>
      </c>
      <c r="H96" s="11">
        <v>-6</v>
      </c>
      <c r="I96" s="11">
        <v>0</v>
      </c>
      <c r="J96" s="11">
        <v>-4</v>
      </c>
      <c r="K96" s="11">
        <v>-4</v>
      </c>
      <c r="L96" s="11">
        <v>0</v>
      </c>
      <c r="M96" s="11">
        <v>-60</v>
      </c>
      <c r="N96" s="11">
        <v>0</v>
      </c>
      <c r="O96" s="11">
        <v>0</v>
      </c>
    </row>
    <row r="97" spans="1:15" x14ac:dyDescent="0.25">
      <c r="A97" s="24"/>
      <c r="B97" s="11">
        <v>0</v>
      </c>
      <c r="C97" s="11">
        <v>-23</v>
      </c>
      <c r="D97" s="2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</row>
    <row r="98" spans="1:15" x14ac:dyDescent="0.25">
      <c r="A98" s="24"/>
      <c r="B98" s="11">
        <v>0</v>
      </c>
      <c r="C98" s="11">
        <v>0</v>
      </c>
      <c r="D98" s="2">
        <v>0</v>
      </c>
      <c r="E98" s="11">
        <v>-59</v>
      </c>
      <c r="F98" s="11">
        <v>-29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</row>
    <row r="99" spans="1:15" x14ac:dyDescent="0.25">
      <c r="A99" s="24"/>
      <c r="B99" s="11">
        <v>0</v>
      </c>
      <c r="C99" s="11">
        <v>0</v>
      </c>
      <c r="D99" s="2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91</v>
      </c>
      <c r="L99" s="11">
        <v>0</v>
      </c>
      <c r="M99" s="11">
        <v>0</v>
      </c>
      <c r="N99" s="11">
        <v>0</v>
      </c>
      <c r="O99" s="11">
        <v>0</v>
      </c>
    </row>
    <row r="100" spans="1:15" x14ac:dyDescent="0.25">
      <c r="A100" s="24"/>
      <c r="B100" s="11">
        <v>0</v>
      </c>
      <c r="C100" s="11">
        <v>0</v>
      </c>
      <c r="D100" s="2">
        <v>0</v>
      </c>
      <c r="E100" s="11">
        <v>-58</v>
      </c>
      <c r="F100" s="11">
        <v>-42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-35</v>
      </c>
      <c r="N100" s="11">
        <v>-75</v>
      </c>
      <c r="O100" s="11">
        <v>0</v>
      </c>
    </row>
    <row r="101" spans="1:15" x14ac:dyDescent="0.25">
      <c r="A101" s="24"/>
      <c r="B101" s="11">
        <v>-127</v>
      </c>
      <c r="C101" s="11">
        <v>-70</v>
      </c>
      <c r="D101" s="2">
        <v>0</v>
      </c>
      <c r="E101" s="11">
        <v>-14</v>
      </c>
      <c r="F101" s="11">
        <v>-8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-34</v>
      </c>
      <c r="N101" s="11">
        <v>-90</v>
      </c>
      <c r="O101" s="11">
        <v>-24</v>
      </c>
    </row>
    <row r="102" spans="1:15" x14ac:dyDescent="0.25">
      <c r="A102" s="24"/>
      <c r="B102" s="11">
        <v>0</v>
      </c>
      <c r="C102" s="11">
        <v>0</v>
      </c>
      <c r="D102" s="2">
        <v>0</v>
      </c>
      <c r="E102" s="11">
        <v>-20</v>
      </c>
      <c r="F102" s="11">
        <v>-36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-56</v>
      </c>
      <c r="N102" s="11">
        <v>-55</v>
      </c>
      <c r="O102" s="11">
        <v>-14</v>
      </c>
    </row>
    <row r="103" spans="1:15" x14ac:dyDescent="0.25">
      <c r="A103" s="24"/>
      <c r="B103" s="11">
        <v>0</v>
      </c>
      <c r="C103" s="11">
        <v>0</v>
      </c>
      <c r="D103" s="2">
        <v>0</v>
      </c>
      <c r="E103" s="11">
        <v>0</v>
      </c>
      <c r="F103" s="11">
        <v>0</v>
      </c>
      <c r="G103" s="11">
        <v>-130</v>
      </c>
      <c r="H103" s="11">
        <v>-57</v>
      </c>
      <c r="I103" s="11">
        <v>-45</v>
      </c>
      <c r="J103" s="11">
        <v>-5</v>
      </c>
      <c r="K103" s="11">
        <v>-71</v>
      </c>
      <c r="L103" s="11">
        <v>0</v>
      </c>
      <c r="M103" s="11">
        <v>0</v>
      </c>
      <c r="N103" s="11">
        <v>-40</v>
      </c>
      <c r="O103" s="11">
        <v>0</v>
      </c>
    </row>
    <row r="104" spans="1:15" x14ac:dyDescent="0.25">
      <c r="A104" s="24"/>
      <c r="B104" s="11">
        <v>0</v>
      </c>
      <c r="C104" s="11">
        <v>0</v>
      </c>
      <c r="D104" s="2">
        <v>0</v>
      </c>
      <c r="E104" s="11">
        <v>-24</v>
      </c>
      <c r="F104" s="11">
        <v>-27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-8</v>
      </c>
      <c r="N104" s="11">
        <v>0</v>
      </c>
      <c r="O104" s="11">
        <v>0</v>
      </c>
    </row>
    <row r="105" spans="1:15" x14ac:dyDescent="0.25">
      <c r="A105" s="24"/>
      <c r="B105" s="11">
        <v>0</v>
      </c>
      <c r="C105" s="11">
        <v>0</v>
      </c>
      <c r="D105" s="2">
        <v>0</v>
      </c>
      <c r="E105" s="11">
        <v>-4</v>
      </c>
      <c r="F105" s="11">
        <v>-5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-5</v>
      </c>
      <c r="N105" s="11">
        <v>0</v>
      </c>
      <c r="O105" s="11">
        <v>0</v>
      </c>
    </row>
    <row r="106" spans="1:15" x14ac:dyDescent="0.25">
      <c r="A106" s="24"/>
      <c r="B106" s="11">
        <v>0</v>
      </c>
      <c r="C106" s="11">
        <v>0</v>
      </c>
      <c r="D106" s="2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-2</v>
      </c>
      <c r="N106" s="11">
        <v>0</v>
      </c>
      <c r="O106" s="11">
        <v>0</v>
      </c>
    </row>
    <row r="107" spans="1:15" x14ac:dyDescent="0.25">
      <c r="A107" s="24"/>
      <c r="B107" s="11">
        <v>0</v>
      </c>
      <c r="C107" s="11">
        <v>0</v>
      </c>
      <c r="D107" s="2">
        <v>0</v>
      </c>
      <c r="E107" s="11">
        <v>0</v>
      </c>
      <c r="F107" s="11">
        <v>0</v>
      </c>
      <c r="G107" s="11">
        <v>-38</v>
      </c>
      <c r="H107" s="11">
        <v>-30</v>
      </c>
      <c r="I107" s="11">
        <v>-7</v>
      </c>
      <c r="J107" s="11">
        <v>-7</v>
      </c>
      <c r="K107" s="11">
        <v>-67</v>
      </c>
      <c r="L107" s="11">
        <v>0</v>
      </c>
      <c r="M107" s="11">
        <v>0</v>
      </c>
      <c r="N107" s="11">
        <v>0</v>
      </c>
      <c r="O107" s="11">
        <v>0</v>
      </c>
    </row>
    <row r="108" spans="1:15" x14ac:dyDescent="0.25">
      <c r="A108" s="24"/>
      <c r="B108" s="11">
        <v>-278</v>
      </c>
      <c r="C108" s="11">
        <v>-63</v>
      </c>
      <c r="D108" s="2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</row>
    <row r="109" spans="1:15" x14ac:dyDescent="0.25">
      <c r="A109" s="24"/>
      <c r="B109" s="11">
        <v>0</v>
      </c>
      <c r="C109" s="11">
        <v>0</v>
      </c>
      <c r="D109" s="2">
        <v>0</v>
      </c>
      <c r="E109" s="11">
        <v>-4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-158</v>
      </c>
      <c r="O109" s="11">
        <v>-4</v>
      </c>
    </row>
    <row r="110" spans="1:15" x14ac:dyDescent="0.25">
      <c r="A110" s="24"/>
      <c r="B110" s="11">
        <v>105</v>
      </c>
      <c r="C110" s="11">
        <v>0</v>
      </c>
      <c r="D110" s="2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42</v>
      </c>
    </row>
    <row r="111" spans="1:15" x14ac:dyDescent="0.25">
      <c r="A111" s="24"/>
      <c r="B111" s="11">
        <v>0</v>
      </c>
      <c r="C111" s="11">
        <v>0</v>
      </c>
      <c r="D111" s="2">
        <v>0</v>
      </c>
      <c r="E111" s="11">
        <v>0</v>
      </c>
      <c r="F111" s="11">
        <v>0</v>
      </c>
      <c r="G111" s="11">
        <v>27</v>
      </c>
      <c r="H111" s="11">
        <v>-27</v>
      </c>
      <c r="I111" s="11">
        <v>-3</v>
      </c>
      <c r="J111" s="11">
        <v>-2</v>
      </c>
      <c r="K111" s="11">
        <v>5</v>
      </c>
      <c r="L111" s="11">
        <v>0</v>
      </c>
      <c r="M111" s="11">
        <v>0</v>
      </c>
      <c r="N111" s="11">
        <v>0</v>
      </c>
      <c r="O111" s="11">
        <v>0</v>
      </c>
    </row>
    <row r="112" spans="1:15" x14ac:dyDescent="0.25">
      <c r="A112" s="24"/>
      <c r="B112" s="11">
        <v>0</v>
      </c>
      <c r="C112" s="11">
        <v>-31</v>
      </c>
      <c r="D112" s="2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-17</v>
      </c>
      <c r="O112" s="11">
        <v>0</v>
      </c>
    </row>
    <row r="113" spans="1:15" x14ac:dyDescent="0.25">
      <c r="A113" s="24"/>
      <c r="B113" s="11">
        <v>0</v>
      </c>
      <c r="C113" s="11">
        <v>0</v>
      </c>
      <c r="D113" s="2">
        <v>0</v>
      </c>
      <c r="E113" s="11">
        <v>-4</v>
      </c>
      <c r="F113" s="11">
        <v>-7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-108</v>
      </c>
    </row>
    <row r="114" spans="1:15" x14ac:dyDescent="0.25">
      <c r="A114" s="24"/>
      <c r="B114" s="11">
        <v>0</v>
      </c>
      <c r="C114" s="11">
        <v>-6</v>
      </c>
      <c r="D114" s="2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-8</v>
      </c>
      <c r="O114" s="11">
        <v>0</v>
      </c>
    </row>
    <row r="115" spans="1:15" x14ac:dyDescent="0.25">
      <c r="A115" s="24"/>
      <c r="B115" s="11">
        <v>0</v>
      </c>
      <c r="C115" s="11">
        <v>-42</v>
      </c>
      <c r="D115" s="2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</row>
    <row r="116" spans="1:15" x14ac:dyDescent="0.25">
      <c r="A116" s="24"/>
      <c r="B116" s="11">
        <v>0</v>
      </c>
      <c r="C116" s="11">
        <v>0</v>
      </c>
      <c r="D116" s="2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-74</v>
      </c>
      <c r="M116" s="11">
        <v>-18</v>
      </c>
      <c r="N116" s="11">
        <v>0</v>
      </c>
      <c r="O116" s="11">
        <v>0</v>
      </c>
    </row>
    <row r="117" spans="1:15" x14ac:dyDescent="0.25">
      <c r="A117" s="24"/>
      <c r="B117" s="11">
        <v>0</v>
      </c>
      <c r="C117" s="11">
        <v>-41</v>
      </c>
      <c r="D117" s="2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</row>
    <row r="118" spans="1:15" x14ac:dyDescent="0.25">
      <c r="A118" s="24"/>
      <c r="B118" s="11">
        <v>0</v>
      </c>
      <c r="C118" s="11">
        <v>-108</v>
      </c>
      <c r="D118" s="2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108</v>
      </c>
    </row>
    <row r="119" spans="1:15" x14ac:dyDescent="0.25">
      <c r="A119" s="24"/>
      <c r="B119" s="11">
        <v>0</v>
      </c>
      <c r="C119" s="11">
        <v>0</v>
      </c>
      <c r="D119" s="2">
        <v>0</v>
      </c>
      <c r="E119" s="11">
        <v>-1</v>
      </c>
      <c r="F119" s="11">
        <v>1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</row>
    <row r="120" spans="1:15" x14ac:dyDescent="0.25">
      <c r="A120" s="24"/>
      <c r="B120" s="11">
        <v>0</v>
      </c>
      <c r="C120" s="11">
        <v>0</v>
      </c>
      <c r="D120" s="2">
        <v>0</v>
      </c>
      <c r="E120" s="11">
        <v>0</v>
      </c>
      <c r="F120" s="11">
        <v>0</v>
      </c>
      <c r="G120" s="11">
        <v>0</v>
      </c>
      <c r="H120" s="11">
        <v>-111</v>
      </c>
      <c r="I120" s="11">
        <v>0</v>
      </c>
      <c r="J120" s="11">
        <v>0</v>
      </c>
      <c r="K120" s="11">
        <v>111</v>
      </c>
      <c r="L120" s="11">
        <v>0</v>
      </c>
      <c r="M120" s="11">
        <v>0</v>
      </c>
      <c r="N120" s="11">
        <v>0</v>
      </c>
      <c r="O120" s="11">
        <v>0</v>
      </c>
    </row>
    <row r="121" spans="1:15" x14ac:dyDescent="0.25">
      <c r="A121" s="24"/>
      <c r="B121" s="11">
        <v>0</v>
      </c>
      <c r="C121" s="11">
        <v>-34</v>
      </c>
      <c r="D121" s="2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-65</v>
      </c>
      <c r="M121" s="11">
        <v>0</v>
      </c>
      <c r="N121" s="11">
        <v>-157</v>
      </c>
      <c r="O121" s="11">
        <v>0</v>
      </c>
    </row>
    <row r="122" spans="1:15" x14ac:dyDescent="0.25">
      <c r="A122" s="24"/>
      <c r="B122" s="11">
        <v>0</v>
      </c>
      <c r="C122" s="11">
        <v>0</v>
      </c>
      <c r="D122" s="2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-10</v>
      </c>
      <c r="M122" s="11">
        <v>0</v>
      </c>
      <c r="N122" s="11">
        <v>0</v>
      </c>
      <c r="O122" s="11">
        <v>0</v>
      </c>
    </row>
    <row r="123" spans="1:15" x14ac:dyDescent="0.25">
      <c r="A123" s="24" t="s">
        <v>3</v>
      </c>
      <c r="B123" s="11">
        <v>0</v>
      </c>
      <c r="C123" s="11">
        <v>0</v>
      </c>
      <c r="D123" s="2">
        <v>0</v>
      </c>
      <c r="E123" s="11">
        <v>2</v>
      </c>
      <c r="F123" s="11">
        <v>0</v>
      </c>
      <c r="G123" s="11">
        <v>0</v>
      </c>
      <c r="H123" s="11">
        <v>7</v>
      </c>
      <c r="I123" s="11">
        <v>0</v>
      </c>
      <c r="J123" s="11">
        <v>0</v>
      </c>
      <c r="K123" s="11">
        <v>0</v>
      </c>
      <c r="L123" s="11">
        <v>17</v>
      </c>
      <c r="M123" s="11">
        <v>0</v>
      </c>
      <c r="N123" s="11">
        <v>0</v>
      </c>
      <c r="O123" s="11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L4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17" customWidth="1"/>
    <col min="3" max="3" width="10.005" style="17" customWidth="1"/>
    <col min="4" max="7" width="9.147857142857141" style="17" customWidth="1"/>
    <col min="8" max="11" width="12.43357142857143" style="4" customWidth="1"/>
  </cols>
  <sheetData>
    <row r="10" ht="17.25" customHeight="1" spans="1:12" x14ac:dyDescent="0.25">
      <c r="A10" s="45">
        <v>44327</v>
      </c>
      <c r="B10" s="78">
        <v>-90</v>
      </c>
      <c r="C10" s="78">
        <v>-129</v>
      </c>
      <c r="D10" s="78">
        <v>-50</v>
      </c>
      <c r="E10" s="79"/>
      <c r="F10" s="79"/>
      <c r="G10" s="79"/>
      <c r="H10" s="4"/>
      <c r="I10" s="4"/>
      <c r="J10" s="4"/>
      <c r="K10" s="4"/>
    </row>
    <row r="11" ht="17.25" customHeight="1" spans="1:12" x14ac:dyDescent="0.25">
      <c r="A11" s="45">
        <v>44419</v>
      </c>
      <c r="B11" s="78">
        <v>-110</v>
      </c>
      <c r="C11" s="78">
        <v>-200</v>
      </c>
      <c r="D11" s="79"/>
      <c r="E11" s="79"/>
      <c r="F11" s="79"/>
      <c r="G11" s="79"/>
      <c r="H11" s="4"/>
      <c r="I11" s="4"/>
      <c r="J11" s="4"/>
      <c r="K11" s="4"/>
    </row>
    <row r="12" ht="17.25" customHeight="1" spans="1:12" x14ac:dyDescent="0.25">
      <c r="A12" s="45">
        <v>44450</v>
      </c>
      <c r="B12" s="146"/>
      <c r="C12" s="146"/>
      <c r="D12" s="78">
        <v>-70</v>
      </c>
      <c r="E12" s="79"/>
      <c r="F12" s="79"/>
      <c r="G12" s="78">
        <v>-300</v>
      </c>
      <c r="H12" s="4"/>
      <c r="I12" s="4"/>
      <c r="J12" s="4"/>
      <c r="K12" s="4"/>
    </row>
    <row r="13" ht="17.25" customHeight="1" spans="1:12" x14ac:dyDescent="0.25">
      <c r="A13" s="45">
        <v>44480</v>
      </c>
      <c r="B13" s="79"/>
      <c r="C13" s="79"/>
      <c r="D13" s="146"/>
      <c r="E13" s="78">
        <v>-7</v>
      </c>
      <c r="F13" s="78">
        <v>-400</v>
      </c>
      <c r="G13" s="78">
        <v>-400</v>
      </c>
      <c r="H13" s="4"/>
      <c r="I13" s="4"/>
      <c r="J13" s="4"/>
      <c r="K13" s="4"/>
    </row>
    <row r="14" ht="17.25" customHeight="1" spans="1:12" x14ac:dyDescent="0.25">
      <c r="A14" s="75" t="s">
        <v>4511</v>
      </c>
      <c r="B14" s="76">
        <f>SUM(C18:C22)</f>
      </c>
      <c r="C14" s="76">
        <f>SUM(D18:D22)</f>
      </c>
      <c r="D14" s="76">
        <f>SUM(E18:E22)</f>
      </c>
      <c r="E14" s="76">
        <f>SUM(F18:F22)</f>
      </c>
      <c r="F14" s="76">
        <f>SUM(G18:G22)</f>
      </c>
      <c r="G14" s="76">
        <f>SUM(H18:H22)</f>
      </c>
      <c r="H14" s="721" t="s">
        <v>4466</v>
      </c>
      <c r="I14" s="721"/>
      <c r="J14" s="721"/>
      <c r="K14" s="721"/>
    </row>
    <row r="15" ht="17.25" customHeight="1" spans="1:12" x14ac:dyDescent="0.25">
      <c r="A15" s="45" t="s">
        <v>37</v>
      </c>
      <c r="B15" s="79"/>
      <c r="C15" s="78">
        <v>-78</v>
      </c>
      <c r="D15" s="146"/>
      <c r="E15" s="146"/>
      <c r="F15" s="78">
        <v>-432</v>
      </c>
      <c r="G15" s="78">
        <v>-44</v>
      </c>
      <c r="H15" s="4"/>
      <c r="I15" s="4"/>
      <c r="J15" s="4"/>
      <c r="K15" s="4"/>
    </row>
    <row r="16" ht="17.25" customHeight="1" spans="1:12" x14ac:dyDescent="0.25">
      <c r="A16" s="45" t="s">
        <v>2052</v>
      </c>
      <c r="B16" s="146"/>
      <c r="C16" s="78">
        <v>-40</v>
      </c>
      <c r="D16" s="79"/>
      <c r="E16" s="79"/>
      <c r="F16" s="79"/>
      <c r="G16" s="79"/>
      <c r="H16" s="4"/>
      <c r="I16" s="4"/>
      <c r="J16" s="4"/>
      <c r="K16" s="4"/>
    </row>
    <row r="17" ht="17.25" customHeight="1" spans="1:12" x14ac:dyDescent="0.25">
      <c r="A17" s="45" t="s">
        <v>4512</v>
      </c>
      <c r="B17" s="146"/>
      <c r="C17" s="78">
        <v>-109</v>
      </c>
      <c r="D17" s="79"/>
      <c r="E17" s="79"/>
      <c r="F17" s="79"/>
      <c r="G17" s="79"/>
      <c r="H17" s="4"/>
      <c r="I17" s="4"/>
      <c r="J17" s="4"/>
      <c r="K17" s="4"/>
    </row>
    <row r="18" ht="17.25" customHeight="1" spans="1:12" x14ac:dyDescent="0.25">
      <c r="A18" s="45" t="s">
        <v>426</v>
      </c>
      <c r="B18" s="146"/>
      <c r="C18" s="78">
        <v>-180</v>
      </c>
      <c r="D18" s="146"/>
      <c r="E18" s="78">
        <v>-50</v>
      </c>
      <c r="F18" s="78">
        <v>-68</v>
      </c>
      <c r="G18" s="78">
        <v>-56</v>
      </c>
      <c r="H18" s="4"/>
      <c r="I18" s="4"/>
      <c r="J18" s="4"/>
      <c r="K18" s="4"/>
    </row>
    <row r="19" ht="17.25" customHeight="1" spans="1:12" x14ac:dyDescent="0.25">
      <c r="A19" s="45">
        <v>44208</v>
      </c>
      <c r="B19" s="146"/>
      <c r="C19" s="78">
        <v>-14</v>
      </c>
      <c r="D19" s="79"/>
      <c r="E19" s="79"/>
      <c r="F19" s="79"/>
      <c r="G19" s="79"/>
      <c r="H19" s="4"/>
      <c r="I19" s="4"/>
      <c r="J19" s="4"/>
      <c r="K19" s="4"/>
    </row>
    <row r="20" ht="17.25" customHeight="1" spans="1:12" x14ac:dyDescent="0.25">
      <c r="A20" s="45">
        <v>44451</v>
      </c>
      <c r="B20" s="146"/>
      <c r="C20" s="146"/>
      <c r="D20" s="79"/>
      <c r="E20" s="78">
        <v>-125</v>
      </c>
      <c r="F20" s="79"/>
      <c r="G20" s="79"/>
      <c r="H20" s="4"/>
      <c r="I20" s="4"/>
      <c r="J20" s="4"/>
      <c r="K20" s="4"/>
    </row>
    <row r="21" ht="17.25" customHeight="1" spans="1:12" x14ac:dyDescent="0.25">
      <c r="A21" s="75" t="s">
        <v>4513</v>
      </c>
      <c r="B21" s="76">
        <f>SUM(C23:C29)</f>
      </c>
      <c r="C21" s="76">
        <f>SUM(D23:D29)</f>
      </c>
      <c r="D21" s="76">
        <f>SUM(E23:E29)</f>
      </c>
      <c r="E21" s="76">
        <f>SUM(F23:F29)</f>
      </c>
      <c r="F21" s="76">
        <f>SUM(G23:G29)</f>
      </c>
      <c r="G21" s="76">
        <f>SUM(H23:H29)</f>
      </c>
      <c r="H21" s="4"/>
      <c r="I21" s="4"/>
      <c r="J21" s="4"/>
      <c r="K21" s="4"/>
    </row>
    <row r="22" ht="17.25" customHeight="1" spans="1:12" x14ac:dyDescent="0.25">
      <c r="A22" s="45" t="s">
        <v>2226</v>
      </c>
      <c r="B22" s="146"/>
      <c r="C22" s="146"/>
      <c r="D22" s="79"/>
      <c r="E22" s="78">
        <v>-18</v>
      </c>
      <c r="F22" s="79"/>
      <c r="G22" s="79"/>
      <c r="H22" s="4"/>
      <c r="I22" s="4"/>
      <c r="J22" s="4"/>
      <c r="K22" s="4"/>
    </row>
    <row r="23" ht="17.25" customHeight="1" spans="1:12" x14ac:dyDescent="0.25">
      <c r="A23" s="75" t="s">
        <v>4514</v>
      </c>
      <c r="B23" s="76">
        <f>SUM(C30:C31)</f>
      </c>
      <c r="C23" s="76">
        <f>SUM(D30:D31)</f>
      </c>
      <c r="D23" s="76">
        <f>SUM(E30:E31)</f>
      </c>
      <c r="E23" s="76">
        <f>SUM(F30:F31)</f>
      </c>
      <c r="F23" s="76">
        <f>SUM(G30:G31)</f>
      </c>
      <c r="G23" s="76">
        <f>SUM(H30:H31)</f>
      </c>
      <c r="H23" s="4"/>
      <c r="I23" s="4"/>
      <c r="J23" s="4"/>
      <c r="K23" s="4"/>
    </row>
    <row r="24" ht="17.25" customHeight="1" spans="1:12" x14ac:dyDescent="0.25">
      <c r="A24" s="45"/>
      <c r="B24" s="146"/>
      <c r="C24" s="146"/>
      <c r="D24" s="79"/>
      <c r="E24" s="79"/>
      <c r="F24" s="79"/>
      <c r="G24" s="79"/>
      <c r="H24" s="4"/>
      <c r="I24" s="4"/>
      <c r="J24" s="4"/>
      <c r="K24" s="4"/>
    </row>
    <row r="25" ht="17.25" customHeight="1" spans="1:12" x14ac:dyDescent="0.25">
      <c r="A25" s="45"/>
      <c r="B25" s="146"/>
      <c r="C25" s="146"/>
      <c r="D25" s="146"/>
      <c r="E25" s="146"/>
      <c r="F25" s="146"/>
      <c r="G25" s="146"/>
      <c r="H25" s="4"/>
      <c r="I25" s="4"/>
      <c r="J25" s="4"/>
      <c r="K25" s="4"/>
    </row>
    <row r="26" ht="17.25" customHeight="1" spans="1:12" x14ac:dyDescent="0.25">
      <c r="A26" s="5"/>
      <c r="B26" s="6"/>
      <c r="C26" s="6"/>
      <c r="D26" s="6"/>
      <c r="E26" s="6"/>
      <c r="F26" s="6"/>
      <c r="G26" s="6"/>
      <c r="H26" s="4"/>
      <c r="I26" s="4"/>
      <c r="J26" s="4"/>
      <c r="K26" s="4"/>
    </row>
    <row r="27" ht="17.25" customHeight="1" spans="1:12" x14ac:dyDescent="0.25">
      <c r="A27" s="75" t="s">
        <v>265</v>
      </c>
      <c r="B27" s="184">
        <f>SUM(C11:C17)</f>
      </c>
      <c r="C27" s="184">
        <f>SUM(D11:D17)</f>
      </c>
      <c r="D27" s="184">
        <f>SUM(E11:E17)</f>
      </c>
      <c r="E27" s="184">
        <f>SUM(F11:F17)</f>
      </c>
      <c r="F27" s="184">
        <f>SUM(G11:G17)</f>
      </c>
      <c r="G27" s="184">
        <f>SUM(H11:H17)</f>
      </c>
      <c r="H27" s="4"/>
      <c r="I27" s="4"/>
      <c r="J27" s="4"/>
      <c r="K27" s="4"/>
    </row>
    <row r="28" ht="17.25" customHeight="1" spans="1:12" x14ac:dyDescent="0.25">
      <c r="A28" s="1084" t="s">
        <v>722</v>
      </c>
      <c r="B28" s="1085">
        <v>200</v>
      </c>
      <c r="C28" s="1085">
        <v>750</v>
      </c>
      <c r="D28" s="1085">
        <v>120</v>
      </c>
      <c r="E28" s="1085">
        <v>200</v>
      </c>
      <c r="F28" s="1085">
        <v>900</v>
      </c>
      <c r="G28" s="1085">
        <v>800</v>
      </c>
      <c r="H28" s="4"/>
      <c r="I28" s="4"/>
      <c r="J28" s="4"/>
      <c r="K28" s="4"/>
    </row>
    <row r="29" spans="1:7" x14ac:dyDescent="0.25">
      <c r="A29" s="1" t="s">
        <v>0</v>
      </c>
      <c r="B29" s="17" t="s">
        <v>6</v>
      </c>
      <c r="C29" s="17" t="s">
        <v>8</v>
      </c>
      <c r="D29" s="17" t="s">
        <v>14</v>
      </c>
      <c r="E29" s="17" t="s">
        <v>10</v>
      </c>
      <c r="F29" s="17" t="s">
        <v>12</v>
      </c>
      <c r="G29" s="17" t="s">
        <v>13</v>
      </c>
    </row>
    <row r="30" spans="1:8" x14ac:dyDescent="0.25">
      <c r="A30" s="1" t="s">
        <v>3</v>
      </c>
      <c r="B30" s="17">
        <v>0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4">
        <v>0</v>
      </c>
    </row>
    <row r="31" spans="1:7" x14ac:dyDescent="0.25">
      <c r="A31" s="1"/>
      <c r="B31" s="17">
        <v>0</v>
      </c>
      <c r="C31" s="17">
        <v>0</v>
      </c>
      <c r="D31" s="17">
        <v>70</v>
      </c>
      <c r="E31" s="17">
        <v>0</v>
      </c>
      <c r="F31" s="17">
        <v>0</v>
      </c>
      <c r="G31" s="17">
        <v>0</v>
      </c>
    </row>
    <row r="32" spans="1:7" x14ac:dyDescent="0.25">
      <c r="A32" s="1"/>
      <c r="B32" s="17">
        <v>0</v>
      </c>
      <c r="C32" s="17">
        <v>0</v>
      </c>
      <c r="D32" s="17">
        <v>0</v>
      </c>
      <c r="E32" s="17">
        <v>50</v>
      </c>
      <c r="F32" s="17">
        <v>300</v>
      </c>
      <c r="G32" s="17">
        <v>0</v>
      </c>
    </row>
    <row r="33" spans="1:7" x14ac:dyDescent="0.25">
      <c r="A33" s="1"/>
      <c r="B33" s="17">
        <v>0</v>
      </c>
      <c r="C33" s="17">
        <v>0</v>
      </c>
      <c r="D33" s="17">
        <v>0</v>
      </c>
      <c r="E33" s="17">
        <v>50</v>
      </c>
      <c r="F33" s="17">
        <v>0</v>
      </c>
      <c r="G33" s="17">
        <v>0</v>
      </c>
    </row>
    <row r="34" spans="1:7" x14ac:dyDescent="0.25">
      <c r="A34" s="1"/>
      <c r="B34" s="17">
        <v>0</v>
      </c>
      <c r="C34" s="17">
        <v>200</v>
      </c>
      <c r="D34" s="17">
        <v>0</v>
      </c>
      <c r="E34" s="17">
        <v>0</v>
      </c>
      <c r="F34" s="17">
        <v>0</v>
      </c>
      <c r="G34" s="17">
        <v>0</v>
      </c>
    </row>
    <row r="35" spans="1:7" x14ac:dyDescent="0.25">
      <c r="A35" s="1"/>
      <c r="B35" s="17">
        <v>0</v>
      </c>
      <c r="C35" s="17">
        <v>150</v>
      </c>
      <c r="D35" s="17">
        <v>50</v>
      </c>
      <c r="E35" s="17">
        <v>0</v>
      </c>
      <c r="F35" s="17">
        <v>0</v>
      </c>
      <c r="G35" s="17">
        <v>0</v>
      </c>
    </row>
    <row r="36" spans="1:7" x14ac:dyDescent="0.25">
      <c r="A36" s="1"/>
      <c r="B36" s="17">
        <v>84</v>
      </c>
      <c r="C36" s="17">
        <v>150</v>
      </c>
      <c r="D36" s="17">
        <v>0</v>
      </c>
      <c r="E36" s="17">
        <v>25</v>
      </c>
      <c r="F36" s="17">
        <v>200</v>
      </c>
      <c r="G36" s="17">
        <v>300</v>
      </c>
    </row>
    <row r="37" spans="1:7" x14ac:dyDescent="0.25">
      <c r="A37" s="1"/>
      <c r="B37" s="17">
        <v>116</v>
      </c>
      <c r="C37" s="17">
        <v>250</v>
      </c>
      <c r="D37" s="17">
        <v>0</v>
      </c>
      <c r="E37" s="17">
        <v>75</v>
      </c>
      <c r="F37" s="17">
        <v>400</v>
      </c>
      <c r="G37" s="17">
        <v>500</v>
      </c>
    </row>
    <row r="38" spans="1:7" x14ac:dyDescent="0.25">
      <c r="A38" s="1"/>
      <c r="B38" s="17">
        <v>-90</v>
      </c>
      <c r="C38" s="17">
        <v>-129</v>
      </c>
      <c r="D38" s="17">
        <v>-50</v>
      </c>
      <c r="E38" s="17">
        <v>0</v>
      </c>
      <c r="F38" s="17">
        <v>0</v>
      </c>
      <c r="G38" s="17">
        <v>0</v>
      </c>
    </row>
    <row r="39" spans="1:7" x14ac:dyDescent="0.25">
      <c r="A39" s="1"/>
      <c r="B39" s="17">
        <v>-110</v>
      </c>
      <c r="C39" s="17">
        <v>-200</v>
      </c>
      <c r="D39" s="17">
        <v>0</v>
      </c>
      <c r="E39" s="17">
        <v>0</v>
      </c>
      <c r="F39" s="17">
        <v>0</v>
      </c>
      <c r="G39" s="17">
        <v>0</v>
      </c>
    </row>
    <row r="40" spans="1:7" x14ac:dyDescent="0.25">
      <c r="A40" s="1"/>
      <c r="B40" s="17">
        <v>0</v>
      </c>
      <c r="C40" s="17">
        <v>0</v>
      </c>
      <c r="D40" s="17">
        <v>-70</v>
      </c>
      <c r="E40" s="17">
        <v>0</v>
      </c>
      <c r="F40" s="17">
        <v>0</v>
      </c>
      <c r="G40" s="17">
        <v>-300</v>
      </c>
    </row>
    <row r="41" spans="1:7" x14ac:dyDescent="0.25">
      <c r="A41" s="1"/>
      <c r="B41" s="17">
        <v>0</v>
      </c>
      <c r="C41" s="17">
        <v>0</v>
      </c>
      <c r="D41" s="17">
        <v>0</v>
      </c>
      <c r="E41" s="17">
        <v>-7</v>
      </c>
      <c r="F41" s="17">
        <v>-400</v>
      </c>
      <c r="G41" s="17">
        <v>-400</v>
      </c>
    </row>
    <row r="42" spans="1:7" x14ac:dyDescent="0.25">
      <c r="A42" s="1"/>
      <c r="B42" s="17">
        <v>0</v>
      </c>
      <c r="C42" s="17">
        <v>-78</v>
      </c>
      <c r="D42" s="17">
        <v>0</v>
      </c>
      <c r="E42" s="17">
        <v>0</v>
      </c>
      <c r="F42" s="17">
        <v>-432</v>
      </c>
      <c r="G42" s="17">
        <v>-44</v>
      </c>
    </row>
    <row r="43" spans="1:7" x14ac:dyDescent="0.25">
      <c r="A43" s="1"/>
      <c r="B43" s="17">
        <v>0</v>
      </c>
      <c r="C43" s="17">
        <v>-40</v>
      </c>
      <c r="D43" s="17">
        <v>0</v>
      </c>
      <c r="E43" s="17">
        <v>0</v>
      </c>
      <c r="F43" s="17">
        <v>0</v>
      </c>
      <c r="G43" s="17">
        <v>0</v>
      </c>
    </row>
    <row r="44" spans="1:7" x14ac:dyDescent="0.25">
      <c r="A44" s="1"/>
      <c r="B44" s="17">
        <v>0</v>
      </c>
      <c r="C44" s="17">
        <v>-109</v>
      </c>
      <c r="D44" s="17">
        <v>0</v>
      </c>
      <c r="E44" s="17">
        <v>0</v>
      </c>
      <c r="F44" s="17">
        <v>0</v>
      </c>
      <c r="G44" s="17">
        <v>0</v>
      </c>
    </row>
    <row r="45" spans="1:7" x14ac:dyDescent="0.25">
      <c r="A45" s="1"/>
      <c r="B45" s="17">
        <v>0</v>
      </c>
      <c r="C45" s="17">
        <v>-180</v>
      </c>
      <c r="D45" s="17">
        <v>0</v>
      </c>
      <c r="E45" s="17">
        <v>-50</v>
      </c>
      <c r="F45" s="17">
        <v>-68</v>
      </c>
      <c r="G45" s="17">
        <v>-56</v>
      </c>
    </row>
    <row r="46" spans="1:7" x14ac:dyDescent="0.25">
      <c r="A46" s="1"/>
      <c r="B46" s="17">
        <v>0</v>
      </c>
      <c r="C46" s="17">
        <v>-14</v>
      </c>
      <c r="D46" s="17">
        <v>0</v>
      </c>
      <c r="E46" s="17">
        <v>0</v>
      </c>
      <c r="F46" s="17">
        <v>0</v>
      </c>
      <c r="G46" s="17">
        <v>0</v>
      </c>
    </row>
    <row r="47" spans="1:7" x14ac:dyDescent="0.25">
      <c r="A47" s="1"/>
      <c r="B47" s="17">
        <v>0</v>
      </c>
      <c r="C47" s="17">
        <v>0</v>
      </c>
      <c r="D47" s="17">
        <v>0</v>
      </c>
      <c r="E47" s="17">
        <v>-125</v>
      </c>
      <c r="F47" s="17">
        <v>0</v>
      </c>
      <c r="G47" s="17">
        <v>0</v>
      </c>
    </row>
    <row r="48" spans="1:7" x14ac:dyDescent="0.25">
      <c r="A48" s="1"/>
      <c r="B48" s="17">
        <v>0</v>
      </c>
      <c r="C48" s="17">
        <v>0</v>
      </c>
      <c r="D48" s="17">
        <v>0</v>
      </c>
      <c r="E48" s="17">
        <v>-18</v>
      </c>
      <c r="F48" s="17">
        <v>0</v>
      </c>
      <c r="G48" s="17">
        <v>0</v>
      </c>
    </row>
    <row r="49" spans="1:7" x14ac:dyDescent="0.25">
      <c r="A49" s="1" t="s">
        <v>3</v>
      </c>
      <c r="B49" s="17">
        <v>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J3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17" customWidth="1"/>
    <col min="4" max="5" width="9.147857142857141" style="17" customWidth="1"/>
    <col min="6" max="9" width="12.43357142857143" style="4" customWidth="1"/>
  </cols>
  <sheetData>
    <row r="10" ht="17.25" customHeight="1" spans="1:10" x14ac:dyDescent="0.25">
      <c r="A10" s="75" t="s">
        <v>4515</v>
      </c>
      <c r="B10" s="76">
        <f>SUM(C15:C18)</f>
      </c>
      <c r="C10" s="76">
        <f>SUM(D15:D18)</f>
      </c>
      <c r="D10" s="76">
        <f>SUM(E15:E18)</f>
      </c>
      <c r="E10" s="76">
        <f>SUM(F15:F18)</f>
      </c>
      <c r="F10" s="721" t="s">
        <v>4466</v>
      </c>
      <c r="G10" s="721"/>
      <c r="H10" s="721"/>
      <c r="I10" s="721"/>
    </row>
    <row r="11" ht="17.25" customHeight="1" spans="1:10" x14ac:dyDescent="0.25">
      <c r="A11" s="45" t="s">
        <v>427</v>
      </c>
      <c r="B11" s="78">
        <v>-120</v>
      </c>
      <c r="C11" s="78">
        <v>-301</v>
      </c>
      <c r="D11" s="79"/>
      <c r="E11" s="79"/>
      <c r="F11" s="4"/>
      <c r="G11" s="4"/>
      <c r="H11" s="4"/>
      <c r="I11" s="4"/>
    </row>
    <row r="12" ht="17.25" customHeight="1" spans="1:10" x14ac:dyDescent="0.25">
      <c r="A12" s="45" t="s">
        <v>427</v>
      </c>
      <c r="B12" s="78">
        <v>-204</v>
      </c>
      <c r="C12" s="79"/>
      <c r="D12" s="79"/>
      <c r="E12" s="79"/>
      <c r="F12" s="4"/>
      <c r="G12" s="4"/>
      <c r="H12" s="4"/>
      <c r="I12" s="4"/>
    </row>
    <row r="13" ht="17.25" customHeight="1" spans="1:10" x14ac:dyDescent="0.25">
      <c r="A13" s="45">
        <v>44208</v>
      </c>
      <c r="B13" s="78">
        <v>-17</v>
      </c>
      <c r="C13" s="78">
        <v>-355</v>
      </c>
      <c r="D13" s="78">
        <v>-31</v>
      </c>
      <c r="E13" s="78">
        <v>-141</v>
      </c>
      <c r="F13" s="4"/>
      <c r="G13" s="4"/>
      <c r="H13" s="4"/>
      <c r="I13" s="4"/>
    </row>
    <row r="14" ht="17.25" customHeight="1" spans="1:10" x14ac:dyDescent="0.25">
      <c r="A14" s="45">
        <v>44239</v>
      </c>
      <c r="B14" s="79"/>
      <c r="C14" s="146"/>
      <c r="D14" s="78">
        <v>-12</v>
      </c>
      <c r="E14" s="78">
        <v>-459</v>
      </c>
      <c r="F14" s="4"/>
      <c r="G14" s="4"/>
      <c r="H14" s="4"/>
      <c r="I14" s="4"/>
    </row>
    <row r="15" ht="17.25" customHeight="1" spans="1:10" x14ac:dyDescent="0.25">
      <c r="A15" s="45">
        <v>44420</v>
      </c>
      <c r="B15" s="79"/>
      <c r="C15" s="78">
        <v>-50</v>
      </c>
      <c r="D15" s="146"/>
      <c r="E15" s="146"/>
      <c r="F15" s="4"/>
      <c r="G15" s="4"/>
      <c r="H15" s="4"/>
      <c r="I15" s="4"/>
    </row>
    <row r="16" ht="17.25" customHeight="1" spans="1:10" x14ac:dyDescent="0.25">
      <c r="A16" s="75" t="s">
        <v>4516</v>
      </c>
      <c r="B16" s="76">
        <f>SUM(C19:C24)</f>
      </c>
      <c r="C16" s="76">
        <f>SUM(D19:D24)</f>
      </c>
      <c r="D16" s="76">
        <f>SUM(E19:E24)</f>
      </c>
      <c r="E16" s="76">
        <f>SUM(F19:F24)</f>
      </c>
      <c r="F16" s="4"/>
      <c r="G16" s="4"/>
      <c r="H16" s="4"/>
      <c r="I16" s="4"/>
    </row>
    <row r="17" ht="17.25" customHeight="1" spans="1:10" x14ac:dyDescent="0.25">
      <c r="A17" s="45"/>
      <c r="B17" s="79"/>
      <c r="C17" s="146"/>
      <c r="D17" s="582"/>
      <c r="E17" s="146"/>
      <c r="F17" s="4"/>
      <c r="G17" s="4"/>
      <c r="H17" s="4"/>
      <c r="I17" s="4"/>
    </row>
    <row r="18" ht="17.25" customHeight="1" spans="1:10" x14ac:dyDescent="0.25">
      <c r="A18" s="45"/>
      <c r="B18" s="146"/>
      <c r="C18" s="582"/>
      <c r="D18" s="582"/>
      <c r="E18" s="146"/>
      <c r="F18" s="4"/>
      <c r="G18" s="4"/>
      <c r="H18" s="4"/>
      <c r="I18" s="4"/>
    </row>
    <row r="19" ht="17.25" customHeight="1" spans="1:10" x14ac:dyDescent="0.25">
      <c r="A19" s="5"/>
      <c r="B19" s="6"/>
      <c r="C19" s="6"/>
      <c r="D19" s="6"/>
      <c r="E19" s="6"/>
      <c r="F19" s="4"/>
      <c r="G19" s="4"/>
      <c r="H19" s="4"/>
      <c r="I19" s="4"/>
    </row>
    <row r="20" ht="17.25" customHeight="1" spans="1:10" x14ac:dyDescent="0.25">
      <c r="A20" s="153" t="s">
        <v>265</v>
      </c>
      <c r="B20" s="177">
        <f>SUM(C11:C12)</f>
      </c>
      <c r="C20" s="177">
        <f>SUM(D11:D12)</f>
      </c>
      <c r="D20" s="177">
        <f>SUM(E11:E12)</f>
      </c>
      <c r="E20" s="177">
        <f>SUM(F11:F12)</f>
      </c>
      <c r="F20" s="4"/>
      <c r="G20" s="4"/>
      <c r="H20" s="4"/>
      <c r="I20" s="4"/>
    </row>
    <row r="21" ht="17.25" customHeight="1" spans="1:10" x14ac:dyDescent="0.25">
      <c r="A21" s="938" t="s">
        <v>722</v>
      </c>
      <c r="B21" s="1075">
        <v>500</v>
      </c>
      <c r="C21" s="1075">
        <v>1000</v>
      </c>
      <c r="D21" s="1075">
        <v>50</v>
      </c>
      <c r="E21" s="1086">
        <v>600</v>
      </c>
      <c r="F21" s="4"/>
      <c r="G21" s="4"/>
      <c r="H21" s="4"/>
      <c r="I21" s="4"/>
    </row>
    <row r="22" spans="1:5" x14ac:dyDescent="0.25">
      <c r="A22" s="1" t="s">
        <v>0</v>
      </c>
      <c r="B22" s="17" t="s">
        <v>6</v>
      </c>
      <c r="C22" s="17" t="s">
        <v>13</v>
      </c>
      <c r="D22" s="17" t="s">
        <v>14</v>
      </c>
      <c r="E22" s="17" t="s">
        <v>8</v>
      </c>
    </row>
    <row r="23" spans="1:6" x14ac:dyDescent="0.25">
      <c r="A23" s="1" t="s">
        <v>3</v>
      </c>
      <c r="B23" s="17">
        <v>0</v>
      </c>
      <c r="C23" s="17">
        <v>0</v>
      </c>
      <c r="D23" s="17">
        <v>0</v>
      </c>
      <c r="E23" s="17">
        <v>0</v>
      </c>
      <c r="F23" s="4">
        <v>0</v>
      </c>
    </row>
    <row r="24" spans="1:5" x14ac:dyDescent="0.25">
      <c r="A24" s="1"/>
      <c r="B24" s="17">
        <v>500</v>
      </c>
      <c r="C24" s="17">
        <v>1000</v>
      </c>
      <c r="D24" s="17">
        <v>0</v>
      </c>
      <c r="E24" s="17">
        <v>600</v>
      </c>
    </row>
    <row r="25" spans="1:5" x14ac:dyDescent="0.25">
      <c r="A25" s="1"/>
      <c r="B25" s="17">
        <v>0</v>
      </c>
      <c r="C25" s="17">
        <v>0</v>
      </c>
      <c r="D25" s="17">
        <v>50</v>
      </c>
      <c r="E25" s="17">
        <v>0</v>
      </c>
    </row>
    <row r="26" spans="1:5" x14ac:dyDescent="0.25">
      <c r="A26" s="1"/>
      <c r="B26" s="17">
        <v>-31</v>
      </c>
      <c r="C26" s="17">
        <v>0</v>
      </c>
      <c r="D26" s="17">
        <v>0</v>
      </c>
      <c r="E26" s="17">
        <v>0</v>
      </c>
    </row>
    <row r="27" spans="1:5" x14ac:dyDescent="0.25">
      <c r="A27" s="1"/>
      <c r="B27" s="17">
        <v>-63</v>
      </c>
      <c r="C27" s="17">
        <v>0</v>
      </c>
      <c r="D27" s="17">
        <v>-7</v>
      </c>
      <c r="E27" s="17">
        <v>0</v>
      </c>
    </row>
    <row r="28" spans="1:5" x14ac:dyDescent="0.25">
      <c r="A28" s="1"/>
      <c r="B28" s="17">
        <v>-65</v>
      </c>
      <c r="C28" s="17">
        <v>-294</v>
      </c>
      <c r="D28" s="17">
        <v>0</v>
      </c>
      <c r="E28" s="17">
        <v>0</v>
      </c>
    </row>
    <row r="29" spans="1:5" x14ac:dyDescent="0.25">
      <c r="A29" s="1"/>
      <c r="B29" s="17">
        <v>-120</v>
      </c>
      <c r="C29" s="17">
        <v>-301</v>
      </c>
      <c r="D29" s="17">
        <v>0</v>
      </c>
      <c r="E29" s="17">
        <v>0</v>
      </c>
    </row>
    <row r="30" spans="1:5" x14ac:dyDescent="0.25">
      <c r="A30" s="1"/>
      <c r="B30" s="17">
        <v>-204</v>
      </c>
      <c r="C30" s="17">
        <v>0</v>
      </c>
      <c r="D30" s="17">
        <v>0</v>
      </c>
      <c r="E30" s="17">
        <v>0</v>
      </c>
    </row>
    <row r="31" spans="1:5" x14ac:dyDescent="0.25">
      <c r="A31" s="1"/>
      <c r="B31" s="17">
        <v>-17</v>
      </c>
      <c r="C31" s="17">
        <v>-355</v>
      </c>
      <c r="D31" s="17">
        <v>-31</v>
      </c>
      <c r="E31" s="17">
        <v>-141</v>
      </c>
    </row>
    <row r="32" spans="1:5" x14ac:dyDescent="0.25">
      <c r="A32" s="1"/>
      <c r="B32" s="17">
        <v>0</v>
      </c>
      <c r="C32" s="17">
        <v>0</v>
      </c>
      <c r="D32" s="17">
        <v>-12</v>
      </c>
      <c r="E32" s="17">
        <v>-459</v>
      </c>
    </row>
    <row r="33" spans="1:5" x14ac:dyDescent="0.25">
      <c r="A33" s="1"/>
      <c r="B33" s="17">
        <v>0</v>
      </c>
      <c r="C33" s="17">
        <v>-50</v>
      </c>
      <c r="D33" s="17">
        <v>0</v>
      </c>
      <c r="E33" s="17">
        <v>0</v>
      </c>
    </row>
    <row r="34" spans="1:5" x14ac:dyDescent="0.25">
      <c r="A34" s="1" t="s">
        <v>3</v>
      </c>
      <c r="B34" s="17">
        <v>0</v>
      </c>
      <c r="C34" s="17">
        <v>0</v>
      </c>
      <c r="D34" s="17">
        <v>0</v>
      </c>
      <c r="E34" s="17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1:K7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11" customWidth="1"/>
    <col min="3" max="3" width="10.005" style="11" customWidth="1"/>
    <col min="4" max="4" width="10.576428571428572" style="11" customWidth="1"/>
    <col min="5" max="5" width="9.147857142857141" style="11" customWidth="1"/>
    <col min="6" max="6" width="11.147857142857141" style="11" customWidth="1"/>
    <col min="7" max="10" width="12.43357142857143" style="4" customWidth="1"/>
  </cols>
  <sheetData>
    <row r="11" ht="17.25" customHeight="1" spans="1:11" x14ac:dyDescent="0.25">
      <c r="A11" s="75" t="s">
        <v>4517</v>
      </c>
      <c r="B11" s="76">
        <f>SUM(C17:C20)</f>
      </c>
      <c r="C11" s="76">
        <f>SUM(D17:D20)</f>
      </c>
      <c r="D11" s="76">
        <f>SUM(E17:E20)</f>
      </c>
      <c r="E11" s="76">
        <f>SUM(F17:F20)</f>
      </c>
      <c r="F11" s="76">
        <f>SUM(G17:G20)</f>
      </c>
      <c r="G11" s="4"/>
      <c r="H11" s="4"/>
      <c r="I11" s="4"/>
      <c r="J11" s="4"/>
    </row>
    <row r="12" ht="17.25" customHeight="1" spans="1:11" x14ac:dyDescent="0.25">
      <c r="A12" s="45">
        <v>44420</v>
      </c>
      <c r="B12" s="78">
        <v>-47</v>
      </c>
      <c r="C12" s="146"/>
      <c r="D12" s="78">
        <v>-468</v>
      </c>
      <c r="E12" s="146"/>
      <c r="F12" s="6"/>
      <c r="G12" s="4"/>
      <c r="H12" s="4"/>
      <c r="I12" s="4"/>
      <c r="J12" s="4"/>
    </row>
    <row r="13" ht="17.25" customHeight="1" spans="1:11" x14ac:dyDescent="0.25">
      <c r="A13" s="45" t="s">
        <v>2226</v>
      </c>
      <c r="B13" s="146"/>
      <c r="C13" s="78">
        <v>-100</v>
      </c>
      <c r="D13" s="146"/>
      <c r="E13" s="78">
        <v>-10</v>
      </c>
      <c r="F13" s="18">
        <v>-14</v>
      </c>
      <c r="G13" s="4"/>
      <c r="H13" s="4"/>
      <c r="I13" s="4"/>
      <c r="J13" s="4"/>
    </row>
    <row r="14" ht="17.25" customHeight="1" spans="1:11" x14ac:dyDescent="0.25">
      <c r="A14" s="45" t="s">
        <v>4518</v>
      </c>
      <c r="B14" s="78">
        <v>-86</v>
      </c>
      <c r="C14" s="78">
        <v>-67</v>
      </c>
      <c r="D14" s="78">
        <v>-10</v>
      </c>
      <c r="E14" s="146"/>
      <c r="F14" s="18">
        <v>-4</v>
      </c>
      <c r="G14" s="4"/>
      <c r="H14" s="4"/>
      <c r="I14" s="4"/>
      <c r="J14" s="4"/>
    </row>
    <row r="15" ht="17.25" customHeight="1" spans="1:11" x14ac:dyDescent="0.25">
      <c r="A15" s="45" t="s">
        <v>430</v>
      </c>
      <c r="B15" s="146"/>
      <c r="C15" s="146"/>
      <c r="D15" s="78">
        <v>-8</v>
      </c>
      <c r="E15" s="146"/>
      <c r="F15" s="6"/>
      <c r="G15" s="4"/>
      <c r="H15" s="4"/>
      <c r="I15" s="4"/>
      <c r="J15" s="4"/>
    </row>
    <row r="16" ht="17.25" customHeight="1" spans="1:11" x14ac:dyDescent="0.25">
      <c r="A16" s="45" t="s">
        <v>873</v>
      </c>
      <c r="B16" s="78">
        <v>-139</v>
      </c>
      <c r="C16" s="78">
        <v>-189</v>
      </c>
      <c r="D16" s="78">
        <v>-267</v>
      </c>
      <c r="E16" s="146"/>
      <c r="F16" s="6"/>
      <c r="G16" s="4"/>
      <c r="H16" s="4"/>
      <c r="I16" s="4"/>
      <c r="J16" s="4"/>
    </row>
    <row r="17" ht="17.25" customHeight="1" spans="1:11" x14ac:dyDescent="0.25">
      <c r="A17" s="45" t="s">
        <v>143</v>
      </c>
      <c r="B17" s="78">
        <v>-27</v>
      </c>
      <c r="C17" s="78">
        <v>-31</v>
      </c>
      <c r="D17" s="78">
        <v>-31</v>
      </c>
      <c r="E17" s="146"/>
      <c r="F17" s="18">
        <v>-1</v>
      </c>
      <c r="G17" s="4"/>
      <c r="H17" s="4"/>
      <c r="I17" s="4"/>
      <c r="J17" s="4"/>
    </row>
    <row r="18" ht="17.25" customHeight="1" spans="1:11" x14ac:dyDescent="0.25">
      <c r="A18" s="45" t="s">
        <v>143</v>
      </c>
      <c r="B18" s="78">
        <v>-93</v>
      </c>
      <c r="C18" s="78">
        <v>-135</v>
      </c>
      <c r="D18" s="78">
        <v>-159</v>
      </c>
      <c r="E18" s="79"/>
      <c r="F18" s="25"/>
      <c r="G18" s="4"/>
      <c r="H18" s="4"/>
      <c r="I18" s="4"/>
      <c r="J18" s="4"/>
    </row>
    <row r="19" ht="17.25" customHeight="1" spans="1:11" x14ac:dyDescent="0.25">
      <c r="A19" s="45">
        <v>44743</v>
      </c>
      <c r="B19" s="78">
        <v>-112</v>
      </c>
      <c r="C19" s="78">
        <v>-87</v>
      </c>
      <c r="D19" s="78">
        <v>-63</v>
      </c>
      <c r="E19" s="79"/>
      <c r="F19" s="18">
        <v>-1</v>
      </c>
      <c r="G19" s="4"/>
      <c r="H19" s="4"/>
      <c r="I19" s="4"/>
      <c r="J19" s="4"/>
    </row>
    <row r="20" ht="17.25" customHeight="1" spans="1:11" x14ac:dyDescent="0.25">
      <c r="A20" s="75" t="s">
        <v>4519</v>
      </c>
      <c r="B20" s="76">
        <f>SUM(C21:C29)</f>
      </c>
      <c r="C20" s="76">
        <f>SUM(D21:D29)</f>
      </c>
      <c r="D20" s="76">
        <f>SUM(E21:E29)</f>
      </c>
      <c r="E20" s="76">
        <f>SUM(F21:F29)</f>
      </c>
      <c r="F20" s="76">
        <f>SUM(G21:G29)</f>
      </c>
      <c r="G20" s="4"/>
      <c r="H20" s="4"/>
      <c r="I20" s="4"/>
      <c r="J20" s="4"/>
    </row>
    <row r="21" ht="17.25" customHeight="1" spans="1:11" x14ac:dyDescent="0.25">
      <c r="A21" s="45" t="s">
        <v>2224</v>
      </c>
      <c r="B21" s="78">
        <v>-33</v>
      </c>
      <c r="C21" s="79"/>
      <c r="D21" s="78">
        <v>-57</v>
      </c>
      <c r="E21" s="79"/>
      <c r="F21" s="25"/>
      <c r="G21" s="4"/>
      <c r="H21" s="4"/>
      <c r="I21" s="4"/>
      <c r="J21" s="4"/>
    </row>
    <row r="22" ht="17.25" customHeight="1" spans="1:11" x14ac:dyDescent="0.25">
      <c r="A22" s="45" t="s">
        <v>4468</v>
      </c>
      <c r="B22" s="78">
        <v>-18</v>
      </c>
      <c r="C22" s="79"/>
      <c r="D22" s="79"/>
      <c r="E22" s="79"/>
      <c r="F22" s="25"/>
      <c r="G22" s="4"/>
      <c r="H22" s="4"/>
      <c r="I22" s="4"/>
      <c r="J22" s="4"/>
    </row>
    <row r="23" ht="17.25" customHeight="1" spans="1:11" x14ac:dyDescent="0.25">
      <c r="A23" s="45" t="s">
        <v>2053</v>
      </c>
      <c r="B23" s="78">
        <v>-25</v>
      </c>
      <c r="C23" s="79"/>
      <c r="D23" s="78">
        <v>-7</v>
      </c>
      <c r="E23" s="79"/>
      <c r="F23" s="25"/>
      <c r="G23" s="4"/>
      <c r="H23" s="4"/>
      <c r="I23" s="4"/>
      <c r="J23" s="4"/>
    </row>
    <row r="24" ht="17.25" customHeight="1" spans="1:11" x14ac:dyDescent="0.25">
      <c r="A24" s="375" t="s">
        <v>2053</v>
      </c>
      <c r="B24" s="146"/>
      <c r="C24" s="146"/>
      <c r="D24" s="591">
        <v>-247</v>
      </c>
      <c r="E24" s="374"/>
      <c r="F24" s="350"/>
      <c r="G24" s="4"/>
      <c r="H24" s="4"/>
      <c r="I24" s="4"/>
      <c r="J24" s="4"/>
    </row>
    <row r="25" ht="17.25" customHeight="1" spans="1:11" x14ac:dyDescent="0.25">
      <c r="A25" s="75" t="s">
        <v>4520</v>
      </c>
      <c r="B25" s="76">
        <f>SUM(C30:C34)</f>
      </c>
      <c r="C25" s="76">
        <f>SUM(D30:D33)</f>
      </c>
      <c r="D25" s="76">
        <f>SUM(E30:E34)</f>
      </c>
      <c r="E25" s="76">
        <f>SUM(F30:F33)</f>
      </c>
      <c r="F25" s="76">
        <f>SUM(G30:G33)</f>
      </c>
      <c r="G25" s="4"/>
      <c r="H25" s="4"/>
      <c r="I25" s="4"/>
      <c r="J25" s="4"/>
    </row>
    <row r="26" ht="17.25" customHeight="1" spans="1:11" x14ac:dyDescent="0.25">
      <c r="A26" s="1087" t="s">
        <v>2192</v>
      </c>
      <c r="B26" s="407">
        <v>-80</v>
      </c>
      <c r="C26" s="79"/>
      <c r="D26" s="146"/>
      <c r="E26" s="372"/>
      <c r="F26" s="60"/>
      <c r="G26" s="4"/>
      <c r="H26" s="4"/>
      <c r="I26" s="4"/>
      <c r="J26" s="4"/>
    </row>
    <row r="27" ht="17.25" customHeight="1" spans="1:11" x14ac:dyDescent="0.25">
      <c r="A27" s="141" t="s">
        <v>4474</v>
      </c>
      <c r="B27" s="159">
        <f>SUM(C35:C36)</f>
      </c>
      <c r="C27" s="167">
        <f>SUM(D32:D35)</f>
      </c>
      <c r="D27" s="159">
        <f>SUM(E35:E36)</f>
      </c>
      <c r="E27" s="167">
        <f>SUM(F32:F35)</f>
      </c>
      <c r="F27" s="167">
        <f>SUM(G32:G35)</f>
      </c>
      <c r="G27" s="4"/>
      <c r="H27" s="4"/>
      <c r="I27" s="4"/>
      <c r="J27" s="4"/>
    </row>
    <row r="28" ht="17.25" customHeight="1" spans="1:11" x14ac:dyDescent="0.25">
      <c r="A28" s="45"/>
      <c r="B28" s="146"/>
      <c r="C28" s="146"/>
      <c r="D28" s="374"/>
      <c r="E28" s="374"/>
      <c r="F28" s="350"/>
      <c r="G28" s="4"/>
      <c r="H28" s="4"/>
      <c r="I28" s="4"/>
      <c r="J28" s="4"/>
    </row>
    <row r="29" ht="17.25" customHeight="1" spans="1:11" x14ac:dyDescent="0.25">
      <c r="A29" s="45"/>
      <c r="B29" s="146"/>
      <c r="C29" s="146"/>
      <c r="D29" s="374"/>
      <c r="E29" s="374"/>
      <c r="F29" s="350"/>
      <c r="G29" s="4"/>
      <c r="H29" s="4"/>
      <c r="I29" s="4"/>
      <c r="J29" s="4"/>
    </row>
    <row r="30" ht="17.25" customHeight="1" spans="1:11" x14ac:dyDescent="0.25">
      <c r="A30" s="5"/>
      <c r="B30" s="6"/>
      <c r="C30" s="6"/>
      <c r="D30" s="6"/>
      <c r="E30" s="6"/>
      <c r="F30" s="6"/>
      <c r="G30" s="4"/>
      <c r="H30" s="4"/>
      <c r="I30" s="4"/>
      <c r="J30" s="4"/>
    </row>
    <row r="31" ht="17.25" customHeight="1" spans="1:11" x14ac:dyDescent="0.25">
      <c r="A31" s="75" t="s">
        <v>265</v>
      </c>
      <c r="B31" s="184">
        <f>SUM(C12:C14)</f>
      </c>
      <c r="C31" s="184">
        <f>SUM(D12:D14)</f>
      </c>
      <c r="D31" s="184">
        <f>SUM(E12:E14)</f>
      </c>
      <c r="E31" s="184">
        <f>SUM(F12:F14)</f>
      </c>
      <c r="F31" s="184">
        <f>SUM(G12:G14)</f>
      </c>
      <c r="G31" s="4"/>
      <c r="H31" s="4"/>
      <c r="I31" s="4"/>
      <c r="J31" s="4"/>
    </row>
    <row r="32" ht="17.25" customHeight="1" spans="1:11" x14ac:dyDescent="0.25">
      <c r="A32" s="938" t="s">
        <v>722</v>
      </c>
      <c r="B32" s="1075">
        <v>750</v>
      </c>
      <c r="C32" s="1088">
        <v>750</v>
      </c>
      <c r="D32" s="1088">
        <v>1500</v>
      </c>
      <c r="E32" s="1088">
        <v>20</v>
      </c>
      <c r="F32" s="1089">
        <v>20</v>
      </c>
      <c r="G32" s="4"/>
      <c r="H32" s="4"/>
      <c r="I32" s="4"/>
      <c r="J32" s="4"/>
    </row>
    <row r="33" ht="17.25" customHeight="1" spans="1:11" x14ac:dyDescent="0.25">
      <c r="A33" s="12"/>
      <c r="B33" s="13"/>
      <c r="C33" s="13"/>
      <c r="D33" s="13"/>
      <c r="E33" s="13"/>
      <c r="F33" s="13"/>
      <c r="G33" s="4"/>
      <c r="H33" s="4"/>
      <c r="I33" s="4"/>
      <c r="J33" s="4"/>
    </row>
    <row r="34" ht="17.25" customHeight="1" spans="1:11" x14ac:dyDescent="0.25">
      <c r="A34" s="12"/>
      <c r="B34" s="199" t="s">
        <v>6</v>
      </c>
      <c r="C34" s="199" t="s">
        <v>8</v>
      </c>
      <c r="D34" s="199" t="s">
        <v>13</v>
      </c>
      <c r="E34" s="199" t="s">
        <v>7</v>
      </c>
      <c r="F34" s="199" t="s">
        <v>4</v>
      </c>
      <c r="G34" s="4"/>
      <c r="H34" s="4"/>
      <c r="I34" s="4"/>
      <c r="J34" s="4"/>
    </row>
    <row r="35" ht="17.25" customHeight="1" spans="1:11" x14ac:dyDescent="0.25">
      <c r="A35" s="12"/>
      <c r="B35" s="13"/>
      <c r="C35" s="13"/>
      <c r="D35" s="13"/>
      <c r="E35" s="13"/>
      <c r="F35" s="13"/>
      <c r="G35" s="4"/>
      <c r="H35" s="4"/>
      <c r="I35" s="4"/>
      <c r="J35" s="4"/>
    </row>
    <row r="36" ht="17.25" customHeight="1" spans="1:11" x14ac:dyDescent="0.25">
      <c r="A36" s="300" t="s">
        <v>4486</v>
      </c>
      <c r="B36" s="13"/>
      <c r="C36" s="13"/>
      <c r="D36" s="13"/>
      <c r="E36" s="13"/>
      <c r="F36" s="13"/>
      <c r="G36" s="4"/>
      <c r="H36" s="4"/>
      <c r="I36" s="4"/>
      <c r="J36" s="4"/>
    </row>
    <row r="37" ht="17.25" customHeight="1" spans="1:11" x14ac:dyDescent="0.25">
      <c r="A37" s="300" t="s">
        <v>4487</v>
      </c>
      <c r="B37" s="13"/>
      <c r="C37" s="13"/>
      <c r="D37" s="13"/>
      <c r="E37" s="13"/>
      <c r="F37" s="13"/>
      <c r="G37" s="4"/>
      <c r="H37" s="4"/>
      <c r="I37" s="4"/>
      <c r="J37" s="4"/>
    </row>
    <row r="38" ht="17.25" customHeight="1" spans="1:11" x14ac:dyDescent="0.25">
      <c r="A38" s="12"/>
      <c r="B38" s="13"/>
      <c r="C38" s="13"/>
      <c r="D38" s="13"/>
      <c r="E38" s="13"/>
      <c r="F38" s="13"/>
      <c r="G38" s="4"/>
      <c r="H38" s="4"/>
      <c r="I38" s="4"/>
      <c r="J38" s="4"/>
    </row>
    <row r="39" ht="17.25" customHeight="1" spans="1:11" x14ac:dyDescent="0.25">
      <c r="A39" s="300" t="s">
        <v>4488</v>
      </c>
      <c r="B39" s="13"/>
      <c r="C39" s="13"/>
      <c r="D39" s="13"/>
      <c r="E39" s="13"/>
      <c r="F39" s="13"/>
      <c r="G39" s="4"/>
      <c r="H39" s="4"/>
      <c r="I39" s="4"/>
      <c r="J39" s="4"/>
    </row>
    <row r="40" ht="17.25" customHeight="1" spans="1:11" x14ac:dyDescent="0.25">
      <c r="A40" s="12"/>
      <c r="B40" s="13"/>
      <c r="C40" s="13"/>
      <c r="D40" s="13"/>
      <c r="E40" s="13"/>
      <c r="F40" s="13"/>
      <c r="G40" s="4"/>
      <c r="H40" s="4"/>
      <c r="I40" s="4"/>
      <c r="J40" s="4"/>
    </row>
    <row r="41" ht="17.25" customHeight="1" spans="1:11" x14ac:dyDescent="0.25">
      <c r="A41" s="300" t="s">
        <v>4489</v>
      </c>
      <c r="B41" s="13"/>
      <c r="C41" s="13"/>
      <c r="D41" s="13"/>
      <c r="E41" s="13"/>
      <c r="F41" s="13"/>
      <c r="G41" s="4"/>
      <c r="H41" s="4"/>
      <c r="I41" s="4"/>
      <c r="J41" s="4"/>
    </row>
    <row r="42" ht="17.25" customHeight="1" spans="1:11" x14ac:dyDescent="0.25">
      <c r="A42" s="300" t="s">
        <v>4490</v>
      </c>
      <c r="B42" s="13"/>
      <c r="C42" s="13"/>
      <c r="D42" s="13"/>
      <c r="E42" s="13"/>
      <c r="F42" s="13"/>
      <c r="G42" s="4"/>
      <c r="H42" s="4"/>
      <c r="I42" s="4"/>
      <c r="J42" s="4"/>
    </row>
    <row r="43" ht="17.25" customHeight="1" spans="1:11" x14ac:dyDescent="0.25">
      <c r="A43" s="300" t="s">
        <v>4491</v>
      </c>
      <c r="B43" s="13"/>
      <c r="C43" s="13"/>
      <c r="D43" s="13"/>
      <c r="E43" s="13"/>
      <c r="F43" s="13"/>
      <c r="G43" s="4"/>
      <c r="H43" s="4"/>
      <c r="I43" s="4"/>
      <c r="J43" s="4"/>
    </row>
    <row r="44" ht="17.25" customHeight="1" spans="1:11" x14ac:dyDescent="0.25">
      <c r="A44" s="12"/>
      <c r="B44" s="13"/>
      <c r="C44" s="13"/>
      <c r="D44" s="13"/>
      <c r="E44" s="13"/>
      <c r="F44" s="13"/>
      <c r="G44" s="4"/>
      <c r="H44" s="4"/>
      <c r="I44" s="4"/>
      <c r="J44" s="4"/>
    </row>
    <row r="45" ht="17.25" customHeight="1" spans="1:11" x14ac:dyDescent="0.25">
      <c r="A45" s="300" t="s">
        <v>4492</v>
      </c>
      <c r="B45" s="13"/>
      <c r="C45" s="13"/>
      <c r="D45" s="13"/>
      <c r="E45" s="13"/>
      <c r="F45" s="13"/>
      <c r="G45" s="4"/>
      <c r="H45" s="4"/>
      <c r="I45" s="4"/>
      <c r="J45" s="4"/>
    </row>
    <row r="46" ht="17.25" customHeight="1" spans="1:11" x14ac:dyDescent="0.25">
      <c r="A46" s="12"/>
      <c r="B46" s="13"/>
      <c r="C46" s="13"/>
      <c r="D46" s="13"/>
      <c r="E46" s="13"/>
      <c r="F46" s="13"/>
      <c r="G46" s="4"/>
      <c r="H46" s="4"/>
      <c r="I46" s="4"/>
      <c r="J46" s="4"/>
    </row>
    <row r="47" ht="17.25" customHeight="1" spans="1:11" x14ac:dyDescent="0.25">
      <c r="A47" s="300" t="s">
        <v>4493</v>
      </c>
      <c r="B47" s="13"/>
      <c r="C47" s="13"/>
      <c r="D47" s="13"/>
      <c r="E47" s="13"/>
      <c r="F47" s="13"/>
      <c r="G47" s="4"/>
      <c r="H47" s="4"/>
      <c r="I47" s="4"/>
      <c r="J47" s="4"/>
    </row>
    <row r="48" ht="17.25" customHeight="1" spans="1:11" x14ac:dyDescent="0.25">
      <c r="A48" s="12"/>
      <c r="B48" s="13"/>
      <c r="C48" s="13"/>
      <c r="D48" s="13"/>
      <c r="E48" s="13"/>
      <c r="F48" s="13"/>
      <c r="G48" s="4"/>
      <c r="H48" s="4"/>
      <c r="I48" s="4"/>
      <c r="J48" s="4"/>
    </row>
    <row r="49" ht="17.25" customHeight="1" spans="1:11" x14ac:dyDescent="0.25">
      <c r="A49" s="300" t="s">
        <v>4494</v>
      </c>
      <c r="B49" s="13"/>
      <c r="C49" s="13"/>
      <c r="D49" s="13"/>
      <c r="E49" s="13"/>
      <c r="F49" s="13"/>
      <c r="G49" s="4"/>
      <c r="H49" s="4"/>
      <c r="I49" s="4"/>
      <c r="J49" s="4"/>
    </row>
    <row r="50" ht="17.25" customHeight="1" spans="1:11" x14ac:dyDescent="0.25">
      <c r="A50" s="12"/>
      <c r="B50" s="13"/>
      <c r="C50" s="13"/>
      <c r="D50" s="13"/>
      <c r="E50" s="13"/>
      <c r="F50" s="13"/>
      <c r="G50" s="4"/>
      <c r="H50" s="4"/>
      <c r="I50" s="4"/>
      <c r="J50" s="4"/>
    </row>
    <row r="51" ht="17.25" customHeight="1" spans="1:11" x14ac:dyDescent="0.25">
      <c r="A51" s="300" t="s">
        <v>4495</v>
      </c>
      <c r="B51" s="13"/>
      <c r="C51" s="13"/>
      <c r="D51" s="13"/>
      <c r="E51" s="13"/>
      <c r="F51" s="13"/>
      <c r="G51" s="4"/>
      <c r="H51" s="4"/>
      <c r="I51" s="4"/>
      <c r="J51" s="4"/>
    </row>
    <row r="52" ht="17.25" customHeight="1" spans="1:11" x14ac:dyDescent="0.25">
      <c r="A52" s="300" t="s">
        <v>4496</v>
      </c>
      <c r="B52" s="13"/>
      <c r="C52" s="13"/>
      <c r="D52" s="13"/>
      <c r="E52" s="13"/>
      <c r="F52" s="13"/>
      <c r="G52" s="4"/>
      <c r="H52" s="4"/>
      <c r="I52" s="4"/>
      <c r="J52" s="4"/>
    </row>
    <row r="53" ht="17.25" customHeight="1" spans="1:11" x14ac:dyDescent="0.25">
      <c r="A53" s="12"/>
      <c r="B53" s="13"/>
      <c r="C53" s="13"/>
      <c r="D53" s="13"/>
      <c r="E53" s="13"/>
      <c r="F53" s="13"/>
      <c r="G53" s="4"/>
      <c r="H53" s="4"/>
      <c r="I53" s="4"/>
      <c r="J53" s="4"/>
    </row>
    <row r="54" ht="17.25" customHeight="1" spans="1:11" x14ac:dyDescent="0.25">
      <c r="A54" s="300" t="s">
        <v>4497</v>
      </c>
      <c r="B54" s="13"/>
      <c r="C54" s="13"/>
      <c r="D54" s="13"/>
      <c r="E54" s="13"/>
      <c r="F54" s="13"/>
      <c r="G54" s="4"/>
      <c r="H54" s="4"/>
      <c r="I54" s="4"/>
      <c r="J54" s="4"/>
    </row>
    <row r="55" spans="1:6" x14ac:dyDescent="0.25">
      <c r="A55" s="1" t="s">
        <v>0</v>
      </c>
      <c r="B55" s="11" t="s">
        <v>6</v>
      </c>
      <c r="C55" s="11" t="s">
        <v>8</v>
      </c>
      <c r="D55" s="11" t="s">
        <v>13</v>
      </c>
      <c r="E55" s="11" t="s">
        <v>7</v>
      </c>
      <c r="F55" s="11" t="s">
        <v>4</v>
      </c>
    </row>
    <row r="56" spans="1:7" x14ac:dyDescent="0.25">
      <c r="A56" s="1" t="s">
        <v>3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4">
        <v>0</v>
      </c>
    </row>
    <row r="57" spans="1:6" x14ac:dyDescent="0.25">
      <c r="A57" s="1"/>
      <c r="B57" s="11">
        <v>230</v>
      </c>
      <c r="C57" s="11">
        <v>230</v>
      </c>
      <c r="D57" s="11">
        <v>0</v>
      </c>
      <c r="E57" s="11">
        <v>0</v>
      </c>
      <c r="F57" s="11">
        <v>0</v>
      </c>
    </row>
    <row r="58" spans="1:6" x14ac:dyDescent="0.25">
      <c r="A58" s="1"/>
      <c r="B58" s="11">
        <v>200</v>
      </c>
      <c r="C58" s="11">
        <v>200</v>
      </c>
      <c r="D58" s="11">
        <v>840</v>
      </c>
      <c r="E58" s="11">
        <v>20</v>
      </c>
      <c r="F58" s="11">
        <v>20</v>
      </c>
    </row>
    <row r="59" spans="1:6" x14ac:dyDescent="0.25">
      <c r="A59" s="1"/>
      <c r="B59" s="11">
        <v>320</v>
      </c>
      <c r="C59" s="11">
        <v>320</v>
      </c>
      <c r="D59" s="11">
        <v>660</v>
      </c>
      <c r="E59" s="11">
        <v>0</v>
      </c>
      <c r="F59" s="11">
        <v>0</v>
      </c>
    </row>
    <row r="60" spans="1:6" x14ac:dyDescent="0.25">
      <c r="A60" s="1"/>
      <c r="B60" s="11">
        <v>0</v>
      </c>
      <c r="C60" s="11">
        <v>0</v>
      </c>
      <c r="D60" s="11">
        <v>0</v>
      </c>
      <c r="E60" s="11">
        <v>-10</v>
      </c>
      <c r="F60" s="11">
        <v>0</v>
      </c>
    </row>
    <row r="61" spans="1:6" x14ac:dyDescent="0.25">
      <c r="A61" s="1"/>
      <c r="B61" s="11">
        <v>-66</v>
      </c>
      <c r="C61" s="11">
        <v>0</v>
      </c>
      <c r="D61" s="11">
        <v>0</v>
      </c>
      <c r="E61" s="11">
        <v>0</v>
      </c>
      <c r="F61" s="11">
        <v>0</v>
      </c>
    </row>
    <row r="62" spans="1:6" x14ac:dyDescent="0.25">
      <c r="A62" s="1"/>
      <c r="B62" s="11">
        <v>-24</v>
      </c>
      <c r="C62" s="11">
        <v>-141</v>
      </c>
      <c r="D62" s="11">
        <v>0</v>
      </c>
      <c r="E62" s="11">
        <v>0</v>
      </c>
      <c r="F62" s="11">
        <v>0</v>
      </c>
    </row>
    <row r="63" spans="1:6" x14ac:dyDescent="0.25">
      <c r="A63" s="1"/>
      <c r="B63" s="11">
        <v>-47</v>
      </c>
      <c r="C63" s="11">
        <v>0</v>
      </c>
      <c r="D63" s="11">
        <v>-468</v>
      </c>
      <c r="E63" s="11">
        <v>0</v>
      </c>
      <c r="F63" s="11">
        <v>0</v>
      </c>
    </row>
    <row r="64" spans="1:6" x14ac:dyDescent="0.25">
      <c r="A64" s="1"/>
      <c r="B64" s="11">
        <v>0</v>
      </c>
      <c r="C64" s="11">
        <v>-100</v>
      </c>
      <c r="D64" s="11">
        <v>0</v>
      </c>
      <c r="E64" s="11">
        <v>-10</v>
      </c>
      <c r="F64" s="11">
        <v>-14</v>
      </c>
    </row>
    <row r="65" spans="1:6" x14ac:dyDescent="0.25">
      <c r="A65" s="1"/>
      <c r="B65" s="11">
        <v>-86</v>
      </c>
      <c r="C65" s="11">
        <v>-67</v>
      </c>
      <c r="D65" s="11">
        <v>-10</v>
      </c>
      <c r="E65" s="11">
        <v>0</v>
      </c>
      <c r="F65" s="11">
        <v>-4</v>
      </c>
    </row>
    <row r="66" spans="1:6" x14ac:dyDescent="0.25">
      <c r="A66" s="1"/>
      <c r="B66" s="11">
        <v>0</v>
      </c>
      <c r="C66" s="11">
        <v>0</v>
      </c>
      <c r="D66" s="11">
        <v>-8</v>
      </c>
      <c r="E66" s="11">
        <v>0</v>
      </c>
      <c r="F66" s="11">
        <v>0</v>
      </c>
    </row>
    <row r="67" spans="1:6" x14ac:dyDescent="0.25">
      <c r="A67" s="1"/>
      <c r="B67" s="11">
        <v>-139</v>
      </c>
      <c r="C67" s="11">
        <v>-189</v>
      </c>
      <c r="D67" s="11">
        <v>-267</v>
      </c>
      <c r="E67" s="11">
        <v>0</v>
      </c>
      <c r="F67" s="11">
        <v>0</v>
      </c>
    </row>
    <row r="68" spans="1:6" x14ac:dyDescent="0.25">
      <c r="A68" s="1"/>
      <c r="B68" s="11">
        <v>-27</v>
      </c>
      <c r="C68" s="11">
        <v>-31</v>
      </c>
      <c r="D68" s="11">
        <v>-31</v>
      </c>
      <c r="E68" s="11">
        <v>0</v>
      </c>
      <c r="F68" s="11">
        <v>-1</v>
      </c>
    </row>
    <row r="69" spans="1:6" x14ac:dyDescent="0.25">
      <c r="A69" s="1"/>
      <c r="B69" s="11">
        <v>-93</v>
      </c>
      <c r="C69" s="11">
        <v>-135</v>
      </c>
      <c r="D69" s="11">
        <v>-159</v>
      </c>
      <c r="E69" s="11">
        <v>0</v>
      </c>
      <c r="F69" s="11">
        <v>0</v>
      </c>
    </row>
    <row r="70" spans="1:6" x14ac:dyDescent="0.25">
      <c r="A70" s="1"/>
      <c r="B70" s="11">
        <v>-112</v>
      </c>
      <c r="C70" s="11">
        <v>-87</v>
      </c>
      <c r="D70" s="11">
        <v>-63</v>
      </c>
      <c r="E70" s="11">
        <v>0</v>
      </c>
      <c r="F70" s="11">
        <v>-1</v>
      </c>
    </row>
    <row r="71" spans="1:6" x14ac:dyDescent="0.25">
      <c r="A71" s="1"/>
      <c r="B71" s="11">
        <v>-33</v>
      </c>
      <c r="C71" s="11">
        <v>0</v>
      </c>
      <c r="D71" s="11">
        <v>-57</v>
      </c>
      <c r="E71" s="11">
        <v>0</v>
      </c>
      <c r="F71" s="11">
        <v>0</v>
      </c>
    </row>
    <row r="72" spans="1:6" x14ac:dyDescent="0.25">
      <c r="A72" s="1"/>
      <c r="B72" s="11">
        <v>-18</v>
      </c>
      <c r="C72" s="11">
        <v>0</v>
      </c>
      <c r="D72" s="11">
        <v>0</v>
      </c>
      <c r="E72" s="11">
        <v>0</v>
      </c>
      <c r="F72" s="11">
        <v>0</v>
      </c>
    </row>
    <row r="73" spans="1:6" x14ac:dyDescent="0.25">
      <c r="A73" s="1"/>
      <c r="B73" s="11">
        <v>-25</v>
      </c>
      <c r="C73" s="11">
        <v>0</v>
      </c>
      <c r="D73" s="11">
        <v>-7</v>
      </c>
      <c r="E73" s="11">
        <v>0</v>
      </c>
      <c r="F73" s="11">
        <v>0</v>
      </c>
    </row>
    <row r="74" spans="1:6" x14ac:dyDescent="0.25">
      <c r="A74" s="1"/>
      <c r="B74" s="11">
        <v>0</v>
      </c>
      <c r="C74" s="11">
        <v>0</v>
      </c>
      <c r="D74" s="11">
        <v>-247</v>
      </c>
      <c r="E74" s="11">
        <v>0</v>
      </c>
      <c r="F74" s="11">
        <v>0</v>
      </c>
    </row>
    <row r="75" spans="1:6" x14ac:dyDescent="0.25">
      <c r="A75" s="1"/>
      <c r="B75" s="11">
        <v>-80</v>
      </c>
      <c r="C75" s="11">
        <v>0</v>
      </c>
      <c r="D75" s="11">
        <v>0</v>
      </c>
      <c r="E75" s="11">
        <v>0</v>
      </c>
      <c r="F75" s="11">
        <v>0</v>
      </c>
    </row>
    <row r="76" spans="1:6" x14ac:dyDescent="0.25">
      <c r="A76" s="1" t="s">
        <v>3</v>
      </c>
      <c r="B76" s="11">
        <v>0</v>
      </c>
      <c r="C76" s="11">
        <v>0</v>
      </c>
      <c r="D76" s="11">
        <v>183</v>
      </c>
      <c r="E76" s="11">
        <v>0</v>
      </c>
      <c r="F76" s="11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0:K8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11" customWidth="1"/>
    <col min="3" max="3" width="10.005" style="11" customWidth="1"/>
    <col min="4" max="4" width="10.576428571428572" style="11" customWidth="1"/>
    <col min="5" max="5" width="9.147857142857141" style="11" customWidth="1"/>
    <col min="6" max="6" width="11.147857142857141" style="11" customWidth="1"/>
    <col min="7" max="10" width="12.43357142857143" style="4" customWidth="1"/>
  </cols>
  <sheetData>
    <row r="10" ht="17.25" customHeight="1" spans="1:11" x14ac:dyDescent="0.25">
      <c r="A10" s="45">
        <v>44239</v>
      </c>
      <c r="B10" s="79"/>
      <c r="C10" s="146"/>
      <c r="D10" s="78">
        <v>-300</v>
      </c>
      <c r="E10" s="146"/>
      <c r="F10" s="78">
        <v>-22</v>
      </c>
      <c r="G10" s="4"/>
      <c r="H10" s="4"/>
      <c r="I10" s="4"/>
      <c r="J10" s="4"/>
    </row>
    <row r="11" ht="17.25" customHeight="1" spans="1:11" x14ac:dyDescent="0.25">
      <c r="A11" s="45">
        <v>44420</v>
      </c>
      <c r="B11" s="79"/>
      <c r="C11" s="146"/>
      <c r="D11" s="78">
        <v>-180</v>
      </c>
      <c r="E11" s="146"/>
      <c r="F11" s="78">
        <v>-60</v>
      </c>
      <c r="G11" s="4"/>
      <c r="H11" s="4"/>
      <c r="I11" s="4"/>
      <c r="J11" s="4"/>
    </row>
    <row r="12" ht="17.25" customHeight="1" spans="1:11" x14ac:dyDescent="0.25">
      <c r="A12" s="45">
        <v>44451</v>
      </c>
      <c r="B12" s="79"/>
      <c r="C12" s="78">
        <v>-24</v>
      </c>
      <c r="D12" s="146"/>
      <c r="E12" s="146"/>
      <c r="F12" s="146"/>
      <c r="G12" s="4"/>
      <c r="H12" s="4"/>
      <c r="I12" s="4"/>
      <c r="J12" s="4"/>
    </row>
    <row r="13" ht="17.25" customHeight="1" spans="1:11" x14ac:dyDescent="0.25">
      <c r="A13" s="45" t="s">
        <v>2226</v>
      </c>
      <c r="B13" s="78">
        <v>-31</v>
      </c>
      <c r="C13" s="146"/>
      <c r="D13" s="78">
        <v>-150</v>
      </c>
      <c r="E13" s="146"/>
      <c r="F13" s="146"/>
      <c r="G13" s="4"/>
      <c r="H13" s="4"/>
      <c r="I13" s="4"/>
      <c r="J13" s="4"/>
    </row>
    <row r="14" ht="15.75" customHeight="1" spans="1:11" x14ac:dyDescent="0.25">
      <c r="A14" s="45" t="s">
        <v>4518</v>
      </c>
      <c r="B14" s="146"/>
      <c r="C14" s="78">
        <v>-27</v>
      </c>
      <c r="D14" s="78">
        <v>-90</v>
      </c>
      <c r="E14" s="146"/>
      <c r="F14" s="78">
        <v>-4</v>
      </c>
      <c r="G14" s="4"/>
      <c r="H14" s="4"/>
      <c r="I14" s="4"/>
      <c r="J14" s="4"/>
    </row>
    <row r="15" ht="17.25" customHeight="1" spans="1:11" x14ac:dyDescent="0.25">
      <c r="A15" s="45" t="s">
        <v>430</v>
      </c>
      <c r="B15" s="146"/>
      <c r="C15" s="146"/>
      <c r="D15" s="78">
        <v>-149</v>
      </c>
      <c r="E15" s="146"/>
      <c r="F15" s="146"/>
      <c r="G15" s="4"/>
      <c r="H15" s="4"/>
      <c r="I15" s="4"/>
      <c r="J15" s="4"/>
    </row>
    <row r="16" ht="17.25" customHeight="1" spans="1:11" x14ac:dyDescent="0.25">
      <c r="A16" s="75" t="s">
        <v>4521</v>
      </c>
      <c r="B16" s="76">
        <f>SUM(C18:C24)</f>
      </c>
      <c r="C16" s="76">
        <f>SUM(D18:D24)</f>
      </c>
      <c r="D16" s="52">
        <f>SUM(E18:E24)</f>
      </c>
      <c r="E16" s="76">
        <f>SUM(F18:F24)</f>
      </c>
      <c r="F16" s="76">
        <f>SUM(G18:G24)</f>
      </c>
      <c r="G16" s="4"/>
      <c r="H16" s="4"/>
      <c r="I16" s="4"/>
      <c r="J16" s="4"/>
    </row>
    <row r="17" ht="17.25" customHeight="1" spans="1:11" x14ac:dyDescent="0.25">
      <c r="A17" s="45" t="s">
        <v>873</v>
      </c>
      <c r="B17" s="79"/>
      <c r="C17" s="146"/>
      <c r="D17" s="78">
        <v>-53</v>
      </c>
      <c r="E17" s="146"/>
      <c r="F17" s="78">
        <v>-16</v>
      </c>
      <c r="G17" s="4"/>
      <c r="H17" s="4"/>
      <c r="I17" s="4"/>
      <c r="J17" s="4"/>
    </row>
    <row r="18" ht="17.25" customHeight="1" spans="1:11" x14ac:dyDescent="0.25">
      <c r="A18" s="45" t="s">
        <v>143</v>
      </c>
      <c r="B18" s="79"/>
      <c r="C18" s="146"/>
      <c r="D18" s="78">
        <v>-15</v>
      </c>
      <c r="E18" s="146"/>
      <c r="F18" s="78">
        <v>-9</v>
      </c>
      <c r="G18" s="4"/>
      <c r="H18" s="4"/>
      <c r="I18" s="4"/>
      <c r="J18" s="4"/>
    </row>
    <row r="19" ht="17.25" customHeight="1" spans="1:11" x14ac:dyDescent="0.25">
      <c r="A19" s="45" t="s">
        <v>143</v>
      </c>
      <c r="B19" s="78">
        <v>-33</v>
      </c>
      <c r="C19" s="79"/>
      <c r="D19" s="78">
        <v>-130</v>
      </c>
      <c r="E19" s="79"/>
      <c r="F19" s="79"/>
      <c r="G19" s="4"/>
      <c r="H19" s="4"/>
      <c r="I19" s="4"/>
      <c r="J19" s="4"/>
    </row>
    <row r="20" ht="17.25" customHeight="1" spans="1:11" x14ac:dyDescent="0.25">
      <c r="A20" s="45">
        <v>44743</v>
      </c>
      <c r="B20" s="146"/>
      <c r="C20" s="79"/>
      <c r="D20" s="146"/>
      <c r="E20" s="78">
        <v>-22</v>
      </c>
      <c r="F20" s="78">
        <v>-5</v>
      </c>
      <c r="G20" s="4"/>
      <c r="H20" s="4"/>
      <c r="I20" s="4"/>
      <c r="J20" s="4"/>
    </row>
    <row r="21" ht="17.25" customHeight="1" spans="1:11" x14ac:dyDescent="0.25">
      <c r="A21" s="45" t="s">
        <v>2224</v>
      </c>
      <c r="B21" s="78">
        <v>-13</v>
      </c>
      <c r="C21" s="78">
        <v>-5</v>
      </c>
      <c r="D21" s="79"/>
      <c r="E21" s="78">
        <v>-34</v>
      </c>
      <c r="F21" s="79"/>
      <c r="G21" s="4"/>
      <c r="H21" s="4"/>
      <c r="I21" s="4"/>
      <c r="J21" s="4"/>
    </row>
    <row r="22" ht="17.25" customHeight="1" spans="1:11" x14ac:dyDescent="0.25">
      <c r="A22" s="45" t="s">
        <v>4468</v>
      </c>
      <c r="B22" s="79"/>
      <c r="C22" s="79"/>
      <c r="D22" s="79"/>
      <c r="E22" s="78">
        <v>-164</v>
      </c>
      <c r="F22" s="79"/>
      <c r="G22" s="4"/>
      <c r="H22" s="4"/>
      <c r="I22" s="4"/>
      <c r="J22" s="4"/>
    </row>
    <row r="23" ht="17.25" customHeight="1" spans="1:11" x14ac:dyDescent="0.25">
      <c r="A23" s="45" t="s">
        <v>2053</v>
      </c>
      <c r="B23" s="78">
        <v>-35</v>
      </c>
      <c r="C23" s="78">
        <v>-15</v>
      </c>
      <c r="D23" s="79"/>
      <c r="E23" s="78">
        <v>-106</v>
      </c>
      <c r="F23" s="79"/>
      <c r="G23" s="4"/>
      <c r="H23" s="4"/>
      <c r="I23" s="4"/>
      <c r="J23" s="4"/>
    </row>
    <row r="24" ht="17.25" customHeight="1" spans="1:11" x14ac:dyDescent="0.25">
      <c r="A24" s="375" t="s">
        <v>2053</v>
      </c>
      <c r="B24" s="146"/>
      <c r="C24" s="886"/>
      <c r="D24" s="591">
        <v>247</v>
      </c>
      <c r="E24" s="886"/>
      <c r="F24" s="307"/>
      <c r="G24" s="4"/>
      <c r="H24" s="4"/>
      <c r="I24" s="4"/>
      <c r="J24" s="4"/>
    </row>
    <row r="25" ht="17.25" customHeight="1" spans="1:11" x14ac:dyDescent="0.25">
      <c r="A25" s="75" t="s">
        <v>4522</v>
      </c>
      <c r="B25" s="76">
        <f>SUM(C25:C33)</f>
      </c>
      <c r="C25" s="76">
        <f>SUM(D25:D33)</f>
      </c>
      <c r="D25" s="76">
        <f>SUM(E25:E33)</f>
      </c>
      <c r="E25" s="76">
        <f>SUM(F25:F33)</f>
      </c>
      <c r="F25" s="76">
        <f>SUM(G25:G33)</f>
      </c>
      <c r="G25" s="4"/>
      <c r="H25" s="4"/>
      <c r="I25" s="4"/>
      <c r="J25" s="4"/>
    </row>
    <row r="26" ht="17.25" customHeight="1" spans="1:11" x14ac:dyDescent="0.25">
      <c r="A26" s="129" t="s">
        <v>2192</v>
      </c>
      <c r="B26" s="79"/>
      <c r="C26" s="407">
        <v>-21</v>
      </c>
      <c r="D26" s="372"/>
      <c r="E26" s="372"/>
      <c r="F26" s="60"/>
      <c r="G26" s="4"/>
      <c r="H26" s="4"/>
      <c r="I26" s="4"/>
      <c r="J26" s="4"/>
    </row>
    <row r="27" ht="17.25" customHeight="1" spans="1:11" x14ac:dyDescent="0.25">
      <c r="A27" s="129" t="s">
        <v>638</v>
      </c>
      <c r="B27" s="146"/>
      <c r="C27" s="407">
        <v>-12</v>
      </c>
      <c r="D27" s="374"/>
      <c r="E27" s="407">
        <v>-30</v>
      </c>
      <c r="F27" s="350"/>
      <c r="G27" s="4"/>
      <c r="H27" s="4"/>
      <c r="I27" s="4"/>
      <c r="J27" s="4"/>
    </row>
    <row r="28" ht="17.25" customHeight="1" spans="1:11" x14ac:dyDescent="0.25">
      <c r="A28" s="129" t="s">
        <v>638</v>
      </c>
      <c r="B28" s="631">
        <v>-12</v>
      </c>
      <c r="C28" s="407">
        <v>-17</v>
      </c>
      <c r="D28" s="372"/>
      <c r="E28" s="407">
        <v>-144</v>
      </c>
      <c r="F28" s="60"/>
      <c r="G28" s="4"/>
      <c r="H28" s="4"/>
      <c r="I28" s="4"/>
      <c r="J28" s="4"/>
    </row>
    <row r="29" ht="17.25" customHeight="1" spans="1:11" x14ac:dyDescent="0.25">
      <c r="A29" s="141" t="s">
        <v>4474</v>
      </c>
      <c r="B29" s="212">
        <f>SUM(C34:C37)</f>
      </c>
      <c r="C29" s="212">
        <f>SUM(D34:D37)</f>
      </c>
      <c r="D29" s="212">
        <f>SUM(E34:E37)</f>
      </c>
      <c r="E29" s="212">
        <f>SUM(F34:F37)</f>
      </c>
      <c r="F29" s="212">
        <f>SUM(G34:G37)</f>
      </c>
      <c r="G29" s="4"/>
      <c r="H29" s="4"/>
      <c r="I29" s="4"/>
      <c r="J29" s="4"/>
    </row>
    <row r="30" ht="17.25" customHeight="1" spans="1:11" x14ac:dyDescent="0.25">
      <c r="A30" s="45"/>
      <c r="B30" s="146"/>
      <c r="C30" s="146"/>
      <c r="D30" s="374"/>
      <c r="E30" s="374"/>
      <c r="F30" s="350"/>
      <c r="G30" s="4"/>
      <c r="H30" s="4"/>
      <c r="I30" s="4"/>
      <c r="J30" s="4"/>
    </row>
    <row r="31" ht="17.25" customHeight="1" spans="1:11" x14ac:dyDescent="0.25">
      <c r="A31" s="45"/>
      <c r="B31" s="146"/>
      <c r="C31" s="146"/>
      <c r="D31" s="374"/>
      <c r="E31" s="374"/>
      <c r="F31" s="350"/>
      <c r="G31" s="4"/>
      <c r="H31" s="4"/>
      <c r="I31" s="4"/>
      <c r="J31" s="4"/>
    </row>
    <row r="32" ht="17.25" customHeight="1" spans="1:11" x14ac:dyDescent="0.25">
      <c r="A32" s="23"/>
      <c r="B32" s="9"/>
      <c r="C32" s="9"/>
      <c r="D32" s="9"/>
      <c r="E32" s="9"/>
      <c r="F32" s="9"/>
      <c r="G32" s="4"/>
      <c r="H32" s="4"/>
      <c r="I32" s="4"/>
      <c r="J32" s="4"/>
    </row>
    <row r="33" ht="17.25" customHeight="1" spans="1:11" x14ac:dyDescent="0.25">
      <c r="A33" s="75" t="s">
        <v>265</v>
      </c>
      <c r="B33" s="184">
        <f>SUM(C11:C12)</f>
      </c>
      <c r="C33" s="184">
        <f>SUM(D11:D12)</f>
      </c>
      <c r="D33" s="184">
        <f>SUM(E11:E12)</f>
      </c>
      <c r="E33" s="184">
        <f>SUM(F11:F12)</f>
      </c>
      <c r="F33" s="184">
        <f>SUM(G11:G12)</f>
      </c>
      <c r="G33" s="4"/>
      <c r="H33" s="4"/>
      <c r="I33" s="4"/>
      <c r="J33" s="4"/>
    </row>
    <row r="34" ht="17.25" customHeight="1" spans="1:11" x14ac:dyDescent="0.25">
      <c r="A34" s="938" t="s">
        <v>722</v>
      </c>
      <c r="B34" s="1075">
        <v>200</v>
      </c>
      <c r="C34" s="1088">
        <v>200</v>
      </c>
      <c r="D34" s="1075">
        <v>1000</v>
      </c>
      <c r="E34" s="1090">
        <v>500</v>
      </c>
      <c r="F34" s="1086">
        <v>200</v>
      </c>
      <c r="G34" s="4"/>
      <c r="H34" s="4"/>
      <c r="I34" s="4"/>
      <c r="J34" s="4"/>
    </row>
    <row r="35" ht="17.25" customHeight="1" spans="1:11" x14ac:dyDescent="0.25">
      <c r="A35" s="12"/>
      <c r="B35" s="13"/>
      <c r="C35" s="13"/>
      <c r="D35" s="13"/>
      <c r="E35" s="13"/>
      <c r="F35" s="13"/>
      <c r="G35" s="4"/>
      <c r="H35" s="4"/>
      <c r="I35" s="4"/>
      <c r="J35" s="4"/>
    </row>
    <row r="36" ht="17.25" customHeight="1" spans="1:11" x14ac:dyDescent="0.25">
      <c r="A36" s="12"/>
      <c r="B36" s="199" t="s">
        <v>10</v>
      </c>
      <c r="C36" s="199" t="s">
        <v>15</v>
      </c>
      <c r="D36" s="199" t="s">
        <v>12</v>
      </c>
      <c r="E36" s="199" t="s">
        <v>8</v>
      </c>
      <c r="F36" s="199" t="s">
        <v>14</v>
      </c>
      <c r="G36" s="4"/>
      <c r="H36" s="4"/>
      <c r="I36" s="4"/>
      <c r="J36" s="4"/>
    </row>
    <row r="37" ht="17.25" customHeight="1" spans="1:11" x14ac:dyDescent="0.25">
      <c r="A37" s="12"/>
      <c r="B37" s="13"/>
      <c r="C37" s="13"/>
      <c r="D37" s="13"/>
      <c r="E37" s="13"/>
      <c r="F37" s="13"/>
      <c r="G37" s="4"/>
      <c r="H37" s="4"/>
      <c r="I37" s="4"/>
      <c r="J37" s="4"/>
    </row>
    <row r="38" ht="17.25" customHeight="1" spans="1:11" x14ac:dyDescent="0.25">
      <c r="A38" s="300" t="s">
        <v>4486</v>
      </c>
      <c r="B38" s="13"/>
      <c r="C38" s="13"/>
      <c r="D38" s="13"/>
      <c r="E38" s="13"/>
      <c r="F38" s="13"/>
      <c r="G38" s="4"/>
      <c r="H38" s="4"/>
      <c r="I38" s="4"/>
      <c r="J38" s="4"/>
    </row>
    <row r="39" ht="17.25" customHeight="1" spans="1:11" x14ac:dyDescent="0.25">
      <c r="A39" s="300" t="s">
        <v>4487</v>
      </c>
      <c r="B39" s="13"/>
      <c r="C39" s="13"/>
      <c r="D39" s="13"/>
      <c r="E39" s="13"/>
      <c r="F39" s="13"/>
      <c r="G39" s="4"/>
      <c r="H39" s="4"/>
      <c r="I39" s="4"/>
      <c r="J39" s="4"/>
    </row>
    <row r="40" ht="17.25" customHeight="1" spans="1:11" x14ac:dyDescent="0.25">
      <c r="A40" s="12"/>
      <c r="B40" s="13"/>
      <c r="C40" s="13"/>
      <c r="D40" s="13"/>
      <c r="E40" s="13"/>
      <c r="F40" s="13"/>
      <c r="G40" s="4"/>
      <c r="H40" s="4"/>
      <c r="I40" s="4"/>
      <c r="J40" s="4"/>
    </row>
    <row r="41" ht="17.25" customHeight="1" spans="1:11" x14ac:dyDescent="0.25">
      <c r="A41" s="300" t="s">
        <v>4488</v>
      </c>
      <c r="B41" s="13"/>
      <c r="C41" s="13"/>
      <c r="D41" s="13"/>
      <c r="E41" s="13"/>
      <c r="F41" s="13"/>
      <c r="G41" s="4"/>
      <c r="H41" s="4"/>
      <c r="I41" s="4"/>
      <c r="J41" s="4"/>
    </row>
    <row r="42" ht="17.25" customHeight="1" spans="1:11" x14ac:dyDescent="0.25">
      <c r="A42" s="12"/>
      <c r="B42" s="13"/>
      <c r="C42" s="13"/>
      <c r="D42" s="13"/>
      <c r="E42" s="13"/>
      <c r="F42" s="13"/>
      <c r="G42" s="4"/>
      <c r="H42" s="4"/>
      <c r="I42" s="4"/>
      <c r="J42" s="4"/>
    </row>
    <row r="43" ht="17.25" customHeight="1" spans="1:11" x14ac:dyDescent="0.25">
      <c r="A43" s="300" t="s">
        <v>4489</v>
      </c>
      <c r="B43" s="13"/>
      <c r="C43" s="13"/>
      <c r="D43" s="13"/>
      <c r="E43" s="13"/>
      <c r="F43" s="13"/>
      <c r="G43" s="4"/>
      <c r="H43" s="4"/>
      <c r="I43" s="4"/>
      <c r="J43" s="4"/>
    </row>
    <row r="44" ht="17.25" customHeight="1" spans="1:11" x14ac:dyDescent="0.25">
      <c r="A44" s="300" t="s">
        <v>4490</v>
      </c>
      <c r="B44" s="13"/>
      <c r="C44" s="13"/>
      <c r="D44" s="13"/>
      <c r="E44" s="13"/>
      <c r="F44" s="13"/>
      <c r="G44" s="4"/>
      <c r="H44" s="4"/>
      <c r="I44" s="4"/>
      <c r="J44" s="4"/>
    </row>
    <row r="45" ht="17.25" customHeight="1" spans="1:11" x14ac:dyDescent="0.25">
      <c r="A45" s="300" t="s">
        <v>4491</v>
      </c>
      <c r="B45" s="13"/>
      <c r="C45" s="13"/>
      <c r="D45" s="13"/>
      <c r="E45" s="13"/>
      <c r="F45" s="13"/>
      <c r="G45" s="4"/>
      <c r="H45" s="4"/>
      <c r="I45" s="4"/>
      <c r="J45" s="4"/>
    </row>
    <row r="46" ht="17.25" customHeight="1" spans="1:11" x14ac:dyDescent="0.25">
      <c r="A46" s="12"/>
      <c r="B46" s="13"/>
      <c r="C46" s="13"/>
      <c r="D46" s="13"/>
      <c r="E46" s="13"/>
      <c r="F46" s="13"/>
      <c r="G46" s="4"/>
      <c r="H46" s="4"/>
      <c r="I46" s="4"/>
      <c r="J46" s="4"/>
    </row>
    <row r="47" ht="17.25" customHeight="1" spans="1:11" x14ac:dyDescent="0.25">
      <c r="A47" s="300" t="s">
        <v>4492</v>
      </c>
      <c r="B47" s="13"/>
      <c r="C47" s="13"/>
      <c r="D47" s="13"/>
      <c r="E47" s="13"/>
      <c r="F47" s="13"/>
      <c r="G47" s="4"/>
      <c r="H47" s="4"/>
      <c r="I47" s="4"/>
      <c r="J47" s="4"/>
    </row>
    <row r="48" ht="17.25" customHeight="1" spans="1:11" x14ac:dyDescent="0.25">
      <c r="A48" s="12"/>
      <c r="B48" s="13"/>
      <c r="C48" s="13"/>
      <c r="D48" s="13"/>
      <c r="E48" s="13"/>
      <c r="F48" s="13"/>
      <c r="G48" s="4"/>
      <c r="H48" s="4"/>
      <c r="I48" s="4"/>
      <c r="J48" s="4"/>
    </row>
    <row r="49" ht="17.25" customHeight="1" spans="1:11" x14ac:dyDescent="0.25">
      <c r="A49" s="300" t="s">
        <v>4493</v>
      </c>
      <c r="B49" s="13"/>
      <c r="C49" s="13"/>
      <c r="D49" s="13"/>
      <c r="E49" s="13"/>
      <c r="F49" s="13"/>
      <c r="G49" s="4"/>
      <c r="H49" s="4"/>
      <c r="I49" s="4"/>
      <c r="J49" s="4"/>
    </row>
    <row r="50" ht="17.25" customHeight="1" spans="1:11" x14ac:dyDescent="0.25">
      <c r="A50" s="12"/>
      <c r="B50" s="13"/>
      <c r="C50" s="13"/>
      <c r="D50" s="13"/>
      <c r="E50" s="13"/>
      <c r="F50" s="13"/>
      <c r="G50" s="4"/>
      <c r="H50" s="4"/>
      <c r="I50" s="4"/>
      <c r="J50" s="4"/>
    </row>
    <row r="51" ht="17.25" customHeight="1" spans="1:11" x14ac:dyDescent="0.25">
      <c r="A51" s="300" t="s">
        <v>4494</v>
      </c>
      <c r="B51" s="13"/>
      <c r="C51" s="13"/>
      <c r="D51" s="13"/>
      <c r="E51" s="13"/>
      <c r="F51" s="13"/>
      <c r="G51" s="4"/>
      <c r="H51" s="4"/>
      <c r="I51" s="4"/>
      <c r="J51" s="4"/>
    </row>
    <row r="52" ht="17.25" customHeight="1" spans="1:11" x14ac:dyDescent="0.25">
      <c r="A52" s="12"/>
      <c r="B52" s="13"/>
      <c r="C52" s="13"/>
      <c r="D52" s="13"/>
      <c r="E52" s="13"/>
      <c r="F52" s="13"/>
      <c r="G52" s="4"/>
      <c r="H52" s="4"/>
      <c r="I52" s="4"/>
      <c r="J52" s="4"/>
    </row>
    <row r="53" ht="17.25" customHeight="1" spans="1:11" x14ac:dyDescent="0.25">
      <c r="A53" s="300" t="s">
        <v>4495</v>
      </c>
      <c r="B53" s="13"/>
      <c r="C53" s="13"/>
      <c r="D53" s="13"/>
      <c r="E53" s="13"/>
      <c r="F53" s="13"/>
      <c r="G53" s="4"/>
      <c r="H53" s="4"/>
      <c r="I53" s="4"/>
      <c r="J53" s="4"/>
    </row>
    <row r="54" ht="17.25" customHeight="1" spans="1:11" x14ac:dyDescent="0.25">
      <c r="A54" s="300" t="s">
        <v>4496</v>
      </c>
      <c r="B54" s="13"/>
      <c r="C54" s="13"/>
      <c r="D54" s="13"/>
      <c r="E54" s="13"/>
      <c r="F54" s="13"/>
      <c r="G54" s="4"/>
      <c r="H54" s="4"/>
      <c r="I54" s="4"/>
      <c r="J54" s="4"/>
    </row>
    <row r="55" ht="17.25" customHeight="1" spans="1:11" x14ac:dyDescent="0.25">
      <c r="A55" s="12"/>
      <c r="B55" s="13"/>
      <c r="C55" s="13"/>
      <c r="D55" s="13"/>
      <c r="E55" s="13"/>
      <c r="F55" s="13"/>
      <c r="G55" s="4"/>
      <c r="H55" s="4"/>
      <c r="I55" s="4"/>
      <c r="J55" s="4"/>
    </row>
    <row r="56" ht="17.25" customHeight="1" spans="1:11" x14ac:dyDescent="0.25">
      <c r="A56" s="300" t="s">
        <v>4497</v>
      </c>
      <c r="B56" s="13"/>
      <c r="C56" s="13"/>
      <c r="D56" s="13"/>
      <c r="E56" s="13"/>
      <c r="F56" s="13"/>
      <c r="G56" s="4"/>
      <c r="H56" s="4"/>
      <c r="I56" s="4"/>
      <c r="J56" s="4"/>
    </row>
    <row r="57" spans="1:6" x14ac:dyDescent="0.25">
      <c r="A57" s="1" t="s">
        <v>0</v>
      </c>
      <c r="B57" s="11" t="s">
        <v>10</v>
      </c>
      <c r="C57" s="11" t="s">
        <v>15</v>
      </c>
      <c r="D57" s="11" t="s">
        <v>12</v>
      </c>
      <c r="E57" s="11" t="s">
        <v>8</v>
      </c>
      <c r="F57" s="11" t="s">
        <v>14</v>
      </c>
    </row>
    <row r="58" spans="1:7" x14ac:dyDescent="0.25">
      <c r="A58" s="1" t="s">
        <v>3</v>
      </c>
      <c r="B58" s="11">
        <v>0</v>
      </c>
      <c r="C58" s="11">
        <v>0</v>
      </c>
      <c r="D58" s="11">
        <v>0</v>
      </c>
      <c r="E58" s="11">
        <v>0</v>
      </c>
      <c r="F58" s="11">
        <v>0</v>
      </c>
      <c r="G58" s="4">
        <v>0</v>
      </c>
    </row>
    <row r="59" spans="1:6" x14ac:dyDescent="0.25">
      <c r="A59" s="1"/>
      <c r="B59" s="11">
        <v>150</v>
      </c>
      <c r="C59" s="11">
        <v>200</v>
      </c>
      <c r="D59" s="11">
        <v>1000</v>
      </c>
      <c r="E59" s="11">
        <v>110</v>
      </c>
      <c r="F59" s="11">
        <v>90</v>
      </c>
    </row>
    <row r="60" spans="1:6" x14ac:dyDescent="0.25">
      <c r="A60" s="1"/>
      <c r="B60" s="11">
        <v>50</v>
      </c>
      <c r="C60" s="11">
        <v>0</v>
      </c>
      <c r="D60" s="11">
        <v>0</v>
      </c>
      <c r="E60" s="11">
        <v>390</v>
      </c>
      <c r="F60" s="11">
        <v>110</v>
      </c>
    </row>
    <row r="61" spans="1:6" x14ac:dyDescent="0.25">
      <c r="A61" s="1"/>
      <c r="B61" s="11">
        <v>0</v>
      </c>
      <c r="C61" s="11">
        <v>0</v>
      </c>
      <c r="D61" s="11">
        <v>0</v>
      </c>
      <c r="E61" s="11">
        <v>0</v>
      </c>
      <c r="F61" s="11">
        <v>-65</v>
      </c>
    </row>
    <row r="62" spans="1:6" x14ac:dyDescent="0.25">
      <c r="A62" s="1"/>
      <c r="B62" s="11">
        <v>0</v>
      </c>
      <c r="C62" s="11">
        <v>-56</v>
      </c>
      <c r="D62" s="11">
        <v>0</v>
      </c>
      <c r="E62" s="11">
        <v>0</v>
      </c>
      <c r="F62" s="11">
        <v>-19</v>
      </c>
    </row>
    <row r="63" spans="1:6" x14ac:dyDescent="0.25">
      <c r="A63" s="1"/>
      <c r="B63" s="11">
        <v>-75</v>
      </c>
      <c r="C63" s="11">
        <v>-12</v>
      </c>
      <c r="D63" s="11">
        <v>0</v>
      </c>
      <c r="E63" s="11">
        <v>0</v>
      </c>
      <c r="F63" s="11">
        <v>0</v>
      </c>
    </row>
    <row r="64" spans="1:6" x14ac:dyDescent="0.25">
      <c r="A64" s="1"/>
      <c r="B64" s="11">
        <v>0</v>
      </c>
      <c r="C64" s="11">
        <v>-11</v>
      </c>
      <c r="D64" s="11">
        <v>0</v>
      </c>
      <c r="E64" s="11">
        <v>0</v>
      </c>
      <c r="F64" s="11">
        <v>0</v>
      </c>
    </row>
    <row r="65" spans="1:6" x14ac:dyDescent="0.25">
      <c r="A65" s="1"/>
      <c r="B65" s="11">
        <v>0</v>
      </c>
      <c r="C65" s="11">
        <v>0</v>
      </c>
      <c r="D65" s="11">
        <v>-180</v>
      </c>
      <c r="E65" s="11">
        <v>0</v>
      </c>
      <c r="F65" s="11">
        <v>0</v>
      </c>
    </row>
    <row r="66" spans="1:6" x14ac:dyDescent="0.25">
      <c r="A66" s="1"/>
      <c r="B66" s="11">
        <v>0</v>
      </c>
      <c r="C66" s="11">
        <v>0</v>
      </c>
      <c r="D66" s="11">
        <v>-300</v>
      </c>
      <c r="E66" s="11">
        <v>0</v>
      </c>
      <c r="F66" s="11">
        <v>-22</v>
      </c>
    </row>
    <row r="67" spans="1:6" x14ac:dyDescent="0.25">
      <c r="A67" s="1"/>
      <c r="B67" s="11">
        <v>0</v>
      </c>
      <c r="C67" s="11">
        <v>0</v>
      </c>
      <c r="D67" s="11">
        <v>-180</v>
      </c>
      <c r="E67" s="11">
        <v>0</v>
      </c>
      <c r="F67" s="11">
        <v>-60</v>
      </c>
    </row>
    <row r="68" spans="1:6" x14ac:dyDescent="0.25">
      <c r="A68" s="1"/>
      <c r="B68" s="11">
        <v>0</v>
      </c>
      <c r="C68" s="11">
        <v>-24</v>
      </c>
      <c r="D68" s="11">
        <v>0</v>
      </c>
      <c r="E68" s="11">
        <v>0</v>
      </c>
      <c r="F68" s="11">
        <v>0</v>
      </c>
    </row>
    <row r="69" spans="1:6" x14ac:dyDescent="0.25">
      <c r="A69" s="1"/>
      <c r="B69" s="11">
        <v>-31</v>
      </c>
      <c r="C69" s="11">
        <v>0</v>
      </c>
      <c r="D69" s="11">
        <v>-150</v>
      </c>
      <c r="E69" s="11">
        <v>0</v>
      </c>
      <c r="F69" s="11">
        <v>0</v>
      </c>
    </row>
    <row r="70" spans="1:6" x14ac:dyDescent="0.25">
      <c r="A70" s="1"/>
      <c r="B70" s="11">
        <v>0</v>
      </c>
      <c r="C70" s="11">
        <v>-27</v>
      </c>
      <c r="D70" s="11">
        <v>-90</v>
      </c>
      <c r="E70" s="11">
        <v>0</v>
      </c>
      <c r="F70" s="11">
        <v>-4</v>
      </c>
    </row>
    <row r="71" spans="1:6" x14ac:dyDescent="0.25">
      <c r="A71" s="1"/>
      <c r="B71" s="11">
        <v>0</v>
      </c>
      <c r="C71" s="11">
        <v>0</v>
      </c>
      <c r="D71" s="11">
        <v>-149</v>
      </c>
      <c r="E71" s="11">
        <v>0</v>
      </c>
      <c r="F71" s="11">
        <v>0</v>
      </c>
    </row>
    <row r="72" spans="1:6" x14ac:dyDescent="0.25">
      <c r="A72" s="1"/>
      <c r="B72" s="11">
        <v>0</v>
      </c>
      <c r="C72" s="11">
        <v>0</v>
      </c>
      <c r="D72" s="11">
        <v>-53</v>
      </c>
      <c r="E72" s="11">
        <v>0</v>
      </c>
      <c r="F72" s="11">
        <v>-16</v>
      </c>
    </row>
    <row r="73" spans="1:6" x14ac:dyDescent="0.25">
      <c r="A73" s="1"/>
      <c r="B73" s="11">
        <v>0</v>
      </c>
      <c r="C73" s="11">
        <v>0</v>
      </c>
      <c r="D73" s="11">
        <v>-15</v>
      </c>
      <c r="E73" s="11">
        <v>0</v>
      </c>
      <c r="F73" s="11">
        <v>-9</v>
      </c>
    </row>
    <row r="74" spans="1:6" x14ac:dyDescent="0.25">
      <c r="A74" s="1"/>
      <c r="B74" s="11">
        <v>-33</v>
      </c>
      <c r="C74" s="11">
        <v>0</v>
      </c>
      <c r="D74" s="11">
        <v>-130</v>
      </c>
      <c r="E74" s="11">
        <v>0</v>
      </c>
      <c r="F74" s="11">
        <v>0</v>
      </c>
    </row>
    <row r="75" spans="1:6" x14ac:dyDescent="0.25">
      <c r="A75" s="1"/>
      <c r="B75" s="11">
        <v>0</v>
      </c>
      <c r="C75" s="11">
        <v>0</v>
      </c>
      <c r="D75" s="11">
        <v>0</v>
      </c>
      <c r="E75" s="11">
        <v>-22</v>
      </c>
      <c r="F75" s="11">
        <v>-5</v>
      </c>
    </row>
    <row r="76" spans="1:6" x14ac:dyDescent="0.25">
      <c r="A76" s="1"/>
      <c r="B76" s="11">
        <v>-13</v>
      </c>
      <c r="C76" s="11">
        <v>-5</v>
      </c>
      <c r="D76" s="11">
        <v>0</v>
      </c>
      <c r="E76" s="11">
        <v>-34</v>
      </c>
      <c r="F76" s="11">
        <v>0</v>
      </c>
    </row>
    <row r="77" spans="1:6" x14ac:dyDescent="0.25">
      <c r="A77" s="1"/>
      <c r="B77" s="11">
        <v>0</v>
      </c>
      <c r="C77" s="11">
        <v>0</v>
      </c>
      <c r="D77" s="11">
        <v>0</v>
      </c>
      <c r="E77" s="11">
        <v>-164</v>
      </c>
      <c r="F77" s="11">
        <v>0</v>
      </c>
    </row>
    <row r="78" spans="1:6" x14ac:dyDescent="0.25">
      <c r="A78" s="1"/>
      <c r="B78" s="11">
        <v>-35</v>
      </c>
      <c r="C78" s="11">
        <v>-15</v>
      </c>
      <c r="D78" s="11">
        <v>0</v>
      </c>
      <c r="E78" s="11">
        <v>-106</v>
      </c>
      <c r="F78" s="11">
        <v>0</v>
      </c>
    </row>
    <row r="79" spans="1:6" x14ac:dyDescent="0.25">
      <c r="A79" s="1"/>
      <c r="B79" s="11">
        <v>0</v>
      </c>
      <c r="C79" s="11">
        <v>0</v>
      </c>
      <c r="D79" s="11">
        <v>247</v>
      </c>
      <c r="E79" s="11">
        <v>0</v>
      </c>
      <c r="F79" s="11">
        <v>0</v>
      </c>
    </row>
    <row r="80" spans="1:6" x14ac:dyDescent="0.25">
      <c r="A80" s="1"/>
      <c r="B80" s="11">
        <v>0</v>
      </c>
      <c r="C80" s="11">
        <v>-21</v>
      </c>
      <c r="D80" s="11">
        <v>0</v>
      </c>
      <c r="E80" s="11">
        <v>0</v>
      </c>
      <c r="F80" s="11">
        <v>0</v>
      </c>
    </row>
    <row r="81" spans="1:6" x14ac:dyDescent="0.25">
      <c r="A81" s="1"/>
      <c r="B81" s="11">
        <v>0</v>
      </c>
      <c r="C81" s="11">
        <v>-12</v>
      </c>
      <c r="D81" s="11">
        <v>0</v>
      </c>
      <c r="E81" s="11">
        <v>-30</v>
      </c>
      <c r="F81" s="11">
        <v>0</v>
      </c>
    </row>
    <row r="82" spans="1:6" x14ac:dyDescent="0.25">
      <c r="A82" s="1"/>
      <c r="B82" s="11">
        <v>-12</v>
      </c>
      <c r="C82" s="11">
        <v>-17</v>
      </c>
      <c r="D82" s="11">
        <v>0</v>
      </c>
      <c r="E82" s="11">
        <v>-144</v>
      </c>
      <c r="F82" s="11">
        <v>0</v>
      </c>
    </row>
    <row r="83" spans="1:6" x14ac:dyDescent="0.25">
      <c r="A83" s="1" t="s">
        <v>3</v>
      </c>
      <c r="B83" s="11">
        <v>1</v>
      </c>
      <c r="C83" s="11">
        <v>0</v>
      </c>
      <c r="D83" s="11">
        <v>0</v>
      </c>
      <c r="E83" s="11">
        <v>0</v>
      </c>
      <c r="F83" s="11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8:I2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11" customWidth="1"/>
    <col min="3" max="3" width="11.719285714285713" style="11" customWidth="1"/>
    <col min="4" max="4" width="11.147857142857141" style="11" customWidth="1"/>
    <col min="5" max="5" width="12.290714285714287" style="11" customWidth="1"/>
    <col min="6" max="6" width="11.719285714285713" style="11" customWidth="1"/>
    <col min="7" max="7" width="10.576428571428572" style="11" customWidth="1"/>
    <col min="8" max="8" width="12.43357142857143" style="4" customWidth="1"/>
  </cols>
  <sheetData>
    <row r="8" ht="17.25" customHeight="1" spans="1:9" x14ac:dyDescent="0.25">
      <c r="A8" s="45"/>
      <c r="B8" s="146"/>
      <c r="C8" s="146"/>
      <c r="D8" s="146"/>
      <c r="E8" s="146"/>
      <c r="F8" s="146"/>
      <c r="G8" s="6"/>
      <c r="H8" s="4"/>
    </row>
    <row r="9" ht="17.25" customHeight="1" spans="1:9" x14ac:dyDescent="0.25">
      <c r="A9" s="5"/>
      <c r="B9" s="18">
        <f>SUM(C11:C14)</f>
      </c>
      <c r="C9" s="18">
        <f>SUM(D11:D14)</f>
      </c>
      <c r="D9" s="18">
        <f>SUM(E11:E14)</f>
      </c>
      <c r="E9" s="18">
        <f>SUM(F11:F14)</f>
      </c>
      <c r="F9" s="18">
        <f>SUM(G11:G14)</f>
      </c>
      <c r="G9" s="18">
        <f>SUM(H11:H14)</f>
      </c>
      <c r="H9" s="4"/>
    </row>
    <row r="10" ht="17.25" customHeight="1" spans="1:9" x14ac:dyDescent="0.25">
      <c r="A10" s="12"/>
      <c r="B10" s="13"/>
      <c r="C10" s="13"/>
      <c r="D10" s="13"/>
      <c r="E10" s="13"/>
      <c r="F10" s="13"/>
      <c r="G10" s="13"/>
      <c r="H10" s="4"/>
    </row>
    <row r="11" ht="17.25" customHeight="1" spans="1:9" x14ac:dyDescent="0.25">
      <c r="A11" s="300" t="s">
        <v>4523</v>
      </c>
      <c r="B11" s="13"/>
      <c r="C11" s="13"/>
      <c r="D11" s="13"/>
      <c r="E11" s="13"/>
      <c r="F11" s="13"/>
      <c r="G11" s="13"/>
      <c r="H11" s="4"/>
    </row>
    <row r="12" ht="17.25" customHeight="1" spans="1:9" x14ac:dyDescent="0.25">
      <c r="A12" s="300" t="s">
        <v>4524</v>
      </c>
      <c r="B12" s="13"/>
      <c r="C12" s="13"/>
      <c r="D12" s="13"/>
      <c r="E12" s="13"/>
      <c r="F12" s="13"/>
      <c r="G12" s="13"/>
      <c r="H12" s="4"/>
    </row>
    <row r="13" ht="17.25" customHeight="1" spans="1:9" x14ac:dyDescent="0.25">
      <c r="A13" s="300" t="s">
        <v>4525</v>
      </c>
      <c r="B13" s="13"/>
      <c r="C13" s="13"/>
      <c r="D13" s="13"/>
      <c r="E13" s="13"/>
      <c r="F13" s="13"/>
      <c r="G13" s="13"/>
      <c r="H13" s="4"/>
    </row>
    <row r="14" ht="17.25" customHeight="1" spans="1:9" x14ac:dyDescent="0.25">
      <c r="A14" s="300" t="s">
        <v>4526</v>
      </c>
      <c r="B14" s="13"/>
      <c r="C14" s="13"/>
      <c r="D14" s="13"/>
      <c r="E14" s="13"/>
      <c r="F14" s="13"/>
      <c r="G14" s="13"/>
      <c r="H14" s="4"/>
    </row>
    <row r="15" ht="17.25" customHeight="1" spans="1:9" x14ac:dyDescent="0.25">
      <c r="A15" s="300" t="s">
        <v>4527</v>
      </c>
      <c r="B15" s="13"/>
      <c r="C15" s="13"/>
      <c r="D15" s="13"/>
      <c r="E15" s="13"/>
      <c r="F15" s="13"/>
      <c r="G15" s="13"/>
      <c r="H15" s="4"/>
    </row>
    <row r="16" ht="17.25" customHeight="1" spans="1:9" x14ac:dyDescent="0.25">
      <c r="A16" s="300" t="s">
        <v>4528</v>
      </c>
      <c r="B16" s="13"/>
      <c r="C16" s="13"/>
      <c r="D16" s="13"/>
      <c r="E16" s="13"/>
      <c r="F16" s="13"/>
      <c r="G16" s="13"/>
      <c r="H16" s="4"/>
    </row>
    <row r="17" ht="17.25" customHeight="1" spans="1:9" x14ac:dyDescent="0.25">
      <c r="A17" s="300" t="s">
        <v>4529</v>
      </c>
      <c r="B17" s="13"/>
      <c r="C17" s="13"/>
      <c r="D17" s="13"/>
      <c r="E17" s="13"/>
      <c r="F17" s="13"/>
      <c r="G17" s="13"/>
      <c r="H17" s="4"/>
    </row>
    <row r="18" spans="1:6" x14ac:dyDescent="0.25">
      <c r="A18" s="1" t="s">
        <v>0</v>
      </c>
      <c r="B18" s="11" t="s">
        <v>6</v>
      </c>
      <c r="C18" s="11" t="s">
        <v>8</v>
      </c>
      <c r="D18" s="11" t="s">
        <v>9</v>
      </c>
      <c r="E18" s="11" t="s">
        <v>13</v>
      </c>
      <c r="F18" s="11" t="s">
        <v>14</v>
      </c>
    </row>
    <row r="19" spans="1:7" x14ac:dyDescent="0.25">
      <c r="A19" s="1" t="s">
        <v>3</v>
      </c>
      <c r="B19" s="11">
        <v>0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</row>
    <row r="20" spans="1:6" x14ac:dyDescent="0.25">
      <c r="A20" s="1"/>
      <c r="B20" s="11">
        <v>100</v>
      </c>
      <c r="C20" s="11">
        <v>100</v>
      </c>
      <c r="D20" s="11">
        <v>100</v>
      </c>
      <c r="E20" s="11">
        <v>200</v>
      </c>
      <c r="F20" s="11">
        <v>50</v>
      </c>
    </row>
    <row r="21" spans="1:6" x14ac:dyDescent="0.25">
      <c r="A21" s="1"/>
      <c r="B21" s="11">
        <v>100</v>
      </c>
      <c r="C21" s="11">
        <v>100</v>
      </c>
      <c r="D21" s="11">
        <v>100</v>
      </c>
      <c r="E21" s="11">
        <v>200</v>
      </c>
      <c r="F21" s="11">
        <v>50</v>
      </c>
    </row>
    <row r="22" spans="1:6" x14ac:dyDescent="0.25">
      <c r="A22" s="1"/>
      <c r="B22" s="11">
        <v>-100</v>
      </c>
      <c r="C22" s="11">
        <v>-100</v>
      </c>
      <c r="D22" s="11">
        <v>-88</v>
      </c>
      <c r="E22" s="11">
        <v>-200</v>
      </c>
      <c r="F22" s="11">
        <v>-50</v>
      </c>
    </row>
    <row r="23" spans="1:6" x14ac:dyDescent="0.25">
      <c r="A23" s="1"/>
      <c r="B23" s="11">
        <v>-87</v>
      </c>
      <c r="C23" s="11">
        <v>-60</v>
      </c>
      <c r="D23" s="11">
        <v>-94</v>
      </c>
      <c r="E23" s="11">
        <v>-200</v>
      </c>
      <c r="F23" s="11">
        <v>-43</v>
      </c>
    </row>
    <row r="24" spans="1:6" x14ac:dyDescent="0.25">
      <c r="A24" s="1" t="s">
        <v>3</v>
      </c>
      <c r="B24" s="11">
        <v>13</v>
      </c>
      <c r="C24" s="11">
        <v>40</v>
      </c>
      <c r="D24" s="11">
        <v>18</v>
      </c>
      <c r="E24" s="11">
        <v>0</v>
      </c>
      <c r="F24" s="1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TARSIM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